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defaultThemeVersion="166925"/>
  <mc:AlternateContent xmlns:mc="http://schemas.openxmlformats.org/markup-compatibility/2006">
    <mc:Choice Requires="x15">
      <x15ac:absPath xmlns:x15ac="http://schemas.microsoft.com/office/spreadsheetml/2010/11/ac" url="C:\Users\rj8xf2\Desktop\Personal\Udacity\SFND\P3-Track an Object in 3D Space\"/>
    </mc:Choice>
  </mc:AlternateContent>
  <bookViews>
    <workbookView xWindow="0" yWindow="0" windowWidth="28800" windowHeight="12210" tabRatio="799"/>
  </bookViews>
  <sheets>
    <sheet name="Rubric" sheetId="13" r:id="rId1"/>
    <sheet name="Raw Data" sheetId="1" r:id="rId2"/>
    <sheet name="LiDAR TTC overview" sheetId="5" r:id="rId3"/>
    <sheet name="FP.5 Performance Evaluation 1 " sheetId="4" r:id="rId4"/>
    <sheet name="FP.6 Performance Evaluation 2 " sheetId="2" r:id="rId5"/>
  </sheets>
  <definedNames>
    <definedName name="_xlnm._FilterDatabase" localSheetId="1" hidden="1">'Raw Data'!$A$1:$G$342</definedName>
  </definedNames>
  <calcPr calcId="171027" calcMode="manual"/>
  <pivotCaches>
    <pivotCache cacheId="62" r:id="rId6"/>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1" i="5" l="1"/>
  <c r="E284" i="1"/>
  <c r="E274" i="1"/>
  <c r="E266" i="1"/>
  <c r="E255" i="1"/>
  <c r="E163" i="1"/>
  <c r="E162" i="1"/>
  <c r="E99" i="1"/>
  <c r="E94" i="1"/>
  <c r="E66" i="1"/>
  <c r="E45" i="1"/>
  <c r="E44" i="1"/>
  <c r="E43" i="1"/>
  <c r="E42" i="1"/>
  <c r="E40" i="1"/>
  <c r="E8" i="1"/>
  <c r="N21" i="5"/>
  <c r="O21" i="5"/>
  <c r="P21" i="5"/>
  <c r="Q21" i="5"/>
  <c r="R21" i="5"/>
  <c r="S21" i="5"/>
  <c r="T21" i="5"/>
  <c r="U21" i="5"/>
  <c r="V21" i="5"/>
  <c r="W21" i="5"/>
  <c r="X21" i="5"/>
  <c r="Y21" i="5"/>
  <c r="Z21" i="5"/>
  <c r="AA21" i="5"/>
  <c r="AB21" i="5"/>
  <c r="AC21" i="5"/>
  <c r="AD21" i="5"/>
  <c r="AE21" i="5"/>
  <c r="D21" i="5"/>
  <c r="E21" i="5"/>
  <c r="F21" i="5"/>
  <c r="G21" i="5"/>
  <c r="H21" i="5"/>
  <c r="I21" i="5"/>
  <c r="J21" i="5"/>
  <c r="K21" i="5"/>
  <c r="L21" i="5"/>
  <c r="M21" i="5"/>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2"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14" i="1"/>
  <c r="G15" i="1"/>
  <c r="G16" i="1"/>
  <c r="G17" i="1"/>
  <c r="G3" i="1"/>
  <c r="G4" i="1"/>
  <c r="G5" i="1"/>
  <c r="G6" i="1"/>
  <c r="G7" i="1"/>
  <c r="G8" i="1"/>
  <c r="G9" i="1"/>
  <c r="G10" i="1"/>
  <c r="G11" i="1"/>
  <c r="G12" i="1"/>
  <c r="G13" i="1"/>
  <c r="G2" i="1"/>
</calcChain>
</file>

<file path=xl/sharedStrings.xml><?xml version="1.0" encoding="utf-8"?>
<sst xmlns="http://schemas.openxmlformats.org/spreadsheetml/2006/main" count="1340" uniqueCount="108">
  <si>
    <t>Frame</t>
  </si>
  <si>
    <t>Detector</t>
  </si>
  <si>
    <t>Descriptor</t>
  </si>
  <si>
    <t>LidarTTC</t>
  </si>
  <si>
    <t>CamTTC</t>
  </si>
  <si>
    <t>Visual</t>
  </si>
  <si>
    <t>SHITOMASI</t>
  </si>
  <si>
    <t>_0001.jpg</t>
  </si>
  <si>
    <t>_0002.jpg</t>
  </si>
  <si>
    <t>_0003.jpg</t>
  </si>
  <si>
    <t>_0004.jpg</t>
  </si>
  <si>
    <t>_0005.jpg</t>
  </si>
  <si>
    <t>_0006.jpg</t>
  </si>
  <si>
    <t>_0007.jpg</t>
  </si>
  <si>
    <t>_0008.jpg</t>
  </si>
  <si>
    <t>_0009.jpg</t>
  </si>
  <si>
    <t>_0010.jpg</t>
  </si>
  <si>
    <t>_0011.jpg</t>
  </si>
  <si>
    <t>_0013.jpg</t>
  </si>
  <si>
    <t>_0014.jpg</t>
  </si>
  <si>
    <t>_0015.jpg</t>
  </si>
  <si>
    <t>HARRIS</t>
  </si>
  <si>
    <t>_0016.jpg</t>
  </si>
  <si>
    <t>_0012.jpg</t>
  </si>
  <si>
    <t>FAST</t>
  </si>
  <si>
    <t>BRISK</t>
  </si>
  <si>
    <t>ORB</t>
  </si>
  <si>
    <t>SIFT</t>
  </si>
  <si>
    <t>AKAZE</t>
  </si>
  <si>
    <t>TTC DIF</t>
  </si>
  <si>
    <t>Row Labels</t>
  </si>
  <si>
    <t>Grand Total</t>
  </si>
  <si>
    <t>Column Labels</t>
  </si>
  <si>
    <t>StdDev of TTC DIF</t>
  </si>
  <si>
    <t>(Multiple Items)</t>
  </si>
  <si>
    <t>Max of TTC DIF</t>
  </si>
  <si>
    <t>Average of TTC DIF</t>
  </si>
  <si>
    <t>Combination</t>
  </si>
  <si>
    <t>Frame#</t>
  </si>
  <si>
    <t>Lidar TTC</t>
  </si>
  <si>
    <t>Det+Desc</t>
  </si>
  <si>
    <t>LiDAR perceives the distance to vehicle in front is decreasing rapidly, while top view shows no significant difference</t>
  </si>
  <si>
    <t>Examples where the TTC estimate of the Lidar sensor does not seem plausible</t>
  </si>
  <si>
    <t>LiDAR TTC (sec)</t>
  </si>
  <si>
    <t>N/A</t>
  </si>
  <si>
    <t>LiDAR TTC value is not affected by matching technique, except when matching fails</t>
  </si>
  <si>
    <t>Out of 16</t>
  </si>
  <si>
    <t>TTC availablitiy for reach combination over 16 frames</t>
  </si>
  <si>
    <t>More stable deviation means we can compensate for it easier</t>
  </si>
  <si>
    <t>Smaller deviation mean is better</t>
  </si>
  <si>
    <t>It seems this issue is invariant across all detector/descriptor configurations, therefore it has to do with LiDAR data and TTC calculation method</t>
  </si>
  <si>
    <t>BRIEF</t>
  </si>
  <si>
    <t>FREAK</t>
  </si>
  <si>
    <t>SHITOMASI+BRISK</t>
  </si>
  <si>
    <t>SHITOMASI+BRIEF</t>
  </si>
  <si>
    <t>SHITOMASI+ORB</t>
  </si>
  <si>
    <t>SHITOMASI+FREAK</t>
  </si>
  <si>
    <t>SHITOMASI+SIFT</t>
  </si>
  <si>
    <t>HARRIS+BRISK</t>
  </si>
  <si>
    <t>HARRIS+BRIEF</t>
  </si>
  <si>
    <t>HARRIS+ORB</t>
  </si>
  <si>
    <t>HARRIS+FREAK</t>
  </si>
  <si>
    <t>HARRIS+SIFT</t>
  </si>
  <si>
    <t>FAST+BRISK</t>
  </si>
  <si>
    <t>FAST+BRIEF</t>
  </si>
  <si>
    <t>FAST+ORB</t>
  </si>
  <si>
    <t>FAST+FREAK</t>
  </si>
  <si>
    <t>FAST+SIFT</t>
  </si>
  <si>
    <t>BRISK+BRISK</t>
  </si>
  <si>
    <t>BRISK+BRIEF</t>
  </si>
  <si>
    <t>BRISK+ORB</t>
  </si>
  <si>
    <t>BRISK+FREAK</t>
  </si>
  <si>
    <t>BRISK+SIFT</t>
  </si>
  <si>
    <t>ORB+BRISK</t>
  </si>
  <si>
    <t>ORB+BRIEF</t>
  </si>
  <si>
    <t>ORB+ORB</t>
  </si>
  <si>
    <t>ORB+FREAK</t>
  </si>
  <si>
    <t>ORB+SIFT</t>
  </si>
  <si>
    <t>SIFT+BRISK</t>
  </si>
  <si>
    <t>SIFT+BRIEF</t>
  </si>
  <si>
    <t>SIFT+FREAK</t>
  </si>
  <si>
    <t>SIFT+SIFT</t>
  </si>
  <si>
    <t>AKAZE+AKAZE</t>
  </si>
  <si>
    <t>Smaller Max deviation is better</t>
  </si>
  <si>
    <t>Note: ORB+BRISK is excluded due to high variance</t>
  </si>
  <si>
    <t>Frame 6</t>
  </si>
  <si>
    <t>Observation</t>
  </si>
  <si>
    <t>This is correlated with significant noise variation in the top view in either frame, I can only guess this could be resulting of vibrations on the car in the front which in turn affects laser beam reflections</t>
  </si>
  <si>
    <t>FP.1 Match 3D Objects</t>
  </si>
  <si>
    <t>FP.2 Compute Lidar-based TTC</t>
  </si>
  <si>
    <t>FP.3 Associate Keypoint Correspondences with Bounding Boxes</t>
  </si>
  <si>
    <t>FP.4 Compute Camera-based TTC</t>
  </si>
  <si>
    <t>FP.5 Performance Evaluation 1</t>
  </si>
  <si>
    <t>FP.6 Performance Evaluation 2</t>
  </si>
  <si>
    <t>Solution Description</t>
  </si>
  <si>
    <t>matchBoundingBoxes</t>
  </si>
  <si>
    <t>Further Reference/Code</t>
  </si>
  <si>
    <t>For both frames, Keypoints are tested for being contained in each BoundingBox
Then, potential matches are found using keypoints that belong to a bounding box in the new frame are used to find matching keypoints in the previous frame, if they belong to more than one bounding box score for each potential match is increased
Finally, for each bounding box in new frame, we choose the bounding box in previous frame with highest score as a match.</t>
  </si>
  <si>
    <t>computeTTCLidar</t>
  </si>
  <si>
    <t>computeTTCCamera</t>
  </si>
  <si>
    <t>TTC is calculated based on distance ratio
Distance is estimated using nearest LiDAR point on X dimension (vehicle coordinates)
To enhance noise rejection, we divide the space in Y dimension into 10cm slots, find nearest point in X dimension in each slot, modelling a rough rear surface for the car
Then, we take a point closer to ego vehicle than the mean over this rear surface</t>
  </si>
  <si>
    <t>clusterKptMatchesWithROI</t>
  </si>
  <si>
    <t>Similar to first step in FP.1, using a check for each keypoint if it's contained by ROI rectangle</t>
  </si>
  <si>
    <t>Same as exercise</t>
  </si>
  <si>
    <t>Logging for LiDAR TTC and Cam TTC to text file for each frame
Also for each frame a Visualization showing top view and resulting TTCs isproduced and saved to jpg file</t>
  </si>
  <si>
    <t xml:space="preserve">Excel file sheets: Raw Data, LiDAR TTC Overview and FP.5 Performance Evaluation 1 </t>
  </si>
  <si>
    <t xml:space="preserve">Excel file sheets: Raw Data, FP.6 Performance Evaluation 2 </t>
  </si>
  <si>
    <t>Rubric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</si>
</sst>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1">
    <xf numFmtId="0" fontId="0" fillId="0" borderId="0" xfId="0"/>
    <xf numFmtId="49"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0" borderId="0" xfId="0" applyFont="1"/>
    <xf numFmtId="0" fontId="0" fillId="0" borderId="2" xfId="0" applyBorder="1"/>
    <xf numFmtId="0" fontId="0" fillId="0" borderId="3" xfId="0" applyBorder="1"/>
    <xf numFmtId="0" fontId="0" fillId="2" borderId="1" xfId="0" applyFill="1" applyBorder="1"/>
    <xf numFmtId="49" fontId="1" fillId="0" borderId="0" xfId="0" applyNumberFormat="1" applyFont="1"/>
    <xf numFmtId="0" fontId="0" fillId="0" borderId="0" xfId="0" applyAlignment="1">
      <alignment wrapText="1"/>
    </xf>
  </cellXfs>
  <cellStyles count="1">
    <cellStyle name="Normal" xfId="0" builtinId="0"/>
  </cellStyles>
  <dxfs count="1">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[PerformanceEval.xlsx]LiDAR TTC overview!PivotTable4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solidFill>
            <a:schemeClr val="accent1"/>
          </a:solidFill>
          <a:ln>
            <a:noFill/>
          </a:ln>
          <a:effectLst/>
        </c:spPr>
        <c:marker>
          <c:symbol val="none"/>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solidFill>
            <a:schemeClr val="accent1"/>
          </a:solidFill>
          <a:ln>
            <a:noFill/>
          </a:ln>
          <a:effectLst/>
        </c:spPr>
        <c:marker>
          <c:symbol val="none"/>
        </c:marker>
      </c:pivotFmt>
      <c:pivotFmt>
        <c:idx val="39"/>
        <c:spPr>
          <a:solidFill>
            <a:schemeClr val="accent1"/>
          </a:solidFill>
          <a:ln>
            <a:noFill/>
          </a:ln>
          <a:effectLst/>
        </c:spPr>
        <c:marker>
          <c:symbol val="none"/>
        </c:marker>
      </c:pivotFmt>
      <c:pivotFmt>
        <c:idx val="40"/>
        <c:spPr>
          <a:solidFill>
            <a:schemeClr val="accent1"/>
          </a:solidFill>
          <a:ln>
            <a:noFill/>
          </a:ln>
          <a:effectLst/>
        </c:spPr>
        <c:marker>
          <c:symbol val="none"/>
        </c:marker>
      </c:pivotFmt>
      <c:pivotFmt>
        <c:idx val="41"/>
        <c:spPr>
          <a:solidFill>
            <a:schemeClr val="accent1"/>
          </a:solidFill>
          <a:ln>
            <a:noFill/>
          </a:ln>
          <a:effectLst/>
        </c:spPr>
        <c:marker>
          <c:symbol val="none"/>
        </c:marker>
      </c:pivotFmt>
      <c:pivotFmt>
        <c:idx val="42"/>
        <c:spPr>
          <a:solidFill>
            <a:schemeClr val="accent1"/>
          </a:solidFill>
          <a:ln>
            <a:noFill/>
          </a:ln>
          <a:effectLst/>
        </c:spPr>
        <c:marker>
          <c:symbol val="none"/>
        </c:marker>
      </c:pivotFmt>
      <c:pivotFmt>
        <c:idx val="43"/>
        <c:spPr>
          <a:solidFill>
            <a:schemeClr val="accent1"/>
          </a:solidFill>
          <a:ln>
            <a:noFill/>
          </a:ln>
          <a:effectLst/>
        </c:spPr>
        <c:marker>
          <c:symbol val="none"/>
        </c:marker>
      </c:pivotFmt>
      <c:pivotFmt>
        <c:idx val="44"/>
        <c:spPr>
          <a:solidFill>
            <a:schemeClr val="accent1"/>
          </a:solidFill>
          <a:ln>
            <a:noFill/>
          </a:ln>
          <a:effectLst/>
        </c:spPr>
        <c:marker>
          <c:symbol val="none"/>
        </c:marker>
      </c:pivotFmt>
      <c:pivotFmt>
        <c:idx val="45"/>
        <c:spPr>
          <a:solidFill>
            <a:schemeClr val="accent1"/>
          </a:solidFill>
          <a:ln>
            <a:noFill/>
          </a:ln>
          <a:effectLst/>
        </c:spPr>
        <c:marker>
          <c:symbol val="none"/>
        </c:marker>
      </c:pivotFmt>
      <c:pivotFmt>
        <c:idx val="46"/>
        <c:spPr>
          <a:solidFill>
            <a:schemeClr val="accent1"/>
          </a:solidFill>
          <a:ln>
            <a:noFill/>
          </a:ln>
          <a:effectLst/>
        </c:spPr>
        <c:marker>
          <c:symbol val="none"/>
        </c:marker>
      </c:pivotFmt>
      <c:pivotFmt>
        <c:idx val="47"/>
        <c:spPr>
          <a:solidFill>
            <a:schemeClr val="accent1"/>
          </a:solidFill>
          <a:ln>
            <a:noFill/>
          </a:ln>
          <a:effectLst/>
        </c:spPr>
        <c:marker>
          <c:symbol val="none"/>
        </c:marker>
      </c:pivotFmt>
      <c:pivotFmt>
        <c:idx val="48"/>
        <c:spPr>
          <a:solidFill>
            <a:schemeClr val="accent1"/>
          </a:solidFill>
          <a:ln>
            <a:noFill/>
          </a:ln>
          <a:effectLst/>
        </c:spPr>
        <c:marker>
          <c:symbol val="none"/>
        </c:marker>
      </c:pivotFmt>
    </c:pivotFmts>
    <c:plotArea>
      <c:layout/>
      <c:barChart>
        <c:barDir val="col"/>
        <c:grouping val="clustered"/>
        <c:varyColors val="0"/>
        <c:ser>
          <c:idx val="0"/>
          <c:order val="0"/>
          <c:tx>
            <c:strRef>
              <c:f>'LiDAR TTC overview'!$B$1:$B$2</c:f>
              <c:strCache>
                <c:ptCount val="1"/>
                <c:pt idx="0">
                  <c:v>SHITOMASI+BRISK</c:v>
                </c:pt>
              </c:strCache>
            </c:strRef>
          </c:tx>
          <c:spPr>
            <a:solidFill>
              <a:schemeClr val="accent1"/>
            </a:solidFill>
            <a:ln>
              <a:noFill/>
            </a:ln>
            <a:effectLst/>
          </c:spPr>
          <c:invertIfNegative val="0"/>
          <c:cat>
            <c:strRef>
              <c:f>'LiDAR TTC overview'!$A$3:$A$19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strCache>
            </c:strRef>
          </c:cat>
          <c:val>
            <c:numRef>
              <c:f>'LiDAR TTC overview'!$B$3:$B$19</c:f>
              <c:numCache>
                <c:formatCode>General</c:formatCode>
                <c:ptCount val="16"/>
                <c:pt idx="0">
                  <c:v>12.192399999999999</c:v>
                </c:pt>
                <c:pt idx="1">
                  <c:v>14.0517</c:v>
                </c:pt>
                <c:pt idx="2">
                  <c:v>13.237299999999999</c:v>
                </c:pt>
                <c:pt idx="3">
                  <c:v>12.296900000000001</c:v>
                </c:pt>
                <c:pt idx="4">
                  <c:v>13.7339</c:v>
                </c:pt>
                <c:pt idx="5">
                  <c:v>8.4455399999999994</c:v>
                </c:pt>
                <c:pt idx="6">
                  <c:v>22.933299999999999</c:v>
                </c:pt>
                <c:pt idx="7">
                  <c:v>22.833300000000001</c:v>
                </c:pt>
                <c:pt idx="8">
                  <c:v>11.8604</c:v>
                </c:pt>
                <c:pt idx="9">
                  <c:v>16.881799999999998</c:v>
                </c:pt>
                <c:pt idx="10">
                  <c:v>9.5467399999999998</c:v>
                </c:pt>
                <c:pt idx="12">
                  <c:v>9.7377900000000004</c:v>
                </c:pt>
                <c:pt idx="13">
                  <c:v>10.818199999999999</c:v>
                </c:pt>
              </c:numCache>
            </c:numRef>
          </c:val>
          <c:extLst>
            <c:ext xmlns:c16="http://schemas.microsoft.com/office/drawing/2014/chart" uri="{C3380CC4-5D6E-409C-BE32-E72D297353CC}">
              <c16:uniqueId val="{00000000-0FAC-4208-B4C6-B2F05B847B59}"/>
            </c:ext>
          </c:extLst>
        </c:ser>
        <c:ser>
          <c:idx val="1"/>
          <c:order val="1"/>
          <c:tx>
            <c:strRef>
              <c:f>'LiDAR TTC overview'!$C$1:$C$2</c:f>
              <c:strCache>
                <c:ptCount val="1"/>
                <c:pt idx="0">
                  <c:v>SHITOMASI+BRIEF</c:v>
                </c:pt>
              </c:strCache>
            </c:strRef>
          </c:tx>
          <c:spPr>
            <a:solidFill>
              <a:schemeClr val="accent2"/>
            </a:solidFill>
            <a:ln>
              <a:noFill/>
            </a:ln>
            <a:effectLst/>
          </c:spPr>
          <c:invertIfNegative val="0"/>
          <c:cat>
            <c:strRef>
              <c:f>'LiDAR TTC overview'!$A$3:$A$19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strCache>
            </c:strRef>
          </c:cat>
          <c:val>
            <c:numRef>
              <c:f>'LiDAR TTC overview'!$C$3:$C$19</c:f>
              <c:numCache>
                <c:formatCode>General</c:formatCode>
                <c:ptCount val="16"/>
                <c:pt idx="1">
                  <c:v>14.0517</c:v>
                </c:pt>
                <c:pt idx="4">
                  <c:v>13.7339</c:v>
                </c:pt>
                <c:pt idx="5">
                  <c:v>8.4455399999999994</c:v>
                </c:pt>
                <c:pt idx="6">
                  <c:v>22.933299999999999</c:v>
                </c:pt>
                <c:pt idx="7">
                  <c:v>22.833300000000001</c:v>
                </c:pt>
                <c:pt idx="8">
                  <c:v>11.8604</c:v>
                </c:pt>
                <c:pt idx="9">
                  <c:v>16.881799999999998</c:v>
                </c:pt>
                <c:pt idx="10">
                  <c:v>9.5467399999999998</c:v>
                </c:pt>
                <c:pt idx="12">
                  <c:v>9.7377900000000004</c:v>
                </c:pt>
                <c:pt idx="13">
                  <c:v>10.818199999999999</c:v>
                </c:pt>
              </c:numCache>
            </c:numRef>
          </c:val>
          <c:extLst>
            <c:ext xmlns:c16="http://schemas.microsoft.com/office/drawing/2014/chart" uri="{C3380CC4-5D6E-409C-BE32-E72D297353CC}">
              <c16:uniqueId val="{00000011-0FAC-4208-B4C6-B2F05B847B59}"/>
            </c:ext>
          </c:extLst>
        </c:ser>
        <c:ser>
          <c:idx val="2"/>
          <c:order val="2"/>
          <c:tx>
            <c:strRef>
              <c:f>'LiDAR TTC overview'!$D$1:$D$2</c:f>
              <c:strCache>
                <c:ptCount val="1"/>
                <c:pt idx="0">
                  <c:v>SHITOMASI+ORB</c:v>
                </c:pt>
              </c:strCache>
            </c:strRef>
          </c:tx>
          <c:spPr>
            <a:solidFill>
              <a:schemeClr val="accent3"/>
            </a:solidFill>
            <a:ln>
              <a:noFill/>
            </a:ln>
            <a:effectLst/>
          </c:spPr>
          <c:invertIfNegative val="0"/>
          <c:cat>
            <c:strRef>
              <c:f>'LiDAR TTC overview'!$A$3:$A$19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strCache>
            </c:strRef>
          </c:cat>
          <c:val>
            <c:numRef>
              <c:f>'LiDAR TTC overview'!$D$3:$D$19</c:f>
              <c:numCache>
                <c:formatCode>General</c:formatCode>
                <c:ptCount val="16"/>
                <c:pt idx="1">
                  <c:v>14.0517</c:v>
                </c:pt>
                <c:pt idx="3">
                  <c:v>12.296900000000001</c:v>
                </c:pt>
                <c:pt idx="4">
                  <c:v>13.7339</c:v>
                </c:pt>
                <c:pt idx="5">
                  <c:v>8.4455399999999994</c:v>
                </c:pt>
                <c:pt idx="6">
                  <c:v>22.933299999999999</c:v>
                </c:pt>
                <c:pt idx="7">
                  <c:v>22.833300000000001</c:v>
                </c:pt>
                <c:pt idx="8">
                  <c:v>11.8604</c:v>
                </c:pt>
                <c:pt idx="9">
                  <c:v>16.881799999999998</c:v>
                </c:pt>
                <c:pt idx="10">
                  <c:v>9.5467399999999998</c:v>
                </c:pt>
                <c:pt idx="12">
                  <c:v>9.7377900000000004</c:v>
                </c:pt>
                <c:pt idx="13">
                  <c:v>10.818199999999999</c:v>
                </c:pt>
                <c:pt idx="14">
                  <c:v>8.7148299999999992</c:v>
                </c:pt>
              </c:numCache>
            </c:numRef>
          </c:val>
          <c:extLst>
            <c:ext xmlns:c16="http://schemas.microsoft.com/office/drawing/2014/chart" uri="{C3380CC4-5D6E-409C-BE32-E72D297353CC}">
              <c16:uniqueId val="{00000012-0FAC-4208-B4C6-B2F05B847B59}"/>
            </c:ext>
          </c:extLst>
        </c:ser>
        <c:ser>
          <c:idx val="3"/>
          <c:order val="3"/>
          <c:tx>
            <c:strRef>
              <c:f>'LiDAR TTC overview'!$E$1:$E$2</c:f>
              <c:strCache>
                <c:ptCount val="1"/>
                <c:pt idx="0">
                  <c:v>SHITOMASI+FREAK</c:v>
                </c:pt>
              </c:strCache>
            </c:strRef>
          </c:tx>
          <c:spPr>
            <a:solidFill>
              <a:schemeClr val="accent4"/>
            </a:solidFill>
            <a:ln>
              <a:noFill/>
            </a:ln>
            <a:effectLst/>
          </c:spPr>
          <c:invertIfNegative val="0"/>
          <c:cat>
            <c:strRef>
              <c:f>'LiDAR TTC overview'!$A$3:$A$19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strCache>
            </c:strRef>
          </c:cat>
          <c:val>
            <c:numRef>
              <c:f>'LiDAR TTC overview'!$E$3:$E$19</c:f>
              <c:numCache>
                <c:formatCode>General</c:formatCode>
                <c:ptCount val="16"/>
                <c:pt idx="0">
                  <c:v>12.192399999999999</c:v>
                </c:pt>
                <c:pt idx="1">
                  <c:v>14.0517</c:v>
                </c:pt>
                <c:pt idx="2">
                  <c:v>13.237299999999999</c:v>
                </c:pt>
                <c:pt idx="3">
                  <c:v>12.296900000000001</c:v>
                </c:pt>
                <c:pt idx="4">
                  <c:v>13.7339</c:v>
                </c:pt>
                <c:pt idx="5">
                  <c:v>8.4455399999999994</c:v>
                </c:pt>
                <c:pt idx="6">
                  <c:v>22.933299999999999</c:v>
                </c:pt>
                <c:pt idx="7">
                  <c:v>22.833300000000001</c:v>
                </c:pt>
                <c:pt idx="8">
                  <c:v>11.8604</c:v>
                </c:pt>
                <c:pt idx="9">
                  <c:v>16.881799999999998</c:v>
                </c:pt>
                <c:pt idx="10">
                  <c:v>9.5467399999999998</c:v>
                </c:pt>
                <c:pt idx="12">
                  <c:v>9.7377900000000004</c:v>
                </c:pt>
                <c:pt idx="13">
                  <c:v>10.818199999999999</c:v>
                </c:pt>
              </c:numCache>
            </c:numRef>
          </c:val>
          <c:extLst>
            <c:ext xmlns:c16="http://schemas.microsoft.com/office/drawing/2014/chart" uri="{C3380CC4-5D6E-409C-BE32-E72D297353CC}">
              <c16:uniqueId val="{00000013-0FAC-4208-B4C6-B2F05B847B59}"/>
            </c:ext>
          </c:extLst>
        </c:ser>
        <c:ser>
          <c:idx val="4"/>
          <c:order val="4"/>
          <c:tx>
            <c:strRef>
              <c:f>'LiDAR TTC overview'!$F$1:$F$2</c:f>
              <c:strCache>
                <c:ptCount val="1"/>
                <c:pt idx="0">
                  <c:v>SHITOMASI+SIFT</c:v>
                </c:pt>
              </c:strCache>
            </c:strRef>
          </c:tx>
          <c:spPr>
            <a:solidFill>
              <a:schemeClr val="accent5"/>
            </a:solidFill>
            <a:ln>
              <a:noFill/>
            </a:ln>
            <a:effectLst/>
          </c:spPr>
          <c:invertIfNegative val="0"/>
          <c:cat>
            <c:strRef>
              <c:f>'LiDAR TTC overview'!$A$3:$A$19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strCache>
            </c:strRef>
          </c:cat>
          <c:val>
            <c:numRef>
              <c:f>'LiDAR TTC overview'!$F$3:$F$19</c:f>
              <c:numCache>
                <c:formatCode>General</c:formatCode>
                <c:ptCount val="16"/>
                <c:pt idx="0">
                  <c:v>12.192399999999999</c:v>
                </c:pt>
                <c:pt idx="1">
                  <c:v>14.0517</c:v>
                </c:pt>
                <c:pt idx="4">
                  <c:v>13.7339</c:v>
                </c:pt>
                <c:pt idx="5">
                  <c:v>8.4455399999999994</c:v>
                </c:pt>
                <c:pt idx="6">
                  <c:v>22.933299999999999</c:v>
                </c:pt>
                <c:pt idx="7">
                  <c:v>22.833300000000001</c:v>
                </c:pt>
                <c:pt idx="8">
                  <c:v>11.8604</c:v>
                </c:pt>
                <c:pt idx="9">
                  <c:v>16.881799999999998</c:v>
                </c:pt>
                <c:pt idx="10">
                  <c:v>9.5467399999999998</c:v>
                </c:pt>
                <c:pt idx="12">
                  <c:v>9.7377900000000004</c:v>
                </c:pt>
                <c:pt idx="13">
                  <c:v>10.818199999999999</c:v>
                </c:pt>
                <c:pt idx="14">
                  <c:v>8.7148299999999992</c:v>
                </c:pt>
              </c:numCache>
            </c:numRef>
          </c:val>
          <c:extLst>
            <c:ext xmlns:c16="http://schemas.microsoft.com/office/drawing/2014/chart" uri="{C3380CC4-5D6E-409C-BE32-E72D297353CC}">
              <c16:uniqueId val="{00000014-0FAC-4208-B4C6-B2F05B847B59}"/>
            </c:ext>
          </c:extLst>
        </c:ser>
        <c:ser>
          <c:idx val="5"/>
          <c:order val="5"/>
          <c:tx>
            <c:strRef>
              <c:f>'LiDAR TTC overview'!$G$1:$G$2</c:f>
              <c:strCache>
                <c:ptCount val="1"/>
                <c:pt idx="0">
                  <c:v>HARRIS+BRISK</c:v>
                </c:pt>
              </c:strCache>
            </c:strRef>
          </c:tx>
          <c:spPr>
            <a:solidFill>
              <a:schemeClr val="accent6"/>
            </a:solidFill>
            <a:ln>
              <a:noFill/>
            </a:ln>
            <a:effectLst/>
          </c:spPr>
          <c:invertIfNegative val="0"/>
          <c:cat>
            <c:strRef>
              <c:f>'LiDAR TTC overview'!$A$3:$A$19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strCache>
            </c:strRef>
          </c:cat>
          <c:val>
            <c:numRef>
              <c:f>'LiDAR TTC overview'!$G$3:$G$19</c:f>
              <c:numCache>
                <c:formatCode>General</c:formatCode>
                <c:ptCount val="16"/>
                <c:pt idx="0">
                  <c:v>12.192399999999999</c:v>
                </c:pt>
                <c:pt idx="1">
                  <c:v>14.0517</c:v>
                </c:pt>
                <c:pt idx="2">
                  <c:v>13.237299999999999</c:v>
                </c:pt>
                <c:pt idx="3">
                  <c:v>12.296900000000001</c:v>
                </c:pt>
                <c:pt idx="4">
                  <c:v>13.7339</c:v>
                </c:pt>
                <c:pt idx="5">
                  <c:v>8.4455399999999994</c:v>
                </c:pt>
                <c:pt idx="7">
                  <c:v>22.833300000000001</c:v>
                </c:pt>
                <c:pt idx="8">
                  <c:v>11.8604</c:v>
                </c:pt>
                <c:pt idx="9">
                  <c:v>16.881799999999998</c:v>
                </c:pt>
                <c:pt idx="10">
                  <c:v>9.5467399999999998</c:v>
                </c:pt>
                <c:pt idx="12">
                  <c:v>9.7377900000000004</c:v>
                </c:pt>
                <c:pt idx="14">
                  <c:v>8.7148299999999992</c:v>
                </c:pt>
                <c:pt idx="15">
                  <c:v>8.1081400000000006</c:v>
                </c:pt>
              </c:numCache>
            </c:numRef>
          </c:val>
          <c:extLst>
            <c:ext xmlns:c16="http://schemas.microsoft.com/office/drawing/2014/chart" uri="{C3380CC4-5D6E-409C-BE32-E72D297353CC}">
              <c16:uniqueId val="{00000015-0FAC-4208-B4C6-B2F05B847B59}"/>
            </c:ext>
          </c:extLst>
        </c:ser>
        <c:ser>
          <c:idx val="6"/>
          <c:order val="6"/>
          <c:tx>
            <c:strRef>
              <c:f>'LiDAR TTC overview'!$H$1:$H$2</c:f>
              <c:strCache>
                <c:ptCount val="1"/>
                <c:pt idx="0">
                  <c:v>HARRIS+BRIEF</c:v>
                </c:pt>
              </c:strCache>
            </c:strRef>
          </c:tx>
          <c:spPr>
            <a:solidFill>
              <a:schemeClr val="accent1">
                <a:lumMod val="60000"/>
              </a:schemeClr>
            </a:solidFill>
            <a:ln>
              <a:noFill/>
            </a:ln>
            <a:effectLst/>
          </c:spPr>
          <c:invertIfNegative val="0"/>
          <c:cat>
            <c:strRef>
              <c:f>'LiDAR TTC overview'!$A$3:$A$19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strCache>
            </c:strRef>
          </c:cat>
          <c:val>
            <c:numRef>
              <c:f>'LiDAR TTC overview'!$H$3:$H$19</c:f>
              <c:numCache>
                <c:formatCode>General</c:formatCode>
                <c:ptCount val="16"/>
                <c:pt idx="0">
                  <c:v>12.192399999999999</c:v>
                </c:pt>
                <c:pt idx="1">
                  <c:v>14.0517</c:v>
                </c:pt>
                <c:pt idx="4">
                  <c:v>13.7339</c:v>
                </c:pt>
                <c:pt idx="5">
                  <c:v>8.4455399999999994</c:v>
                </c:pt>
                <c:pt idx="7">
                  <c:v>22.833300000000001</c:v>
                </c:pt>
                <c:pt idx="8">
                  <c:v>11.8604</c:v>
                </c:pt>
                <c:pt idx="9">
                  <c:v>16.881799999999998</c:v>
                </c:pt>
                <c:pt idx="10">
                  <c:v>9.5467399999999998</c:v>
                </c:pt>
                <c:pt idx="12">
                  <c:v>9.7377900000000004</c:v>
                </c:pt>
                <c:pt idx="13">
                  <c:v>10.818199999999999</c:v>
                </c:pt>
                <c:pt idx="14">
                  <c:v>8.7148299999999992</c:v>
                </c:pt>
                <c:pt idx="15">
                  <c:v>8.1081400000000006</c:v>
                </c:pt>
              </c:numCache>
            </c:numRef>
          </c:val>
          <c:extLst>
            <c:ext xmlns:c16="http://schemas.microsoft.com/office/drawing/2014/chart" uri="{C3380CC4-5D6E-409C-BE32-E72D297353CC}">
              <c16:uniqueId val="{00000016-0FAC-4208-B4C6-B2F05B847B59}"/>
            </c:ext>
          </c:extLst>
        </c:ser>
        <c:ser>
          <c:idx val="7"/>
          <c:order val="7"/>
          <c:tx>
            <c:strRef>
              <c:f>'LiDAR TTC overview'!$I$1:$I$2</c:f>
              <c:strCache>
                <c:ptCount val="1"/>
                <c:pt idx="0">
                  <c:v>HARRIS+ORB</c:v>
                </c:pt>
              </c:strCache>
            </c:strRef>
          </c:tx>
          <c:spPr>
            <a:solidFill>
              <a:schemeClr val="accent2">
                <a:lumMod val="60000"/>
              </a:schemeClr>
            </a:solidFill>
            <a:ln>
              <a:noFill/>
            </a:ln>
            <a:effectLst/>
          </c:spPr>
          <c:invertIfNegative val="0"/>
          <c:cat>
            <c:strRef>
              <c:f>'LiDAR TTC overview'!$A$3:$A$19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strCache>
            </c:strRef>
          </c:cat>
          <c:val>
            <c:numRef>
              <c:f>'LiDAR TTC overview'!$I$3:$I$19</c:f>
              <c:numCache>
                <c:formatCode>General</c:formatCode>
                <c:ptCount val="16"/>
                <c:pt idx="0">
                  <c:v>12.192399999999999</c:v>
                </c:pt>
                <c:pt idx="1">
                  <c:v>14.0517</c:v>
                </c:pt>
                <c:pt idx="4">
                  <c:v>13.7339</c:v>
                </c:pt>
                <c:pt idx="5">
                  <c:v>8.4455399999999994</c:v>
                </c:pt>
                <c:pt idx="7">
                  <c:v>22.833300000000001</c:v>
                </c:pt>
                <c:pt idx="8">
                  <c:v>11.8604</c:v>
                </c:pt>
                <c:pt idx="9">
                  <c:v>16.881799999999998</c:v>
                </c:pt>
                <c:pt idx="10">
                  <c:v>9.5467399999999998</c:v>
                </c:pt>
                <c:pt idx="11">
                  <c:v>10.2536</c:v>
                </c:pt>
                <c:pt idx="12">
                  <c:v>9.7377900000000004</c:v>
                </c:pt>
                <c:pt idx="14">
                  <c:v>8.7148299999999992</c:v>
                </c:pt>
                <c:pt idx="15">
                  <c:v>8.1081400000000006</c:v>
                </c:pt>
              </c:numCache>
            </c:numRef>
          </c:val>
          <c:extLst>
            <c:ext xmlns:c16="http://schemas.microsoft.com/office/drawing/2014/chart" uri="{C3380CC4-5D6E-409C-BE32-E72D297353CC}">
              <c16:uniqueId val="{00000017-0FAC-4208-B4C6-B2F05B847B59}"/>
            </c:ext>
          </c:extLst>
        </c:ser>
        <c:ser>
          <c:idx val="8"/>
          <c:order val="8"/>
          <c:tx>
            <c:strRef>
              <c:f>'LiDAR TTC overview'!$J$1:$J$2</c:f>
              <c:strCache>
                <c:ptCount val="1"/>
                <c:pt idx="0">
                  <c:v>HARRIS+FREAK</c:v>
                </c:pt>
              </c:strCache>
            </c:strRef>
          </c:tx>
          <c:spPr>
            <a:solidFill>
              <a:schemeClr val="accent3">
                <a:lumMod val="60000"/>
              </a:schemeClr>
            </a:solidFill>
            <a:ln>
              <a:noFill/>
            </a:ln>
            <a:effectLst/>
          </c:spPr>
          <c:invertIfNegative val="0"/>
          <c:cat>
            <c:strRef>
              <c:f>'LiDAR TTC overview'!$A$3:$A$19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strCache>
            </c:strRef>
          </c:cat>
          <c:val>
            <c:numRef>
              <c:f>'LiDAR TTC overview'!$J$3:$J$19</c:f>
              <c:numCache>
                <c:formatCode>General</c:formatCode>
                <c:ptCount val="16"/>
                <c:pt idx="0">
                  <c:v>12.192399999999999</c:v>
                </c:pt>
                <c:pt idx="1">
                  <c:v>14.0517</c:v>
                </c:pt>
                <c:pt idx="2">
                  <c:v>13.237299999999999</c:v>
                </c:pt>
                <c:pt idx="3">
                  <c:v>12.296900000000001</c:v>
                </c:pt>
                <c:pt idx="4">
                  <c:v>13.7339</c:v>
                </c:pt>
                <c:pt idx="5">
                  <c:v>8.4455399999999994</c:v>
                </c:pt>
                <c:pt idx="8">
                  <c:v>11.8604</c:v>
                </c:pt>
                <c:pt idx="9">
                  <c:v>16.881799999999998</c:v>
                </c:pt>
                <c:pt idx="13">
                  <c:v>10.818199999999999</c:v>
                </c:pt>
                <c:pt idx="14">
                  <c:v>8.7148299999999992</c:v>
                </c:pt>
                <c:pt idx="15">
                  <c:v>8.1081400000000006</c:v>
                </c:pt>
              </c:numCache>
            </c:numRef>
          </c:val>
          <c:extLst>
            <c:ext xmlns:c16="http://schemas.microsoft.com/office/drawing/2014/chart" uri="{C3380CC4-5D6E-409C-BE32-E72D297353CC}">
              <c16:uniqueId val="{00000018-0FAC-4208-B4C6-B2F05B847B59}"/>
            </c:ext>
          </c:extLst>
        </c:ser>
        <c:ser>
          <c:idx val="9"/>
          <c:order val="9"/>
          <c:tx>
            <c:strRef>
              <c:f>'LiDAR TTC overview'!$K$1:$K$2</c:f>
              <c:strCache>
                <c:ptCount val="1"/>
                <c:pt idx="0">
                  <c:v>HARRIS+SIFT</c:v>
                </c:pt>
              </c:strCache>
            </c:strRef>
          </c:tx>
          <c:spPr>
            <a:solidFill>
              <a:schemeClr val="accent4">
                <a:lumMod val="60000"/>
              </a:schemeClr>
            </a:solidFill>
            <a:ln>
              <a:noFill/>
            </a:ln>
            <a:effectLst/>
          </c:spPr>
          <c:invertIfNegative val="0"/>
          <c:cat>
            <c:strRef>
              <c:f>'LiDAR TTC overview'!$A$3:$A$19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strCache>
            </c:strRef>
          </c:cat>
          <c:val>
            <c:numRef>
              <c:f>'LiDAR TTC overview'!$K$3:$K$19</c:f>
              <c:numCache>
                <c:formatCode>General</c:formatCode>
                <c:ptCount val="16"/>
                <c:pt idx="1">
                  <c:v>14.0517</c:v>
                </c:pt>
                <c:pt idx="4">
                  <c:v>13.7339</c:v>
                </c:pt>
                <c:pt idx="5">
                  <c:v>8.4455399999999994</c:v>
                </c:pt>
                <c:pt idx="7">
                  <c:v>22.833300000000001</c:v>
                </c:pt>
                <c:pt idx="8">
                  <c:v>11.8604</c:v>
                </c:pt>
                <c:pt idx="9">
                  <c:v>16.881799999999998</c:v>
                </c:pt>
                <c:pt idx="10">
                  <c:v>9.5467399999999998</c:v>
                </c:pt>
                <c:pt idx="12">
                  <c:v>9.7377900000000004</c:v>
                </c:pt>
                <c:pt idx="13">
                  <c:v>10.818199999999999</c:v>
                </c:pt>
                <c:pt idx="14">
                  <c:v>8.7148299999999992</c:v>
                </c:pt>
                <c:pt idx="15">
                  <c:v>8.1081400000000006</c:v>
                </c:pt>
              </c:numCache>
            </c:numRef>
          </c:val>
          <c:extLst>
            <c:ext xmlns:c16="http://schemas.microsoft.com/office/drawing/2014/chart" uri="{C3380CC4-5D6E-409C-BE32-E72D297353CC}">
              <c16:uniqueId val="{00000019-0FAC-4208-B4C6-B2F05B847B59}"/>
            </c:ext>
          </c:extLst>
        </c:ser>
        <c:ser>
          <c:idx val="10"/>
          <c:order val="10"/>
          <c:tx>
            <c:strRef>
              <c:f>'LiDAR TTC overview'!$L$1:$L$2</c:f>
              <c:strCache>
                <c:ptCount val="1"/>
                <c:pt idx="0">
                  <c:v>FAST+BRISK</c:v>
                </c:pt>
              </c:strCache>
            </c:strRef>
          </c:tx>
          <c:spPr>
            <a:solidFill>
              <a:schemeClr val="accent5">
                <a:lumMod val="60000"/>
              </a:schemeClr>
            </a:solidFill>
            <a:ln>
              <a:noFill/>
            </a:ln>
            <a:effectLst/>
          </c:spPr>
          <c:invertIfNegative val="0"/>
          <c:cat>
            <c:strRef>
              <c:f>'LiDAR TTC overview'!$A$3:$A$19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strCache>
            </c:strRef>
          </c:cat>
          <c:val>
            <c:numRef>
              <c:f>'LiDAR TTC overview'!$L$3:$L$19</c:f>
              <c:numCache>
                <c:formatCode>General</c:formatCode>
                <c:ptCount val="16"/>
                <c:pt idx="1">
                  <c:v>14.0517</c:v>
                </c:pt>
                <c:pt idx="5">
                  <c:v>8.4455399999999994</c:v>
                </c:pt>
                <c:pt idx="6">
                  <c:v>22.933299999999999</c:v>
                </c:pt>
                <c:pt idx="7">
                  <c:v>22.833300000000001</c:v>
                </c:pt>
                <c:pt idx="8">
                  <c:v>11.8604</c:v>
                </c:pt>
                <c:pt idx="9">
                  <c:v>16.881799999999998</c:v>
                </c:pt>
                <c:pt idx="10">
                  <c:v>9.5467399999999998</c:v>
                </c:pt>
                <c:pt idx="12">
                  <c:v>9.7377900000000004</c:v>
                </c:pt>
                <c:pt idx="13">
                  <c:v>10.818199999999999</c:v>
                </c:pt>
                <c:pt idx="14">
                  <c:v>8.7148299999999992</c:v>
                </c:pt>
                <c:pt idx="15">
                  <c:v>8.1081400000000006</c:v>
                </c:pt>
              </c:numCache>
            </c:numRef>
          </c:val>
          <c:extLst>
            <c:ext xmlns:c16="http://schemas.microsoft.com/office/drawing/2014/chart" uri="{C3380CC4-5D6E-409C-BE32-E72D297353CC}">
              <c16:uniqueId val="{0000001A-0FAC-4208-B4C6-B2F05B847B59}"/>
            </c:ext>
          </c:extLst>
        </c:ser>
        <c:ser>
          <c:idx val="11"/>
          <c:order val="11"/>
          <c:tx>
            <c:strRef>
              <c:f>'LiDAR TTC overview'!$M$1:$M$2</c:f>
              <c:strCache>
                <c:ptCount val="1"/>
                <c:pt idx="0">
                  <c:v>FAST+BRIEF</c:v>
                </c:pt>
              </c:strCache>
            </c:strRef>
          </c:tx>
          <c:spPr>
            <a:solidFill>
              <a:schemeClr val="accent6">
                <a:lumMod val="60000"/>
              </a:schemeClr>
            </a:solidFill>
            <a:ln>
              <a:noFill/>
            </a:ln>
            <a:effectLst/>
          </c:spPr>
          <c:invertIfNegative val="0"/>
          <c:cat>
            <c:strRef>
              <c:f>'LiDAR TTC overview'!$A$3:$A$19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strCache>
            </c:strRef>
          </c:cat>
          <c:val>
            <c:numRef>
              <c:f>'LiDAR TTC overview'!$M$3:$M$19</c:f>
              <c:numCache>
                <c:formatCode>General</c:formatCode>
                <c:ptCount val="16"/>
                <c:pt idx="1">
                  <c:v>14.0517</c:v>
                </c:pt>
                <c:pt idx="3">
                  <c:v>12.296900000000001</c:v>
                </c:pt>
                <c:pt idx="4">
                  <c:v>13.7339</c:v>
                </c:pt>
                <c:pt idx="5">
                  <c:v>8.4455399999999994</c:v>
                </c:pt>
                <c:pt idx="6">
                  <c:v>22.933299999999999</c:v>
                </c:pt>
                <c:pt idx="7">
                  <c:v>22.833300000000001</c:v>
                </c:pt>
                <c:pt idx="8">
                  <c:v>11.8604</c:v>
                </c:pt>
                <c:pt idx="9">
                  <c:v>16.881799999999998</c:v>
                </c:pt>
                <c:pt idx="10">
                  <c:v>9.5467399999999998</c:v>
                </c:pt>
                <c:pt idx="12">
                  <c:v>9.7377900000000004</c:v>
                </c:pt>
                <c:pt idx="13">
                  <c:v>10.818199999999999</c:v>
                </c:pt>
                <c:pt idx="14">
                  <c:v>8.7148299999999992</c:v>
                </c:pt>
                <c:pt idx="15">
                  <c:v>8.1081400000000006</c:v>
                </c:pt>
              </c:numCache>
            </c:numRef>
          </c:val>
          <c:extLst>
            <c:ext xmlns:c16="http://schemas.microsoft.com/office/drawing/2014/chart" uri="{C3380CC4-5D6E-409C-BE32-E72D297353CC}">
              <c16:uniqueId val="{0000001B-0FAC-4208-B4C6-B2F05B847B59}"/>
            </c:ext>
          </c:extLst>
        </c:ser>
        <c:ser>
          <c:idx val="12"/>
          <c:order val="12"/>
          <c:tx>
            <c:strRef>
              <c:f>'LiDAR TTC overview'!$N$1:$N$2</c:f>
              <c:strCache>
                <c:ptCount val="1"/>
                <c:pt idx="0">
                  <c:v>FAST+ORB</c:v>
                </c:pt>
              </c:strCache>
            </c:strRef>
          </c:tx>
          <c:spPr>
            <a:solidFill>
              <a:schemeClr val="accent1">
                <a:lumMod val="80000"/>
                <a:lumOff val="20000"/>
              </a:schemeClr>
            </a:solidFill>
            <a:ln>
              <a:noFill/>
            </a:ln>
            <a:effectLst/>
          </c:spPr>
          <c:invertIfNegative val="0"/>
          <c:cat>
            <c:strRef>
              <c:f>'LiDAR TTC overview'!$A$3:$A$19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strCache>
            </c:strRef>
          </c:cat>
          <c:val>
            <c:numRef>
              <c:f>'LiDAR TTC overview'!$N$3:$N$19</c:f>
              <c:numCache>
                <c:formatCode>General</c:formatCode>
                <c:ptCount val="16"/>
                <c:pt idx="1">
                  <c:v>14.0517</c:v>
                </c:pt>
                <c:pt idx="4">
                  <c:v>13.7339</c:v>
                </c:pt>
                <c:pt idx="5">
                  <c:v>8.4455399999999994</c:v>
                </c:pt>
                <c:pt idx="6">
                  <c:v>22.933299999999999</c:v>
                </c:pt>
                <c:pt idx="7">
                  <c:v>22.833300000000001</c:v>
                </c:pt>
                <c:pt idx="8">
                  <c:v>11.8604</c:v>
                </c:pt>
                <c:pt idx="9">
                  <c:v>16.881799999999998</c:v>
                </c:pt>
                <c:pt idx="10">
                  <c:v>9.5467399999999998</c:v>
                </c:pt>
                <c:pt idx="12">
                  <c:v>9.7377900000000004</c:v>
                </c:pt>
                <c:pt idx="13">
                  <c:v>10.818199999999999</c:v>
                </c:pt>
                <c:pt idx="14">
                  <c:v>8.7148299999999992</c:v>
                </c:pt>
                <c:pt idx="15">
                  <c:v>8.1081400000000006</c:v>
                </c:pt>
              </c:numCache>
            </c:numRef>
          </c:val>
          <c:extLst>
            <c:ext xmlns:c16="http://schemas.microsoft.com/office/drawing/2014/chart" uri="{C3380CC4-5D6E-409C-BE32-E72D297353CC}">
              <c16:uniqueId val="{0000001C-0FAC-4208-B4C6-B2F05B847B59}"/>
            </c:ext>
          </c:extLst>
        </c:ser>
        <c:ser>
          <c:idx val="13"/>
          <c:order val="13"/>
          <c:tx>
            <c:strRef>
              <c:f>'LiDAR TTC overview'!$O$1:$O$2</c:f>
              <c:strCache>
                <c:ptCount val="1"/>
                <c:pt idx="0">
                  <c:v>FAST+FREAK</c:v>
                </c:pt>
              </c:strCache>
            </c:strRef>
          </c:tx>
          <c:spPr>
            <a:solidFill>
              <a:schemeClr val="accent2">
                <a:lumMod val="80000"/>
                <a:lumOff val="20000"/>
              </a:schemeClr>
            </a:solidFill>
            <a:ln>
              <a:noFill/>
            </a:ln>
            <a:effectLst/>
          </c:spPr>
          <c:invertIfNegative val="0"/>
          <c:cat>
            <c:strRef>
              <c:f>'LiDAR TTC overview'!$A$3:$A$19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strCache>
            </c:strRef>
          </c:cat>
          <c:val>
            <c:numRef>
              <c:f>'LiDAR TTC overview'!$O$3:$O$19</c:f>
              <c:numCache>
                <c:formatCode>General</c:formatCode>
                <c:ptCount val="16"/>
                <c:pt idx="1">
                  <c:v>14.0517</c:v>
                </c:pt>
                <c:pt idx="4">
                  <c:v>13.7339</c:v>
                </c:pt>
                <c:pt idx="5">
                  <c:v>8.4455399999999994</c:v>
                </c:pt>
                <c:pt idx="6">
                  <c:v>22.933299999999999</c:v>
                </c:pt>
                <c:pt idx="7">
                  <c:v>22.833300000000001</c:v>
                </c:pt>
                <c:pt idx="8">
                  <c:v>11.8604</c:v>
                </c:pt>
                <c:pt idx="9">
                  <c:v>16.881799999999998</c:v>
                </c:pt>
                <c:pt idx="10">
                  <c:v>9.5467399999999998</c:v>
                </c:pt>
                <c:pt idx="12">
                  <c:v>9.7377900000000004</c:v>
                </c:pt>
                <c:pt idx="13">
                  <c:v>10.818199999999999</c:v>
                </c:pt>
                <c:pt idx="14">
                  <c:v>8.7148299999999992</c:v>
                </c:pt>
                <c:pt idx="15">
                  <c:v>8.1081400000000006</c:v>
                </c:pt>
              </c:numCache>
            </c:numRef>
          </c:val>
          <c:extLst>
            <c:ext xmlns:c16="http://schemas.microsoft.com/office/drawing/2014/chart" uri="{C3380CC4-5D6E-409C-BE32-E72D297353CC}">
              <c16:uniqueId val="{0000001D-0FAC-4208-B4C6-B2F05B847B59}"/>
            </c:ext>
          </c:extLst>
        </c:ser>
        <c:ser>
          <c:idx val="14"/>
          <c:order val="14"/>
          <c:tx>
            <c:strRef>
              <c:f>'LiDAR TTC overview'!$P$1:$P$2</c:f>
              <c:strCache>
                <c:ptCount val="1"/>
                <c:pt idx="0">
                  <c:v>FAST+SIFT</c:v>
                </c:pt>
              </c:strCache>
            </c:strRef>
          </c:tx>
          <c:spPr>
            <a:solidFill>
              <a:schemeClr val="accent3">
                <a:lumMod val="80000"/>
                <a:lumOff val="20000"/>
              </a:schemeClr>
            </a:solidFill>
            <a:ln>
              <a:noFill/>
            </a:ln>
            <a:effectLst/>
          </c:spPr>
          <c:invertIfNegative val="0"/>
          <c:cat>
            <c:strRef>
              <c:f>'LiDAR TTC overview'!$A$3:$A$19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strCache>
            </c:strRef>
          </c:cat>
          <c:val>
            <c:numRef>
              <c:f>'LiDAR TTC overview'!$P$3:$P$19</c:f>
              <c:numCache>
                <c:formatCode>General</c:formatCode>
                <c:ptCount val="16"/>
                <c:pt idx="1">
                  <c:v>14.0517</c:v>
                </c:pt>
                <c:pt idx="4">
                  <c:v>13.7339</c:v>
                </c:pt>
                <c:pt idx="5">
                  <c:v>8.4455399999999994</c:v>
                </c:pt>
                <c:pt idx="6">
                  <c:v>22.933299999999999</c:v>
                </c:pt>
                <c:pt idx="7">
                  <c:v>22.833300000000001</c:v>
                </c:pt>
                <c:pt idx="8">
                  <c:v>11.8604</c:v>
                </c:pt>
                <c:pt idx="9">
                  <c:v>16.881799999999998</c:v>
                </c:pt>
                <c:pt idx="10">
                  <c:v>9.5467399999999998</c:v>
                </c:pt>
                <c:pt idx="12">
                  <c:v>9.7377900000000004</c:v>
                </c:pt>
                <c:pt idx="13">
                  <c:v>10.818199999999999</c:v>
                </c:pt>
                <c:pt idx="14">
                  <c:v>8.7148299999999992</c:v>
                </c:pt>
                <c:pt idx="15">
                  <c:v>8.1081400000000006</c:v>
                </c:pt>
              </c:numCache>
            </c:numRef>
          </c:val>
          <c:extLst>
            <c:ext xmlns:c16="http://schemas.microsoft.com/office/drawing/2014/chart" uri="{C3380CC4-5D6E-409C-BE32-E72D297353CC}">
              <c16:uniqueId val="{0000001E-0FAC-4208-B4C6-B2F05B847B59}"/>
            </c:ext>
          </c:extLst>
        </c:ser>
        <c:ser>
          <c:idx val="15"/>
          <c:order val="15"/>
          <c:tx>
            <c:strRef>
              <c:f>'LiDAR TTC overview'!$Q$1:$Q$2</c:f>
              <c:strCache>
                <c:ptCount val="1"/>
                <c:pt idx="0">
                  <c:v>BRISK+BRISK</c:v>
                </c:pt>
              </c:strCache>
            </c:strRef>
          </c:tx>
          <c:spPr>
            <a:solidFill>
              <a:schemeClr val="accent4">
                <a:lumMod val="80000"/>
                <a:lumOff val="20000"/>
              </a:schemeClr>
            </a:solidFill>
            <a:ln>
              <a:noFill/>
            </a:ln>
            <a:effectLst/>
          </c:spPr>
          <c:invertIfNegative val="0"/>
          <c:cat>
            <c:strRef>
              <c:f>'LiDAR TTC overview'!$A$3:$A$19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strCache>
            </c:strRef>
          </c:cat>
          <c:val>
            <c:numRef>
              <c:f>'LiDAR TTC overview'!$Q$3:$Q$19</c:f>
              <c:numCache>
                <c:formatCode>General</c:formatCode>
                <c:ptCount val="16"/>
                <c:pt idx="1">
                  <c:v>14.0517</c:v>
                </c:pt>
                <c:pt idx="3">
                  <c:v>12.296900000000001</c:v>
                </c:pt>
                <c:pt idx="4">
                  <c:v>13.7339</c:v>
                </c:pt>
                <c:pt idx="5">
                  <c:v>8.4455399999999994</c:v>
                </c:pt>
                <c:pt idx="6">
                  <c:v>22.933299999999999</c:v>
                </c:pt>
                <c:pt idx="7">
                  <c:v>22.833300000000001</c:v>
                </c:pt>
                <c:pt idx="8">
                  <c:v>11.8604</c:v>
                </c:pt>
                <c:pt idx="9">
                  <c:v>16.881799999999998</c:v>
                </c:pt>
                <c:pt idx="10">
                  <c:v>9.5467399999999998</c:v>
                </c:pt>
                <c:pt idx="12">
                  <c:v>9.7377900000000004</c:v>
                </c:pt>
                <c:pt idx="13">
                  <c:v>10.818199999999999</c:v>
                </c:pt>
                <c:pt idx="14">
                  <c:v>8.7148299999999992</c:v>
                </c:pt>
              </c:numCache>
            </c:numRef>
          </c:val>
          <c:extLst>
            <c:ext xmlns:c16="http://schemas.microsoft.com/office/drawing/2014/chart" uri="{C3380CC4-5D6E-409C-BE32-E72D297353CC}">
              <c16:uniqueId val="{0000001F-0FAC-4208-B4C6-B2F05B847B59}"/>
            </c:ext>
          </c:extLst>
        </c:ser>
        <c:ser>
          <c:idx val="16"/>
          <c:order val="16"/>
          <c:tx>
            <c:strRef>
              <c:f>'LiDAR TTC overview'!$R$1:$R$2</c:f>
              <c:strCache>
                <c:ptCount val="1"/>
                <c:pt idx="0">
                  <c:v>BRISK+BRIEF</c:v>
                </c:pt>
              </c:strCache>
            </c:strRef>
          </c:tx>
          <c:spPr>
            <a:solidFill>
              <a:schemeClr val="accent5">
                <a:lumMod val="80000"/>
                <a:lumOff val="20000"/>
              </a:schemeClr>
            </a:solidFill>
            <a:ln>
              <a:noFill/>
            </a:ln>
            <a:effectLst/>
          </c:spPr>
          <c:invertIfNegative val="0"/>
          <c:cat>
            <c:strRef>
              <c:f>'LiDAR TTC overview'!$A$3:$A$19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strCache>
            </c:strRef>
          </c:cat>
          <c:val>
            <c:numRef>
              <c:f>'LiDAR TTC overview'!$R$3:$R$19</c:f>
              <c:numCache>
                <c:formatCode>General</c:formatCode>
                <c:ptCount val="16"/>
                <c:pt idx="1">
                  <c:v>14.0517</c:v>
                </c:pt>
                <c:pt idx="3">
                  <c:v>12.296900000000001</c:v>
                </c:pt>
                <c:pt idx="4">
                  <c:v>13.7339</c:v>
                </c:pt>
                <c:pt idx="5">
                  <c:v>8.4455399999999994</c:v>
                </c:pt>
                <c:pt idx="6">
                  <c:v>22.933299999999999</c:v>
                </c:pt>
                <c:pt idx="7">
                  <c:v>22.833300000000001</c:v>
                </c:pt>
                <c:pt idx="8">
                  <c:v>11.8604</c:v>
                </c:pt>
                <c:pt idx="9">
                  <c:v>16.881799999999998</c:v>
                </c:pt>
                <c:pt idx="10">
                  <c:v>9.5467399999999998</c:v>
                </c:pt>
                <c:pt idx="12">
                  <c:v>9.7377900000000004</c:v>
                </c:pt>
                <c:pt idx="13">
                  <c:v>10.818199999999999</c:v>
                </c:pt>
                <c:pt idx="14">
                  <c:v>8.7148299999999992</c:v>
                </c:pt>
                <c:pt idx="15">
                  <c:v>8.1081400000000006</c:v>
                </c:pt>
              </c:numCache>
            </c:numRef>
          </c:val>
          <c:extLst>
            <c:ext xmlns:c16="http://schemas.microsoft.com/office/drawing/2014/chart" uri="{C3380CC4-5D6E-409C-BE32-E72D297353CC}">
              <c16:uniqueId val="{00000020-0FAC-4208-B4C6-B2F05B847B59}"/>
            </c:ext>
          </c:extLst>
        </c:ser>
        <c:ser>
          <c:idx val="17"/>
          <c:order val="17"/>
          <c:tx>
            <c:strRef>
              <c:f>'LiDAR TTC overview'!$S$1:$S$2</c:f>
              <c:strCache>
                <c:ptCount val="1"/>
                <c:pt idx="0">
                  <c:v>BRISK+ORB</c:v>
                </c:pt>
              </c:strCache>
            </c:strRef>
          </c:tx>
          <c:spPr>
            <a:solidFill>
              <a:schemeClr val="accent6">
                <a:lumMod val="80000"/>
                <a:lumOff val="20000"/>
              </a:schemeClr>
            </a:solidFill>
            <a:ln>
              <a:noFill/>
            </a:ln>
            <a:effectLst/>
          </c:spPr>
          <c:invertIfNegative val="0"/>
          <c:cat>
            <c:strRef>
              <c:f>'LiDAR TTC overview'!$A$3:$A$19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strCache>
            </c:strRef>
          </c:cat>
          <c:val>
            <c:numRef>
              <c:f>'LiDAR TTC overview'!$S$3:$S$19</c:f>
              <c:numCache>
                <c:formatCode>General</c:formatCode>
                <c:ptCount val="16"/>
                <c:pt idx="1">
                  <c:v>14.0517</c:v>
                </c:pt>
                <c:pt idx="3">
                  <c:v>12.296900000000001</c:v>
                </c:pt>
                <c:pt idx="4">
                  <c:v>13.7339</c:v>
                </c:pt>
                <c:pt idx="5">
                  <c:v>8.4455399999999994</c:v>
                </c:pt>
                <c:pt idx="6">
                  <c:v>22.933299999999999</c:v>
                </c:pt>
                <c:pt idx="7">
                  <c:v>22.833300000000001</c:v>
                </c:pt>
                <c:pt idx="8">
                  <c:v>11.8604</c:v>
                </c:pt>
                <c:pt idx="9">
                  <c:v>16.881799999999998</c:v>
                </c:pt>
                <c:pt idx="10">
                  <c:v>9.5467399999999998</c:v>
                </c:pt>
                <c:pt idx="12">
                  <c:v>9.7377900000000004</c:v>
                </c:pt>
                <c:pt idx="13">
                  <c:v>10.818199999999999</c:v>
                </c:pt>
                <c:pt idx="14">
                  <c:v>8.7148299999999992</c:v>
                </c:pt>
                <c:pt idx="15">
                  <c:v>8.1081400000000006</c:v>
                </c:pt>
              </c:numCache>
            </c:numRef>
          </c:val>
          <c:extLst>
            <c:ext xmlns:c16="http://schemas.microsoft.com/office/drawing/2014/chart" uri="{C3380CC4-5D6E-409C-BE32-E72D297353CC}">
              <c16:uniqueId val="{00000021-0FAC-4208-B4C6-B2F05B847B59}"/>
            </c:ext>
          </c:extLst>
        </c:ser>
        <c:ser>
          <c:idx val="18"/>
          <c:order val="18"/>
          <c:tx>
            <c:strRef>
              <c:f>'LiDAR TTC overview'!$T$1:$T$2</c:f>
              <c:strCache>
                <c:ptCount val="1"/>
                <c:pt idx="0">
                  <c:v>BRISK+FREAK</c:v>
                </c:pt>
              </c:strCache>
            </c:strRef>
          </c:tx>
          <c:spPr>
            <a:solidFill>
              <a:schemeClr val="accent1">
                <a:lumMod val="80000"/>
              </a:schemeClr>
            </a:solidFill>
            <a:ln>
              <a:noFill/>
            </a:ln>
            <a:effectLst/>
          </c:spPr>
          <c:invertIfNegative val="0"/>
          <c:cat>
            <c:strRef>
              <c:f>'LiDAR TTC overview'!$A$3:$A$19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strCache>
            </c:strRef>
          </c:cat>
          <c:val>
            <c:numRef>
              <c:f>'LiDAR TTC overview'!$T$3:$T$19</c:f>
              <c:numCache>
                <c:formatCode>General</c:formatCode>
                <c:ptCount val="16"/>
                <c:pt idx="1">
                  <c:v>14.0517</c:v>
                </c:pt>
                <c:pt idx="3">
                  <c:v>12.296900000000001</c:v>
                </c:pt>
                <c:pt idx="4">
                  <c:v>13.7339</c:v>
                </c:pt>
                <c:pt idx="5">
                  <c:v>8.4455399999999994</c:v>
                </c:pt>
                <c:pt idx="6">
                  <c:v>22.933299999999999</c:v>
                </c:pt>
                <c:pt idx="7">
                  <c:v>22.833300000000001</c:v>
                </c:pt>
                <c:pt idx="8">
                  <c:v>11.8604</c:v>
                </c:pt>
                <c:pt idx="9">
                  <c:v>16.881799999999998</c:v>
                </c:pt>
                <c:pt idx="10">
                  <c:v>9.5467399999999998</c:v>
                </c:pt>
                <c:pt idx="12">
                  <c:v>9.7377900000000004</c:v>
                </c:pt>
                <c:pt idx="13">
                  <c:v>10.818199999999999</c:v>
                </c:pt>
              </c:numCache>
            </c:numRef>
          </c:val>
          <c:extLst>
            <c:ext xmlns:c16="http://schemas.microsoft.com/office/drawing/2014/chart" uri="{C3380CC4-5D6E-409C-BE32-E72D297353CC}">
              <c16:uniqueId val="{00000022-0FAC-4208-B4C6-B2F05B847B59}"/>
            </c:ext>
          </c:extLst>
        </c:ser>
        <c:ser>
          <c:idx val="19"/>
          <c:order val="19"/>
          <c:tx>
            <c:strRef>
              <c:f>'LiDAR TTC overview'!$U$1:$U$2</c:f>
              <c:strCache>
                <c:ptCount val="1"/>
                <c:pt idx="0">
                  <c:v>BRISK+SIFT</c:v>
                </c:pt>
              </c:strCache>
            </c:strRef>
          </c:tx>
          <c:spPr>
            <a:solidFill>
              <a:schemeClr val="accent2">
                <a:lumMod val="80000"/>
              </a:schemeClr>
            </a:solidFill>
            <a:ln>
              <a:noFill/>
            </a:ln>
            <a:effectLst/>
          </c:spPr>
          <c:invertIfNegative val="0"/>
          <c:cat>
            <c:strRef>
              <c:f>'LiDAR TTC overview'!$A$3:$A$19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strCache>
            </c:strRef>
          </c:cat>
          <c:val>
            <c:numRef>
              <c:f>'LiDAR TTC overview'!$U$3:$U$19</c:f>
              <c:numCache>
                <c:formatCode>General</c:formatCode>
                <c:ptCount val="16"/>
                <c:pt idx="1">
                  <c:v>14.0517</c:v>
                </c:pt>
                <c:pt idx="3">
                  <c:v>12.296900000000001</c:v>
                </c:pt>
                <c:pt idx="4">
                  <c:v>13.7339</c:v>
                </c:pt>
                <c:pt idx="5">
                  <c:v>8.4455399999999994</c:v>
                </c:pt>
                <c:pt idx="6">
                  <c:v>22.933299999999999</c:v>
                </c:pt>
                <c:pt idx="7">
                  <c:v>22.833300000000001</c:v>
                </c:pt>
                <c:pt idx="8">
                  <c:v>11.8604</c:v>
                </c:pt>
                <c:pt idx="9">
                  <c:v>16.881799999999998</c:v>
                </c:pt>
                <c:pt idx="10">
                  <c:v>9.5467399999999998</c:v>
                </c:pt>
                <c:pt idx="12">
                  <c:v>9.7377900000000004</c:v>
                </c:pt>
                <c:pt idx="13">
                  <c:v>10.818199999999999</c:v>
                </c:pt>
              </c:numCache>
            </c:numRef>
          </c:val>
          <c:extLst>
            <c:ext xmlns:c16="http://schemas.microsoft.com/office/drawing/2014/chart" uri="{C3380CC4-5D6E-409C-BE32-E72D297353CC}">
              <c16:uniqueId val="{00000023-0FAC-4208-B4C6-B2F05B847B59}"/>
            </c:ext>
          </c:extLst>
        </c:ser>
        <c:ser>
          <c:idx val="20"/>
          <c:order val="20"/>
          <c:tx>
            <c:strRef>
              <c:f>'LiDAR TTC overview'!$V$1:$V$2</c:f>
              <c:strCache>
                <c:ptCount val="1"/>
                <c:pt idx="0">
                  <c:v>ORB+BRISK</c:v>
                </c:pt>
              </c:strCache>
            </c:strRef>
          </c:tx>
          <c:spPr>
            <a:solidFill>
              <a:schemeClr val="accent3">
                <a:lumMod val="80000"/>
              </a:schemeClr>
            </a:solidFill>
            <a:ln>
              <a:noFill/>
            </a:ln>
            <a:effectLst/>
          </c:spPr>
          <c:invertIfNegative val="0"/>
          <c:cat>
            <c:strRef>
              <c:f>'LiDAR TTC overview'!$A$3:$A$19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strCache>
            </c:strRef>
          </c:cat>
          <c:val>
            <c:numRef>
              <c:f>'LiDAR TTC overview'!$V$3:$V$19</c:f>
              <c:numCache>
                <c:formatCode>General</c:formatCode>
                <c:ptCount val="16"/>
                <c:pt idx="1">
                  <c:v>14.0517</c:v>
                </c:pt>
                <c:pt idx="3">
                  <c:v>12.296900000000001</c:v>
                </c:pt>
                <c:pt idx="6">
                  <c:v>22.933299999999999</c:v>
                </c:pt>
                <c:pt idx="8">
                  <c:v>11.8604</c:v>
                </c:pt>
                <c:pt idx="9">
                  <c:v>16.881799999999998</c:v>
                </c:pt>
                <c:pt idx="10">
                  <c:v>9.5467399999999998</c:v>
                </c:pt>
                <c:pt idx="11">
                  <c:v>10.2536</c:v>
                </c:pt>
                <c:pt idx="12">
                  <c:v>9.7377900000000004</c:v>
                </c:pt>
                <c:pt idx="13">
                  <c:v>10.818199999999999</c:v>
                </c:pt>
                <c:pt idx="14">
                  <c:v>8.7148299999999992</c:v>
                </c:pt>
                <c:pt idx="15">
                  <c:v>8.1081400000000006</c:v>
                </c:pt>
              </c:numCache>
            </c:numRef>
          </c:val>
          <c:extLst>
            <c:ext xmlns:c16="http://schemas.microsoft.com/office/drawing/2014/chart" uri="{C3380CC4-5D6E-409C-BE32-E72D297353CC}">
              <c16:uniqueId val="{00000024-0FAC-4208-B4C6-B2F05B847B59}"/>
            </c:ext>
          </c:extLst>
        </c:ser>
        <c:ser>
          <c:idx val="21"/>
          <c:order val="21"/>
          <c:tx>
            <c:strRef>
              <c:f>'LiDAR TTC overview'!$W$1:$W$2</c:f>
              <c:strCache>
                <c:ptCount val="1"/>
                <c:pt idx="0">
                  <c:v>ORB+BRIEF</c:v>
                </c:pt>
              </c:strCache>
            </c:strRef>
          </c:tx>
          <c:spPr>
            <a:solidFill>
              <a:schemeClr val="accent4">
                <a:lumMod val="80000"/>
              </a:schemeClr>
            </a:solidFill>
            <a:ln>
              <a:noFill/>
            </a:ln>
            <a:effectLst/>
          </c:spPr>
          <c:invertIfNegative val="0"/>
          <c:cat>
            <c:strRef>
              <c:f>'LiDAR TTC overview'!$A$3:$A$19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strCache>
            </c:strRef>
          </c:cat>
          <c:val>
            <c:numRef>
              <c:f>'LiDAR TTC overview'!$W$3:$W$19</c:f>
              <c:numCache>
                <c:formatCode>General</c:formatCode>
                <c:ptCount val="16"/>
                <c:pt idx="1">
                  <c:v>14.0517</c:v>
                </c:pt>
                <c:pt idx="3">
                  <c:v>12.296900000000001</c:v>
                </c:pt>
                <c:pt idx="5">
                  <c:v>8.4455399999999994</c:v>
                </c:pt>
                <c:pt idx="6">
                  <c:v>22.933299999999999</c:v>
                </c:pt>
                <c:pt idx="8">
                  <c:v>11.8604</c:v>
                </c:pt>
                <c:pt idx="9">
                  <c:v>16.881799999999998</c:v>
                </c:pt>
                <c:pt idx="11">
                  <c:v>10.2536</c:v>
                </c:pt>
                <c:pt idx="12">
                  <c:v>9.7377900000000004</c:v>
                </c:pt>
                <c:pt idx="13">
                  <c:v>10.818199999999999</c:v>
                </c:pt>
                <c:pt idx="14">
                  <c:v>8.7148299999999992</c:v>
                </c:pt>
                <c:pt idx="15">
                  <c:v>8.1081400000000006</c:v>
                </c:pt>
              </c:numCache>
            </c:numRef>
          </c:val>
          <c:extLst>
            <c:ext xmlns:c16="http://schemas.microsoft.com/office/drawing/2014/chart" uri="{C3380CC4-5D6E-409C-BE32-E72D297353CC}">
              <c16:uniqueId val="{00000025-0FAC-4208-B4C6-B2F05B847B59}"/>
            </c:ext>
          </c:extLst>
        </c:ser>
        <c:ser>
          <c:idx val="22"/>
          <c:order val="22"/>
          <c:tx>
            <c:strRef>
              <c:f>'LiDAR TTC overview'!$X$1:$X$2</c:f>
              <c:strCache>
                <c:ptCount val="1"/>
                <c:pt idx="0">
                  <c:v>ORB+ORB</c:v>
                </c:pt>
              </c:strCache>
            </c:strRef>
          </c:tx>
          <c:spPr>
            <a:solidFill>
              <a:schemeClr val="accent5">
                <a:lumMod val="80000"/>
              </a:schemeClr>
            </a:solidFill>
            <a:ln>
              <a:noFill/>
            </a:ln>
            <a:effectLst/>
          </c:spPr>
          <c:invertIfNegative val="0"/>
          <c:cat>
            <c:strRef>
              <c:f>'LiDAR TTC overview'!$A$3:$A$19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strCache>
            </c:strRef>
          </c:cat>
          <c:val>
            <c:numRef>
              <c:f>'LiDAR TTC overview'!$X$3:$X$19</c:f>
              <c:numCache>
                <c:formatCode>General</c:formatCode>
                <c:ptCount val="16"/>
                <c:pt idx="1">
                  <c:v>14.0517</c:v>
                </c:pt>
                <c:pt idx="3">
                  <c:v>12.296900000000001</c:v>
                </c:pt>
                <c:pt idx="9">
                  <c:v>16.881799999999998</c:v>
                </c:pt>
                <c:pt idx="11">
                  <c:v>10.2536</c:v>
                </c:pt>
                <c:pt idx="12">
                  <c:v>9.7377900000000004</c:v>
                </c:pt>
                <c:pt idx="13">
                  <c:v>10.818199999999999</c:v>
                </c:pt>
                <c:pt idx="14">
                  <c:v>8.7148299999999992</c:v>
                </c:pt>
                <c:pt idx="15">
                  <c:v>8.1081400000000006</c:v>
                </c:pt>
              </c:numCache>
            </c:numRef>
          </c:val>
          <c:extLst>
            <c:ext xmlns:c16="http://schemas.microsoft.com/office/drawing/2014/chart" uri="{C3380CC4-5D6E-409C-BE32-E72D297353CC}">
              <c16:uniqueId val="{00000026-0FAC-4208-B4C6-B2F05B847B59}"/>
            </c:ext>
          </c:extLst>
        </c:ser>
        <c:ser>
          <c:idx val="23"/>
          <c:order val="23"/>
          <c:tx>
            <c:strRef>
              <c:f>'LiDAR TTC overview'!$Y$1:$Y$2</c:f>
              <c:strCache>
                <c:ptCount val="1"/>
                <c:pt idx="0">
                  <c:v>ORB+FREAK</c:v>
                </c:pt>
              </c:strCache>
            </c:strRef>
          </c:tx>
          <c:spPr>
            <a:solidFill>
              <a:schemeClr val="accent6">
                <a:lumMod val="80000"/>
              </a:schemeClr>
            </a:solidFill>
            <a:ln>
              <a:noFill/>
            </a:ln>
            <a:effectLst/>
          </c:spPr>
          <c:invertIfNegative val="0"/>
          <c:cat>
            <c:strRef>
              <c:f>'LiDAR TTC overview'!$A$3:$A$19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strCache>
            </c:strRef>
          </c:cat>
          <c:val>
            <c:numRef>
              <c:f>'LiDAR TTC overview'!$Y$3:$Y$19</c:f>
              <c:numCache>
                <c:formatCode>General</c:formatCode>
                <c:ptCount val="16"/>
                <c:pt idx="1">
                  <c:v>14.0517</c:v>
                </c:pt>
                <c:pt idx="3">
                  <c:v>12.296900000000001</c:v>
                </c:pt>
                <c:pt idx="8">
                  <c:v>11.8604</c:v>
                </c:pt>
                <c:pt idx="9">
                  <c:v>16.881799999999998</c:v>
                </c:pt>
                <c:pt idx="12">
                  <c:v>9.7377900000000004</c:v>
                </c:pt>
                <c:pt idx="13">
                  <c:v>10.818199999999999</c:v>
                </c:pt>
                <c:pt idx="14">
                  <c:v>8.7148299999999992</c:v>
                </c:pt>
                <c:pt idx="15">
                  <c:v>8.1081400000000006</c:v>
                </c:pt>
              </c:numCache>
            </c:numRef>
          </c:val>
          <c:extLst>
            <c:ext xmlns:c16="http://schemas.microsoft.com/office/drawing/2014/chart" uri="{C3380CC4-5D6E-409C-BE32-E72D297353CC}">
              <c16:uniqueId val="{00000027-0FAC-4208-B4C6-B2F05B847B59}"/>
            </c:ext>
          </c:extLst>
        </c:ser>
        <c:ser>
          <c:idx val="24"/>
          <c:order val="24"/>
          <c:tx>
            <c:strRef>
              <c:f>'LiDAR TTC overview'!$Z$1:$Z$2</c:f>
              <c:strCache>
                <c:ptCount val="1"/>
                <c:pt idx="0">
                  <c:v>ORB+SIFT</c:v>
                </c:pt>
              </c:strCache>
            </c:strRef>
          </c:tx>
          <c:spPr>
            <a:solidFill>
              <a:schemeClr val="accent1">
                <a:lumMod val="60000"/>
                <a:lumOff val="40000"/>
              </a:schemeClr>
            </a:solidFill>
            <a:ln>
              <a:noFill/>
            </a:ln>
            <a:effectLst/>
          </c:spPr>
          <c:invertIfNegative val="0"/>
          <c:cat>
            <c:strRef>
              <c:f>'LiDAR TTC overview'!$A$3:$A$19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strCache>
            </c:strRef>
          </c:cat>
          <c:val>
            <c:numRef>
              <c:f>'LiDAR TTC overview'!$Z$3:$Z$19</c:f>
              <c:numCache>
                <c:formatCode>General</c:formatCode>
                <c:ptCount val="16"/>
                <c:pt idx="1">
                  <c:v>14.0517</c:v>
                </c:pt>
                <c:pt idx="3">
                  <c:v>12.296900000000001</c:v>
                </c:pt>
                <c:pt idx="6">
                  <c:v>22.933299999999999</c:v>
                </c:pt>
                <c:pt idx="8">
                  <c:v>11.8604</c:v>
                </c:pt>
                <c:pt idx="9">
                  <c:v>16.881799999999998</c:v>
                </c:pt>
                <c:pt idx="12">
                  <c:v>9.7377900000000004</c:v>
                </c:pt>
                <c:pt idx="13">
                  <c:v>10.818199999999999</c:v>
                </c:pt>
                <c:pt idx="15">
                  <c:v>8.1081400000000006</c:v>
                </c:pt>
              </c:numCache>
            </c:numRef>
          </c:val>
          <c:extLst>
            <c:ext xmlns:c16="http://schemas.microsoft.com/office/drawing/2014/chart" uri="{C3380CC4-5D6E-409C-BE32-E72D297353CC}">
              <c16:uniqueId val="{00000028-0FAC-4208-B4C6-B2F05B847B59}"/>
            </c:ext>
          </c:extLst>
        </c:ser>
        <c:ser>
          <c:idx val="25"/>
          <c:order val="25"/>
          <c:tx>
            <c:strRef>
              <c:f>'LiDAR TTC overview'!$AA$1:$AA$2</c:f>
              <c:strCache>
                <c:ptCount val="1"/>
                <c:pt idx="0">
                  <c:v>SIFT+BRISK</c:v>
                </c:pt>
              </c:strCache>
            </c:strRef>
          </c:tx>
          <c:spPr>
            <a:solidFill>
              <a:schemeClr val="accent2">
                <a:lumMod val="60000"/>
                <a:lumOff val="40000"/>
              </a:schemeClr>
            </a:solidFill>
            <a:ln>
              <a:noFill/>
            </a:ln>
            <a:effectLst/>
          </c:spPr>
          <c:invertIfNegative val="0"/>
          <c:cat>
            <c:strRef>
              <c:f>'LiDAR TTC overview'!$A$3:$A$19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strCache>
            </c:strRef>
          </c:cat>
          <c:val>
            <c:numRef>
              <c:f>'LiDAR TTC overview'!$AA$3:$AA$19</c:f>
              <c:numCache>
                <c:formatCode>General</c:formatCode>
                <c:ptCount val="16"/>
                <c:pt idx="0">
                  <c:v>12.192399999999999</c:v>
                </c:pt>
                <c:pt idx="1">
                  <c:v>14.0517</c:v>
                </c:pt>
                <c:pt idx="3">
                  <c:v>12.296900000000001</c:v>
                </c:pt>
                <c:pt idx="4">
                  <c:v>13.7339</c:v>
                </c:pt>
                <c:pt idx="6">
                  <c:v>22.933299999999999</c:v>
                </c:pt>
                <c:pt idx="7">
                  <c:v>22.833300000000001</c:v>
                </c:pt>
                <c:pt idx="8">
                  <c:v>11.8604</c:v>
                </c:pt>
                <c:pt idx="9">
                  <c:v>16.881799999999998</c:v>
                </c:pt>
                <c:pt idx="10">
                  <c:v>9.5467399999999998</c:v>
                </c:pt>
                <c:pt idx="12">
                  <c:v>9.7377900000000004</c:v>
                </c:pt>
                <c:pt idx="13">
                  <c:v>10.818199999999999</c:v>
                </c:pt>
              </c:numCache>
            </c:numRef>
          </c:val>
          <c:extLst>
            <c:ext xmlns:c16="http://schemas.microsoft.com/office/drawing/2014/chart" uri="{C3380CC4-5D6E-409C-BE32-E72D297353CC}">
              <c16:uniqueId val="{00000029-0FAC-4208-B4C6-B2F05B847B59}"/>
            </c:ext>
          </c:extLst>
        </c:ser>
        <c:ser>
          <c:idx val="26"/>
          <c:order val="26"/>
          <c:tx>
            <c:strRef>
              <c:f>'LiDAR TTC overview'!$AB$1:$AB$2</c:f>
              <c:strCache>
                <c:ptCount val="1"/>
                <c:pt idx="0">
                  <c:v>SIFT+BRIEF</c:v>
                </c:pt>
              </c:strCache>
            </c:strRef>
          </c:tx>
          <c:spPr>
            <a:solidFill>
              <a:schemeClr val="accent3">
                <a:lumMod val="60000"/>
                <a:lumOff val="40000"/>
              </a:schemeClr>
            </a:solidFill>
            <a:ln>
              <a:noFill/>
            </a:ln>
            <a:effectLst/>
          </c:spPr>
          <c:invertIfNegative val="0"/>
          <c:cat>
            <c:strRef>
              <c:f>'LiDAR TTC overview'!$A$3:$A$19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strCache>
            </c:strRef>
          </c:cat>
          <c:val>
            <c:numRef>
              <c:f>'LiDAR TTC overview'!$AB$3:$AB$19</c:f>
              <c:numCache>
                <c:formatCode>General</c:formatCode>
                <c:ptCount val="16"/>
                <c:pt idx="1">
                  <c:v>14.0517</c:v>
                </c:pt>
                <c:pt idx="3">
                  <c:v>12.296900000000001</c:v>
                </c:pt>
                <c:pt idx="4">
                  <c:v>13.7339</c:v>
                </c:pt>
                <c:pt idx="5">
                  <c:v>8.4455399999999994</c:v>
                </c:pt>
                <c:pt idx="6">
                  <c:v>22.933299999999999</c:v>
                </c:pt>
                <c:pt idx="7">
                  <c:v>22.833300000000001</c:v>
                </c:pt>
                <c:pt idx="8">
                  <c:v>11.8604</c:v>
                </c:pt>
                <c:pt idx="9">
                  <c:v>16.881799999999998</c:v>
                </c:pt>
                <c:pt idx="10">
                  <c:v>9.5467399999999998</c:v>
                </c:pt>
                <c:pt idx="11">
                  <c:v>10.2536</c:v>
                </c:pt>
                <c:pt idx="12">
                  <c:v>9.7377900000000004</c:v>
                </c:pt>
                <c:pt idx="13">
                  <c:v>10.818199999999999</c:v>
                </c:pt>
              </c:numCache>
            </c:numRef>
          </c:val>
          <c:extLst>
            <c:ext xmlns:c16="http://schemas.microsoft.com/office/drawing/2014/chart" uri="{C3380CC4-5D6E-409C-BE32-E72D297353CC}">
              <c16:uniqueId val="{0000002A-0FAC-4208-B4C6-B2F05B847B59}"/>
            </c:ext>
          </c:extLst>
        </c:ser>
        <c:ser>
          <c:idx val="27"/>
          <c:order val="27"/>
          <c:tx>
            <c:strRef>
              <c:f>'LiDAR TTC overview'!$AC$1:$AC$2</c:f>
              <c:strCache>
                <c:ptCount val="1"/>
                <c:pt idx="0">
                  <c:v>SIFT+FREAK</c:v>
                </c:pt>
              </c:strCache>
            </c:strRef>
          </c:tx>
          <c:spPr>
            <a:solidFill>
              <a:schemeClr val="accent4">
                <a:lumMod val="60000"/>
                <a:lumOff val="40000"/>
              </a:schemeClr>
            </a:solidFill>
            <a:ln>
              <a:noFill/>
            </a:ln>
            <a:effectLst/>
          </c:spPr>
          <c:invertIfNegative val="0"/>
          <c:cat>
            <c:strRef>
              <c:f>'LiDAR TTC overview'!$A$3:$A$19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strCache>
            </c:strRef>
          </c:cat>
          <c:val>
            <c:numRef>
              <c:f>'LiDAR TTC overview'!$AC$3:$AC$19</c:f>
              <c:numCache>
                <c:formatCode>General</c:formatCode>
                <c:ptCount val="16"/>
                <c:pt idx="0">
                  <c:v>12.192399999999999</c:v>
                </c:pt>
                <c:pt idx="1">
                  <c:v>14.0517</c:v>
                </c:pt>
                <c:pt idx="3">
                  <c:v>12.296900000000001</c:v>
                </c:pt>
                <c:pt idx="4">
                  <c:v>13.7339</c:v>
                </c:pt>
                <c:pt idx="5">
                  <c:v>8.4455399999999994</c:v>
                </c:pt>
                <c:pt idx="6">
                  <c:v>22.933299999999999</c:v>
                </c:pt>
                <c:pt idx="7">
                  <c:v>22.833300000000001</c:v>
                </c:pt>
                <c:pt idx="8">
                  <c:v>11.8604</c:v>
                </c:pt>
                <c:pt idx="10">
                  <c:v>9.5467399999999998</c:v>
                </c:pt>
                <c:pt idx="12">
                  <c:v>9.7377900000000004</c:v>
                </c:pt>
                <c:pt idx="13">
                  <c:v>10.818199999999999</c:v>
                </c:pt>
              </c:numCache>
            </c:numRef>
          </c:val>
          <c:extLst>
            <c:ext xmlns:c16="http://schemas.microsoft.com/office/drawing/2014/chart" uri="{C3380CC4-5D6E-409C-BE32-E72D297353CC}">
              <c16:uniqueId val="{0000002B-0FAC-4208-B4C6-B2F05B847B59}"/>
            </c:ext>
          </c:extLst>
        </c:ser>
        <c:ser>
          <c:idx val="28"/>
          <c:order val="28"/>
          <c:tx>
            <c:strRef>
              <c:f>'LiDAR TTC overview'!$AD$1:$AD$2</c:f>
              <c:strCache>
                <c:ptCount val="1"/>
                <c:pt idx="0">
                  <c:v>SIFT+SIFT</c:v>
                </c:pt>
              </c:strCache>
            </c:strRef>
          </c:tx>
          <c:spPr>
            <a:solidFill>
              <a:schemeClr val="accent5">
                <a:lumMod val="60000"/>
                <a:lumOff val="40000"/>
              </a:schemeClr>
            </a:solidFill>
            <a:ln>
              <a:noFill/>
            </a:ln>
            <a:effectLst/>
          </c:spPr>
          <c:invertIfNegative val="0"/>
          <c:cat>
            <c:strRef>
              <c:f>'LiDAR TTC overview'!$A$3:$A$19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strCache>
            </c:strRef>
          </c:cat>
          <c:val>
            <c:numRef>
              <c:f>'LiDAR TTC overview'!$AD$3:$AD$19</c:f>
              <c:numCache>
                <c:formatCode>General</c:formatCode>
                <c:ptCount val="16"/>
                <c:pt idx="1">
                  <c:v>14.0517</c:v>
                </c:pt>
                <c:pt idx="3">
                  <c:v>12.296900000000001</c:v>
                </c:pt>
                <c:pt idx="5">
                  <c:v>8.4455399999999994</c:v>
                </c:pt>
                <c:pt idx="6">
                  <c:v>22.933299999999999</c:v>
                </c:pt>
                <c:pt idx="7">
                  <c:v>22.833300000000001</c:v>
                </c:pt>
                <c:pt idx="8">
                  <c:v>11.8604</c:v>
                </c:pt>
                <c:pt idx="9">
                  <c:v>16.881799999999998</c:v>
                </c:pt>
                <c:pt idx="10">
                  <c:v>9.5467399999999998</c:v>
                </c:pt>
                <c:pt idx="11">
                  <c:v>10.2536</c:v>
                </c:pt>
                <c:pt idx="12">
                  <c:v>9.7377900000000004</c:v>
                </c:pt>
                <c:pt idx="13">
                  <c:v>10.818199999999999</c:v>
                </c:pt>
              </c:numCache>
            </c:numRef>
          </c:val>
          <c:extLst>
            <c:ext xmlns:c16="http://schemas.microsoft.com/office/drawing/2014/chart" uri="{C3380CC4-5D6E-409C-BE32-E72D297353CC}">
              <c16:uniqueId val="{0000002C-0FAC-4208-B4C6-B2F05B847B59}"/>
            </c:ext>
          </c:extLst>
        </c:ser>
        <c:ser>
          <c:idx val="29"/>
          <c:order val="29"/>
          <c:tx>
            <c:strRef>
              <c:f>'LiDAR TTC overview'!$AE$1:$AE$2</c:f>
              <c:strCache>
                <c:ptCount val="1"/>
                <c:pt idx="0">
                  <c:v>AKAZE+AKAZE</c:v>
                </c:pt>
              </c:strCache>
            </c:strRef>
          </c:tx>
          <c:spPr>
            <a:solidFill>
              <a:schemeClr val="accent6">
                <a:lumMod val="60000"/>
                <a:lumOff val="40000"/>
              </a:schemeClr>
            </a:solidFill>
            <a:ln>
              <a:noFill/>
            </a:ln>
            <a:effectLst/>
          </c:spPr>
          <c:invertIfNegative val="0"/>
          <c:cat>
            <c:strRef>
              <c:f>'LiDAR TTC overview'!$A$3:$A$19</c:f>
              <c:strCach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strCache>
            </c:strRef>
          </c:cat>
          <c:val>
            <c:numRef>
              <c:f>'LiDAR TTC overview'!$AE$3:$AE$19</c:f>
              <c:numCache>
                <c:formatCode>General</c:formatCode>
                <c:ptCount val="16"/>
                <c:pt idx="1">
                  <c:v>14.0517</c:v>
                </c:pt>
                <c:pt idx="3">
                  <c:v>12.296900000000001</c:v>
                </c:pt>
                <c:pt idx="5">
                  <c:v>8.4455399999999994</c:v>
                </c:pt>
                <c:pt idx="6">
                  <c:v>22.933299999999999</c:v>
                </c:pt>
                <c:pt idx="7">
                  <c:v>22.833300000000001</c:v>
                </c:pt>
                <c:pt idx="8">
                  <c:v>11.8604</c:v>
                </c:pt>
                <c:pt idx="9">
                  <c:v>16.881799999999998</c:v>
                </c:pt>
                <c:pt idx="10">
                  <c:v>9.5467399999999998</c:v>
                </c:pt>
                <c:pt idx="11">
                  <c:v>10.2536</c:v>
                </c:pt>
                <c:pt idx="12">
                  <c:v>9.7377900000000004</c:v>
                </c:pt>
                <c:pt idx="13">
                  <c:v>10.818199999999999</c:v>
                </c:pt>
              </c:numCache>
            </c:numRef>
          </c:val>
          <c:extLst>
            <c:ext xmlns:c16="http://schemas.microsoft.com/office/drawing/2014/chart" uri="{C3380CC4-5D6E-409C-BE32-E72D297353CC}">
              <c16:uniqueId val="{0000002D-0FAC-4208-B4C6-B2F05B847B59}"/>
            </c:ext>
          </c:extLst>
        </c:ser>
        <c:dLbls>
          <c:showLegendKey val="0"/>
          <c:showVal val="0"/>
          <c:showCatName val="0"/>
          <c:showSerName val="0"/>
          <c:showPercent val="0"/>
          <c:showBubbleSize val="0"/>
        </c:dLbls>
        <c:gapWidth val="219"/>
        <c:overlap val="-27"/>
        <c:axId val="462429504"/>
        <c:axId val="462428520"/>
      </c:barChart>
      <c:catAx>
        <c:axId val="462429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428520"/>
        <c:crosses val="autoZero"/>
        <c:auto val="1"/>
        <c:lblAlgn val="ctr"/>
        <c:lblOffset val="100"/>
        <c:noMultiLvlLbl val="0"/>
      </c:catAx>
      <c:valAx>
        <c:axId val="462428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242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lotArea>
      <c:layout/>
      <c:barChart>
        <c:barDir val="col"/>
        <c:grouping val="clustered"/>
        <c:varyColors val="0"/>
        <c:ser>
          <c:idx val="0"/>
          <c:order val="0"/>
          <c:tx>
            <c:v>Count TTC avail out of 16 Frames</c:v>
          </c:tx>
          <c:spPr>
            <a:solidFill>
              <a:schemeClr val="accent1">
                <a:alpha val="70000"/>
              </a:schemeClr>
            </a:solidFill>
            <a:ln>
              <a:noFill/>
            </a:ln>
            <a:effectLst/>
          </c:spPr>
          <c:invertIfNegative val="0"/>
          <c:cat>
            <c:strRef>
              <c:f>'LiDAR TTC overview'!$B$2:$AE$2</c:f>
              <c:strCache>
                <c:ptCount val="30"/>
                <c:pt idx="0">
                  <c:v>SHITOMASI+BRISK</c:v>
                </c:pt>
                <c:pt idx="1">
                  <c:v>SHITOMASI+BRIEF</c:v>
                </c:pt>
                <c:pt idx="2">
                  <c:v>SHITOMASI+ORB</c:v>
                </c:pt>
                <c:pt idx="3">
                  <c:v>SHITOMASI+FREAK</c:v>
                </c:pt>
                <c:pt idx="4">
                  <c:v>SHITOMASI+SIFT</c:v>
                </c:pt>
                <c:pt idx="5">
                  <c:v>HARRIS+BRISK</c:v>
                </c:pt>
                <c:pt idx="6">
                  <c:v>HARRIS+BRIEF</c:v>
                </c:pt>
                <c:pt idx="7">
                  <c:v>HARRIS+ORB</c:v>
                </c:pt>
                <c:pt idx="8">
                  <c:v>HARRIS+FREAK</c:v>
                </c:pt>
                <c:pt idx="9">
                  <c:v>HARRIS+SIFT</c:v>
                </c:pt>
                <c:pt idx="10">
                  <c:v>FAST+BRISK</c:v>
                </c:pt>
                <c:pt idx="11">
                  <c:v>FAST+BRIEF</c:v>
                </c:pt>
                <c:pt idx="12">
                  <c:v>FAST+ORB</c:v>
                </c:pt>
                <c:pt idx="13">
                  <c:v>FAST+FREAK</c:v>
                </c:pt>
                <c:pt idx="14">
                  <c:v>FAST+SIFT</c:v>
                </c:pt>
                <c:pt idx="15">
                  <c:v>BRISK+BRISK</c:v>
                </c:pt>
                <c:pt idx="16">
                  <c:v>BRISK+BRIEF</c:v>
                </c:pt>
                <c:pt idx="17">
                  <c:v>BRISK+ORB</c:v>
                </c:pt>
                <c:pt idx="18">
                  <c:v>BRISK+FREAK</c:v>
                </c:pt>
                <c:pt idx="19">
                  <c:v>BRISK+SIFT</c:v>
                </c:pt>
                <c:pt idx="20">
                  <c:v>ORB+BRISK</c:v>
                </c:pt>
                <c:pt idx="21">
                  <c:v>ORB+BRIEF</c:v>
                </c:pt>
                <c:pt idx="22">
                  <c:v>ORB+ORB</c:v>
                </c:pt>
                <c:pt idx="23">
                  <c:v>ORB+FREAK</c:v>
                </c:pt>
                <c:pt idx="24">
                  <c:v>ORB+SIFT</c:v>
                </c:pt>
                <c:pt idx="25">
                  <c:v>SIFT+BRISK</c:v>
                </c:pt>
                <c:pt idx="26">
                  <c:v>SIFT+BRIEF</c:v>
                </c:pt>
                <c:pt idx="27">
                  <c:v>SIFT+FREAK</c:v>
                </c:pt>
                <c:pt idx="28">
                  <c:v>SIFT+SIFT</c:v>
                </c:pt>
                <c:pt idx="29">
                  <c:v>AKAZE+AKAZE</c:v>
                </c:pt>
              </c:strCache>
            </c:strRef>
          </c:cat>
          <c:val>
            <c:numRef>
              <c:f>'LiDAR TTC overview'!$B$21:$AE$21</c:f>
              <c:numCache>
                <c:formatCode>General</c:formatCode>
                <c:ptCount val="30"/>
                <c:pt idx="0">
                  <c:v>13</c:v>
                </c:pt>
                <c:pt idx="1">
                  <c:v>10</c:v>
                </c:pt>
                <c:pt idx="2">
                  <c:v>12</c:v>
                </c:pt>
                <c:pt idx="3">
                  <c:v>13</c:v>
                </c:pt>
                <c:pt idx="4">
                  <c:v>12</c:v>
                </c:pt>
                <c:pt idx="5">
                  <c:v>13</c:v>
                </c:pt>
                <c:pt idx="6">
                  <c:v>12</c:v>
                </c:pt>
                <c:pt idx="7">
                  <c:v>12</c:v>
                </c:pt>
                <c:pt idx="8">
                  <c:v>11</c:v>
                </c:pt>
                <c:pt idx="9">
                  <c:v>11</c:v>
                </c:pt>
                <c:pt idx="10">
                  <c:v>11</c:v>
                </c:pt>
                <c:pt idx="11">
                  <c:v>13</c:v>
                </c:pt>
                <c:pt idx="12">
                  <c:v>12</c:v>
                </c:pt>
                <c:pt idx="13">
                  <c:v>12</c:v>
                </c:pt>
                <c:pt idx="14">
                  <c:v>12</c:v>
                </c:pt>
                <c:pt idx="15">
                  <c:v>12</c:v>
                </c:pt>
                <c:pt idx="16">
                  <c:v>13</c:v>
                </c:pt>
                <c:pt idx="17">
                  <c:v>13</c:v>
                </c:pt>
                <c:pt idx="18">
                  <c:v>11</c:v>
                </c:pt>
                <c:pt idx="19">
                  <c:v>11</c:v>
                </c:pt>
                <c:pt idx="20">
                  <c:v>11</c:v>
                </c:pt>
                <c:pt idx="21">
                  <c:v>11</c:v>
                </c:pt>
                <c:pt idx="22">
                  <c:v>8</c:v>
                </c:pt>
                <c:pt idx="23">
                  <c:v>8</c:v>
                </c:pt>
                <c:pt idx="24">
                  <c:v>8</c:v>
                </c:pt>
                <c:pt idx="25">
                  <c:v>11</c:v>
                </c:pt>
                <c:pt idx="26">
                  <c:v>12</c:v>
                </c:pt>
                <c:pt idx="27">
                  <c:v>11</c:v>
                </c:pt>
                <c:pt idx="28">
                  <c:v>11</c:v>
                </c:pt>
                <c:pt idx="29">
                  <c:v>11</c:v>
                </c:pt>
              </c:numCache>
            </c:numRef>
          </c:val>
          <c:extLst>
            <c:ext xmlns:c16="http://schemas.microsoft.com/office/drawing/2014/chart" uri="{C3380CC4-5D6E-409C-BE32-E72D297353CC}">
              <c16:uniqueId val="{00000021-84F3-490A-B8C4-C425BFD1443E}"/>
            </c:ext>
          </c:extLst>
        </c:ser>
        <c:dLbls>
          <c:showLegendKey val="0"/>
          <c:showVal val="0"/>
          <c:showCatName val="0"/>
          <c:showSerName val="0"/>
          <c:showPercent val="0"/>
          <c:showBubbleSize val="0"/>
        </c:dLbls>
        <c:gapWidth val="80"/>
        <c:overlap val="25"/>
        <c:axId val="513671696"/>
        <c:axId val="513673336"/>
      </c:barChart>
      <c:catAx>
        <c:axId val="513671696"/>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13673336"/>
        <c:crosses val="autoZero"/>
        <c:auto val="1"/>
        <c:lblAlgn val="ctr"/>
        <c:lblOffset val="100"/>
        <c:noMultiLvlLbl val="0"/>
      </c:catAx>
      <c:valAx>
        <c:axId val="513673336"/>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13671696"/>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[PerformanceEval.xlsx]FP.6 Performance Evaluation 2 !PivotTable1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'FP.6 Performance Evaluation 2 '!$B$3:$B$4</c:f>
              <c:strCache>
                <c:ptCount val="1"/>
                <c:pt idx="0">
                  <c:v>BRISK</c:v>
                </c:pt>
              </c:strCache>
            </c:strRef>
          </c:tx>
          <c:spPr>
            <a:solidFill>
              <a:schemeClr val="accent1"/>
            </a:solidFill>
            <a:ln>
              <a:noFill/>
            </a:ln>
            <a:effectLst/>
          </c:spPr>
          <c:invertIfNegative val="0"/>
          <c:cat>
            <c:strRef>
              <c:f>'FP.6 Performance Evaluation 2 '!$A$5:$A$12</c:f>
              <c:strCache>
                <c:ptCount val="7"/>
                <c:pt idx="0">
                  <c:v>AKAZE</c:v>
                </c:pt>
                <c:pt idx="1">
                  <c:v>BRISK</c:v>
                </c:pt>
                <c:pt idx="2">
                  <c:v>FAST</c:v>
                </c:pt>
                <c:pt idx="3">
                  <c:v>HARRIS</c:v>
                </c:pt>
                <c:pt idx="4">
                  <c:v>ORB</c:v>
                </c:pt>
                <c:pt idx="5">
                  <c:v>SHITOMASI</c:v>
                </c:pt>
                <c:pt idx="6">
                  <c:v>SIFT</c:v>
                </c:pt>
              </c:strCache>
            </c:strRef>
          </c:cat>
          <c:val>
            <c:numRef>
              <c:f>'FP.6 Performance Evaluation 2 '!$B$5:$B$12</c:f>
              <c:numCache>
                <c:formatCode>General</c:formatCode>
                <c:ptCount val="7"/>
                <c:pt idx="1">
                  <c:v>62.260860000000001</c:v>
                </c:pt>
                <c:pt idx="2">
                  <c:v>639.36169999999993</c:v>
                </c:pt>
                <c:pt idx="3">
                  <c:v>#N/A</c:v>
                </c:pt>
                <c:pt idx="5">
                  <c:v>#N/A</c:v>
                </c:pt>
                <c:pt idx="6">
                  <c:v>27.252200000000002</c:v>
                </c:pt>
              </c:numCache>
            </c:numRef>
          </c:val>
          <c:extLst>
            <c:ext xmlns:c16="http://schemas.microsoft.com/office/drawing/2014/chart" uri="{C3380CC4-5D6E-409C-BE32-E72D297353CC}">
              <c16:uniqueId val="{00000000-AE8F-4F02-B2CD-43CEEAF40540}"/>
            </c:ext>
          </c:extLst>
        </c:ser>
        <c:ser>
          <c:idx val="1"/>
          <c:order val="1"/>
          <c:tx>
            <c:strRef>
              <c:f>'FP.6 Performance Evaluation 2 '!$C$3:$C$4</c:f>
              <c:strCache>
                <c:ptCount val="1"/>
                <c:pt idx="0">
                  <c:v>BRIEF</c:v>
                </c:pt>
              </c:strCache>
            </c:strRef>
          </c:tx>
          <c:spPr>
            <a:solidFill>
              <a:schemeClr val="accent2"/>
            </a:solidFill>
            <a:ln>
              <a:noFill/>
            </a:ln>
            <a:effectLst/>
          </c:spPr>
          <c:invertIfNegative val="0"/>
          <c:cat>
            <c:strRef>
              <c:f>'FP.6 Performance Evaluation 2 '!$A$5:$A$12</c:f>
              <c:strCache>
                <c:ptCount val="7"/>
                <c:pt idx="0">
                  <c:v>AKAZE</c:v>
                </c:pt>
                <c:pt idx="1">
                  <c:v>BRISK</c:v>
                </c:pt>
                <c:pt idx="2">
                  <c:v>FAST</c:v>
                </c:pt>
                <c:pt idx="3">
                  <c:v>HARRIS</c:v>
                </c:pt>
                <c:pt idx="4">
                  <c:v>ORB</c:v>
                </c:pt>
                <c:pt idx="5">
                  <c:v>SHITOMASI</c:v>
                </c:pt>
                <c:pt idx="6">
                  <c:v>SIFT</c:v>
                </c:pt>
              </c:strCache>
            </c:strRef>
          </c:cat>
          <c:val>
            <c:numRef>
              <c:f>'FP.6 Performance Evaluation 2 '!$C$5:$C$12</c:f>
              <c:numCache>
                <c:formatCode>General</c:formatCode>
                <c:ptCount val="7"/>
                <c:pt idx="1">
                  <c:v>18.433160000000001</c:v>
                </c:pt>
                <c:pt idx="2">
                  <c:v>9.1743000000000006</c:v>
                </c:pt>
                <c:pt idx="3">
                  <c:v>465.90325999999999</c:v>
                </c:pt>
                <c:pt idx="4">
                  <c:v>#N/A</c:v>
                </c:pt>
                <c:pt idx="5">
                  <c:v>34.753</c:v>
                </c:pt>
                <c:pt idx="6">
                  <c:v>16.522199999999998</c:v>
                </c:pt>
              </c:numCache>
            </c:numRef>
          </c:val>
          <c:extLst>
            <c:ext xmlns:c16="http://schemas.microsoft.com/office/drawing/2014/chart" uri="{C3380CC4-5D6E-409C-BE32-E72D297353CC}">
              <c16:uniqueId val="{00000014-AE8F-4F02-B2CD-43CEEAF40540}"/>
            </c:ext>
          </c:extLst>
        </c:ser>
        <c:ser>
          <c:idx val="2"/>
          <c:order val="2"/>
          <c:tx>
            <c:strRef>
              <c:f>'FP.6 Performance Evaluation 2 '!$D$3:$D$4</c:f>
              <c:strCache>
                <c:ptCount val="1"/>
                <c:pt idx="0">
                  <c:v>ORB</c:v>
                </c:pt>
              </c:strCache>
            </c:strRef>
          </c:tx>
          <c:spPr>
            <a:solidFill>
              <a:schemeClr val="accent3"/>
            </a:solidFill>
            <a:ln>
              <a:noFill/>
            </a:ln>
            <a:effectLst/>
          </c:spPr>
          <c:invertIfNegative val="0"/>
          <c:cat>
            <c:strRef>
              <c:f>'FP.6 Performance Evaluation 2 '!$A$5:$A$12</c:f>
              <c:strCache>
                <c:ptCount val="7"/>
                <c:pt idx="0">
                  <c:v>AKAZE</c:v>
                </c:pt>
                <c:pt idx="1">
                  <c:v>BRISK</c:v>
                </c:pt>
                <c:pt idx="2">
                  <c:v>FAST</c:v>
                </c:pt>
                <c:pt idx="3">
                  <c:v>HARRIS</c:v>
                </c:pt>
                <c:pt idx="4">
                  <c:v>ORB</c:v>
                </c:pt>
                <c:pt idx="5">
                  <c:v>SHITOMASI</c:v>
                </c:pt>
                <c:pt idx="6">
                  <c:v>SIFT</c:v>
                </c:pt>
              </c:strCache>
            </c:strRef>
          </c:cat>
          <c:val>
            <c:numRef>
              <c:f>'FP.6 Performance Evaluation 2 '!$D$5:$D$12</c:f>
              <c:numCache>
                <c:formatCode>General</c:formatCode>
                <c:ptCount val="7"/>
                <c:pt idx="1">
                  <c:v>161.54390000000001</c:v>
                </c:pt>
                <c:pt idx="2">
                  <c:v>16.411799999999999</c:v>
                </c:pt>
                <c:pt idx="3">
                  <c:v>#N/A</c:v>
                </c:pt>
                <c:pt idx="4">
                  <c:v>#N/A</c:v>
                </c:pt>
                <c:pt idx="5">
                  <c:v>10.727860000000002</c:v>
                </c:pt>
              </c:numCache>
            </c:numRef>
          </c:val>
          <c:extLst>
            <c:ext xmlns:c16="http://schemas.microsoft.com/office/drawing/2014/chart" uri="{C3380CC4-5D6E-409C-BE32-E72D297353CC}">
              <c16:uniqueId val="{00000015-AE8F-4F02-B2CD-43CEEAF40540}"/>
            </c:ext>
          </c:extLst>
        </c:ser>
        <c:ser>
          <c:idx val="3"/>
          <c:order val="3"/>
          <c:tx>
            <c:strRef>
              <c:f>'FP.6 Performance Evaluation 2 '!$E$3:$E$4</c:f>
              <c:strCache>
                <c:ptCount val="1"/>
                <c:pt idx="0">
                  <c:v>FREAK</c:v>
                </c:pt>
              </c:strCache>
            </c:strRef>
          </c:tx>
          <c:spPr>
            <a:solidFill>
              <a:schemeClr val="accent4"/>
            </a:solidFill>
            <a:ln>
              <a:noFill/>
            </a:ln>
            <a:effectLst/>
          </c:spPr>
          <c:invertIfNegative val="0"/>
          <c:cat>
            <c:strRef>
              <c:f>'FP.6 Performance Evaluation 2 '!$A$5:$A$12</c:f>
              <c:strCache>
                <c:ptCount val="7"/>
                <c:pt idx="0">
                  <c:v>AKAZE</c:v>
                </c:pt>
                <c:pt idx="1">
                  <c:v>BRISK</c:v>
                </c:pt>
                <c:pt idx="2">
                  <c:v>FAST</c:v>
                </c:pt>
                <c:pt idx="3">
                  <c:v>HARRIS</c:v>
                </c:pt>
                <c:pt idx="4">
                  <c:v>ORB</c:v>
                </c:pt>
                <c:pt idx="5">
                  <c:v>SHITOMASI</c:v>
                </c:pt>
                <c:pt idx="6">
                  <c:v>SIFT</c:v>
                </c:pt>
              </c:strCache>
            </c:strRef>
          </c:cat>
          <c:val>
            <c:numRef>
              <c:f>'FP.6 Performance Evaluation 2 '!$E$5:$E$12</c:f>
              <c:numCache>
                <c:formatCode>General</c:formatCode>
                <c:ptCount val="7"/>
                <c:pt idx="1">
                  <c:v>394.9957</c:v>
                </c:pt>
                <c:pt idx="2">
                  <c:v>#N/A</c:v>
                </c:pt>
                <c:pt idx="3">
                  <c:v>#N/A</c:v>
                </c:pt>
                <c:pt idx="4">
                  <c:v>#N/A</c:v>
                </c:pt>
                <c:pt idx="5">
                  <c:v>#N/A</c:v>
                </c:pt>
                <c:pt idx="6">
                  <c:v>229.0341</c:v>
                </c:pt>
              </c:numCache>
            </c:numRef>
          </c:val>
          <c:extLst>
            <c:ext xmlns:c16="http://schemas.microsoft.com/office/drawing/2014/chart" uri="{C3380CC4-5D6E-409C-BE32-E72D297353CC}">
              <c16:uniqueId val="{00000016-AE8F-4F02-B2CD-43CEEAF40540}"/>
            </c:ext>
          </c:extLst>
        </c:ser>
        <c:ser>
          <c:idx val="4"/>
          <c:order val="4"/>
          <c:tx>
            <c:strRef>
              <c:f>'FP.6 Performance Evaluation 2 '!$F$3:$F$4</c:f>
              <c:strCache>
                <c:ptCount val="1"/>
                <c:pt idx="0">
                  <c:v>SIFT</c:v>
                </c:pt>
              </c:strCache>
            </c:strRef>
          </c:tx>
          <c:spPr>
            <a:solidFill>
              <a:schemeClr val="accent5"/>
            </a:solidFill>
            <a:ln>
              <a:noFill/>
            </a:ln>
            <a:effectLst/>
          </c:spPr>
          <c:invertIfNegative val="0"/>
          <c:cat>
            <c:strRef>
              <c:f>'FP.6 Performance Evaluation 2 '!$A$5:$A$12</c:f>
              <c:strCache>
                <c:ptCount val="7"/>
                <c:pt idx="0">
                  <c:v>AKAZE</c:v>
                </c:pt>
                <c:pt idx="1">
                  <c:v>BRISK</c:v>
                </c:pt>
                <c:pt idx="2">
                  <c:v>FAST</c:v>
                </c:pt>
                <c:pt idx="3">
                  <c:v>HARRIS</c:v>
                </c:pt>
                <c:pt idx="4">
                  <c:v>ORB</c:v>
                </c:pt>
                <c:pt idx="5">
                  <c:v>SHITOMASI</c:v>
                </c:pt>
                <c:pt idx="6">
                  <c:v>SIFT</c:v>
                </c:pt>
              </c:strCache>
            </c:strRef>
          </c:cat>
          <c:val>
            <c:numRef>
              <c:f>'FP.6 Performance Evaluation 2 '!$F$5:$F$12</c:f>
              <c:numCache>
                <c:formatCode>General</c:formatCode>
                <c:ptCount val="7"/>
                <c:pt idx="1">
                  <c:v>30.378900000000002</c:v>
                </c:pt>
                <c:pt idx="2">
                  <c:v>9.2157</c:v>
                </c:pt>
                <c:pt idx="3">
                  <c:v>184.04125999999999</c:v>
                </c:pt>
                <c:pt idx="4">
                  <c:v>#N/A</c:v>
                </c:pt>
                <c:pt idx="5">
                  <c:v>6.4436</c:v>
                </c:pt>
                <c:pt idx="6">
                  <c:v>100.93621</c:v>
                </c:pt>
              </c:numCache>
            </c:numRef>
          </c:val>
          <c:extLst>
            <c:ext xmlns:c16="http://schemas.microsoft.com/office/drawing/2014/chart" uri="{C3380CC4-5D6E-409C-BE32-E72D297353CC}">
              <c16:uniqueId val="{00000017-AE8F-4F02-B2CD-43CEEAF40540}"/>
            </c:ext>
          </c:extLst>
        </c:ser>
        <c:ser>
          <c:idx val="5"/>
          <c:order val="5"/>
          <c:tx>
            <c:strRef>
              <c:f>'FP.6 Performance Evaluation 2 '!$G$3:$G$4</c:f>
              <c:strCache>
                <c:ptCount val="1"/>
                <c:pt idx="0">
                  <c:v>AKAZE</c:v>
                </c:pt>
              </c:strCache>
            </c:strRef>
          </c:tx>
          <c:spPr>
            <a:solidFill>
              <a:schemeClr val="accent6"/>
            </a:solidFill>
            <a:ln>
              <a:noFill/>
            </a:ln>
            <a:effectLst/>
          </c:spPr>
          <c:invertIfNegative val="0"/>
          <c:cat>
            <c:strRef>
              <c:f>'FP.6 Performance Evaluation 2 '!$A$5:$A$12</c:f>
              <c:strCache>
                <c:ptCount val="7"/>
                <c:pt idx="0">
                  <c:v>AKAZE</c:v>
                </c:pt>
                <c:pt idx="1">
                  <c:v>BRISK</c:v>
                </c:pt>
                <c:pt idx="2">
                  <c:v>FAST</c:v>
                </c:pt>
                <c:pt idx="3">
                  <c:v>HARRIS</c:v>
                </c:pt>
                <c:pt idx="4">
                  <c:v>ORB</c:v>
                </c:pt>
                <c:pt idx="5">
                  <c:v>SHITOMASI</c:v>
                </c:pt>
                <c:pt idx="6">
                  <c:v>SIFT</c:v>
                </c:pt>
              </c:strCache>
            </c:strRef>
          </c:cat>
          <c:val>
            <c:numRef>
              <c:f>'FP.6 Performance Evaluation 2 '!$G$5:$G$12</c:f>
              <c:numCache>
                <c:formatCode>General</c:formatCode>
                <c:ptCount val="7"/>
                <c:pt idx="0">
                  <c:v>8.616699999999998</c:v>
                </c:pt>
              </c:numCache>
            </c:numRef>
          </c:val>
          <c:extLst>
            <c:ext xmlns:c16="http://schemas.microsoft.com/office/drawing/2014/chart" uri="{C3380CC4-5D6E-409C-BE32-E72D297353CC}">
              <c16:uniqueId val="{00000018-AE8F-4F02-B2CD-43CEEAF40540}"/>
            </c:ext>
          </c:extLst>
        </c:ser>
        <c:dLbls>
          <c:showLegendKey val="0"/>
          <c:showVal val="0"/>
          <c:showCatName val="0"/>
          <c:showSerName val="0"/>
          <c:showPercent val="0"/>
          <c:showBubbleSize val="0"/>
        </c:dLbls>
        <c:gapWidth val="219"/>
        <c:overlap val="-27"/>
        <c:axId val="450618208"/>
        <c:axId val="450619848"/>
      </c:barChart>
      <c:catAx>
        <c:axId val="45061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619848"/>
        <c:crosses val="autoZero"/>
        <c:auto val="1"/>
        <c:lblAlgn val="ctr"/>
        <c:lblOffset val="100"/>
        <c:noMultiLvlLbl val="0"/>
      </c:catAx>
      <c:valAx>
        <c:axId val="450619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61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[PerformanceEval.xlsx]FP.6 Performance Evaluation 2 !PivotTable2</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'FP.6 Performance Evaluation 2 '!$B$19:$B$20</c:f>
              <c:strCache>
                <c:ptCount val="1"/>
                <c:pt idx="0">
                  <c:v>BRISK</c:v>
                </c:pt>
              </c:strCache>
            </c:strRef>
          </c:tx>
          <c:spPr>
            <a:solidFill>
              <a:schemeClr val="accent1"/>
            </a:solidFill>
            <a:ln>
              <a:noFill/>
            </a:ln>
            <a:effectLst/>
          </c:spPr>
          <c:invertIfNegative val="0"/>
          <c:cat>
            <c:strRef>
              <c:f>'FP.6 Performance Evaluation 2 '!$A$21:$A$28</c:f>
              <c:strCache>
                <c:ptCount val="7"/>
                <c:pt idx="0">
                  <c:v>AKAZE</c:v>
                </c:pt>
                <c:pt idx="1">
                  <c:v>BRISK</c:v>
                </c:pt>
                <c:pt idx="2">
                  <c:v>FAST</c:v>
                </c:pt>
                <c:pt idx="3">
                  <c:v>HARRIS</c:v>
                </c:pt>
                <c:pt idx="4">
                  <c:v>ORB</c:v>
                </c:pt>
                <c:pt idx="5">
                  <c:v>SHITOMASI</c:v>
                </c:pt>
                <c:pt idx="6">
                  <c:v>SIFT</c:v>
                </c:pt>
              </c:strCache>
            </c:strRef>
          </c:cat>
          <c:val>
            <c:numRef>
              <c:f>'FP.6 Performance Evaluation 2 '!$B$21:$B$28</c:f>
              <c:numCache>
                <c:formatCode>General</c:formatCode>
                <c:ptCount val="7"/>
                <c:pt idx="1">
                  <c:v>21.711577976879617</c:v>
                </c:pt>
                <c:pt idx="2">
                  <c:v>187.49945898876879</c:v>
                </c:pt>
                <c:pt idx="3">
                  <c:v>#N/A</c:v>
                </c:pt>
                <c:pt idx="5">
                  <c:v>#N/A</c:v>
                </c:pt>
                <c:pt idx="6">
                  <c:v>5.8047541863178065</c:v>
                </c:pt>
              </c:numCache>
            </c:numRef>
          </c:val>
          <c:extLst>
            <c:ext xmlns:c16="http://schemas.microsoft.com/office/drawing/2014/chart" uri="{C3380CC4-5D6E-409C-BE32-E72D297353CC}">
              <c16:uniqueId val="{00000000-E489-4424-96E1-BFBFFC53CFF8}"/>
            </c:ext>
          </c:extLst>
        </c:ser>
        <c:ser>
          <c:idx val="1"/>
          <c:order val="1"/>
          <c:tx>
            <c:strRef>
              <c:f>'FP.6 Performance Evaluation 2 '!$C$19:$C$20</c:f>
              <c:strCache>
                <c:ptCount val="1"/>
                <c:pt idx="0">
                  <c:v>BRIEF</c:v>
                </c:pt>
              </c:strCache>
            </c:strRef>
          </c:tx>
          <c:spPr>
            <a:solidFill>
              <a:schemeClr val="accent2"/>
            </a:solidFill>
            <a:ln>
              <a:noFill/>
            </a:ln>
            <a:effectLst/>
          </c:spPr>
          <c:invertIfNegative val="0"/>
          <c:cat>
            <c:strRef>
              <c:f>'FP.6 Performance Evaluation 2 '!$A$21:$A$28</c:f>
              <c:strCache>
                <c:ptCount val="7"/>
                <c:pt idx="0">
                  <c:v>AKAZE</c:v>
                </c:pt>
                <c:pt idx="1">
                  <c:v>BRISK</c:v>
                </c:pt>
                <c:pt idx="2">
                  <c:v>FAST</c:v>
                </c:pt>
                <c:pt idx="3">
                  <c:v>HARRIS</c:v>
                </c:pt>
                <c:pt idx="4">
                  <c:v>ORB</c:v>
                </c:pt>
                <c:pt idx="5">
                  <c:v>SHITOMASI</c:v>
                </c:pt>
                <c:pt idx="6">
                  <c:v>SIFT</c:v>
                </c:pt>
              </c:strCache>
            </c:strRef>
          </c:cat>
          <c:val>
            <c:numRef>
              <c:f>'FP.6 Performance Evaluation 2 '!$C$21:$C$28</c:f>
              <c:numCache>
                <c:formatCode>General</c:formatCode>
                <c:ptCount val="7"/>
                <c:pt idx="1">
                  <c:v>6.2794985898658258</c:v>
                </c:pt>
                <c:pt idx="2">
                  <c:v>2.6201951740376126</c:v>
                </c:pt>
                <c:pt idx="3">
                  <c:v>138.3788821472647</c:v>
                </c:pt>
                <c:pt idx="4">
                  <c:v>#N/A</c:v>
                </c:pt>
                <c:pt idx="5">
                  <c:v>10.539771203612062</c:v>
                </c:pt>
                <c:pt idx="6">
                  <c:v>4.5791424919916652</c:v>
                </c:pt>
              </c:numCache>
            </c:numRef>
          </c:val>
          <c:extLst>
            <c:ext xmlns:c16="http://schemas.microsoft.com/office/drawing/2014/chart" uri="{C3380CC4-5D6E-409C-BE32-E72D297353CC}">
              <c16:uniqueId val="{0000000D-E489-4424-96E1-BFBFFC53CFF8}"/>
            </c:ext>
          </c:extLst>
        </c:ser>
        <c:ser>
          <c:idx val="2"/>
          <c:order val="2"/>
          <c:tx>
            <c:strRef>
              <c:f>'FP.6 Performance Evaluation 2 '!$D$19:$D$20</c:f>
              <c:strCache>
                <c:ptCount val="1"/>
                <c:pt idx="0">
                  <c:v>ORB</c:v>
                </c:pt>
              </c:strCache>
            </c:strRef>
          </c:tx>
          <c:spPr>
            <a:solidFill>
              <a:schemeClr val="accent3"/>
            </a:solidFill>
            <a:ln>
              <a:noFill/>
            </a:ln>
            <a:effectLst/>
          </c:spPr>
          <c:invertIfNegative val="0"/>
          <c:cat>
            <c:strRef>
              <c:f>'FP.6 Performance Evaluation 2 '!$A$21:$A$28</c:f>
              <c:strCache>
                <c:ptCount val="7"/>
                <c:pt idx="0">
                  <c:v>AKAZE</c:v>
                </c:pt>
                <c:pt idx="1">
                  <c:v>BRISK</c:v>
                </c:pt>
                <c:pt idx="2">
                  <c:v>FAST</c:v>
                </c:pt>
                <c:pt idx="3">
                  <c:v>HARRIS</c:v>
                </c:pt>
                <c:pt idx="4">
                  <c:v>ORB</c:v>
                </c:pt>
                <c:pt idx="5">
                  <c:v>SHITOMASI</c:v>
                </c:pt>
                <c:pt idx="6">
                  <c:v>SIFT</c:v>
                </c:pt>
              </c:strCache>
            </c:strRef>
          </c:cat>
          <c:val>
            <c:numRef>
              <c:f>'FP.6 Performance Evaluation 2 '!$D$21:$D$28</c:f>
              <c:numCache>
                <c:formatCode>General</c:formatCode>
                <c:ptCount val="7"/>
                <c:pt idx="1">
                  <c:v>49.641749485466299</c:v>
                </c:pt>
                <c:pt idx="2">
                  <c:v>4.2965682314405589</c:v>
                </c:pt>
                <c:pt idx="3">
                  <c:v>#N/A</c:v>
                </c:pt>
                <c:pt idx="4">
                  <c:v>#N/A</c:v>
                </c:pt>
                <c:pt idx="5">
                  <c:v>3.3341999648118765</c:v>
                </c:pt>
              </c:numCache>
            </c:numRef>
          </c:val>
          <c:extLst>
            <c:ext xmlns:c16="http://schemas.microsoft.com/office/drawing/2014/chart" uri="{C3380CC4-5D6E-409C-BE32-E72D297353CC}">
              <c16:uniqueId val="{0000000E-E489-4424-96E1-BFBFFC53CFF8}"/>
            </c:ext>
          </c:extLst>
        </c:ser>
        <c:ser>
          <c:idx val="3"/>
          <c:order val="3"/>
          <c:tx>
            <c:strRef>
              <c:f>'FP.6 Performance Evaluation 2 '!$E$19:$E$20</c:f>
              <c:strCache>
                <c:ptCount val="1"/>
                <c:pt idx="0">
                  <c:v>FREAK</c:v>
                </c:pt>
              </c:strCache>
            </c:strRef>
          </c:tx>
          <c:spPr>
            <a:solidFill>
              <a:schemeClr val="accent4"/>
            </a:solidFill>
            <a:ln>
              <a:noFill/>
            </a:ln>
            <a:effectLst/>
          </c:spPr>
          <c:invertIfNegative val="0"/>
          <c:cat>
            <c:strRef>
              <c:f>'FP.6 Performance Evaluation 2 '!$A$21:$A$28</c:f>
              <c:strCache>
                <c:ptCount val="7"/>
                <c:pt idx="0">
                  <c:v>AKAZE</c:v>
                </c:pt>
                <c:pt idx="1">
                  <c:v>BRISK</c:v>
                </c:pt>
                <c:pt idx="2">
                  <c:v>FAST</c:v>
                </c:pt>
                <c:pt idx="3">
                  <c:v>HARRIS</c:v>
                </c:pt>
                <c:pt idx="4">
                  <c:v>ORB</c:v>
                </c:pt>
                <c:pt idx="5">
                  <c:v>SHITOMASI</c:v>
                </c:pt>
                <c:pt idx="6">
                  <c:v>SIFT</c:v>
                </c:pt>
              </c:strCache>
            </c:strRef>
          </c:cat>
          <c:val>
            <c:numRef>
              <c:f>'FP.6 Performance Evaluation 2 '!$E$21:$E$28</c:f>
              <c:numCache>
                <c:formatCode>General</c:formatCode>
                <c:ptCount val="7"/>
                <c:pt idx="1">
                  <c:v>116.61725435095578</c:v>
                </c:pt>
                <c:pt idx="2">
                  <c:v>#N/A</c:v>
                </c:pt>
                <c:pt idx="3">
                  <c:v>#N/A</c:v>
                </c:pt>
                <c:pt idx="4">
                  <c:v>#N/A</c:v>
                </c:pt>
                <c:pt idx="5">
                  <c:v>#N/A</c:v>
                </c:pt>
                <c:pt idx="6">
                  <c:v>65.051821897681435</c:v>
                </c:pt>
              </c:numCache>
            </c:numRef>
          </c:val>
          <c:extLst>
            <c:ext xmlns:c16="http://schemas.microsoft.com/office/drawing/2014/chart" uri="{C3380CC4-5D6E-409C-BE32-E72D297353CC}">
              <c16:uniqueId val="{0000000F-E489-4424-96E1-BFBFFC53CFF8}"/>
            </c:ext>
          </c:extLst>
        </c:ser>
        <c:ser>
          <c:idx val="4"/>
          <c:order val="4"/>
          <c:tx>
            <c:strRef>
              <c:f>'FP.6 Performance Evaluation 2 '!$F$19:$F$20</c:f>
              <c:strCache>
                <c:ptCount val="1"/>
                <c:pt idx="0">
                  <c:v>SIFT</c:v>
                </c:pt>
              </c:strCache>
            </c:strRef>
          </c:tx>
          <c:spPr>
            <a:solidFill>
              <a:schemeClr val="accent5"/>
            </a:solidFill>
            <a:ln>
              <a:noFill/>
            </a:ln>
            <a:effectLst/>
          </c:spPr>
          <c:invertIfNegative val="0"/>
          <c:cat>
            <c:strRef>
              <c:f>'FP.6 Performance Evaluation 2 '!$A$21:$A$28</c:f>
              <c:strCache>
                <c:ptCount val="7"/>
                <c:pt idx="0">
                  <c:v>AKAZE</c:v>
                </c:pt>
                <c:pt idx="1">
                  <c:v>BRISK</c:v>
                </c:pt>
                <c:pt idx="2">
                  <c:v>FAST</c:v>
                </c:pt>
                <c:pt idx="3">
                  <c:v>HARRIS</c:v>
                </c:pt>
                <c:pt idx="4">
                  <c:v>ORB</c:v>
                </c:pt>
                <c:pt idx="5">
                  <c:v>SHITOMASI</c:v>
                </c:pt>
                <c:pt idx="6">
                  <c:v>SIFT</c:v>
                </c:pt>
              </c:strCache>
            </c:strRef>
          </c:cat>
          <c:val>
            <c:numRef>
              <c:f>'FP.6 Performance Evaluation 2 '!$F$21:$F$28</c:f>
              <c:numCache>
                <c:formatCode>General</c:formatCode>
                <c:ptCount val="7"/>
                <c:pt idx="1">
                  <c:v>8.6216414159240227</c:v>
                </c:pt>
                <c:pt idx="2">
                  <c:v>2.8985741676283561</c:v>
                </c:pt>
                <c:pt idx="3">
                  <c:v>61.132025701301501</c:v>
                </c:pt>
                <c:pt idx="4">
                  <c:v>#N/A</c:v>
                </c:pt>
                <c:pt idx="5">
                  <c:v>1.9232797507800601</c:v>
                </c:pt>
                <c:pt idx="6">
                  <c:v>26.630205201978193</c:v>
                </c:pt>
              </c:numCache>
            </c:numRef>
          </c:val>
          <c:extLst>
            <c:ext xmlns:c16="http://schemas.microsoft.com/office/drawing/2014/chart" uri="{C3380CC4-5D6E-409C-BE32-E72D297353CC}">
              <c16:uniqueId val="{00000010-E489-4424-96E1-BFBFFC53CFF8}"/>
            </c:ext>
          </c:extLst>
        </c:ser>
        <c:ser>
          <c:idx val="5"/>
          <c:order val="5"/>
          <c:tx>
            <c:strRef>
              <c:f>'FP.6 Performance Evaluation 2 '!$G$19:$G$20</c:f>
              <c:strCache>
                <c:ptCount val="1"/>
                <c:pt idx="0">
                  <c:v>AKAZE</c:v>
                </c:pt>
              </c:strCache>
            </c:strRef>
          </c:tx>
          <c:spPr>
            <a:solidFill>
              <a:schemeClr val="accent6"/>
            </a:solidFill>
            <a:ln>
              <a:noFill/>
            </a:ln>
            <a:effectLst/>
          </c:spPr>
          <c:invertIfNegative val="0"/>
          <c:cat>
            <c:strRef>
              <c:f>'FP.6 Performance Evaluation 2 '!$A$21:$A$28</c:f>
              <c:strCache>
                <c:ptCount val="7"/>
                <c:pt idx="0">
                  <c:v>AKAZE</c:v>
                </c:pt>
                <c:pt idx="1">
                  <c:v>BRISK</c:v>
                </c:pt>
                <c:pt idx="2">
                  <c:v>FAST</c:v>
                </c:pt>
                <c:pt idx="3">
                  <c:v>HARRIS</c:v>
                </c:pt>
                <c:pt idx="4">
                  <c:v>ORB</c:v>
                </c:pt>
                <c:pt idx="5">
                  <c:v>SHITOMASI</c:v>
                </c:pt>
                <c:pt idx="6">
                  <c:v>SIFT</c:v>
                </c:pt>
              </c:strCache>
            </c:strRef>
          </c:cat>
          <c:val>
            <c:numRef>
              <c:f>'FP.6 Performance Evaluation 2 '!$G$21:$G$28</c:f>
              <c:numCache>
                <c:formatCode>General</c:formatCode>
                <c:ptCount val="7"/>
                <c:pt idx="0">
                  <c:v>2.4780408234171234</c:v>
                </c:pt>
              </c:numCache>
            </c:numRef>
          </c:val>
          <c:extLst>
            <c:ext xmlns:c16="http://schemas.microsoft.com/office/drawing/2014/chart" uri="{C3380CC4-5D6E-409C-BE32-E72D297353CC}">
              <c16:uniqueId val="{00000011-E489-4424-96E1-BFBFFC53CFF8}"/>
            </c:ext>
          </c:extLst>
        </c:ser>
        <c:dLbls>
          <c:showLegendKey val="0"/>
          <c:showVal val="0"/>
          <c:showCatName val="0"/>
          <c:showSerName val="0"/>
          <c:showPercent val="0"/>
          <c:showBubbleSize val="0"/>
        </c:dLbls>
        <c:gapWidth val="219"/>
        <c:overlap val="-27"/>
        <c:axId val="457925520"/>
        <c:axId val="457925848"/>
      </c:barChart>
      <c:catAx>
        <c:axId val="45792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925848"/>
        <c:crosses val="autoZero"/>
        <c:auto val="1"/>
        <c:lblAlgn val="ctr"/>
        <c:lblOffset val="100"/>
        <c:noMultiLvlLbl val="0"/>
      </c:catAx>
      <c:valAx>
        <c:axId val="457925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925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[PerformanceEval.xlsx]FP.6 Performance Evaluation 2 !PivotTable7</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'FP.6 Performance Evaluation 2 '!$B$36:$B$37</c:f>
              <c:strCache>
                <c:ptCount val="1"/>
                <c:pt idx="0">
                  <c:v>AKAZE</c:v>
                </c:pt>
              </c:strCache>
            </c:strRef>
          </c:tx>
          <c:spPr>
            <a:solidFill>
              <a:schemeClr val="accent1"/>
            </a:solidFill>
            <a:ln>
              <a:noFill/>
            </a:ln>
            <a:effectLst/>
          </c:spPr>
          <c:invertIfNegative val="0"/>
          <c:cat>
            <c:strRef>
              <c:f>'FP.6 Performance Evaluation 2 '!$A$38:$A$45</c:f>
              <c:strCache>
                <c:ptCount val="7"/>
                <c:pt idx="0">
                  <c:v>AKAZE</c:v>
                </c:pt>
                <c:pt idx="1">
                  <c:v>BRISK</c:v>
                </c:pt>
                <c:pt idx="2">
                  <c:v>FAST</c:v>
                </c:pt>
                <c:pt idx="3">
                  <c:v>HARRIS</c:v>
                </c:pt>
                <c:pt idx="4">
                  <c:v>ORB</c:v>
                </c:pt>
                <c:pt idx="5">
                  <c:v>SHITOMASI</c:v>
                </c:pt>
                <c:pt idx="6">
                  <c:v>SIFT</c:v>
                </c:pt>
              </c:strCache>
            </c:strRef>
          </c:cat>
          <c:val>
            <c:numRef>
              <c:f>'FP.6 Performance Evaluation 2 '!$B$38:$B$45</c:f>
              <c:numCache>
                <c:formatCode>General</c:formatCode>
                <c:ptCount val="7"/>
                <c:pt idx="0">
                  <c:v>5.2356027272727275</c:v>
                </c:pt>
              </c:numCache>
            </c:numRef>
          </c:val>
          <c:extLst>
            <c:ext xmlns:c16="http://schemas.microsoft.com/office/drawing/2014/chart" uri="{C3380CC4-5D6E-409C-BE32-E72D297353CC}">
              <c16:uniqueId val="{00000000-B7A9-4B1B-9CC0-A8EC20D1523A}"/>
            </c:ext>
          </c:extLst>
        </c:ser>
        <c:ser>
          <c:idx val="1"/>
          <c:order val="1"/>
          <c:tx>
            <c:strRef>
              <c:f>'FP.6 Performance Evaluation 2 '!$C$36:$C$37</c:f>
              <c:strCache>
                <c:ptCount val="1"/>
                <c:pt idx="0">
                  <c:v>BRIEF</c:v>
                </c:pt>
              </c:strCache>
            </c:strRef>
          </c:tx>
          <c:spPr>
            <a:solidFill>
              <a:schemeClr val="accent2"/>
            </a:solidFill>
            <a:ln>
              <a:noFill/>
            </a:ln>
            <a:effectLst/>
          </c:spPr>
          <c:invertIfNegative val="0"/>
          <c:cat>
            <c:strRef>
              <c:f>'FP.6 Performance Evaluation 2 '!$A$38:$A$45</c:f>
              <c:strCache>
                <c:ptCount val="7"/>
                <c:pt idx="0">
                  <c:v>AKAZE</c:v>
                </c:pt>
                <c:pt idx="1">
                  <c:v>BRISK</c:v>
                </c:pt>
                <c:pt idx="2">
                  <c:v>FAST</c:v>
                </c:pt>
                <c:pt idx="3">
                  <c:v>HARRIS</c:v>
                </c:pt>
                <c:pt idx="4">
                  <c:v>ORB</c:v>
                </c:pt>
                <c:pt idx="5">
                  <c:v>SHITOMASI</c:v>
                </c:pt>
                <c:pt idx="6">
                  <c:v>SIFT</c:v>
                </c:pt>
              </c:strCache>
            </c:strRef>
          </c:cat>
          <c:val>
            <c:numRef>
              <c:f>'FP.6 Performance Evaluation 2 '!$C$38:$C$45</c:f>
              <c:numCache>
                <c:formatCode>General</c:formatCode>
                <c:ptCount val="7"/>
                <c:pt idx="1">
                  <c:v>6.9394046153846158</c:v>
                </c:pt>
                <c:pt idx="2">
                  <c:v>3.8917200000000012</c:v>
                </c:pt>
                <c:pt idx="3">
                  <c:v>61.303582083333318</c:v>
                </c:pt>
                <c:pt idx="4">
                  <c:v>#N/A</c:v>
                </c:pt>
                <c:pt idx="5">
                  <c:v>6.7860829999999996</c:v>
                </c:pt>
                <c:pt idx="6">
                  <c:v>4.5580999999999996</c:v>
                </c:pt>
              </c:numCache>
            </c:numRef>
          </c:val>
          <c:extLst>
            <c:ext xmlns:c16="http://schemas.microsoft.com/office/drawing/2014/chart" uri="{C3380CC4-5D6E-409C-BE32-E72D297353CC}">
              <c16:uniqueId val="{00000007-B7A9-4B1B-9CC0-A8EC20D1523A}"/>
            </c:ext>
          </c:extLst>
        </c:ser>
        <c:ser>
          <c:idx val="2"/>
          <c:order val="2"/>
          <c:tx>
            <c:strRef>
              <c:f>'FP.6 Performance Evaluation 2 '!$D$36:$D$37</c:f>
              <c:strCache>
                <c:ptCount val="1"/>
                <c:pt idx="0">
                  <c:v>BRISK</c:v>
                </c:pt>
              </c:strCache>
            </c:strRef>
          </c:tx>
          <c:spPr>
            <a:solidFill>
              <a:schemeClr val="accent3"/>
            </a:solidFill>
            <a:ln>
              <a:noFill/>
            </a:ln>
            <a:effectLst/>
          </c:spPr>
          <c:invertIfNegative val="0"/>
          <c:cat>
            <c:strRef>
              <c:f>'FP.6 Performance Evaluation 2 '!$A$38:$A$45</c:f>
              <c:strCache>
                <c:ptCount val="7"/>
                <c:pt idx="0">
                  <c:v>AKAZE</c:v>
                </c:pt>
                <c:pt idx="1">
                  <c:v>BRISK</c:v>
                </c:pt>
                <c:pt idx="2">
                  <c:v>FAST</c:v>
                </c:pt>
                <c:pt idx="3">
                  <c:v>HARRIS</c:v>
                </c:pt>
                <c:pt idx="4">
                  <c:v>ORB</c:v>
                </c:pt>
                <c:pt idx="5">
                  <c:v>SHITOMASI</c:v>
                </c:pt>
                <c:pt idx="6">
                  <c:v>SIFT</c:v>
                </c:pt>
              </c:strCache>
            </c:strRef>
          </c:cat>
          <c:val>
            <c:numRef>
              <c:f>'FP.6 Performance Evaluation 2 '!$D$38:$D$45</c:f>
              <c:numCache>
                <c:formatCode>General</c:formatCode>
                <c:ptCount val="7"/>
                <c:pt idx="1">
                  <c:v>24.505908333333338</c:v>
                </c:pt>
                <c:pt idx="2">
                  <c:v>117.9375137272727</c:v>
                </c:pt>
                <c:pt idx="3">
                  <c:v>#N/A</c:v>
                </c:pt>
                <c:pt idx="5">
                  <c:v>#N/A</c:v>
                </c:pt>
                <c:pt idx="6">
                  <c:v>16.510327636363634</c:v>
                </c:pt>
              </c:numCache>
            </c:numRef>
          </c:val>
          <c:extLst>
            <c:ext xmlns:c16="http://schemas.microsoft.com/office/drawing/2014/chart" uri="{C3380CC4-5D6E-409C-BE32-E72D297353CC}">
              <c16:uniqueId val="{00000008-B7A9-4B1B-9CC0-A8EC20D1523A}"/>
            </c:ext>
          </c:extLst>
        </c:ser>
        <c:ser>
          <c:idx val="3"/>
          <c:order val="3"/>
          <c:tx>
            <c:strRef>
              <c:f>'FP.6 Performance Evaluation 2 '!$E$36:$E$37</c:f>
              <c:strCache>
                <c:ptCount val="1"/>
                <c:pt idx="0">
                  <c:v>FREAK</c:v>
                </c:pt>
              </c:strCache>
            </c:strRef>
          </c:tx>
          <c:spPr>
            <a:solidFill>
              <a:schemeClr val="accent4"/>
            </a:solidFill>
            <a:ln>
              <a:noFill/>
            </a:ln>
            <a:effectLst/>
          </c:spPr>
          <c:invertIfNegative val="0"/>
          <c:cat>
            <c:strRef>
              <c:f>'FP.6 Performance Evaluation 2 '!$A$38:$A$45</c:f>
              <c:strCache>
                <c:ptCount val="7"/>
                <c:pt idx="0">
                  <c:v>AKAZE</c:v>
                </c:pt>
                <c:pt idx="1">
                  <c:v>BRISK</c:v>
                </c:pt>
                <c:pt idx="2">
                  <c:v>FAST</c:v>
                </c:pt>
                <c:pt idx="3">
                  <c:v>HARRIS</c:v>
                </c:pt>
                <c:pt idx="4">
                  <c:v>ORB</c:v>
                </c:pt>
                <c:pt idx="5">
                  <c:v>SHITOMASI</c:v>
                </c:pt>
                <c:pt idx="6">
                  <c:v>SIFT</c:v>
                </c:pt>
              </c:strCache>
            </c:strRef>
          </c:cat>
          <c:val>
            <c:numRef>
              <c:f>'FP.6 Performance Evaluation 2 '!$E$38:$E$45</c:f>
              <c:numCache>
                <c:formatCode>General</c:formatCode>
                <c:ptCount val="7"/>
                <c:pt idx="1">
                  <c:v>44.694402727272717</c:v>
                </c:pt>
                <c:pt idx="2">
                  <c:v>#N/A</c:v>
                </c:pt>
                <c:pt idx="3">
                  <c:v>#N/A</c:v>
                </c:pt>
                <c:pt idx="4">
                  <c:v>#N/A</c:v>
                </c:pt>
                <c:pt idx="5">
                  <c:v>#N/A</c:v>
                </c:pt>
                <c:pt idx="6">
                  <c:v>33.720015727272724</c:v>
                </c:pt>
              </c:numCache>
            </c:numRef>
          </c:val>
          <c:extLst>
            <c:ext xmlns:c16="http://schemas.microsoft.com/office/drawing/2014/chart" uri="{C3380CC4-5D6E-409C-BE32-E72D297353CC}">
              <c16:uniqueId val="{00000009-B7A9-4B1B-9CC0-A8EC20D1523A}"/>
            </c:ext>
          </c:extLst>
        </c:ser>
        <c:ser>
          <c:idx val="4"/>
          <c:order val="4"/>
          <c:tx>
            <c:strRef>
              <c:f>'FP.6 Performance Evaluation 2 '!$F$36:$F$37</c:f>
              <c:strCache>
                <c:ptCount val="1"/>
                <c:pt idx="0">
                  <c:v>ORB</c:v>
                </c:pt>
              </c:strCache>
            </c:strRef>
          </c:tx>
          <c:spPr>
            <a:solidFill>
              <a:schemeClr val="accent5"/>
            </a:solidFill>
            <a:ln>
              <a:noFill/>
            </a:ln>
            <a:effectLst/>
          </c:spPr>
          <c:invertIfNegative val="0"/>
          <c:cat>
            <c:strRef>
              <c:f>'FP.6 Performance Evaluation 2 '!$A$38:$A$45</c:f>
              <c:strCache>
                <c:ptCount val="7"/>
                <c:pt idx="0">
                  <c:v>AKAZE</c:v>
                </c:pt>
                <c:pt idx="1">
                  <c:v>BRISK</c:v>
                </c:pt>
                <c:pt idx="2">
                  <c:v>FAST</c:v>
                </c:pt>
                <c:pt idx="3">
                  <c:v>HARRIS</c:v>
                </c:pt>
                <c:pt idx="4">
                  <c:v>ORB</c:v>
                </c:pt>
                <c:pt idx="5">
                  <c:v>SHITOMASI</c:v>
                </c:pt>
                <c:pt idx="6">
                  <c:v>SIFT</c:v>
                </c:pt>
              </c:strCache>
            </c:strRef>
          </c:cat>
          <c:val>
            <c:numRef>
              <c:f>'FP.6 Performance Evaluation 2 '!$F$38:$F$45</c:f>
              <c:numCache>
                <c:formatCode>General</c:formatCode>
                <c:ptCount val="7"/>
                <c:pt idx="1">
                  <c:v>42.978235384615388</c:v>
                </c:pt>
                <c:pt idx="2">
                  <c:v>4.7231966666666665</c:v>
                </c:pt>
                <c:pt idx="3">
                  <c:v>#N/A</c:v>
                </c:pt>
                <c:pt idx="4">
                  <c:v>#N/A</c:v>
                </c:pt>
                <c:pt idx="5">
                  <c:v>3.5733333333333341</c:v>
                </c:pt>
              </c:numCache>
            </c:numRef>
          </c:val>
          <c:extLst>
            <c:ext xmlns:c16="http://schemas.microsoft.com/office/drawing/2014/chart" uri="{C3380CC4-5D6E-409C-BE32-E72D297353CC}">
              <c16:uniqueId val="{0000000A-B7A9-4B1B-9CC0-A8EC20D1523A}"/>
            </c:ext>
          </c:extLst>
        </c:ser>
        <c:ser>
          <c:idx val="5"/>
          <c:order val="5"/>
          <c:tx>
            <c:strRef>
              <c:f>'FP.6 Performance Evaluation 2 '!$G$36:$G$37</c:f>
              <c:strCache>
                <c:ptCount val="1"/>
                <c:pt idx="0">
                  <c:v>SIFT</c:v>
                </c:pt>
              </c:strCache>
            </c:strRef>
          </c:tx>
          <c:spPr>
            <a:solidFill>
              <a:schemeClr val="accent6"/>
            </a:solidFill>
            <a:ln>
              <a:noFill/>
            </a:ln>
            <a:effectLst/>
          </c:spPr>
          <c:invertIfNegative val="0"/>
          <c:cat>
            <c:strRef>
              <c:f>'FP.6 Performance Evaluation 2 '!$A$38:$A$45</c:f>
              <c:strCache>
                <c:ptCount val="7"/>
                <c:pt idx="0">
                  <c:v>AKAZE</c:v>
                </c:pt>
                <c:pt idx="1">
                  <c:v>BRISK</c:v>
                </c:pt>
                <c:pt idx="2">
                  <c:v>FAST</c:v>
                </c:pt>
                <c:pt idx="3">
                  <c:v>HARRIS</c:v>
                </c:pt>
                <c:pt idx="4">
                  <c:v>ORB</c:v>
                </c:pt>
                <c:pt idx="5">
                  <c:v>SHITOMASI</c:v>
                </c:pt>
                <c:pt idx="6">
                  <c:v>SIFT</c:v>
                </c:pt>
              </c:strCache>
            </c:strRef>
          </c:cat>
          <c:val>
            <c:numRef>
              <c:f>'FP.6 Performance Evaluation 2 '!$G$38:$G$45</c:f>
              <c:numCache>
                <c:formatCode>General</c:formatCode>
                <c:ptCount val="7"/>
                <c:pt idx="1">
                  <c:v>7.2108118181818179</c:v>
                </c:pt>
                <c:pt idx="2">
                  <c:v>3.4204966666666672</c:v>
                </c:pt>
                <c:pt idx="3">
                  <c:v>31.187394545454548</c:v>
                </c:pt>
                <c:pt idx="4">
                  <c:v>#N/A</c:v>
                </c:pt>
                <c:pt idx="5">
                  <c:v>3.0227416666666667</c:v>
                </c:pt>
                <c:pt idx="6">
                  <c:v>22.867567636363635</c:v>
                </c:pt>
              </c:numCache>
            </c:numRef>
          </c:val>
          <c:extLst>
            <c:ext xmlns:c16="http://schemas.microsoft.com/office/drawing/2014/chart" uri="{C3380CC4-5D6E-409C-BE32-E72D297353CC}">
              <c16:uniqueId val="{0000000B-B7A9-4B1B-9CC0-A8EC20D1523A}"/>
            </c:ext>
          </c:extLst>
        </c:ser>
        <c:dLbls>
          <c:showLegendKey val="0"/>
          <c:showVal val="0"/>
          <c:showCatName val="0"/>
          <c:showSerName val="0"/>
          <c:showPercent val="0"/>
          <c:showBubbleSize val="0"/>
        </c:dLbls>
        <c:gapWidth val="219"/>
        <c:overlap val="-27"/>
        <c:axId val="573437048"/>
        <c:axId val="573437376"/>
      </c:barChart>
      <c:catAx>
        <c:axId val="573437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37376"/>
        <c:crosses val="autoZero"/>
        <c:auto val="1"/>
        <c:lblAlgn val="ctr"/>
        <c:lblOffset val="100"/>
        <c:noMultiLvlLbl val="0"/>
      </c:catAx>
      <c:valAx>
        <c:axId val="57343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437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1343025</xdr:colOff>
      <xdr:row>10</xdr:row>
      <xdr:rowOff>67306</xdr:rowOff>
    </xdr:from>
    <xdr:to>
      <xdr:col>2</xdr:col>
      <xdr:colOff>3034661</xdr:colOff>
      <xdr:row>21</xdr:row>
      <xdr:rowOff>76200</xdr:rowOff>
    </xdr:to>
    <xdr:pic>
      <xdr:nvPicPr>
        <xdr:cNvPr id="2" name="Picture 1">
          <a:extLst>
            <a:ext uri="{FF2B5EF4-FFF2-40B4-BE49-F238E27FC236}">
              <a16:creationId xmlns:a16="http://schemas.microsoft.com/office/drawing/2014/main" id="{D7FF8A06-9BC6-4153-8EFD-53E5DA22382A}"/>
            </a:ext>
          </a:extLst>
        </xdr:cNvPr>
        <xdr:cNvPicPr>
          <a:picLocks noChangeAspect="1"/>
        </xdr:cNvPicPr>
      </xdr:nvPicPr>
      <xdr:blipFill>
        <a:blip xmlns:r="http://schemas.openxmlformats.org/officeDocument/2006/relationships" r:embed="rId1"/>
        <a:stretch>
          <a:fillRect/>
        </a:stretch>
      </xdr:blipFill>
      <xdr:spPr>
        <a:xfrm>
          <a:off x="1343025" y="4639306"/>
          <a:ext cx="11178536" cy="2104394"/>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361950</xdr:colOff>
      <xdr:row>23</xdr:row>
      <xdr:rowOff>47624</xdr:rowOff>
    </xdr:from>
    <xdr:to>
      <xdr:col>22</xdr:col>
      <xdr:colOff>114300</xdr:colOff>
      <xdr:row>45</xdr:row>
      <xdr:rowOff>190499</xdr:rowOff>
    </xdr:to>
    <xdr:graphicFrame macro="">
      <xdr:nvGraphicFramePr>
        <xdr:cNvPr id="2" name="Chart 1">
          <a:extLst>
            <a:ext uri="{FF2B5EF4-FFF2-40B4-BE49-F238E27FC236}">
              <a16:creationId xmlns:a16="http://schemas.microsoft.com/office/drawing/2014/main" id="{D9522968-B1C3-44F4-81B4-550FB8156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495301</xdr:colOff>
      <xdr:row>24</xdr:row>
      <xdr:rowOff>95250</xdr:rowOff>
    </xdr:from>
    <xdr:to>
      <xdr:col>6</xdr:col>
      <xdr:colOff>762001</xdr:colOff>
      <xdr:row>38</xdr:row>
      <xdr:rowOff>171450</xdr:rowOff>
    </xdr:to>
    <xdr:graphicFrame macro="">
      <xdr:nvGraphicFramePr>
        <xdr:cNvPr id="5" name="Chart 4">
          <a:extLst>
            <a:ext uri="{FF2B5EF4-FFF2-40B4-BE49-F238E27FC236}">
              <a16:creationId xmlns:a16="http://schemas.microsoft.com/office/drawing/2014/main" id="{42A3507E-252F-4E87-88E5-E542F22CC6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171449</xdr:colOff>
      <xdr:row>34</xdr:row>
      <xdr:rowOff>47625</xdr:rowOff>
    </xdr:from>
    <xdr:to>
      <xdr:col>34</xdr:col>
      <xdr:colOff>105611</xdr:colOff>
      <xdr:row>50</xdr:row>
      <xdr:rowOff>85725</xdr:rowOff>
    </xdr:to>
    <xdr:pic>
      <xdr:nvPicPr>
        <xdr:cNvPr id="4" name="Picture 3">
          <a:extLst>
            <a:ext uri="{FF2B5EF4-FFF2-40B4-BE49-F238E27FC236}">
              <a16:creationId xmlns:a16="http://schemas.microsoft.com/office/drawing/2014/main" id="{9BC0ACF9-F1EE-47B0-8541-9F529220B81E}"/>
            </a:ext>
          </a:extLst>
        </xdr:cNvPr>
        <xdr:cNvPicPr>
          <a:picLocks noChangeAspect="1"/>
        </xdr:cNvPicPr>
      </xdr:nvPicPr>
      <xdr:blipFill>
        <a:blip xmlns:r="http://schemas.openxmlformats.org/officeDocument/2006/relationships" r:embed="rId1"/>
        <a:stretch>
          <a:fillRect/>
        </a:stretch>
      </xdr:blipFill>
      <xdr:spPr>
        <a:xfrm>
          <a:off x="4276724" y="6524625"/>
          <a:ext cx="16393362" cy="3086100"/>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7</xdr:col>
      <xdr:colOff>200025</xdr:colOff>
      <xdr:row>2</xdr:row>
      <xdr:rowOff>76201</xdr:rowOff>
    </xdr:from>
    <xdr:to>
      <xdr:col>34</xdr:col>
      <xdr:colOff>114300</xdr:colOff>
      <xdr:row>18</xdr:row>
      <xdr:rowOff>110557</xdr:rowOff>
    </xdr:to>
    <xdr:pic>
      <xdr:nvPicPr>
        <xdr:cNvPr id="5" name="Picture 4">
          <a:extLst>
            <a:ext uri="{FF2B5EF4-FFF2-40B4-BE49-F238E27FC236}">
              <a16:creationId xmlns:a16="http://schemas.microsoft.com/office/drawing/2014/main" id="{BA06C75C-8F68-467D-BDB3-A7EBC46B24C9}"/>
            </a:ext>
          </a:extLst>
        </xdr:cNvPr>
        <xdr:cNvPicPr>
          <a:picLocks noChangeAspect="1"/>
        </xdr:cNvPicPr>
      </xdr:nvPicPr>
      <xdr:blipFill>
        <a:blip xmlns:r="http://schemas.openxmlformats.org/officeDocument/2006/relationships" r:embed="rId2"/>
        <a:stretch>
          <a:fillRect/>
        </a:stretch>
      </xdr:blipFill>
      <xdr:spPr>
        <a:xfrm>
          <a:off x="4305300" y="457201"/>
          <a:ext cx="16373475" cy="3082356"/>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9</xdr:col>
      <xdr:colOff>476250</xdr:colOff>
      <xdr:row>0</xdr:row>
      <xdr:rowOff>104775</xdr:rowOff>
    </xdr:from>
    <xdr:to>
      <xdr:col>17</xdr:col>
      <xdr:colOff>171450</xdr:colOff>
      <xdr:row>14</xdr:row>
      <xdr:rowOff>180975</xdr:rowOff>
    </xdr:to>
    <xdr:graphicFrame macro="">
      <xdr:nvGraphicFramePr>
        <xdr:cNvPr id="2" name="Chart 1">
          <a:extLst>
            <a:ext uri="{FF2B5EF4-FFF2-40B4-BE49-F238E27FC236}">
              <a16:creationId xmlns:a16="http://schemas.microsoft.com/office/drawing/2014/main" id="{4B4B8206-AC90-4595-8473-E2F984ADF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466725</xdr:colOff>
      <xdr:row>16</xdr:row>
      <xdr:rowOff>19050</xdr:rowOff>
    </xdr:from>
    <xdr:to>
      <xdr:col>17</xdr:col>
      <xdr:colOff>161925</xdr:colOff>
      <xdr:row>30</xdr:row>
      <xdr:rowOff>180975</xdr:rowOff>
    </xdr:to>
    <xdr:graphicFrame macro="">
      <xdr:nvGraphicFramePr>
        <xdr:cNvPr id="3" name="Chart 2">
          <a:extLst>
            <a:ext uri="{FF2B5EF4-FFF2-40B4-BE49-F238E27FC236}">
              <a16:creationId xmlns:a16="http://schemas.microsoft.com/office/drawing/2014/main" id="{C2062DE0-FEF4-4955-8A95-42AEB95DF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433387</xdr:colOff>
      <xdr:row>32</xdr:row>
      <xdr:rowOff>38100</xdr:rowOff>
    </xdr:from>
    <xdr:to>
      <xdr:col>17</xdr:col>
      <xdr:colOff>128587</xdr:colOff>
      <xdr:row>46</xdr:row>
      <xdr:rowOff>114300</xdr:rowOff>
    </xdr:to>
    <xdr:graphicFrame macro="">
      <xdr:nvGraphicFramePr>
        <xdr:cNvPr id="4" name="Chart 3">
          <a:extLst>
            <a:ext uri="{FF2B5EF4-FFF2-40B4-BE49-F238E27FC236}">
              <a16:creationId xmlns:a16="http://schemas.microsoft.com/office/drawing/2014/main" id="{D847E9DC-D3E4-49CF-8E59-B007FF84B4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halaf, Ahmed" refreshedDate="43963.779242129633" createdVersion="6" refreshedVersion="6" minRefreshableVersion="3" recordCount="342">
  <cacheSource type="worksheet">
    <worksheetSource ref="A1:H1048576" sheet="Raw Data"/>
  </cacheSource>
  <cacheFields count="8">
    <cacheField name="Frame" numFmtId="0">
      <sharedItems containsString="0" containsBlank="1" containsNumber="1" containsInteger="1" minValue="1" maxValue="16" count="17">
        <n v="1"/>
        <n v="2"/>
        <n v="3"/>
        <n v="4"/>
        <n v="5"/>
        <n v="6"/>
        <n v="7"/>
        <n v="8"/>
        <n v="9"/>
        <n v="10"/>
        <n v="11"/>
        <n v="13"/>
        <n v="14"/>
        <n v="15"/>
        <n v="16"/>
        <n v="12"/>
        <m/>
      </sharedItems>
    </cacheField>
    <cacheField name="Detector" numFmtId="0">
      <sharedItems containsBlank="1" count="8">
        <s v="SHITOMASI"/>
        <s v="HARRIS"/>
        <s v="FAST"/>
        <s v="BRISK"/>
        <s v="ORB"/>
        <s v="SIFT"/>
        <s v="AKAZE"/>
        <m/>
      </sharedItems>
    </cacheField>
    <cacheField name="Descriptor" numFmtId="0">
      <sharedItems containsBlank="1" count="7">
        <s v="BRISK"/>
        <s v="BRIEF"/>
        <s v="ORB"/>
        <s v="FREAK"/>
        <s v="SIFT"/>
        <s v="AKAZE"/>
        <m/>
      </sharedItems>
    </cacheField>
    <cacheField name="LidarTTC" numFmtId="0">
      <sharedItems containsString="0" containsBlank="1" containsNumber="1" minValue="8.1081400000000006" maxValue="22.933299999999999"/>
    </cacheField>
    <cacheField name="CamTTC" numFmtId="0">
      <sharedItems containsBlank="1" containsMixedTypes="1" containsNumber="1" minValue="-1559.68" maxValue="5416.2"/>
    </cacheField>
    <cacheField name="Visual" numFmtId="0">
      <sharedItems containsBlank="1"/>
    </cacheField>
    <cacheField name="TTC DIF" numFmtId="0">
      <sharedItems containsBlank="1" containsMixedTypes="1" containsNumber="1" minValue="4.1479999999999961E-2" maxValue="5405.9463999999998"/>
    </cacheField>
    <cacheField name="Combination" numFmtId="0">
      <sharedItems containsBlank="1" count="61">
        <s v="SHITOMASI+BRISK"/>
        <s v="SHITOMASI+BRIEF"/>
        <s v="SHITOMASI+ORB"/>
        <s v="SHITOMASI+FREAK"/>
        <s v="SHITOMASI+SIFT"/>
        <s v="HARRIS+BRISK"/>
        <s v="HARRIS+BRIEF"/>
        <s v="HARRIS+ORB"/>
        <s v="HARRIS+FREAK"/>
        <s v="HARRIS+SIFT"/>
        <s v="FAST+BRISK"/>
        <s v="FAST+BRIEF"/>
        <s v="FAST+ORB"/>
        <s v="FAST+FREAK"/>
        <s v="FAST+SIFT"/>
        <s v="BRISK+BRISK"/>
        <s v="BRISK+BRIEF"/>
        <s v="BRISK+ORB"/>
        <s v="BRISK+FREAK"/>
        <s v="BRISK+SIFT"/>
        <s v="ORB+BRISK"/>
        <s v="ORB+BRIEF"/>
        <s v="ORB+ORB"/>
        <s v="ORB+FREAK"/>
        <s v="ORB+SIFT"/>
        <s v="SIFT+BRISK"/>
        <s v="SIFT+BRIEF"/>
        <s v="SIFT+FREAK"/>
        <s v="SIFT+SIFT"/>
        <s v="AKAZE+AKAZE"/>
        <m/>
        <s v="FAST+ORB " u="1"/>
        <s v="HARRIS+BRISK " u="1"/>
        <s v="ORB+FREAK " u="1"/>
        <s v="SIFT+FREAK " u="1"/>
        <s v="HARRIS+SIFT " u="1"/>
        <s v="BRISK+SIFT " u="1"/>
        <s v="FAST+BRIEF " u="1"/>
        <s v="FAST+BRISK " u="1"/>
        <s v="AKAZE+AKAZE " u="1"/>
        <s v="SHITOMASI+BRIEF " u="1"/>
        <s v="ORB+BRISK " u="1"/>
        <s v="BRISK+ORB " u="1"/>
        <s v="HARRIS+BRIEF " u="1"/>
        <s v="SIFT+BRIEF " u="1"/>
        <s v="ORB+ORB " u="1"/>
        <s v="FAST+SIFT " u="1"/>
        <s v="HARRIS+ORB " u="1"/>
        <s v="SHITOMASI+SIFT " u="1"/>
        <s v="SIFT+BRISK " u="1"/>
        <s v="ORB+SIFT " u="1"/>
        <s v="BRISK+FREAK " u="1"/>
        <s v="ORB+BRIEF " u="1"/>
        <s v="BRISK+BRISK " u="1"/>
        <s v="SHITOMASI+FREAK " u="1"/>
        <s v="SIFT+SIFT " u="1"/>
        <s v="FAST+FREAK " u="1"/>
        <s v="SHITOMASI+BRISK " u="1"/>
        <s v="HARRIS+FREAK " u="1"/>
        <s v="BRISK+BRIEF " u="1"/>
        <s v="SHITOMASI+ORB "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2">
  <r>
    <x v="0"/>
    <x v="0"/>
    <x v="0"/>
    <n v="12.192399999999999"/>
    <n v="-0.83896700000000002"/>
    <s v="_0001.jpg"/>
    <n v="13.031366999999999"/>
    <x v="0"/>
  </r>
  <r>
    <x v="1"/>
    <x v="0"/>
    <x v="0"/>
    <n v="14.0517"/>
    <n v="-46.673400000000001"/>
    <s v="_0002.jpg"/>
    <n v="60.725099999999998"/>
    <x v="0"/>
  </r>
  <r>
    <x v="2"/>
    <x v="0"/>
    <x v="0"/>
    <n v="13.237299999999999"/>
    <n v="-1.3302099999999999"/>
    <s v="_0003.jpg"/>
    <n v="14.567509999999999"/>
    <x v="0"/>
  </r>
  <r>
    <x v="3"/>
    <x v="0"/>
    <x v="0"/>
    <n v="12.296900000000001"/>
    <n v="-0.32212499999999999"/>
    <s v="_0004.jpg"/>
    <n v="12.619025000000001"/>
    <x v="0"/>
  </r>
  <r>
    <x v="4"/>
    <x v="0"/>
    <x v="0"/>
    <n v="13.7339"/>
    <n v="-2.39595"/>
    <s v="_0005.jpg"/>
    <n v="16.129850000000001"/>
    <x v="0"/>
  </r>
  <r>
    <x v="5"/>
    <x v="0"/>
    <x v="0"/>
    <n v="8.4455399999999994"/>
    <n v="-10.6638"/>
    <s v="_0006.jpg"/>
    <n v="19.10934"/>
    <x v="0"/>
  </r>
  <r>
    <x v="6"/>
    <x v="0"/>
    <x v="0"/>
    <n v="22.933299999999999"/>
    <e v="#NAME?"/>
    <s v="_0007.jpg"/>
    <e v="#NAME?"/>
    <x v="0"/>
  </r>
  <r>
    <x v="7"/>
    <x v="0"/>
    <x v="0"/>
    <n v="22.833300000000001"/>
    <n v="-1.0951299999999999"/>
    <s v="_0008.jpg"/>
    <n v="23.928430000000002"/>
    <x v="0"/>
  </r>
  <r>
    <x v="8"/>
    <x v="0"/>
    <x v="0"/>
    <n v="11.8604"/>
    <n v="18.362500000000001"/>
    <s v="_0009.jpg"/>
    <n v="6.5021000000000004"/>
    <x v="0"/>
  </r>
  <r>
    <x v="9"/>
    <x v="0"/>
    <x v="0"/>
    <n v="16.881799999999998"/>
    <n v="-1.5060199999999999"/>
    <s v="_0010.jpg"/>
    <n v="18.387819999999998"/>
    <x v="0"/>
  </r>
  <r>
    <x v="10"/>
    <x v="0"/>
    <x v="0"/>
    <n v="9.5467399999999998"/>
    <n v="-1.12676"/>
    <s v="_0011.jpg"/>
    <n v="10.673500000000001"/>
    <x v="0"/>
  </r>
  <r>
    <x v="11"/>
    <x v="0"/>
    <x v="0"/>
    <n v="9.7377900000000004"/>
    <n v="-0.86218600000000001"/>
    <s v="_0013.jpg"/>
    <n v="10.599976"/>
    <x v="0"/>
  </r>
  <r>
    <x v="12"/>
    <x v="0"/>
    <x v="0"/>
    <n v="10.818199999999999"/>
    <n v="24.419799999999999"/>
    <s v="_0014.jpg"/>
    <n v="13.601599999999999"/>
    <x v="0"/>
  </r>
  <r>
    <x v="1"/>
    <x v="0"/>
    <x v="1"/>
    <n v="14.0517"/>
    <n v="48.804699999999997"/>
    <s v="_0002.jpg"/>
    <n v="34.753"/>
    <x v="1"/>
  </r>
  <r>
    <x v="4"/>
    <x v="0"/>
    <x v="1"/>
    <n v="13.7339"/>
    <n v="12.8552"/>
    <s v="_0005.jpg"/>
    <n v="0.87870000000000026"/>
    <x v="1"/>
  </r>
  <r>
    <x v="5"/>
    <x v="0"/>
    <x v="1"/>
    <n v="8.4455399999999994"/>
    <n v="13.219799999999999"/>
    <s v="_0006.jpg"/>
    <n v="4.7742599999999999"/>
    <x v="1"/>
  </r>
  <r>
    <x v="6"/>
    <x v="0"/>
    <x v="1"/>
    <n v="22.933299999999999"/>
    <n v="34.795699999999997"/>
    <s v="_0007.jpg"/>
    <n v="11.862399999999997"/>
    <x v="1"/>
  </r>
  <r>
    <x v="7"/>
    <x v="0"/>
    <x v="1"/>
    <n v="22.833300000000001"/>
    <n v="14.238799999999999"/>
    <s v="_0008.jpg"/>
    <n v="8.5945000000000018"/>
    <x v="1"/>
  </r>
  <r>
    <x v="8"/>
    <x v="0"/>
    <x v="1"/>
    <n v="11.8604"/>
    <n v="12.6708"/>
    <s v="_0009.jpg"/>
    <n v="0.81039999999999957"/>
    <x v="1"/>
  </r>
  <r>
    <x v="9"/>
    <x v="0"/>
    <x v="1"/>
    <n v="16.881799999999998"/>
    <n v="16.976099999999999"/>
    <s v="_0010.jpg"/>
    <n v="9.4300000000000495E-2"/>
    <x v="1"/>
  </r>
  <r>
    <x v="10"/>
    <x v="0"/>
    <x v="1"/>
    <n v="9.5467399999999998"/>
    <n v="11.799200000000001"/>
    <s v="_0011.jpg"/>
    <n v="2.252460000000001"/>
    <x v="1"/>
  </r>
  <r>
    <x v="11"/>
    <x v="0"/>
    <x v="1"/>
    <n v="9.7377900000000004"/>
    <n v="12.450799999999999"/>
    <s v="_0013.jpg"/>
    <n v="2.7130099999999988"/>
    <x v="1"/>
  </r>
  <r>
    <x v="12"/>
    <x v="0"/>
    <x v="1"/>
    <n v="10.818199999999999"/>
    <n v="11.946"/>
    <s v="_0014.jpg"/>
    <n v="1.1278000000000006"/>
    <x v="1"/>
  </r>
  <r>
    <x v="1"/>
    <x v="0"/>
    <x v="2"/>
    <n v="14.0517"/>
    <n v="12.6378"/>
    <s v="_0002.jpg"/>
    <n v="1.4138999999999999"/>
    <x v="2"/>
  </r>
  <r>
    <x v="3"/>
    <x v="0"/>
    <x v="2"/>
    <n v="12.296900000000001"/>
    <n v="17.904299999999999"/>
    <s v="_0004.jpg"/>
    <n v="5.6073999999999984"/>
    <x v="2"/>
  </r>
  <r>
    <x v="4"/>
    <x v="0"/>
    <x v="2"/>
    <n v="13.7339"/>
    <n v="12.8561"/>
    <s v="_0005.jpg"/>
    <n v="0.87780000000000058"/>
    <x v="2"/>
  </r>
  <r>
    <x v="5"/>
    <x v="0"/>
    <x v="2"/>
    <n v="8.4455399999999994"/>
    <n v="19.173400000000001"/>
    <s v="_0006.jpg"/>
    <n v="10.727860000000002"/>
    <x v="2"/>
  </r>
  <r>
    <x v="6"/>
    <x v="0"/>
    <x v="2"/>
    <n v="22.933299999999999"/>
    <n v="20.198699999999999"/>
    <s v="_0007.jpg"/>
    <n v="2.7346000000000004"/>
    <x v="2"/>
  </r>
  <r>
    <x v="7"/>
    <x v="0"/>
    <x v="2"/>
    <n v="22.833300000000001"/>
    <n v="13.5169"/>
    <s v="_0008.jpg"/>
    <n v="9.3164000000000016"/>
    <x v="2"/>
  </r>
  <r>
    <x v="8"/>
    <x v="0"/>
    <x v="2"/>
    <n v="11.8604"/>
    <n v="12.4803"/>
    <s v="_0009.jpg"/>
    <n v="0.61989999999999945"/>
    <x v="2"/>
  </r>
  <r>
    <x v="9"/>
    <x v="0"/>
    <x v="2"/>
    <n v="16.881799999999998"/>
    <n v="17.760300000000001"/>
    <s v="_0010.jpg"/>
    <n v="0.8785000000000025"/>
    <x v="2"/>
  </r>
  <r>
    <x v="10"/>
    <x v="0"/>
    <x v="2"/>
    <n v="9.5467399999999998"/>
    <n v="12.2782"/>
    <s v="_0011.jpg"/>
    <n v="2.7314600000000002"/>
    <x v="2"/>
  </r>
  <r>
    <x v="11"/>
    <x v="0"/>
    <x v="2"/>
    <n v="9.7377900000000004"/>
    <n v="11.5008"/>
    <s v="_0013.jpg"/>
    <n v="1.7630099999999995"/>
    <x v="2"/>
  </r>
  <r>
    <x v="12"/>
    <x v="0"/>
    <x v="2"/>
    <n v="10.818199999999999"/>
    <n v="13.238899999999999"/>
    <s v="_0014.jpg"/>
    <n v="2.4207000000000001"/>
    <x v="2"/>
  </r>
  <r>
    <x v="13"/>
    <x v="0"/>
    <x v="2"/>
    <n v="8.7148299999999992"/>
    <n v="12.503299999999999"/>
    <s v="_0015.jpg"/>
    <n v="3.7884700000000002"/>
    <x v="2"/>
  </r>
  <r>
    <x v="0"/>
    <x v="0"/>
    <x v="3"/>
    <n v="12.192399999999999"/>
    <n v="-0.69037899999999996"/>
    <s v="_0001.jpg"/>
    <n v="12.882778999999999"/>
    <x v="3"/>
  </r>
  <r>
    <x v="1"/>
    <x v="0"/>
    <x v="3"/>
    <n v="14.0517"/>
    <n v="-1.9293499999999999"/>
    <s v="_0002.jpg"/>
    <n v="15.98105"/>
    <x v="3"/>
  </r>
  <r>
    <x v="2"/>
    <x v="0"/>
    <x v="3"/>
    <n v="13.237299999999999"/>
    <n v="31.521699999999999"/>
    <s v="_0003.jpg"/>
    <n v="18.284399999999998"/>
    <x v="3"/>
  </r>
  <r>
    <x v="3"/>
    <x v="0"/>
    <x v="3"/>
    <n v="12.296900000000001"/>
    <e v="#NAME?"/>
    <s v="_0004.jpg"/>
    <e v="#NAME?"/>
    <x v="3"/>
  </r>
  <r>
    <x v="4"/>
    <x v="0"/>
    <x v="3"/>
    <n v="13.7339"/>
    <n v="294.29399999999998"/>
    <s v="_0005.jpg"/>
    <n v="280.56009999999998"/>
    <x v="3"/>
  </r>
  <r>
    <x v="5"/>
    <x v="0"/>
    <x v="3"/>
    <n v="8.4455399999999994"/>
    <e v="#NAME?"/>
    <s v="_0006.jpg"/>
    <e v="#NAME?"/>
    <x v="3"/>
  </r>
  <r>
    <x v="6"/>
    <x v="0"/>
    <x v="3"/>
    <n v="22.933299999999999"/>
    <e v="#NAME?"/>
    <s v="_0007.jpg"/>
    <e v="#NAME?"/>
    <x v="3"/>
  </r>
  <r>
    <x v="7"/>
    <x v="0"/>
    <x v="3"/>
    <n v="22.833300000000001"/>
    <e v="#NAME?"/>
    <s v="_0008.jpg"/>
    <e v="#NAME?"/>
    <x v="3"/>
  </r>
  <r>
    <x v="8"/>
    <x v="0"/>
    <x v="3"/>
    <n v="11.8604"/>
    <e v="#NAME?"/>
    <s v="_0009.jpg"/>
    <e v="#NAME?"/>
    <x v="3"/>
  </r>
  <r>
    <x v="9"/>
    <x v="0"/>
    <x v="3"/>
    <n v="16.881799999999998"/>
    <n v="-10.1637"/>
    <s v="_0010.jpg"/>
    <n v="27.045499999999997"/>
    <x v="3"/>
  </r>
  <r>
    <x v="10"/>
    <x v="0"/>
    <x v="3"/>
    <n v="9.5467399999999998"/>
    <n v="13.731199999999999"/>
    <s v="_0011.jpg"/>
    <n v="4.1844599999999996"/>
    <x v="3"/>
  </r>
  <r>
    <x v="11"/>
    <x v="0"/>
    <x v="3"/>
    <n v="9.7377900000000004"/>
    <n v="15.231199999999999"/>
    <s v="_0013.jpg"/>
    <n v="5.493409999999999"/>
    <x v="3"/>
  </r>
  <r>
    <x v="12"/>
    <x v="0"/>
    <x v="3"/>
    <n v="10.818199999999999"/>
    <n v="54.836300000000001"/>
    <s v="_0014.jpg"/>
    <n v="44.018100000000004"/>
    <x v="3"/>
  </r>
  <r>
    <x v="0"/>
    <x v="0"/>
    <x v="4"/>
    <n v="12.192399999999999"/>
    <n v="14.685"/>
    <s v="_0001.jpg"/>
    <n v="2.4926000000000013"/>
    <x v="4"/>
  </r>
  <r>
    <x v="1"/>
    <x v="0"/>
    <x v="4"/>
    <n v="14.0517"/>
    <n v="12.4252"/>
    <s v="_0002.jpg"/>
    <n v="1.6265000000000001"/>
    <x v="4"/>
  </r>
  <r>
    <x v="4"/>
    <x v="0"/>
    <x v="4"/>
    <n v="13.7339"/>
    <n v="12.489100000000001"/>
    <s v="_0005.jpg"/>
    <n v="1.2447999999999997"/>
    <x v="4"/>
  </r>
  <r>
    <x v="5"/>
    <x v="0"/>
    <x v="4"/>
    <n v="8.4455399999999994"/>
    <n v="14.7141"/>
    <s v="_0006.jpg"/>
    <n v="6.2685600000000008"/>
    <x v="4"/>
  </r>
  <r>
    <x v="6"/>
    <x v="0"/>
    <x v="4"/>
    <n v="22.933299999999999"/>
    <n v="17.993099999999998"/>
    <s v="_0007.jpg"/>
    <n v="4.9402000000000008"/>
    <x v="4"/>
  </r>
  <r>
    <x v="7"/>
    <x v="0"/>
    <x v="4"/>
    <n v="22.833300000000001"/>
    <n v="16.389700000000001"/>
    <s v="_0008.jpg"/>
    <n v="6.4436"/>
    <x v="4"/>
  </r>
  <r>
    <x v="8"/>
    <x v="0"/>
    <x v="4"/>
    <n v="11.8604"/>
    <n v="13.451000000000001"/>
    <s v="_0009.jpg"/>
    <n v="1.5906000000000002"/>
    <x v="4"/>
  </r>
  <r>
    <x v="9"/>
    <x v="0"/>
    <x v="4"/>
    <n v="16.881799999999998"/>
    <n v="17.890999999999998"/>
    <s v="_0010.jpg"/>
    <n v="1.0091999999999999"/>
    <x v="4"/>
  </r>
  <r>
    <x v="10"/>
    <x v="0"/>
    <x v="4"/>
    <n v="9.5467399999999998"/>
    <n v="12.788399999999999"/>
    <s v="_0011.jpg"/>
    <n v="3.2416599999999995"/>
    <x v="4"/>
  </r>
  <r>
    <x v="11"/>
    <x v="0"/>
    <x v="4"/>
    <n v="9.7377900000000004"/>
    <n v="12.2745"/>
    <s v="_0013.jpg"/>
    <n v="2.5367099999999994"/>
    <x v="4"/>
  </r>
  <r>
    <x v="12"/>
    <x v="0"/>
    <x v="4"/>
    <n v="10.818199999999999"/>
    <n v="12.1821"/>
    <s v="_0014.jpg"/>
    <n v="1.363900000000001"/>
    <x v="4"/>
  </r>
  <r>
    <x v="13"/>
    <x v="0"/>
    <x v="4"/>
    <n v="8.7148299999999992"/>
    <n v="12.2294"/>
    <s v="_0015.jpg"/>
    <n v="3.5145700000000009"/>
    <x v="4"/>
  </r>
  <r>
    <x v="0"/>
    <x v="1"/>
    <x v="0"/>
    <n v="12.192399999999999"/>
    <n v="-12.3613"/>
    <s v="_0001.jpg"/>
    <n v="24.553699999999999"/>
    <x v="5"/>
  </r>
  <r>
    <x v="1"/>
    <x v="1"/>
    <x v="0"/>
    <n v="14.0517"/>
    <n v="4.64236"/>
    <s v="_0002.jpg"/>
    <n v="9.4093400000000003"/>
    <x v="5"/>
  </r>
  <r>
    <x v="2"/>
    <x v="1"/>
    <x v="0"/>
    <n v="13.237299999999999"/>
    <n v="83.579700000000003"/>
    <s v="_0003.jpg"/>
    <n v="70.342399999999998"/>
    <x v="5"/>
  </r>
  <r>
    <x v="3"/>
    <x v="1"/>
    <x v="0"/>
    <n v="12.296900000000001"/>
    <n v="-0.255805"/>
    <s v="_0004.jpg"/>
    <n v="12.552705000000001"/>
    <x v="5"/>
  </r>
  <r>
    <x v="4"/>
    <x v="1"/>
    <x v="0"/>
    <n v="13.7339"/>
    <e v="#NAME?"/>
    <s v="_0005.jpg"/>
    <e v="#NAME?"/>
    <x v="5"/>
  </r>
  <r>
    <x v="5"/>
    <x v="1"/>
    <x v="0"/>
    <n v="8.4455399999999994"/>
    <n v="-0.17583799999999999"/>
    <s v="_0006.jpg"/>
    <n v="8.621378"/>
    <x v="5"/>
  </r>
  <r>
    <x v="7"/>
    <x v="1"/>
    <x v="0"/>
    <n v="22.833300000000001"/>
    <n v="-29.112200000000001"/>
    <s v="_0008.jpg"/>
    <n v="51.945500000000003"/>
    <x v="5"/>
  </r>
  <r>
    <x v="8"/>
    <x v="1"/>
    <x v="0"/>
    <n v="11.8604"/>
    <n v="11.554"/>
    <s v="_0009.jpg"/>
    <n v="0.30640000000000001"/>
    <x v="5"/>
  </r>
  <r>
    <x v="9"/>
    <x v="1"/>
    <x v="0"/>
    <n v="16.881799999999998"/>
    <n v="-0.22745899999999999"/>
    <s v="_0010.jpg"/>
    <n v="17.109258999999998"/>
    <x v="5"/>
  </r>
  <r>
    <x v="10"/>
    <x v="1"/>
    <x v="0"/>
    <n v="9.5467399999999998"/>
    <n v="-11.7948"/>
    <s v="_0011.jpg"/>
    <n v="21.341540000000002"/>
    <x v="5"/>
  </r>
  <r>
    <x v="11"/>
    <x v="1"/>
    <x v="0"/>
    <n v="9.7377900000000004"/>
    <n v="-0.22428699999999999"/>
    <s v="_0013.jpg"/>
    <n v="9.9620770000000007"/>
    <x v="5"/>
  </r>
  <r>
    <x v="13"/>
    <x v="1"/>
    <x v="0"/>
    <n v="8.7148299999999992"/>
    <n v="-0.60968"/>
    <s v="_0015.jpg"/>
    <n v="9.3245100000000001"/>
    <x v="5"/>
  </r>
  <r>
    <x v="14"/>
    <x v="1"/>
    <x v="0"/>
    <n v="8.1081400000000006"/>
    <n v="11.0146"/>
    <s v="_0016.jpg"/>
    <n v="2.9064599999999992"/>
    <x v="5"/>
  </r>
  <r>
    <x v="0"/>
    <x v="1"/>
    <x v="1"/>
    <n v="12.192399999999999"/>
    <n v="34.967700000000001"/>
    <s v="_0001.jpg"/>
    <n v="22.775300000000001"/>
    <x v="6"/>
  </r>
  <r>
    <x v="1"/>
    <x v="1"/>
    <x v="1"/>
    <n v="14.0517"/>
    <n v="7.8201299999999998"/>
    <s v="_0002.jpg"/>
    <n v="6.2315700000000005"/>
    <x v="6"/>
  </r>
  <r>
    <x v="4"/>
    <x v="1"/>
    <x v="1"/>
    <n v="13.7339"/>
    <n v="12.476699999999999"/>
    <s v="_0005.jpg"/>
    <n v="1.257200000000001"/>
    <x v="6"/>
  </r>
  <r>
    <x v="5"/>
    <x v="1"/>
    <x v="1"/>
    <n v="8.4455399999999994"/>
    <n v="18.174099999999999"/>
    <s v="_0006.jpg"/>
    <n v="9.7285599999999999"/>
    <x v="6"/>
  </r>
  <r>
    <x v="7"/>
    <x v="1"/>
    <x v="1"/>
    <n v="22.833300000000001"/>
    <n v="216.523"/>
    <s v="_0008.jpg"/>
    <n v="193.68969999999999"/>
    <x v="6"/>
  </r>
  <r>
    <x v="8"/>
    <x v="1"/>
    <x v="1"/>
    <n v="11.8604"/>
    <n v="12.048500000000001"/>
    <s v="_0009.jpg"/>
    <n v="0.18810000000000038"/>
    <x v="6"/>
  </r>
  <r>
    <x v="9"/>
    <x v="1"/>
    <x v="1"/>
    <n v="16.881799999999998"/>
    <n v="-2.46706"/>
    <s v="_0010.jpg"/>
    <n v="19.348859999999998"/>
    <x v="6"/>
  </r>
  <r>
    <x v="10"/>
    <x v="1"/>
    <x v="1"/>
    <n v="9.5467399999999998"/>
    <n v="475.45"/>
    <s v="_0011.jpg"/>
    <n v="465.90325999999999"/>
    <x v="6"/>
  </r>
  <r>
    <x v="11"/>
    <x v="1"/>
    <x v="1"/>
    <n v="9.7377900000000004"/>
    <n v="-0.62770499999999996"/>
    <s v="_0013.jpg"/>
    <n v="10.365495000000001"/>
    <x v="6"/>
  </r>
  <r>
    <x v="12"/>
    <x v="1"/>
    <x v="1"/>
    <n v="10.818199999999999"/>
    <n v="7.9975800000000001"/>
    <s v="_0014.jpg"/>
    <n v="2.820619999999999"/>
    <x v="6"/>
  </r>
  <r>
    <x v="13"/>
    <x v="1"/>
    <x v="1"/>
    <n v="8.7148299999999992"/>
    <n v="9.2150200000000009"/>
    <s v="_0015.jpg"/>
    <n v="0.50019000000000169"/>
    <x v="6"/>
  </r>
  <r>
    <x v="14"/>
    <x v="1"/>
    <x v="1"/>
    <n v="8.1081400000000006"/>
    <n v="5.2740099999999996"/>
    <s v="_0016.jpg"/>
    <n v="2.8341300000000009"/>
    <x v="6"/>
  </r>
  <r>
    <x v="0"/>
    <x v="1"/>
    <x v="2"/>
    <n v="12.192399999999999"/>
    <n v="29.939900000000002"/>
    <s v="_0001.jpg"/>
    <n v="17.747500000000002"/>
    <x v="7"/>
  </r>
  <r>
    <x v="1"/>
    <x v="1"/>
    <x v="2"/>
    <n v="14.0517"/>
    <n v="6.0394199999999998"/>
    <s v="_0002.jpg"/>
    <n v="8.0122800000000005"/>
    <x v="7"/>
  </r>
  <r>
    <x v="4"/>
    <x v="1"/>
    <x v="2"/>
    <n v="13.7339"/>
    <n v="13.409700000000001"/>
    <s v="_0005.jpg"/>
    <n v="0.32419999999999938"/>
    <x v="7"/>
  </r>
  <r>
    <x v="5"/>
    <x v="1"/>
    <x v="2"/>
    <n v="8.4455399999999994"/>
    <n v="-1559.68"/>
    <s v="_0006.jpg"/>
    <n v="1568.12554"/>
    <x v="7"/>
  </r>
  <r>
    <x v="7"/>
    <x v="1"/>
    <x v="2"/>
    <n v="22.833300000000001"/>
    <n v="25.116"/>
    <s v="_0008.jpg"/>
    <n v="2.2826999999999984"/>
    <x v="7"/>
  </r>
  <r>
    <x v="8"/>
    <x v="1"/>
    <x v="2"/>
    <n v="11.8604"/>
    <n v="13.038600000000001"/>
    <s v="_0009.jpg"/>
    <n v="1.1782000000000004"/>
    <x v="7"/>
  </r>
  <r>
    <x v="9"/>
    <x v="1"/>
    <x v="2"/>
    <n v="16.881799999999998"/>
    <n v="-0.80241600000000002"/>
    <s v="_0010.jpg"/>
    <n v="17.684215999999999"/>
    <x v="7"/>
  </r>
  <r>
    <x v="10"/>
    <x v="1"/>
    <x v="2"/>
    <n v="9.5467399999999998"/>
    <e v="#NAME?"/>
    <s v="_0011.jpg"/>
    <e v="#NAME?"/>
    <x v="7"/>
  </r>
  <r>
    <x v="15"/>
    <x v="1"/>
    <x v="2"/>
    <n v="10.2536"/>
    <n v="6.3121299999999998"/>
    <s v="_0012.jpg"/>
    <n v="3.9414700000000007"/>
    <x v="7"/>
  </r>
  <r>
    <x v="11"/>
    <x v="1"/>
    <x v="2"/>
    <n v="9.7377900000000004"/>
    <n v="-2.83887"/>
    <s v="_0013.jpg"/>
    <n v="12.57666"/>
    <x v="7"/>
  </r>
  <r>
    <x v="13"/>
    <x v="1"/>
    <x v="2"/>
    <n v="8.7148299999999992"/>
    <n v="5.6644600000000001"/>
    <s v="_0015.jpg"/>
    <n v="3.0503699999999991"/>
    <x v="7"/>
  </r>
  <r>
    <x v="14"/>
    <x v="1"/>
    <x v="2"/>
    <n v="8.1081400000000006"/>
    <n v="4.9334100000000003"/>
    <s v="_0016.jpg"/>
    <n v="3.1747300000000003"/>
    <x v="7"/>
  </r>
  <r>
    <x v="0"/>
    <x v="1"/>
    <x v="3"/>
    <n v="12.192399999999999"/>
    <e v="#NAME?"/>
    <s v="_0001.jpg"/>
    <e v="#NAME?"/>
    <x v="8"/>
  </r>
  <r>
    <x v="1"/>
    <x v="1"/>
    <x v="3"/>
    <n v="14.0517"/>
    <n v="-11.453799999999999"/>
    <s v="_0002.jpg"/>
    <n v="25.505499999999998"/>
    <x v="8"/>
  </r>
  <r>
    <x v="2"/>
    <x v="1"/>
    <x v="3"/>
    <n v="13.237299999999999"/>
    <n v="-0.902702"/>
    <s v="_0003.jpg"/>
    <n v="14.140001999999999"/>
    <x v="8"/>
  </r>
  <r>
    <x v="3"/>
    <x v="1"/>
    <x v="3"/>
    <n v="12.296900000000001"/>
    <n v="-0.16941100000000001"/>
    <s v="_0004.jpg"/>
    <n v="12.466311000000001"/>
    <x v="8"/>
  </r>
  <r>
    <x v="4"/>
    <x v="1"/>
    <x v="3"/>
    <n v="13.7339"/>
    <n v="-0.426616"/>
    <s v="_0005.jpg"/>
    <n v="14.160515999999999"/>
    <x v="8"/>
  </r>
  <r>
    <x v="5"/>
    <x v="1"/>
    <x v="3"/>
    <n v="8.4455399999999994"/>
    <n v="-0.19528200000000001"/>
    <s v="_0006.jpg"/>
    <n v="8.640822"/>
    <x v="8"/>
  </r>
  <r>
    <x v="8"/>
    <x v="1"/>
    <x v="3"/>
    <n v="11.8604"/>
    <n v="-0.37827899999999998"/>
    <s v="_0009.jpg"/>
    <n v="12.238678999999999"/>
    <x v="8"/>
  </r>
  <r>
    <x v="9"/>
    <x v="1"/>
    <x v="3"/>
    <n v="16.881799999999998"/>
    <n v="-0.225662"/>
    <s v="_0010.jpg"/>
    <n v="17.107461999999998"/>
    <x v="8"/>
  </r>
  <r>
    <x v="12"/>
    <x v="1"/>
    <x v="3"/>
    <n v="10.818199999999999"/>
    <n v="-0.45230199999999998"/>
    <s v="_0014.jpg"/>
    <n v="11.270501999999999"/>
    <x v="8"/>
  </r>
  <r>
    <x v="13"/>
    <x v="1"/>
    <x v="3"/>
    <n v="8.7148299999999992"/>
    <n v="9.9399800000000003"/>
    <s v="_0015.jpg"/>
    <n v="1.2251500000000011"/>
    <x v="8"/>
  </r>
  <r>
    <x v="14"/>
    <x v="1"/>
    <x v="3"/>
    <n v="8.1081400000000006"/>
    <n v="12.528700000000001"/>
    <s v="_0016.jpg"/>
    <n v="4.42056"/>
    <x v="8"/>
  </r>
  <r>
    <x v="1"/>
    <x v="1"/>
    <x v="4"/>
    <n v="14.0517"/>
    <n v="10.1996"/>
    <s v="_0002.jpg"/>
    <n v="3.8521000000000001"/>
    <x v="9"/>
  </r>
  <r>
    <x v="4"/>
    <x v="1"/>
    <x v="4"/>
    <n v="13.7339"/>
    <n v="13.338100000000001"/>
    <s v="_0005.jpg"/>
    <n v="0.39579999999999949"/>
    <x v="9"/>
  </r>
  <r>
    <x v="5"/>
    <x v="1"/>
    <x v="4"/>
    <n v="8.4455399999999994"/>
    <n v="16.785399999999999"/>
    <s v="_0006.jpg"/>
    <n v="8.3398599999999998"/>
    <x v="9"/>
  </r>
  <r>
    <x v="7"/>
    <x v="1"/>
    <x v="4"/>
    <n v="22.833300000000001"/>
    <n v="-94.122799999999998"/>
    <s v="_0008.jpg"/>
    <n v="116.95609999999999"/>
    <x v="9"/>
  </r>
  <r>
    <x v="8"/>
    <x v="1"/>
    <x v="4"/>
    <n v="11.8604"/>
    <n v="10.863200000000001"/>
    <s v="_0009.jpg"/>
    <n v="0.99719999999999942"/>
    <x v="9"/>
  </r>
  <r>
    <x v="9"/>
    <x v="1"/>
    <x v="4"/>
    <n v="16.881799999999998"/>
    <n v="-3.5036200000000002"/>
    <s v="_0010.jpg"/>
    <n v="20.38542"/>
    <x v="9"/>
  </r>
  <r>
    <x v="10"/>
    <x v="1"/>
    <x v="4"/>
    <n v="9.5467399999999998"/>
    <n v="193.58799999999999"/>
    <s v="_0011.jpg"/>
    <n v="184.04125999999999"/>
    <x v="9"/>
  </r>
  <r>
    <x v="11"/>
    <x v="1"/>
    <x v="4"/>
    <n v="9.7377900000000004"/>
    <n v="12.6243"/>
    <s v="_0013.jpg"/>
    <n v="2.8865099999999995"/>
    <x v="9"/>
  </r>
  <r>
    <x v="12"/>
    <x v="1"/>
    <x v="4"/>
    <n v="10.818199999999999"/>
    <n v="9.2909400000000009"/>
    <s v="_0014.jpg"/>
    <n v="1.5272599999999983"/>
    <x v="9"/>
  </r>
  <r>
    <x v="13"/>
    <x v="1"/>
    <x v="4"/>
    <n v="8.7148299999999992"/>
    <n v="9.56053"/>
    <s v="_0015.jpg"/>
    <n v="0.84570000000000078"/>
    <x v="9"/>
  </r>
  <r>
    <x v="14"/>
    <x v="1"/>
    <x v="4"/>
    <n v="8.1081400000000006"/>
    <n v="5.2740099999999996"/>
    <s v="_0016.jpg"/>
    <n v="2.8341300000000009"/>
    <x v="9"/>
  </r>
  <r>
    <x v="1"/>
    <x v="2"/>
    <x v="0"/>
    <n v="14.0517"/>
    <n v="-625.30999999999995"/>
    <s v="_0002.jpg"/>
    <n v="639.36169999999993"/>
    <x v="10"/>
  </r>
  <r>
    <x v="5"/>
    <x v="2"/>
    <x v="0"/>
    <n v="8.4455399999999994"/>
    <n v="-0.53623100000000001"/>
    <s v="_0006.jpg"/>
    <n v="8.9817710000000002"/>
    <x v="10"/>
  </r>
  <r>
    <x v="6"/>
    <x v="2"/>
    <x v="0"/>
    <n v="22.933299999999999"/>
    <n v="-9.8010300000000008"/>
    <s v="_0007.jpg"/>
    <n v="32.73433"/>
    <x v="10"/>
  </r>
  <r>
    <x v="7"/>
    <x v="2"/>
    <x v="0"/>
    <n v="22.833300000000001"/>
    <n v="-1.05721"/>
    <s v="_0008.jpg"/>
    <n v="23.890510000000003"/>
    <x v="10"/>
  </r>
  <r>
    <x v="8"/>
    <x v="2"/>
    <x v="0"/>
    <n v="11.8604"/>
    <n v="-1.2035899999999999"/>
    <s v="_0009.jpg"/>
    <n v="13.06399"/>
    <x v="10"/>
  </r>
  <r>
    <x v="9"/>
    <x v="2"/>
    <x v="0"/>
    <n v="16.881799999999998"/>
    <n v="-39.711399999999998"/>
    <s v="_0010.jpg"/>
    <n v="56.593199999999996"/>
    <x v="10"/>
  </r>
  <r>
    <x v="10"/>
    <x v="2"/>
    <x v="0"/>
    <n v="9.5467399999999998"/>
    <n v="-113.652"/>
    <s v="_0011.jpg"/>
    <n v="123.19874"/>
    <x v="10"/>
  </r>
  <r>
    <x v="11"/>
    <x v="2"/>
    <x v="0"/>
    <n v="9.7377900000000004"/>
    <n v="-225.31"/>
    <s v="_0013.jpg"/>
    <n v="235.04778999999999"/>
    <x v="10"/>
  </r>
  <r>
    <x v="12"/>
    <x v="2"/>
    <x v="0"/>
    <n v="10.818199999999999"/>
    <n v="-1.07179"/>
    <s v="_0014.jpg"/>
    <n v="11.889989999999999"/>
    <x v="10"/>
  </r>
  <r>
    <x v="13"/>
    <x v="2"/>
    <x v="0"/>
    <n v="8.7148299999999992"/>
    <n v="-2.4456600000000002"/>
    <s v="_0015.jpg"/>
    <n v="11.160489999999999"/>
    <x v="10"/>
  </r>
  <r>
    <x v="14"/>
    <x v="2"/>
    <x v="0"/>
    <n v="8.1081400000000006"/>
    <n v="-133.28200000000001"/>
    <s v="_0016.jpg"/>
    <n v="141.39014"/>
    <x v="10"/>
  </r>
  <r>
    <x v="1"/>
    <x v="2"/>
    <x v="1"/>
    <n v="14.0517"/>
    <n v="19.440200000000001"/>
    <s v="_0002.jpg"/>
    <n v="5.3885000000000005"/>
    <x v="11"/>
  </r>
  <r>
    <x v="3"/>
    <x v="2"/>
    <x v="1"/>
    <n v="12.296900000000001"/>
    <n v="14.767799999999999"/>
    <s v="_0004.jpg"/>
    <n v="2.4708999999999985"/>
    <x v="11"/>
  </r>
  <r>
    <x v="4"/>
    <x v="2"/>
    <x v="1"/>
    <n v="13.7339"/>
    <n v="15.381"/>
    <s v="_0005.jpg"/>
    <n v="1.6471"/>
    <x v="11"/>
  </r>
  <r>
    <x v="5"/>
    <x v="2"/>
    <x v="1"/>
    <n v="8.4455399999999994"/>
    <n v="14.523400000000001"/>
    <s v="_0006.jpg"/>
    <n v="6.0778600000000012"/>
    <x v="11"/>
  </r>
  <r>
    <x v="6"/>
    <x v="2"/>
    <x v="1"/>
    <n v="22.933299999999999"/>
    <n v="14.848599999999999"/>
    <s v="_0007.jpg"/>
    <n v="8.0846999999999998"/>
    <x v="11"/>
  </r>
  <r>
    <x v="7"/>
    <x v="2"/>
    <x v="1"/>
    <n v="22.833300000000001"/>
    <n v="13.659000000000001"/>
    <s v="_0008.jpg"/>
    <n v="9.1743000000000006"/>
    <x v="11"/>
  </r>
  <r>
    <x v="8"/>
    <x v="2"/>
    <x v="1"/>
    <n v="11.8604"/>
    <n v="13.9848"/>
    <s v="_0009.jpg"/>
    <n v="2.1243999999999996"/>
    <x v="11"/>
  </r>
  <r>
    <x v="9"/>
    <x v="2"/>
    <x v="1"/>
    <n v="16.881799999999998"/>
    <n v="14.5442"/>
    <s v="_0010.jpg"/>
    <n v="2.3375999999999983"/>
    <x v="11"/>
  </r>
  <r>
    <x v="10"/>
    <x v="2"/>
    <x v="1"/>
    <n v="9.5467399999999998"/>
    <n v="11.8881"/>
    <s v="_0011.jpg"/>
    <n v="2.3413599999999999"/>
    <x v="11"/>
  </r>
  <r>
    <x v="11"/>
    <x v="2"/>
    <x v="1"/>
    <n v="9.7377900000000004"/>
    <n v="12.7949"/>
    <s v="_0013.jpg"/>
    <n v="3.0571099999999998"/>
    <x v="11"/>
  </r>
  <r>
    <x v="12"/>
    <x v="2"/>
    <x v="1"/>
    <n v="10.818199999999999"/>
    <n v="10.976000000000001"/>
    <s v="_0014.jpg"/>
    <n v="0.15780000000000172"/>
    <x v="11"/>
  </r>
  <r>
    <x v="13"/>
    <x v="2"/>
    <x v="1"/>
    <n v="8.7148299999999992"/>
    <n v="12.234299999999999"/>
    <s v="_0015.jpg"/>
    <n v="3.5194700000000001"/>
    <x v="11"/>
  </r>
  <r>
    <x v="14"/>
    <x v="2"/>
    <x v="1"/>
    <n v="8.1081400000000006"/>
    <n v="12.3194"/>
    <s v="_0016.jpg"/>
    <n v="4.2112599999999993"/>
    <x v="11"/>
  </r>
  <r>
    <x v="1"/>
    <x v="2"/>
    <x v="2"/>
    <n v="14.0517"/>
    <n v="14.3287"/>
    <s v="_0002.jpg"/>
    <n v="0.27699999999999925"/>
    <x v="12"/>
  </r>
  <r>
    <x v="4"/>
    <x v="2"/>
    <x v="2"/>
    <n v="13.7339"/>
    <n v="30.145700000000001"/>
    <s v="_0005.jpg"/>
    <n v="16.411799999999999"/>
    <x v="12"/>
  </r>
  <r>
    <x v="5"/>
    <x v="2"/>
    <x v="2"/>
    <n v="8.4455399999999994"/>
    <n v="15.833500000000001"/>
    <s v="_0006.jpg"/>
    <n v="7.3879600000000014"/>
    <x v="12"/>
  </r>
  <r>
    <x v="6"/>
    <x v="2"/>
    <x v="2"/>
    <n v="22.933299999999999"/>
    <n v="15.9903"/>
    <s v="_0007.jpg"/>
    <n v="6.9429999999999996"/>
    <x v="12"/>
  </r>
  <r>
    <x v="7"/>
    <x v="2"/>
    <x v="2"/>
    <n v="22.833300000000001"/>
    <n v="16.662600000000001"/>
    <s v="_0008.jpg"/>
    <n v="6.1707000000000001"/>
    <x v="12"/>
  </r>
  <r>
    <x v="8"/>
    <x v="2"/>
    <x v="2"/>
    <n v="11.8604"/>
    <n v="14.7897"/>
    <s v="_0009.jpg"/>
    <n v="2.9292999999999996"/>
    <x v="12"/>
  </r>
  <r>
    <x v="9"/>
    <x v="2"/>
    <x v="2"/>
    <n v="16.881799999999998"/>
    <n v="14.2532"/>
    <s v="_0010.jpg"/>
    <n v="2.6285999999999987"/>
    <x v="12"/>
  </r>
  <r>
    <x v="10"/>
    <x v="2"/>
    <x v="2"/>
    <n v="9.5467399999999998"/>
    <n v="12.218500000000001"/>
    <s v="_0011.jpg"/>
    <n v="2.6717600000000008"/>
    <x v="12"/>
  </r>
  <r>
    <x v="11"/>
    <x v="2"/>
    <x v="2"/>
    <n v="9.7377900000000004"/>
    <n v="13.011200000000001"/>
    <s v="_0013.jpg"/>
    <n v="3.2734100000000002"/>
    <x v="12"/>
  </r>
  <r>
    <x v="12"/>
    <x v="2"/>
    <x v="2"/>
    <n v="10.818199999999999"/>
    <n v="11.506600000000001"/>
    <s v="_0014.jpg"/>
    <n v="0.68840000000000146"/>
    <x v="12"/>
  </r>
  <r>
    <x v="13"/>
    <x v="2"/>
    <x v="2"/>
    <n v="8.7148299999999992"/>
    <n v="12.216100000000001"/>
    <s v="_0015.jpg"/>
    <n v="3.5012700000000017"/>
    <x v="12"/>
  </r>
  <r>
    <x v="14"/>
    <x v="2"/>
    <x v="2"/>
    <n v="8.1081400000000006"/>
    <n v="11.9033"/>
    <s v="_0016.jpg"/>
    <n v="3.7951599999999992"/>
    <x v="12"/>
  </r>
  <r>
    <x v="1"/>
    <x v="2"/>
    <x v="3"/>
    <n v="14.0517"/>
    <n v="-10.066599999999999"/>
    <s v="_0002.jpg"/>
    <n v="24.118299999999998"/>
    <x v="13"/>
  </r>
  <r>
    <x v="4"/>
    <x v="2"/>
    <x v="3"/>
    <n v="13.7339"/>
    <n v="67.966200000000001"/>
    <s v="_0005.jpg"/>
    <n v="54.232300000000002"/>
    <x v="13"/>
  </r>
  <r>
    <x v="5"/>
    <x v="2"/>
    <x v="3"/>
    <n v="8.4455399999999994"/>
    <n v="-9.0308499999999992"/>
    <s v="_0006.jpg"/>
    <n v="17.476389999999999"/>
    <x v="13"/>
  </r>
  <r>
    <x v="6"/>
    <x v="2"/>
    <x v="3"/>
    <n v="22.933299999999999"/>
    <n v="-5.4138400000000004"/>
    <s v="_0007.jpg"/>
    <n v="28.34714"/>
    <x v="13"/>
  </r>
  <r>
    <x v="7"/>
    <x v="2"/>
    <x v="3"/>
    <n v="22.833300000000001"/>
    <n v="-12.427099999999999"/>
    <s v="_0008.jpg"/>
    <n v="35.260400000000004"/>
    <x v="13"/>
  </r>
  <r>
    <x v="8"/>
    <x v="2"/>
    <x v="3"/>
    <n v="11.8604"/>
    <e v="#NAME?"/>
    <s v="_0009.jpg"/>
    <e v="#NAME?"/>
    <x v="13"/>
  </r>
  <r>
    <x v="9"/>
    <x v="2"/>
    <x v="3"/>
    <n v="16.881799999999998"/>
    <e v="#NAME?"/>
    <s v="_0010.jpg"/>
    <e v="#NAME?"/>
    <x v="13"/>
  </r>
  <r>
    <x v="10"/>
    <x v="2"/>
    <x v="3"/>
    <n v="9.5467399999999998"/>
    <n v="-19.063300000000002"/>
    <s v="_0011.jpg"/>
    <n v="28.610040000000001"/>
    <x v="13"/>
  </r>
  <r>
    <x v="11"/>
    <x v="2"/>
    <x v="3"/>
    <n v="9.7377900000000004"/>
    <n v="212.797"/>
    <s v="_0013.jpg"/>
    <n v="203.05921000000001"/>
    <x v="13"/>
  </r>
  <r>
    <x v="12"/>
    <x v="2"/>
    <x v="3"/>
    <n v="10.818199999999999"/>
    <n v="17.113700000000001"/>
    <s v="_0014.jpg"/>
    <n v="6.2955000000000023"/>
    <x v="13"/>
  </r>
  <r>
    <x v="13"/>
    <x v="2"/>
    <x v="3"/>
    <n v="8.7148299999999992"/>
    <n v="14.3528"/>
    <s v="_0015.jpg"/>
    <n v="5.637970000000001"/>
    <x v="13"/>
  </r>
  <r>
    <x v="14"/>
    <x v="2"/>
    <x v="3"/>
    <n v="8.1081400000000006"/>
    <n v="37.762"/>
    <s v="_0016.jpg"/>
    <n v="29.653860000000002"/>
    <x v="13"/>
  </r>
  <r>
    <x v="1"/>
    <x v="2"/>
    <x v="4"/>
    <n v="14.0517"/>
    <n v="12.1821"/>
    <s v="_0002.jpg"/>
    <n v="1.8696000000000002"/>
    <x v="14"/>
  </r>
  <r>
    <x v="4"/>
    <x v="2"/>
    <x v="4"/>
    <n v="13.7339"/>
    <n v="16.748799999999999"/>
    <s v="_0005.jpg"/>
    <n v="3.014899999999999"/>
    <x v="14"/>
  </r>
  <r>
    <x v="5"/>
    <x v="2"/>
    <x v="4"/>
    <n v="8.4455399999999994"/>
    <n v="13.2684"/>
    <s v="_0006.jpg"/>
    <n v="4.8228600000000004"/>
    <x v="14"/>
  </r>
  <r>
    <x v="6"/>
    <x v="2"/>
    <x v="4"/>
    <n v="22.933299999999999"/>
    <n v="13.717599999999999"/>
    <s v="_0007.jpg"/>
    <n v="9.2157"/>
    <x v="14"/>
  </r>
  <r>
    <x v="7"/>
    <x v="2"/>
    <x v="4"/>
    <n v="22.833300000000001"/>
    <n v="14.107200000000001"/>
    <s v="_0008.jpg"/>
    <n v="8.7261000000000006"/>
    <x v="14"/>
  </r>
  <r>
    <x v="8"/>
    <x v="2"/>
    <x v="4"/>
    <n v="11.8604"/>
    <n v="12.368600000000001"/>
    <s v="_0009.jpg"/>
    <n v="0.50820000000000043"/>
    <x v="14"/>
  </r>
  <r>
    <x v="9"/>
    <x v="2"/>
    <x v="4"/>
    <n v="16.881799999999998"/>
    <n v="12.642200000000001"/>
    <s v="_0010.jpg"/>
    <n v="4.2395999999999976"/>
    <x v="14"/>
  </r>
  <r>
    <x v="10"/>
    <x v="2"/>
    <x v="4"/>
    <n v="9.5467399999999998"/>
    <n v="11.884399999999999"/>
    <s v="_0011.jpg"/>
    <n v="2.3376599999999996"/>
    <x v="14"/>
  </r>
  <r>
    <x v="11"/>
    <x v="2"/>
    <x v="4"/>
    <n v="9.7377900000000004"/>
    <n v="11.723599999999999"/>
    <s v="_0013.jpg"/>
    <n v="1.985809999999999"/>
    <x v="14"/>
  </r>
  <r>
    <x v="12"/>
    <x v="2"/>
    <x v="4"/>
    <n v="10.818199999999999"/>
    <n v="11.105499999999999"/>
    <s v="_0014.jpg"/>
    <n v="0.28730000000000011"/>
    <x v="14"/>
  </r>
  <r>
    <x v="13"/>
    <x v="2"/>
    <x v="4"/>
    <n v="8.7148299999999992"/>
    <n v="10.6317"/>
    <s v="_0015.jpg"/>
    <n v="1.9168700000000012"/>
    <x v="14"/>
  </r>
  <r>
    <x v="14"/>
    <x v="2"/>
    <x v="4"/>
    <n v="8.1081400000000006"/>
    <n v="10.2295"/>
    <s v="_0016.jpg"/>
    <n v="2.1213599999999992"/>
    <x v="14"/>
  </r>
  <r>
    <x v="1"/>
    <x v="3"/>
    <x v="0"/>
    <n v="14.0517"/>
    <n v="61.9163"/>
    <s v="_0002.jpg"/>
    <n v="47.864599999999996"/>
    <x v="15"/>
  </r>
  <r>
    <x v="3"/>
    <x v="3"/>
    <x v="0"/>
    <n v="12.296900000000001"/>
    <n v="31.1267"/>
    <s v="_0004.jpg"/>
    <n v="18.829799999999999"/>
    <x v="15"/>
  </r>
  <r>
    <x v="4"/>
    <x v="3"/>
    <x v="0"/>
    <n v="13.7339"/>
    <n v="70.611900000000006"/>
    <s v="_0005.jpg"/>
    <n v="56.878000000000007"/>
    <x v="15"/>
  </r>
  <r>
    <x v="5"/>
    <x v="3"/>
    <x v="0"/>
    <n v="8.4455399999999994"/>
    <n v="70.706400000000002"/>
    <s v="_0006.jpg"/>
    <n v="62.260860000000001"/>
    <x v="15"/>
  </r>
  <r>
    <x v="6"/>
    <x v="3"/>
    <x v="0"/>
    <n v="22.933299999999999"/>
    <n v="32.778500000000001"/>
    <s v="_0007.jpg"/>
    <n v="9.8452000000000019"/>
    <x v="15"/>
  </r>
  <r>
    <x v="7"/>
    <x v="3"/>
    <x v="0"/>
    <n v="22.833300000000001"/>
    <n v="28.359100000000002"/>
    <s v="_0008.jpg"/>
    <n v="5.5258000000000003"/>
    <x v="15"/>
  </r>
  <r>
    <x v="8"/>
    <x v="3"/>
    <x v="0"/>
    <n v="11.8604"/>
    <n v="20.056000000000001"/>
    <s v="_0009.jpg"/>
    <n v="8.1956000000000007"/>
    <x v="15"/>
  </r>
  <r>
    <x v="9"/>
    <x v="3"/>
    <x v="0"/>
    <n v="16.881799999999998"/>
    <n v="61.261499999999998"/>
    <s v="_0010.jpg"/>
    <n v="44.3797"/>
    <x v="15"/>
  </r>
  <r>
    <x v="10"/>
    <x v="3"/>
    <x v="0"/>
    <n v="9.5467399999999998"/>
    <n v="25.508500000000002"/>
    <s v="_0011.jpg"/>
    <n v="15.961760000000002"/>
    <x v="15"/>
  </r>
  <r>
    <x v="11"/>
    <x v="3"/>
    <x v="0"/>
    <n v="9.7377900000000004"/>
    <n v="14.3628"/>
    <s v="_0013.jpg"/>
    <n v="4.6250099999999996"/>
    <x v="15"/>
  </r>
  <r>
    <x v="12"/>
    <x v="3"/>
    <x v="0"/>
    <n v="10.818199999999999"/>
    <n v="20.985800000000001"/>
    <s v="_0014.jpg"/>
    <n v="10.167600000000002"/>
    <x v="15"/>
  </r>
  <r>
    <x v="13"/>
    <x v="3"/>
    <x v="0"/>
    <n v="8.7148299999999992"/>
    <n v="18.251799999999999"/>
    <s v="_0015.jpg"/>
    <n v="9.5369700000000002"/>
    <x v="15"/>
  </r>
  <r>
    <x v="1"/>
    <x v="3"/>
    <x v="1"/>
    <n v="14.0517"/>
    <n v="26.3919"/>
    <s v="_0002.jpg"/>
    <n v="12.340199999999999"/>
    <x v="16"/>
  </r>
  <r>
    <x v="3"/>
    <x v="3"/>
    <x v="1"/>
    <n v="12.296900000000001"/>
    <n v="25.586099999999998"/>
    <s v="_0004.jpg"/>
    <n v="13.289199999999997"/>
    <x v="16"/>
  </r>
  <r>
    <x v="4"/>
    <x v="3"/>
    <x v="1"/>
    <n v="13.7339"/>
    <n v="31.190799999999999"/>
    <s v="_0005.jpg"/>
    <n v="17.456899999999997"/>
    <x v="16"/>
  </r>
  <r>
    <x v="5"/>
    <x v="3"/>
    <x v="1"/>
    <n v="8.4455399999999994"/>
    <n v="26.878699999999998"/>
    <s v="_0006.jpg"/>
    <n v="18.433160000000001"/>
    <x v="16"/>
  </r>
  <r>
    <x v="6"/>
    <x v="3"/>
    <x v="1"/>
    <n v="22.933299999999999"/>
    <n v="19.8354"/>
    <s v="_0007.jpg"/>
    <n v="3.0978999999999992"/>
    <x v="16"/>
  </r>
  <r>
    <x v="7"/>
    <x v="3"/>
    <x v="1"/>
    <n v="22.833300000000001"/>
    <n v="21.712599999999998"/>
    <s v="_0008.jpg"/>
    <n v="1.1207000000000029"/>
    <x v="16"/>
  </r>
  <r>
    <x v="8"/>
    <x v="3"/>
    <x v="1"/>
    <n v="11.8604"/>
    <n v="17.102599999999999"/>
    <s v="_0009.jpg"/>
    <n v="5.2421999999999986"/>
    <x v="16"/>
  </r>
  <r>
    <x v="9"/>
    <x v="3"/>
    <x v="1"/>
    <n v="16.881799999999998"/>
    <n v="15.1614"/>
    <s v="_0010.jpg"/>
    <n v="1.7203999999999979"/>
    <x v="16"/>
  </r>
  <r>
    <x v="10"/>
    <x v="3"/>
    <x v="1"/>
    <n v="9.5467399999999998"/>
    <n v="12.0335"/>
    <s v="_0011.jpg"/>
    <n v="2.4867600000000003"/>
    <x v="16"/>
  </r>
  <r>
    <x v="11"/>
    <x v="3"/>
    <x v="1"/>
    <n v="9.7377900000000004"/>
    <n v="14.577400000000001"/>
    <s v="_0013.jpg"/>
    <n v="4.8396100000000004"/>
    <x v="16"/>
  </r>
  <r>
    <x v="12"/>
    <x v="3"/>
    <x v="1"/>
    <n v="10.818199999999999"/>
    <n v="10.6288"/>
    <s v="_0014.jpg"/>
    <n v="0.18939999999999912"/>
    <x v="16"/>
  </r>
  <r>
    <x v="13"/>
    <x v="3"/>
    <x v="1"/>
    <n v="8.7148299999999992"/>
    <n v="12.147"/>
    <s v="_0015.jpg"/>
    <n v="3.4321700000000011"/>
    <x v="16"/>
  </r>
  <r>
    <x v="14"/>
    <x v="3"/>
    <x v="1"/>
    <n v="8.1081400000000006"/>
    <n v="14.671799999999999"/>
    <s v="_0016.jpg"/>
    <n v="6.5636599999999987"/>
    <x v="16"/>
  </r>
  <r>
    <x v="1"/>
    <x v="3"/>
    <x v="2"/>
    <n v="14.0517"/>
    <n v="53.9101"/>
    <s v="_0002.jpg"/>
    <n v="39.858400000000003"/>
    <x v="17"/>
  </r>
  <r>
    <x v="3"/>
    <x v="3"/>
    <x v="2"/>
    <n v="12.296900000000001"/>
    <n v="88.205100000000002"/>
    <s v="_0004.jpg"/>
    <n v="75.908199999999994"/>
    <x v="17"/>
  </r>
  <r>
    <x v="4"/>
    <x v="3"/>
    <x v="2"/>
    <n v="13.7339"/>
    <n v="-147.81"/>
    <s v="_0005.jpg"/>
    <n v="161.54390000000001"/>
    <x v="17"/>
  </r>
  <r>
    <x v="5"/>
    <x v="3"/>
    <x v="2"/>
    <n v="8.4455399999999994"/>
    <n v="73.652500000000003"/>
    <s v="_0006.jpg"/>
    <n v="65.206960000000009"/>
    <x v="17"/>
  </r>
  <r>
    <x v="6"/>
    <x v="3"/>
    <x v="2"/>
    <n v="22.933299999999999"/>
    <n v="45.149299999999997"/>
    <s v="_0007.jpg"/>
    <n v="22.215999999999998"/>
    <x v="17"/>
  </r>
  <r>
    <x v="7"/>
    <x v="3"/>
    <x v="2"/>
    <n v="22.833300000000001"/>
    <n v="34.899900000000002"/>
    <s v="_0008.jpg"/>
    <n v="12.066600000000001"/>
    <x v="17"/>
  </r>
  <r>
    <x v="8"/>
    <x v="3"/>
    <x v="2"/>
    <n v="11.8604"/>
    <n v="15.5809"/>
    <s v="_0009.jpg"/>
    <n v="3.7204999999999995"/>
    <x v="17"/>
  </r>
  <r>
    <x v="9"/>
    <x v="3"/>
    <x v="2"/>
    <n v="16.881799999999998"/>
    <n v="37.435400000000001"/>
    <s v="_0010.jpg"/>
    <n v="20.553600000000003"/>
    <x v="17"/>
  </r>
  <r>
    <x v="10"/>
    <x v="3"/>
    <x v="2"/>
    <n v="9.5467399999999998"/>
    <n v="129.697"/>
    <s v="_0011.jpg"/>
    <n v="120.15026"/>
    <x v="17"/>
  </r>
  <r>
    <x v="11"/>
    <x v="3"/>
    <x v="2"/>
    <n v="9.7377900000000004"/>
    <n v="20.497599999999998"/>
    <s v="_0013.jpg"/>
    <n v="10.759809999999998"/>
    <x v="17"/>
  </r>
  <r>
    <x v="12"/>
    <x v="3"/>
    <x v="2"/>
    <n v="10.818199999999999"/>
    <n v="19.187999999999999"/>
    <s v="_0014.jpg"/>
    <n v="8.3697999999999997"/>
    <x v="17"/>
  </r>
  <r>
    <x v="13"/>
    <x v="3"/>
    <x v="2"/>
    <n v="8.7148299999999992"/>
    <n v="20.997"/>
    <s v="_0015.jpg"/>
    <n v="12.282170000000001"/>
    <x v="17"/>
  </r>
  <r>
    <x v="14"/>
    <x v="3"/>
    <x v="2"/>
    <n v="8.1081400000000006"/>
    <n v="14.189"/>
    <s v="_0016.jpg"/>
    <n v="6.0808599999999995"/>
    <x v="17"/>
  </r>
  <r>
    <x v="1"/>
    <x v="3"/>
    <x v="3"/>
    <n v="14.0517"/>
    <n v="-380.94400000000002"/>
    <s v="_0002.jpg"/>
    <n v="394.9957"/>
    <x v="18"/>
  </r>
  <r>
    <x v="3"/>
    <x v="3"/>
    <x v="3"/>
    <n v="12.296900000000001"/>
    <n v="22.7149"/>
    <s v="_0004.jpg"/>
    <n v="10.417999999999999"/>
    <x v="18"/>
  </r>
  <r>
    <x v="4"/>
    <x v="3"/>
    <x v="3"/>
    <n v="13.7339"/>
    <n v="52.7682"/>
    <s v="_0005.jpg"/>
    <n v="39.034300000000002"/>
    <x v="18"/>
  </r>
  <r>
    <x v="5"/>
    <x v="3"/>
    <x v="3"/>
    <n v="8.4455399999999994"/>
    <n v="16.330400000000001"/>
    <s v="_0006.jpg"/>
    <n v="7.8848600000000015"/>
    <x v="18"/>
  </r>
  <r>
    <x v="6"/>
    <x v="3"/>
    <x v="3"/>
    <n v="22.933299999999999"/>
    <n v="25.3066"/>
    <s v="_0007.jpg"/>
    <n v="2.3733000000000004"/>
    <x v="18"/>
  </r>
  <r>
    <x v="7"/>
    <x v="3"/>
    <x v="3"/>
    <n v="22.833300000000001"/>
    <n v="28.867799999999999"/>
    <s v="_0008.jpg"/>
    <n v="6.0344999999999978"/>
    <x v="18"/>
  </r>
  <r>
    <x v="8"/>
    <x v="3"/>
    <x v="3"/>
    <n v="11.8604"/>
    <n v="20.63"/>
    <s v="_0009.jpg"/>
    <n v="8.7695999999999987"/>
    <x v="18"/>
  </r>
  <r>
    <x v="9"/>
    <x v="3"/>
    <x v="3"/>
    <n v="16.881799999999998"/>
    <n v="22.080200000000001"/>
    <s v="_0010.jpg"/>
    <n v="5.198400000000003"/>
    <x v="18"/>
  </r>
  <r>
    <x v="10"/>
    <x v="3"/>
    <x v="3"/>
    <n v="9.5467399999999998"/>
    <n v="16.011399999999998"/>
    <s v="_0011.jpg"/>
    <n v="6.4646599999999985"/>
    <x v="18"/>
  </r>
  <r>
    <x v="11"/>
    <x v="3"/>
    <x v="3"/>
    <n v="9.7377900000000004"/>
    <n v="17.295500000000001"/>
    <s v="_0013.jpg"/>
    <n v="7.5577100000000002"/>
    <x v="18"/>
  </r>
  <r>
    <x v="12"/>
    <x v="3"/>
    <x v="3"/>
    <n v="10.818199999999999"/>
    <n v="13.7256"/>
    <s v="_0014.jpg"/>
    <n v="2.9074000000000009"/>
    <x v="18"/>
  </r>
  <r>
    <x v="1"/>
    <x v="3"/>
    <x v="4"/>
    <n v="14.0517"/>
    <n v="17.537400000000002"/>
    <s v="_0002.jpg"/>
    <n v="3.4857000000000014"/>
    <x v="19"/>
  </r>
  <r>
    <x v="3"/>
    <x v="3"/>
    <x v="4"/>
    <n v="12.296900000000001"/>
    <n v="26.705300000000001"/>
    <s v="_0004.jpg"/>
    <n v="14.4084"/>
    <x v="19"/>
  </r>
  <r>
    <x v="4"/>
    <x v="3"/>
    <x v="4"/>
    <n v="13.7339"/>
    <n v="44.1128"/>
    <s v="_0005.jpg"/>
    <n v="30.378900000000002"/>
    <x v="19"/>
  </r>
  <r>
    <x v="5"/>
    <x v="3"/>
    <x v="4"/>
    <n v="8.4455399999999994"/>
    <n v="16.298400000000001"/>
    <s v="_0006.jpg"/>
    <n v="7.8528600000000015"/>
    <x v="19"/>
  </r>
  <r>
    <x v="6"/>
    <x v="3"/>
    <x v="4"/>
    <n v="22.933299999999999"/>
    <n v="19.6355"/>
    <s v="_0007.jpg"/>
    <n v="3.2977999999999987"/>
    <x v="19"/>
  </r>
  <r>
    <x v="7"/>
    <x v="3"/>
    <x v="4"/>
    <n v="22.833300000000001"/>
    <n v="23.627700000000001"/>
    <s v="_0008.jpg"/>
    <n v="0.79439999999999955"/>
    <x v="19"/>
  </r>
  <r>
    <x v="8"/>
    <x v="3"/>
    <x v="4"/>
    <n v="11.8604"/>
    <n v="16.979199999999999"/>
    <s v="_0009.jpg"/>
    <n v="5.1187999999999985"/>
    <x v="19"/>
  </r>
  <r>
    <x v="9"/>
    <x v="3"/>
    <x v="4"/>
    <n v="16.881799999999998"/>
    <n v="16.371200000000002"/>
    <s v="_0010.jpg"/>
    <n v="0.51059999999999661"/>
    <x v="19"/>
  </r>
  <r>
    <x v="10"/>
    <x v="3"/>
    <x v="4"/>
    <n v="9.5467399999999998"/>
    <n v="14.789"/>
    <s v="_0011.jpg"/>
    <n v="5.2422599999999999"/>
    <x v="19"/>
  </r>
  <r>
    <x v="11"/>
    <x v="3"/>
    <x v="4"/>
    <n v="9.7377900000000004"/>
    <n v="16.2683"/>
    <s v="_0013.jpg"/>
    <n v="6.5305099999999996"/>
    <x v="19"/>
  </r>
  <r>
    <x v="12"/>
    <x v="3"/>
    <x v="4"/>
    <n v="10.818199999999999"/>
    <n v="12.5169"/>
    <s v="_0014.jpg"/>
    <n v="1.6987000000000005"/>
    <x v="19"/>
  </r>
  <r>
    <x v="1"/>
    <x v="4"/>
    <x v="0"/>
    <n v="14.0517"/>
    <n v="15.197800000000001"/>
    <s v="_0002.jpg"/>
    <n v="1.1461000000000006"/>
    <x v="20"/>
  </r>
  <r>
    <x v="3"/>
    <x v="4"/>
    <x v="0"/>
    <n v="12.296900000000001"/>
    <n v="37.924300000000002"/>
    <s v="_0004.jpg"/>
    <n v="25.627400000000002"/>
    <x v="20"/>
  </r>
  <r>
    <x v="6"/>
    <x v="4"/>
    <x v="0"/>
    <n v="22.933299999999999"/>
    <n v="39.344200000000001"/>
    <s v="_0007.jpg"/>
    <n v="16.410900000000002"/>
    <x v="20"/>
  </r>
  <r>
    <x v="8"/>
    <x v="4"/>
    <x v="0"/>
    <n v="11.8604"/>
    <n v="12.228400000000001"/>
    <s v="_0009.jpg"/>
    <n v="0.36800000000000033"/>
    <x v="20"/>
  </r>
  <r>
    <x v="9"/>
    <x v="4"/>
    <x v="0"/>
    <n v="16.881799999999998"/>
    <n v="15.0268"/>
    <s v="_0010.jpg"/>
    <n v="1.8549999999999986"/>
    <x v="20"/>
  </r>
  <r>
    <x v="10"/>
    <x v="4"/>
    <x v="0"/>
    <n v="9.5467399999999998"/>
    <n v="9.0983599999999996"/>
    <s v="_0011.jpg"/>
    <n v="0.44838000000000022"/>
    <x v="20"/>
  </r>
  <r>
    <x v="15"/>
    <x v="4"/>
    <x v="0"/>
    <n v="10.2536"/>
    <n v="5416.2"/>
    <s v="_0012.jpg"/>
    <n v="5405.9463999999998"/>
    <x v="20"/>
  </r>
  <r>
    <x v="11"/>
    <x v="4"/>
    <x v="0"/>
    <n v="9.7377900000000004"/>
    <n v="9.5983499999999999"/>
    <s v="_0013.jpg"/>
    <n v="0.13944000000000045"/>
    <x v="20"/>
  </r>
  <r>
    <x v="12"/>
    <x v="4"/>
    <x v="0"/>
    <n v="10.818199999999999"/>
    <n v="6.9513499999999997"/>
    <s v="_0014.jpg"/>
    <n v="3.8668499999999995"/>
    <x v="20"/>
  </r>
  <r>
    <x v="13"/>
    <x v="4"/>
    <x v="0"/>
    <n v="8.7148299999999992"/>
    <n v="8.8586899999999993"/>
    <s v="_0015.jpg"/>
    <n v="0.1438600000000001"/>
    <x v="20"/>
  </r>
  <r>
    <x v="14"/>
    <x v="4"/>
    <x v="0"/>
    <n v="8.1081400000000006"/>
    <n v="10.463100000000001"/>
    <s v="_0016.jpg"/>
    <n v="2.3549600000000002"/>
    <x v="20"/>
  </r>
  <r>
    <x v="1"/>
    <x v="4"/>
    <x v="1"/>
    <n v="14.0517"/>
    <n v="20.5685"/>
    <s v="_0002.jpg"/>
    <n v="6.5167999999999999"/>
    <x v="21"/>
  </r>
  <r>
    <x v="3"/>
    <x v="4"/>
    <x v="1"/>
    <n v="12.296900000000001"/>
    <n v="24.292000000000002"/>
    <s v="_0004.jpg"/>
    <n v="11.995100000000001"/>
    <x v="21"/>
  </r>
  <r>
    <x v="5"/>
    <x v="4"/>
    <x v="1"/>
    <n v="8.4455399999999994"/>
    <n v="21.110299999999999"/>
    <s v="_0006.jpg"/>
    <n v="12.664759999999999"/>
    <x v="21"/>
  </r>
  <r>
    <x v="6"/>
    <x v="4"/>
    <x v="1"/>
    <n v="22.933299999999999"/>
    <e v="#NAME?"/>
    <s v="_0007.jpg"/>
    <e v="#NAME?"/>
    <x v="21"/>
  </r>
  <r>
    <x v="8"/>
    <x v="4"/>
    <x v="1"/>
    <n v="11.8604"/>
    <n v="13.275700000000001"/>
    <s v="_0009.jpg"/>
    <n v="1.4153000000000002"/>
    <x v="21"/>
  </r>
  <r>
    <x v="9"/>
    <x v="4"/>
    <x v="1"/>
    <n v="16.881799999999998"/>
    <n v="10.8056"/>
    <s v="_0010.jpg"/>
    <n v="6.0761999999999983"/>
    <x v="21"/>
  </r>
  <r>
    <x v="15"/>
    <x v="4"/>
    <x v="1"/>
    <n v="10.2536"/>
    <n v="19.232500000000002"/>
    <s v="_0012.jpg"/>
    <n v="8.9789000000000012"/>
    <x v="21"/>
  </r>
  <r>
    <x v="11"/>
    <x v="4"/>
    <x v="1"/>
    <n v="9.7377900000000004"/>
    <n v="10.799799999999999"/>
    <s v="_0013.jpg"/>
    <n v="1.062009999999999"/>
    <x v="21"/>
  </r>
  <r>
    <x v="12"/>
    <x v="4"/>
    <x v="1"/>
    <n v="10.818199999999999"/>
    <n v="9.3943999999999992"/>
    <s v="_0014.jpg"/>
    <n v="1.4238"/>
    <x v="21"/>
  </r>
  <r>
    <x v="13"/>
    <x v="4"/>
    <x v="1"/>
    <n v="8.7148299999999992"/>
    <n v="10.057700000000001"/>
    <s v="_0015.jpg"/>
    <n v="1.3428700000000013"/>
    <x v="21"/>
  </r>
  <r>
    <x v="14"/>
    <x v="4"/>
    <x v="1"/>
    <n v="8.1081400000000006"/>
    <n v="13.519299999999999"/>
    <s v="_0016.jpg"/>
    <n v="5.4111599999999989"/>
    <x v="21"/>
  </r>
  <r>
    <x v="1"/>
    <x v="4"/>
    <x v="2"/>
    <n v="14.0517"/>
    <n v="22.5791"/>
    <s v="_0002.jpg"/>
    <n v="8.5274000000000001"/>
    <x v="22"/>
  </r>
  <r>
    <x v="3"/>
    <x v="4"/>
    <x v="2"/>
    <n v="12.296900000000001"/>
    <n v="35.326000000000001"/>
    <s v="_0004.jpg"/>
    <n v="23.0291"/>
    <x v="22"/>
  </r>
  <r>
    <x v="9"/>
    <x v="4"/>
    <x v="2"/>
    <n v="16.881799999999998"/>
    <n v="20.159400000000002"/>
    <s v="_0010.jpg"/>
    <n v="3.2776000000000032"/>
    <x v="22"/>
  </r>
  <r>
    <x v="15"/>
    <x v="4"/>
    <x v="2"/>
    <n v="10.2536"/>
    <e v="#NAME?"/>
    <s v="_0012.jpg"/>
    <e v="#NAME?"/>
    <x v="22"/>
  </r>
  <r>
    <x v="11"/>
    <x v="4"/>
    <x v="2"/>
    <n v="9.7377900000000004"/>
    <n v="11.689500000000001"/>
    <s v="_0013.jpg"/>
    <n v="1.9517100000000003"/>
    <x v="22"/>
  </r>
  <r>
    <x v="12"/>
    <x v="4"/>
    <x v="2"/>
    <n v="10.818199999999999"/>
    <n v="27.026900000000001"/>
    <s v="_0014.jpg"/>
    <n v="16.2087"/>
    <x v="22"/>
  </r>
  <r>
    <x v="13"/>
    <x v="4"/>
    <x v="2"/>
    <n v="8.7148299999999992"/>
    <n v="36.205199999999998"/>
    <s v="_0015.jpg"/>
    <n v="27.490369999999999"/>
    <x v="22"/>
  </r>
  <r>
    <x v="14"/>
    <x v="4"/>
    <x v="2"/>
    <n v="8.1081400000000006"/>
    <n v="9.7785399999999996"/>
    <s v="_0016.jpg"/>
    <n v="1.670399999999999"/>
    <x v="22"/>
  </r>
  <r>
    <x v="1"/>
    <x v="4"/>
    <x v="3"/>
    <n v="14.0517"/>
    <n v="38.727400000000003"/>
    <s v="_0002.jpg"/>
    <n v="24.675700000000003"/>
    <x v="23"/>
  </r>
  <r>
    <x v="3"/>
    <x v="4"/>
    <x v="3"/>
    <n v="12.296900000000001"/>
    <n v="10.7264"/>
    <s v="_0004.jpg"/>
    <n v="1.5705000000000009"/>
    <x v="23"/>
  </r>
  <r>
    <x v="8"/>
    <x v="4"/>
    <x v="3"/>
    <n v="11.8604"/>
    <n v="15.0839"/>
    <s v="_0009.jpg"/>
    <n v="3.2234999999999996"/>
    <x v="23"/>
  </r>
  <r>
    <x v="9"/>
    <x v="4"/>
    <x v="3"/>
    <n v="16.881799999999998"/>
    <e v="#NAME?"/>
    <s v="_0010.jpg"/>
    <e v="#NAME?"/>
    <x v="23"/>
  </r>
  <r>
    <x v="11"/>
    <x v="4"/>
    <x v="3"/>
    <n v="9.7377900000000004"/>
    <n v="7.0304799999999998"/>
    <s v="_0013.jpg"/>
    <n v="2.7073100000000005"/>
    <x v="23"/>
  </r>
  <r>
    <x v="12"/>
    <x v="4"/>
    <x v="3"/>
    <n v="10.818199999999999"/>
    <n v="55.787599999999998"/>
    <s v="_0014.jpg"/>
    <n v="44.9694"/>
    <x v="23"/>
  </r>
  <r>
    <x v="13"/>
    <x v="4"/>
    <x v="3"/>
    <n v="8.7148299999999992"/>
    <n v="8.7568400000000004"/>
    <s v="_0015.jpg"/>
    <n v="4.2010000000001213E-2"/>
    <x v="23"/>
  </r>
  <r>
    <x v="14"/>
    <x v="4"/>
    <x v="3"/>
    <n v="8.1081400000000006"/>
    <n v="12.3956"/>
    <s v="_0016.jpg"/>
    <n v="4.2874599999999994"/>
    <x v="23"/>
  </r>
  <r>
    <x v="1"/>
    <x v="4"/>
    <x v="4"/>
    <n v="14.0517"/>
    <n v="11.104799999999999"/>
    <s v="_0002.jpg"/>
    <n v="2.9469000000000012"/>
    <x v="24"/>
  </r>
  <r>
    <x v="3"/>
    <x v="4"/>
    <x v="4"/>
    <n v="12.296900000000001"/>
    <n v="86.067599999999999"/>
    <s v="_0004.jpg"/>
    <n v="73.770700000000005"/>
    <x v="24"/>
  </r>
  <r>
    <x v="6"/>
    <x v="4"/>
    <x v="4"/>
    <n v="22.933299999999999"/>
    <n v="26.828700000000001"/>
    <s v="_0007.jpg"/>
    <n v="3.8954000000000022"/>
    <x v="24"/>
  </r>
  <r>
    <x v="8"/>
    <x v="4"/>
    <x v="4"/>
    <n v="11.8604"/>
    <n v="12.8918"/>
    <s v="_0009.jpg"/>
    <n v="1.0313999999999997"/>
    <x v="24"/>
  </r>
  <r>
    <x v="9"/>
    <x v="4"/>
    <x v="4"/>
    <n v="16.881799999999998"/>
    <n v="12.739100000000001"/>
    <s v="_0010.jpg"/>
    <n v="4.1426999999999978"/>
    <x v="24"/>
  </r>
  <r>
    <x v="11"/>
    <x v="4"/>
    <x v="4"/>
    <n v="9.7377900000000004"/>
    <e v="#NAME?"/>
    <s v="_0013.jpg"/>
    <e v="#NAME?"/>
    <x v="24"/>
  </r>
  <r>
    <x v="12"/>
    <x v="4"/>
    <x v="4"/>
    <n v="10.818199999999999"/>
    <n v="75.625"/>
    <s v="_0014.jpg"/>
    <n v="64.806799999999996"/>
    <x v="24"/>
  </r>
  <r>
    <x v="14"/>
    <x v="4"/>
    <x v="4"/>
    <n v="8.1081400000000006"/>
    <n v="15.662000000000001"/>
    <s v="_0016.jpg"/>
    <n v="7.5538600000000002"/>
    <x v="24"/>
  </r>
  <r>
    <x v="0"/>
    <x v="5"/>
    <x v="0"/>
    <n v="12.192399999999999"/>
    <n v="-0.68712200000000001"/>
    <s v="_0001.jpg"/>
    <n v="12.879522"/>
    <x v="25"/>
  </r>
  <r>
    <x v="1"/>
    <x v="5"/>
    <x v="0"/>
    <n v="14.0517"/>
    <n v="35.372199999999999"/>
    <s v="_0002.jpg"/>
    <n v="21.320499999999999"/>
    <x v="25"/>
  </r>
  <r>
    <x v="3"/>
    <x v="5"/>
    <x v="0"/>
    <n v="12.296900000000001"/>
    <n v="-0.41101900000000002"/>
    <s v="_0004.jpg"/>
    <n v="12.707919"/>
    <x v="25"/>
  </r>
  <r>
    <x v="4"/>
    <x v="5"/>
    <x v="0"/>
    <n v="13.7339"/>
    <n v="-0.552647"/>
    <s v="_0005.jpg"/>
    <n v="14.286547000000001"/>
    <x v="25"/>
  </r>
  <r>
    <x v="6"/>
    <x v="5"/>
    <x v="0"/>
    <n v="22.933299999999999"/>
    <n v="-0.30820999999999998"/>
    <s v="_0007.jpg"/>
    <n v="23.241509999999998"/>
    <x v="25"/>
  </r>
  <r>
    <x v="7"/>
    <x v="5"/>
    <x v="0"/>
    <n v="22.833300000000001"/>
    <n v="42.543700000000001"/>
    <s v="_0008.jpg"/>
    <n v="19.7104"/>
    <x v="25"/>
  </r>
  <r>
    <x v="8"/>
    <x v="5"/>
    <x v="0"/>
    <n v="11.8604"/>
    <n v="39.1126"/>
    <s v="_0009.jpg"/>
    <n v="27.252200000000002"/>
    <x v="25"/>
  </r>
  <r>
    <x v="9"/>
    <x v="5"/>
    <x v="0"/>
    <n v="16.881799999999998"/>
    <n v="-1.60087"/>
    <s v="_0010.jpg"/>
    <n v="18.482669999999999"/>
    <x v="25"/>
  </r>
  <r>
    <x v="10"/>
    <x v="5"/>
    <x v="0"/>
    <n v="9.5467399999999998"/>
    <n v="19.785"/>
    <s v="_0011.jpg"/>
    <n v="10.23826"/>
    <x v="25"/>
  </r>
  <r>
    <x v="11"/>
    <x v="5"/>
    <x v="0"/>
    <n v="9.7377900000000004"/>
    <n v="-0.44772800000000001"/>
    <s v="_0013.jpg"/>
    <n v="10.185518"/>
    <x v="25"/>
  </r>
  <r>
    <x v="12"/>
    <x v="5"/>
    <x v="0"/>
    <n v="10.818199999999999"/>
    <n v="-0.49035800000000002"/>
    <s v="_0014.jpg"/>
    <n v="11.308558"/>
    <x v="25"/>
  </r>
  <r>
    <x v="1"/>
    <x v="5"/>
    <x v="1"/>
    <n v="14.0517"/>
    <n v="19.356300000000001"/>
    <s v="_0002.jpg"/>
    <n v="5.3046000000000006"/>
    <x v="26"/>
  </r>
  <r>
    <x v="3"/>
    <x v="5"/>
    <x v="1"/>
    <n v="12.296900000000001"/>
    <n v="28.819099999999999"/>
    <s v="_0004.jpg"/>
    <n v="16.522199999999998"/>
    <x v="26"/>
  </r>
  <r>
    <x v="4"/>
    <x v="5"/>
    <x v="1"/>
    <n v="13.7339"/>
    <n v="17.165700000000001"/>
    <s v="_0005.jpg"/>
    <n v="3.4318000000000008"/>
    <x v="26"/>
  </r>
  <r>
    <x v="5"/>
    <x v="5"/>
    <x v="1"/>
    <n v="8.4455399999999994"/>
    <n v="16.633600000000001"/>
    <s v="_0006.jpg"/>
    <n v="8.1880600000000019"/>
    <x v="26"/>
  </r>
  <r>
    <x v="6"/>
    <x v="5"/>
    <x v="1"/>
    <n v="22.933299999999999"/>
    <n v="16.925999999999998"/>
    <s v="_0007.jpg"/>
    <n v="6.0073000000000008"/>
    <x v="26"/>
  </r>
  <r>
    <x v="7"/>
    <x v="5"/>
    <x v="1"/>
    <n v="22.833300000000001"/>
    <n v="23.932300000000001"/>
    <s v="_0008.jpg"/>
    <n v="1.0990000000000002"/>
    <x v="26"/>
  </r>
  <r>
    <x v="8"/>
    <x v="5"/>
    <x v="1"/>
    <n v="11.8604"/>
    <n v="14.6838"/>
    <s v="_0009.jpg"/>
    <n v="2.8233999999999995"/>
    <x v="26"/>
  </r>
  <r>
    <x v="9"/>
    <x v="5"/>
    <x v="1"/>
    <n v="16.881799999999998"/>
    <n v="11.0335"/>
    <s v="_0010.jpg"/>
    <n v="5.8482999999999983"/>
    <x v="26"/>
  </r>
  <r>
    <x v="10"/>
    <x v="5"/>
    <x v="1"/>
    <n v="9.5467399999999998"/>
    <n v="14.03"/>
    <s v="_0011.jpg"/>
    <n v="4.4832599999999996"/>
    <x v="26"/>
  </r>
  <r>
    <x v="15"/>
    <x v="5"/>
    <x v="1"/>
    <n v="10.2536"/>
    <n v="10.674099999999999"/>
    <s v="_0012.jpg"/>
    <n v="0.42049999999999876"/>
    <x v="26"/>
  </r>
  <r>
    <x v="11"/>
    <x v="5"/>
    <x v="1"/>
    <n v="9.7377900000000004"/>
    <n v="9.6963100000000004"/>
    <s v="_0013.jpg"/>
    <n v="4.1479999999999961E-2"/>
    <x v="26"/>
  </r>
  <r>
    <x v="12"/>
    <x v="5"/>
    <x v="1"/>
    <n v="10.818199999999999"/>
    <n v="11.345499999999999"/>
    <s v="_0014.jpg"/>
    <n v="0.52730000000000032"/>
    <x v="26"/>
  </r>
  <r>
    <x v="0"/>
    <x v="5"/>
    <x v="3"/>
    <n v="12.192399999999999"/>
    <n v="-2.8744299999999998"/>
    <s v="_0001.jpg"/>
    <n v="15.06683"/>
    <x v="27"/>
  </r>
  <r>
    <x v="1"/>
    <x v="5"/>
    <x v="3"/>
    <n v="14.0517"/>
    <n v="28.581299999999999"/>
    <s v="_0002.jpg"/>
    <n v="14.529599999999999"/>
    <x v="27"/>
  </r>
  <r>
    <x v="3"/>
    <x v="5"/>
    <x v="3"/>
    <n v="12.296900000000001"/>
    <n v="-0.71437399999999995"/>
    <s v="_0004.jpg"/>
    <n v="13.011274"/>
    <x v="27"/>
  </r>
  <r>
    <x v="4"/>
    <x v="5"/>
    <x v="3"/>
    <n v="13.7339"/>
    <n v="242.768"/>
    <s v="_0005.jpg"/>
    <n v="229.0341"/>
    <x v="27"/>
  </r>
  <r>
    <x v="5"/>
    <x v="5"/>
    <x v="3"/>
    <n v="8.4455399999999994"/>
    <n v="-0.29020899999999999"/>
    <s v="_0006.jpg"/>
    <n v="8.7357490000000002"/>
    <x v="27"/>
  </r>
  <r>
    <x v="6"/>
    <x v="5"/>
    <x v="3"/>
    <n v="22.933299999999999"/>
    <n v="-0.26501999999999998"/>
    <s v="_0007.jpg"/>
    <n v="23.198319999999999"/>
    <x v="27"/>
  </r>
  <r>
    <x v="7"/>
    <x v="5"/>
    <x v="3"/>
    <n v="22.833300000000001"/>
    <n v="-1.9100900000000001"/>
    <s v="_0008.jpg"/>
    <n v="24.743390000000002"/>
    <x v="27"/>
  </r>
  <r>
    <x v="8"/>
    <x v="5"/>
    <x v="3"/>
    <n v="11.8604"/>
    <n v="-3.8835299999999999"/>
    <s v="_0009.jpg"/>
    <n v="15.743930000000001"/>
    <x v="27"/>
  </r>
  <r>
    <x v="10"/>
    <x v="5"/>
    <x v="3"/>
    <n v="9.5467399999999998"/>
    <n v="-4.3717300000000003"/>
    <s v="_0011.jpg"/>
    <n v="13.918469999999999"/>
    <x v="27"/>
  </r>
  <r>
    <x v="11"/>
    <x v="5"/>
    <x v="3"/>
    <n v="9.7377900000000004"/>
    <n v="14.1106"/>
    <s v="_0013.jpg"/>
    <n v="4.3728099999999994"/>
    <x v="27"/>
  </r>
  <r>
    <x v="12"/>
    <x v="5"/>
    <x v="3"/>
    <n v="10.818199999999999"/>
    <n v="19.383900000000001"/>
    <s v="_0014.jpg"/>
    <n v="8.5657000000000014"/>
    <x v="27"/>
  </r>
  <r>
    <x v="1"/>
    <x v="5"/>
    <x v="4"/>
    <n v="14.0517"/>
    <n v="-0.40113799999999999"/>
    <s v="_0002.jpg"/>
    <n v="14.452838"/>
    <x v="28"/>
  </r>
  <r>
    <x v="3"/>
    <x v="5"/>
    <x v="4"/>
    <n v="12.296900000000001"/>
    <n v="-0.59354899999999999"/>
    <s v="_0004.jpg"/>
    <n v="12.890449"/>
    <x v="28"/>
  </r>
  <r>
    <x v="5"/>
    <x v="5"/>
    <x v="4"/>
    <n v="8.4455399999999994"/>
    <n v="34.082500000000003"/>
    <s v="_0006.jpg"/>
    <n v="25.636960000000002"/>
    <x v="28"/>
  </r>
  <r>
    <x v="6"/>
    <x v="5"/>
    <x v="4"/>
    <n v="22.933299999999999"/>
    <n v="-0.25584200000000001"/>
    <s v="_0007.jpg"/>
    <n v="23.189142"/>
    <x v="28"/>
  </r>
  <r>
    <x v="7"/>
    <x v="5"/>
    <x v="4"/>
    <n v="22.833300000000001"/>
    <n v="-0.329372"/>
    <s v="_0008.jpg"/>
    <n v="23.162672000000001"/>
    <x v="28"/>
  </r>
  <r>
    <x v="8"/>
    <x v="5"/>
    <x v="4"/>
    <n v="11.8604"/>
    <n v="-0.80738900000000002"/>
    <s v="_0009.jpg"/>
    <n v="12.667789000000001"/>
    <x v="28"/>
  </r>
  <r>
    <x v="9"/>
    <x v="5"/>
    <x v="4"/>
    <n v="16.881799999999998"/>
    <n v="23.089500000000001"/>
    <s v="_0010.jpg"/>
    <n v="6.2077000000000027"/>
    <x v="28"/>
  </r>
  <r>
    <x v="10"/>
    <x v="5"/>
    <x v="4"/>
    <n v="9.5467399999999998"/>
    <n v="-0.998691"/>
    <s v="_0011.jpg"/>
    <n v="10.545431000000001"/>
    <x v="28"/>
  </r>
  <r>
    <x v="15"/>
    <x v="5"/>
    <x v="4"/>
    <n v="10.2536"/>
    <n v="-0.37342799999999998"/>
    <s v="_0012.jpg"/>
    <n v="10.627028000000001"/>
    <x v="28"/>
  </r>
  <r>
    <x v="11"/>
    <x v="5"/>
    <x v="4"/>
    <n v="9.7377900000000004"/>
    <n v="110.67400000000001"/>
    <s v="_0013.jpg"/>
    <n v="100.93621"/>
    <x v="28"/>
  </r>
  <r>
    <x v="12"/>
    <x v="5"/>
    <x v="4"/>
    <n v="10.818199999999999"/>
    <n v="-0.40882499999999999"/>
    <s v="_0014.jpg"/>
    <n v="11.227024999999999"/>
    <x v="28"/>
  </r>
  <r>
    <x v="1"/>
    <x v="6"/>
    <x v="5"/>
    <n v="14.0517"/>
    <n v="21.071200000000001"/>
    <s v="_0002.jpg"/>
    <n v="7.0195000000000007"/>
    <x v="29"/>
  </r>
  <r>
    <x v="3"/>
    <x v="6"/>
    <x v="5"/>
    <n v="12.296900000000001"/>
    <n v="20.913599999999999"/>
    <s v="_0004.jpg"/>
    <n v="8.616699999999998"/>
    <x v="29"/>
  </r>
  <r>
    <x v="5"/>
    <x v="6"/>
    <x v="5"/>
    <n v="8.4455399999999994"/>
    <n v="13.6631"/>
    <s v="_0006.jpg"/>
    <n v="5.2175600000000006"/>
    <x v="29"/>
  </r>
  <r>
    <x v="6"/>
    <x v="6"/>
    <x v="5"/>
    <n v="22.933299999999999"/>
    <n v="16.0322"/>
    <s v="_0007.jpg"/>
    <n v="6.9010999999999996"/>
    <x v="29"/>
  </r>
  <r>
    <x v="7"/>
    <x v="6"/>
    <x v="5"/>
    <n v="22.833300000000001"/>
    <n v="16.240400000000001"/>
    <s v="_0008.jpg"/>
    <n v="6.5929000000000002"/>
    <x v="29"/>
  </r>
  <r>
    <x v="8"/>
    <x v="6"/>
    <x v="5"/>
    <n v="11.8604"/>
    <n v="15.200200000000001"/>
    <s v="_0009.jpg"/>
    <n v="3.3398000000000003"/>
    <x v="29"/>
  </r>
  <r>
    <x v="9"/>
    <x v="6"/>
    <x v="5"/>
    <n v="16.881799999999998"/>
    <n v="13.2875"/>
    <s v="_0010.jpg"/>
    <n v="3.5942999999999987"/>
    <x v="29"/>
  </r>
  <r>
    <x v="10"/>
    <x v="6"/>
    <x v="5"/>
    <n v="9.5467399999999998"/>
    <n v="13.548"/>
    <s v="_0011.jpg"/>
    <n v="4.0012600000000003"/>
    <x v="29"/>
  </r>
  <r>
    <x v="15"/>
    <x v="6"/>
    <x v="5"/>
    <n v="10.2536"/>
    <n v="18.750299999999999"/>
    <s v="_0012.jpg"/>
    <n v="8.4966999999999988"/>
    <x v="29"/>
  </r>
  <r>
    <x v="11"/>
    <x v="6"/>
    <x v="5"/>
    <n v="9.7377900000000004"/>
    <n v="12.5258"/>
    <s v="_0013.jpg"/>
    <n v="2.7880099999999999"/>
    <x v="29"/>
  </r>
  <r>
    <x v="12"/>
    <x v="6"/>
    <x v="5"/>
    <n v="10.818199999999999"/>
    <n v="11.842000000000001"/>
    <s v="_0014.jpg"/>
    <n v="1.0238000000000014"/>
    <x v="29"/>
  </r>
  <r>
    <x v="16"/>
    <x v="7"/>
    <x v="6"/>
    <m/>
    <m/>
    <m/>
    <m/>
    <x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rowHeaderCaption="Frame#" colHeaderCaption="Det+Desc">
  <location ref="A1:AF19" firstHeaderRow="1" firstDataRow="2" firstDataCol="1"/>
  <pivotFields count="8">
    <pivotField axis="axisRow" subtotalTop="0" showAll="0">
      <items count="18">
        <item x="0"/>
        <item x="1"/>
        <item x="2"/>
        <item x="3"/>
        <item x="4"/>
        <item x="5"/>
        <item x="6"/>
        <item x="7"/>
        <item x="8"/>
        <item x="9"/>
        <item x="10"/>
        <item x="15"/>
        <item x="11"/>
        <item x="12"/>
        <item x="13"/>
        <item x="14"/>
        <item h="1" x="16"/>
        <item t="default"/>
      </items>
    </pivotField>
    <pivotField showAll="0"/>
    <pivotField showAll="0"/>
    <pivotField dataField="1" subtotalTop="0" showAll="0"/>
    <pivotField subtotalTop="0" showAll="0"/>
    <pivotField subtotalTop="0" showAll="0"/>
    <pivotField subtotalTop="0" showAll="0"/>
    <pivotField axis="axisCol" subtotalTop="0" showAll="0">
      <items count="62">
        <item m="1" x="39"/>
        <item m="1" x="59"/>
        <item m="1" x="53"/>
        <item m="1" x="51"/>
        <item m="1" x="42"/>
        <item m="1" x="36"/>
        <item m="1" x="37"/>
        <item m="1" x="38"/>
        <item m="1" x="56"/>
        <item m="1" x="31"/>
        <item m="1" x="46"/>
        <item m="1" x="43"/>
        <item m="1" x="32"/>
        <item m="1" x="58"/>
        <item m="1" x="47"/>
        <item m="1" x="35"/>
        <item m="1" x="52"/>
        <item m="1" x="41"/>
        <item m="1" x="33"/>
        <item m="1" x="45"/>
        <item m="1" x="50"/>
        <item m="1" x="40"/>
        <item m="1" x="57"/>
        <item m="1" x="54"/>
        <item m="1" x="60"/>
        <item m="1" x="48"/>
        <item m="1" x="44"/>
        <item m="1" x="49"/>
        <item m="1" x="34"/>
        <item m="1" x="55"/>
        <item x="30"/>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s>
  <rowFields count="1">
    <field x="0"/>
  </rowFields>
  <rowItems count="17">
    <i>
      <x/>
    </i>
    <i>
      <x v="1"/>
    </i>
    <i>
      <x v="2"/>
    </i>
    <i>
      <x v="3"/>
    </i>
    <i>
      <x v="4"/>
    </i>
    <i>
      <x v="5"/>
    </i>
    <i>
      <x v="6"/>
    </i>
    <i>
      <x v="7"/>
    </i>
    <i>
      <x v="8"/>
    </i>
    <i>
      <x v="9"/>
    </i>
    <i>
      <x v="10"/>
    </i>
    <i>
      <x v="11"/>
    </i>
    <i>
      <x v="12"/>
    </i>
    <i>
      <x v="13"/>
    </i>
    <i>
      <x v="14"/>
    </i>
    <i>
      <x v="15"/>
    </i>
    <i t="grand">
      <x/>
    </i>
  </rowItems>
  <colFields count="1">
    <field x="7"/>
  </colFields>
  <colItems count="31">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colItems>
  <dataFields count="1">
    <dataField name="Lidar TTC" fld="3" baseField="7" baseItem="0"/>
  </dataFields>
  <conditionalFormats count="7">
    <conditionalFormat priority="25">
      <pivotAreas count="1">
        <pivotArea type="data" collapsedLevelsAreSubtotals="1" fieldPosition="0">
          <references count="3">
            <reference field="4294967294" count="1" selected="0">
              <x v="0"/>
            </reference>
            <reference field="0" count="1">
              <x v="0"/>
            </reference>
            <reference field="7" count="30" selected="0">
              <x v="0"/>
              <x v="1"/>
              <x v="2"/>
              <x v="3"/>
              <x v="4"/>
              <x v="5"/>
              <x v="6"/>
              <x v="7"/>
              <x v="8"/>
              <x v="9"/>
              <x v="10"/>
              <x v="11"/>
              <x v="12"/>
              <x v="13"/>
              <x v="14"/>
              <x v="15"/>
              <x v="16"/>
              <x v="17"/>
              <x v="18"/>
              <x v="19"/>
              <x v="20"/>
              <x v="21"/>
              <x v="22"/>
              <x v="23"/>
              <x v="24"/>
              <x v="25"/>
              <x v="26"/>
              <x v="27"/>
              <x v="28"/>
              <x v="29"/>
            </reference>
          </references>
        </pivotArea>
      </pivotAreas>
    </conditionalFormat>
    <conditionalFormat priority="24">
      <pivotAreas count="1">
        <pivotArea type="data" collapsedLevelsAreSubtotals="1" fieldPosition="0">
          <references count="3">
            <reference field="4294967294" count="1" selected="0">
              <x v="0"/>
            </reference>
            <reference field="0" count="1">
              <x v="1"/>
            </reference>
            <reference field="7" count="30" selected="0">
              <x v="0"/>
              <x v="1"/>
              <x v="2"/>
              <x v="3"/>
              <x v="4"/>
              <x v="5"/>
              <x v="6"/>
              <x v="7"/>
              <x v="8"/>
              <x v="9"/>
              <x v="10"/>
              <x v="11"/>
              <x v="12"/>
              <x v="13"/>
              <x v="14"/>
              <x v="15"/>
              <x v="16"/>
              <x v="17"/>
              <x v="18"/>
              <x v="19"/>
              <x v="20"/>
              <x v="21"/>
              <x v="22"/>
              <x v="23"/>
              <x v="24"/>
              <x v="25"/>
              <x v="26"/>
              <x v="27"/>
              <x v="28"/>
              <x v="29"/>
            </reference>
          </references>
        </pivotArea>
      </pivotAreas>
    </conditionalFormat>
    <conditionalFormat priority="23">
      <pivotAreas count="1">
        <pivotArea type="data" collapsedLevelsAreSubtotals="1" fieldPosition="0">
          <references count="3">
            <reference field="4294967294" count="1" selected="0">
              <x v="0"/>
            </reference>
            <reference field="0" count="1">
              <x v="2"/>
            </reference>
            <reference field="7" count="30" selected="0">
              <x v="0"/>
              <x v="1"/>
              <x v="2"/>
              <x v="3"/>
              <x v="4"/>
              <x v="5"/>
              <x v="6"/>
              <x v="7"/>
              <x v="8"/>
              <x v="9"/>
              <x v="10"/>
              <x v="11"/>
              <x v="12"/>
              <x v="13"/>
              <x v="14"/>
              <x v="15"/>
              <x v="16"/>
              <x v="17"/>
              <x v="18"/>
              <x v="19"/>
              <x v="20"/>
              <x v="21"/>
              <x v="22"/>
              <x v="23"/>
              <x v="24"/>
              <x v="25"/>
              <x v="26"/>
              <x v="27"/>
              <x v="28"/>
              <x v="29"/>
            </reference>
          </references>
        </pivotArea>
      </pivotAreas>
    </conditionalFormat>
    <conditionalFormat priority="22">
      <pivotAreas count="1">
        <pivotArea type="data" collapsedLevelsAreSubtotals="1" fieldPosition="0">
          <references count="3">
            <reference field="4294967294" count="1" selected="0">
              <x v="0"/>
            </reference>
            <reference field="0" count="1">
              <x v="3"/>
            </reference>
            <reference field="7" count="30" selected="0">
              <x v="0"/>
              <x v="1"/>
              <x v="2"/>
              <x v="3"/>
              <x v="4"/>
              <x v="5"/>
              <x v="6"/>
              <x v="7"/>
              <x v="8"/>
              <x v="9"/>
              <x v="10"/>
              <x v="11"/>
              <x v="12"/>
              <x v="13"/>
              <x v="14"/>
              <x v="15"/>
              <x v="16"/>
              <x v="17"/>
              <x v="18"/>
              <x v="19"/>
              <x v="20"/>
              <x v="21"/>
              <x v="22"/>
              <x v="23"/>
              <x v="24"/>
              <x v="25"/>
              <x v="26"/>
              <x v="27"/>
              <x v="28"/>
              <x v="29"/>
            </reference>
          </references>
        </pivotArea>
      </pivotAreas>
    </conditionalFormat>
    <conditionalFormat priority="21">
      <pivotAreas count="1">
        <pivotArea type="data" collapsedLevelsAreSubtotals="1" fieldPosition="0">
          <references count="3">
            <reference field="4294967294" count="1" selected="0">
              <x v="0"/>
            </reference>
            <reference field="0" count="12">
              <x v="4"/>
              <x v="5"/>
              <x v="6"/>
              <x v="7"/>
              <x v="8"/>
              <x v="9"/>
              <x v="10"/>
              <x v="11"/>
              <x v="12"/>
              <x v="13"/>
              <x v="14"/>
              <x v="15"/>
            </reference>
            <reference field="7" count="30" selected="0">
              <x v="0"/>
              <x v="1"/>
              <x v="2"/>
              <x v="3"/>
              <x v="4"/>
              <x v="5"/>
              <x v="6"/>
              <x v="7"/>
              <x v="8"/>
              <x v="9"/>
              <x v="10"/>
              <x v="11"/>
              <x v="12"/>
              <x v="13"/>
              <x v="14"/>
              <x v="15"/>
              <x v="16"/>
              <x v="17"/>
              <x v="18"/>
              <x v="19"/>
              <x v="20"/>
              <x v="21"/>
              <x v="22"/>
              <x v="23"/>
              <x v="24"/>
              <x v="25"/>
              <x v="26"/>
              <x v="27"/>
              <x v="28"/>
              <x v="29"/>
            </reference>
          </references>
        </pivotArea>
      </pivotAreas>
    </conditionalFormat>
    <conditionalFormat priority="5">
      <pivotAreas count="1">
        <pivotArea type="data" collapsedLevelsAreSubtotals="1" fieldPosition="0">
          <references count="3">
            <reference field="4294967294" count="1" selected="0">
              <x v="0"/>
            </reference>
            <reference field="0" count="16">
              <x v="0"/>
              <x v="1"/>
              <x v="2"/>
              <x v="3"/>
              <x v="4"/>
              <x v="5"/>
              <x v="6"/>
              <x v="7"/>
              <x v="8"/>
              <x v="9"/>
              <x v="10"/>
              <x v="11"/>
              <x v="12"/>
              <x v="13"/>
              <x v="14"/>
              <x v="15"/>
            </reference>
            <reference field="7" count="30" selected="0">
              <x v="0"/>
              <x v="1"/>
              <x v="2"/>
              <x v="3"/>
              <x v="4"/>
              <x v="5"/>
              <x v="6"/>
              <x v="7"/>
              <x v="8"/>
              <x v="9"/>
              <x v="10"/>
              <x v="11"/>
              <x v="12"/>
              <x v="13"/>
              <x v="14"/>
              <x v="15"/>
              <x v="16"/>
              <x v="17"/>
              <x v="18"/>
              <x v="19"/>
              <x v="20"/>
              <x v="21"/>
              <x v="22"/>
              <x v="23"/>
              <x v="24"/>
              <x v="25"/>
              <x v="26"/>
              <x v="27"/>
              <x v="28"/>
              <x v="29"/>
            </reference>
          </references>
        </pivotArea>
      </pivotAreas>
    </conditionalFormat>
    <conditionalFormat priority="4">
      <pivotAreas count="1">
        <pivotArea type="data" collapsedLevelsAreSubtotals="1" fieldPosition="0">
          <references count="3">
            <reference field="4294967294" count="1" selected="0">
              <x v="0"/>
            </reference>
            <reference field="0" count="16">
              <x v="0"/>
              <x v="1"/>
              <x v="2"/>
              <x v="3"/>
              <x v="4"/>
              <x v="5"/>
              <x v="6"/>
              <x v="7"/>
              <x v="8"/>
              <x v="9"/>
              <x v="10"/>
              <x v="11"/>
              <x v="12"/>
              <x v="13"/>
              <x v="14"/>
              <x v="15"/>
            </reference>
            <reference field="7" count="30" selected="0">
              <x v="31"/>
              <x v="32"/>
              <x v="33"/>
              <x v="34"/>
              <x v="35"/>
              <x v="36"/>
              <x v="37"/>
              <x v="38"/>
              <x v="39"/>
              <x v="40"/>
              <x v="41"/>
              <x v="42"/>
              <x v="43"/>
              <x v="44"/>
              <x v="45"/>
              <x v="46"/>
              <x v="47"/>
              <x v="48"/>
              <x v="49"/>
              <x v="50"/>
              <x v="51"/>
              <x v="52"/>
              <x v="53"/>
              <x v="54"/>
              <x v="55"/>
              <x v="56"/>
              <x v="57"/>
              <x v="58"/>
              <x v="59"/>
              <x v="60"/>
            </reference>
          </references>
        </pivotArea>
      </pivotAreas>
    </conditionalFormat>
  </conditionalFormats>
  <chartFormats count="18">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1">
          <reference field="0" count="1" selected="0">
            <x v="2"/>
          </reference>
        </references>
      </pivotArea>
    </chartFormat>
    <chartFormat chart="0" format="3" series="1">
      <pivotArea type="data" outline="0" fieldPosition="0">
        <references count="1">
          <reference field="0" count="1" selected="0">
            <x v="3"/>
          </reference>
        </references>
      </pivotArea>
    </chartFormat>
    <chartFormat chart="0" format="4" series="1">
      <pivotArea type="data" outline="0" fieldPosition="0">
        <references count="1">
          <reference field="0" count="1" selected="0">
            <x v="4"/>
          </reference>
        </references>
      </pivotArea>
    </chartFormat>
    <chartFormat chart="0" format="5" series="1">
      <pivotArea type="data" outline="0" fieldPosition="0">
        <references count="1">
          <reference field="0" count="1" selected="0">
            <x v="5"/>
          </reference>
        </references>
      </pivotArea>
    </chartFormat>
    <chartFormat chart="0" format="6" series="1">
      <pivotArea type="data" outline="0" fieldPosition="0">
        <references count="1">
          <reference field="0" count="1" selected="0">
            <x v="6"/>
          </reference>
        </references>
      </pivotArea>
    </chartFormat>
    <chartFormat chart="0" format="7" series="1">
      <pivotArea type="data" outline="0" fieldPosition="0">
        <references count="1">
          <reference field="0" count="1" selected="0">
            <x v="7"/>
          </reference>
        </references>
      </pivotArea>
    </chartFormat>
    <chartFormat chart="0" format="8" series="1">
      <pivotArea type="data" outline="0" fieldPosition="0">
        <references count="1">
          <reference field="0" count="1" selected="0">
            <x v="8"/>
          </reference>
        </references>
      </pivotArea>
    </chartFormat>
    <chartFormat chart="0" format="9" series="1">
      <pivotArea type="data" outline="0" fieldPosition="0">
        <references count="1">
          <reference field="0" count="1" selected="0">
            <x v="9"/>
          </reference>
        </references>
      </pivotArea>
    </chartFormat>
    <chartFormat chart="0" format="10" series="1">
      <pivotArea type="data" outline="0" fieldPosition="0">
        <references count="1">
          <reference field="0" count="1" selected="0">
            <x v="10"/>
          </reference>
        </references>
      </pivotArea>
    </chartFormat>
    <chartFormat chart="0" format="11" series="1">
      <pivotArea type="data" outline="0" fieldPosition="0">
        <references count="1">
          <reference field="0" count="1" selected="0">
            <x v="11"/>
          </reference>
        </references>
      </pivotArea>
    </chartFormat>
    <chartFormat chart="0" format="12" series="1">
      <pivotArea type="data" outline="0" fieldPosition="0">
        <references count="1">
          <reference field="0" count="1" selected="0">
            <x v="12"/>
          </reference>
        </references>
      </pivotArea>
    </chartFormat>
    <chartFormat chart="0" format="13" series="1">
      <pivotArea type="data" outline="0" fieldPosition="0">
        <references count="1">
          <reference field="0" count="1" selected="0">
            <x v="13"/>
          </reference>
        </references>
      </pivotArea>
    </chartFormat>
    <chartFormat chart="0" format="14" series="1">
      <pivotArea type="data" outline="0" fieldPosition="0">
        <references count="1">
          <reference field="0" count="1" selected="0">
            <x v="14"/>
          </reference>
        </references>
      </pivotArea>
    </chartFormat>
    <chartFormat chart="0" format="15" series="1">
      <pivotArea type="data" outline="0" fieldPosition="0">
        <references count="1">
          <reference field="0" count="1" selected="0">
            <x v="15"/>
          </reference>
        </references>
      </pivotArea>
    </chartFormat>
    <chartFormat chart="0" format="16" series="1">
      <pivotArea type="data" outline="0" fieldPosition="0">
        <references count="1">
          <reference field="0" count="1" selected="0">
            <x v="16"/>
          </reference>
        </references>
      </pivotArea>
    </chartFormat>
    <chartFormat chart="0" format="1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7" cacheId="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6:H45" firstHeaderRow="1" firstDataRow="2" firstDataCol="1" rowPageCount="1" colPageCount="1"/>
  <pivotFields count="8">
    <pivotField subtotalTop="0" showAll="0"/>
    <pivotField axis="axisRow" showAll="0">
      <items count="9">
        <item x="6"/>
        <item x="3"/>
        <item x="2"/>
        <item x="1"/>
        <item x="4"/>
        <item x="0"/>
        <item x="5"/>
        <item h="1" x="7"/>
        <item t="default"/>
      </items>
    </pivotField>
    <pivotField axis="axisCol" showAll="0">
      <items count="8">
        <item x="5"/>
        <item x="1"/>
        <item x="0"/>
        <item x="3"/>
        <item x="2"/>
        <item x="4"/>
        <item x="6"/>
        <item t="default"/>
      </items>
    </pivotField>
    <pivotField subtotalTop="0" showAll="0"/>
    <pivotField subtotalTop="0" showAll="0"/>
    <pivotField subtotalTop="0" showAll="0"/>
    <pivotField dataField="1" subtotalTop="0" showAll="0"/>
    <pivotField axis="axisPage" subtotalTop="0" multipleItemSelectionAllowed="1" showAll="0">
      <items count="62">
        <item x="29"/>
        <item m="1" x="39"/>
        <item x="16"/>
        <item m="1" x="59"/>
        <item x="15"/>
        <item m="1" x="53"/>
        <item x="18"/>
        <item m="1" x="51"/>
        <item x="17"/>
        <item m="1" x="42"/>
        <item x="19"/>
        <item m="1" x="36"/>
        <item x="11"/>
        <item m="1" x="37"/>
        <item x="10"/>
        <item m="1" x="38"/>
        <item x="13"/>
        <item m="1" x="56"/>
        <item x="12"/>
        <item m="1" x="31"/>
        <item x="14"/>
        <item m="1" x="46"/>
        <item x="6"/>
        <item m="1" x="43"/>
        <item x="5"/>
        <item m="1" x="32"/>
        <item x="8"/>
        <item m="1" x="58"/>
        <item x="7"/>
        <item m="1" x="47"/>
        <item x="9"/>
        <item m="1" x="35"/>
        <item x="21"/>
        <item m="1" x="52"/>
        <item h="1" x="20"/>
        <item m="1" x="41"/>
        <item x="23"/>
        <item m="1" x="33"/>
        <item x="22"/>
        <item m="1" x="45"/>
        <item x="24"/>
        <item m="1" x="50"/>
        <item x="1"/>
        <item m="1" x="40"/>
        <item x="0"/>
        <item m="1" x="57"/>
        <item x="3"/>
        <item m="1" x="54"/>
        <item x="2"/>
        <item m="1" x="60"/>
        <item x="4"/>
        <item m="1" x="48"/>
        <item x="26"/>
        <item m="1" x="44"/>
        <item x="25"/>
        <item m="1" x="49"/>
        <item x="27"/>
        <item m="1" x="34"/>
        <item x="28"/>
        <item m="1" x="55"/>
        <item x="30"/>
        <item t="default"/>
      </items>
    </pivotField>
  </pivotFields>
  <rowFields count="1">
    <field x="1"/>
  </rowFields>
  <rowItems count="8">
    <i>
      <x/>
    </i>
    <i>
      <x v="1"/>
    </i>
    <i>
      <x v="2"/>
    </i>
    <i>
      <x v="3"/>
    </i>
    <i>
      <x v="4"/>
    </i>
    <i>
      <x v="5"/>
    </i>
    <i>
      <x v="6"/>
    </i>
    <i t="grand">
      <x/>
    </i>
  </rowItems>
  <colFields count="1">
    <field x="2"/>
  </colFields>
  <colItems count="7">
    <i>
      <x/>
    </i>
    <i>
      <x v="1"/>
    </i>
    <i>
      <x v="2"/>
    </i>
    <i>
      <x v="3"/>
    </i>
    <i>
      <x v="4"/>
    </i>
    <i>
      <x v="5"/>
    </i>
    <i t="grand">
      <x/>
    </i>
  </colItems>
  <pageFields count="1">
    <pageField fld="7" hier="-1"/>
  </pageFields>
  <dataFields count="1">
    <dataField name="Average of TTC DIF" fld="6" subtotal="average" baseField="1" baseItem="0"/>
  </dataFields>
  <conditionalFormats count="1">
    <conditionalFormat priority="1">
      <pivotAreas count="1">
        <pivotArea type="data" collapsedLevelsAreSubtotals="1" fieldPosition="0">
          <references count="3">
            <reference field="4294967294" count="1" selected="0">
              <x v="0"/>
            </reference>
            <reference field="1" count="7">
              <x v="0"/>
              <x v="1"/>
              <x v="2"/>
              <x v="3"/>
              <x v="4"/>
              <x v="5"/>
              <x v="6"/>
            </reference>
            <reference field="2" count="6" selected="0">
              <x v="0"/>
              <x v="1"/>
              <x v="2"/>
              <x v="3"/>
              <x v="4"/>
              <x v="5"/>
            </reference>
          </references>
        </pivotArea>
      </pivotAreas>
    </conditionalFormat>
  </conditionalFormats>
  <chartFormats count="1">
    <chartFormat chart="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9:H28" firstHeaderRow="1" firstDataRow="2" firstDataCol="1" rowPageCount="1" colPageCount="1"/>
  <pivotFields count="8">
    <pivotField subtotalTop="0" showAll="0"/>
    <pivotField axis="axisRow" subtotalTop="0" showAll="0">
      <items count="9">
        <item x="6"/>
        <item x="3"/>
        <item x="2"/>
        <item x="1"/>
        <item x="4"/>
        <item x="0"/>
        <item x="5"/>
        <item h="1" x="7"/>
        <item t="default"/>
      </items>
    </pivotField>
    <pivotField axis="axisCol" subtotalTop="0" showAll="0">
      <items count="8">
        <item x="6"/>
        <item x="0"/>
        <item x="1"/>
        <item x="2"/>
        <item x="3"/>
        <item x="4"/>
        <item x="5"/>
        <item t="default"/>
      </items>
    </pivotField>
    <pivotField subtotalTop="0" showAll="0"/>
    <pivotField subtotalTop="0" showAll="0"/>
    <pivotField subtotalTop="0" showAll="0"/>
    <pivotField dataField="1" subtotalTop="0" showAll="0"/>
    <pivotField axis="axisPage" multipleItemSelectionAllowed="1" showAll="0">
      <items count="62">
        <item x="29"/>
        <item m="1" x="39"/>
        <item x="16"/>
        <item m="1" x="59"/>
        <item x="15"/>
        <item m="1" x="53"/>
        <item x="18"/>
        <item m="1" x="51"/>
        <item x="17"/>
        <item m="1" x="42"/>
        <item x="19"/>
        <item m="1" x="36"/>
        <item x="11"/>
        <item m="1" x="37"/>
        <item x="10"/>
        <item m="1" x="38"/>
        <item x="13"/>
        <item m="1" x="56"/>
        <item x="12"/>
        <item m="1" x="31"/>
        <item x="14"/>
        <item m="1" x="46"/>
        <item x="6"/>
        <item m="1" x="43"/>
        <item x="5"/>
        <item m="1" x="32"/>
        <item x="8"/>
        <item m="1" x="58"/>
        <item x="7"/>
        <item m="1" x="47"/>
        <item x="9"/>
        <item m="1" x="35"/>
        <item x="21"/>
        <item m="1" x="52"/>
        <item h="1" x="20"/>
        <item m="1" x="41"/>
        <item x="23"/>
        <item m="1" x="33"/>
        <item x="22"/>
        <item m="1" x="45"/>
        <item x="24"/>
        <item m="1" x="50"/>
        <item x="1"/>
        <item m="1" x="40"/>
        <item x="0"/>
        <item m="1" x="57"/>
        <item x="3"/>
        <item m="1" x="54"/>
        <item x="2"/>
        <item m="1" x="60"/>
        <item x="4"/>
        <item m="1" x="48"/>
        <item x="26"/>
        <item m="1" x="44"/>
        <item x="25"/>
        <item m="1" x="49"/>
        <item x="27"/>
        <item m="1" x="34"/>
        <item x="28"/>
        <item m="1" x="55"/>
        <item x="30"/>
        <item t="default"/>
      </items>
    </pivotField>
  </pivotFields>
  <rowFields count="1">
    <field x="1"/>
  </rowFields>
  <rowItems count="8">
    <i>
      <x/>
    </i>
    <i>
      <x v="1"/>
    </i>
    <i>
      <x v="2"/>
    </i>
    <i>
      <x v="3"/>
    </i>
    <i>
      <x v="4"/>
    </i>
    <i>
      <x v="5"/>
    </i>
    <i>
      <x v="6"/>
    </i>
    <i t="grand">
      <x/>
    </i>
  </rowItems>
  <colFields count="1">
    <field x="2"/>
  </colFields>
  <colItems count="7">
    <i>
      <x v="1"/>
    </i>
    <i>
      <x v="2"/>
    </i>
    <i>
      <x v="3"/>
    </i>
    <i>
      <x v="4"/>
    </i>
    <i>
      <x v="5"/>
    </i>
    <i>
      <x v="6"/>
    </i>
    <i t="grand">
      <x/>
    </i>
  </colItems>
  <pageFields count="1">
    <pageField fld="7" hier="-1"/>
  </pageFields>
  <dataFields count="1">
    <dataField name="StdDev of TTC DIF" fld="6" subtotal="stdDev" baseField="1" baseItem="0"/>
  </dataFields>
  <conditionalFormats count="1">
    <conditionalFormat priority="2">
      <pivotAreas count="1">
        <pivotArea type="data" collapsedLevelsAreSubtotals="1" fieldPosition="0">
          <references count="3">
            <reference field="4294967294" count="1" selected="0">
              <x v="0"/>
            </reference>
            <reference field="1" count="7">
              <x v="0"/>
              <x v="1"/>
              <x v="2"/>
              <x v="3"/>
              <x v="4"/>
              <x v="5"/>
              <x v="6"/>
            </reference>
            <reference field="2" count="6" selected="0">
              <x v="1"/>
              <x v="2"/>
              <x v="3"/>
              <x v="4"/>
              <x v="5"/>
              <x v="6"/>
            </reference>
          </references>
        </pivotArea>
      </pivotAreas>
    </conditionalFormat>
  </conditionalFormats>
  <chartFormats count="7">
    <chartFormat chart="0" format="6" series="1">
      <pivotArea type="data" outline="0" fieldPosition="0">
        <references count="1">
          <reference field="2" count="1" selected="0">
            <x v="0"/>
          </reference>
        </references>
      </pivotArea>
    </chartFormat>
    <chartFormat chart="0" format="9" series="1">
      <pivotArea type="data" outline="0" fieldPosition="0">
        <references count="2">
          <reference field="4294967294" count="1" selected="0">
            <x v="0"/>
          </reference>
          <reference field="2" count="1" selected="0">
            <x v="1"/>
          </reference>
        </references>
      </pivotArea>
    </chartFormat>
    <chartFormat chart="0" format="10" series="1">
      <pivotArea type="data" outline="0" fieldPosition="0">
        <references count="2">
          <reference field="4294967294" count="1" selected="0">
            <x v="0"/>
          </reference>
          <reference field="2" count="1" selected="0">
            <x v="2"/>
          </reference>
        </references>
      </pivotArea>
    </chartFormat>
    <chartFormat chart="0" format="11" series="1">
      <pivotArea type="data" outline="0" fieldPosition="0">
        <references count="2">
          <reference field="4294967294" count="1" selected="0">
            <x v="0"/>
          </reference>
          <reference field="2" count="1" selected="0">
            <x v="3"/>
          </reference>
        </references>
      </pivotArea>
    </chartFormat>
    <chartFormat chart="0" format="12" series="1">
      <pivotArea type="data" outline="0" fieldPosition="0">
        <references count="2">
          <reference field="4294967294" count="1" selected="0">
            <x v="0"/>
          </reference>
          <reference field="2" count="1" selected="0">
            <x v="4"/>
          </reference>
        </references>
      </pivotArea>
    </chartFormat>
    <chartFormat chart="0" format="13" series="1">
      <pivotArea type="data" outline="0" fieldPosition="0">
        <references count="2">
          <reference field="4294967294" count="1" selected="0">
            <x v="0"/>
          </reference>
          <reference field="2" count="1" selected="0">
            <x v="5"/>
          </reference>
        </references>
      </pivotArea>
    </chartFormat>
    <chartFormat chart="0" format="14"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1" cacheId="6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H12" firstHeaderRow="1" firstDataRow="2" firstDataCol="1" rowPageCount="1" colPageCount="1"/>
  <pivotFields count="8">
    <pivotField subtotalTop="0" showAll="0"/>
    <pivotField axis="axisRow" subtotalTop="0" showAll="0">
      <items count="9">
        <item x="6"/>
        <item x="3"/>
        <item x="2"/>
        <item x="1"/>
        <item x="4"/>
        <item x="0"/>
        <item x="5"/>
        <item h="1" x="7"/>
        <item t="default"/>
      </items>
    </pivotField>
    <pivotField axis="axisCol" subtotalTop="0" showAll="0">
      <items count="8">
        <item x="6"/>
        <item x="0"/>
        <item x="1"/>
        <item x="2"/>
        <item x="3"/>
        <item x="4"/>
        <item x="5"/>
        <item t="default"/>
      </items>
    </pivotField>
    <pivotField subtotalTop="0" showAll="0"/>
    <pivotField subtotalTop="0" multipleItemSelectionAllowed="1" showAll="0"/>
    <pivotField subtotalTop="0" showAll="0"/>
    <pivotField dataField="1" subtotalTop="0" showAll="0"/>
    <pivotField axis="axisPage" multipleItemSelectionAllowed="1" showAll="0">
      <items count="62">
        <item x="29"/>
        <item m="1" x="39"/>
        <item x="16"/>
        <item m="1" x="59"/>
        <item x="15"/>
        <item m="1" x="53"/>
        <item x="18"/>
        <item m="1" x="51"/>
        <item x="17"/>
        <item m="1" x="42"/>
        <item x="19"/>
        <item m="1" x="36"/>
        <item x="11"/>
        <item m="1" x="37"/>
        <item x="10"/>
        <item m="1" x="38"/>
        <item x="13"/>
        <item m="1" x="56"/>
        <item x="12"/>
        <item m="1" x="31"/>
        <item x="14"/>
        <item m="1" x="46"/>
        <item x="6"/>
        <item m="1" x="43"/>
        <item x="5"/>
        <item m="1" x="32"/>
        <item x="8"/>
        <item m="1" x="58"/>
        <item x="7"/>
        <item m="1" x="47"/>
        <item x="9"/>
        <item m="1" x="35"/>
        <item x="21"/>
        <item m="1" x="52"/>
        <item h="1" x="20"/>
        <item m="1" x="41"/>
        <item x="23"/>
        <item m="1" x="33"/>
        <item x="22"/>
        <item m="1" x="45"/>
        <item x="24"/>
        <item m="1" x="50"/>
        <item x="1"/>
        <item m="1" x="40"/>
        <item x="0"/>
        <item m="1" x="57"/>
        <item x="3"/>
        <item m="1" x="54"/>
        <item x="2"/>
        <item m="1" x="60"/>
        <item x="4"/>
        <item m="1" x="48"/>
        <item x="26"/>
        <item m="1" x="44"/>
        <item x="25"/>
        <item m="1" x="49"/>
        <item x="27"/>
        <item m="1" x="34"/>
        <item x="28"/>
        <item m="1" x="55"/>
        <item h="1" x="30"/>
        <item t="default"/>
      </items>
    </pivotField>
  </pivotFields>
  <rowFields count="1">
    <field x="1"/>
  </rowFields>
  <rowItems count="8">
    <i>
      <x/>
    </i>
    <i>
      <x v="1"/>
    </i>
    <i>
      <x v="2"/>
    </i>
    <i>
      <x v="3"/>
    </i>
    <i>
      <x v="4"/>
    </i>
    <i>
      <x v="5"/>
    </i>
    <i>
      <x v="6"/>
    </i>
    <i t="grand">
      <x/>
    </i>
  </rowItems>
  <colFields count="1">
    <field x="2"/>
  </colFields>
  <colItems count="7">
    <i>
      <x v="1"/>
    </i>
    <i>
      <x v="2"/>
    </i>
    <i>
      <x v="3"/>
    </i>
    <i>
      <x v="4"/>
    </i>
    <i>
      <x v="5"/>
    </i>
    <i>
      <x v="6"/>
    </i>
    <i t="grand">
      <x/>
    </i>
  </colItems>
  <pageFields count="1">
    <pageField fld="7" hier="-1"/>
  </pageFields>
  <dataFields count="1">
    <dataField name="Max of TTC DIF" fld="6" subtotal="max" baseField="1" baseItem="5"/>
  </dataFields>
  <conditionalFormats count="1">
    <conditionalFormat priority="3">
      <pivotAreas count="1">
        <pivotArea type="data" collapsedLevelsAreSubtotals="1" fieldPosition="0">
          <references count="3">
            <reference field="4294967294" count="1" selected="0">
              <x v="0"/>
            </reference>
            <reference field="1" count="7">
              <x v="0"/>
              <x v="1"/>
              <x v="2"/>
              <x v="3"/>
              <x v="4"/>
              <x v="5"/>
              <x v="6"/>
            </reference>
            <reference field="2" count="6" selected="0">
              <x v="1"/>
              <x v="2"/>
              <x v="3"/>
              <x v="4"/>
              <x v="5"/>
              <x v="6"/>
            </reference>
          </references>
        </pivotArea>
      </pivotAreas>
    </conditionalFormat>
  </conditionalFormats>
  <chartFormats count="2">
    <chartFormat chart="0" format="6" series="1">
      <pivotArea type="data" outline="0" fieldPosition="0">
        <references count="1">
          <reference field="2" count="1" selected="0">
            <x v="0"/>
          </reference>
        </references>
      </pivotArea>
    </chartFormat>
    <chartFormat chart="0"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3" name="Table3" displayName="Table3" ref="A1:C7" totalsRowShown="0">
  <autoFilter ref="A1:C7"/>
  <tableColumns count="3">
    <tableColumn id="1" name="Rubric Point" dataDxfId="0"/>
    <tableColumn id="2" name="Solution Description"/>
    <tableColumn id="3" name="Further Reference/C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drawing" Target="../drawings/drawing4.xml"/><Relationship Id="rId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7"/>
  <sheetViews>
    <sheetView tabSelected="1" workbookViewId="0">
      <selection activeCell="A9" sqref="A9"/>
    </sheetView>
  </sheetViews>
  <sheetFormatPr defaultRowHeight="15" x14ac:dyDescent="0.25"/>
  <cols>
    <col min="1" max="1" width="58.42578125" bestFit="1" customWidth="1"/>
    <col min="2" max="2" width="83.85546875" bestFit="1" customWidth="1"/>
    <col min="3" max="3" width="76.7109375" bestFit="1" customWidth="1"/>
  </cols>
  <sheetData>
    <row r="1" spans="1:3" x14ac:dyDescent="0.25">
      <c r="A1" t="s">
        <v>107</v>
      </c>
      <c r="B1" t="s">
        <v>94</v>
      </c>
      <c r="C1" t="s">
        <v>96</v>
      </c>
    </row>
    <row r="2" spans="1:3" ht="90" x14ac:dyDescent="0.25">
      <c r="A2" s="5" t="s">
        <v>88</v>
      </c>
      <c r="B2" s="10" t="s">
        <v>97</v>
      </c>
      <c r="C2" t="s">
        <v>95</v>
      </c>
    </row>
    <row r="3" spans="1:3" ht="75" x14ac:dyDescent="0.25">
      <c r="A3" s="5" t="s">
        <v>89</v>
      </c>
      <c r="B3" s="10" t="s">
        <v>100</v>
      </c>
      <c r="C3" t="s">
        <v>98</v>
      </c>
    </row>
    <row r="4" spans="1:3" x14ac:dyDescent="0.25">
      <c r="A4" s="5" t="s">
        <v>90</v>
      </c>
      <c r="B4" t="s">
        <v>102</v>
      </c>
      <c r="C4" t="s">
        <v>101</v>
      </c>
    </row>
    <row r="5" spans="1:3" x14ac:dyDescent="0.25">
      <c r="A5" s="5" t="s">
        <v>91</v>
      </c>
      <c r="B5" t="s">
        <v>103</v>
      </c>
      <c r="C5" t="s">
        <v>99</v>
      </c>
    </row>
    <row r="6" spans="1:3" ht="45" x14ac:dyDescent="0.25">
      <c r="A6" s="5" t="s">
        <v>92</v>
      </c>
      <c r="B6" s="10" t="s">
        <v>104</v>
      </c>
      <c r="C6" t="s">
        <v>105</v>
      </c>
    </row>
    <row r="7" spans="1:3" x14ac:dyDescent="0.25">
      <c r="A7" s="5" t="s">
        <v>93</v>
      </c>
      <c r="C7" t="s">
        <v>106</v>
      </c>
    </row>
  </sheetData>
  <pageMargins left="0.25" right="0.25" top="0.75" bottom="0.75" header="0.3" footer="0.3"/>
  <pageSetup paperSize="8" scale="93"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342"/>
  <sheetViews>
    <sheetView workbookViewId="0">
      <selection sqref="A1:G337"/>
    </sheetView>
  </sheetViews>
  <sheetFormatPr defaultRowHeight="15" x14ac:dyDescent="0.25"/>
  <cols>
    <col min="2" max="2" width="11" bestFit="1" customWidth="1"/>
    <col min="3" max="3" width="7.42578125" bestFit="1" customWidth="1"/>
    <col min="5" max="5" width="9.7109375" bestFit="1" customWidth="1"/>
    <col min="7" max="7" width="10.7109375" bestFit="1" customWidth="1"/>
    <col min="8" max="8" width="18.140625" bestFit="1" customWidth="1"/>
  </cols>
  <sheetData>
    <row r="1" spans="1:8" x14ac:dyDescent="0.25">
      <c r="A1" t="s">
        <v>0</v>
      </c>
      <c r="B1" t="s">
        <v>1</v>
      </c>
      <c r="C1" t="s">
        <v>2</v>
      </c>
      <c r="D1" t="s">
        <v>3</v>
      </c>
      <c r="E1" t="s">
        <v>4</v>
      </c>
      <c r="F1" t="s">
        <v>5</v>
      </c>
      <c r="G1" s="1" t="s">
        <v>29</v>
      </c>
      <c r="H1" s="1" t="s">
        <v>37</v>
      </c>
    </row>
    <row r="2" spans="1:8" hidden="1" x14ac:dyDescent="0.25">
      <c r="A2">
        <v>1</v>
      </c>
      <c r="B2" t="s">
        <v>6</v>
      </c>
      <c r="C2" t="s">
        <v>25</v>
      </c>
      <c r="D2">
        <v>12.192399999999999</v>
      </c>
      <c r="E2">
        <v>-0.83896700000000002</v>
      </c>
      <c r="F2" t="s">
        <v>7</v>
      </c>
      <c r="G2">
        <f>ABS(D2-E2)</f>
        <v>13.031366999999999</v>
      </c>
      <c r="H2" t="str">
        <f>_xlfn.CONCAT(B2,"+",C2)</f>
        <v>SHITOMASI+BRISK</v>
      </c>
    </row>
    <row r="3" spans="1:8" hidden="1" x14ac:dyDescent="0.25">
      <c r="A3">
        <v>2</v>
      </c>
      <c r="B3" t="s">
        <v>6</v>
      </c>
      <c r="C3" t="s">
        <v>25</v>
      </c>
      <c r="D3">
        <v>14.0517</v>
      </c>
      <c r="E3">
        <v>-46.673400000000001</v>
      </c>
      <c r="F3" t="s">
        <v>8</v>
      </c>
      <c r="G3">
        <f t="shared" ref="G3:G66" si="0">ABS(D3-E3)</f>
        <v>60.725099999999998</v>
      </c>
      <c r="H3" t="str">
        <f t="shared" ref="H3:H66" si="1">_xlfn.CONCAT(B3,"+",C3)</f>
        <v>SHITOMASI+BRISK</v>
      </c>
    </row>
    <row r="4" spans="1:8" hidden="1" x14ac:dyDescent="0.25">
      <c r="A4">
        <v>3</v>
      </c>
      <c r="B4" t="s">
        <v>6</v>
      </c>
      <c r="C4" t="s">
        <v>25</v>
      </c>
      <c r="D4">
        <v>13.237299999999999</v>
      </c>
      <c r="E4">
        <v>-1.3302099999999999</v>
      </c>
      <c r="F4" t="s">
        <v>9</v>
      </c>
      <c r="G4">
        <f t="shared" si="0"/>
        <v>14.567509999999999</v>
      </c>
      <c r="H4" t="str">
        <f t="shared" si="1"/>
        <v>SHITOMASI+BRISK</v>
      </c>
    </row>
    <row r="5" spans="1:8" hidden="1" x14ac:dyDescent="0.25">
      <c r="A5">
        <v>4</v>
      </c>
      <c r="B5" t="s">
        <v>6</v>
      </c>
      <c r="C5" t="s">
        <v>25</v>
      </c>
      <c r="D5">
        <v>12.296900000000001</v>
      </c>
      <c r="E5">
        <v>-0.32212499999999999</v>
      </c>
      <c r="F5" t="s">
        <v>10</v>
      </c>
      <c r="G5">
        <f t="shared" si="0"/>
        <v>12.619025000000001</v>
      </c>
      <c r="H5" t="str">
        <f t="shared" si="1"/>
        <v>SHITOMASI+BRISK</v>
      </c>
    </row>
    <row r="6" spans="1:8" hidden="1" x14ac:dyDescent="0.25">
      <c r="A6">
        <v>5</v>
      </c>
      <c r="B6" t="s">
        <v>6</v>
      </c>
      <c r="C6" t="s">
        <v>25</v>
      </c>
      <c r="D6">
        <v>13.7339</v>
      </c>
      <c r="E6">
        <v>-2.39595</v>
      </c>
      <c r="F6" t="s">
        <v>11</v>
      </c>
      <c r="G6">
        <f t="shared" si="0"/>
        <v>16.129850000000001</v>
      </c>
      <c r="H6" t="str">
        <f t="shared" si="1"/>
        <v>SHITOMASI+BRISK</v>
      </c>
    </row>
    <row r="7" spans="1:8" hidden="1" x14ac:dyDescent="0.25">
      <c r="A7">
        <v>6</v>
      </c>
      <c r="B7" t="s">
        <v>6</v>
      </c>
      <c r="C7" t="s">
        <v>25</v>
      </c>
      <c r="D7">
        <v>8.4455399999999994</v>
      </c>
      <c r="E7">
        <v>-10.6638</v>
      </c>
      <c r="F7" t="s">
        <v>12</v>
      </c>
      <c r="G7">
        <f t="shared" si="0"/>
        <v>19.10934</v>
      </c>
      <c r="H7" t="str">
        <f t="shared" si="1"/>
        <v>SHITOMASI+BRISK</v>
      </c>
    </row>
    <row r="8" spans="1:8" hidden="1" x14ac:dyDescent="0.25">
      <c r="A8">
        <v>7</v>
      </c>
      <c r="B8" t="s">
        <v>6</v>
      </c>
      <c r="C8" t="s">
        <v>25</v>
      </c>
      <c r="D8">
        <v>22.933299999999999</v>
      </c>
      <c r="E8" t="e">
        <f>-inf</f>
        <v>#NAME?</v>
      </c>
      <c r="F8" t="s">
        <v>13</v>
      </c>
      <c r="G8" t="e">
        <f t="shared" si="0"/>
        <v>#NAME?</v>
      </c>
      <c r="H8" t="str">
        <f t="shared" si="1"/>
        <v>SHITOMASI+BRISK</v>
      </c>
    </row>
    <row r="9" spans="1:8" hidden="1" x14ac:dyDescent="0.25">
      <c r="A9">
        <v>8</v>
      </c>
      <c r="B9" t="s">
        <v>6</v>
      </c>
      <c r="C9" t="s">
        <v>25</v>
      </c>
      <c r="D9">
        <v>22.833300000000001</v>
      </c>
      <c r="E9">
        <v>-1.0951299999999999</v>
      </c>
      <c r="F9" t="s">
        <v>14</v>
      </c>
      <c r="G9">
        <f t="shared" si="0"/>
        <v>23.928430000000002</v>
      </c>
      <c r="H9" t="str">
        <f t="shared" si="1"/>
        <v>SHITOMASI+BRISK</v>
      </c>
    </row>
    <row r="10" spans="1:8" x14ac:dyDescent="0.25">
      <c r="A10">
        <v>9</v>
      </c>
      <c r="B10" t="s">
        <v>6</v>
      </c>
      <c r="C10" t="s">
        <v>25</v>
      </c>
      <c r="D10">
        <v>11.8604</v>
      </c>
      <c r="E10">
        <v>18.362500000000001</v>
      </c>
      <c r="F10" t="s">
        <v>15</v>
      </c>
      <c r="G10">
        <f t="shared" si="0"/>
        <v>6.5021000000000004</v>
      </c>
      <c r="H10" t="str">
        <f t="shared" si="1"/>
        <v>SHITOMASI+BRISK</v>
      </c>
    </row>
    <row r="11" spans="1:8" hidden="1" x14ac:dyDescent="0.25">
      <c r="A11">
        <v>10</v>
      </c>
      <c r="B11" t="s">
        <v>6</v>
      </c>
      <c r="C11" t="s">
        <v>25</v>
      </c>
      <c r="D11">
        <v>16.881799999999998</v>
      </c>
      <c r="E11">
        <v>-1.5060199999999999</v>
      </c>
      <c r="F11" t="s">
        <v>16</v>
      </c>
      <c r="G11">
        <f t="shared" si="0"/>
        <v>18.387819999999998</v>
      </c>
      <c r="H11" t="str">
        <f t="shared" si="1"/>
        <v>SHITOMASI+BRISK</v>
      </c>
    </row>
    <row r="12" spans="1:8" hidden="1" x14ac:dyDescent="0.25">
      <c r="A12">
        <v>11</v>
      </c>
      <c r="B12" t="s">
        <v>6</v>
      </c>
      <c r="C12" t="s">
        <v>25</v>
      </c>
      <c r="D12">
        <v>9.5467399999999998</v>
      </c>
      <c r="E12">
        <v>-1.12676</v>
      </c>
      <c r="F12" t="s">
        <v>17</v>
      </c>
      <c r="G12">
        <f t="shared" si="0"/>
        <v>10.673500000000001</v>
      </c>
      <c r="H12" t="str">
        <f t="shared" si="1"/>
        <v>SHITOMASI+BRISK</v>
      </c>
    </row>
    <row r="13" spans="1:8" hidden="1" x14ac:dyDescent="0.25">
      <c r="A13">
        <v>13</v>
      </c>
      <c r="B13" t="s">
        <v>6</v>
      </c>
      <c r="C13" t="s">
        <v>25</v>
      </c>
      <c r="D13">
        <v>9.7377900000000004</v>
      </c>
      <c r="E13">
        <v>-0.86218600000000001</v>
      </c>
      <c r="F13" t="s">
        <v>18</v>
      </c>
      <c r="G13">
        <f t="shared" si="0"/>
        <v>10.599976</v>
      </c>
      <c r="H13" t="str">
        <f t="shared" si="1"/>
        <v>SHITOMASI+BRISK</v>
      </c>
    </row>
    <row r="14" spans="1:8" hidden="1" x14ac:dyDescent="0.25">
      <c r="A14">
        <v>14</v>
      </c>
      <c r="B14" t="s">
        <v>6</v>
      </c>
      <c r="C14" t="s">
        <v>25</v>
      </c>
      <c r="D14">
        <v>10.818199999999999</v>
      </c>
      <c r="E14">
        <v>24.419799999999999</v>
      </c>
      <c r="F14" t="s">
        <v>19</v>
      </c>
      <c r="G14">
        <f>ABS(D14-E14)</f>
        <v>13.601599999999999</v>
      </c>
      <c r="H14" t="str">
        <f t="shared" si="1"/>
        <v>SHITOMASI+BRISK</v>
      </c>
    </row>
    <row r="15" spans="1:8" hidden="1" x14ac:dyDescent="0.25">
      <c r="A15">
        <v>2</v>
      </c>
      <c r="B15" t="s">
        <v>6</v>
      </c>
      <c r="C15" t="s">
        <v>51</v>
      </c>
      <c r="D15">
        <v>14.0517</v>
      </c>
      <c r="E15">
        <v>48.804699999999997</v>
      </c>
      <c r="F15" t="s">
        <v>8</v>
      </c>
      <c r="G15">
        <f t="shared" si="0"/>
        <v>34.753</v>
      </c>
      <c r="H15" t="str">
        <f t="shared" si="1"/>
        <v>SHITOMASI+BRIEF</v>
      </c>
    </row>
    <row r="16" spans="1:8" hidden="1" x14ac:dyDescent="0.25">
      <c r="A16">
        <v>5</v>
      </c>
      <c r="B16" t="s">
        <v>6</v>
      </c>
      <c r="C16" t="s">
        <v>51</v>
      </c>
      <c r="D16">
        <v>13.7339</v>
      </c>
      <c r="E16">
        <v>12.8552</v>
      </c>
      <c r="F16" t="s">
        <v>11</v>
      </c>
      <c r="G16">
        <f t="shared" si="0"/>
        <v>0.87870000000000026</v>
      </c>
      <c r="H16" t="str">
        <f t="shared" si="1"/>
        <v>SHITOMASI+BRIEF</v>
      </c>
    </row>
    <row r="17" spans="1:8" hidden="1" x14ac:dyDescent="0.25">
      <c r="A17">
        <v>6</v>
      </c>
      <c r="B17" t="s">
        <v>6</v>
      </c>
      <c r="C17" t="s">
        <v>51</v>
      </c>
      <c r="D17">
        <v>8.4455399999999994</v>
      </c>
      <c r="E17">
        <v>13.219799999999999</v>
      </c>
      <c r="F17" t="s">
        <v>12</v>
      </c>
      <c r="G17">
        <f t="shared" si="0"/>
        <v>4.7742599999999999</v>
      </c>
      <c r="H17" t="str">
        <f t="shared" si="1"/>
        <v>SHITOMASI+BRIEF</v>
      </c>
    </row>
    <row r="18" spans="1:8" hidden="1" x14ac:dyDescent="0.25">
      <c r="A18">
        <v>7</v>
      </c>
      <c r="B18" t="s">
        <v>6</v>
      </c>
      <c r="C18" t="s">
        <v>51</v>
      </c>
      <c r="D18">
        <v>22.933299999999999</v>
      </c>
      <c r="E18">
        <v>34.795699999999997</v>
      </c>
      <c r="F18" t="s">
        <v>13</v>
      </c>
      <c r="G18">
        <f t="shared" si="0"/>
        <v>11.862399999999997</v>
      </c>
      <c r="H18" t="str">
        <f t="shared" si="1"/>
        <v>SHITOMASI+BRIEF</v>
      </c>
    </row>
    <row r="19" spans="1:8" hidden="1" x14ac:dyDescent="0.25">
      <c r="A19">
        <v>8</v>
      </c>
      <c r="B19" t="s">
        <v>6</v>
      </c>
      <c r="C19" t="s">
        <v>51</v>
      </c>
      <c r="D19">
        <v>22.833300000000001</v>
      </c>
      <c r="E19">
        <v>14.238799999999999</v>
      </c>
      <c r="F19" t="s">
        <v>14</v>
      </c>
      <c r="G19">
        <f t="shared" si="0"/>
        <v>8.5945000000000018</v>
      </c>
      <c r="H19" t="str">
        <f t="shared" si="1"/>
        <v>SHITOMASI+BRIEF</v>
      </c>
    </row>
    <row r="20" spans="1:8" x14ac:dyDescent="0.25">
      <c r="A20">
        <v>9</v>
      </c>
      <c r="B20" t="s">
        <v>6</v>
      </c>
      <c r="C20" t="s">
        <v>51</v>
      </c>
      <c r="D20">
        <v>11.8604</v>
      </c>
      <c r="E20">
        <v>12.6708</v>
      </c>
      <c r="F20" t="s">
        <v>15</v>
      </c>
      <c r="G20">
        <f t="shared" si="0"/>
        <v>0.81039999999999957</v>
      </c>
      <c r="H20" t="str">
        <f t="shared" si="1"/>
        <v>SHITOMASI+BRIEF</v>
      </c>
    </row>
    <row r="21" spans="1:8" hidden="1" x14ac:dyDescent="0.25">
      <c r="A21">
        <v>10</v>
      </c>
      <c r="B21" t="s">
        <v>6</v>
      </c>
      <c r="C21" t="s">
        <v>51</v>
      </c>
      <c r="D21">
        <v>16.881799999999998</v>
      </c>
      <c r="E21">
        <v>16.976099999999999</v>
      </c>
      <c r="F21" t="s">
        <v>16</v>
      </c>
      <c r="G21">
        <f t="shared" si="0"/>
        <v>9.4300000000000495E-2</v>
      </c>
      <c r="H21" t="str">
        <f t="shared" si="1"/>
        <v>SHITOMASI+BRIEF</v>
      </c>
    </row>
    <row r="22" spans="1:8" hidden="1" x14ac:dyDescent="0.25">
      <c r="A22">
        <v>11</v>
      </c>
      <c r="B22" t="s">
        <v>6</v>
      </c>
      <c r="C22" t="s">
        <v>51</v>
      </c>
      <c r="D22">
        <v>9.5467399999999998</v>
      </c>
      <c r="E22">
        <v>11.799200000000001</v>
      </c>
      <c r="F22" t="s">
        <v>17</v>
      </c>
      <c r="G22">
        <f t="shared" si="0"/>
        <v>2.252460000000001</v>
      </c>
      <c r="H22" t="str">
        <f t="shared" si="1"/>
        <v>SHITOMASI+BRIEF</v>
      </c>
    </row>
    <row r="23" spans="1:8" hidden="1" x14ac:dyDescent="0.25">
      <c r="A23">
        <v>13</v>
      </c>
      <c r="B23" t="s">
        <v>6</v>
      </c>
      <c r="C23" t="s">
        <v>51</v>
      </c>
      <c r="D23">
        <v>9.7377900000000004</v>
      </c>
      <c r="E23">
        <v>12.450799999999999</v>
      </c>
      <c r="F23" t="s">
        <v>18</v>
      </c>
      <c r="G23">
        <f t="shared" si="0"/>
        <v>2.7130099999999988</v>
      </c>
      <c r="H23" t="str">
        <f t="shared" si="1"/>
        <v>SHITOMASI+BRIEF</v>
      </c>
    </row>
    <row r="24" spans="1:8" hidden="1" x14ac:dyDescent="0.25">
      <c r="A24">
        <v>14</v>
      </c>
      <c r="B24" t="s">
        <v>6</v>
      </c>
      <c r="C24" t="s">
        <v>51</v>
      </c>
      <c r="D24">
        <v>10.818199999999999</v>
      </c>
      <c r="E24">
        <v>11.946</v>
      </c>
      <c r="F24" t="s">
        <v>19</v>
      </c>
      <c r="G24">
        <f t="shared" si="0"/>
        <v>1.1278000000000006</v>
      </c>
      <c r="H24" t="str">
        <f t="shared" si="1"/>
        <v>SHITOMASI+BRIEF</v>
      </c>
    </row>
    <row r="25" spans="1:8" hidden="1" x14ac:dyDescent="0.25">
      <c r="A25">
        <v>2</v>
      </c>
      <c r="B25" t="s">
        <v>6</v>
      </c>
      <c r="C25" t="s">
        <v>26</v>
      </c>
      <c r="D25">
        <v>14.0517</v>
      </c>
      <c r="E25">
        <v>12.6378</v>
      </c>
      <c r="F25" t="s">
        <v>8</v>
      </c>
      <c r="G25">
        <f t="shared" si="0"/>
        <v>1.4138999999999999</v>
      </c>
      <c r="H25" t="str">
        <f t="shared" si="1"/>
        <v>SHITOMASI+ORB</v>
      </c>
    </row>
    <row r="26" spans="1:8" hidden="1" x14ac:dyDescent="0.25">
      <c r="A26">
        <v>4</v>
      </c>
      <c r="B26" t="s">
        <v>6</v>
      </c>
      <c r="C26" t="s">
        <v>26</v>
      </c>
      <c r="D26">
        <v>12.296900000000001</v>
      </c>
      <c r="E26">
        <v>17.904299999999999</v>
      </c>
      <c r="F26" t="s">
        <v>10</v>
      </c>
      <c r="G26">
        <f t="shared" si="0"/>
        <v>5.6073999999999984</v>
      </c>
      <c r="H26" t="str">
        <f t="shared" si="1"/>
        <v>SHITOMASI+ORB</v>
      </c>
    </row>
    <row r="27" spans="1:8" hidden="1" x14ac:dyDescent="0.25">
      <c r="A27">
        <v>5</v>
      </c>
      <c r="B27" t="s">
        <v>6</v>
      </c>
      <c r="C27" t="s">
        <v>26</v>
      </c>
      <c r="D27">
        <v>13.7339</v>
      </c>
      <c r="E27">
        <v>12.8561</v>
      </c>
      <c r="F27" t="s">
        <v>11</v>
      </c>
      <c r="G27">
        <f t="shared" si="0"/>
        <v>0.87780000000000058</v>
      </c>
      <c r="H27" t="str">
        <f t="shared" si="1"/>
        <v>SHITOMASI+ORB</v>
      </c>
    </row>
    <row r="28" spans="1:8" hidden="1" x14ac:dyDescent="0.25">
      <c r="A28">
        <v>6</v>
      </c>
      <c r="B28" t="s">
        <v>6</v>
      </c>
      <c r="C28" t="s">
        <v>26</v>
      </c>
      <c r="D28">
        <v>8.4455399999999994</v>
      </c>
      <c r="E28">
        <v>19.173400000000001</v>
      </c>
      <c r="F28" t="s">
        <v>12</v>
      </c>
      <c r="G28">
        <f t="shared" si="0"/>
        <v>10.727860000000002</v>
      </c>
      <c r="H28" t="str">
        <f t="shared" si="1"/>
        <v>SHITOMASI+ORB</v>
      </c>
    </row>
    <row r="29" spans="1:8" hidden="1" x14ac:dyDescent="0.25">
      <c r="A29">
        <v>7</v>
      </c>
      <c r="B29" t="s">
        <v>6</v>
      </c>
      <c r="C29" t="s">
        <v>26</v>
      </c>
      <c r="D29">
        <v>22.933299999999999</v>
      </c>
      <c r="E29">
        <v>20.198699999999999</v>
      </c>
      <c r="F29" t="s">
        <v>13</v>
      </c>
      <c r="G29">
        <f t="shared" si="0"/>
        <v>2.7346000000000004</v>
      </c>
      <c r="H29" t="str">
        <f t="shared" si="1"/>
        <v>SHITOMASI+ORB</v>
      </c>
    </row>
    <row r="30" spans="1:8" hidden="1" x14ac:dyDescent="0.25">
      <c r="A30">
        <v>8</v>
      </c>
      <c r="B30" t="s">
        <v>6</v>
      </c>
      <c r="C30" t="s">
        <v>26</v>
      </c>
      <c r="D30">
        <v>22.833300000000001</v>
      </c>
      <c r="E30">
        <v>13.5169</v>
      </c>
      <c r="F30" t="s">
        <v>14</v>
      </c>
      <c r="G30">
        <f t="shared" si="0"/>
        <v>9.3164000000000016</v>
      </c>
      <c r="H30" t="str">
        <f t="shared" si="1"/>
        <v>SHITOMASI+ORB</v>
      </c>
    </row>
    <row r="31" spans="1:8" x14ac:dyDescent="0.25">
      <c r="A31">
        <v>9</v>
      </c>
      <c r="B31" t="s">
        <v>6</v>
      </c>
      <c r="C31" t="s">
        <v>26</v>
      </c>
      <c r="D31">
        <v>11.8604</v>
      </c>
      <c r="E31">
        <v>12.4803</v>
      </c>
      <c r="F31" t="s">
        <v>15</v>
      </c>
      <c r="G31">
        <f t="shared" si="0"/>
        <v>0.61989999999999945</v>
      </c>
      <c r="H31" t="str">
        <f t="shared" si="1"/>
        <v>SHITOMASI+ORB</v>
      </c>
    </row>
    <row r="32" spans="1:8" hidden="1" x14ac:dyDescent="0.25">
      <c r="A32">
        <v>10</v>
      </c>
      <c r="B32" t="s">
        <v>6</v>
      </c>
      <c r="C32" t="s">
        <v>26</v>
      </c>
      <c r="D32">
        <v>16.881799999999998</v>
      </c>
      <c r="E32">
        <v>17.760300000000001</v>
      </c>
      <c r="F32" t="s">
        <v>16</v>
      </c>
      <c r="G32">
        <f t="shared" si="0"/>
        <v>0.8785000000000025</v>
      </c>
      <c r="H32" t="str">
        <f t="shared" si="1"/>
        <v>SHITOMASI+ORB</v>
      </c>
    </row>
    <row r="33" spans="1:8" hidden="1" x14ac:dyDescent="0.25">
      <c r="A33">
        <v>11</v>
      </c>
      <c r="B33" t="s">
        <v>6</v>
      </c>
      <c r="C33" t="s">
        <v>26</v>
      </c>
      <c r="D33">
        <v>9.5467399999999998</v>
      </c>
      <c r="E33">
        <v>12.2782</v>
      </c>
      <c r="F33" t="s">
        <v>17</v>
      </c>
      <c r="G33">
        <f t="shared" si="0"/>
        <v>2.7314600000000002</v>
      </c>
      <c r="H33" t="str">
        <f t="shared" si="1"/>
        <v>SHITOMASI+ORB</v>
      </c>
    </row>
    <row r="34" spans="1:8" hidden="1" x14ac:dyDescent="0.25">
      <c r="A34">
        <v>13</v>
      </c>
      <c r="B34" t="s">
        <v>6</v>
      </c>
      <c r="C34" t="s">
        <v>26</v>
      </c>
      <c r="D34">
        <v>9.7377900000000004</v>
      </c>
      <c r="E34">
        <v>11.5008</v>
      </c>
      <c r="F34" t="s">
        <v>18</v>
      </c>
      <c r="G34">
        <f t="shared" si="0"/>
        <v>1.7630099999999995</v>
      </c>
      <c r="H34" t="str">
        <f t="shared" si="1"/>
        <v>SHITOMASI+ORB</v>
      </c>
    </row>
    <row r="35" spans="1:8" hidden="1" x14ac:dyDescent="0.25">
      <c r="A35">
        <v>14</v>
      </c>
      <c r="B35" t="s">
        <v>6</v>
      </c>
      <c r="C35" t="s">
        <v>26</v>
      </c>
      <c r="D35">
        <v>10.818199999999999</v>
      </c>
      <c r="E35">
        <v>13.238899999999999</v>
      </c>
      <c r="F35" t="s">
        <v>19</v>
      </c>
      <c r="G35">
        <f t="shared" si="0"/>
        <v>2.4207000000000001</v>
      </c>
      <c r="H35" t="str">
        <f t="shared" si="1"/>
        <v>SHITOMASI+ORB</v>
      </c>
    </row>
    <row r="36" spans="1:8" hidden="1" x14ac:dyDescent="0.25">
      <c r="A36">
        <v>15</v>
      </c>
      <c r="B36" t="s">
        <v>6</v>
      </c>
      <c r="C36" t="s">
        <v>26</v>
      </c>
      <c r="D36">
        <v>8.7148299999999992</v>
      </c>
      <c r="E36">
        <v>12.503299999999999</v>
      </c>
      <c r="F36" t="s">
        <v>20</v>
      </c>
      <c r="G36">
        <f t="shared" si="0"/>
        <v>3.7884700000000002</v>
      </c>
      <c r="H36" t="str">
        <f t="shared" si="1"/>
        <v>SHITOMASI+ORB</v>
      </c>
    </row>
    <row r="37" spans="1:8" hidden="1" x14ac:dyDescent="0.25">
      <c r="A37">
        <v>1</v>
      </c>
      <c r="B37" t="s">
        <v>6</v>
      </c>
      <c r="C37" t="s">
        <v>52</v>
      </c>
      <c r="D37">
        <v>12.192399999999999</v>
      </c>
      <c r="E37">
        <v>-0.69037899999999996</v>
      </c>
      <c r="F37" t="s">
        <v>7</v>
      </c>
      <c r="G37">
        <f t="shared" si="0"/>
        <v>12.882778999999999</v>
      </c>
      <c r="H37" t="str">
        <f t="shared" si="1"/>
        <v>SHITOMASI+FREAK</v>
      </c>
    </row>
    <row r="38" spans="1:8" hidden="1" x14ac:dyDescent="0.25">
      <c r="A38">
        <v>2</v>
      </c>
      <c r="B38" t="s">
        <v>6</v>
      </c>
      <c r="C38" t="s">
        <v>52</v>
      </c>
      <c r="D38">
        <v>14.0517</v>
      </c>
      <c r="E38">
        <v>-1.9293499999999999</v>
      </c>
      <c r="F38" t="s">
        <v>8</v>
      </c>
      <c r="G38">
        <f t="shared" si="0"/>
        <v>15.98105</v>
      </c>
      <c r="H38" t="str">
        <f t="shared" si="1"/>
        <v>SHITOMASI+FREAK</v>
      </c>
    </row>
    <row r="39" spans="1:8" hidden="1" x14ac:dyDescent="0.25">
      <c r="A39">
        <v>3</v>
      </c>
      <c r="B39" t="s">
        <v>6</v>
      </c>
      <c r="C39" t="s">
        <v>52</v>
      </c>
      <c r="D39">
        <v>13.237299999999999</v>
      </c>
      <c r="E39">
        <v>31.521699999999999</v>
      </c>
      <c r="F39" t="s">
        <v>9</v>
      </c>
      <c r="G39">
        <f t="shared" si="0"/>
        <v>18.284399999999998</v>
      </c>
      <c r="H39" t="str">
        <f t="shared" si="1"/>
        <v>SHITOMASI+FREAK</v>
      </c>
    </row>
    <row r="40" spans="1:8" hidden="1" x14ac:dyDescent="0.25">
      <c r="A40">
        <v>4</v>
      </c>
      <c r="B40" t="s">
        <v>6</v>
      </c>
      <c r="C40" t="s">
        <v>52</v>
      </c>
      <c r="D40">
        <v>12.296900000000001</v>
      </c>
      <c r="E40" t="e">
        <f>-inf</f>
        <v>#NAME?</v>
      </c>
      <c r="F40" t="s">
        <v>10</v>
      </c>
      <c r="G40" t="e">
        <f t="shared" si="0"/>
        <v>#NAME?</v>
      </c>
      <c r="H40" t="str">
        <f t="shared" si="1"/>
        <v>SHITOMASI+FREAK</v>
      </c>
    </row>
    <row r="41" spans="1:8" hidden="1" x14ac:dyDescent="0.25">
      <c r="A41">
        <v>5</v>
      </c>
      <c r="B41" t="s">
        <v>6</v>
      </c>
      <c r="C41" t="s">
        <v>52</v>
      </c>
      <c r="D41">
        <v>13.7339</v>
      </c>
      <c r="E41">
        <v>294.29399999999998</v>
      </c>
      <c r="F41" t="s">
        <v>11</v>
      </c>
      <c r="G41">
        <f t="shared" si="0"/>
        <v>280.56009999999998</v>
      </c>
      <c r="H41" t="str">
        <f t="shared" si="1"/>
        <v>SHITOMASI+FREAK</v>
      </c>
    </row>
    <row r="42" spans="1:8" hidden="1" x14ac:dyDescent="0.25">
      <c r="A42">
        <v>6</v>
      </c>
      <c r="B42" t="s">
        <v>6</v>
      </c>
      <c r="C42" t="s">
        <v>52</v>
      </c>
      <c r="D42">
        <v>8.4455399999999994</v>
      </c>
      <c r="E42" t="e">
        <f>-inf</f>
        <v>#NAME?</v>
      </c>
      <c r="F42" t="s">
        <v>12</v>
      </c>
      <c r="G42" t="e">
        <f t="shared" si="0"/>
        <v>#NAME?</v>
      </c>
      <c r="H42" t="str">
        <f t="shared" si="1"/>
        <v>SHITOMASI+FREAK</v>
      </c>
    </row>
    <row r="43" spans="1:8" hidden="1" x14ac:dyDescent="0.25">
      <c r="A43">
        <v>7</v>
      </c>
      <c r="B43" t="s">
        <v>6</v>
      </c>
      <c r="C43" t="s">
        <v>52</v>
      </c>
      <c r="D43">
        <v>22.933299999999999</v>
      </c>
      <c r="E43" t="e">
        <f>-inf</f>
        <v>#NAME?</v>
      </c>
      <c r="F43" t="s">
        <v>13</v>
      </c>
      <c r="G43" t="e">
        <f t="shared" si="0"/>
        <v>#NAME?</v>
      </c>
      <c r="H43" t="str">
        <f t="shared" si="1"/>
        <v>SHITOMASI+FREAK</v>
      </c>
    </row>
    <row r="44" spans="1:8" hidden="1" x14ac:dyDescent="0.25">
      <c r="A44">
        <v>8</v>
      </c>
      <c r="B44" t="s">
        <v>6</v>
      </c>
      <c r="C44" t="s">
        <v>52</v>
      </c>
      <c r="D44">
        <v>22.833300000000001</v>
      </c>
      <c r="E44" t="e">
        <f>-inf</f>
        <v>#NAME?</v>
      </c>
      <c r="F44" t="s">
        <v>14</v>
      </c>
      <c r="G44" t="e">
        <f t="shared" si="0"/>
        <v>#NAME?</v>
      </c>
      <c r="H44" t="str">
        <f t="shared" si="1"/>
        <v>SHITOMASI+FREAK</v>
      </c>
    </row>
    <row r="45" spans="1:8" x14ac:dyDescent="0.25">
      <c r="A45">
        <v>9</v>
      </c>
      <c r="B45" t="s">
        <v>6</v>
      </c>
      <c r="C45" t="s">
        <v>52</v>
      </c>
      <c r="D45">
        <v>11.8604</v>
      </c>
      <c r="E45" t="e">
        <f>-inf</f>
        <v>#NAME?</v>
      </c>
      <c r="F45" t="s">
        <v>15</v>
      </c>
      <c r="G45" t="e">
        <f t="shared" si="0"/>
        <v>#NAME?</v>
      </c>
      <c r="H45" t="str">
        <f t="shared" si="1"/>
        <v>SHITOMASI+FREAK</v>
      </c>
    </row>
    <row r="46" spans="1:8" hidden="1" x14ac:dyDescent="0.25">
      <c r="A46">
        <v>10</v>
      </c>
      <c r="B46" t="s">
        <v>6</v>
      </c>
      <c r="C46" t="s">
        <v>52</v>
      </c>
      <c r="D46">
        <v>16.881799999999998</v>
      </c>
      <c r="E46">
        <v>-10.1637</v>
      </c>
      <c r="F46" t="s">
        <v>16</v>
      </c>
      <c r="G46">
        <f t="shared" si="0"/>
        <v>27.045499999999997</v>
      </c>
      <c r="H46" t="str">
        <f t="shared" si="1"/>
        <v>SHITOMASI+FREAK</v>
      </c>
    </row>
    <row r="47" spans="1:8" hidden="1" x14ac:dyDescent="0.25">
      <c r="A47">
        <v>11</v>
      </c>
      <c r="B47" t="s">
        <v>6</v>
      </c>
      <c r="C47" t="s">
        <v>52</v>
      </c>
      <c r="D47">
        <v>9.5467399999999998</v>
      </c>
      <c r="E47">
        <v>13.731199999999999</v>
      </c>
      <c r="F47" t="s">
        <v>17</v>
      </c>
      <c r="G47">
        <f t="shared" si="0"/>
        <v>4.1844599999999996</v>
      </c>
      <c r="H47" t="str">
        <f t="shared" si="1"/>
        <v>SHITOMASI+FREAK</v>
      </c>
    </row>
    <row r="48" spans="1:8" hidden="1" x14ac:dyDescent="0.25">
      <c r="A48">
        <v>13</v>
      </c>
      <c r="B48" t="s">
        <v>6</v>
      </c>
      <c r="C48" t="s">
        <v>52</v>
      </c>
      <c r="D48">
        <v>9.7377900000000004</v>
      </c>
      <c r="E48">
        <v>15.231199999999999</v>
      </c>
      <c r="F48" t="s">
        <v>18</v>
      </c>
      <c r="G48">
        <f t="shared" si="0"/>
        <v>5.493409999999999</v>
      </c>
      <c r="H48" t="str">
        <f t="shared" si="1"/>
        <v>SHITOMASI+FREAK</v>
      </c>
    </row>
    <row r="49" spans="1:8" hidden="1" x14ac:dyDescent="0.25">
      <c r="A49">
        <v>14</v>
      </c>
      <c r="B49" t="s">
        <v>6</v>
      </c>
      <c r="C49" t="s">
        <v>52</v>
      </c>
      <c r="D49">
        <v>10.818199999999999</v>
      </c>
      <c r="E49">
        <v>54.836300000000001</v>
      </c>
      <c r="F49" t="s">
        <v>19</v>
      </c>
      <c r="G49">
        <f t="shared" si="0"/>
        <v>44.018100000000004</v>
      </c>
      <c r="H49" t="str">
        <f t="shared" si="1"/>
        <v>SHITOMASI+FREAK</v>
      </c>
    </row>
    <row r="50" spans="1:8" hidden="1" x14ac:dyDescent="0.25">
      <c r="A50">
        <v>1</v>
      </c>
      <c r="B50" t="s">
        <v>6</v>
      </c>
      <c r="C50" t="s">
        <v>27</v>
      </c>
      <c r="D50">
        <v>12.192399999999999</v>
      </c>
      <c r="E50">
        <v>14.685</v>
      </c>
      <c r="F50" t="s">
        <v>7</v>
      </c>
      <c r="G50">
        <f t="shared" si="0"/>
        <v>2.4926000000000013</v>
      </c>
      <c r="H50" t="str">
        <f t="shared" si="1"/>
        <v>SHITOMASI+SIFT</v>
      </c>
    </row>
    <row r="51" spans="1:8" hidden="1" x14ac:dyDescent="0.25">
      <c r="A51">
        <v>2</v>
      </c>
      <c r="B51" t="s">
        <v>6</v>
      </c>
      <c r="C51" t="s">
        <v>27</v>
      </c>
      <c r="D51">
        <v>14.0517</v>
      </c>
      <c r="E51">
        <v>12.4252</v>
      </c>
      <c r="F51" t="s">
        <v>8</v>
      </c>
      <c r="G51">
        <f t="shared" si="0"/>
        <v>1.6265000000000001</v>
      </c>
      <c r="H51" t="str">
        <f t="shared" si="1"/>
        <v>SHITOMASI+SIFT</v>
      </c>
    </row>
    <row r="52" spans="1:8" hidden="1" x14ac:dyDescent="0.25">
      <c r="A52">
        <v>5</v>
      </c>
      <c r="B52" t="s">
        <v>6</v>
      </c>
      <c r="C52" t="s">
        <v>27</v>
      </c>
      <c r="D52">
        <v>13.7339</v>
      </c>
      <c r="E52">
        <v>12.489100000000001</v>
      </c>
      <c r="F52" t="s">
        <v>11</v>
      </c>
      <c r="G52">
        <f t="shared" si="0"/>
        <v>1.2447999999999997</v>
      </c>
      <c r="H52" t="str">
        <f t="shared" si="1"/>
        <v>SHITOMASI+SIFT</v>
      </c>
    </row>
    <row r="53" spans="1:8" hidden="1" x14ac:dyDescent="0.25">
      <c r="A53">
        <v>6</v>
      </c>
      <c r="B53" t="s">
        <v>6</v>
      </c>
      <c r="C53" t="s">
        <v>27</v>
      </c>
      <c r="D53">
        <v>8.4455399999999994</v>
      </c>
      <c r="E53">
        <v>14.7141</v>
      </c>
      <c r="F53" t="s">
        <v>12</v>
      </c>
      <c r="G53">
        <f t="shared" si="0"/>
        <v>6.2685600000000008</v>
      </c>
      <c r="H53" t="str">
        <f t="shared" si="1"/>
        <v>SHITOMASI+SIFT</v>
      </c>
    </row>
    <row r="54" spans="1:8" hidden="1" x14ac:dyDescent="0.25">
      <c r="A54">
        <v>7</v>
      </c>
      <c r="B54" t="s">
        <v>6</v>
      </c>
      <c r="C54" t="s">
        <v>27</v>
      </c>
      <c r="D54">
        <v>22.933299999999999</v>
      </c>
      <c r="E54">
        <v>17.993099999999998</v>
      </c>
      <c r="F54" t="s">
        <v>13</v>
      </c>
      <c r="G54">
        <f t="shared" si="0"/>
        <v>4.9402000000000008</v>
      </c>
      <c r="H54" t="str">
        <f t="shared" si="1"/>
        <v>SHITOMASI+SIFT</v>
      </c>
    </row>
    <row r="55" spans="1:8" hidden="1" x14ac:dyDescent="0.25">
      <c r="A55">
        <v>8</v>
      </c>
      <c r="B55" t="s">
        <v>6</v>
      </c>
      <c r="C55" t="s">
        <v>27</v>
      </c>
      <c r="D55">
        <v>22.833300000000001</v>
      </c>
      <c r="E55">
        <v>16.389700000000001</v>
      </c>
      <c r="F55" t="s">
        <v>14</v>
      </c>
      <c r="G55">
        <f t="shared" si="0"/>
        <v>6.4436</v>
      </c>
      <c r="H55" t="str">
        <f t="shared" si="1"/>
        <v>SHITOMASI+SIFT</v>
      </c>
    </row>
    <row r="56" spans="1:8" x14ac:dyDescent="0.25">
      <c r="A56">
        <v>9</v>
      </c>
      <c r="B56" t="s">
        <v>6</v>
      </c>
      <c r="C56" t="s">
        <v>27</v>
      </c>
      <c r="D56">
        <v>11.8604</v>
      </c>
      <c r="E56">
        <v>13.451000000000001</v>
      </c>
      <c r="F56" t="s">
        <v>15</v>
      </c>
      <c r="G56">
        <f t="shared" si="0"/>
        <v>1.5906000000000002</v>
      </c>
      <c r="H56" t="str">
        <f t="shared" si="1"/>
        <v>SHITOMASI+SIFT</v>
      </c>
    </row>
    <row r="57" spans="1:8" hidden="1" x14ac:dyDescent="0.25">
      <c r="A57">
        <v>10</v>
      </c>
      <c r="B57" t="s">
        <v>6</v>
      </c>
      <c r="C57" t="s">
        <v>27</v>
      </c>
      <c r="D57">
        <v>16.881799999999998</v>
      </c>
      <c r="E57">
        <v>17.890999999999998</v>
      </c>
      <c r="F57" t="s">
        <v>16</v>
      </c>
      <c r="G57">
        <f t="shared" si="0"/>
        <v>1.0091999999999999</v>
      </c>
      <c r="H57" t="str">
        <f t="shared" si="1"/>
        <v>SHITOMASI+SIFT</v>
      </c>
    </row>
    <row r="58" spans="1:8" hidden="1" x14ac:dyDescent="0.25">
      <c r="A58">
        <v>11</v>
      </c>
      <c r="B58" t="s">
        <v>6</v>
      </c>
      <c r="C58" t="s">
        <v>27</v>
      </c>
      <c r="D58">
        <v>9.5467399999999998</v>
      </c>
      <c r="E58">
        <v>12.788399999999999</v>
      </c>
      <c r="F58" t="s">
        <v>17</v>
      </c>
      <c r="G58">
        <f t="shared" si="0"/>
        <v>3.2416599999999995</v>
      </c>
      <c r="H58" t="str">
        <f t="shared" si="1"/>
        <v>SHITOMASI+SIFT</v>
      </c>
    </row>
    <row r="59" spans="1:8" hidden="1" x14ac:dyDescent="0.25">
      <c r="A59">
        <v>13</v>
      </c>
      <c r="B59" t="s">
        <v>6</v>
      </c>
      <c r="C59" t="s">
        <v>27</v>
      </c>
      <c r="D59">
        <v>9.7377900000000004</v>
      </c>
      <c r="E59">
        <v>12.2745</v>
      </c>
      <c r="F59" t="s">
        <v>18</v>
      </c>
      <c r="G59">
        <f t="shared" si="0"/>
        <v>2.5367099999999994</v>
      </c>
      <c r="H59" t="str">
        <f t="shared" si="1"/>
        <v>SHITOMASI+SIFT</v>
      </c>
    </row>
    <row r="60" spans="1:8" hidden="1" x14ac:dyDescent="0.25">
      <c r="A60">
        <v>14</v>
      </c>
      <c r="B60" t="s">
        <v>6</v>
      </c>
      <c r="C60" t="s">
        <v>27</v>
      </c>
      <c r="D60">
        <v>10.818199999999999</v>
      </c>
      <c r="E60">
        <v>12.1821</v>
      </c>
      <c r="F60" t="s">
        <v>19</v>
      </c>
      <c r="G60">
        <f t="shared" si="0"/>
        <v>1.363900000000001</v>
      </c>
      <c r="H60" t="str">
        <f t="shared" si="1"/>
        <v>SHITOMASI+SIFT</v>
      </c>
    </row>
    <row r="61" spans="1:8" hidden="1" x14ac:dyDescent="0.25">
      <c r="A61">
        <v>15</v>
      </c>
      <c r="B61" t="s">
        <v>6</v>
      </c>
      <c r="C61" t="s">
        <v>27</v>
      </c>
      <c r="D61">
        <v>8.7148299999999992</v>
      </c>
      <c r="E61">
        <v>12.2294</v>
      </c>
      <c r="F61" t="s">
        <v>20</v>
      </c>
      <c r="G61">
        <f t="shared" si="0"/>
        <v>3.5145700000000009</v>
      </c>
      <c r="H61" t="str">
        <f t="shared" si="1"/>
        <v>SHITOMASI+SIFT</v>
      </c>
    </row>
    <row r="62" spans="1:8" hidden="1" x14ac:dyDescent="0.25">
      <c r="A62">
        <v>1</v>
      </c>
      <c r="B62" t="s">
        <v>21</v>
      </c>
      <c r="C62" t="s">
        <v>25</v>
      </c>
      <c r="D62">
        <v>12.192399999999999</v>
      </c>
      <c r="E62">
        <v>-12.3613</v>
      </c>
      <c r="F62" t="s">
        <v>7</v>
      </c>
      <c r="G62">
        <f t="shared" si="0"/>
        <v>24.553699999999999</v>
      </c>
      <c r="H62" t="str">
        <f t="shared" si="1"/>
        <v>HARRIS+BRISK</v>
      </c>
    </row>
    <row r="63" spans="1:8" hidden="1" x14ac:dyDescent="0.25">
      <c r="A63">
        <v>2</v>
      </c>
      <c r="B63" t="s">
        <v>21</v>
      </c>
      <c r="C63" t="s">
        <v>25</v>
      </c>
      <c r="D63">
        <v>14.0517</v>
      </c>
      <c r="E63">
        <v>4.64236</v>
      </c>
      <c r="F63" t="s">
        <v>8</v>
      </c>
      <c r="G63">
        <f t="shared" si="0"/>
        <v>9.4093400000000003</v>
      </c>
      <c r="H63" t="str">
        <f t="shared" si="1"/>
        <v>HARRIS+BRISK</v>
      </c>
    </row>
    <row r="64" spans="1:8" hidden="1" x14ac:dyDescent="0.25">
      <c r="A64">
        <v>3</v>
      </c>
      <c r="B64" t="s">
        <v>21</v>
      </c>
      <c r="C64" t="s">
        <v>25</v>
      </c>
      <c r="D64">
        <v>13.237299999999999</v>
      </c>
      <c r="E64">
        <v>83.579700000000003</v>
      </c>
      <c r="F64" t="s">
        <v>9</v>
      </c>
      <c r="G64">
        <f t="shared" si="0"/>
        <v>70.342399999999998</v>
      </c>
      <c r="H64" t="str">
        <f t="shared" si="1"/>
        <v>HARRIS+BRISK</v>
      </c>
    </row>
    <row r="65" spans="1:8" hidden="1" x14ac:dyDescent="0.25">
      <c r="A65">
        <v>4</v>
      </c>
      <c r="B65" t="s">
        <v>21</v>
      </c>
      <c r="C65" t="s">
        <v>25</v>
      </c>
      <c r="D65">
        <v>12.296900000000001</v>
      </c>
      <c r="E65">
        <v>-0.255805</v>
      </c>
      <c r="F65" t="s">
        <v>10</v>
      </c>
      <c r="G65">
        <f t="shared" si="0"/>
        <v>12.552705000000001</v>
      </c>
      <c r="H65" t="str">
        <f t="shared" si="1"/>
        <v>HARRIS+BRISK</v>
      </c>
    </row>
    <row r="66" spans="1:8" hidden="1" x14ac:dyDescent="0.25">
      <c r="A66">
        <v>5</v>
      </c>
      <c r="B66" t="s">
        <v>21</v>
      </c>
      <c r="C66" t="s">
        <v>25</v>
      </c>
      <c r="D66">
        <v>13.7339</v>
      </c>
      <c r="E66" t="e">
        <f>-inf</f>
        <v>#NAME?</v>
      </c>
      <c r="F66" t="s">
        <v>11</v>
      </c>
      <c r="G66" t="e">
        <f t="shared" si="0"/>
        <v>#NAME?</v>
      </c>
      <c r="H66" t="str">
        <f t="shared" si="1"/>
        <v>HARRIS+BRISK</v>
      </c>
    </row>
    <row r="67" spans="1:8" hidden="1" x14ac:dyDescent="0.25">
      <c r="A67">
        <v>6</v>
      </c>
      <c r="B67" t="s">
        <v>21</v>
      </c>
      <c r="C67" t="s">
        <v>25</v>
      </c>
      <c r="D67">
        <v>8.4455399999999994</v>
      </c>
      <c r="E67">
        <v>-0.17583799999999999</v>
      </c>
      <c r="F67" t="s">
        <v>12</v>
      </c>
      <c r="G67">
        <f t="shared" ref="G67:G130" si="2">ABS(D67-E67)</f>
        <v>8.621378</v>
      </c>
      <c r="H67" t="str">
        <f t="shared" ref="H67:H130" si="3">_xlfn.CONCAT(B67,"+",C67)</f>
        <v>HARRIS+BRISK</v>
      </c>
    </row>
    <row r="68" spans="1:8" hidden="1" x14ac:dyDescent="0.25">
      <c r="A68">
        <v>8</v>
      </c>
      <c r="B68" t="s">
        <v>21</v>
      </c>
      <c r="C68" t="s">
        <v>25</v>
      </c>
      <c r="D68">
        <v>22.833300000000001</v>
      </c>
      <c r="E68">
        <v>-29.112200000000001</v>
      </c>
      <c r="F68" t="s">
        <v>14</v>
      </c>
      <c r="G68">
        <f t="shared" si="2"/>
        <v>51.945500000000003</v>
      </c>
      <c r="H68" t="str">
        <f t="shared" si="3"/>
        <v>HARRIS+BRISK</v>
      </c>
    </row>
    <row r="69" spans="1:8" x14ac:dyDescent="0.25">
      <c r="A69">
        <v>9</v>
      </c>
      <c r="B69" t="s">
        <v>21</v>
      </c>
      <c r="C69" t="s">
        <v>25</v>
      </c>
      <c r="D69">
        <v>11.8604</v>
      </c>
      <c r="E69">
        <v>11.554</v>
      </c>
      <c r="F69" t="s">
        <v>15</v>
      </c>
      <c r="G69">
        <f t="shared" si="2"/>
        <v>0.30640000000000001</v>
      </c>
      <c r="H69" t="str">
        <f t="shared" si="3"/>
        <v>HARRIS+BRISK</v>
      </c>
    </row>
    <row r="70" spans="1:8" hidden="1" x14ac:dyDescent="0.25">
      <c r="A70">
        <v>10</v>
      </c>
      <c r="B70" t="s">
        <v>21</v>
      </c>
      <c r="C70" t="s">
        <v>25</v>
      </c>
      <c r="D70">
        <v>16.881799999999998</v>
      </c>
      <c r="E70">
        <v>-0.22745899999999999</v>
      </c>
      <c r="F70" t="s">
        <v>16</v>
      </c>
      <c r="G70">
        <f t="shared" si="2"/>
        <v>17.109258999999998</v>
      </c>
      <c r="H70" t="str">
        <f t="shared" si="3"/>
        <v>HARRIS+BRISK</v>
      </c>
    </row>
    <row r="71" spans="1:8" hidden="1" x14ac:dyDescent="0.25">
      <c r="A71">
        <v>11</v>
      </c>
      <c r="B71" t="s">
        <v>21</v>
      </c>
      <c r="C71" t="s">
        <v>25</v>
      </c>
      <c r="D71">
        <v>9.5467399999999998</v>
      </c>
      <c r="E71">
        <v>-11.7948</v>
      </c>
      <c r="F71" t="s">
        <v>17</v>
      </c>
      <c r="G71">
        <f t="shared" si="2"/>
        <v>21.341540000000002</v>
      </c>
      <c r="H71" t="str">
        <f t="shared" si="3"/>
        <v>HARRIS+BRISK</v>
      </c>
    </row>
    <row r="72" spans="1:8" hidden="1" x14ac:dyDescent="0.25">
      <c r="A72">
        <v>13</v>
      </c>
      <c r="B72" t="s">
        <v>21</v>
      </c>
      <c r="C72" t="s">
        <v>25</v>
      </c>
      <c r="D72">
        <v>9.7377900000000004</v>
      </c>
      <c r="E72">
        <v>-0.22428699999999999</v>
      </c>
      <c r="F72" t="s">
        <v>18</v>
      </c>
      <c r="G72">
        <f t="shared" si="2"/>
        <v>9.9620770000000007</v>
      </c>
      <c r="H72" t="str">
        <f t="shared" si="3"/>
        <v>HARRIS+BRISK</v>
      </c>
    </row>
    <row r="73" spans="1:8" hidden="1" x14ac:dyDescent="0.25">
      <c r="A73">
        <v>15</v>
      </c>
      <c r="B73" t="s">
        <v>21</v>
      </c>
      <c r="C73" t="s">
        <v>25</v>
      </c>
      <c r="D73">
        <v>8.7148299999999992</v>
      </c>
      <c r="E73">
        <v>-0.60968</v>
      </c>
      <c r="F73" t="s">
        <v>20</v>
      </c>
      <c r="G73">
        <f t="shared" si="2"/>
        <v>9.3245100000000001</v>
      </c>
      <c r="H73" t="str">
        <f t="shared" si="3"/>
        <v>HARRIS+BRISK</v>
      </c>
    </row>
    <row r="74" spans="1:8" hidden="1" x14ac:dyDescent="0.25">
      <c r="A74">
        <v>16</v>
      </c>
      <c r="B74" t="s">
        <v>21</v>
      </c>
      <c r="C74" t="s">
        <v>25</v>
      </c>
      <c r="D74">
        <v>8.1081400000000006</v>
      </c>
      <c r="E74">
        <v>11.0146</v>
      </c>
      <c r="F74" t="s">
        <v>22</v>
      </c>
      <c r="G74">
        <f t="shared" si="2"/>
        <v>2.9064599999999992</v>
      </c>
      <c r="H74" t="str">
        <f t="shared" si="3"/>
        <v>HARRIS+BRISK</v>
      </c>
    </row>
    <row r="75" spans="1:8" hidden="1" x14ac:dyDescent="0.25">
      <c r="A75">
        <v>1</v>
      </c>
      <c r="B75" t="s">
        <v>21</v>
      </c>
      <c r="C75" t="s">
        <v>51</v>
      </c>
      <c r="D75">
        <v>12.192399999999999</v>
      </c>
      <c r="E75">
        <v>34.967700000000001</v>
      </c>
      <c r="F75" t="s">
        <v>7</v>
      </c>
      <c r="G75">
        <f t="shared" si="2"/>
        <v>22.775300000000001</v>
      </c>
      <c r="H75" t="str">
        <f t="shared" si="3"/>
        <v>HARRIS+BRIEF</v>
      </c>
    </row>
    <row r="76" spans="1:8" hidden="1" x14ac:dyDescent="0.25">
      <c r="A76">
        <v>2</v>
      </c>
      <c r="B76" t="s">
        <v>21</v>
      </c>
      <c r="C76" t="s">
        <v>51</v>
      </c>
      <c r="D76">
        <v>14.0517</v>
      </c>
      <c r="E76">
        <v>7.8201299999999998</v>
      </c>
      <c r="F76" t="s">
        <v>8</v>
      </c>
      <c r="G76">
        <f t="shared" si="2"/>
        <v>6.2315700000000005</v>
      </c>
      <c r="H76" t="str">
        <f t="shared" si="3"/>
        <v>HARRIS+BRIEF</v>
      </c>
    </row>
    <row r="77" spans="1:8" hidden="1" x14ac:dyDescent="0.25">
      <c r="A77">
        <v>5</v>
      </c>
      <c r="B77" t="s">
        <v>21</v>
      </c>
      <c r="C77" t="s">
        <v>51</v>
      </c>
      <c r="D77">
        <v>13.7339</v>
      </c>
      <c r="E77">
        <v>12.476699999999999</v>
      </c>
      <c r="F77" t="s">
        <v>11</v>
      </c>
      <c r="G77">
        <f t="shared" si="2"/>
        <v>1.257200000000001</v>
      </c>
      <c r="H77" t="str">
        <f t="shared" si="3"/>
        <v>HARRIS+BRIEF</v>
      </c>
    </row>
    <row r="78" spans="1:8" hidden="1" x14ac:dyDescent="0.25">
      <c r="A78">
        <v>6</v>
      </c>
      <c r="B78" t="s">
        <v>21</v>
      </c>
      <c r="C78" t="s">
        <v>51</v>
      </c>
      <c r="D78">
        <v>8.4455399999999994</v>
      </c>
      <c r="E78">
        <v>18.174099999999999</v>
      </c>
      <c r="F78" t="s">
        <v>12</v>
      </c>
      <c r="G78">
        <f t="shared" si="2"/>
        <v>9.7285599999999999</v>
      </c>
      <c r="H78" t="str">
        <f t="shared" si="3"/>
        <v>HARRIS+BRIEF</v>
      </c>
    </row>
    <row r="79" spans="1:8" hidden="1" x14ac:dyDescent="0.25">
      <c r="A79">
        <v>8</v>
      </c>
      <c r="B79" t="s">
        <v>21</v>
      </c>
      <c r="C79" t="s">
        <v>51</v>
      </c>
      <c r="D79">
        <v>22.833300000000001</v>
      </c>
      <c r="E79">
        <v>216.523</v>
      </c>
      <c r="F79" t="s">
        <v>14</v>
      </c>
      <c r="G79">
        <f t="shared" si="2"/>
        <v>193.68969999999999</v>
      </c>
      <c r="H79" t="str">
        <f t="shared" si="3"/>
        <v>HARRIS+BRIEF</v>
      </c>
    </row>
    <row r="80" spans="1:8" x14ac:dyDescent="0.25">
      <c r="A80">
        <v>9</v>
      </c>
      <c r="B80" t="s">
        <v>21</v>
      </c>
      <c r="C80" t="s">
        <v>51</v>
      </c>
      <c r="D80">
        <v>11.8604</v>
      </c>
      <c r="E80">
        <v>12.048500000000001</v>
      </c>
      <c r="F80" t="s">
        <v>15</v>
      </c>
      <c r="G80">
        <f t="shared" si="2"/>
        <v>0.18810000000000038</v>
      </c>
      <c r="H80" t="str">
        <f t="shared" si="3"/>
        <v>HARRIS+BRIEF</v>
      </c>
    </row>
    <row r="81" spans="1:8" hidden="1" x14ac:dyDescent="0.25">
      <c r="A81">
        <v>10</v>
      </c>
      <c r="B81" t="s">
        <v>21</v>
      </c>
      <c r="C81" t="s">
        <v>51</v>
      </c>
      <c r="D81">
        <v>16.881799999999998</v>
      </c>
      <c r="E81">
        <v>-2.46706</v>
      </c>
      <c r="F81" t="s">
        <v>16</v>
      </c>
      <c r="G81">
        <f t="shared" si="2"/>
        <v>19.348859999999998</v>
      </c>
      <c r="H81" t="str">
        <f t="shared" si="3"/>
        <v>HARRIS+BRIEF</v>
      </c>
    </row>
    <row r="82" spans="1:8" hidden="1" x14ac:dyDescent="0.25">
      <c r="A82">
        <v>11</v>
      </c>
      <c r="B82" t="s">
        <v>21</v>
      </c>
      <c r="C82" t="s">
        <v>51</v>
      </c>
      <c r="D82">
        <v>9.5467399999999998</v>
      </c>
      <c r="E82">
        <v>475.45</v>
      </c>
      <c r="F82" t="s">
        <v>17</v>
      </c>
      <c r="G82">
        <f t="shared" si="2"/>
        <v>465.90325999999999</v>
      </c>
      <c r="H82" t="str">
        <f t="shared" si="3"/>
        <v>HARRIS+BRIEF</v>
      </c>
    </row>
    <row r="83" spans="1:8" hidden="1" x14ac:dyDescent="0.25">
      <c r="A83">
        <v>13</v>
      </c>
      <c r="B83" t="s">
        <v>21</v>
      </c>
      <c r="C83" t="s">
        <v>51</v>
      </c>
      <c r="D83">
        <v>9.7377900000000004</v>
      </c>
      <c r="E83">
        <v>-0.62770499999999996</v>
      </c>
      <c r="F83" t="s">
        <v>18</v>
      </c>
      <c r="G83">
        <f t="shared" si="2"/>
        <v>10.365495000000001</v>
      </c>
      <c r="H83" t="str">
        <f t="shared" si="3"/>
        <v>HARRIS+BRIEF</v>
      </c>
    </row>
    <row r="84" spans="1:8" hidden="1" x14ac:dyDescent="0.25">
      <c r="A84">
        <v>14</v>
      </c>
      <c r="B84" t="s">
        <v>21</v>
      </c>
      <c r="C84" t="s">
        <v>51</v>
      </c>
      <c r="D84">
        <v>10.818199999999999</v>
      </c>
      <c r="E84">
        <v>7.9975800000000001</v>
      </c>
      <c r="F84" t="s">
        <v>19</v>
      </c>
      <c r="G84">
        <f t="shared" si="2"/>
        <v>2.820619999999999</v>
      </c>
      <c r="H84" t="str">
        <f t="shared" si="3"/>
        <v>HARRIS+BRIEF</v>
      </c>
    </row>
    <row r="85" spans="1:8" hidden="1" x14ac:dyDescent="0.25">
      <c r="A85">
        <v>15</v>
      </c>
      <c r="B85" t="s">
        <v>21</v>
      </c>
      <c r="C85" t="s">
        <v>51</v>
      </c>
      <c r="D85">
        <v>8.7148299999999992</v>
      </c>
      <c r="E85">
        <v>9.2150200000000009</v>
      </c>
      <c r="F85" t="s">
        <v>20</v>
      </c>
      <c r="G85">
        <f t="shared" si="2"/>
        <v>0.50019000000000169</v>
      </c>
      <c r="H85" t="str">
        <f t="shared" si="3"/>
        <v>HARRIS+BRIEF</v>
      </c>
    </row>
    <row r="86" spans="1:8" hidden="1" x14ac:dyDescent="0.25">
      <c r="A86">
        <v>16</v>
      </c>
      <c r="B86" t="s">
        <v>21</v>
      </c>
      <c r="C86" t="s">
        <v>51</v>
      </c>
      <c r="D86">
        <v>8.1081400000000006</v>
      </c>
      <c r="E86">
        <v>5.2740099999999996</v>
      </c>
      <c r="F86" t="s">
        <v>22</v>
      </c>
      <c r="G86">
        <f t="shared" si="2"/>
        <v>2.8341300000000009</v>
      </c>
      <c r="H86" t="str">
        <f t="shared" si="3"/>
        <v>HARRIS+BRIEF</v>
      </c>
    </row>
    <row r="87" spans="1:8" hidden="1" x14ac:dyDescent="0.25">
      <c r="A87">
        <v>1</v>
      </c>
      <c r="B87" t="s">
        <v>21</v>
      </c>
      <c r="C87" t="s">
        <v>26</v>
      </c>
      <c r="D87">
        <v>12.192399999999999</v>
      </c>
      <c r="E87">
        <v>29.939900000000002</v>
      </c>
      <c r="F87" t="s">
        <v>7</v>
      </c>
      <c r="G87">
        <f t="shared" si="2"/>
        <v>17.747500000000002</v>
      </c>
      <c r="H87" t="str">
        <f t="shared" si="3"/>
        <v>HARRIS+ORB</v>
      </c>
    </row>
    <row r="88" spans="1:8" hidden="1" x14ac:dyDescent="0.25">
      <c r="A88">
        <v>2</v>
      </c>
      <c r="B88" t="s">
        <v>21</v>
      </c>
      <c r="C88" t="s">
        <v>26</v>
      </c>
      <c r="D88">
        <v>14.0517</v>
      </c>
      <c r="E88">
        <v>6.0394199999999998</v>
      </c>
      <c r="F88" t="s">
        <v>8</v>
      </c>
      <c r="G88">
        <f t="shared" si="2"/>
        <v>8.0122800000000005</v>
      </c>
      <c r="H88" t="str">
        <f t="shared" si="3"/>
        <v>HARRIS+ORB</v>
      </c>
    </row>
    <row r="89" spans="1:8" hidden="1" x14ac:dyDescent="0.25">
      <c r="A89">
        <v>5</v>
      </c>
      <c r="B89" t="s">
        <v>21</v>
      </c>
      <c r="C89" t="s">
        <v>26</v>
      </c>
      <c r="D89">
        <v>13.7339</v>
      </c>
      <c r="E89">
        <v>13.409700000000001</v>
      </c>
      <c r="F89" t="s">
        <v>11</v>
      </c>
      <c r="G89">
        <f t="shared" si="2"/>
        <v>0.32419999999999938</v>
      </c>
      <c r="H89" t="str">
        <f t="shared" si="3"/>
        <v>HARRIS+ORB</v>
      </c>
    </row>
    <row r="90" spans="1:8" hidden="1" x14ac:dyDescent="0.25">
      <c r="A90">
        <v>6</v>
      </c>
      <c r="B90" t="s">
        <v>21</v>
      </c>
      <c r="C90" t="s">
        <v>26</v>
      </c>
      <c r="D90">
        <v>8.4455399999999994</v>
      </c>
      <c r="E90">
        <v>-1559.68</v>
      </c>
      <c r="F90" t="s">
        <v>12</v>
      </c>
      <c r="G90">
        <f t="shared" si="2"/>
        <v>1568.12554</v>
      </c>
      <c r="H90" t="str">
        <f t="shared" si="3"/>
        <v>HARRIS+ORB</v>
      </c>
    </row>
    <row r="91" spans="1:8" hidden="1" x14ac:dyDescent="0.25">
      <c r="A91">
        <v>8</v>
      </c>
      <c r="B91" t="s">
        <v>21</v>
      </c>
      <c r="C91" t="s">
        <v>26</v>
      </c>
      <c r="D91">
        <v>22.833300000000001</v>
      </c>
      <c r="E91">
        <v>25.116</v>
      </c>
      <c r="F91" t="s">
        <v>14</v>
      </c>
      <c r="G91">
        <f t="shared" si="2"/>
        <v>2.2826999999999984</v>
      </c>
      <c r="H91" t="str">
        <f t="shared" si="3"/>
        <v>HARRIS+ORB</v>
      </c>
    </row>
    <row r="92" spans="1:8" x14ac:dyDescent="0.25">
      <c r="A92">
        <v>9</v>
      </c>
      <c r="B92" t="s">
        <v>21</v>
      </c>
      <c r="C92" t="s">
        <v>26</v>
      </c>
      <c r="D92">
        <v>11.8604</v>
      </c>
      <c r="E92">
        <v>13.038600000000001</v>
      </c>
      <c r="F92" t="s">
        <v>15</v>
      </c>
      <c r="G92">
        <f t="shared" si="2"/>
        <v>1.1782000000000004</v>
      </c>
      <c r="H92" t="str">
        <f t="shared" si="3"/>
        <v>HARRIS+ORB</v>
      </c>
    </row>
    <row r="93" spans="1:8" hidden="1" x14ac:dyDescent="0.25">
      <c r="A93">
        <v>10</v>
      </c>
      <c r="B93" t="s">
        <v>21</v>
      </c>
      <c r="C93" t="s">
        <v>26</v>
      </c>
      <c r="D93">
        <v>16.881799999999998</v>
      </c>
      <c r="E93">
        <v>-0.80241600000000002</v>
      </c>
      <c r="F93" t="s">
        <v>16</v>
      </c>
      <c r="G93">
        <f t="shared" si="2"/>
        <v>17.684215999999999</v>
      </c>
      <c r="H93" t="str">
        <f t="shared" si="3"/>
        <v>HARRIS+ORB</v>
      </c>
    </row>
    <row r="94" spans="1:8" hidden="1" x14ac:dyDescent="0.25">
      <c r="A94">
        <v>11</v>
      </c>
      <c r="B94" t="s">
        <v>21</v>
      </c>
      <c r="C94" t="s">
        <v>26</v>
      </c>
      <c r="D94">
        <v>9.5467399999999998</v>
      </c>
      <c r="E94" t="e">
        <f>-inf</f>
        <v>#NAME?</v>
      </c>
      <c r="F94" t="s">
        <v>17</v>
      </c>
      <c r="G94" t="e">
        <f t="shared" si="2"/>
        <v>#NAME?</v>
      </c>
      <c r="H94" t="str">
        <f t="shared" si="3"/>
        <v>HARRIS+ORB</v>
      </c>
    </row>
    <row r="95" spans="1:8" hidden="1" x14ac:dyDescent="0.25">
      <c r="A95">
        <v>12</v>
      </c>
      <c r="B95" t="s">
        <v>21</v>
      </c>
      <c r="C95" t="s">
        <v>26</v>
      </c>
      <c r="D95">
        <v>10.2536</v>
      </c>
      <c r="E95">
        <v>6.3121299999999998</v>
      </c>
      <c r="F95" t="s">
        <v>23</v>
      </c>
      <c r="G95">
        <f t="shared" si="2"/>
        <v>3.9414700000000007</v>
      </c>
      <c r="H95" t="str">
        <f t="shared" si="3"/>
        <v>HARRIS+ORB</v>
      </c>
    </row>
    <row r="96" spans="1:8" hidden="1" x14ac:dyDescent="0.25">
      <c r="A96">
        <v>13</v>
      </c>
      <c r="B96" t="s">
        <v>21</v>
      </c>
      <c r="C96" t="s">
        <v>26</v>
      </c>
      <c r="D96">
        <v>9.7377900000000004</v>
      </c>
      <c r="E96">
        <v>-2.83887</v>
      </c>
      <c r="F96" t="s">
        <v>18</v>
      </c>
      <c r="G96">
        <f t="shared" si="2"/>
        <v>12.57666</v>
      </c>
      <c r="H96" t="str">
        <f t="shared" si="3"/>
        <v>HARRIS+ORB</v>
      </c>
    </row>
    <row r="97" spans="1:8" hidden="1" x14ac:dyDescent="0.25">
      <c r="A97">
        <v>15</v>
      </c>
      <c r="B97" t="s">
        <v>21</v>
      </c>
      <c r="C97" t="s">
        <v>26</v>
      </c>
      <c r="D97">
        <v>8.7148299999999992</v>
      </c>
      <c r="E97">
        <v>5.6644600000000001</v>
      </c>
      <c r="F97" t="s">
        <v>20</v>
      </c>
      <c r="G97">
        <f t="shared" si="2"/>
        <v>3.0503699999999991</v>
      </c>
      <c r="H97" t="str">
        <f t="shared" si="3"/>
        <v>HARRIS+ORB</v>
      </c>
    </row>
    <row r="98" spans="1:8" hidden="1" x14ac:dyDescent="0.25">
      <c r="A98">
        <v>16</v>
      </c>
      <c r="B98" t="s">
        <v>21</v>
      </c>
      <c r="C98" t="s">
        <v>26</v>
      </c>
      <c r="D98">
        <v>8.1081400000000006</v>
      </c>
      <c r="E98">
        <v>4.9334100000000003</v>
      </c>
      <c r="F98" t="s">
        <v>22</v>
      </c>
      <c r="G98">
        <f t="shared" si="2"/>
        <v>3.1747300000000003</v>
      </c>
      <c r="H98" t="str">
        <f t="shared" si="3"/>
        <v>HARRIS+ORB</v>
      </c>
    </row>
    <row r="99" spans="1:8" hidden="1" x14ac:dyDescent="0.25">
      <c r="A99">
        <v>1</v>
      </c>
      <c r="B99" t="s">
        <v>21</v>
      </c>
      <c r="C99" t="s">
        <v>52</v>
      </c>
      <c r="D99">
        <v>12.192399999999999</v>
      </c>
      <c r="E99" t="e">
        <f>-inf</f>
        <v>#NAME?</v>
      </c>
      <c r="F99" t="s">
        <v>7</v>
      </c>
      <c r="G99" t="e">
        <f t="shared" si="2"/>
        <v>#NAME?</v>
      </c>
      <c r="H99" t="str">
        <f t="shared" si="3"/>
        <v>HARRIS+FREAK</v>
      </c>
    </row>
    <row r="100" spans="1:8" hidden="1" x14ac:dyDescent="0.25">
      <c r="A100">
        <v>2</v>
      </c>
      <c r="B100" t="s">
        <v>21</v>
      </c>
      <c r="C100" t="s">
        <v>52</v>
      </c>
      <c r="D100">
        <v>14.0517</v>
      </c>
      <c r="E100">
        <v>-11.453799999999999</v>
      </c>
      <c r="F100" t="s">
        <v>8</v>
      </c>
      <c r="G100">
        <f t="shared" si="2"/>
        <v>25.505499999999998</v>
      </c>
      <c r="H100" t="str">
        <f t="shared" si="3"/>
        <v>HARRIS+FREAK</v>
      </c>
    </row>
    <row r="101" spans="1:8" hidden="1" x14ac:dyDescent="0.25">
      <c r="A101">
        <v>3</v>
      </c>
      <c r="B101" t="s">
        <v>21</v>
      </c>
      <c r="C101" t="s">
        <v>52</v>
      </c>
      <c r="D101">
        <v>13.237299999999999</v>
      </c>
      <c r="E101">
        <v>-0.902702</v>
      </c>
      <c r="F101" t="s">
        <v>9</v>
      </c>
      <c r="G101">
        <f t="shared" si="2"/>
        <v>14.140001999999999</v>
      </c>
      <c r="H101" t="str">
        <f t="shared" si="3"/>
        <v>HARRIS+FREAK</v>
      </c>
    </row>
    <row r="102" spans="1:8" hidden="1" x14ac:dyDescent="0.25">
      <c r="A102">
        <v>4</v>
      </c>
      <c r="B102" t="s">
        <v>21</v>
      </c>
      <c r="C102" t="s">
        <v>52</v>
      </c>
      <c r="D102">
        <v>12.296900000000001</v>
      </c>
      <c r="E102">
        <v>-0.16941100000000001</v>
      </c>
      <c r="F102" t="s">
        <v>10</v>
      </c>
      <c r="G102">
        <f t="shared" si="2"/>
        <v>12.466311000000001</v>
      </c>
      <c r="H102" t="str">
        <f t="shared" si="3"/>
        <v>HARRIS+FREAK</v>
      </c>
    </row>
    <row r="103" spans="1:8" hidden="1" x14ac:dyDescent="0.25">
      <c r="A103">
        <v>5</v>
      </c>
      <c r="B103" t="s">
        <v>21</v>
      </c>
      <c r="C103" t="s">
        <v>52</v>
      </c>
      <c r="D103">
        <v>13.7339</v>
      </c>
      <c r="E103">
        <v>-0.426616</v>
      </c>
      <c r="F103" t="s">
        <v>11</v>
      </c>
      <c r="G103">
        <f t="shared" si="2"/>
        <v>14.160515999999999</v>
      </c>
      <c r="H103" t="str">
        <f t="shared" si="3"/>
        <v>HARRIS+FREAK</v>
      </c>
    </row>
    <row r="104" spans="1:8" hidden="1" x14ac:dyDescent="0.25">
      <c r="A104">
        <v>6</v>
      </c>
      <c r="B104" t="s">
        <v>21</v>
      </c>
      <c r="C104" t="s">
        <v>52</v>
      </c>
      <c r="D104">
        <v>8.4455399999999994</v>
      </c>
      <c r="E104">
        <v>-0.19528200000000001</v>
      </c>
      <c r="F104" t="s">
        <v>12</v>
      </c>
      <c r="G104">
        <f t="shared" si="2"/>
        <v>8.640822</v>
      </c>
      <c r="H104" t="str">
        <f t="shared" si="3"/>
        <v>HARRIS+FREAK</v>
      </c>
    </row>
    <row r="105" spans="1:8" x14ac:dyDescent="0.25">
      <c r="A105">
        <v>9</v>
      </c>
      <c r="B105" t="s">
        <v>21</v>
      </c>
      <c r="C105" t="s">
        <v>52</v>
      </c>
      <c r="D105">
        <v>11.8604</v>
      </c>
      <c r="E105">
        <v>-0.37827899999999998</v>
      </c>
      <c r="F105" t="s">
        <v>15</v>
      </c>
      <c r="G105">
        <f t="shared" si="2"/>
        <v>12.238678999999999</v>
      </c>
      <c r="H105" t="str">
        <f t="shared" si="3"/>
        <v>HARRIS+FREAK</v>
      </c>
    </row>
    <row r="106" spans="1:8" hidden="1" x14ac:dyDescent="0.25">
      <c r="A106">
        <v>10</v>
      </c>
      <c r="B106" t="s">
        <v>21</v>
      </c>
      <c r="C106" t="s">
        <v>52</v>
      </c>
      <c r="D106">
        <v>16.881799999999998</v>
      </c>
      <c r="E106">
        <v>-0.225662</v>
      </c>
      <c r="F106" t="s">
        <v>16</v>
      </c>
      <c r="G106">
        <f t="shared" si="2"/>
        <v>17.107461999999998</v>
      </c>
      <c r="H106" t="str">
        <f t="shared" si="3"/>
        <v>HARRIS+FREAK</v>
      </c>
    </row>
    <row r="107" spans="1:8" hidden="1" x14ac:dyDescent="0.25">
      <c r="A107">
        <v>14</v>
      </c>
      <c r="B107" t="s">
        <v>21</v>
      </c>
      <c r="C107" t="s">
        <v>52</v>
      </c>
      <c r="D107">
        <v>10.818199999999999</v>
      </c>
      <c r="E107">
        <v>-0.45230199999999998</v>
      </c>
      <c r="F107" t="s">
        <v>19</v>
      </c>
      <c r="G107">
        <f t="shared" si="2"/>
        <v>11.270501999999999</v>
      </c>
      <c r="H107" t="str">
        <f t="shared" si="3"/>
        <v>HARRIS+FREAK</v>
      </c>
    </row>
    <row r="108" spans="1:8" hidden="1" x14ac:dyDescent="0.25">
      <c r="A108">
        <v>15</v>
      </c>
      <c r="B108" t="s">
        <v>21</v>
      </c>
      <c r="C108" t="s">
        <v>52</v>
      </c>
      <c r="D108">
        <v>8.7148299999999992</v>
      </c>
      <c r="E108">
        <v>9.9399800000000003</v>
      </c>
      <c r="F108" t="s">
        <v>20</v>
      </c>
      <c r="G108">
        <f t="shared" si="2"/>
        <v>1.2251500000000011</v>
      </c>
      <c r="H108" t="str">
        <f t="shared" si="3"/>
        <v>HARRIS+FREAK</v>
      </c>
    </row>
    <row r="109" spans="1:8" hidden="1" x14ac:dyDescent="0.25">
      <c r="A109">
        <v>16</v>
      </c>
      <c r="B109" t="s">
        <v>21</v>
      </c>
      <c r="C109" t="s">
        <v>52</v>
      </c>
      <c r="D109">
        <v>8.1081400000000006</v>
      </c>
      <c r="E109">
        <v>12.528700000000001</v>
      </c>
      <c r="F109" t="s">
        <v>22</v>
      </c>
      <c r="G109">
        <f t="shared" si="2"/>
        <v>4.42056</v>
      </c>
      <c r="H109" t="str">
        <f t="shared" si="3"/>
        <v>HARRIS+FREAK</v>
      </c>
    </row>
    <row r="110" spans="1:8" hidden="1" x14ac:dyDescent="0.25">
      <c r="A110">
        <v>2</v>
      </c>
      <c r="B110" t="s">
        <v>21</v>
      </c>
      <c r="C110" t="s">
        <v>27</v>
      </c>
      <c r="D110">
        <v>14.0517</v>
      </c>
      <c r="E110">
        <v>10.1996</v>
      </c>
      <c r="F110" t="s">
        <v>8</v>
      </c>
      <c r="G110">
        <f t="shared" si="2"/>
        <v>3.8521000000000001</v>
      </c>
      <c r="H110" t="str">
        <f t="shared" si="3"/>
        <v>HARRIS+SIFT</v>
      </c>
    </row>
    <row r="111" spans="1:8" hidden="1" x14ac:dyDescent="0.25">
      <c r="A111">
        <v>5</v>
      </c>
      <c r="B111" t="s">
        <v>21</v>
      </c>
      <c r="C111" t="s">
        <v>27</v>
      </c>
      <c r="D111">
        <v>13.7339</v>
      </c>
      <c r="E111">
        <v>13.338100000000001</v>
      </c>
      <c r="F111" t="s">
        <v>11</v>
      </c>
      <c r="G111">
        <f t="shared" si="2"/>
        <v>0.39579999999999949</v>
      </c>
      <c r="H111" t="str">
        <f t="shared" si="3"/>
        <v>HARRIS+SIFT</v>
      </c>
    </row>
    <row r="112" spans="1:8" hidden="1" x14ac:dyDescent="0.25">
      <c r="A112">
        <v>6</v>
      </c>
      <c r="B112" t="s">
        <v>21</v>
      </c>
      <c r="C112" t="s">
        <v>27</v>
      </c>
      <c r="D112">
        <v>8.4455399999999994</v>
      </c>
      <c r="E112">
        <v>16.785399999999999</v>
      </c>
      <c r="F112" t="s">
        <v>12</v>
      </c>
      <c r="G112">
        <f t="shared" si="2"/>
        <v>8.3398599999999998</v>
      </c>
      <c r="H112" t="str">
        <f t="shared" si="3"/>
        <v>HARRIS+SIFT</v>
      </c>
    </row>
    <row r="113" spans="1:8" hidden="1" x14ac:dyDescent="0.25">
      <c r="A113">
        <v>8</v>
      </c>
      <c r="B113" t="s">
        <v>21</v>
      </c>
      <c r="C113" t="s">
        <v>27</v>
      </c>
      <c r="D113">
        <v>22.833300000000001</v>
      </c>
      <c r="E113">
        <v>-94.122799999999998</v>
      </c>
      <c r="F113" t="s">
        <v>14</v>
      </c>
      <c r="G113">
        <f t="shared" si="2"/>
        <v>116.95609999999999</v>
      </c>
      <c r="H113" t="str">
        <f t="shared" si="3"/>
        <v>HARRIS+SIFT</v>
      </c>
    </row>
    <row r="114" spans="1:8" x14ac:dyDescent="0.25">
      <c r="A114">
        <v>9</v>
      </c>
      <c r="B114" t="s">
        <v>21</v>
      </c>
      <c r="C114" t="s">
        <v>27</v>
      </c>
      <c r="D114">
        <v>11.8604</v>
      </c>
      <c r="E114">
        <v>10.863200000000001</v>
      </c>
      <c r="F114" t="s">
        <v>15</v>
      </c>
      <c r="G114">
        <f t="shared" si="2"/>
        <v>0.99719999999999942</v>
      </c>
      <c r="H114" t="str">
        <f t="shared" si="3"/>
        <v>HARRIS+SIFT</v>
      </c>
    </row>
    <row r="115" spans="1:8" hidden="1" x14ac:dyDescent="0.25">
      <c r="A115">
        <v>10</v>
      </c>
      <c r="B115" t="s">
        <v>21</v>
      </c>
      <c r="C115" t="s">
        <v>27</v>
      </c>
      <c r="D115">
        <v>16.881799999999998</v>
      </c>
      <c r="E115">
        <v>-3.5036200000000002</v>
      </c>
      <c r="F115" t="s">
        <v>16</v>
      </c>
      <c r="G115">
        <f t="shared" si="2"/>
        <v>20.38542</v>
      </c>
      <c r="H115" t="str">
        <f t="shared" si="3"/>
        <v>HARRIS+SIFT</v>
      </c>
    </row>
    <row r="116" spans="1:8" hidden="1" x14ac:dyDescent="0.25">
      <c r="A116">
        <v>11</v>
      </c>
      <c r="B116" t="s">
        <v>21</v>
      </c>
      <c r="C116" t="s">
        <v>27</v>
      </c>
      <c r="D116">
        <v>9.5467399999999998</v>
      </c>
      <c r="E116">
        <v>193.58799999999999</v>
      </c>
      <c r="F116" t="s">
        <v>17</v>
      </c>
      <c r="G116">
        <f t="shared" si="2"/>
        <v>184.04125999999999</v>
      </c>
      <c r="H116" t="str">
        <f t="shared" si="3"/>
        <v>HARRIS+SIFT</v>
      </c>
    </row>
    <row r="117" spans="1:8" hidden="1" x14ac:dyDescent="0.25">
      <c r="A117">
        <v>13</v>
      </c>
      <c r="B117" t="s">
        <v>21</v>
      </c>
      <c r="C117" t="s">
        <v>27</v>
      </c>
      <c r="D117">
        <v>9.7377900000000004</v>
      </c>
      <c r="E117">
        <v>12.6243</v>
      </c>
      <c r="F117" t="s">
        <v>18</v>
      </c>
      <c r="G117">
        <f t="shared" si="2"/>
        <v>2.8865099999999995</v>
      </c>
      <c r="H117" t="str">
        <f t="shared" si="3"/>
        <v>HARRIS+SIFT</v>
      </c>
    </row>
    <row r="118" spans="1:8" hidden="1" x14ac:dyDescent="0.25">
      <c r="A118">
        <v>14</v>
      </c>
      <c r="B118" t="s">
        <v>21</v>
      </c>
      <c r="C118" t="s">
        <v>27</v>
      </c>
      <c r="D118">
        <v>10.818199999999999</v>
      </c>
      <c r="E118">
        <v>9.2909400000000009</v>
      </c>
      <c r="F118" t="s">
        <v>19</v>
      </c>
      <c r="G118">
        <f t="shared" si="2"/>
        <v>1.5272599999999983</v>
      </c>
      <c r="H118" t="str">
        <f t="shared" si="3"/>
        <v>HARRIS+SIFT</v>
      </c>
    </row>
    <row r="119" spans="1:8" hidden="1" x14ac:dyDescent="0.25">
      <c r="A119">
        <v>15</v>
      </c>
      <c r="B119" t="s">
        <v>21</v>
      </c>
      <c r="C119" t="s">
        <v>27</v>
      </c>
      <c r="D119">
        <v>8.7148299999999992</v>
      </c>
      <c r="E119">
        <v>9.56053</v>
      </c>
      <c r="F119" t="s">
        <v>20</v>
      </c>
      <c r="G119">
        <f t="shared" si="2"/>
        <v>0.84570000000000078</v>
      </c>
      <c r="H119" t="str">
        <f t="shared" si="3"/>
        <v>HARRIS+SIFT</v>
      </c>
    </row>
    <row r="120" spans="1:8" hidden="1" x14ac:dyDescent="0.25">
      <c r="A120">
        <v>16</v>
      </c>
      <c r="B120" t="s">
        <v>21</v>
      </c>
      <c r="C120" t="s">
        <v>27</v>
      </c>
      <c r="D120">
        <v>8.1081400000000006</v>
      </c>
      <c r="E120">
        <v>5.2740099999999996</v>
      </c>
      <c r="F120" t="s">
        <v>22</v>
      </c>
      <c r="G120">
        <f t="shared" si="2"/>
        <v>2.8341300000000009</v>
      </c>
      <c r="H120" t="str">
        <f t="shared" si="3"/>
        <v>HARRIS+SIFT</v>
      </c>
    </row>
    <row r="121" spans="1:8" hidden="1" x14ac:dyDescent="0.25">
      <c r="A121">
        <v>2</v>
      </c>
      <c r="B121" t="s">
        <v>24</v>
      </c>
      <c r="C121" t="s">
        <v>25</v>
      </c>
      <c r="D121">
        <v>14.0517</v>
      </c>
      <c r="E121">
        <v>-625.30999999999995</v>
      </c>
      <c r="F121" t="s">
        <v>8</v>
      </c>
      <c r="G121">
        <f t="shared" si="2"/>
        <v>639.36169999999993</v>
      </c>
      <c r="H121" t="str">
        <f t="shared" si="3"/>
        <v>FAST+BRISK</v>
      </c>
    </row>
    <row r="122" spans="1:8" hidden="1" x14ac:dyDescent="0.25">
      <c r="A122">
        <v>6</v>
      </c>
      <c r="B122" t="s">
        <v>24</v>
      </c>
      <c r="C122" t="s">
        <v>25</v>
      </c>
      <c r="D122">
        <v>8.4455399999999994</v>
      </c>
      <c r="E122">
        <v>-0.53623100000000001</v>
      </c>
      <c r="F122" t="s">
        <v>12</v>
      </c>
      <c r="G122">
        <f t="shared" si="2"/>
        <v>8.9817710000000002</v>
      </c>
      <c r="H122" t="str">
        <f t="shared" si="3"/>
        <v>FAST+BRISK</v>
      </c>
    </row>
    <row r="123" spans="1:8" hidden="1" x14ac:dyDescent="0.25">
      <c r="A123">
        <v>7</v>
      </c>
      <c r="B123" t="s">
        <v>24</v>
      </c>
      <c r="C123" t="s">
        <v>25</v>
      </c>
      <c r="D123">
        <v>22.933299999999999</v>
      </c>
      <c r="E123">
        <v>-9.8010300000000008</v>
      </c>
      <c r="F123" t="s">
        <v>13</v>
      </c>
      <c r="G123">
        <f t="shared" si="2"/>
        <v>32.73433</v>
      </c>
      <c r="H123" t="str">
        <f t="shared" si="3"/>
        <v>FAST+BRISK</v>
      </c>
    </row>
    <row r="124" spans="1:8" hidden="1" x14ac:dyDescent="0.25">
      <c r="A124">
        <v>8</v>
      </c>
      <c r="B124" t="s">
        <v>24</v>
      </c>
      <c r="C124" t="s">
        <v>25</v>
      </c>
      <c r="D124">
        <v>22.833300000000001</v>
      </c>
      <c r="E124">
        <v>-1.05721</v>
      </c>
      <c r="F124" t="s">
        <v>14</v>
      </c>
      <c r="G124">
        <f t="shared" si="2"/>
        <v>23.890510000000003</v>
      </c>
      <c r="H124" t="str">
        <f t="shared" si="3"/>
        <v>FAST+BRISK</v>
      </c>
    </row>
    <row r="125" spans="1:8" x14ac:dyDescent="0.25">
      <c r="A125">
        <v>9</v>
      </c>
      <c r="B125" t="s">
        <v>24</v>
      </c>
      <c r="C125" t="s">
        <v>25</v>
      </c>
      <c r="D125">
        <v>11.8604</v>
      </c>
      <c r="E125">
        <v>-1.2035899999999999</v>
      </c>
      <c r="F125" t="s">
        <v>15</v>
      </c>
      <c r="G125">
        <f t="shared" si="2"/>
        <v>13.06399</v>
      </c>
      <c r="H125" t="str">
        <f t="shared" si="3"/>
        <v>FAST+BRISK</v>
      </c>
    </row>
    <row r="126" spans="1:8" hidden="1" x14ac:dyDescent="0.25">
      <c r="A126">
        <v>10</v>
      </c>
      <c r="B126" t="s">
        <v>24</v>
      </c>
      <c r="C126" t="s">
        <v>25</v>
      </c>
      <c r="D126">
        <v>16.881799999999998</v>
      </c>
      <c r="E126">
        <v>-39.711399999999998</v>
      </c>
      <c r="F126" t="s">
        <v>16</v>
      </c>
      <c r="G126">
        <f t="shared" si="2"/>
        <v>56.593199999999996</v>
      </c>
      <c r="H126" t="str">
        <f t="shared" si="3"/>
        <v>FAST+BRISK</v>
      </c>
    </row>
    <row r="127" spans="1:8" hidden="1" x14ac:dyDescent="0.25">
      <c r="A127">
        <v>11</v>
      </c>
      <c r="B127" t="s">
        <v>24</v>
      </c>
      <c r="C127" t="s">
        <v>25</v>
      </c>
      <c r="D127">
        <v>9.5467399999999998</v>
      </c>
      <c r="E127">
        <v>-113.652</v>
      </c>
      <c r="F127" t="s">
        <v>17</v>
      </c>
      <c r="G127">
        <f t="shared" si="2"/>
        <v>123.19874</v>
      </c>
      <c r="H127" t="str">
        <f t="shared" si="3"/>
        <v>FAST+BRISK</v>
      </c>
    </row>
    <row r="128" spans="1:8" hidden="1" x14ac:dyDescent="0.25">
      <c r="A128">
        <v>13</v>
      </c>
      <c r="B128" t="s">
        <v>24</v>
      </c>
      <c r="C128" t="s">
        <v>25</v>
      </c>
      <c r="D128">
        <v>9.7377900000000004</v>
      </c>
      <c r="E128">
        <v>-225.31</v>
      </c>
      <c r="F128" t="s">
        <v>18</v>
      </c>
      <c r="G128">
        <f t="shared" si="2"/>
        <v>235.04778999999999</v>
      </c>
      <c r="H128" t="str">
        <f t="shared" si="3"/>
        <v>FAST+BRISK</v>
      </c>
    </row>
    <row r="129" spans="1:8" hidden="1" x14ac:dyDescent="0.25">
      <c r="A129">
        <v>14</v>
      </c>
      <c r="B129" t="s">
        <v>24</v>
      </c>
      <c r="C129" t="s">
        <v>25</v>
      </c>
      <c r="D129">
        <v>10.818199999999999</v>
      </c>
      <c r="E129">
        <v>-1.07179</v>
      </c>
      <c r="F129" t="s">
        <v>19</v>
      </c>
      <c r="G129">
        <f t="shared" si="2"/>
        <v>11.889989999999999</v>
      </c>
      <c r="H129" t="str">
        <f t="shared" si="3"/>
        <v>FAST+BRISK</v>
      </c>
    </row>
    <row r="130" spans="1:8" hidden="1" x14ac:dyDescent="0.25">
      <c r="A130">
        <v>15</v>
      </c>
      <c r="B130" t="s">
        <v>24</v>
      </c>
      <c r="C130" t="s">
        <v>25</v>
      </c>
      <c r="D130">
        <v>8.7148299999999992</v>
      </c>
      <c r="E130">
        <v>-2.4456600000000002</v>
      </c>
      <c r="F130" t="s">
        <v>20</v>
      </c>
      <c r="G130">
        <f t="shared" si="2"/>
        <v>11.160489999999999</v>
      </c>
      <c r="H130" t="str">
        <f t="shared" si="3"/>
        <v>FAST+BRISK</v>
      </c>
    </row>
    <row r="131" spans="1:8" hidden="1" x14ac:dyDescent="0.25">
      <c r="A131">
        <v>16</v>
      </c>
      <c r="B131" t="s">
        <v>24</v>
      </c>
      <c r="C131" t="s">
        <v>25</v>
      </c>
      <c r="D131">
        <v>8.1081400000000006</v>
      </c>
      <c r="E131">
        <v>-133.28200000000001</v>
      </c>
      <c r="F131" t="s">
        <v>22</v>
      </c>
      <c r="G131">
        <f t="shared" ref="G131:G194" si="4">ABS(D131-E131)</f>
        <v>141.39014</v>
      </c>
      <c r="H131" t="str">
        <f t="shared" ref="H131:H194" si="5">_xlfn.CONCAT(B131,"+",C131)</f>
        <v>FAST+BRISK</v>
      </c>
    </row>
    <row r="132" spans="1:8" hidden="1" x14ac:dyDescent="0.25">
      <c r="A132">
        <v>2</v>
      </c>
      <c r="B132" t="s">
        <v>24</v>
      </c>
      <c r="C132" t="s">
        <v>51</v>
      </c>
      <c r="D132">
        <v>14.0517</v>
      </c>
      <c r="E132">
        <v>19.440200000000001</v>
      </c>
      <c r="F132" t="s">
        <v>8</v>
      </c>
      <c r="G132">
        <f t="shared" si="4"/>
        <v>5.3885000000000005</v>
      </c>
      <c r="H132" t="str">
        <f t="shared" si="5"/>
        <v>FAST+BRIEF</v>
      </c>
    </row>
    <row r="133" spans="1:8" hidden="1" x14ac:dyDescent="0.25">
      <c r="A133">
        <v>4</v>
      </c>
      <c r="B133" t="s">
        <v>24</v>
      </c>
      <c r="C133" t="s">
        <v>51</v>
      </c>
      <c r="D133">
        <v>12.296900000000001</v>
      </c>
      <c r="E133">
        <v>14.767799999999999</v>
      </c>
      <c r="F133" t="s">
        <v>10</v>
      </c>
      <c r="G133">
        <f t="shared" si="4"/>
        <v>2.4708999999999985</v>
      </c>
      <c r="H133" t="str">
        <f t="shared" si="5"/>
        <v>FAST+BRIEF</v>
      </c>
    </row>
    <row r="134" spans="1:8" hidden="1" x14ac:dyDescent="0.25">
      <c r="A134">
        <v>5</v>
      </c>
      <c r="B134" t="s">
        <v>24</v>
      </c>
      <c r="C134" t="s">
        <v>51</v>
      </c>
      <c r="D134">
        <v>13.7339</v>
      </c>
      <c r="E134">
        <v>15.381</v>
      </c>
      <c r="F134" t="s">
        <v>11</v>
      </c>
      <c r="G134">
        <f t="shared" si="4"/>
        <v>1.6471</v>
      </c>
      <c r="H134" t="str">
        <f t="shared" si="5"/>
        <v>FAST+BRIEF</v>
      </c>
    </row>
    <row r="135" spans="1:8" hidden="1" x14ac:dyDescent="0.25">
      <c r="A135">
        <v>6</v>
      </c>
      <c r="B135" t="s">
        <v>24</v>
      </c>
      <c r="C135" t="s">
        <v>51</v>
      </c>
      <c r="D135">
        <v>8.4455399999999994</v>
      </c>
      <c r="E135">
        <v>14.523400000000001</v>
      </c>
      <c r="F135" t="s">
        <v>12</v>
      </c>
      <c r="G135">
        <f t="shared" si="4"/>
        <v>6.0778600000000012</v>
      </c>
      <c r="H135" t="str">
        <f t="shared" si="5"/>
        <v>FAST+BRIEF</v>
      </c>
    </row>
    <row r="136" spans="1:8" hidden="1" x14ac:dyDescent="0.25">
      <c r="A136">
        <v>7</v>
      </c>
      <c r="B136" t="s">
        <v>24</v>
      </c>
      <c r="C136" t="s">
        <v>51</v>
      </c>
      <c r="D136">
        <v>22.933299999999999</v>
      </c>
      <c r="E136">
        <v>14.848599999999999</v>
      </c>
      <c r="F136" t="s">
        <v>13</v>
      </c>
      <c r="G136">
        <f t="shared" si="4"/>
        <v>8.0846999999999998</v>
      </c>
      <c r="H136" t="str">
        <f t="shared" si="5"/>
        <v>FAST+BRIEF</v>
      </c>
    </row>
    <row r="137" spans="1:8" hidden="1" x14ac:dyDescent="0.25">
      <c r="A137">
        <v>8</v>
      </c>
      <c r="B137" t="s">
        <v>24</v>
      </c>
      <c r="C137" t="s">
        <v>51</v>
      </c>
      <c r="D137">
        <v>22.833300000000001</v>
      </c>
      <c r="E137">
        <v>13.659000000000001</v>
      </c>
      <c r="F137" t="s">
        <v>14</v>
      </c>
      <c r="G137">
        <f t="shared" si="4"/>
        <v>9.1743000000000006</v>
      </c>
      <c r="H137" t="str">
        <f t="shared" si="5"/>
        <v>FAST+BRIEF</v>
      </c>
    </row>
    <row r="138" spans="1:8" x14ac:dyDescent="0.25">
      <c r="A138">
        <v>9</v>
      </c>
      <c r="B138" t="s">
        <v>24</v>
      </c>
      <c r="C138" t="s">
        <v>51</v>
      </c>
      <c r="D138">
        <v>11.8604</v>
      </c>
      <c r="E138">
        <v>13.9848</v>
      </c>
      <c r="F138" t="s">
        <v>15</v>
      </c>
      <c r="G138">
        <f t="shared" si="4"/>
        <v>2.1243999999999996</v>
      </c>
      <c r="H138" t="str">
        <f t="shared" si="5"/>
        <v>FAST+BRIEF</v>
      </c>
    </row>
    <row r="139" spans="1:8" hidden="1" x14ac:dyDescent="0.25">
      <c r="A139">
        <v>10</v>
      </c>
      <c r="B139" t="s">
        <v>24</v>
      </c>
      <c r="C139" t="s">
        <v>51</v>
      </c>
      <c r="D139">
        <v>16.881799999999998</v>
      </c>
      <c r="E139">
        <v>14.5442</v>
      </c>
      <c r="F139" t="s">
        <v>16</v>
      </c>
      <c r="G139">
        <f t="shared" si="4"/>
        <v>2.3375999999999983</v>
      </c>
      <c r="H139" t="str">
        <f t="shared" si="5"/>
        <v>FAST+BRIEF</v>
      </c>
    </row>
    <row r="140" spans="1:8" hidden="1" x14ac:dyDescent="0.25">
      <c r="A140">
        <v>11</v>
      </c>
      <c r="B140" t="s">
        <v>24</v>
      </c>
      <c r="C140" t="s">
        <v>51</v>
      </c>
      <c r="D140">
        <v>9.5467399999999998</v>
      </c>
      <c r="E140">
        <v>11.8881</v>
      </c>
      <c r="F140" t="s">
        <v>17</v>
      </c>
      <c r="G140">
        <f t="shared" si="4"/>
        <v>2.3413599999999999</v>
      </c>
      <c r="H140" t="str">
        <f t="shared" si="5"/>
        <v>FAST+BRIEF</v>
      </c>
    </row>
    <row r="141" spans="1:8" hidden="1" x14ac:dyDescent="0.25">
      <c r="A141">
        <v>13</v>
      </c>
      <c r="B141" t="s">
        <v>24</v>
      </c>
      <c r="C141" t="s">
        <v>51</v>
      </c>
      <c r="D141">
        <v>9.7377900000000004</v>
      </c>
      <c r="E141">
        <v>12.7949</v>
      </c>
      <c r="F141" t="s">
        <v>18</v>
      </c>
      <c r="G141">
        <f t="shared" si="4"/>
        <v>3.0571099999999998</v>
      </c>
      <c r="H141" t="str">
        <f t="shared" si="5"/>
        <v>FAST+BRIEF</v>
      </c>
    </row>
    <row r="142" spans="1:8" hidden="1" x14ac:dyDescent="0.25">
      <c r="A142">
        <v>14</v>
      </c>
      <c r="B142" t="s">
        <v>24</v>
      </c>
      <c r="C142" t="s">
        <v>51</v>
      </c>
      <c r="D142">
        <v>10.818199999999999</v>
      </c>
      <c r="E142">
        <v>10.976000000000001</v>
      </c>
      <c r="F142" t="s">
        <v>19</v>
      </c>
      <c r="G142">
        <f t="shared" si="4"/>
        <v>0.15780000000000172</v>
      </c>
      <c r="H142" t="str">
        <f t="shared" si="5"/>
        <v>FAST+BRIEF</v>
      </c>
    </row>
    <row r="143" spans="1:8" hidden="1" x14ac:dyDescent="0.25">
      <c r="A143">
        <v>15</v>
      </c>
      <c r="B143" t="s">
        <v>24</v>
      </c>
      <c r="C143" t="s">
        <v>51</v>
      </c>
      <c r="D143">
        <v>8.7148299999999992</v>
      </c>
      <c r="E143">
        <v>12.234299999999999</v>
      </c>
      <c r="F143" t="s">
        <v>20</v>
      </c>
      <c r="G143">
        <f t="shared" si="4"/>
        <v>3.5194700000000001</v>
      </c>
      <c r="H143" t="str">
        <f t="shared" si="5"/>
        <v>FAST+BRIEF</v>
      </c>
    </row>
    <row r="144" spans="1:8" hidden="1" x14ac:dyDescent="0.25">
      <c r="A144">
        <v>16</v>
      </c>
      <c r="B144" t="s">
        <v>24</v>
      </c>
      <c r="C144" t="s">
        <v>51</v>
      </c>
      <c r="D144">
        <v>8.1081400000000006</v>
      </c>
      <c r="E144">
        <v>12.3194</v>
      </c>
      <c r="F144" t="s">
        <v>22</v>
      </c>
      <c r="G144">
        <f t="shared" si="4"/>
        <v>4.2112599999999993</v>
      </c>
      <c r="H144" t="str">
        <f t="shared" si="5"/>
        <v>FAST+BRIEF</v>
      </c>
    </row>
    <row r="145" spans="1:8" hidden="1" x14ac:dyDescent="0.25">
      <c r="A145">
        <v>2</v>
      </c>
      <c r="B145" t="s">
        <v>24</v>
      </c>
      <c r="C145" t="s">
        <v>26</v>
      </c>
      <c r="D145">
        <v>14.0517</v>
      </c>
      <c r="E145">
        <v>14.3287</v>
      </c>
      <c r="F145" t="s">
        <v>8</v>
      </c>
      <c r="G145">
        <f t="shared" si="4"/>
        <v>0.27699999999999925</v>
      </c>
      <c r="H145" t="str">
        <f t="shared" si="5"/>
        <v>FAST+ORB</v>
      </c>
    </row>
    <row r="146" spans="1:8" hidden="1" x14ac:dyDescent="0.25">
      <c r="A146">
        <v>5</v>
      </c>
      <c r="B146" t="s">
        <v>24</v>
      </c>
      <c r="C146" t="s">
        <v>26</v>
      </c>
      <c r="D146">
        <v>13.7339</v>
      </c>
      <c r="E146">
        <v>30.145700000000001</v>
      </c>
      <c r="F146" t="s">
        <v>11</v>
      </c>
      <c r="G146">
        <f t="shared" si="4"/>
        <v>16.411799999999999</v>
      </c>
      <c r="H146" t="str">
        <f t="shared" si="5"/>
        <v>FAST+ORB</v>
      </c>
    </row>
    <row r="147" spans="1:8" hidden="1" x14ac:dyDescent="0.25">
      <c r="A147">
        <v>6</v>
      </c>
      <c r="B147" t="s">
        <v>24</v>
      </c>
      <c r="C147" t="s">
        <v>26</v>
      </c>
      <c r="D147">
        <v>8.4455399999999994</v>
      </c>
      <c r="E147">
        <v>15.833500000000001</v>
      </c>
      <c r="F147" t="s">
        <v>12</v>
      </c>
      <c r="G147">
        <f t="shared" si="4"/>
        <v>7.3879600000000014</v>
      </c>
      <c r="H147" t="str">
        <f t="shared" si="5"/>
        <v>FAST+ORB</v>
      </c>
    </row>
    <row r="148" spans="1:8" hidden="1" x14ac:dyDescent="0.25">
      <c r="A148">
        <v>7</v>
      </c>
      <c r="B148" t="s">
        <v>24</v>
      </c>
      <c r="C148" t="s">
        <v>26</v>
      </c>
      <c r="D148">
        <v>22.933299999999999</v>
      </c>
      <c r="E148">
        <v>15.9903</v>
      </c>
      <c r="F148" t="s">
        <v>13</v>
      </c>
      <c r="G148">
        <f t="shared" si="4"/>
        <v>6.9429999999999996</v>
      </c>
      <c r="H148" t="str">
        <f t="shared" si="5"/>
        <v>FAST+ORB</v>
      </c>
    </row>
    <row r="149" spans="1:8" hidden="1" x14ac:dyDescent="0.25">
      <c r="A149">
        <v>8</v>
      </c>
      <c r="B149" t="s">
        <v>24</v>
      </c>
      <c r="C149" t="s">
        <v>26</v>
      </c>
      <c r="D149">
        <v>22.833300000000001</v>
      </c>
      <c r="E149">
        <v>16.662600000000001</v>
      </c>
      <c r="F149" t="s">
        <v>14</v>
      </c>
      <c r="G149">
        <f t="shared" si="4"/>
        <v>6.1707000000000001</v>
      </c>
      <c r="H149" t="str">
        <f t="shared" si="5"/>
        <v>FAST+ORB</v>
      </c>
    </row>
    <row r="150" spans="1:8" x14ac:dyDescent="0.25">
      <c r="A150">
        <v>9</v>
      </c>
      <c r="B150" t="s">
        <v>24</v>
      </c>
      <c r="C150" t="s">
        <v>26</v>
      </c>
      <c r="D150">
        <v>11.8604</v>
      </c>
      <c r="E150">
        <v>14.7897</v>
      </c>
      <c r="F150" t="s">
        <v>15</v>
      </c>
      <c r="G150">
        <f t="shared" si="4"/>
        <v>2.9292999999999996</v>
      </c>
      <c r="H150" t="str">
        <f t="shared" si="5"/>
        <v>FAST+ORB</v>
      </c>
    </row>
    <row r="151" spans="1:8" hidden="1" x14ac:dyDescent="0.25">
      <c r="A151">
        <v>10</v>
      </c>
      <c r="B151" t="s">
        <v>24</v>
      </c>
      <c r="C151" t="s">
        <v>26</v>
      </c>
      <c r="D151">
        <v>16.881799999999998</v>
      </c>
      <c r="E151">
        <v>14.2532</v>
      </c>
      <c r="F151" t="s">
        <v>16</v>
      </c>
      <c r="G151">
        <f t="shared" si="4"/>
        <v>2.6285999999999987</v>
      </c>
      <c r="H151" t="str">
        <f t="shared" si="5"/>
        <v>FAST+ORB</v>
      </c>
    </row>
    <row r="152" spans="1:8" hidden="1" x14ac:dyDescent="0.25">
      <c r="A152">
        <v>11</v>
      </c>
      <c r="B152" t="s">
        <v>24</v>
      </c>
      <c r="C152" t="s">
        <v>26</v>
      </c>
      <c r="D152">
        <v>9.5467399999999998</v>
      </c>
      <c r="E152">
        <v>12.218500000000001</v>
      </c>
      <c r="F152" t="s">
        <v>17</v>
      </c>
      <c r="G152">
        <f t="shared" si="4"/>
        <v>2.6717600000000008</v>
      </c>
      <c r="H152" t="str">
        <f t="shared" si="5"/>
        <v>FAST+ORB</v>
      </c>
    </row>
    <row r="153" spans="1:8" hidden="1" x14ac:dyDescent="0.25">
      <c r="A153">
        <v>13</v>
      </c>
      <c r="B153" t="s">
        <v>24</v>
      </c>
      <c r="C153" t="s">
        <v>26</v>
      </c>
      <c r="D153">
        <v>9.7377900000000004</v>
      </c>
      <c r="E153">
        <v>13.011200000000001</v>
      </c>
      <c r="F153" t="s">
        <v>18</v>
      </c>
      <c r="G153">
        <f t="shared" si="4"/>
        <v>3.2734100000000002</v>
      </c>
      <c r="H153" t="str">
        <f t="shared" si="5"/>
        <v>FAST+ORB</v>
      </c>
    </row>
    <row r="154" spans="1:8" hidden="1" x14ac:dyDescent="0.25">
      <c r="A154">
        <v>14</v>
      </c>
      <c r="B154" t="s">
        <v>24</v>
      </c>
      <c r="C154" t="s">
        <v>26</v>
      </c>
      <c r="D154">
        <v>10.818199999999999</v>
      </c>
      <c r="E154">
        <v>11.506600000000001</v>
      </c>
      <c r="F154" t="s">
        <v>19</v>
      </c>
      <c r="G154">
        <f t="shared" si="4"/>
        <v>0.68840000000000146</v>
      </c>
      <c r="H154" t="str">
        <f t="shared" si="5"/>
        <v>FAST+ORB</v>
      </c>
    </row>
    <row r="155" spans="1:8" hidden="1" x14ac:dyDescent="0.25">
      <c r="A155">
        <v>15</v>
      </c>
      <c r="B155" t="s">
        <v>24</v>
      </c>
      <c r="C155" t="s">
        <v>26</v>
      </c>
      <c r="D155">
        <v>8.7148299999999992</v>
      </c>
      <c r="E155">
        <v>12.216100000000001</v>
      </c>
      <c r="F155" t="s">
        <v>20</v>
      </c>
      <c r="G155">
        <f t="shared" si="4"/>
        <v>3.5012700000000017</v>
      </c>
      <c r="H155" t="str">
        <f t="shared" si="5"/>
        <v>FAST+ORB</v>
      </c>
    </row>
    <row r="156" spans="1:8" hidden="1" x14ac:dyDescent="0.25">
      <c r="A156">
        <v>16</v>
      </c>
      <c r="B156" t="s">
        <v>24</v>
      </c>
      <c r="C156" t="s">
        <v>26</v>
      </c>
      <c r="D156">
        <v>8.1081400000000006</v>
      </c>
      <c r="E156">
        <v>11.9033</v>
      </c>
      <c r="F156" t="s">
        <v>22</v>
      </c>
      <c r="G156">
        <f t="shared" si="4"/>
        <v>3.7951599999999992</v>
      </c>
      <c r="H156" t="str">
        <f t="shared" si="5"/>
        <v>FAST+ORB</v>
      </c>
    </row>
    <row r="157" spans="1:8" hidden="1" x14ac:dyDescent="0.25">
      <c r="A157">
        <v>2</v>
      </c>
      <c r="B157" t="s">
        <v>24</v>
      </c>
      <c r="C157" t="s">
        <v>52</v>
      </c>
      <c r="D157">
        <v>14.0517</v>
      </c>
      <c r="E157">
        <v>-10.066599999999999</v>
      </c>
      <c r="F157" t="s">
        <v>8</v>
      </c>
      <c r="G157">
        <f t="shared" si="4"/>
        <v>24.118299999999998</v>
      </c>
      <c r="H157" t="str">
        <f t="shared" si="5"/>
        <v>FAST+FREAK</v>
      </c>
    </row>
    <row r="158" spans="1:8" hidden="1" x14ac:dyDescent="0.25">
      <c r="A158">
        <v>5</v>
      </c>
      <c r="B158" t="s">
        <v>24</v>
      </c>
      <c r="C158" t="s">
        <v>52</v>
      </c>
      <c r="D158">
        <v>13.7339</v>
      </c>
      <c r="E158">
        <v>67.966200000000001</v>
      </c>
      <c r="F158" t="s">
        <v>11</v>
      </c>
      <c r="G158">
        <f t="shared" si="4"/>
        <v>54.232300000000002</v>
      </c>
      <c r="H158" t="str">
        <f t="shared" si="5"/>
        <v>FAST+FREAK</v>
      </c>
    </row>
    <row r="159" spans="1:8" hidden="1" x14ac:dyDescent="0.25">
      <c r="A159">
        <v>6</v>
      </c>
      <c r="B159" t="s">
        <v>24</v>
      </c>
      <c r="C159" t="s">
        <v>52</v>
      </c>
      <c r="D159">
        <v>8.4455399999999994</v>
      </c>
      <c r="E159">
        <v>-9.0308499999999992</v>
      </c>
      <c r="F159" t="s">
        <v>12</v>
      </c>
      <c r="G159">
        <f t="shared" si="4"/>
        <v>17.476389999999999</v>
      </c>
      <c r="H159" t="str">
        <f t="shared" si="5"/>
        <v>FAST+FREAK</v>
      </c>
    </row>
    <row r="160" spans="1:8" hidden="1" x14ac:dyDescent="0.25">
      <c r="A160">
        <v>7</v>
      </c>
      <c r="B160" t="s">
        <v>24</v>
      </c>
      <c r="C160" t="s">
        <v>52</v>
      </c>
      <c r="D160">
        <v>22.933299999999999</v>
      </c>
      <c r="E160">
        <v>-5.4138400000000004</v>
      </c>
      <c r="F160" t="s">
        <v>13</v>
      </c>
      <c r="G160">
        <f t="shared" si="4"/>
        <v>28.34714</v>
      </c>
      <c r="H160" t="str">
        <f t="shared" si="5"/>
        <v>FAST+FREAK</v>
      </c>
    </row>
    <row r="161" spans="1:8" hidden="1" x14ac:dyDescent="0.25">
      <c r="A161">
        <v>8</v>
      </c>
      <c r="B161" t="s">
        <v>24</v>
      </c>
      <c r="C161" t="s">
        <v>52</v>
      </c>
      <c r="D161">
        <v>22.833300000000001</v>
      </c>
      <c r="E161">
        <v>-12.427099999999999</v>
      </c>
      <c r="F161" t="s">
        <v>14</v>
      </c>
      <c r="G161">
        <f t="shared" si="4"/>
        <v>35.260400000000004</v>
      </c>
      <c r="H161" t="str">
        <f t="shared" si="5"/>
        <v>FAST+FREAK</v>
      </c>
    </row>
    <row r="162" spans="1:8" x14ac:dyDescent="0.25">
      <c r="A162">
        <v>9</v>
      </c>
      <c r="B162" t="s">
        <v>24</v>
      </c>
      <c r="C162" t="s">
        <v>52</v>
      </c>
      <c r="D162">
        <v>11.8604</v>
      </c>
      <c r="E162" t="e">
        <f>-inf</f>
        <v>#NAME?</v>
      </c>
      <c r="F162" t="s">
        <v>15</v>
      </c>
      <c r="G162" t="e">
        <f t="shared" si="4"/>
        <v>#NAME?</v>
      </c>
      <c r="H162" t="str">
        <f t="shared" si="5"/>
        <v>FAST+FREAK</v>
      </c>
    </row>
    <row r="163" spans="1:8" hidden="1" x14ac:dyDescent="0.25">
      <c r="A163">
        <v>10</v>
      </c>
      <c r="B163" t="s">
        <v>24</v>
      </c>
      <c r="C163" t="s">
        <v>52</v>
      </c>
      <c r="D163">
        <v>16.881799999999998</v>
      </c>
      <c r="E163" t="e">
        <f>-inf</f>
        <v>#NAME?</v>
      </c>
      <c r="F163" t="s">
        <v>16</v>
      </c>
      <c r="G163" t="e">
        <f t="shared" si="4"/>
        <v>#NAME?</v>
      </c>
      <c r="H163" t="str">
        <f t="shared" si="5"/>
        <v>FAST+FREAK</v>
      </c>
    </row>
    <row r="164" spans="1:8" hidden="1" x14ac:dyDescent="0.25">
      <c r="A164">
        <v>11</v>
      </c>
      <c r="B164" t="s">
        <v>24</v>
      </c>
      <c r="C164" t="s">
        <v>52</v>
      </c>
      <c r="D164">
        <v>9.5467399999999998</v>
      </c>
      <c r="E164">
        <v>-19.063300000000002</v>
      </c>
      <c r="F164" t="s">
        <v>17</v>
      </c>
      <c r="G164">
        <f t="shared" si="4"/>
        <v>28.610040000000001</v>
      </c>
      <c r="H164" t="str">
        <f t="shared" si="5"/>
        <v>FAST+FREAK</v>
      </c>
    </row>
    <row r="165" spans="1:8" hidden="1" x14ac:dyDescent="0.25">
      <c r="A165">
        <v>13</v>
      </c>
      <c r="B165" t="s">
        <v>24</v>
      </c>
      <c r="C165" t="s">
        <v>52</v>
      </c>
      <c r="D165">
        <v>9.7377900000000004</v>
      </c>
      <c r="E165">
        <v>212.797</v>
      </c>
      <c r="F165" t="s">
        <v>18</v>
      </c>
      <c r="G165">
        <f t="shared" si="4"/>
        <v>203.05921000000001</v>
      </c>
      <c r="H165" t="str">
        <f t="shared" si="5"/>
        <v>FAST+FREAK</v>
      </c>
    </row>
    <row r="166" spans="1:8" hidden="1" x14ac:dyDescent="0.25">
      <c r="A166">
        <v>14</v>
      </c>
      <c r="B166" t="s">
        <v>24</v>
      </c>
      <c r="C166" t="s">
        <v>52</v>
      </c>
      <c r="D166">
        <v>10.818199999999999</v>
      </c>
      <c r="E166">
        <v>17.113700000000001</v>
      </c>
      <c r="F166" t="s">
        <v>19</v>
      </c>
      <c r="G166">
        <f t="shared" si="4"/>
        <v>6.2955000000000023</v>
      </c>
      <c r="H166" t="str">
        <f t="shared" si="5"/>
        <v>FAST+FREAK</v>
      </c>
    </row>
    <row r="167" spans="1:8" hidden="1" x14ac:dyDescent="0.25">
      <c r="A167">
        <v>15</v>
      </c>
      <c r="B167" t="s">
        <v>24</v>
      </c>
      <c r="C167" t="s">
        <v>52</v>
      </c>
      <c r="D167">
        <v>8.7148299999999992</v>
      </c>
      <c r="E167">
        <v>14.3528</v>
      </c>
      <c r="F167" t="s">
        <v>20</v>
      </c>
      <c r="G167">
        <f t="shared" si="4"/>
        <v>5.637970000000001</v>
      </c>
      <c r="H167" t="str">
        <f t="shared" si="5"/>
        <v>FAST+FREAK</v>
      </c>
    </row>
    <row r="168" spans="1:8" hidden="1" x14ac:dyDescent="0.25">
      <c r="A168">
        <v>16</v>
      </c>
      <c r="B168" t="s">
        <v>24</v>
      </c>
      <c r="C168" t="s">
        <v>52</v>
      </c>
      <c r="D168">
        <v>8.1081400000000006</v>
      </c>
      <c r="E168">
        <v>37.762</v>
      </c>
      <c r="F168" t="s">
        <v>22</v>
      </c>
      <c r="G168">
        <f t="shared" si="4"/>
        <v>29.653860000000002</v>
      </c>
      <c r="H168" t="str">
        <f t="shared" si="5"/>
        <v>FAST+FREAK</v>
      </c>
    </row>
    <row r="169" spans="1:8" hidden="1" x14ac:dyDescent="0.25">
      <c r="A169">
        <v>2</v>
      </c>
      <c r="B169" t="s">
        <v>24</v>
      </c>
      <c r="C169" t="s">
        <v>27</v>
      </c>
      <c r="D169">
        <v>14.0517</v>
      </c>
      <c r="E169">
        <v>12.1821</v>
      </c>
      <c r="F169" t="s">
        <v>8</v>
      </c>
      <c r="G169">
        <f t="shared" si="4"/>
        <v>1.8696000000000002</v>
      </c>
      <c r="H169" t="str">
        <f t="shared" si="5"/>
        <v>FAST+SIFT</v>
      </c>
    </row>
    <row r="170" spans="1:8" hidden="1" x14ac:dyDescent="0.25">
      <c r="A170">
        <v>5</v>
      </c>
      <c r="B170" t="s">
        <v>24</v>
      </c>
      <c r="C170" t="s">
        <v>27</v>
      </c>
      <c r="D170">
        <v>13.7339</v>
      </c>
      <c r="E170">
        <v>16.748799999999999</v>
      </c>
      <c r="F170" t="s">
        <v>11</v>
      </c>
      <c r="G170">
        <f t="shared" si="4"/>
        <v>3.014899999999999</v>
      </c>
      <c r="H170" t="str">
        <f t="shared" si="5"/>
        <v>FAST+SIFT</v>
      </c>
    </row>
    <row r="171" spans="1:8" hidden="1" x14ac:dyDescent="0.25">
      <c r="A171">
        <v>6</v>
      </c>
      <c r="B171" t="s">
        <v>24</v>
      </c>
      <c r="C171" t="s">
        <v>27</v>
      </c>
      <c r="D171">
        <v>8.4455399999999994</v>
      </c>
      <c r="E171">
        <v>13.2684</v>
      </c>
      <c r="F171" t="s">
        <v>12</v>
      </c>
      <c r="G171">
        <f t="shared" si="4"/>
        <v>4.8228600000000004</v>
      </c>
      <c r="H171" t="str">
        <f t="shared" si="5"/>
        <v>FAST+SIFT</v>
      </c>
    </row>
    <row r="172" spans="1:8" hidden="1" x14ac:dyDescent="0.25">
      <c r="A172">
        <v>7</v>
      </c>
      <c r="B172" t="s">
        <v>24</v>
      </c>
      <c r="C172" t="s">
        <v>27</v>
      </c>
      <c r="D172">
        <v>22.933299999999999</v>
      </c>
      <c r="E172">
        <v>13.717599999999999</v>
      </c>
      <c r="F172" t="s">
        <v>13</v>
      </c>
      <c r="G172">
        <f t="shared" si="4"/>
        <v>9.2157</v>
      </c>
      <c r="H172" t="str">
        <f t="shared" si="5"/>
        <v>FAST+SIFT</v>
      </c>
    </row>
    <row r="173" spans="1:8" hidden="1" x14ac:dyDescent="0.25">
      <c r="A173">
        <v>8</v>
      </c>
      <c r="B173" t="s">
        <v>24</v>
      </c>
      <c r="C173" t="s">
        <v>27</v>
      </c>
      <c r="D173">
        <v>22.833300000000001</v>
      </c>
      <c r="E173">
        <v>14.107200000000001</v>
      </c>
      <c r="F173" t="s">
        <v>14</v>
      </c>
      <c r="G173">
        <f t="shared" si="4"/>
        <v>8.7261000000000006</v>
      </c>
      <c r="H173" t="str">
        <f t="shared" si="5"/>
        <v>FAST+SIFT</v>
      </c>
    </row>
    <row r="174" spans="1:8" x14ac:dyDescent="0.25">
      <c r="A174">
        <v>9</v>
      </c>
      <c r="B174" t="s">
        <v>24</v>
      </c>
      <c r="C174" t="s">
        <v>27</v>
      </c>
      <c r="D174">
        <v>11.8604</v>
      </c>
      <c r="E174">
        <v>12.368600000000001</v>
      </c>
      <c r="F174" t="s">
        <v>15</v>
      </c>
      <c r="G174">
        <f t="shared" si="4"/>
        <v>0.50820000000000043</v>
      </c>
      <c r="H174" t="str">
        <f t="shared" si="5"/>
        <v>FAST+SIFT</v>
      </c>
    </row>
    <row r="175" spans="1:8" hidden="1" x14ac:dyDescent="0.25">
      <c r="A175">
        <v>10</v>
      </c>
      <c r="B175" t="s">
        <v>24</v>
      </c>
      <c r="C175" t="s">
        <v>27</v>
      </c>
      <c r="D175">
        <v>16.881799999999998</v>
      </c>
      <c r="E175">
        <v>12.642200000000001</v>
      </c>
      <c r="F175" t="s">
        <v>16</v>
      </c>
      <c r="G175">
        <f t="shared" si="4"/>
        <v>4.2395999999999976</v>
      </c>
      <c r="H175" t="str">
        <f t="shared" si="5"/>
        <v>FAST+SIFT</v>
      </c>
    </row>
    <row r="176" spans="1:8" hidden="1" x14ac:dyDescent="0.25">
      <c r="A176">
        <v>11</v>
      </c>
      <c r="B176" t="s">
        <v>24</v>
      </c>
      <c r="C176" t="s">
        <v>27</v>
      </c>
      <c r="D176">
        <v>9.5467399999999998</v>
      </c>
      <c r="E176">
        <v>11.884399999999999</v>
      </c>
      <c r="F176" t="s">
        <v>17</v>
      </c>
      <c r="G176">
        <f t="shared" si="4"/>
        <v>2.3376599999999996</v>
      </c>
      <c r="H176" t="str">
        <f t="shared" si="5"/>
        <v>FAST+SIFT</v>
      </c>
    </row>
    <row r="177" spans="1:8" hidden="1" x14ac:dyDescent="0.25">
      <c r="A177">
        <v>13</v>
      </c>
      <c r="B177" t="s">
        <v>24</v>
      </c>
      <c r="C177" t="s">
        <v>27</v>
      </c>
      <c r="D177">
        <v>9.7377900000000004</v>
      </c>
      <c r="E177">
        <v>11.723599999999999</v>
      </c>
      <c r="F177" t="s">
        <v>18</v>
      </c>
      <c r="G177">
        <f t="shared" si="4"/>
        <v>1.985809999999999</v>
      </c>
      <c r="H177" t="str">
        <f t="shared" si="5"/>
        <v>FAST+SIFT</v>
      </c>
    </row>
    <row r="178" spans="1:8" hidden="1" x14ac:dyDescent="0.25">
      <c r="A178">
        <v>14</v>
      </c>
      <c r="B178" t="s">
        <v>24</v>
      </c>
      <c r="C178" t="s">
        <v>27</v>
      </c>
      <c r="D178">
        <v>10.818199999999999</v>
      </c>
      <c r="E178">
        <v>11.105499999999999</v>
      </c>
      <c r="F178" t="s">
        <v>19</v>
      </c>
      <c r="G178">
        <f t="shared" si="4"/>
        <v>0.28730000000000011</v>
      </c>
      <c r="H178" t="str">
        <f t="shared" si="5"/>
        <v>FAST+SIFT</v>
      </c>
    </row>
    <row r="179" spans="1:8" hidden="1" x14ac:dyDescent="0.25">
      <c r="A179">
        <v>15</v>
      </c>
      <c r="B179" t="s">
        <v>24</v>
      </c>
      <c r="C179" t="s">
        <v>27</v>
      </c>
      <c r="D179">
        <v>8.7148299999999992</v>
      </c>
      <c r="E179">
        <v>10.6317</v>
      </c>
      <c r="F179" t="s">
        <v>20</v>
      </c>
      <c r="G179">
        <f t="shared" si="4"/>
        <v>1.9168700000000012</v>
      </c>
      <c r="H179" t="str">
        <f t="shared" si="5"/>
        <v>FAST+SIFT</v>
      </c>
    </row>
    <row r="180" spans="1:8" hidden="1" x14ac:dyDescent="0.25">
      <c r="A180">
        <v>16</v>
      </c>
      <c r="B180" t="s">
        <v>24</v>
      </c>
      <c r="C180" t="s">
        <v>27</v>
      </c>
      <c r="D180">
        <v>8.1081400000000006</v>
      </c>
      <c r="E180">
        <v>10.2295</v>
      </c>
      <c r="F180" t="s">
        <v>22</v>
      </c>
      <c r="G180">
        <f t="shared" si="4"/>
        <v>2.1213599999999992</v>
      </c>
      <c r="H180" t="str">
        <f t="shared" si="5"/>
        <v>FAST+SIFT</v>
      </c>
    </row>
    <row r="181" spans="1:8" hidden="1" x14ac:dyDescent="0.25">
      <c r="A181">
        <v>2</v>
      </c>
      <c r="B181" t="s">
        <v>25</v>
      </c>
      <c r="C181" t="s">
        <v>25</v>
      </c>
      <c r="D181">
        <v>14.0517</v>
      </c>
      <c r="E181">
        <v>61.9163</v>
      </c>
      <c r="F181" t="s">
        <v>8</v>
      </c>
      <c r="G181">
        <f t="shared" si="4"/>
        <v>47.864599999999996</v>
      </c>
      <c r="H181" t="str">
        <f t="shared" si="5"/>
        <v>BRISK+BRISK</v>
      </c>
    </row>
    <row r="182" spans="1:8" hidden="1" x14ac:dyDescent="0.25">
      <c r="A182">
        <v>4</v>
      </c>
      <c r="B182" t="s">
        <v>25</v>
      </c>
      <c r="C182" t="s">
        <v>25</v>
      </c>
      <c r="D182">
        <v>12.296900000000001</v>
      </c>
      <c r="E182">
        <v>31.1267</v>
      </c>
      <c r="F182" t="s">
        <v>10</v>
      </c>
      <c r="G182">
        <f t="shared" si="4"/>
        <v>18.829799999999999</v>
      </c>
      <c r="H182" t="str">
        <f t="shared" si="5"/>
        <v>BRISK+BRISK</v>
      </c>
    </row>
    <row r="183" spans="1:8" hidden="1" x14ac:dyDescent="0.25">
      <c r="A183">
        <v>5</v>
      </c>
      <c r="B183" t="s">
        <v>25</v>
      </c>
      <c r="C183" t="s">
        <v>25</v>
      </c>
      <c r="D183">
        <v>13.7339</v>
      </c>
      <c r="E183">
        <v>70.611900000000006</v>
      </c>
      <c r="F183" t="s">
        <v>11</v>
      </c>
      <c r="G183">
        <f t="shared" si="4"/>
        <v>56.878000000000007</v>
      </c>
      <c r="H183" t="str">
        <f t="shared" si="5"/>
        <v>BRISK+BRISK</v>
      </c>
    </row>
    <row r="184" spans="1:8" hidden="1" x14ac:dyDescent="0.25">
      <c r="A184">
        <v>6</v>
      </c>
      <c r="B184" t="s">
        <v>25</v>
      </c>
      <c r="C184" t="s">
        <v>25</v>
      </c>
      <c r="D184">
        <v>8.4455399999999994</v>
      </c>
      <c r="E184">
        <v>70.706400000000002</v>
      </c>
      <c r="F184" t="s">
        <v>12</v>
      </c>
      <c r="G184">
        <f t="shared" si="4"/>
        <v>62.260860000000001</v>
      </c>
      <c r="H184" t="str">
        <f t="shared" si="5"/>
        <v>BRISK+BRISK</v>
      </c>
    </row>
    <row r="185" spans="1:8" hidden="1" x14ac:dyDescent="0.25">
      <c r="A185">
        <v>7</v>
      </c>
      <c r="B185" t="s">
        <v>25</v>
      </c>
      <c r="C185" t="s">
        <v>25</v>
      </c>
      <c r="D185">
        <v>22.933299999999999</v>
      </c>
      <c r="E185">
        <v>32.778500000000001</v>
      </c>
      <c r="F185" t="s">
        <v>13</v>
      </c>
      <c r="G185">
        <f t="shared" si="4"/>
        <v>9.8452000000000019</v>
      </c>
      <c r="H185" t="str">
        <f t="shared" si="5"/>
        <v>BRISK+BRISK</v>
      </c>
    </row>
    <row r="186" spans="1:8" hidden="1" x14ac:dyDescent="0.25">
      <c r="A186">
        <v>8</v>
      </c>
      <c r="B186" t="s">
        <v>25</v>
      </c>
      <c r="C186" t="s">
        <v>25</v>
      </c>
      <c r="D186">
        <v>22.833300000000001</v>
      </c>
      <c r="E186">
        <v>28.359100000000002</v>
      </c>
      <c r="F186" t="s">
        <v>14</v>
      </c>
      <c r="G186">
        <f t="shared" si="4"/>
        <v>5.5258000000000003</v>
      </c>
      <c r="H186" t="str">
        <f t="shared" si="5"/>
        <v>BRISK+BRISK</v>
      </c>
    </row>
    <row r="187" spans="1:8" x14ac:dyDescent="0.25">
      <c r="A187">
        <v>9</v>
      </c>
      <c r="B187" t="s">
        <v>25</v>
      </c>
      <c r="C187" t="s">
        <v>25</v>
      </c>
      <c r="D187">
        <v>11.8604</v>
      </c>
      <c r="E187">
        <v>20.056000000000001</v>
      </c>
      <c r="F187" t="s">
        <v>15</v>
      </c>
      <c r="G187">
        <f t="shared" si="4"/>
        <v>8.1956000000000007</v>
      </c>
      <c r="H187" t="str">
        <f t="shared" si="5"/>
        <v>BRISK+BRISK</v>
      </c>
    </row>
    <row r="188" spans="1:8" hidden="1" x14ac:dyDescent="0.25">
      <c r="A188">
        <v>10</v>
      </c>
      <c r="B188" t="s">
        <v>25</v>
      </c>
      <c r="C188" t="s">
        <v>25</v>
      </c>
      <c r="D188">
        <v>16.881799999999998</v>
      </c>
      <c r="E188">
        <v>61.261499999999998</v>
      </c>
      <c r="F188" t="s">
        <v>16</v>
      </c>
      <c r="G188">
        <f t="shared" si="4"/>
        <v>44.3797</v>
      </c>
      <c r="H188" t="str">
        <f t="shared" si="5"/>
        <v>BRISK+BRISK</v>
      </c>
    </row>
    <row r="189" spans="1:8" hidden="1" x14ac:dyDescent="0.25">
      <c r="A189">
        <v>11</v>
      </c>
      <c r="B189" t="s">
        <v>25</v>
      </c>
      <c r="C189" t="s">
        <v>25</v>
      </c>
      <c r="D189">
        <v>9.5467399999999998</v>
      </c>
      <c r="E189">
        <v>25.508500000000002</v>
      </c>
      <c r="F189" t="s">
        <v>17</v>
      </c>
      <c r="G189">
        <f t="shared" si="4"/>
        <v>15.961760000000002</v>
      </c>
      <c r="H189" t="str">
        <f t="shared" si="5"/>
        <v>BRISK+BRISK</v>
      </c>
    </row>
    <row r="190" spans="1:8" hidden="1" x14ac:dyDescent="0.25">
      <c r="A190">
        <v>13</v>
      </c>
      <c r="B190" t="s">
        <v>25</v>
      </c>
      <c r="C190" t="s">
        <v>25</v>
      </c>
      <c r="D190">
        <v>9.7377900000000004</v>
      </c>
      <c r="E190">
        <v>14.3628</v>
      </c>
      <c r="F190" t="s">
        <v>18</v>
      </c>
      <c r="G190">
        <f t="shared" si="4"/>
        <v>4.6250099999999996</v>
      </c>
      <c r="H190" t="str">
        <f t="shared" si="5"/>
        <v>BRISK+BRISK</v>
      </c>
    </row>
    <row r="191" spans="1:8" hidden="1" x14ac:dyDescent="0.25">
      <c r="A191">
        <v>14</v>
      </c>
      <c r="B191" t="s">
        <v>25</v>
      </c>
      <c r="C191" t="s">
        <v>25</v>
      </c>
      <c r="D191">
        <v>10.818199999999999</v>
      </c>
      <c r="E191">
        <v>20.985800000000001</v>
      </c>
      <c r="F191" t="s">
        <v>19</v>
      </c>
      <c r="G191">
        <f t="shared" si="4"/>
        <v>10.167600000000002</v>
      </c>
      <c r="H191" t="str">
        <f t="shared" si="5"/>
        <v>BRISK+BRISK</v>
      </c>
    </row>
    <row r="192" spans="1:8" hidden="1" x14ac:dyDescent="0.25">
      <c r="A192">
        <v>15</v>
      </c>
      <c r="B192" t="s">
        <v>25</v>
      </c>
      <c r="C192" t="s">
        <v>25</v>
      </c>
      <c r="D192">
        <v>8.7148299999999992</v>
      </c>
      <c r="E192">
        <v>18.251799999999999</v>
      </c>
      <c r="F192" t="s">
        <v>20</v>
      </c>
      <c r="G192">
        <f t="shared" si="4"/>
        <v>9.5369700000000002</v>
      </c>
      <c r="H192" t="str">
        <f t="shared" si="5"/>
        <v>BRISK+BRISK</v>
      </c>
    </row>
    <row r="193" spans="1:8" hidden="1" x14ac:dyDescent="0.25">
      <c r="A193">
        <v>2</v>
      </c>
      <c r="B193" t="s">
        <v>25</v>
      </c>
      <c r="C193" t="s">
        <v>51</v>
      </c>
      <c r="D193">
        <v>14.0517</v>
      </c>
      <c r="E193">
        <v>26.3919</v>
      </c>
      <c r="F193" t="s">
        <v>8</v>
      </c>
      <c r="G193">
        <f t="shared" si="4"/>
        <v>12.340199999999999</v>
      </c>
      <c r="H193" t="str">
        <f t="shared" si="5"/>
        <v>BRISK+BRIEF</v>
      </c>
    </row>
    <row r="194" spans="1:8" hidden="1" x14ac:dyDescent="0.25">
      <c r="A194">
        <v>4</v>
      </c>
      <c r="B194" t="s">
        <v>25</v>
      </c>
      <c r="C194" t="s">
        <v>51</v>
      </c>
      <c r="D194">
        <v>12.296900000000001</v>
      </c>
      <c r="E194">
        <v>25.586099999999998</v>
      </c>
      <c r="F194" t="s">
        <v>10</v>
      </c>
      <c r="G194">
        <f t="shared" si="4"/>
        <v>13.289199999999997</v>
      </c>
      <c r="H194" t="str">
        <f t="shared" si="5"/>
        <v>BRISK+BRIEF</v>
      </c>
    </row>
    <row r="195" spans="1:8" hidden="1" x14ac:dyDescent="0.25">
      <c r="A195">
        <v>5</v>
      </c>
      <c r="B195" t="s">
        <v>25</v>
      </c>
      <c r="C195" t="s">
        <v>51</v>
      </c>
      <c r="D195">
        <v>13.7339</v>
      </c>
      <c r="E195">
        <v>31.190799999999999</v>
      </c>
      <c r="F195" t="s">
        <v>11</v>
      </c>
      <c r="G195">
        <f t="shared" ref="G195:G258" si="6">ABS(D195-E195)</f>
        <v>17.456899999999997</v>
      </c>
      <c r="H195" t="str">
        <f t="shared" ref="H195:H258" si="7">_xlfn.CONCAT(B195,"+",C195)</f>
        <v>BRISK+BRIEF</v>
      </c>
    </row>
    <row r="196" spans="1:8" hidden="1" x14ac:dyDescent="0.25">
      <c r="A196">
        <v>6</v>
      </c>
      <c r="B196" t="s">
        <v>25</v>
      </c>
      <c r="C196" t="s">
        <v>51</v>
      </c>
      <c r="D196">
        <v>8.4455399999999994</v>
      </c>
      <c r="E196">
        <v>26.878699999999998</v>
      </c>
      <c r="F196" t="s">
        <v>12</v>
      </c>
      <c r="G196">
        <f t="shared" si="6"/>
        <v>18.433160000000001</v>
      </c>
      <c r="H196" t="str">
        <f t="shared" si="7"/>
        <v>BRISK+BRIEF</v>
      </c>
    </row>
    <row r="197" spans="1:8" hidden="1" x14ac:dyDescent="0.25">
      <c r="A197">
        <v>7</v>
      </c>
      <c r="B197" t="s">
        <v>25</v>
      </c>
      <c r="C197" t="s">
        <v>51</v>
      </c>
      <c r="D197">
        <v>22.933299999999999</v>
      </c>
      <c r="E197">
        <v>19.8354</v>
      </c>
      <c r="F197" t="s">
        <v>13</v>
      </c>
      <c r="G197">
        <f t="shared" si="6"/>
        <v>3.0978999999999992</v>
      </c>
      <c r="H197" t="str">
        <f t="shared" si="7"/>
        <v>BRISK+BRIEF</v>
      </c>
    </row>
    <row r="198" spans="1:8" hidden="1" x14ac:dyDescent="0.25">
      <c r="A198">
        <v>8</v>
      </c>
      <c r="B198" t="s">
        <v>25</v>
      </c>
      <c r="C198" t="s">
        <v>51</v>
      </c>
      <c r="D198">
        <v>22.833300000000001</v>
      </c>
      <c r="E198">
        <v>21.712599999999998</v>
      </c>
      <c r="F198" t="s">
        <v>14</v>
      </c>
      <c r="G198">
        <f t="shared" si="6"/>
        <v>1.1207000000000029</v>
      </c>
      <c r="H198" t="str">
        <f t="shared" si="7"/>
        <v>BRISK+BRIEF</v>
      </c>
    </row>
    <row r="199" spans="1:8" x14ac:dyDescent="0.25">
      <c r="A199">
        <v>9</v>
      </c>
      <c r="B199" t="s">
        <v>25</v>
      </c>
      <c r="C199" t="s">
        <v>51</v>
      </c>
      <c r="D199">
        <v>11.8604</v>
      </c>
      <c r="E199">
        <v>17.102599999999999</v>
      </c>
      <c r="F199" t="s">
        <v>15</v>
      </c>
      <c r="G199">
        <f t="shared" si="6"/>
        <v>5.2421999999999986</v>
      </c>
      <c r="H199" t="str">
        <f t="shared" si="7"/>
        <v>BRISK+BRIEF</v>
      </c>
    </row>
    <row r="200" spans="1:8" hidden="1" x14ac:dyDescent="0.25">
      <c r="A200">
        <v>10</v>
      </c>
      <c r="B200" t="s">
        <v>25</v>
      </c>
      <c r="C200" t="s">
        <v>51</v>
      </c>
      <c r="D200">
        <v>16.881799999999998</v>
      </c>
      <c r="E200">
        <v>15.1614</v>
      </c>
      <c r="F200" t="s">
        <v>16</v>
      </c>
      <c r="G200">
        <f t="shared" si="6"/>
        <v>1.7203999999999979</v>
      </c>
      <c r="H200" t="str">
        <f t="shared" si="7"/>
        <v>BRISK+BRIEF</v>
      </c>
    </row>
    <row r="201" spans="1:8" hidden="1" x14ac:dyDescent="0.25">
      <c r="A201">
        <v>11</v>
      </c>
      <c r="B201" t="s">
        <v>25</v>
      </c>
      <c r="C201" t="s">
        <v>51</v>
      </c>
      <c r="D201">
        <v>9.5467399999999998</v>
      </c>
      <c r="E201">
        <v>12.0335</v>
      </c>
      <c r="F201" t="s">
        <v>17</v>
      </c>
      <c r="G201">
        <f t="shared" si="6"/>
        <v>2.4867600000000003</v>
      </c>
      <c r="H201" t="str">
        <f t="shared" si="7"/>
        <v>BRISK+BRIEF</v>
      </c>
    </row>
    <row r="202" spans="1:8" hidden="1" x14ac:dyDescent="0.25">
      <c r="A202">
        <v>13</v>
      </c>
      <c r="B202" t="s">
        <v>25</v>
      </c>
      <c r="C202" t="s">
        <v>51</v>
      </c>
      <c r="D202">
        <v>9.7377900000000004</v>
      </c>
      <c r="E202">
        <v>14.577400000000001</v>
      </c>
      <c r="F202" t="s">
        <v>18</v>
      </c>
      <c r="G202">
        <f t="shared" si="6"/>
        <v>4.8396100000000004</v>
      </c>
      <c r="H202" t="str">
        <f t="shared" si="7"/>
        <v>BRISK+BRIEF</v>
      </c>
    </row>
    <row r="203" spans="1:8" hidden="1" x14ac:dyDescent="0.25">
      <c r="A203">
        <v>14</v>
      </c>
      <c r="B203" t="s">
        <v>25</v>
      </c>
      <c r="C203" t="s">
        <v>51</v>
      </c>
      <c r="D203">
        <v>10.818199999999999</v>
      </c>
      <c r="E203">
        <v>10.6288</v>
      </c>
      <c r="F203" t="s">
        <v>19</v>
      </c>
      <c r="G203">
        <f t="shared" si="6"/>
        <v>0.18939999999999912</v>
      </c>
      <c r="H203" t="str">
        <f t="shared" si="7"/>
        <v>BRISK+BRIEF</v>
      </c>
    </row>
    <row r="204" spans="1:8" hidden="1" x14ac:dyDescent="0.25">
      <c r="A204">
        <v>15</v>
      </c>
      <c r="B204" t="s">
        <v>25</v>
      </c>
      <c r="C204" t="s">
        <v>51</v>
      </c>
      <c r="D204">
        <v>8.7148299999999992</v>
      </c>
      <c r="E204">
        <v>12.147</v>
      </c>
      <c r="F204" t="s">
        <v>20</v>
      </c>
      <c r="G204">
        <f t="shared" si="6"/>
        <v>3.4321700000000011</v>
      </c>
      <c r="H204" t="str">
        <f t="shared" si="7"/>
        <v>BRISK+BRIEF</v>
      </c>
    </row>
    <row r="205" spans="1:8" hidden="1" x14ac:dyDescent="0.25">
      <c r="A205">
        <v>16</v>
      </c>
      <c r="B205" t="s">
        <v>25</v>
      </c>
      <c r="C205" t="s">
        <v>51</v>
      </c>
      <c r="D205">
        <v>8.1081400000000006</v>
      </c>
      <c r="E205">
        <v>14.671799999999999</v>
      </c>
      <c r="F205" t="s">
        <v>22</v>
      </c>
      <c r="G205">
        <f t="shared" si="6"/>
        <v>6.5636599999999987</v>
      </c>
      <c r="H205" t="str">
        <f t="shared" si="7"/>
        <v>BRISK+BRIEF</v>
      </c>
    </row>
    <row r="206" spans="1:8" hidden="1" x14ac:dyDescent="0.25">
      <c r="A206">
        <v>2</v>
      </c>
      <c r="B206" t="s">
        <v>25</v>
      </c>
      <c r="C206" t="s">
        <v>26</v>
      </c>
      <c r="D206">
        <v>14.0517</v>
      </c>
      <c r="E206">
        <v>53.9101</v>
      </c>
      <c r="F206" t="s">
        <v>8</v>
      </c>
      <c r="G206">
        <f t="shared" si="6"/>
        <v>39.858400000000003</v>
      </c>
      <c r="H206" t="str">
        <f t="shared" si="7"/>
        <v>BRISK+ORB</v>
      </c>
    </row>
    <row r="207" spans="1:8" hidden="1" x14ac:dyDescent="0.25">
      <c r="A207">
        <v>4</v>
      </c>
      <c r="B207" t="s">
        <v>25</v>
      </c>
      <c r="C207" t="s">
        <v>26</v>
      </c>
      <c r="D207">
        <v>12.296900000000001</v>
      </c>
      <c r="E207">
        <v>88.205100000000002</v>
      </c>
      <c r="F207" t="s">
        <v>10</v>
      </c>
      <c r="G207">
        <f t="shared" si="6"/>
        <v>75.908199999999994</v>
      </c>
      <c r="H207" t="str">
        <f t="shared" si="7"/>
        <v>BRISK+ORB</v>
      </c>
    </row>
    <row r="208" spans="1:8" hidden="1" x14ac:dyDescent="0.25">
      <c r="A208">
        <v>5</v>
      </c>
      <c r="B208" t="s">
        <v>25</v>
      </c>
      <c r="C208" t="s">
        <v>26</v>
      </c>
      <c r="D208">
        <v>13.7339</v>
      </c>
      <c r="E208">
        <v>-147.81</v>
      </c>
      <c r="F208" t="s">
        <v>11</v>
      </c>
      <c r="G208">
        <f t="shared" si="6"/>
        <v>161.54390000000001</v>
      </c>
      <c r="H208" t="str">
        <f t="shared" si="7"/>
        <v>BRISK+ORB</v>
      </c>
    </row>
    <row r="209" spans="1:8" hidden="1" x14ac:dyDescent="0.25">
      <c r="A209">
        <v>6</v>
      </c>
      <c r="B209" t="s">
        <v>25</v>
      </c>
      <c r="C209" t="s">
        <v>26</v>
      </c>
      <c r="D209">
        <v>8.4455399999999994</v>
      </c>
      <c r="E209">
        <v>73.652500000000003</v>
      </c>
      <c r="F209" t="s">
        <v>12</v>
      </c>
      <c r="G209">
        <f t="shared" si="6"/>
        <v>65.206960000000009</v>
      </c>
      <c r="H209" t="str">
        <f t="shared" si="7"/>
        <v>BRISK+ORB</v>
      </c>
    </row>
    <row r="210" spans="1:8" hidden="1" x14ac:dyDescent="0.25">
      <c r="A210">
        <v>7</v>
      </c>
      <c r="B210" t="s">
        <v>25</v>
      </c>
      <c r="C210" t="s">
        <v>26</v>
      </c>
      <c r="D210">
        <v>22.933299999999999</v>
      </c>
      <c r="E210">
        <v>45.149299999999997</v>
      </c>
      <c r="F210" t="s">
        <v>13</v>
      </c>
      <c r="G210">
        <f t="shared" si="6"/>
        <v>22.215999999999998</v>
      </c>
      <c r="H210" t="str">
        <f t="shared" si="7"/>
        <v>BRISK+ORB</v>
      </c>
    </row>
    <row r="211" spans="1:8" hidden="1" x14ac:dyDescent="0.25">
      <c r="A211">
        <v>8</v>
      </c>
      <c r="B211" t="s">
        <v>25</v>
      </c>
      <c r="C211" t="s">
        <v>26</v>
      </c>
      <c r="D211">
        <v>22.833300000000001</v>
      </c>
      <c r="E211">
        <v>34.899900000000002</v>
      </c>
      <c r="F211" t="s">
        <v>14</v>
      </c>
      <c r="G211">
        <f t="shared" si="6"/>
        <v>12.066600000000001</v>
      </c>
      <c r="H211" t="str">
        <f t="shared" si="7"/>
        <v>BRISK+ORB</v>
      </c>
    </row>
    <row r="212" spans="1:8" x14ac:dyDescent="0.25">
      <c r="A212">
        <v>9</v>
      </c>
      <c r="B212" t="s">
        <v>25</v>
      </c>
      <c r="C212" t="s">
        <v>26</v>
      </c>
      <c r="D212">
        <v>11.8604</v>
      </c>
      <c r="E212">
        <v>15.5809</v>
      </c>
      <c r="F212" t="s">
        <v>15</v>
      </c>
      <c r="G212">
        <f t="shared" si="6"/>
        <v>3.7204999999999995</v>
      </c>
      <c r="H212" t="str">
        <f t="shared" si="7"/>
        <v>BRISK+ORB</v>
      </c>
    </row>
    <row r="213" spans="1:8" hidden="1" x14ac:dyDescent="0.25">
      <c r="A213">
        <v>10</v>
      </c>
      <c r="B213" t="s">
        <v>25</v>
      </c>
      <c r="C213" t="s">
        <v>26</v>
      </c>
      <c r="D213">
        <v>16.881799999999998</v>
      </c>
      <c r="E213">
        <v>37.435400000000001</v>
      </c>
      <c r="F213" t="s">
        <v>16</v>
      </c>
      <c r="G213">
        <f t="shared" si="6"/>
        <v>20.553600000000003</v>
      </c>
      <c r="H213" t="str">
        <f t="shared" si="7"/>
        <v>BRISK+ORB</v>
      </c>
    </row>
    <row r="214" spans="1:8" hidden="1" x14ac:dyDescent="0.25">
      <c r="A214">
        <v>11</v>
      </c>
      <c r="B214" t="s">
        <v>25</v>
      </c>
      <c r="C214" t="s">
        <v>26</v>
      </c>
      <c r="D214">
        <v>9.5467399999999998</v>
      </c>
      <c r="E214">
        <v>129.697</v>
      </c>
      <c r="F214" t="s">
        <v>17</v>
      </c>
      <c r="G214">
        <f t="shared" si="6"/>
        <v>120.15026</v>
      </c>
      <c r="H214" t="str">
        <f t="shared" si="7"/>
        <v>BRISK+ORB</v>
      </c>
    </row>
    <row r="215" spans="1:8" hidden="1" x14ac:dyDescent="0.25">
      <c r="A215">
        <v>13</v>
      </c>
      <c r="B215" t="s">
        <v>25</v>
      </c>
      <c r="C215" t="s">
        <v>26</v>
      </c>
      <c r="D215">
        <v>9.7377900000000004</v>
      </c>
      <c r="E215">
        <v>20.497599999999998</v>
      </c>
      <c r="F215" t="s">
        <v>18</v>
      </c>
      <c r="G215">
        <f t="shared" si="6"/>
        <v>10.759809999999998</v>
      </c>
      <c r="H215" t="str">
        <f t="shared" si="7"/>
        <v>BRISK+ORB</v>
      </c>
    </row>
    <row r="216" spans="1:8" hidden="1" x14ac:dyDescent="0.25">
      <c r="A216">
        <v>14</v>
      </c>
      <c r="B216" t="s">
        <v>25</v>
      </c>
      <c r="C216" t="s">
        <v>26</v>
      </c>
      <c r="D216">
        <v>10.818199999999999</v>
      </c>
      <c r="E216">
        <v>19.187999999999999</v>
      </c>
      <c r="F216" t="s">
        <v>19</v>
      </c>
      <c r="G216">
        <f t="shared" si="6"/>
        <v>8.3697999999999997</v>
      </c>
      <c r="H216" t="str">
        <f t="shared" si="7"/>
        <v>BRISK+ORB</v>
      </c>
    </row>
    <row r="217" spans="1:8" hidden="1" x14ac:dyDescent="0.25">
      <c r="A217">
        <v>15</v>
      </c>
      <c r="B217" t="s">
        <v>25</v>
      </c>
      <c r="C217" t="s">
        <v>26</v>
      </c>
      <c r="D217">
        <v>8.7148299999999992</v>
      </c>
      <c r="E217">
        <v>20.997</v>
      </c>
      <c r="F217" t="s">
        <v>20</v>
      </c>
      <c r="G217">
        <f t="shared" si="6"/>
        <v>12.282170000000001</v>
      </c>
      <c r="H217" t="str">
        <f t="shared" si="7"/>
        <v>BRISK+ORB</v>
      </c>
    </row>
    <row r="218" spans="1:8" hidden="1" x14ac:dyDescent="0.25">
      <c r="A218">
        <v>16</v>
      </c>
      <c r="B218" t="s">
        <v>25</v>
      </c>
      <c r="C218" t="s">
        <v>26</v>
      </c>
      <c r="D218">
        <v>8.1081400000000006</v>
      </c>
      <c r="E218">
        <v>14.189</v>
      </c>
      <c r="F218" t="s">
        <v>22</v>
      </c>
      <c r="G218">
        <f t="shared" si="6"/>
        <v>6.0808599999999995</v>
      </c>
      <c r="H218" t="str">
        <f t="shared" si="7"/>
        <v>BRISK+ORB</v>
      </c>
    </row>
    <row r="219" spans="1:8" hidden="1" x14ac:dyDescent="0.25">
      <c r="A219">
        <v>2</v>
      </c>
      <c r="B219" t="s">
        <v>25</v>
      </c>
      <c r="C219" t="s">
        <v>52</v>
      </c>
      <c r="D219">
        <v>14.0517</v>
      </c>
      <c r="E219">
        <v>-380.94400000000002</v>
      </c>
      <c r="F219" t="s">
        <v>8</v>
      </c>
      <c r="G219">
        <f t="shared" si="6"/>
        <v>394.9957</v>
      </c>
      <c r="H219" t="str">
        <f t="shared" si="7"/>
        <v>BRISK+FREAK</v>
      </c>
    </row>
    <row r="220" spans="1:8" hidden="1" x14ac:dyDescent="0.25">
      <c r="A220">
        <v>4</v>
      </c>
      <c r="B220" t="s">
        <v>25</v>
      </c>
      <c r="C220" t="s">
        <v>52</v>
      </c>
      <c r="D220">
        <v>12.296900000000001</v>
      </c>
      <c r="E220">
        <v>22.7149</v>
      </c>
      <c r="F220" t="s">
        <v>10</v>
      </c>
      <c r="G220">
        <f t="shared" si="6"/>
        <v>10.417999999999999</v>
      </c>
      <c r="H220" t="str">
        <f t="shared" si="7"/>
        <v>BRISK+FREAK</v>
      </c>
    </row>
    <row r="221" spans="1:8" hidden="1" x14ac:dyDescent="0.25">
      <c r="A221">
        <v>5</v>
      </c>
      <c r="B221" t="s">
        <v>25</v>
      </c>
      <c r="C221" t="s">
        <v>52</v>
      </c>
      <c r="D221">
        <v>13.7339</v>
      </c>
      <c r="E221">
        <v>52.7682</v>
      </c>
      <c r="F221" t="s">
        <v>11</v>
      </c>
      <c r="G221">
        <f t="shared" si="6"/>
        <v>39.034300000000002</v>
      </c>
      <c r="H221" t="str">
        <f t="shared" si="7"/>
        <v>BRISK+FREAK</v>
      </c>
    </row>
    <row r="222" spans="1:8" hidden="1" x14ac:dyDescent="0.25">
      <c r="A222">
        <v>6</v>
      </c>
      <c r="B222" t="s">
        <v>25</v>
      </c>
      <c r="C222" t="s">
        <v>52</v>
      </c>
      <c r="D222">
        <v>8.4455399999999994</v>
      </c>
      <c r="E222">
        <v>16.330400000000001</v>
      </c>
      <c r="F222" t="s">
        <v>12</v>
      </c>
      <c r="G222">
        <f t="shared" si="6"/>
        <v>7.8848600000000015</v>
      </c>
      <c r="H222" t="str">
        <f t="shared" si="7"/>
        <v>BRISK+FREAK</v>
      </c>
    </row>
    <row r="223" spans="1:8" hidden="1" x14ac:dyDescent="0.25">
      <c r="A223">
        <v>7</v>
      </c>
      <c r="B223" t="s">
        <v>25</v>
      </c>
      <c r="C223" t="s">
        <v>52</v>
      </c>
      <c r="D223">
        <v>22.933299999999999</v>
      </c>
      <c r="E223">
        <v>25.3066</v>
      </c>
      <c r="F223" t="s">
        <v>13</v>
      </c>
      <c r="G223">
        <f t="shared" si="6"/>
        <v>2.3733000000000004</v>
      </c>
      <c r="H223" t="str">
        <f t="shared" si="7"/>
        <v>BRISK+FREAK</v>
      </c>
    </row>
    <row r="224" spans="1:8" hidden="1" x14ac:dyDescent="0.25">
      <c r="A224">
        <v>8</v>
      </c>
      <c r="B224" t="s">
        <v>25</v>
      </c>
      <c r="C224" t="s">
        <v>52</v>
      </c>
      <c r="D224">
        <v>22.833300000000001</v>
      </c>
      <c r="E224">
        <v>28.867799999999999</v>
      </c>
      <c r="F224" t="s">
        <v>14</v>
      </c>
      <c r="G224">
        <f t="shared" si="6"/>
        <v>6.0344999999999978</v>
      </c>
      <c r="H224" t="str">
        <f t="shared" si="7"/>
        <v>BRISK+FREAK</v>
      </c>
    </row>
    <row r="225" spans="1:8" x14ac:dyDescent="0.25">
      <c r="A225">
        <v>9</v>
      </c>
      <c r="B225" t="s">
        <v>25</v>
      </c>
      <c r="C225" t="s">
        <v>52</v>
      </c>
      <c r="D225">
        <v>11.8604</v>
      </c>
      <c r="E225">
        <v>20.63</v>
      </c>
      <c r="F225" t="s">
        <v>15</v>
      </c>
      <c r="G225">
        <f t="shared" si="6"/>
        <v>8.7695999999999987</v>
      </c>
      <c r="H225" t="str">
        <f t="shared" si="7"/>
        <v>BRISK+FREAK</v>
      </c>
    </row>
    <row r="226" spans="1:8" hidden="1" x14ac:dyDescent="0.25">
      <c r="A226">
        <v>10</v>
      </c>
      <c r="B226" t="s">
        <v>25</v>
      </c>
      <c r="C226" t="s">
        <v>52</v>
      </c>
      <c r="D226">
        <v>16.881799999999998</v>
      </c>
      <c r="E226">
        <v>22.080200000000001</v>
      </c>
      <c r="F226" t="s">
        <v>16</v>
      </c>
      <c r="G226">
        <f t="shared" si="6"/>
        <v>5.198400000000003</v>
      </c>
      <c r="H226" t="str">
        <f t="shared" si="7"/>
        <v>BRISK+FREAK</v>
      </c>
    </row>
    <row r="227" spans="1:8" hidden="1" x14ac:dyDescent="0.25">
      <c r="A227">
        <v>11</v>
      </c>
      <c r="B227" t="s">
        <v>25</v>
      </c>
      <c r="C227" t="s">
        <v>52</v>
      </c>
      <c r="D227">
        <v>9.5467399999999998</v>
      </c>
      <c r="E227">
        <v>16.011399999999998</v>
      </c>
      <c r="F227" t="s">
        <v>17</v>
      </c>
      <c r="G227">
        <f t="shared" si="6"/>
        <v>6.4646599999999985</v>
      </c>
      <c r="H227" t="str">
        <f t="shared" si="7"/>
        <v>BRISK+FREAK</v>
      </c>
    </row>
    <row r="228" spans="1:8" hidden="1" x14ac:dyDescent="0.25">
      <c r="A228">
        <v>13</v>
      </c>
      <c r="B228" t="s">
        <v>25</v>
      </c>
      <c r="C228" t="s">
        <v>52</v>
      </c>
      <c r="D228">
        <v>9.7377900000000004</v>
      </c>
      <c r="E228">
        <v>17.295500000000001</v>
      </c>
      <c r="F228" t="s">
        <v>18</v>
      </c>
      <c r="G228">
        <f t="shared" si="6"/>
        <v>7.5577100000000002</v>
      </c>
      <c r="H228" t="str">
        <f t="shared" si="7"/>
        <v>BRISK+FREAK</v>
      </c>
    </row>
    <row r="229" spans="1:8" hidden="1" x14ac:dyDescent="0.25">
      <c r="A229">
        <v>14</v>
      </c>
      <c r="B229" t="s">
        <v>25</v>
      </c>
      <c r="C229" t="s">
        <v>52</v>
      </c>
      <c r="D229">
        <v>10.818199999999999</v>
      </c>
      <c r="E229">
        <v>13.7256</v>
      </c>
      <c r="F229" t="s">
        <v>19</v>
      </c>
      <c r="G229">
        <f t="shared" si="6"/>
        <v>2.9074000000000009</v>
      </c>
      <c r="H229" t="str">
        <f t="shared" si="7"/>
        <v>BRISK+FREAK</v>
      </c>
    </row>
    <row r="230" spans="1:8" hidden="1" x14ac:dyDescent="0.25">
      <c r="A230">
        <v>2</v>
      </c>
      <c r="B230" t="s">
        <v>25</v>
      </c>
      <c r="C230" t="s">
        <v>27</v>
      </c>
      <c r="D230">
        <v>14.0517</v>
      </c>
      <c r="E230">
        <v>17.537400000000002</v>
      </c>
      <c r="F230" t="s">
        <v>8</v>
      </c>
      <c r="G230">
        <f t="shared" si="6"/>
        <v>3.4857000000000014</v>
      </c>
      <c r="H230" t="str">
        <f t="shared" si="7"/>
        <v>BRISK+SIFT</v>
      </c>
    </row>
    <row r="231" spans="1:8" hidden="1" x14ac:dyDescent="0.25">
      <c r="A231">
        <v>4</v>
      </c>
      <c r="B231" t="s">
        <v>25</v>
      </c>
      <c r="C231" t="s">
        <v>27</v>
      </c>
      <c r="D231">
        <v>12.296900000000001</v>
      </c>
      <c r="E231">
        <v>26.705300000000001</v>
      </c>
      <c r="F231" t="s">
        <v>10</v>
      </c>
      <c r="G231">
        <f t="shared" si="6"/>
        <v>14.4084</v>
      </c>
      <c r="H231" t="str">
        <f t="shared" si="7"/>
        <v>BRISK+SIFT</v>
      </c>
    </row>
    <row r="232" spans="1:8" hidden="1" x14ac:dyDescent="0.25">
      <c r="A232">
        <v>5</v>
      </c>
      <c r="B232" t="s">
        <v>25</v>
      </c>
      <c r="C232" t="s">
        <v>27</v>
      </c>
      <c r="D232">
        <v>13.7339</v>
      </c>
      <c r="E232">
        <v>44.1128</v>
      </c>
      <c r="F232" t="s">
        <v>11</v>
      </c>
      <c r="G232">
        <f t="shared" si="6"/>
        <v>30.378900000000002</v>
      </c>
      <c r="H232" t="str">
        <f t="shared" si="7"/>
        <v>BRISK+SIFT</v>
      </c>
    </row>
    <row r="233" spans="1:8" hidden="1" x14ac:dyDescent="0.25">
      <c r="A233">
        <v>6</v>
      </c>
      <c r="B233" t="s">
        <v>25</v>
      </c>
      <c r="C233" t="s">
        <v>27</v>
      </c>
      <c r="D233">
        <v>8.4455399999999994</v>
      </c>
      <c r="E233">
        <v>16.298400000000001</v>
      </c>
      <c r="F233" t="s">
        <v>12</v>
      </c>
      <c r="G233">
        <f t="shared" si="6"/>
        <v>7.8528600000000015</v>
      </c>
      <c r="H233" t="str">
        <f t="shared" si="7"/>
        <v>BRISK+SIFT</v>
      </c>
    </row>
    <row r="234" spans="1:8" hidden="1" x14ac:dyDescent="0.25">
      <c r="A234">
        <v>7</v>
      </c>
      <c r="B234" t="s">
        <v>25</v>
      </c>
      <c r="C234" t="s">
        <v>27</v>
      </c>
      <c r="D234">
        <v>22.933299999999999</v>
      </c>
      <c r="E234">
        <v>19.6355</v>
      </c>
      <c r="F234" t="s">
        <v>13</v>
      </c>
      <c r="G234">
        <f t="shared" si="6"/>
        <v>3.2977999999999987</v>
      </c>
      <c r="H234" t="str">
        <f t="shared" si="7"/>
        <v>BRISK+SIFT</v>
      </c>
    </row>
    <row r="235" spans="1:8" hidden="1" x14ac:dyDescent="0.25">
      <c r="A235">
        <v>8</v>
      </c>
      <c r="B235" t="s">
        <v>25</v>
      </c>
      <c r="C235" t="s">
        <v>27</v>
      </c>
      <c r="D235">
        <v>22.833300000000001</v>
      </c>
      <c r="E235">
        <v>23.627700000000001</v>
      </c>
      <c r="F235" t="s">
        <v>14</v>
      </c>
      <c r="G235">
        <f t="shared" si="6"/>
        <v>0.79439999999999955</v>
      </c>
      <c r="H235" t="str">
        <f t="shared" si="7"/>
        <v>BRISK+SIFT</v>
      </c>
    </row>
    <row r="236" spans="1:8" x14ac:dyDescent="0.25">
      <c r="A236">
        <v>9</v>
      </c>
      <c r="B236" t="s">
        <v>25</v>
      </c>
      <c r="C236" t="s">
        <v>27</v>
      </c>
      <c r="D236">
        <v>11.8604</v>
      </c>
      <c r="E236">
        <v>16.979199999999999</v>
      </c>
      <c r="F236" t="s">
        <v>15</v>
      </c>
      <c r="G236">
        <f t="shared" si="6"/>
        <v>5.1187999999999985</v>
      </c>
      <c r="H236" t="str">
        <f t="shared" si="7"/>
        <v>BRISK+SIFT</v>
      </c>
    </row>
    <row r="237" spans="1:8" hidden="1" x14ac:dyDescent="0.25">
      <c r="A237">
        <v>10</v>
      </c>
      <c r="B237" t="s">
        <v>25</v>
      </c>
      <c r="C237" t="s">
        <v>27</v>
      </c>
      <c r="D237">
        <v>16.881799999999998</v>
      </c>
      <c r="E237">
        <v>16.371200000000002</v>
      </c>
      <c r="F237" t="s">
        <v>16</v>
      </c>
      <c r="G237">
        <f t="shared" si="6"/>
        <v>0.51059999999999661</v>
      </c>
      <c r="H237" t="str">
        <f t="shared" si="7"/>
        <v>BRISK+SIFT</v>
      </c>
    </row>
    <row r="238" spans="1:8" hidden="1" x14ac:dyDescent="0.25">
      <c r="A238">
        <v>11</v>
      </c>
      <c r="B238" t="s">
        <v>25</v>
      </c>
      <c r="C238" t="s">
        <v>27</v>
      </c>
      <c r="D238">
        <v>9.5467399999999998</v>
      </c>
      <c r="E238">
        <v>14.789</v>
      </c>
      <c r="F238" t="s">
        <v>17</v>
      </c>
      <c r="G238">
        <f t="shared" si="6"/>
        <v>5.2422599999999999</v>
      </c>
      <c r="H238" t="str">
        <f t="shared" si="7"/>
        <v>BRISK+SIFT</v>
      </c>
    </row>
    <row r="239" spans="1:8" hidden="1" x14ac:dyDescent="0.25">
      <c r="A239">
        <v>13</v>
      </c>
      <c r="B239" t="s">
        <v>25</v>
      </c>
      <c r="C239" t="s">
        <v>27</v>
      </c>
      <c r="D239">
        <v>9.7377900000000004</v>
      </c>
      <c r="E239">
        <v>16.2683</v>
      </c>
      <c r="F239" t="s">
        <v>18</v>
      </c>
      <c r="G239">
        <f t="shared" si="6"/>
        <v>6.5305099999999996</v>
      </c>
      <c r="H239" t="str">
        <f t="shared" si="7"/>
        <v>BRISK+SIFT</v>
      </c>
    </row>
    <row r="240" spans="1:8" hidden="1" x14ac:dyDescent="0.25">
      <c r="A240">
        <v>14</v>
      </c>
      <c r="B240" t="s">
        <v>25</v>
      </c>
      <c r="C240" t="s">
        <v>27</v>
      </c>
      <c r="D240">
        <v>10.818199999999999</v>
      </c>
      <c r="E240">
        <v>12.5169</v>
      </c>
      <c r="F240" t="s">
        <v>19</v>
      </c>
      <c r="G240">
        <f t="shared" si="6"/>
        <v>1.6987000000000005</v>
      </c>
      <c r="H240" t="str">
        <f t="shared" si="7"/>
        <v>BRISK+SIFT</v>
      </c>
    </row>
    <row r="241" spans="1:8" hidden="1" x14ac:dyDescent="0.25">
      <c r="A241">
        <v>2</v>
      </c>
      <c r="B241" t="s">
        <v>26</v>
      </c>
      <c r="C241" t="s">
        <v>25</v>
      </c>
      <c r="D241">
        <v>14.0517</v>
      </c>
      <c r="E241">
        <v>15.197800000000001</v>
      </c>
      <c r="F241" t="s">
        <v>8</v>
      </c>
      <c r="G241">
        <f t="shared" si="6"/>
        <v>1.1461000000000006</v>
      </c>
      <c r="H241" t="str">
        <f t="shared" si="7"/>
        <v>ORB+BRISK</v>
      </c>
    </row>
    <row r="242" spans="1:8" hidden="1" x14ac:dyDescent="0.25">
      <c r="A242">
        <v>4</v>
      </c>
      <c r="B242" t="s">
        <v>26</v>
      </c>
      <c r="C242" t="s">
        <v>25</v>
      </c>
      <c r="D242">
        <v>12.296900000000001</v>
      </c>
      <c r="E242">
        <v>37.924300000000002</v>
      </c>
      <c r="F242" t="s">
        <v>10</v>
      </c>
      <c r="G242">
        <f t="shared" si="6"/>
        <v>25.627400000000002</v>
      </c>
      <c r="H242" t="str">
        <f t="shared" si="7"/>
        <v>ORB+BRISK</v>
      </c>
    </row>
    <row r="243" spans="1:8" hidden="1" x14ac:dyDescent="0.25">
      <c r="A243">
        <v>7</v>
      </c>
      <c r="B243" t="s">
        <v>26</v>
      </c>
      <c r="C243" t="s">
        <v>25</v>
      </c>
      <c r="D243">
        <v>22.933299999999999</v>
      </c>
      <c r="E243">
        <v>39.344200000000001</v>
      </c>
      <c r="F243" t="s">
        <v>13</v>
      </c>
      <c r="G243">
        <f t="shared" si="6"/>
        <v>16.410900000000002</v>
      </c>
      <c r="H243" t="str">
        <f t="shared" si="7"/>
        <v>ORB+BRISK</v>
      </c>
    </row>
    <row r="244" spans="1:8" x14ac:dyDescent="0.25">
      <c r="A244">
        <v>9</v>
      </c>
      <c r="B244" t="s">
        <v>26</v>
      </c>
      <c r="C244" t="s">
        <v>25</v>
      </c>
      <c r="D244">
        <v>11.8604</v>
      </c>
      <c r="E244">
        <v>12.228400000000001</v>
      </c>
      <c r="F244" t="s">
        <v>15</v>
      </c>
      <c r="G244">
        <f t="shared" si="6"/>
        <v>0.36800000000000033</v>
      </c>
      <c r="H244" t="str">
        <f t="shared" si="7"/>
        <v>ORB+BRISK</v>
      </c>
    </row>
    <row r="245" spans="1:8" hidden="1" x14ac:dyDescent="0.25">
      <c r="A245">
        <v>10</v>
      </c>
      <c r="B245" t="s">
        <v>26</v>
      </c>
      <c r="C245" t="s">
        <v>25</v>
      </c>
      <c r="D245">
        <v>16.881799999999998</v>
      </c>
      <c r="E245">
        <v>15.0268</v>
      </c>
      <c r="F245" t="s">
        <v>16</v>
      </c>
      <c r="G245">
        <f t="shared" si="6"/>
        <v>1.8549999999999986</v>
      </c>
      <c r="H245" t="str">
        <f t="shared" si="7"/>
        <v>ORB+BRISK</v>
      </c>
    </row>
    <row r="246" spans="1:8" hidden="1" x14ac:dyDescent="0.25">
      <c r="A246">
        <v>11</v>
      </c>
      <c r="B246" t="s">
        <v>26</v>
      </c>
      <c r="C246" t="s">
        <v>25</v>
      </c>
      <c r="D246">
        <v>9.5467399999999998</v>
      </c>
      <c r="E246">
        <v>9.0983599999999996</v>
      </c>
      <c r="F246" t="s">
        <v>17</v>
      </c>
      <c r="G246">
        <f t="shared" si="6"/>
        <v>0.44838000000000022</v>
      </c>
      <c r="H246" t="str">
        <f t="shared" si="7"/>
        <v>ORB+BRISK</v>
      </c>
    </row>
    <row r="247" spans="1:8" hidden="1" x14ac:dyDescent="0.25">
      <c r="A247">
        <v>12</v>
      </c>
      <c r="B247" t="s">
        <v>26</v>
      </c>
      <c r="C247" t="s">
        <v>25</v>
      </c>
      <c r="D247">
        <v>10.2536</v>
      </c>
      <c r="E247">
        <v>5416.2</v>
      </c>
      <c r="F247" t="s">
        <v>23</v>
      </c>
      <c r="G247">
        <f t="shared" si="6"/>
        <v>5405.9463999999998</v>
      </c>
      <c r="H247" t="str">
        <f t="shared" si="7"/>
        <v>ORB+BRISK</v>
      </c>
    </row>
    <row r="248" spans="1:8" hidden="1" x14ac:dyDescent="0.25">
      <c r="A248">
        <v>13</v>
      </c>
      <c r="B248" t="s">
        <v>26</v>
      </c>
      <c r="C248" t="s">
        <v>25</v>
      </c>
      <c r="D248">
        <v>9.7377900000000004</v>
      </c>
      <c r="E248">
        <v>9.5983499999999999</v>
      </c>
      <c r="F248" t="s">
        <v>18</v>
      </c>
      <c r="G248">
        <f t="shared" si="6"/>
        <v>0.13944000000000045</v>
      </c>
      <c r="H248" t="str">
        <f t="shared" si="7"/>
        <v>ORB+BRISK</v>
      </c>
    </row>
    <row r="249" spans="1:8" hidden="1" x14ac:dyDescent="0.25">
      <c r="A249">
        <v>14</v>
      </c>
      <c r="B249" t="s">
        <v>26</v>
      </c>
      <c r="C249" t="s">
        <v>25</v>
      </c>
      <c r="D249">
        <v>10.818199999999999</v>
      </c>
      <c r="E249">
        <v>6.9513499999999997</v>
      </c>
      <c r="F249" t="s">
        <v>19</v>
      </c>
      <c r="G249">
        <f t="shared" si="6"/>
        <v>3.8668499999999995</v>
      </c>
      <c r="H249" t="str">
        <f t="shared" si="7"/>
        <v>ORB+BRISK</v>
      </c>
    </row>
    <row r="250" spans="1:8" hidden="1" x14ac:dyDescent="0.25">
      <c r="A250">
        <v>15</v>
      </c>
      <c r="B250" t="s">
        <v>26</v>
      </c>
      <c r="C250" t="s">
        <v>25</v>
      </c>
      <c r="D250">
        <v>8.7148299999999992</v>
      </c>
      <c r="E250">
        <v>8.8586899999999993</v>
      </c>
      <c r="F250" t="s">
        <v>20</v>
      </c>
      <c r="G250">
        <f t="shared" si="6"/>
        <v>0.1438600000000001</v>
      </c>
      <c r="H250" t="str">
        <f t="shared" si="7"/>
        <v>ORB+BRISK</v>
      </c>
    </row>
    <row r="251" spans="1:8" hidden="1" x14ac:dyDescent="0.25">
      <c r="A251">
        <v>16</v>
      </c>
      <c r="B251" t="s">
        <v>26</v>
      </c>
      <c r="C251" t="s">
        <v>25</v>
      </c>
      <c r="D251">
        <v>8.1081400000000006</v>
      </c>
      <c r="E251">
        <v>10.463100000000001</v>
      </c>
      <c r="F251" t="s">
        <v>22</v>
      </c>
      <c r="G251">
        <f t="shared" si="6"/>
        <v>2.3549600000000002</v>
      </c>
      <c r="H251" t="str">
        <f t="shared" si="7"/>
        <v>ORB+BRISK</v>
      </c>
    </row>
    <row r="252" spans="1:8" hidden="1" x14ac:dyDescent="0.25">
      <c r="A252">
        <v>2</v>
      </c>
      <c r="B252" t="s">
        <v>26</v>
      </c>
      <c r="C252" t="s">
        <v>51</v>
      </c>
      <c r="D252">
        <v>14.0517</v>
      </c>
      <c r="E252">
        <v>20.5685</v>
      </c>
      <c r="F252" t="s">
        <v>8</v>
      </c>
      <c r="G252">
        <f t="shared" si="6"/>
        <v>6.5167999999999999</v>
      </c>
      <c r="H252" t="str">
        <f t="shared" si="7"/>
        <v>ORB+BRIEF</v>
      </c>
    </row>
    <row r="253" spans="1:8" hidden="1" x14ac:dyDescent="0.25">
      <c r="A253">
        <v>4</v>
      </c>
      <c r="B253" t="s">
        <v>26</v>
      </c>
      <c r="C253" t="s">
        <v>51</v>
      </c>
      <c r="D253">
        <v>12.296900000000001</v>
      </c>
      <c r="E253">
        <v>24.292000000000002</v>
      </c>
      <c r="F253" t="s">
        <v>10</v>
      </c>
      <c r="G253">
        <f t="shared" si="6"/>
        <v>11.995100000000001</v>
      </c>
      <c r="H253" t="str">
        <f t="shared" si="7"/>
        <v>ORB+BRIEF</v>
      </c>
    </row>
    <row r="254" spans="1:8" hidden="1" x14ac:dyDescent="0.25">
      <c r="A254">
        <v>6</v>
      </c>
      <c r="B254" t="s">
        <v>26</v>
      </c>
      <c r="C254" t="s">
        <v>51</v>
      </c>
      <c r="D254">
        <v>8.4455399999999994</v>
      </c>
      <c r="E254">
        <v>21.110299999999999</v>
      </c>
      <c r="F254" t="s">
        <v>12</v>
      </c>
      <c r="G254">
        <f t="shared" si="6"/>
        <v>12.664759999999999</v>
      </c>
      <c r="H254" t="str">
        <f t="shared" si="7"/>
        <v>ORB+BRIEF</v>
      </c>
    </row>
    <row r="255" spans="1:8" hidden="1" x14ac:dyDescent="0.25">
      <c r="A255">
        <v>7</v>
      </c>
      <c r="B255" t="s">
        <v>26</v>
      </c>
      <c r="C255" t="s">
        <v>51</v>
      </c>
      <c r="D255">
        <v>22.933299999999999</v>
      </c>
      <c r="E255" t="e">
        <f>-inf</f>
        <v>#NAME?</v>
      </c>
      <c r="F255" t="s">
        <v>13</v>
      </c>
      <c r="G255" t="e">
        <f t="shared" si="6"/>
        <v>#NAME?</v>
      </c>
      <c r="H255" t="str">
        <f t="shared" si="7"/>
        <v>ORB+BRIEF</v>
      </c>
    </row>
    <row r="256" spans="1:8" x14ac:dyDescent="0.25">
      <c r="A256">
        <v>9</v>
      </c>
      <c r="B256" t="s">
        <v>26</v>
      </c>
      <c r="C256" t="s">
        <v>51</v>
      </c>
      <c r="D256">
        <v>11.8604</v>
      </c>
      <c r="E256">
        <v>13.275700000000001</v>
      </c>
      <c r="F256" t="s">
        <v>15</v>
      </c>
      <c r="G256">
        <f t="shared" si="6"/>
        <v>1.4153000000000002</v>
      </c>
      <c r="H256" t="str">
        <f t="shared" si="7"/>
        <v>ORB+BRIEF</v>
      </c>
    </row>
    <row r="257" spans="1:8" hidden="1" x14ac:dyDescent="0.25">
      <c r="A257">
        <v>10</v>
      </c>
      <c r="B257" t="s">
        <v>26</v>
      </c>
      <c r="C257" t="s">
        <v>51</v>
      </c>
      <c r="D257">
        <v>16.881799999999998</v>
      </c>
      <c r="E257">
        <v>10.8056</v>
      </c>
      <c r="F257" t="s">
        <v>16</v>
      </c>
      <c r="G257">
        <f t="shared" si="6"/>
        <v>6.0761999999999983</v>
      </c>
      <c r="H257" t="str">
        <f t="shared" si="7"/>
        <v>ORB+BRIEF</v>
      </c>
    </row>
    <row r="258" spans="1:8" hidden="1" x14ac:dyDescent="0.25">
      <c r="A258">
        <v>12</v>
      </c>
      <c r="B258" t="s">
        <v>26</v>
      </c>
      <c r="C258" t="s">
        <v>51</v>
      </c>
      <c r="D258">
        <v>10.2536</v>
      </c>
      <c r="E258">
        <v>19.232500000000002</v>
      </c>
      <c r="F258" t="s">
        <v>23</v>
      </c>
      <c r="G258">
        <f t="shared" si="6"/>
        <v>8.9789000000000012</v>
      </c>
      <c r="H258" t="str">
        <f t="shared" si="7"/>
        <v>ORB+BRIEF</v>
      </c>
    </row>
    <row r="259" spans="1:8" hidden="1" x14ac:dyDescent="0.25">
      <c r="A259">
        <v>13</v>
      </c>
      <c r="B259" t="s">
        <v>26</v>
      </c>
      <c r="C259" t="s">
        <v>51</v>
      </c>
      <c r="D259">
        <v>9.7377900000000004</v>
      </c>
      <c r="E259">
        <v>10.799799999999999</v>
      </c>
      <c r="F259" t="s">
        <v>18</v>
      </c>
      <c r="G259">
        <f t="shared" ref="G259:G322" si="8">ABS(D259-E259)</f>
        <v>1.062009999999999</v>
      </c>
      <c r="H259" t="str">
        <f t="shared" ref="H259:H322" si="9">_xlfn.CONCAT(B259,"+",C259)</f>
        <v>ORB+BRIEF</v>
      </c>
    </row>
    <row r="260" spans="1:8" hidden="1" x14ac:dyDescent="0.25">
      <c r="A260">
        <v>14</v>
      </c>
      <c r="B260" t="s">
        <v>26</v>
      </c>
      <c r="C260" t="s">
        <v>51</v>
      </c>
      <c r="D260">
        <v>10.818199999999999</v>
      </c>
      <c r="E260">
        <v>9.3943999999999992</v>
      </c>
      <c r="F260" t="s">
        <v>19</v>
      </c>
      <c r="G260">
        <f t="shared" si="8"/>
        <v>1.4238</v>
      </c>
      <c r="H260" t="str">
        <f t="shared" si="9"/>
        <v>ORB+BRIEF</v>
      </c>
    </row>
    <row r="261" spans="1:8" hidden="1" x14ac:dyDescent="0.25">
      <c r="A261">
        <v>15</v>
      </c>
      <c r="B261" t="s">
        <v>26</v>
      </c>
      <c r="C261" t="s">
        <v>51</v>
      </c>
      <c r="D261">
        <v>8.7148299999999992</v>
      </c>
      <c r="E261">
        <v>10.057700000000001</v>
      </c>
      <c r="F261" t="s">
        <v>20</v>
      </c>
      <c r="G261">
        <f t="shared" si="8"/>
        <v>1.3428700000000013</v>
      </c>
      <c r="H261" t="str">
        <f t="shared" si="9"/>
        <v>ORB+BRIEF</v>
      </c>
    </row>
    <row r="262" spans="1:8" hidden="1" x14ac:dyDescent="0.25">
      <c r="A262">
        <v>16</v>
      </c>
      <c r="B262" t="s">
        <v>26</v>
      </c>
      <c r="C262" t="s">
        <v>51</v>
      </c>
      <c r="D262">
        <v>8.1081400000000006</v>
      </c>
      <c r="E262">
        <v>13.519299999999999</v>
      </c>
      <c r="F262" t="s">
        <v>22</v>
      </c>
      <c r="G262">
        <f t="shared" si="8"/>
        <v>5.4111599999999989</v>
      </c>
      <c r="H262" t="str">
        <f t="shared" si="9"/>
        <v>ORB+BRIEF</v>
      </c>
    </row>
    <row r="263" spans="1:8" hidden="1" x14ac:dyDescent="0.25">
      <c r="A263">
        <v>2</v>
      </c>
      <c r="B263" t="s">
        <v>26</v>
      </c>
      <c r="C263" t="s">
        <v>26</v>
      </c>
      <c r="D263">
        <v>14.0517</v>
      </c>
      <c r="E263">
        <v>22.5791</v>
      </c>
      <c r="F263" t="s">
        <v>8</v>
      </c>
      <c r="G263">
        <f t="shared" si="8"/>
        <v>8.5274000000000001</v>
      </c>
      <c r="H263" t="str">
        <f t="shared" si="9"/>
        <v>ORB+ORB</v>
      </c>
    </row>
    <row r="264" spans="1:8" hidden="1" x14ac:dyDescent="0.25">
      <c r="A264">
        <v>4</v>
      </c>
      <c r="B264" t="s">
        <v>26</v>
      </c>
      <c r="C264" t="s">
        <v>26</v>
      </c>
      <c r="D264">
        <v>12.296900000000001</v>
      </c>
      <c r="E264">
        <v>35.326000000000001</v>
      </c>
      <c r="F264" t="s">
        <v>10</v>
      </c>
      <c r="G264">
        <f t="shared" si="8"/>
        <v>23.0291</v>
      </c>
      <c r="H264" t="str">
        <f t="shared" si="9"/>
        <v>ORB+ORB</v>
      </c>
    </row>
    <row r="265" spans="1:8" hidden="1" x14ac:dyDescent="0.25">
      <c r="A265">
        <v>10</v>
      </c>
      <c r="B265" t="s">
        <v>26</v>
      </c>
      <c r="C265" t="s">
        <v>26</v>
      </c>
      <c r="D265">
        <v>16.881799999999998</v>
      </c>
      <c r="E265">
        <v>20.159400000000002</v>
      </c>
      <c r="F265" t="s">
        <v>16</v>
      </c>
      <c r="G265">
        <f t="shared" si="8"/>
        <v>3.2776000000000032</v>
      </c>
      <c r="H265" t="str">
        <f t="shared" si="9"/>
        <v>ORB+ORB</v>
      </c>
    </row>
    <row r="266" spans="1:8" hidden="1" x14ac:dyDescent="0.25">
      <c r="A266">
        <v>12</v>
      </c>
      <c r="B266" t="s">
        <v>26</v>
      </c>
      <c r="C266" t="s">
        <v>26</v>
      </c>
      <c r="D266">
        <v>10.2536</v>
      </c>
      <c r="E266" t="e">
        <f>-inf</f>
        <v>#NAME?</v>
      </c>
      <c r="F266" t="s">
        <v>23</v>
      </c>
      <c r="G266" t="e">
        <f t="shared" si="8"/>
        <v>#NAME?</v>
      </c>
      <c r="H266" t="str">
        <f t="shared" si="9"/>
        <v>ORB+ORB</v>
      </c>
    </row>
    <row r="267" spans="1:8" hidden="1" x14ac:dyDescent="0.25">
      <c r="A267">
        <v>13</v>
      </c>
      <c r="B267" t="s">
        <v>26</v>
      </c>
      <c r="C267" t="s">
        <v>26</v>
      </c>
      <c r="D267">
        <v>9.7377900000000004</v>
      </c>
      <c r="E267">
        <v>11.689500000000001</v>
      </c>
      <c r="F267" t="s">
        <v>18</v>
      </c>
      <c r="G267">
        <f t="shared" si="8"/>
        <v>1.9517100000000003</v>
      </c>
      <c r="H267" t="str">
        <f t="shared" si="9"/>
        <v>ORB+ORB</v>
      </c>
    </row>
    <row r="268" spans="1:8" hidden="1" x14ac:dyDescent="0.25">
      <c r="A268">
        <v>14</v>
      </c>
      <c r="B268" t="s">
        <v>26</v>
      </c>
      <c r="C268" t="s">
        <v>26</v>
      </c>
      <c r="D268">
        <v>10.818199999999999</v>
      </c>
      <c r="E268">
        <v>27.026900000000001</v>
      </c>
      <c r="F268" t="s">
        <v>19</v>
      </c>
      <c r="G268">
        <f t="shared" si="8"/>
        <v>16.2087</v>
      </c>
      <c r="H268" t="str">
        <f t="shared" si="9"/>
        <v>ORB+ORB</v>
      </c>
    </row>
    <row r="269" spans="1:8" hidden="1" x14ac:dyDescent="0.25">
      <c r="A269">
        <v>15</v>
      </c>
      <c r="B269" t="s">
        <v>26</v>
      </c>
      <c r="C269" t="s">
        <v>26</v>
      </c>
      <c r="D269">
        <v>8.7148299999999992</v>
      </c>
      <c r="E269">
        <v>36.205199999999998</v>
      </c>
      <c r="F269" t="s">
        <v>20</v>
      </c>
      <c r="G269">
        <f t="shared" si="8"/>
        <v>27.490369999999999</v>
      </c>
      <c r="H269" t="str">
        <f t="shared" si="9"/>
        <v>ORB+ORB</v>
      </c>
    </row>
    <row r="270" spans="1:8" hidden="1" x14ac:dyDescent="0.25">
      <c r="A270">
        <v>16</v>
      </c>
      <c r="B270" t="s">
        <v>26</v>
      </c>
      <c r="C270" t="s">
        <v>26</v>
      </c>
      <c r="D270">
        <v>8.1081400000000006</v>
      </c>
      <c r="E270">
        <v>9.7785399999999996</v>
      </c>
      <c r="F270" t="s">
        <v>22</v>
      </c>
      <c r="G270">
        <f t="shared" si="8"/>
        <v>1.670399999999999</v>
      </c>
      <c r="H270" t="str">
        <f t="shared" si="9"/>
        <v>ORB+ORB</v>
      </c>
    </row>
    <row r="271" spans="1:8" hidden="1" x14ac:dyDescent="0.25">
      <c r="A271">
        <v>2</v>
      </c>
      <c r="B271" t="s">
        <v>26</v>
      </c>
      <c r="C271" t="s">
        <v>52</v>
      </c>
      <c r="D271">
        <v>14.0517</v>
      </c>
      <c r="E271">
        <v>38.727400000000003</v>
      </c>
      <c r="F271" t="s">
        <v>8</v>
      </c>
      <c r="G271">
        <f t="shared" si="8"/>
        <v>24.675700000000003</v>
      </c>
      <c r="H271" t="str">
        <f t="shared" si="9"/>
        <v>ORB+FREAK</v>
      </c>
    </row>
    <row r="272" spans="1:8" hidden="1" x14ac:dyDescent="0.25">
      <c r="A272">
        <v>4</v>
      </c>
      <c r="B272" t="s">
        <v>26</v>
      </c>
      <c r="C272" t="s">
        <v>52</v>
      </c>
      <c r="D272">
        <v>12.296900000000001</v>
      </c>
      <c r="E272">
        <v>10.7264</v>
      </c>
      <c r="F272" t="s">
        <v>10</v>
      </c>
      <c r="G272">
        <f t="shared" si="8"/>
        <v>1.5705000000000009</v>
      </c>
      <c r="H272" t="str">
        <f t="shared" si="9"/>
        <v>ORB+FREAK</v>
      </c>
    </row>
    <row r="273" spans="1:8" x14ac:dyDescent="0.25">
      <c r="A273">
        <v>9</v>
      </c>
      <c r="B273" t="s">
        <v>26</v>
      </c>
      <c r="C273" t="s">
        <v>52</v>
      </c>
      <c r="D273">
        <v>11.8604</v>
      </c>
      <c r="E273">
        <v>15.0839</v>
      </c>
      <c r="F273" t="s">
        <v>15</v>
      </c>
      <c r="G273">
        <f t="shared" si="8"/>
        <v>3.2234999999999996</v>
      </c>
      <c r="H273" t="str">
        <f t="shared" si="9"/>
        <v>ORB+FREAK</v>
      </c>
    </row>
    <row r="274" spans="1:8" hidden="1" x14ac:dyDescent="0.25">
      <c r="A274">
        <v>10</v>
      </c>
      <c r="B274" t="s">
        <v>26</v>
      </c>
      <c r="C274" t="s">
        <v>52</v>
      </c>
      <c r="D274">
        <v>16.881799999999998</v>
      </c>
      <c r="E274" t="e">
        <f>-inf</f>
        <v>#NAME?</v>
      </c>
      <c r="F274" t="s">
        <v>16</v>
      </c>
      <c r="G274" t="e">
        <f t="shared" si="8"/>
        <v>#NAME?</v>
      </c>
      <c r="H274" t="str">
        <f t="shared" si="9"/>
        <v>ORB+FREAK</v>
      </c>
    </row>
    <row r="275" spans="1:8" hidden="1" x14ac:dyDescent="0.25">
      <c r="A275">
        <v>13</v>
      </c>
      <c r="B275" t="s">
        <v>26</v>
      </c>
      <c r="C275" t="s">
        <v>52</v>
      </c>
      <c r="D275">
        <v>9.7377900000000004</v>
      </c>
      <c r="E275">
        <v>7.0304799999999998</v>
      </c>
      <c r="F275" t="s">
        <v>18</v>
      </c>
      <c r="G275">
        <f t="shared" si="8"/>
        <v>2.7073100000000005</v>
      </c>
      <c r="H275" t="str">
        <f t="shared" si="9"/>
        <v>ORB+FREAK</v>
      </c>
    </row>
    <row r="276" spans="1:8" hidden="1" x14ac:dyDescent="0.25">
      <c r="A276">
        <v>14</v>
      </c>
      <c r="B276" t="s">
        <v>26</v>
      </c>
      <c r="C276" t="s">
        <v>52</v>
      </c>
      <c r="D276">
        <v>10.818199999999999</v>
      </c>
      <c r="E276">
        <v>55.787599999999998</v>
      </c>
      <c r="F276" t="s">
        <v>19</v>
      </c>
      <c r="G276">
        <f t="shared" si="8"/>
        <v>44.9694</v>
      </c>
      <c r="H276" t="str">
        <f t="shared" si="9"/>
        <v>ORB+FREAK</v>
      </c>
    </row>
    <row r="277" spans="1:8" hidden="1" x14ac:dyDescent="0.25">
      <c r="A277">
        <v>15</v>
      </c>
      <c r="B277" t="s">
        <v>26</v>
      </c>
      <c r="C277" t="s">
        <v>52</v>
      </c>
      <c r="D277">
        <v>8.7148299999999992</v>
      </c>
      <c r="E277">
        <v>8.7568400000000004</v>
      </c>
      <c r="F277" t="s">
        <v>20</v>
      </c>
      <c r="G277">
        <f t="shared" si="8"/>
        <v>4.2010000000001213E-2</v>
      </c>
      <c r="H277" t="str">
        <f t="shared" si="9"/>
        <v>ORB+FREAK</v>
      </c>
    </row>
    <row r="278" spans="1:8" hidden="1" x14ac:dyDescent="0.25">
      <c r="A278">
        <v>16</v>
      </c>
      <c r="B278" t="s">
        <v>26</v>
      </c>
      <c r="C278" t="s">
        <v>52</v>
      </c>
      <c r="D278">
        <v>8.1081400000000006</v>
      </c>
      <c r="E278">
        <v>12.3956</v>
      </c>
      <c r="F278" t="s">
        <v>22</v>
      </c>
      <c r="G278">
        <f t="shared" si="8"/>
        <v>4.2874599999999994</v>
      </c>
      <c r="H278" t="str">
        <f t="shared" si="9"/>
        <v>ORB+FREAK</v>
      </c>
    </row>
    <row r="279" spans="1:8" hidden="1" x14ac:dyDescent="0.25">
      <c r="A279">
        <v>2</v>
      </c>
      <c r="B279" t="s">
        <v>26</v>
      </c>
      <c r="C279" t="s">
        <v>27</v>
      </c>
      <c r="D279">
        <v>14.0517</v>
      </c>
      <c r="E279">
        <v>11.104799999999999</v>
      </c>
      <c r="F279" t="s">
        <v>8</v>
      </c>
      <c r="G279">
        <f t="shared" si="8"/>
        <v>2.9469000000000012</v>
      </c>
      <c r="H279" t="str">
        <f t="shared" si="9"/>
        <v>ORB+SIFT</v>
      </c>
    </row>
    <row r="280" spans="1:8" hidden="1" x14ac:dyDescent="0.25">
      <c r="A280">
        <v>4</v>
      </c>
      <c r="B280" t="s">
        <v>26</v>
      </c>
      <c r="C280" t="s">
        <v>27</v>
      </c>
      <c r="D280">
        <v>12.296900000000001</v>
      </c>
      <c r="E280">
        <v>86.067599999999999</v>
      </c>
      <c r="F280" t="s">
        <v>10</v>
      </c>
      <c r="G280">
        <f t="shared" si="8"/>
        <v>73.770700000000005</v>
      </c>
      <c r="H280" t="str">
        <f t="shared" si="9"/>
        <v>ORB+SIFT</v>
      </c>
    </row>
    <row r="281" spans="1:8" hidden="1" x14ac:dyDescent="0.25">
      <c r="A281">
        <v>7</v>
      </c>
      <c r="B281" t="s">
        <v>26</v>
      </c>
      <c r="C281" t="s">
        <v>27</v>
      </c>
      <c r="D281">
        <v>22.933299999999999</v>
      </c>
      <c r="E281">
        <v>26.828700000000001</v>
      </c>
      <c r="F281" t="s">
        <v>13</v>
      </c>
      <c r="G281">
        <f t="shared" si="8"/>
        <v>3.8954000000000022</v>
      </c>
      <c r="H281" t="str">
        <f t="shared" si="9"/>
        <v>ORB+SIFT</v>
      </c>
    </row>
    <row r="282" spans="1:8" x14ac:dyDescent="0.25">
      <c r="A282">
        <v>9</v>
      </c>
      <c r="B282" t="s">
        <v>26</v>
      </c>
      <c r="C282" t="s">
        <v>27</v>
      </c>
      <c r="D282">
        <v>11.8604</v>
      </c>
      <c r="E282">
        <v>12.8918</v>
      </c>
      <c r="F282" t="s">
        <v>15</v>
      </c>
      <c r="G282">
        <f t="shared" si="8"/>
        <v>1.0313999999999997</v>
      </c>
      <c r="H282" t="str">
        <f t="shared" si="9"/>
        <v>ORB+SIFT</v>
      </c>
    </row>
    <row r="283" spans="1:8" hidden="1" x14ac:dyDescent="0.25">
      <c r="A283">
        <v>10</v>
      </c>
      <c r="B283" t="s">
        <v>26</v>
      </c>
      <c r="C283" t="s">
        <v>27</v>
      </c>
      <c r="D283">
        <v>16.881799999999998</v>
      </c>
      <c r="E283">
        <v>12.739100000000001</v>
      </c>
      <c r="F283" t="s">
        <v>16</v>
      </c>
      <c r="G283">
        <f t="shared" si="8"/>
        <v>4.1426999999999978</v>
      </c>
      <c r="H283" t="str">
        <f t="shared" si="9"/>
        <v>ORB+SIFT</v>
      </c>
    </row>
    <row r="284" spans="1:8" hidden="1" x14ac:dyDescent="0.25">
      <c r="A284">
        <v>13</v>
      </c>
      <c r="B284" t="s">
        <v>26</v>
      </c>
      <c r="C284" t="s">
        <v>27</v>
      </c>
      <c r="D284">
        <v>9.7377900000000004</v>
      </c>
      <c r="E284" t="e">
        <f>-inf</f>
        <v>#NAME?</v>
      </c>
      <c r="F284" t="s">
        <v>18</v>
      </c>
      <c r="G284" t="e">
        <f t="shared" si="8"/>
        <v>#NAME?</v>
      </c>
      <c r="H284" t="str">
        <f t="shared" si="9"/>
        <v>ORB+SIFT</v>
      </c>
    </row>
    <row r="285" spans="1:8" hidden="1" x14ac:dyDescent="0.25">
      <c r="A285">
        <v>14</v>
      </c>
      <c r="B285" t="s">
        <v>26</v>
      </c>
      <c r="C285" t="s">
        <v>27</v>
      </c>
      <c r="D285">
        <v>10.818199999999999</v>
      </c>
      <c r="E285">
        <v>75.625</v>
      </c>
      <c r="F285" t="s">
        <v>19</v>
      </c>
      <c r="G285">
        <f t="shared" si="8"/>
        <v>64.806799999999996</v>
      </c>
      <c r="H285" t="str">
        <f t="shared" si="9"/>
        <v>ORB+SIFT</v>
      </c>
    </row>
    <row r="286" spans="1:8" hidden="1" x14ac:dyDescent="0.25">
      <c r="A286">
        <v>16</v>
      </c>
      <c r="B286" t="s">
        <v>26</v>
      </c>
      <c r="C286" t="s">
        <v>27</v>
      </c>
      <c r="D286">
        <v>8.1081400000000006</v>
      </c>
      <c r="E286">
        <v>15.662000000000001</v>
      </c>
      <c r="F286" t="s">
        <v>22</v>
      </c>
      <c r="G286">
        <f t="shared" si="8"/>
        <v>7.5538600000000002</v>
      </c>
      <c r="H286" t="str">
        <f t="shared" si="9"/>
        <v>ORB+SIFT</v>
      </c>
    </row>
    <row r="287" spans="1:8" hidden="1" x14ac:dyDescent="0.25">
      <c r="A287">
        <v>1</v>
      </c>
      <c r="B287" t="s">
        <v>27</v>
      </c>
      <c r="C287" t="s">
        <v>25</v>
      </c>
      <c r="D287">
        <v>12.192399999999999</v>
      </c>
      <c r="E287">
        <v>-0.68712200000000001</v>
      </c>
      <c r="F287" t="s">
        <v>7</v>
      </c>
      <c r="G287">
        <f t="shared" si="8"/>
        <v>12.879522</v>
      </c>
      <c r="H287" t="str">
        <f t="shared" si="9"/>
        <v>SIFT+BRISK</v>
      </c>
    </row>
    <row r="288" spans="1:8" hidden="1" x14ac:dyDescent="0.25">
      <c r="A288">
        <v>2</v>
      </c>
      <c r="B288" t="s">
        <v>27</v>
      </c>
      <c r="C288" t="s">
        <v>25</v>
      </c>
      <c r="D288">
        <v>14.0517</v>
      </c>
      <c r="E288">
        <v>35.372199999999999</v>
      </c>
      <c r="F288" t="s">
        <v>8</v>
      </c>
      <c r="G288">
        <f t="shared" si="8"/>
        <v>21.320499999999999</v>
      </c>
      <c r="H288" t="str">
        <f t="shared" si="9"/>
        <v>SIFT+BRISK</v>
      </c>
    </row>
    <row r="289" spans="1:8" hidden="1" x14ac:dyDescent="0.25">
      <c r="A289">
        <v>4</v>
      </c>
      <c r="B289" t="s">
        <v>27</v>
      </c>
      <c r="C289" t="s">
        <v>25</v>
      </c>
      <c r="D289">
        <v>12.296900000000001</v>
      </c>
      <c r="E289">
        <v>-0.41101900000000002</v>
      </c>
      <c r="F289" t="s">
        <v>10</v>
      </c>
      <c r="G289">
        <f t="shared" si="8"/>
        <v>12.707919</v>
      </c>
      <c r="H289" t="str">
        <f t="shared" si="9"/>
        <v>SIFT+BRISK</v>
      </c>
    </row>
    <row r="290" spans="1:8" hidden="1" x14ac:dyDescent="0.25">
      <c r="A290">
        <v>5</v>
      </c>
      <c r="B290" t="s">
        <v>27</v>
      </c>
      <c r="C290" t="s">
        <v>25</v>
      </c>
      <c r="D290">
        <v>13.7339</v>
      </c>
      <c r="E290">
        <v>-0.552647</v>
      </c>
      <c r="F290" t="s">
        <v>11</v>
      </c>
      <c r="G290">
        <f t="shared" si="8"/>
        <v>14.286547000000001</v>
      </c>
      <c r="H290" t="str">
        <f t="shared" si="9"/>
        <v>SIFT+BRISK</v>
      </c>
    </row>
    <row r="291" spans="1:8" hidden="1" x14ac:dyDescent="0.25">
      <c r="A291">
        <v>7</v>
      </c>
      <c r="B291" t="s">
        <v>27</v>
      </c>
      <c r="C291" t="s">
        <v>25</v>
      </c>
      <c r="D291">
        <v>22.933299999999999</v>
      </c>
      <c r="E291">
        <v>-0.30820999999999998</v>
      </c>
      <c r="F291" t="s">
        <v>13</v>
      </c>
      <c r="G291">
        <f t="shared" si="8"/>
        <v>23.241509999999998</v>
      </c>
      <c r="H291" t="str">
        <f t="shared" si="9"/>
        <v>SIFT+BRISK</v>
      </c>
    </row>
    <row r="292" spans="1:8" hidden="1" x14ac:dyDescent="0.25">
      <c r="A292">
        <v>8</v>
      </c>
      <c r="B292" t="s">
        <v>27</v>
      </c>
      <c r="C292" t="s">
        <v>25</v>
      </c>
      <c r="D292">
        <v>22.833300000000001</v>
      </c>
      <c r="E292">
        <v>42.543700000000001</v>
      </c>
      <c r="F292" t="s">
        <v>14</v>
      </c>
      <c r="G292">
        <f t="shared" si="8"/>
        <v>19.7104</v>
      </c>
      <c r="H292" t="str">
        <f t="shared" si="9"/>
        <v>SIFT+BRISK</v>
      </c>
    </row>
    <row r="293" spans="1:8" x14ac:dyDescent="0.25">
      <c r="A293">
        <v>9</v>
      </c>
      <c r="B293" t="s">
        <v>27</v>
      </c>
      <c r="C293" t="s">
        <v>25</v>
      </c>
      <c r="D293">
        <v>11.8604</v>
      </c>
      <c r="E293">
        <v>39.1126</v>
      </c>
      <c r="F293" t="s">
        <v>15</v>
      </c>
      <c r="G293">
        <f t="shared" si="8"/>
        <v>27.252200000000002</v>
      </c>
      <c r="H293" t="str">
        <f t="shared" si="9"/>
        <v>SIFT+BRISK</v>
      </c>
    </row>
    <row r="294" spans="1:8" hidden="1" x14ac:dyDescent="0.25">
      <c r="A294">
        <v>10</v>
      </c>
      <c r="B294" t="s">
        <v>27</v>
      </c>
      <c r="C294" t="s">
        <v>25</v>
      </c>
      <c r="D294">
        <v>16.881799999999998</v>
      </c>
      <c r="E294">
        <v>-1.60087</v>
      </c>
      <c r="F294" t="s">
        <v>16</v>
      </c>
      <c r="G294">
        <f t="shared" si="8"/>
        <v>18.482669999999999</v>
      </c>
      <c r="H294" t="str">
        <f t="shared" si="9"/>
        <v>SIFT+BRISK</v>
      </c>
    </row>
    <row r="295" spans="1:8" hidden="1" x14ac:dyDescent="0.25">
      <c r="A295">
        <v>11</v>
      </c>
      <c r="B295" t="s">
        <v>27</v>
      </c>
      <c r="C295" t="s">
        <v>25</v>
      </c>
      <c r="D295">
        <v>9.5467399999999998</v>
      </c>
      <c r="E295">
        <v>19.785</v>
      </c>
      <c r="F295" t="s">
        <v>17</v>
      </c>
      <c r="G295">
        <f t="shared" si="8"/>
        <v>10.23826</v>
      </c>
      <c r="H295" t="str">
        <f t="shared" si="9"/>
        <v>SIFT+BRISK</v>
      </c>
    </row>
    <row r="296" spans="1:8" hidden="1" x14ac:dyDescent="0.25">
      <c r="A296">
        <v>13</v>
      </c>
      <c r="B296" t="s">
        <v>27</v>
      </c>
      <c r="C296" t="s">
        <v>25</v>
      </c>
      <c r="D296">
        <v>9.7377900000000004</v>
      </c>
      <c r="E296">
        <v>-0.44772800000000001</v>
      </c>
      <c r="F296" t="s">
        <v>18</v>
      </c>
      <c r="G296">
        <f t="shared" si="8"/>
        <v>10.185518</v>
      </c>
      <c r="H296" t="str">
        <f t="shared" si="9"/>
        <v>SIFT+BRISK</v>
      </c>
    </row>
    <row r="297" spans="1:8" hidden="1" x14ac:dyDescent="0.25">
      <c r="A297">
        <v>14</v>
      </c>
      <c r="B297" t="s">
        <v>27</v>
      </c>
      <c r="C297" t="s">
        <v>25</v>
      </c>
      <c r="D297">
        <v>10.818199999999999</v>
      </c>
      <c r="E297">
        <v>-0.49035800000000002</v>
      </c>
      <c r="F297" t="s">
        <v>19</v>
      </c>
      <c r="G297">
        <f t="shared" si="8"/>
        <v>11.308558</v>
      </c>
      <c r="H297" t="str">
        <f t="shared" si="9"/>
        <v>SIFT+BRISK</v>
      </c>
    </row>
    <row r="298" spans="1:8" hidden="1" x14ac:dyDescent="0.25">
      <c r="A298">
        <v>2</v>
      </c>
      <c r="B298" t="s">
        <v>27</v>
      </c>
      <c r="C298" t="s">
        <v>51</v>
      </c>
      <c r="D298">
        <v>14.0517</v>
      </c>
      <c r="E298">
        <v>19.356300000000001</v>
      </c>
      <c r="F298" t="s">
        <v>8</v>
      </c>
      <c r="G298">
        <f t="shared" si="8"/>
        <v>5.3046000000000006</v>
      </c>
      <c r="H298" t="str">
        <f t="shared" si="9"/>
        <v>SIFT+BRIEF</v>
      </c>
    </row>
    <row r="299" spans="1:8" hidden="1" x14ac:dyDescent="0.25">
      <c r="A299">
        <v>4</v>
      </c>
      <c r="B299" t="s">
        <v>27</v>
      </c>
      <c r="C299" t="s">
        <v>51</v>
      </c>
      <c r="D299">
        <v>12.296900000000001</v>
      </c>
      <c r="E299">
        <v>28.819099999999999</v>
      </c>
      <c r="F299" t="s">
        <v>10</v>
      </c>
      <c r="G299">
        <f t="shared" si="8"/>
        <v>16.522199999999998</v>
      </c>
      <c r="H299" t="str">
        <f t="shared" si="9"/>
        <v>SIFT+BRIEF</v>
      </c>
    </row>
    <row r="300" spans="1:8" hidden="1" x14ac:dyDescent="0.25">
      <c r="A300">
        <v>5</v>
      </c>
      <c r="B300" t="s">
        <v>27</v>
      </c>
      <c r="C300" t="s">
        <v>51</v>
      </c>
      <c r="D300">
        <v>13.7339</v>
      </c>
      <c r="E300">
        <v>17.165700000000001</v>
      </c>
      <c r="F300" t="s">
        <v>11</v>
      </c>
      <c r="G300">
        <f t="shared" si="8"/>
        <v>3.4318000000000008</v>
      </c>
      <c r="H300" t="str">
        <f t="shared" si="9"/>
        <v>SIFT+BRIEF</v>
      </c>
    </row>
    <row r="301" spans="1:8" hidden="1" x14ac:dyDescent="0.25">
      <c r="A301">
        <v>6</v>
      </c>
      <c r="B301" t="s">
        <v>27</v>
      </c>
      <c r="C301" t="s">
        <v>51</v>
      </c>
      <c r="D301">
        <v>8.4455399999999994</v>
      </c>
      <c r="E301">
        <v>16.633600000000001</v>
      </c>
      <c r="F301" t="s">
        <v>12</v>
      </c>
      <c r="G301">
        <f t="shared" si="8"/>
        <v>8.1880600000000019</v>
      </c>
      <c r="H301" t="str">
        <f t="shared" si="9"/>
        <v>SIFT+BRIEF</v>
      </c>
    </row>
    <row r="302" spans="1:8" hidden="1" x14ac:dyDescent="0.25">
      <c r="A302">
        <v>7</v>
      </c>
      <c r="B302" t="s">
        <v>27</v>
      </c>
      <c r="C302" t="s">
        <v>51</v>
      </c>
      <c r="D302">
        <v>22.933299999999999</v>
      </c>
      <c r="E302">
        <v>16.925999999999998</v>
      </c>
      <c r="F302" t="s">
        <v>13</v>
      </c>
      <c r="G302">
        <f t="shared" si="8"/>
        <v>6.0073000000000008</v>
      </c>
      <c r="H302" t="str">
        <f t="shared" si="9"/>
        <v>SIFT+BRIEF</v>
      </c>
    </row>
    <row r="303" spans="1:8" hidden="1" x14ac:dyDescent="0.25">
      <c r="A303">
        <v>8</v>
      </c>
      <c r="B303" t="s">
        <v>27</v>
      </c>
      <c r="C303" t="s">
        <v>51</v>
      </c>
      <c r="D303">
        <v>22.833300000000001</v>
      </c>
      <c r="E303">
        <v>23.932300000000001</v>
      </c>
      <c r="F303" t="s">
        <v>14</v>
      </c>
      <c r="G303">
        <f t="shared" si="8"/>
        <v>1.0990000000000002</v>
      </c>
      <c r="H303" t="str">
        <f t="shared" si="9"/>
        <v>SIFT+BRIEF</v>
      </c>
    </row>
    <row r="304" spans="1:8" x14ac:dyDescent="0.25">
      <c r="A304">
        <v>9</v>
      </c>
      <c r="B304" t="s">
        <v>27</v>
      </c>
      <c r="C304" t="s">
        <v>51</v>
      </c>
      <c r="D304">
        <v>11.8604</v>
      </c>
      <c r="E304">
        <v>14.6838</v>
      </c>
      <c r="F304" t="s">
        <v>15</v>
      </c>
      <c r="G304">
        <f t="shared" si="8"/>
        <v>2.8233999999999995</v>
      </c>
      <c r="H304" t="str">
        <f t="shared" si="9"/>
        <v>SIFT+BRIEF</v>
      </c>
    </row>
    <row r="305" spans="1:8" hidden="1" x14ac:dyDescent="0.25">
      <c r="A305">
        <v>10</v>
      </c>
      <c r="B305" t="s">
        <v>27</v>
      </c>
      <c r="C305" t="s">
        <v>51</v>
      </c>
      <c r="D305">
        <v>16.881799999999998</v>
      </c>
      <c r="E305">
        <v>11.0335</v>
      </c>
      <c r="F305" t="s">
        <v>16</v>
      </c>
      <c r="G305">
        <f t="shared" si="8"/>
        <v>5.8482999999999983</v>
      </c>
      <c r="H305" t="str">
        <f t="shared" si="9"/>
        <v>SIFT+BRIEF</v>
      </c>
    </row>
    <row r="306" spans="1:8" hidden="1" x14ac:dyDescent="0.25">
      <c r="A306">
        <v>11</v>
      </c>
      <c r="B306" t="s">
        <v>27</v>
      </c>
      <c r="C306" t="s">
        <v>51</v>
      </c>
      <c r="D306">
        <v>9.5467399999999998</v>
      </c>
      <c r="E306">
        <v>14.03</v>
      </c>
      <c r="F306" t="s">
        <v>17</v>
      </c>
      <c r="G306">
        <f t="shared" si="8"/>
        <v>4.4832599999999996</v>
      </c>
      <c r="H306" t="str">
        <f t="shared" si="9"/>
        <v>SIFT+BRIEF</v>
      </c>
    </row>
    <row r="307" spans="1:8" hidden="1" x14ac:dyDescent="0.25">
      <c r="A307">
        <v>12</v>
      </c>
      <c r="B307" t="s">
        <v>27</v>
      </c>
      <c r="C307" t="s">
        <v>51</v>
      </c>
      <c r="D307">
        <v>10.2536</v>
      </c>
      <c r="E307">
        <v>10.674099999999999</v>
      </c>
      <c r="F307" t="s">
        <v>23</v>
      </c>
      <c r="G307">
        <f t="shared" si="8"/>
        <v>0.42049999999999876</v>
      </c>
      <c r="H307" t="str">
        <f t="shared" si="9"/>
        <v>SIFT+BRIEF</v>
      </c>
    </row>
    <row r="308" spans="1:8" hidden="1" x14ac:dyDescent="0.25">
      <c r="A308">
        <v>13</v>
      </c>
      <c r="B308" t="s">
        <v>27</v>
      </c>
      <c r="C308" t="s">
        <v>51</v>
      </c>
      <c r="D308">
        <v>9.7377900000000004</v>
      </c>
      <c r="E308">
        <v>9.6963100000000004</v>
      </c>
      <c r="F308" t="s">
        <v>18</v>
      </c>
      <c r="G308">
        <f t="shared" si="8"/>
        <v>4.1479999999999961E-2</v>
      </c>
      <c r="H308" t="str">
        <f t="shared" si="9"/>
        <v>SIFT+BRIEF</v>
      </c>
    </row>
    <row r="309" spans="1:8" hidden="1" x14ac:dyDescent="0.25">
      <c r="A309">
        <v>14</v>
      </c>
      <c r="B309" t="s">
        <v>27</v>
      </c>
      <c r="C309" t="s">
        <v>51</v>
      </c>
      <c r="D309">
        <v>10.818199999999999</v>
      </c>
      <c r="E309">
        <v>11.345499999999999</v>
      </c>
      <c r="F309" t="s">
        <v>19</v>
      </c>
      <c r="G309">
        <f t="shared" si="8"/>
        <v>0.52730000000000032</v>
      </c>
      <c r="H309" t="str">
        <f t="shared" si="9"/>
        <v>SIFT+BRIEF</v>
      </c>
    </row>
    <row r="310" spans="1:8" hidden="1" x14ac:dyDescent="0.25">
      <c r="A310">
        <v>1</v>
      </c>
      <c r="B310" t="s">
        <v>27</v>
      </c>
      <c r="C310" t="s">
        <v>52</v>
      </c>
      <c r="D310">
        <v>12.192399999999999</v>
      </c>
      <c r="E310">
        <v>-2.8744299999999998</v>
      </c>
      <c r="F310" t="s">
        <v>7</v>
      </c>
      <c r="G310">
        <f t="shared" si="8"/>
        <v>15.06683</v>
      </c>
      <c r="H310" t="str">
        <f t="shared" si="9"/>
        <v>SIFT+FREAK</v>
      </c>
    </row>
    <row r="311" spans="1:8" hidden="1" x14ac:dyDescent="0.25">
      <c r="A311">
        <v>2</v>
      </c>
      <c r="B311" t="s">
        <v>27</v>
      </c>
      <c r="C311" t="s">
        <v>52</v>
      </c>
      <c r="D311">
        <v>14.0517</v>
      </c>
      <c r="E311">
        <v>28.581299999999999</v>
      </c>
      <c r="F311" t="s">
        <v>8</v>
      </c>
      <c r="G311">
        <f t="shared" si="8"/>
        <v>14.529599999999999</v>
      </c>
      <c r="H311" t="str">
        <f t="shared" si="9"/>
        <v>SIFT+FREAK</v>
      </c>
    </row>
    <row r="312" spans="1:8" hidden="1" x14ac:dyDescent="0.25">
      <c r="A312">
        <v>4</v>
      </c>
      <c r="B312" t="s">
        <v>27</v>
      </c>
      <c r="C312" t="s">
        <v>52</v>
      </c>
      <c r="D312">
        <v>12.296900000000001</v>
      </c>
      <c r="E312">
        <v>-0.71437399999999995</v>
      </c>
      <c r="F312" t="s">
        <v>10</v>
      </c>
      <c r="G312">
        <f t="shared" si="8"/>
        <v>13.011274</v>
      </c>
      <c r="H312" t="str">
        <f t="shared" si="9"/>
        <v>SIFT+FREAK</v>
      </c>
    </row>
    <row r="313" spans="1:8" hidden="1" x14ac:dyDescent="0.25">
      <c r="A313">
        <v>5</v>
      </c>
      <c r="B313" t="s">
        <v>27</v>
      </c>
      <c r="C313" t="s">
        <v>52</v>
      </c>
      <c r="D313">
        <v>13.7339</v>
      </c>
      <c r="E313">
        <v>242.768</v>
      </c>
      <c r="F313" t="s">
        <v>11</v>
      </c>
      <c r="G313">
        <f t="shared" si="8"/>
        <v>229.0341</v>
      </c>
      <c r="H313" t="str">
        <f t="shared" si="9"/>
        <v>SIFT+FREAK</v>
      </c>
    </row>
    <row r="314" spans="1:8" hidden="1" x14ac:dyDescent="0.25">
      <c r="A314">
        <v>6</v>
      </c>
      <c r="B314" t="s">
        <v>27</v>
      </c>
      <c r="C314" t="s">
        <v>52</v>
      </c>
      <c r="D314">
        <v>8.4455399999999994</v>
      </c>
      <c r="E314">
        <v>-0.29020899999999999</v>
      </c>
      <c r="F314" t="s">
        <v>12</v>
      </c>
      <c r="G314">
        <f t="shared" si="8"/>
        <v>8.7357490000000002</v>
      </c>
      <c r="H314" t="str">
        <f t="shared" si="9"/>
        <v>SIFT+FREAK</v>
      </c>
    </row>
    <row r="315" spans="1:8" hidden="1" x14ac:dyDescent="0.25">
      <c r="A315">
        <v>7</v>
      </c>
      <c r="B315" t="s">
        <v>27</v>
      </c>
      <c r="C315" t="s">
        <v>52</v>
      </c>
      <c r="D315">
        <v>22.933299999999999</v>
      </c>
      <c r="E315">
        <v>-0.26501999999999998</v>
      </c>
      <c r="F315" t="s">
        <v>13</v>
      </c>
      <c r="G315">
        <f t="shared" si="8"/>
        <v>23.198319999999999</v>
      </c>
      <c r="H315" t="str">
        <f t="shared" si="9"/>
        <v>SIFT+FREAK</v>
      </c>
    </row>
    <row r="316" spans="1:8" hidden="1" x14ac:dyDescent="0.25">
      <c r="A316">
        <v>8</v>
      </c>
      <c r="B316" t="s">
        <v>27</v>
      </c>
      <c r="C316" t="s">
        <v>52</v>
      </c>
      <c r="D316">
        <v>22.833300000000001</v>
      </c>
      <c r="E316">
        <v>-1.9100900000000001</v>
      </c>
      <c r="F316" t="s">
        <v>14</v>
      </c>
      <c r="G316">
        <f t="shared" si="8"/>
        <v>24.743390000000002</v>
      </c>
      <c r="H316" t="str">
        <f t="shared" si="9"/>
        <v>SIFT+FREAK</v>
      </c>
    </row>
    <row r="317" spans="1:8" x14ac:dyDescent="0.25">
      <c r="A317">
        <v>9</v>
      </c>
      <c r="B317" t="s">
        <v>27</v>
      </c>
      <c r="C317" t="s">
        <v>52</v>
      </c>
      <c r="D317">
        <v>11.8604</v>
      </c>
      <c r="E317">
        <v>-3.8835299999999999</v>
      </c>
      <c r="F317" t="s">
        <v>15</v>
      </c>
      <c r="G317">
        <f t="shared" si="8"/>
        <v>15.743930000000001</v>
      </c>
      <c r="H317" t="str">
        <f t="shared" si="9"/>
        <v>SIFT+FREAK</v>
      </c>
    </row>
    <row r="318" spans="1:8" hidden="1" x14ac:dyDescent="0.25">
      <c r="A318">
        <v>11</v>
      </c>
      <c r="B318" t="s">
        <v>27</v>
      </c>
      <c r="C318" t="s">
        <v>52</v>
      </c>
      <c r="D318">
        <v>9.5467399999999998</v>
      </c>
      <c r="E318">
        <v>-4.3717300000000003</v>
      </c>
      <c r="F318" t="s">
        <v>17</v>
      </c>
      <c r="G318">
        <f t="shared" si="8"/>
        <v>13.918469999999999</v>
      </c>
      <c r="H318" t="str">
        <f t="shared" si="9"/>
        <v>SIFT+FREAK</v>
      </c>
    </row>
    <row r="319" spans="1:8" hidden="1" x14ac:dyDescent="0.25">
      <c r="A319">
        <v>13</v>
      </c>
      <c r="B319" t="s">
        <v>27</v>
      </c>
      <c r="C319" t="s">
        <v>52</v>
      </c>
      <c r="D319">
        <v>9.7377900000000004</v>
      </c>
      <c r="E319">
        <v>14.1106</v>
      </c>
      <c r="F319" t="s">
        <v>18</v>
      </c>
      <c r="G319">
        <f t="shared" si="8"/>
        <v>4.3728099999999994</v>
      </c>
      <c r="H319" t="str">
        <f t="shared" si="9"/>
        <v>SIFT+FREAK</v>
      </c>
    </row>
    <row r="320" spans="1:8" hidden="1" x14ac:dyDescent="0.25">
      <c r="A320">
        <v>14</v>
      </c>
      <c r="B320" t="s">
        <v>27</v>
      </c>
      <c r="C320" t="s">
        <v>52</v>
      </c>
      <c r="D320">
        <v>10.818199999999999</v>
      </c>
      <c r="E320">
        <v>19.383900000000001</v>
      </c>
      <c r="F320" t="s">
        <v>19</v>
      </c>
      <c r="G320">
        <f t="shared" si="8"/>
        <v>8.5657000000000014</v>
      </c>
      <c r="H320" t="str">
        <f t="shared" si="9"/>
        <v>SIFT+FREAK</v>
      </c>
    </row>
    <row r="321" spans="1:8" hidden="1" x14ac:dyDescent="0.25">
      <c r="A321">
        <v>2</v>
      </c>
      <c r="B321" t="s">
        <v>27</v>
      </c>
      <c r="C321" t="s">
        <v>27</v>
      </c>
      <c r="D321">
        <v>14.0517</v>
      </c>
      <c r="E321">
        <v>-0.40113799999999999</v>
      </c>
      <c r="F321" t="s">
        <v>8</v>
      </c>
      <c r="G321">
        <f t="shared" si="8"/>
        <v>14.452838</v>
      </c>
      <c r="H321" t="str">
        <f t="shared" si="9"/>
        <v>SIFT+SIFT</v>
      </c>
    </row>
    <row r="322" spans="1:8" hidden="1" x14ac:dyDescent="0.25">
      <c r="A322">
        <v>4</v>
      </c>
      <c r="B322" t="s">
        <v>27</v>
      </c>
      <c r="C322" t="s">
        <v>27</v>
      </c>
      <c r="D322">
        <v>12.296900000000001</v>
      </c>
      <c r="E322">
        <v>-0.59354899999999999</v>
      </c>
      <c r="F322" t="s">
        <v>10</v>
      </c>
      <c r="G322">
        <f t="shared" si="8"/>
        <v>12.890449</v>
      </c>
      <c r="H322" t="str">
        <f t="shared" si="9"/>
        <v>SIFT+SIFT</v>
      </c>
    </row>
    <row r="323" spans="1:8" hidden="1" x14ac:dyDescent="0.25">
      <c r="A323">
        <v>6</v>
      </c>
      <c r="B323" t="s">
        <v>27</v>
      </c>
      <c r="C323" t="s">
        <v>27</v>
      </c>
      <c r="D323">
        <v>8.4455399999999994</v>
      </c>
      <c r="E323">
        <v>34.082500000000003</v>
      </c>
      <c r="F323" t="s">
        <v>12</v>
      </c>
      <c r="G323">
        <f t="shared" ref="G323:G342" si="10">ABS(D323-E323)</f>
        <v>25.636960000000002</v>
      </c>
      <c r="H323" t="str">
        <f t="shared" ref="H323:H342" si="11">_xlfn.CONCAT(B323,"+",C323)</f>
        <v>SIFT+SIFT</v>
      </c>
    </row>
    <row r="324" spans="1:8" hidden="1" x14ac:dyDescent="0.25">
      <c r="A324">
        <v>7</v>
      </c>
      <c r="B324" t="s">
        <v>27</v>
      </c>
      <c r="C324" t="s">
        <v>27</v>
      </c>
      <c r="D324">
        <v>22.933299999999999</v>
      </c>
      <c r="E324">
        <v>-0.25584200000000001</v>
      </c>
      <c r="F324" t="s">
        <v>13</v>
      </c>
      <c r="G324">
        <f t="shared" si="10"/>
        <v>23.189142</v>
      </c>
      <c r="H324" t="str">
        <f t="shared" si="11"/>
        <v>SIFT+SIFT</v>
      </c>
    </row>
    <row r="325" spans="1:8" hidden="1" x14ac:dyDescent="0.25">
      <c r="A325">
        <v>8</v>
      </c>
      <c r="B325" t="s">
        <v>27</v>
      </c>
      <c r="C325" t="s">
        <v>27</v>
      </c>
      <c r="D325">
        <v>22.833300000000001</v>
      </c>
      <c r="E325">
        <v>-0.329372</v>
      </c>
      <c r="F325" t="s">
        <v>14</v>
      </c>
      <c r="G325">
        <f t="shared" si="10"/>
        <v>23.162672000000001</v>
      </c>
      <c r="H325" t="str">
        <f t="shared" si="11"/>
        <v>SIFT+SIFT</v>
      </c>
    </row>
    <row r="326" spans="1:8" x14ac:dyDescent="0.25">
      <c r="A326">
        <v>9</v>
      </c>
      <c r="B326" t="s">
        <v>27</v>
      </c>
      <c r="C326" t="s">
        <v>27</v>
      </c>
      <c r="D326">
        <v>11.8604</v>
      </c>
      <c r="E326">
        <v>-0.80738900000000002</v>
      </c>
      <c r="F326" t="s">
        <v>15</v>
      </c>
      <c r="G326">
        <f t="shared" si="10"/>
        <v>12.667789000000001</v>
      </c>
      <c r="H326" t="str">
        <f t="shared" si="11"/>
        <v>SIFT+SIFT</v>
      </c>
    </row>
    <row r="327" spans="1:8" hidden="1" x14ac:dyDescent="0.25">
      <c r="A327">
        <v>10</v>
      </c>
      <c r="B327" t="s">
        <v>27</v>
      </c>
      <c r="C327" t="s">
        <v>27</v>
      </c>
      <c r="D327">
        <v>16.881799999999998</v>
      </c>
      <c r="E327">
        <v>23.089500000000001</v>
      </c>
      <c r="F327" t="s">
        <v>16</v>
      </c>
      <c r="G327">
        <f t="shared" si="10"/>
        <v>6.2077000000000027</v>
      </c>
      <c r="H327" t="str">
        <f t="shared" si="11"/>
        <v>SIFT+SIFT</v>
      </c>
    </row>
    <row r="328" spans="1:8" hidden="1" x14ac:dyDescent="0.25">
      <c r="A328">
        <v>11</v>
      </c>
      <c r="B328" t="s">
        <v>27</v>
      </c>
      <c r="C328" t="s">
        <v>27</v>
      </c>
      <c r="D328">
        <v>9.5467399999999998</v>
      </c>
      <c r="E328">
        <v>-0.998691</v>
      </c>
      <c r="F328" t="s">
        <v>17</v>
      </c>
      <c r="G328">
        <f t="shared" si="10"/>
        <v>10.545431000000001</v>
      </c>
      <c r="H328" t="str">
        <f t="shared" si="11"/>
        <v>SIFT+SIFT</v>
      </c>
    </row>
    <row r="329" spans="1:8" hidden="1" x14ac:dyDescent="0.25">
      <c r="A329">
        <v>12</v>
      </c>
      <c r="B329" t="s">
        <v>27</v>
      </c>
      <c r="C329" t="s">
        <v>27</v>
      </c>
      <c r="D329">
        <v>10.2536</v>
      </c>
      <c r="E329">
        <v>-0.37342799999999998</v>
      </c>
      <c r="F329" t="s">
        <v>23</v>
      </c>
      <c r="G329">
        <f t="shared" si="10"/>
        <v>10.627028000000001</v>
      </c>
      <c r="H329" t="str">
        <f t="shared" si="11"/>
        <v>SIFT+SIFT</v>
      </c>
    </row>
    <row r="330" spans="1:8" hidden="1" x14ac:dyDescent="0.25">
      <c r="A330">
        <v>13</v>
      </c>
      <c r="B330" t="s">
        <v>27</v>
      </c>
      <c r="C330" t="s">
        <v>27</v>
      </c>
      <c r="D330">
        <v>9.7377900000000004</v>
      </c>
      <c r="E330">
        <v>110.67400000000001</v>
      </c>
      <c r="F330" t="s">
        <v>18</v>
      </c>
      <c r="G330">
        <f t="shared" si="10"/>
        <v>100.93621</v>
      </c>
      <c r="H330" t="str">
        <f t="shared" si="11"/>
        <v>SIFT+SIFT</v>
      </c>
    </row>
    <row r="331" spans="1:8" hidden="1" x14ac:dyDescent="0.25">
      <c r="A331">
        <v>14</v>
      </c>
      <c r="B331" t="s">
        <v>27</v>
      </c>
      <c r="C331" t="s">
        <v>27</v>
      </c>
      <c r="D331">
        <v>10.818199999999999</v>
      </c>
      <c r="E331">
        <v>-0.40882499999999999</v>
      </c>
      <c r="F331" t="s">
        <v>19</v>
      </c>
      <c r="G331">
        <f t="shared" si="10"/>
        <v>11.227024999999999</v>
      </c>
      <c r="H331" t="str">
        <f t="shared" si="11"/>
        <v>SIFT+SIFT</v>
      </c>
    </row>
    <row r="332" spans="1:8" hidden="1" x14ac:dyDescent="0.25">
      <c r="A332">
        <v>2</v>
      </c>
      <c r="B332" t="s">
        <v>28</v>
      </c>
      <c r="C332" t="s">
        <v>28</v>
      </c>
      <c r="D332">
        <v>14.0517</v>
      </c>
      <c r="E332">
        <v>21.071200000000001</v>
      </c>
      <c r="F332" t="s">
        <v>8</v>
      </c>
      <c r="G332">
        <f t="shared" si="10"/>
        <v>7.0195000000000007</v>
      </c>
      <c r="H332" t="str">
        <f t="shared" si="11"/>
        <v>AKAZE+AKAZE</v>
      </c>
    </row>
    <row r="333" spans="1:8" hidden="1" x14ac:dyDescent="0.25">
      <c r="A333">
        <v>4</v>
      </c>
      <c r="B333" t="s">
        <v>28</v>
      </c>
      <c r="C333" t="s">
        <v>28</v>
      </c>
      <c r="D333">
        <v>12.296900000000001</v>
      </c>
      <c r="E333">
        <v>20.913599999999999</v>
      </c>
      <c r="F333" t="s">
        <v>10</v>
      </c>
      <c r="G333">
        <f t="shared" si="10"/>
        <v>8.616699999999998</v>
      </c>
      <c r="H333" t="str">
        <f t="shared" si="11"/>
        <v>AKAZE+AKAZE</v>
      </c>
    </row>
    <row r="334" spans="1:8" hidden="1" x14ac:dyDescent="0.25">
      <c r="A334">
        <v>6</v>
      </c>
      <c r="B334" t="s">
        <v>28</v>
      </c>
      <c r="C334" t="s">
        <v>28</v>
      </c>
      <c r="D334">
        <v>8.4455399999999994</v>
      </c>
      <c r="E334">
        <v>13.6631</v>
      </c>
      <c r="F334" t="s">
        <v>12</v>
      </c>
      <c r="G334">
        <f t="shared" si="10"/>
        <v>5.2175600000000006</v>
      </c>
      <c r="H334" t="str">
        <f t="shared" si="11"/>
        <v>AKAZE+AKAZE</v>
      </c>
    </row>
    <row r="335" spans="1:8" hidden="1" x14ac:dyDescent="0.25">
      <c r="A335">
        <v>7</v>
      </c>
      <c r="B335" t="s">
        <v>28</v>
      </c>
      <c r="C335" t="s">
        <v>28</v>
      </c>
      <c r="D335">
        <v>22.933299999999999</v>
      </c>
      <c r="E335">
        <v>16.0322</v>
      </c>
      <c r="F335" t="s">
        <v>13</v>
      </c>
      <c r="G335">
        <f t="shared" si="10"/>
        <v>6.9010999999999996</v>
      </c>
      <c r="H335" t="str">
        <f t="shared" si="11"/>
        <v>AKAZE+AKAZE</v>
      </c>
    </row>
    <row r="336" spans="1:8" hidden="1" x14ac:dyDescent="0.25">
      <c r="A336">
        <v>8</v>
      </c>
      <c r="B336" t="s">
        <v>28</v>
      </c>
      <c r="C336" t="s">
        <v>28</v>
      </c>
      <c r="D336">
        <v>22.833300000000001</v>
      </c>
      <c r="E336">
        <v>16.240400000000001</v>
      </c>
      <c r="F336" t="s">
        <v>14</v>
      </c>
      <c r="G336">
        <f t="shared" si="10"/>
        <v>6.5929000000000002</v>
      </c>
      <c r="H336" t="str">
        <f t="shared" si="11"/>
        <v>AKAZE+AKAZE</v>
      </c>
    </row>
    <row r="337" spans="1:8" x14ac:dyDescent="0.25">
      <c r="A337">
        <v>9</v>
      </c>
      <c r="B337" t="s">
        <v>28</v>
      </c>
      <c r="C337" t="s">
        <v>28</v>
      </c>
      <c r="D337">
        <v>11.8604</v>
      </c>
      <c r="E337">
        <v>15.200200000000001</v>
      </c>
      <c r="F337" t="s">
        <v>15</v>
      </c>
      <c r="G337">
        <f t="shared" si="10"/>
        <v>3.3398000000000003</v>
      </c>
      <c r="H337" t="str">
        <f t="shared" si="11"/>
        <v>AKAZE+AKAZE</v>
      </c>
    </row>
    <row r="338" spans="1:8" hidden="1" x14ac:dyDescent="0.25">
      <c r="A338">
        <v>10</v>
      </c>
      <c r="B338" t="s">
        <v>28</v>
      </c>
      <c r="C338" t="s">
        <v>28</v>
      </c>
      <c r="D338">
        <v>16.881799999999998</v>
      </c>
      <c r="E338">
        <v>13.2875</v>
      </c>
      <c r="F338" t="s">
        <v>16</v>
      </c>
      <c r="G338">
        <f t="shared" si="10"/>
        <v>3.5942999999999987</v>
      </c>
      <c r="H338" t="str">
        <f t="shared" si="11"/>
        <v>AKAZE+AKAZE</v>
      </c>
    </row>
    <row r="339" spans="1:8" hidden="1" x14ac:dyDescent="0.25">
      <c r="A339">
        <v>11</v>
      </c>
      <c r="B339" t="s">
        <v>28</v>
      </c>
      <c r="C339" t="s">
        <v>28</v>
      </c>
      <c r="D339">
        <v>9.5467399999999998</v>
      </c>
      <c r="E339">
        <v>13.548</v>
      </c>
      <c r="F339" t="s">
        <v>17</v>
      </c>
      <c r="G339">
        <f t="shared" si="10"/>
        <v>4.0012600000000003</v>
      </c>
      <c r="H339" t="str">
        <f t="shared" si="11"/>
        <v>AKAZE+AKAZE</v>
      </c>
    </row>
    <row r="340" spans="1:8" hidden="1" x14ac:dyDescent="0.25">
      <c r="A340">
        <v>12</v>
      </c>
      <c r="B340" t="s">
        <v>28</v>
      </c>
      <c r="C340" t="s">
        <v>28</v>
      </c>
      <c r="D340">
        <v>10.2536</v>
      </c>
      <c r="E340">
        <v>18.750299999999999</v>
      </c>
      <c r="F340" t="s">
        <v>23</v>
      </c>
      <c r="G340">
        <f t="shared" si="10"/>
        <v>8.4966999999999988</v>
      </c>
      <c r="H340" t="str">
        <f t="shared" si="11"/>
        <v>AKAZE+AKAZE</v>
      </c>
    </row>
    <row r="341" spans="1:8" hidden="1" x14ac:dyDescent="0.25">
      <c r="A341">
        <v>13</v>
      </c>
      <c r="B341" t="s">
        <v>28</v>
      </c>
      <c r="C341" t="s">
        <v>28</v>
      </c>
      <c r="D341">
        <v>9.7377900000000004</v>
      </c>
      <c r="E341">
        <v>12.5258</v>
      </c>
      <c r="F341" t="s">
        <v>18</v>
      </c>
      <c r="G341">
        <f t="shared" si="10"/>
        <v>2.7880099999999999</v>
      </c>
      <c r="H341" t="str">
        <f t="shared" si="11"/>
        <v>AKAZE+AKAZE</v>
      </c>
    </row>
    <row r="342" spans="1:8" hidden="1" x14ac:dyDescent="0.25">
      <c r="A342">
        <v>14</v>
      </c>
      <c r="B342" t="s">
        <v>28</v>
      </c>
      <c r="C342" t="s">
        <v>28</v>
      </c>
      <c r="D342">
        <v>10.818199999999999</v>
      </c>
      <c r="E342">
        <v>11.842000000000001</v>
      </c>
      <c r="F342" t="s">
        <v>19</v>
      </c>
      <c r="G342">
        <f t="shared" si="10"/>
        <v>1.0238000000000014</v>
      </c>
      <c r="H342" t="str">
        <f t="shared" si="11"/>
        <v>AKAZE+AKAZE</v>
      </c>
    </row>
  </sheetData>
  <autoFilter ref="A1:G342">
    <filterColumn colId="0">
      <filters>
        <filter val="9"/>
      </filters>
    </filterColumn>
  </autoFilter>
  <conditionalFormatting sqref="G1:G1048576">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48"/>
  <sheetViews>
    <sheetView tabSelected="1" workbookViewId="0">
      <selection activeCell="A9" sqref="A9"/>
    </sheetView>
  </sheetViews>
  <sheetFormatPr defaultRowHeight="15" x14ac:dyDescent="0.25"/>
  <cols>
    <col min="1" max="1" width="11.28515625" bestFit="1" customWidth="1"/>
    <col min="2" max="2" width="17.28515625" bestFit="1" customWidth="1"/>
    <col min="3" max="3" width="17" bestFit="1" customWidth="1"/>
    <col min="4" max="4" width="15.85546875" bestFit="1" customWidth="1"/>
    <col min="5" max="5" width="17.85546875" bestFit="1" customWidth="1"/>
    <col min="6" max="6" width="15.7109375" bestFit="1" customWidth="1"/>
    <col min="7" max="7" width="13.5703125" bestFit="1" customWidth="1"/>
    <col min="8" max="8" width="13.42578125" bestFit="1" customWidth="1"/>
    <col min="9" max="9" width="12.140625" bestFit="1" customWidth="1"/>
    <col min="10" max="10" width="14.140625" bestFit="1" customWidth="1"/>
    <col min="11" max="11" width="12" bestFit="1" customWidth="1"/>
    <col min="12" max="12" width="11.28515625" bestFit="1" customWidth="1"/>
    <col min="13" max="13" width="11.140625" bestFit="1" customWidth="1"/>
    <col min="14" max="14" width="10" bestFit="1" customWidth="1"/>
    <col min="15" max="15" width="11.85546875" bestFit="1" customWidth="1"/>
    <col min="16" max="16" width="10" bestFit="1" customWidth="1"/>
    <col min="17" max="17" width="12" bestFit="1" customWidth="1"/>
    <col min="18" max="18" width="11.85546875" bestFit="1" customWidth="1"/>
    <col min="19" max="19" width="10.7109375" bestFit="1" customWidth="1"/>
    <col min="20" max="20" width="12.5703125" bestFit="1" customWidth="1"/>
    <col min="21" max="21" width="10.5703125" bestFit="1" customWidth="1"/>
    <col min="22" max="22" width="10.7109375" bestFit="1" customWidth="1"/>
    <col min="23" max="23" width="10.5703125" bestFit="1" customWidth="1"/>
    <col min="24" max="24" width="9.42578125" bestFit="1" customWidth="1"/>
    <col min="25" max="25" width="11.28515625" bestFit="1" customWidth="1"/>
    <col min="26" max="26" width="10" bestFit="1" customWidth="1"/>
    <col min="27" max="27" width="10.5703125" bestFit="1" customWidth="1"/>
    <col min="28" max="28" width="10.42578125" bestFit="1" customWidth="1"/>
    <col min="29" max="29" width="11.140625" bestFit="1" customWidth="1"/>
    <col min="30" max="30" width="10" bestFit="1" customWidth="1"/>
    <col min="31" max="31" width="13.5703125" bestFit="1" customWidth="1"/>
    <col min="32" max="32" width="7.28515625" hidden="1" customWidth="1"/>
    <col min="33" max="33" width="11.28515625" hidden="1" customWidth="1"/>
    <col min="34" max="34" width="11" bestFit="1" customWidth="1"/>
    <col min="35" max="35" width="18.7109375" bestFit="1" customWidth="1"/>
    <col min="36" max="36" width="11.140625" bestFit="1" customWidth="1"/>
    <col min="37" max="37" width="18.7109375" bestFit="1" customWidth="1"/>
    <col min="38" max="38" width="11.7109375" bestFit="1" customWidth="1"/>
    <col min="39" max="39" width="18.7109375" bestFit="1" customWidth="1"/>
    <col min="40" max="40" width="9.85546875" bestFit="1" customWidth="1"/>
    <col min="41" max="41" width="18.7109375" bestFit="1" customWidth="1"/>
    <col min="42" max="42" width="10" bestFit="1" customWidth="1"/>
    <col min="43" max="43" width="18.7109375" bestFit="1" customWidth="1"/>
    <col min="44" max="44" width="17.5703125" bestFit="1" customWidth="1"/>
    <col min="45" max="45" width="18.7109375" bestFit="1" customWidth="1"/>
    <col min="46" max="46" width="17.7109375" bestFit="1" customWidth="1"/>
    <col min="47" max="47" width="18.7109375" bestFit="1" customWidth="1"/>
    <col min="48" max="48" width="18.28515625" bestFit="1" customWidth="1"/>
    <col min="49" max="49" width="18.7109375" bestFit="1" customWidth="1"/>
    <col min="50" max="50" width="16.28515625" bestFit="1" customWidth="1"/>
    <col min="51" max="51" width="18.7109375" bestFit="1" customWidth="1"/>
    <col min="52" max="52" width="16.140625" bestFit="1" customWidth="1"/>
    <col min="53" max="53" width="18.7109375" bestFit="1" customWidth="1"/>
    <col min="54" max="54" width="10.85546875" bestFit="1" customWidth="1"/>
    <col min="55" max="55" width="18.7109375" bestFit="1" customWidth="1"/>
    <col min="56" max="56" width="11" bestFit="1" customWidth="1"/>
    <col min="57" max="57" width="18.7109375" bestFit="1" customWidth="1"/>
    <col min="58" max="58" width="11.5703125" bestFit="1" customWidth="1"/>
    <col min="59" max="59" width="18.7109375" bestFit="1" customWidth="1"/>
    <col min="60" max="60" width="10" bestFit="1" customWidth="1"/>
    <col min="61" max="61" width="18.7109375" bestFit="1" customWidth="1"/>
    <col min="62" max="62" width="8.85546875" bestFit="1" customWidth="1"/>
    <col min="63" max="63" width="18.7109375" bestFit="1" customWidth="1"/>
    <col min="64" max="64" width="13.85546875" bestFit="1" customWidth="1"/>
    <col min="65" max="65" width="23.7109375" bestFit="1" customWidth="1"/>
  </cols>
  <sheetData>
    <row r="1" spans="1:32" x14ac:dyDescent="0.25">
      <c r="A1" s="2" t="s">
        <v>39</v>
      </c>
      <c r="B1" s="2" t="s">
        <v>40</v>
      </c>
    </row>
    <row r="2" spans="1:32" x14ac:dyDescent="0.25">
      <c r="A2" s="2" t="s">
        <v>38</v>
      </c>
      <c r="B2" t="s">
        <v>53</v>
      </c>
      <c r="C2" t="s">
        <v>54</v>
      </c>
      <c r="D2" t="s">
        <v>55</v>
      </c>
      <c r="E2" t="s">
        <v>56</v>
      </c>
      <c r="F2" t="s">
        <v>57</v>
      </c>
      <c r="G2" t="s">
        <v>58</v>
      </c>
      <c r="H2" t="s">
        <v>59</v>
      </c>
      <c r="I2" t="s">
        <v>60</v>
      </c>
      <c r="J2" t="s">
        <v>61</v>
      </c>
      <c r="K2" t="s">
        <v>62</v>
      </c>
      <c r="L2" t="s">
        <v>63</v>
      </c>
      <c r="M2" t="s">
        <v>64</v>
      </c>
      <c r="N2" t="s">
        <v>65</v>
      </c>
      <c r="O2" t="s">
        <v>66</v>
      </c>
      <c r="P2" t="s">
        <v>67</v>
      </c>
      <c r="Q2" t="s">
        <v>68</v>
      </c>
      <c r="R2" t="s">
        <v>69</v>
      </c>
      <c r="S2" t="s">
        <v>70</v>
      </c>
      <c r="T2" t="s">
        <v>71</v>
      </c>
      <c r="U2" t="s">
        <v>72</v>
      </c>
      <c r="V2" t="s">
        <v>73</v>
      </c>
      <c r="W2" t="s">
        <v>74</v>
      </c>
      <c r="X2" t="s">
        <v>75</v>
      </c>
      <c r="Y2" t="s">
        <v>76</v>
      </c>
      <c r="Z2" t="s">
        <v>77</v>
      </c>
      <c r="AA2" t="s">
        <v>78</v>
      </c>
      <c r="AB2" t="s">
        <v>79</v>
      </c>
      <c r="AC2" t="s">
        <v>80</v>
      </c>
      <c r="AD2" t="s">
        <v>81</v>
      </c>
      <c r="AE2" t="s">
        <v>82</v>
      </c>
      <c r="AF2" t="s">
        <v>31</v>
      </c>
    </row>
    <row r="3" spans="1:32" x14ac:dyDescent="0.25">
      <c r="A3" s="3">
        <v>1</v>
      </c>
      <c r="B3" s="4">
        <v>12.192399999999999</v>
      </c>
      <c r="C3" s="4"/>
      <c r="D3" s="4"/>
      <c r="E3" s="4">
        <v>12.192399999999999</v>
      </c>
      <c r="F3" s="4">
        <v>12.192399999999999</v>
      </c>
      <c r="G3" s="4">
        <v>12.192399999999999</v>
      </c>
      <c r="H3" s="4">
        <v>12.192399999999999</v>
      </c>
      <c r="I3" s="4">
        <v>12.192399999999999</v>
      </c>
      <c r="J3" s="4">
        <v>12.192399999999999</v>
      </c>
      <c r="K3" s="4"/>
      <c r="L3" s="4"/>
      <c r="M3" s="4"/>
      <c r="N3" s="4"/>
      <c r="O3" s="4"/>
      <c r="P3" s="4"/>
      <c r="Q3" s="4"/>
      <c r="R3" s="4"/>
      <c r="S3" s="4"/>
      <c r="T3" s="4"/>
      <c r="U3" s="4"/>
      <c r="V3" s="4"/>
      <c r="W3" s="4"/>
      <c r="X3" s="4"/>
      <c r="Y3" s="4"/>
      <c r="Z3" s="4"/>
      <c r="AA3" s="4">
        <v>12.192399999999999</v>
      </c>
      <c r="AB3" s="4"/>
      <c r="AC3" s="4">
        <v>12.192399999999999</v>
      </c>
      <c r="AD3" s="4"/>
      <c r="AE3" s="4"/>
      <c r="AF3" s="4">
        <v>109.73159999999999</v>
      </c>
    </row>
    <row r="4" spans="1:32" x14ac:dyDescent="0.25">
      <c r="A4" s="3">
        <v>2</v>
      </c>
      <c r="B4" s="4">
        <v>14.0517</v>
      </c>
      <c r="C4" s="4">
        <v>14.0517</v>
      </c>
      <c r="D4" s="4">
        <v>14.0517</v>
      </c>
      <c r="E4" s="4">
        <v>14.0517</v>
      </c>
      <c r="F4" s="4">
        <v>14.0517</v>
      </c>
      <c r="G4" s="4">
        <v>14.0517</v>
      </c>
      <c r="H4" s="4">
        <v>14.0517</v>
      </c>
      <c r="I4" s="4">
        <v>14.0517</v>
      </c>
      <c r="J4" s="4">
        <v>14.0517</v>
      </c>
      <c r="K4" s="4">
        <v>14.0517</v>
      </c>
      <c r="L4" s="4">
        <v>14.0517</v>
      </c>
      <c r="M4" s="4">
        <v>14.0517</v>
      </c>
      <c r="N4" s="4">
        <v>14.0517</v>
      </c>
      <c r="O4" s="4">
        <v>14.0517</v>
      </c>
      <c r="P4" s="4">
        <v>14.0517</v>
      </c>
      <c r="Q4" s="4">
        <v>14.0517</v>
      </c>
      <c r="R4" s="4">
        <v>14.0517</v>
      </c>
      <c r="S4" s="4">
        <v>14.0517</v>
      </c>
      <c r="T4" s="4">
        <v>14.0517</v>
      </c>
      <c r="U4" s="4">
        <v>14.0517</v>
      </c>
      <c r="V4" s="4">
        <v>14.0517</v>
      </c>
      <c r="W4" s="4">
        <v>14.0517</v>
      </c>
      <c r="X4" s="4">
        <v>14.0517</v>
      </c>
      <c r="Y4" s="4">
        <v>14.0517</v>
      </c>
      <c r="Z4" s="4">
        <v>14.0517</v>
      </c>
      <c r="AA4" s="4">
        <v>14.0517</v>
      </c>
      <c r="AB4" s="4">
        <v>14.0517</v>
      </c>
      <c r="AC4" s="4">
        <v>14.0517</v>
      </c>
      <c r="AD4" s="4">
        <v>14.0517</v>
      </c>
      <c r="AE4" s="4">
        <v>14.0517</v>
      </c>
      <c r="AF4" s="4">
        <v>421.55099999999987</v>
      </c>
    </row>
    <row r="5" spans="1:32" x14ac:dyDescent="0.25">
      <c r="A5" s="3">
        <v>3</v>
      </c>
      <c r="B5" s="4">
        <v>13.237299999999999</v>
      </c>
      <c r="C5" s="4"/>
      <c r="D5" s="4"/>
      <c r="E5" s="4">
        <v>13.237299999999999</v>
      </c>
      <c r="F5" s="4"/>
      <c r="G5" s="4">
        <v>13.237299999999999</v>
      </c>
      <c r="H5" s="4"/>
      <c r="I5" s="4"/>
      <c r="J5" s="4">
        <v>13.237299999999999</v>
      </c>
      <c r="K5" s="4"/>
      <c r="L5" s="4"/>
      <c r="M5" s="4"/>
      <c r="N5" s="4"/>
      <c r="O5" s="4"/>
      <c r="P5" s="4"/>
      <c r="Q5" s="4"/>
      <c r="R5" s="4"/>
      <c r="S5" s="4"/>
      <c r="T5" s="4"/>
      <c r="U5" s="4"/>
      <c r="V5" s="4"/>
      <c r="W5" s="4"/>
      <c r="X5" s="4"/>
      <c r="Y5" s="4"/>
      <c r="Z5" s="4"/>
      <c r="AA5" s="4"/>
      <c r="AB5" s="4"/>
      <c r="AC5" s="4"/>
      <c r="AD5" s="4"/>
      <c r="AE5" s="4"/>
      <c r="AF5" s="4">
        <v>52.949199999999998</v>
      </c>
    </row>
    <row r="6" spans="1:32" x14ac:dyDescent="0.25">
      <c r="A6" s="3">
        <v>4</v>
      </c>
      <c r="B6" s="4">
        <v>12.296900000000001</v>
      </c>
      <c r="C6" s="4"/>
      <c r="D6" s="4">
        <v>12.296900000000001</v>
      </c>
      <c r="E6" s="4">
        <v>12.296900000000001</v>
      </c>
      <c r="F6" s="4"/>
      <c r="G6" s="4">
        <v>12.296900000000001</v>
      </c>
      <c r="H6" s="4"/>
      <c r="I6" s="4"/>
      <c r="J6" s="4">
        <v>12.296900000000001</v>
      </c>
      <c r="K6" s="4"/>
      <c r="L6" s="4"/>
      <c r="M6" s="4">
        <v>12.296900000000001</v>
      </c>
      <c r="N6" s="4"/>
      <c r="O6" s="4"/>
      <c r="P6" s="4"/>
      <c r="Q6" s="4">
        <v>12.296900000000001</v>
      </c>
      <c r="R6" s="4">
        <v>12.296900000000001</v>
      </c>
      <c r="S6" s="4">
        <v>12.296900000000001</v>
      </c>
      <c r="T6" s="4">
        <v>12.296900000000001</v>
      </c>
      <c r="U6" s="4">
        <v>12.296900000000001</v>
      </c>
      <c r="V6" s="4">
        <v>12.296900000000001</v>
      </c>
      <c r="W6" s="4">
        <v>12.296900000000001</v>
      </c>
      <c r="X6" s="4">
        <v>12.296900000000001</v>
      </c>
      <c r="Y6" s="4">
        <v>12.296900000000001</v>
      </c>
      <c r="Z6" s="4">
        <v>12.296900000000001</v>
      </c>
      <c r="AA6" s="4">
        <v>12.296900000000001</v>
      </c>
      <c r="AB6" s="4">
        <v>12.296900000000001</v>
      </c>
      <c r="AC6" s="4">
        <v>12.296900000000001</v>
      </c>
      <c r="AD6" s="4">
        <v>12.296900000000001</v>
      </c>
      <c r="AE6" s="4">
        <v>12.296900000000001</v>
      </c>
      <c r="AF6" s="4">
        <v>258.23489999999993</v>
      </c>
    </row>
    <row r="7" spans="1:32" x14ac:dyDescent="0.25">
      <c r="A7" s="3">
        <v>5</v>
      </c>
      <c r="B7" s="4">
        <v>13.7339</v>
      </c>
      <c r="C7" s="4">
        <v>13.7339</v>
      </c>
      <c r="D7" s="4">
        <v>13.7339</v>
      </c>
      <c r="E7" s="4">
        <v>13.7339</v>
      </c>
      <c r="F7" s="4">
        <v>13.7339</v>
      </c>
      <c r="G7" s="4">
        <v>13.7339</v>
      </c>
      <c r="H7" s="4">
        <v>13.7339</v>
      </c>
      <c r="I7" s="4">
        <v>13.7339</v>
      </c>
      <c r="J7" s="4">
        <v>13.7339</v>
      </c>
      <c r="K7" s="4">
        <v>13.7339</v>
      </c>
      <c r="L7" s="4"/>
      <c r="M7" s="4">
        <v>13.7339</v>
      </c>
      <c r="N7" s="4">
        <v>13.7339</v>
      </c>
      <c r="O7" s="4">
        <v>13.7339</v>
      </c>
      <c r="P7" s="4">
        <v>13.7339</v>
      </c>
      <c r="Q7" s="4">
        <v>13.7339</v>
      </c>
      <c r="R7" s="4">
        <v>13.7339</v>
      </c>
      <c r="S7" s="4">
        <v>13.7339</v>
      </c>
      <c r="T7" s="4">
        <v>13.7339</v>
      </c>
      <c r="U7" s="4">
        <v>13.7339</v>
      </c>
      <c r="V7" s="4"/>
      <c r="W7" s="4"/>
      <c r="X7" s="4"/>
      <c r="Y7" s="4"/>
      <c r="Z7" s="4"/>
      <c r="AA7" s="4">
        <v>13.7339</v>
      </c>
      <c r="AB7" s="4">
        <v>13.7339</v>
      </c>
      <c r="AC7" s="4">
        <v>13.7339</v>
      </c>
      <c r="AD7" s="4"/>
      <c r="AE7" s="4"/>
      <c r="AF7" s="4">
        <v>302.14580000000007</v>
      </c>
    </row>
    <row r="8" spans="1:32" x14ac:dyDescent="0.25">
      <c r="A8" s="3">
        <v>6</v>
      </c>
      <c r="B8" s="4">
        <v>8.4455399999999994</v>
      </c>
      <c r="C8" s="4">
        <v>8.4455399999999994</v>
      </c>
      <c r="D8" s="4">
        <v>8.4455399999999994</v>
      </c>
      <c r="E8" s="4">
        <v>8.4455399999999994</v>
      </c>
      <c r="F8" s="4">
        <v>8.4455399999999994</v>
      </c>
      <c r="G8" s="4">
        <v>8.4455399999999994</v>
      </c>
      <c r="H8" s="4">
        <v>8.4455399999999994</v>
      </c>
      <c r="I8" s="4">
        <v>8.4455399999999994</v>
      </c>
      <c r="J8" s="4">
        <v>8.4455399999999994</v>
      </c>
      <c r="K8" s="4">
        <v>8.4455399999999994</v>
      </c>
      <c r="L8" s="4">
        <v>8.4455399999999994</v>
      </c>
      <c r="M8" s="4">
        <v>8.4455399999999994</v>
      </c>
      <c r="N8" s="4">
        <v>8.4455399999999994</v>
      </c>
      <c r="O8" s="4">
        <v>8.4455399999999994</v>
      </c>
      <c r="P8" s="4">
        <v>8.4455399999999994</v>
      </c>
      <c r="Q8" s="4">
        <v>8.4455399999999994</v>
      </c>
      <c r="R8" s="4">
        <v>8.4455399999999994</v>
      </c>
      <c r="S8" s="4">
        <v>8.4455399999999994</v>
      </c>
      <c r="T8" s="4">
        <v>8.4455399999999994</v>
      </c>
      <c r="U8" s="4">
        <v>8.4455399999999994</v>
      </c>
      <c r="V8" s="4"/>
      <c r="W8" s="4">
        <v>8.4455399999999994</v>
      </c>
      <c r="X8" s="4"/>
      <c r="Y8" s="4"/>
      <c r="Z8" s="4"/>
      <c r="AA8" s="4"/>
      <c r="AB8" s="4">
        <v>8.4455399999999994</v>
      </c>
      <c r="AC8" s="4">
        <v>8.4455399999999994</v>
      </c>
      <c r="AD8" s="4">
        <v>8.4455399999999994</v>
      </c>
      <c r="AE8" s="4">
        <v>8.4455399999999994</v>
      </c>
      <c r="AF8" s="4">
        <v>211.13849999999991</v>
      </c>
    </row>
    <row r="9" spans="1:32" x14ac:dyDescent="0.25">
      <c r="A9" s="3">
        <v>7</v>
      </c>
      <c r="B9" s="4">
        <v>22.933299999999999</v>
      </c>
      <c r="C9" s="4">
        <v>22.933299999999999</v>
      </c>
      <c r="D9" s="4">
        <v>22.933299999999999</v>
      </c>
      <c r="E9" s="4">
        <v>22.933299999999999</v>
      </c>
      <c r="F9" s="4">
        <v>22.933299999999999</v>
      </c>
      <c r="G9" s="4"/>
      <c r="H9" s="4"/>
      <c r="I9" s="4"/>
      <c r="J9" s="4"/>
      <c r="K9" s="4"/>
      <c r="L9" s="4">
        <v>22.933299999999999</v>
      </c>
      <c r="M9" s="4">
        <v>22.933299999999999</v>
      </c>
      <c r="N9" s="4">
        <v>22.933299999999999</v>
      </c>
      <c r="O9" s="4">
        <v>22.933299999999999</v>
      </c>
      <c r="P9" s="4">
        <v>22.933299999999999</v>
      </c>
      <c r="Q9" s="4">
        <v>22.933299999999999</v>
      </c>
      <c r="R9" s="4">
        <v>22.933299999999999</v>
      </c>
      <c r="S9" s="4">
        <v>22.933299999999999</v>
      </c>
      <c r="T9" s="4">
        <v>22.933299999999999</v>
      </c>
      <c r="U9" s="4">
        <v>22.933299999999999</v>
      </c>
      <c r="V9" s="4">
        <v>22.933299999999999</v>
      </c>
      <c r="W9" s="4">
        <v>22.933299999999999</v>
      </c>
      <c r="X9" s="4"/>
      <c r="Y9" s="4"/>
      <c r="Z9" s="4">
        <v>22.933299999999999</v>
      </c>
      <c r="AA9" s="4">
        <v>22.933299999999999</v>
      </c>
      <c r="AB9" s="4">
        <v>22.933299999999999</v>
      </c>
      <c r="AC9" s="4">
        <v>22.933299999999999</v>
      </c>
      <c r="AD9" s="4">
        <v>22.933299999999999</v>
      </c>
      <c r="AE9" s="4">
        <v>22.933299999999999</v>
      </c>
      <c r="AF9" s="4">
        <v>527.46589999999969</v>
      </c>
    </row>
    <row r="10" spans="1:32" x14ac:dyDescent="0.25">
      <c r="A10" s="3">
        <v>8</v>
      </c>
      <c r="B10" s="4">
        <v>22.833300000000001</v>
      </c>
      <c r="C10" s="4">
        <v>22.833300000000001</v>
      </c>
      <c r="D10" s="4">
        <v>22.833300000000001</v>
      </c>
      <c r="E10" s="4">
        <v>22.833300000000001</v>
      </c>
      <c r="F10" s="4">
        <v>22.833300000000001</v>
      </c>
      <c r="G10" s="4">
        <v>22.833300000000001</v>
      </c>
      <c r="H10" s="4">
        <v>22.833300000000001</v>
      </c>
      <c r="I10" s="4">
        <v>22.833300000000001</v>
      </c>
      <c r="J10" s="4"/>
      <c r="K10" s="4">
        <v>22.833300000000001</v>
      </c>
      <c r="L10" s="4">
        <v>22.833300000000001</v>
      </c>
      <c r="M10" s="4">
        <v>22.833300000000001</v>
      </c>
      <c r="N10" s="4">
        <v>22.833300000000001</v>
      </c>
      <c r="O10" s="4">
        <v>22.833300000000001</v>
      </c>
      <c r="P10" s="4">
        <v>22.833300000000001</v>
      </c>
      <c r="Q10" s="4">
        <v>22.833300000000001</v>
      </c>
      <c r="R10" s="4">
        <v>22.833300000000001</v>
      </c>
      <c r="S10" s="4">
        <v>22.833300000000001</v>
      </c>
      <c r="T10" s="4">
        <v>22.833300000000001</v>
      </c>
      <c r="U10" s="4">
        <v>22.833300000000001</v>
      </c>
      <c r="V10" s="4"/>
      <c r="W10" s="4"/>
      <c r="X10" s="4"/>
      <c r="Y10" s="4"/>
      <c r="Z10" s="4"/>
      <c r="AA10" s="4">
        <v>22.833300000000001</v>
      </c>
      <c r="AB10" s="4">
        <v>22.833300000000001</v>
      </c>
      <c r="AC10" s="4">
        <v>22.833300000000001</v>
      </c>
      <c r="AD10" s="4">
        <v>22.833300000000001</v>
      </c>
      <c r="AE10" s="4">
        <v>22.833300000000001</v>
      </c>
      <c r="AF10" s="4">
        <v>547.99920000000009</v>
      </c>
    </row>
    <row r="11" spans="1:32" x14ac:dyDescent="0.25">
      <c r="A11" s="3">
        <v>9</v>
      </c>
      <c r="B11" s="4">
        <v>11.8604</v>
      </c>
      <c r="C11" s="4">
        <v>11.8604</v>
      </c>
      <c r="D11" s="4">
        <v>11.8604</v>
      </c>
      <c r="E11" s="4">
        <v>11.8604</v>
      </c>
      <c r="F11" s="4">
        <v>11.8604</v>
      </c>
      <c r="G11" s="4">
        <v>11.8604</v>
      </c>
      <c r="H11" s="4">
        <v>11.8604</v>
      </c>
      <c r="I11" s="4">
        <v>11.8604</v>
      </c>
      <c r="J11" s="4">
        <v>11.8604</v>
      </c>
      <c r="K11" s="4">
        <v>11.8604</v>
      </c>
      <c r="L11" s="4">
        <v>11.8604</v>
      </c>
      <c r="M11" s="4">
        <v>11.8604</v>
      </c>
      <c r="N11" s="4">
        <v>11.8604</v>
      </c>
      <c r="O11" s="4">
        <v>11.8604</v>
      </c>
      <c r="P11" s="4">
        <v>11.8604</v>
      </c>
      <c r="Q11" s="4">
        <v>11.8604</v>
      </c>
      <c r="R11" s="4">
        <v>11.8604</v>
      </c>
      <c r="S11" s="4">
        <v>11.8604</v>
      </c>
      <c r="T11" s="4">
        <v>11.8604</v>
      </c>
      <c r="U11" s="4">
        <v>11.8604</v>
      </c>
      <c r="V11" s="4">
        <v>11.8604</v>
      </c>
      <c r="W11" s="4">
        <v>11.8604</v>
      </c>
      <c r="X11" s="4"/>
      <c r="Y11" s="4">
        <v>11.8604</v>
      </c>
      <c r="Z11" s="4">
        <v>11.8604</v>
      </c>
      <c r="AA11" s="4">
        <v>11.8604</v>
      </c>
      <c r="AB11" s="4">
        <v>11.8604</v>
      </c>
      <c r="AC11" s="4">
        <v>11.8604</v>
      </c>
      <c r="AD11" s="4">
        <v>11.8604</v>
      </c>
      <c r="AE11" s="4">
        <v>11.8604</v>
      </c>
      <c r="AF11" s="4">
        <v>343.95160000000021</v>
      </c>
    </row>
    <row r="12" spans="1:32" x14ac:dyDescent="0.25">
      <c r="A12" s="3">
        <v>10</v>
      </c>
      <c r="B12" s="4">
        <v>16.881799999999998</v>
      </c>
      <c r="C12" s="4">
        <v>16.881799999999998</v>
      </c>
      <c r="D12" s="4">
        <v>16.881799999999998</v>
      </c>
      <c r="E12" s="4">
        <v>16.881799999999998</v>
      </c>
      <c r="F12" s="4">
        <v>16.881799999999998</v>
      </c>
      <c r="G12" s="4">
        <v>16.881799999999998</v>
      </c>
      <c r="H12" s="4">
        <v>16.881799999999998</v>
      </c>
      <c r="I12" s="4">
        <v>16.881799999999998</v>
      </c>
      <c r="J12" s="4">
        <v>16.881799999999998</v>
      </c>
      <c r="K12" s="4">
        <v>16.881799999999998</v>
      </c>
      <c r="L12" s="4">
        <v>16.881799999999998</v>
      </c>
      <c r="M12" s="4">
        <v>16.881799999999998</v>
      </c>
      <c r="N12" s="4">
        <v>16.881799999999998</v>
      </c>
      <c r="O12" s="4">
        <v>16.881799999999998</v>
      </c>
      <c r="P12" s="4">
        <v>16.881799999999998</v>
      </c>
      <c r="Q12" s="4">
        <v>16.881799999999998</v>
      </c>
      <c r="R12" s="4">
        <v>16.881799999999998</v>
      </c>
      <c r="S12" s="4">
        <v>16.881799999999998</v>
      </c>
      <c r="T12" s="4">
        <v>16.881799999999998</v>
      </c>
      <c r="U12" s="4">
        <v>16.881799999999998</v>
      </c>
      <c r="V12" s="4">
        <v>16.881799999999998</v>
      </c>
      <c r="W12" s="4">
        <v>16.881799999999998</v>
      </c>
      <c r="X12" s="4">
        <v>16.881799999999998</v>
      </c>
      <c r="Y12" s="4">
        <v>16.881799999999998</v>
      </c>
      <c r="Z12" s="4">
        <v>16.881799999999998</v>
      </c>
      <c r="AA12" s="4">
        <v>16.881799999999998</v>
      </c>
      <c r="AB12" s="4">
        <v>16.881799999999998</v>
      </c>
      <c r="AC12" s="4"/>
      <c r="AD12" s="4">
        <v>16.881799999999998</v>
      </c>
      <c r="AE12" s="4">
        <v>16.881799999999998</v>
      </c>
      <c r="AF12" s="4">
        <v>489.57219999999995</v>
      </c>
    </row>
    <row r="13" spans="1:32" x14ac:dyDescent="0.25">
      <c r="A13" s="3">
        <v>11</v>
      </c>
      <c r="B13" s="4">
        <v>9.5467399999999998</v>
      </c>
      <c r="C13" s="4">
        <v>9.5467399999999998</v>
      </c>
      <c r="D13" s="4">
        <v>9.5467399999999998</v>
      </c>
      <c r="E13" s="4">
        <v>9.5467399999999998</v>
      </c>
      <c r="F13" s="4">
        <v>9.5467399999999998</v>
      </c>
      <c r="G13" s="4">
        <v>9.5467399999999998</v>
      </c>
      <c r="H13" s="4">
        <v>9.5467399999999998</v>
      </c>
      <c r="I13" s="4">
        <v>9.5467399999999998</v>
      </c>
      <c r="J13" s="4"/>
      <c r="K13" s="4">
        <v>9.5467399999999998</v>
      </c>
      <c r="L13" s="4">
        <v>9.5467399999999998</v>
      </c>
      <c r="M13" s="4">
        <v>9.5467399999999998</v>
      </c>
      <c r="N13" s="4">
        <v>9.5467399999999998</v>
      </c>
      <c r="O13" s="4">
        <v>9.5467399999999998</v>
      </c>
      <c r="P13" s="4">
        <v>9.5467399999999998</v>
      </c>
      <c r="Q13" s="4">
        <v>9.5467399999999998</v>
      </c>
      <c r="R13" s="4">
        <v>9.5467399999999998</v>
      </c>
      <c r="S13" s="4">
        <v>9.5467399999999998</v>
      </c>
      <c r="T13" s="4">
        <v>9.5467399999999998</v>
      </c>
      <c r="U13" s="4">
        <v>9.5467399999999998</v>
      </c>
      <c r="V13" s="4">
        <v>9.5467399999999998</v>
      </c>
      <c r="W13" s="4"/>
      <c r="X13" s="4"/>
      <c r="Y13" s="4"/>
      <c r="Z13" s="4"/>
      <c r="AA13" s="4">
        <v>9.5467399999999998</v>
      </c>
      <c r="AB13" s="4">
        <v>9.5467399999999998</v>
      </c>
      <c r="AC13" s="4">
        <v>9.5467399999999998</v>
      </c>
      <c r="AD13" s="4">
        <v>9.5467399999999998</v>
      </c>
      <c r="AE13" s="4">
        <v>9.5467399999999998</v>
      </c>
      <c r="AF13" s="4">
        <v>238.66849999999999</v>
      </c>
    </row>
    <row r="14" spans="1:32" x14ac:dyDescent="0.25">
      <c r="A14" s="3">
        <v>12</v>
      </c>
      <c r="B14" s="4"/>
      <c r="C14" s="4"/>
      <c r="D14" s="4"/>
      <c r="E14" s="4"/>
      <c r="F14" s="4"/>
      <c r="G14" s="4"/>
      <c r="H14" s="4"/>
      <c r="I14" s="4">
        <v>10.2536</v>
      </c>
      <c r="J14" s="4"/>
      <c r="K14" s="4"/>
      <c r="L14" s="4"/>
      <c r="M14" s="4"/>
      <c r="N14" s="4"/>
      <c r="O14" s="4"/>
      <c r="P14" s="4"/>
      <c r="Q14" s="4"/>
      <c r="R14" s="4"/>
      <c r="S14" s="4"/>
      <c r="T14" s="4"/>
      <c r="U14" s="4"/>
      <c r="V14" s="4">
        <v>10.2536</v>
      </c>
      <c r="W14" s="4">
        <v>10.2536</v>
      </c>
      <c r="X14" s="4">
        <v>10.2536</v>
      </c>
      <c r="Y14" s="4"/>
      <c r="Z14" s="4"/>
      <c r="AA14" s="4"/>
      <c r="AB14" s="4">
        <v>10.2536</v>
      </c>
      <c r="AC14" s="4"/>
      <c r="AD14" s="4">
        <v>10.2536</v>
      </c>
      <c r="AE14" s="4">
        <v>10.2536</v>
      </c>
      <c r="AF14" s="4">
        <v>71.775199999999998</v>
      </c>
    </row>
    <row r="15" spans="1:32" x14ac:dyDescent="0.25">
      <c r="A15" s="3">
        <v>13</v>
      </c>
      <c r="B15" s="4">
        <v>9.7377900000000004</v>
      </c>
      <c r="C15" s="4">
        <v>9.7377900000000004</v>
      </c>
      <c r="D15" s="4">
        <v>9.7377900000000004</v>
      </c>
      <c r="E15" s="4">
        <v>9.7377900000000004</v>
      </c>
      <c r="F15" s="4">
        <v>9.7377900000000004</v>
      </c>
      <c r="G15" s="4">
        <v>9.7377900000000004</v>
      </c>
      <c r="H15" s="4">
        <v>9.7377900000000004</v>
      </c>
      <c r="I15" s="4">
        <v>9.7377900000000004</v>
      </c>
      <c r="J15" s="4"/>
      <c r="K15" s="4">
        <v>9.7377900000000004</v>
      </c>
      <c r="L15" s="4">
        <v>9.7377900000000004</v>
      </c>
      <c r="M15" s="4">
        <v>9.7377900000000004</v>
      </c>
      <c r="N15" s="4">
        <v>9.7377900000000004</v>
      </c>
      <c r="O15" s="4">
        <v>9.7377900000000004</v>
      </c>
      <c r="P15" s="4">
        <v>9.7377900000000004</v>
      </c>
      <c r="Q15" s="4">
        <v>9.7377900000000004</v>
      </c>
      <c r="R15" s="4">
        <v>9.7377900000000004</v>
      </c>
      <c r="S15" s="4">
        <v>9.7377900000000004</v>
      </c>
      <c r="T15" s="4">
        <v>9.7377900000000004</v>
      </c>
      <c r="U15" s="4">
        <v>9.7377900000000004</v>
      </c>
      <c r="V15" s="4">
        <v>9.7377900000000004</v>
      </c>
      <c r="W15" s="4">
        <v>9.7377900000000004</v>
      </c>
      <c r="X15" s="4">
        <v>9.7377900000000004</v>
      </c>
      <c r="Y15" s="4">
        <v>9.7377900000000004</v>
      </c>
      <c r="Z15" s="4">
        <v>9.7377900000000004</v>
      </c>
      <c r="AA15" s="4">
        <v>9.7377900000000004</v>
      </c>
      <c r="AB15" s="4">
        <v>9.7377900000000004</v>
      </c>
      <c r="AC15" s="4">
        <v>9.7377900000000004</v>
      </c>
      <c r="AD15" s="4">
        <v>9.7377900000000004</v>
      </c>
      <c r="AE15" s="4">
        <v>9.7377900000000004</v>
      </c>
      <c r="AF15" s="4">
        <v>282.39590999999996</v>
      </c>
    </row>
    <row r="16" spans="1:32" x14ac:dyDescent="0.25">
      <c r="A16" s="3">
        <v>14</v>
      </c>
      <c r="B16" s="4">
        <v>10.818199999999999</v>
      </c>
      <c r="C16" s="4">
        <v>10.818199999999999</v>
      </c>
      <c r="D16" s="4">
        <v>10.818199999999999</v>
      </c>
      <c r="E16" s="4">
        <v>10.818199999999999</v>
      </c>
      <c r="F16" s="4">
        <v>10.818199999999999</v>
      </c>
      <c r="G16" s="4"/>
      <c r="H16" s="4">
        <v>10.818199999999999</v>
      </c>
      <c r="I16" s="4"/>
      <c r="J16" s="4">
        <v>10.818199999999999</v>
      </c>
      <c r="K16" s="4">
        <v>10.818199999999999</v>
      </c>
      <c r="L16" s="4">
        <v>10.818199999999999</v>
      </c>
      <c r="M16" s="4">
        <v>10.818199999999999</v>
      </c>
      <c r="N16" s="4">
        <v>10.818199999999999</v>
      </c>
      <c r="O16" s="4">
        <v>10.818199999999999</v>
      </c>
      <c r="P16" s="4">
        <v>10.818199999999999</v>
      </c>
      <c r="Q16" s="4">
        <v>10.818199999999999</v>
      </c>
      <c r="R16" s="4">
        <v>10.818199999999999</v>
      </c>
      <c r="S16" s="4">
        <v>10.818199999999999</v>
      </c>
      <c r="T16" s="4">
        <v>10.818199999999999</v>
      </c>
      <c r="U16" s="4">
        <v>10.818199999999999</v>
      </c>
      <c r="V16" s="4">
        <v>10.818199999999999</v>
      </c>
      <c r="W16" s="4">
        <v>10.818199999999999</v>
      </c>
      <c r="X16" s="4">
        <v>10.818199999999999</v>
      </c>
      <c r="Y16" s="4">
        <v>10.818199999999999</v>
      </c>
      <c r="Z16" s="4">
        <v>10.818199999999999</v>
      </c>
      <c r="AA16" s="4">
        <v>10.818199999999999</v>
      </c>
      <c r="AB16" s="4">
        <v>10.818199999999999</v>
      </c>
      <c r="AC16" s="4">
        <v>10.818199999999999</v>
      </c>
      <c r="AD16" s="4">
        <v>10.818199999999999</v>
      </c>
      <c r="AE16" s="4">
        <v>10.818199999999999</v>
      </c>
      <c r="AF16" s="4">
        <v>302.9095999999999</v>
      </c>
    </row>
    <row r="17" spans="1:32" x14ac:dyDescent="0.25">
      <c r="A17" s="3">
        <v>15</v>
      </c>
      <c r="B17" s="4"/>
      <c r="C17" s="4"/>
      <c r="D17" s="4">
        <v>8.7148299999999992</v>
      </c>
      <c r="E17" s="4"/>
      <c r="F17" s="4">
        <v>8.7148299999999992</v>
      </c>
      <c r="G17" s="4">
        <v>8.7148299999999992</v>
      </c>
      <c r="H17" s="4">
        <v>8.7148299999999992</v>
      </c>
      <c r="I17" s="4">
        <v>8.7148299999999992</v>
      </c>
      <c r="J17" s="4">
        <v>8.7148299999999992</v>
      </c>
      <c r="K17" s="4">
        <v>8.7148299999999992</v>
      </c>
      <c r="L17" s="4">
        <v>8.7148299999999992</v>
      </c>
      <c r="M17" s="4">
        <v>8.7148299999999992</v>
      </c>
      <c r="N17" s="4">
        <v>8.7148299999999992</v>
      </c>
      <c r="O17" s="4">
        <v>8.7148299999999992</v>
      </c>
      <c r="P17" s="4">
        <v>8.7148299999999992</v>
      </c>
      <c r="Q17" s="4">
        <v>8.7148299999999992</v>
      </c>
      <c r="R17" s="4">
        <v>8.7148299999999992</v>
      </c>
      <c r="S17" s="4">
        <v>8.7148299999999992</v>
      </c>
      <c r="T17" s="4"/>
      <c r="U17" s="4"/>
      <c r="V17" s="4">
        <v>8.7148299999999992</v>
      </c>
      <c r="W17" s="4">
        <v>8.7148299999999992</v>
      </c>
      <c r="X17" s="4">
        <v>8.7148299999999992</v>
      </c>
      <c r="Y17" s="4">
        <v>8.7148299999999992</v>
      </c>
      <c r="Z17" s="4"/>
      <c r="AA17" s="4"/>
      <c r="AB17" s="4"/>
      <c r="AC17" s="4"/>
      <c r="AD17" s="4"/>
      <c r="AE17" s="4"/>
      <c r="AF17" s="4">
        <v>165.58177000000006</v>
      </c>
    </row>
    <row r="18" spans="1:32" ht="15.75" thickBot="1" x14ac:dyDescent="0.3">
      <c r="A18" s="3">
        <v>16</v>
      </c>
      <c r="B18" s="4"/>
      <c r="C18" s="4"/>
      <c r="D18" s="4"/>
      <c r="E18" s="4"/>
      <c r="F18" s="4"/>
      <c r="G18" s="4">
        <v>8.1081400000000006</v>
      </c>
      <c r="H18" s="4">
        <v>8.1081400000000006</v>
      </c>
      <c r="I18" s="4">
        <v>8.1081400000000006</v>
      </c>
      <c r="J18" s="4">
        <v>8.1081400000000006</v>
      </c>
      <c r="K18" s="4">
        <v>8.1081400000000006</v>
      </c>
      <c r="L18" s="4">
        <v>8.1081400000000006</v>
      </c>
      <c r="M18" s="4">
        <v>8.1081400000000006</v>
      </c>
      <c r="N18" s="4">
        <v>8.1081400000000006</v>
      </c>
      <c r="O18" s="4">
        <v>8.1081400000000006</v>
      </c>
      <c r="P18" s="4">
        <v>8.1081400000000006</v>
      </c>
      <c r="Q18" s="4"/>
      <c r="R18" s="4">
        <v>8.1081400000000006</v>
      </c>
      <c r="S18" s="4">
        <v>8.1081400000000006</v>
      </c>
      <c r="T18" s="4"/>
      <c r="U18" s="4"/>
      <c r="V18" s="4">
        <v>8.1081400000000006</v>
      </c>
      <c r="W18" s="4">
        <v>8.1081400000000006</v>
      </c>
      <c r="X18" s="4">
        <v>8.1081400000000006</v>
      </c>
      <c r="Y18" s="4">
        <v>8.1081400000000006</v>
      </c>
      <c r="Z18" s="4">
        <v>8.1081400000000006</v>
      </c>
      <c r="AA18" s="4"/>
      <c r="AB18" s="4"/>
      <c r="AC18" s="4"/>
      <c r="AD18" s="4"/>
      <c r="AE18" s="4"/>
      <c r="AF18" s="4">
        <v>137.83838000000003</v>
      </c>
    </row>
    <row r="19" spans="1:32" hidden="1" x14ac:dyDescent="0.25">
      <c r="A19" s="3" t="s">
        <v>31</v>
      </c>
      <c r="B19" s="4">
        <v>178.56926999999999</v>
      </c>
      <c r="C19" s="4">
        <v>140.84266999999997</v>
      </c>
      <c r="D19" s="4">
        <v>161.8544</v>
      </c>
      <c r="E19" s="4">
        <v>178.56926999999999</v>
      </c>
      <c r="F19" s="4">
        <v>161.7499</v>
      </c>
      <c r="G19" s="4">
        <v>161.64073999999999</v>
      </c>
      <c r="H19" s="4">
        <v>146.92474000000001</v>
      </c>
      <c r="I19" s="4">
        <v>146.36014</v>
      </c>
      <c r="J19" s="4">
        <v>130.34110999999999</v>
      </c>
      <c r="K19" s="4">
        <v>134.73233999999999</v>
      </c>
      <c r="L19" s="4">
        <v>143.93173999999999</v>
      </c>
      <c r="M19" s="4">
        <v>169.96253999999999</v>
      </c>
      <c r="N19" s="4">
        <v>157.66563999999997</v>
      </c>
      <c r="O19" s="4">
        <v>157.66563999999997</v>
      </c>
      <c r="P19" s="4">
        <v>157.66563999999997</v>
      </c>
      <c r="Q19" s="4">
        <v>161.8544</v>
      </c>
      <c r="R19" s="4">
        <v>169.96253999999999</v>
      </c>
      <c r="S19" s="4">
        <v>169.96253999999999</v>
      </c>
      <c r="T19" s="4">
        <v>153.13956999999999</v>
      </c>
      <c r="U19" s="4">
        <v>153.13956999999999</v>
      </c>
      <c r="V19" s="4">
        <v>135.20340000000002</v>
      </c>
      <c r="W19" s="4">
        <v>134.10220000000001</v>
      </c>
      <c r="X19" s="4">
        <v>90.862960000000001</v>
      </c>
      <c r="Y19" s="4">
        <v>92.469760000000022</v>
      </c>
      <c r="Z19" s="4">
        <v>106.68823000000002</v>
      </c>
      <c r="AA19" s="4">
        <v>156.88642999999996</v>
      </c>
      <c r="AB19" s="4">
        <v>163.39317</v>
      </c>
      <c r="AC19" s="4">
        <v>148.45016999999999</v>
      </c>
      <c r="AD19" s="4">
        <v>149.65926999999999</v>
      </c>
      <c r="AE19" s="4">
        <v>149.65926999999999</v>
      </c>
      <c r="AF19" s="4">
        <v>4463.9092600000004</v>
      </c>
    </row>
    <row r="20" spans="1:32" hidden="1" x14ac:dyDescent="0.25"/>
    <row r="21" spans="1:32" ht="15.75" thickBot="1" x14ac:dyDescent="0.3">
      <c r="A21" s="8" t="s">
        <v>46</v>
      </c>
      <c r="B21" s="6">
        <v>13</v>
      </c>
      <c r="C21" s="6">
        <f t="shared" ref="C21:AE21" si="0">COUNT(C3:C18)</f>
        <v>10</v>
      </c>
      <c r="D21" s="6">
        <f t="shared" si="0"/>
        <v>12</v>
      </c>
      <c r="E21" s="6">
        <f t="shared" si="0"/>
        <v>13</v>
      </c>
      <c r="F21" s="6">
        <f t="shared" si="0"/>
        <v>12</v>
      </c>
      <c r="G21" s="6">
        <f t="shared" si="0"/>
        <v>13</v>
      </c>
      <c r="H21" s="6">
        <f t="shared" si="0"/>
        <v>12</v>
      </c>
      <c r="I21" s="6">
        <f t="shared" si="0"/>
        <v>12</v>
      </c>
      <c r="J21" s="6">
        <f t="shared" si="0"/>
        <v>11</v>
      </c>
      <c r="K21" s="6">
        <f t="shared" si="0"/>
        <v>11</v>
      </c>
      <c r="L21" s="6">
        <f t="shared" si="0"/>
        <v>11</v>
      </c>
      <c r="M21" s="6">
        <f t="shared" si="0"/>
        <v>13</v>
      </c>
      <c r="N21" s="6">
        <f t="shared" si="0"/>
        <v>12</v>
      </c>
      <c r="O21" s="6">
        <f t="shared" si="0"/>
        <v>12</v>
      </c>
      <c r="P21" s="6">
        <f t="shared" si="0"/>
        <v>12</v>
      </c>
      <c r="Q21" s="6">
        <f t="shared" si="0"/>
        <v>12</v>
      </c>
      <c r="R21" s="6">
        <f t="shared" si="0"/>
        <v>13</v>
      </c>
      <c r="S21" s="6">
        <f t="shared" si="0"/>
        <v>13</v>
      </c>
      <c r="T21" s="6">
        <f t="shared" si="0"/>
        <v>11</v>
      </c>
      <c r="U21" s="6">
        <f t="shared" si="0"/>
        <v>11</v>
      </c>
      <c r="V21" s="6">
        <f t="shared" si="0"/>
        <v>11</v>
      </c>
      <c r="W21" s="6">
        <f t="shared" si="0"/>
        <v>11</v>
      </c>
      <c r="X21" s="6">
        <f t="shared" si="0"/>
        <v>8</v>
      </c>
      <c r="Y21" s="6">
        <f t="shared" si="0"/>
        <v>8</v>
      </c>
      <c r="Z21" s="6">
        <f t="shared" si="0"/>
        <v>8</v>
      </c>
      <c r="AA21" s="6">
        <f t="shared" si="0"/>
        <v>11</v>
      </c>
      <c r="AB21" s="6">
        <f t="shared" si="0"/>
        <v>12</v>
      </c>
      <c r="AC21" s="6">
        <f t="shared" si="0"/>
        <v>11</v>
      </c>
      <c r="AD21" s="6">
        <f t="shared" si="0"/>
        <v>11</v>
      </c>
      <c r="AE21" s="7">
        <f t="shared" si="0"/>
        <v>11</v>
      </c>
    </row>
    <row r="25" spans="1:32" x14ac:dyDescent="0.25">
      <c r="I25" t="s">
        <v>43</v>
      </c>
    </row>
    <row r="26" spans="1:32" x14ac:dyDescent="0.25">
      <c r="H26">
        <v>0</v>
      </c>
      <c r="I26" t="s">
        <v>44</v>
      </c>
    </row>
    <row r="27" spans="1:32" x14ac:dyDescent="0.25">
      <c r="H27">
        <v>1</v>
      </c>
      <c r="I27" s="4">
        <v>12.192399999999999</v>
      </c>
    </row>
    <row r="28" spans="1:32" x14ac:dyDescent="0.25">
      <c r="H28">
        <v>2</v>
      </c>
      <c r="I28" s="4">
        <v>14.0517</v>
      </c>
    </row>
    <row r="29" spans="1:32" x14ac:dyDescent="0.25">
      <c r="H29">
        <v>3</v>
      </c>
      <c r="I29" s="4">
        <v>13.237299999999999</v>
      </c>
    </row>
    <row r="30" spans="1:32" x14ac:dyDescent="0.25">
      <c r="H30">
        <v>4</v>
      </c>
      <c r="I30" s="4">
        <v>12.296900000000001</v>
      </c>
    </row>
    <row r="31" spans="1:32" x14ac:dyDescent="0.25">
      <c r="H31">
        <v>5</v>
      </c>
      <c r="I31" s="4">
        <v>13.7339</v>
      </c>
    </row>
    <row r="32" spans="1:32" x14ac:dyDescent="0.25">
      <c r="H32">
        <v>6</v>
      </c>
      <c r="I32" s="4">
        <v>8.4455399999999994</v>
      </c>
    </row>
    <row r="33" spans="2:11" x14ac:dyDescent="0.25">
      <c r="H33">
        <v>7</v>
      </c>
      <c r="I33" s="4">
        <v>22.933299999999999</v>
      </c>
    </row>
    <row r="34" spans="2:11" x14ac:dyDescent="0.25">
      <c r="H34">
        <v>8</v>
      </c>
      <c r="I34" s="4">
        <v>22.833300000000001</v>
      </c>
    </row>
    <row r="35" spans="2:11" x14ac:dyDescent="0.25">
      <c r="H35">
        <v>9</v>
      </c>
      <c r="I35" s="4">
        <v>11.8604</v>
      </c>
    </row>
    <row r="36" spans="2:11" x14ac:dyDescent="0.25">
      <c r="H36">
        <v>10</v>
      </c>
      <c r="I36" s="4">
        <v>16.881799999999998</v>
      </c>
    </row>
    <row r="37" spans="2:11" x14ac:dyDescent="0.25">
      <c r="H37">
        <v>11</v>
      </c>
      <c r="I37" s="4">
        <v>9.5467399999999998</v>
      </c>
    </row>
    <row r="38" spans="2:11" x14ac:dyDescent="0.25">
      <c r="H38">
        <v>12</v>
      </c>
      <c r="I38" s="4">
        <v>10.2536</v>
      </c>
    </row>
    <row r="39" spans="2:11" x14ac:dyDescent="0.25">
      <c r="H39">
        <v>13</v>
      </c>
      <c r="I39" s="4">
        <v>9.7377900000000004</v>
      </c>
    </row>
    <row r="40" spans="2:11" x14ac:dyDescent="0.25">
      <c r="B40" s="5" t="s">
        <v>47</v>
      </c>
      <c r="H40">
        <v>14</v>
      </c>
      <c r="I40" s="4">
        <v>10.818199999999999</v>
      </c>
    </row>
    <row r="41" spans="2:11" x14ac:dyDescent="0.25">
      <c r="H41">
        <v>15</v>
      </c>
      <c r="I41">
        <v>8.7148299999999992</v>
      </c>
    </row>
    <row r="42" spans="2:11" x14ac:dyDescent="0.25">
      <c r="H42">
        <v>16</v>
      </c>
      <c r="I42">
        <v>8.1081400000000006</v>
      </c>
    </row>
    <row r="48" spans="2:11" x14ac:dyDescent="0.25">
      <c r="K48" s="5" t="s">
        <v>45</v>
      </c>
    </row>
  </sheetData>
  <conditionalFormatting pivot="1">
    <cfRule type="colorScale" priority="25">
      <colorScale>
        <cfvo type="min"/>
        <cfvo type="percentile" val="50"/>
        <cfvo type="max"/>
        <color rgb="FFF8696B"/>
        <color rgb="FFFFEB84"/>
        <color rgb="FF63BE7B"/>
      </colorScale>
    </cfRule>
  </conditionalFormatting>
  <conditionalFormatting pivot="1">
    <cfRule type="colorScale" priority="24">
      <colorScale>
        <cfvo type="min"/>
        <cfvo type="percentile" val="50"/>
        <cfvo type="max"/>
        <color rgb="FFF8696B"/>
        <color rgb="FFFFEB84"/>
        <color rgb="FF63BE7B"/>
      </colorScale>
    </cfRule>
  </conditionalFormatting>
  <conditionalFormatting pivot="1">
    <cfRule type="colorScale" priority="23">
      <colorScale>
        <cfvo type="min"/>
        <cfvo type="percentile" val="50"/>
        <cfvo type="max"/>
        <color rgb="FFF8696B"/>
        <color rgb="FFFFEB84"/>
        <color rgb="FF63BE7B"/>
      </colorScale>
    </cfRule>
  </conditionalFormatting>
  <conditionalFormatting pivot="1">
    <cfRule type="colorScale" priority="22">
      <colorScale>
        <cfvo type="min"/>
        <cfvo type="percentile" val="50"/>
        <cfvo type="max"/>
        <color rgb="FFF8696B"/>
        <color rgb="FFFFEB84"/>
        <color rgb="FF63BE7B"/>
      </colorScale>
    </cfRule>
  </conditionalFormatting>
  <conditionalFormatting pivot="1">
    <cfRule type="colorScale" priority="21">
      <colorScale>
        <cfvo type="min"/>
        <cfvo type="percentile" val="50"/>
        <cfvo type="max"/>
        <color rgb="FFF8696B"/>
        <color rgb="FFFFEB84"/>
        <color rgb="FF63BE7B"/>
      </colorScale>
    </cfRule>
  </conditionalFormatting>
  <conditionalFormatting pivot="1">
    <cfRule type="colorScale" priority="5">
      <colorScale>
        <cfvo type="min"/>
        <cfvo type="percentile" val="50"/>
        <cfvo type="max"/>
        <color rgb="FFF8696B"/>
        <color rgb="FFFCFCFF"/>
        <color rgb="FF63BE7B"/>
      </colorScale>
    </cfRule>
  </conditionalFormatting>
  <conditionalFormatting sqref="B21:AE21">
    <cfRule type="colorScale" priority="6">
      <colorScale>
        <cfvo type="min"/>
        <cfvo type="percentile" val="50"/>
        <cfvo type="max"/>
        <color rgb="FFF8696B"/>
        <color rgb="FFFFEB84"/>
        <color rgb="FF63BE7B"/>
      </colorScale>
    </cfRule>
  </conditionalFormatting>
  <conditionalFormatting pivot="1" sqref="B3:AE18">
    <cfRule type="colorScale" priority="4">
      <colorScale>
        <cfvo type="min"/>
        <cfvo type="percentile" val="50"/>
        <cfvo type="max"/>
        <color rgb="FFF8696B"/>
        <color rgb="FFFFEB84"/>
        <color rgb="FF63BE7B"/>
      </colorScale>
    </cfRule>
  </conditionalFormatting>
  <conditionalFormatting sqref="I27:I37 I39:I40">
    <cfRule type="colorScale" priority="3">
      <colorScale>
        <cfvo type="min"/>
        <cfvo type="percentile" val="50"/>
        <cfvo type="max"/>
        <color rgb="FFF8696B"/>
        <color rgb="FFFFEB84"/>
        <color rgb="FF63BE7B"/>
      </colorScale>
    </cfRule>
  </conditionalFormatting>
  <conditionalFormatting sqref="I38">
    <cfRule type="colorScale" priority="2">
      <colorScale>
        <cfvo type="min"/>
        <cfvo type="percentile" val="50"/>
        <cfvo type="max"/>
        <color rgb="FFF8696B"/>
        <color rgb="FFFFEB84"/>
        <color rgb="FF63BE7B"/>
      </colorScale>
    </cfRule>
  </conditionalFormatting>
  <conditionalFormatting sqref="I27:I42">
    <cfRule type="colorScale" priority="1">
      <colorScale>
        <cfvo type="min"/>
        <cfvo type="percentile" val="50"/>
        <cfvo type="max"/>
        <color rgb="FFF8696B"/>
        <color rgb="FFFFEB84"/>
        <color rgb="FF63BE7B"/>
      </colorScale>
    </cfRule>
  </conditionalFormatting>
  <pageMargins left="0.25" right="0.25" top="0.75" bottom="0.75" header="0.3" footer="0.3"/>
  <pageSetup paperSize="8" scale="53"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6"/>
  <sheetViews>
    <sheetView tabSelected="1" workbookViewId="0">
      <selection activeCell="A9" sqref="A9"/>
    </sheetView>
  </sheetViews>
  <sheetFormatPr defaultRowHeight="15" x14ac:dyDescent="0.25"/>
  <cols>
    <col min="1" max="1" width="6.5703125" bestFit="1" customWidth="1"/>
    <col min="2" max="2" width="8.7109375" bestFit="1" customWidth="1"/>
    <col min="3" max="3" width="10.140625" bestFit="1" customWidth="1"/>
    <col min="4" max="4" width="8.7109375" bestFit="1" customWidth="1"/>
  </cols>
  <sheetData>
    <row r="1" spans="1:9" x14ac:dyDescent="0.25">
      <c r="A1" s="5" t="s">
        <v>42</v>
      </c>
    </row>
    <row r="2" spans="1:9" x14ac:dyDescent="0.25">
      <c r="I2" s="5"/>
    </row>
    <row r="3" spans="1:9" x14ac:dyDescent="0.25">
      <c r="A3" t="s">
        <v>0</v>
      </c>
      <c r="B3" t="s">
        <v>1</v>
      </c>
      <c r="C3" t="s">
        <v>2</v>
      </c>
      <c r="D3" t="s">
        <v>3</v>
      </c>
      <c r="E3" t="s">
        <v>4</v>
      </c>
      <c r="F3" t="s">
        <v>5</v>
      </c>
      <c r="G3" s="1" t="s">
        <v>29</v>
      </c>
    </row>
    <row r="4" spans="1:9" x14ac:dyDescent="0.25">
      <c r="A4">
        <v>9</v>
      </c>
      <c r="B4" t="s">
        <v>6</v>
      </c>
      <c r="C4" t="s">
        <v>25</v>
      </c>
      <c r="D4">
        <v>11.8604</v>
      </c>
      <c r="E4">
        <v>18.362500000000001</v>
      </c>
      <c r="F4" t="s">
        <v>15</v>
      </c>
      <c r="G4">
        <v>6.5021000000000004</v>
      </c>
    </row>
    <row r="5" spans="1:9" x14ac:dyDescent="0.25">
      <c r="A5">
        <v>9</v>
      </c>
      <c r="B5" t="s">
        <v>6</v>
      </c>
      <c r="C5" t="s">
        <v>51</v>
      </c>
      <c r="D5">
        <v>11.8604</v>
      </c>
      <c r="E5">
        <v>12.6708</v>
      </c>
      <c r="F5" t="s">
        <v>15</v>
      </c>
      <c r="G5">
        <v>0.81039999999999957</v>
      </c>
    </row>
    <row r="6" spans="1:9" x14ac:dyDescent="0.25">
      <c r="A6">
        <v>9</v>
      </c>
      <c r="B6" t="s">
        <v>6</v>
      </c>
      <c r="C6" t="s">
        <v>26</v>
      </c>
      <c r="D6">
        <v>11.8604</v>
      </c>
      <c r="E6">
        <v>12.4803</v>
      </c>
      <c r="F6" t="s">
        <v>15</v>
      </c>
      <c r="G6">
        <v>0.61989999999999945</v>
      </c>
    </row>
    <row r="7" spans="1:9" x14ac:dyDescent="0.25">
      <c r="A7">
        <v>9</v>
      </c>
      <c r="B7" t="s">
        <v>6</v>
      </c>
      <c r="C7" t="s">
        <v>52</v>
      </c>
      <c r="D7">
        <v>11.8604</v>
      </c>
      <c r="E7" t="e">
        <v>#NAME?</v>
      </c>
      <c r="F7" t="s">
        <v>15</v>
      </c>
      <c r="G7" t="e">
        <v>#NAME?</v>
      </c>
    </row>
    <row r="8" spans="1:9" x14ac:dyDescent="0.25">
      <c r="A8">
        <v>9</v>
      </c>
      <c r="B8" t="s">
        <v>6</v>
      </c>
      <c r="C8" t="s">
        <v>27</v>
      </c>
      <c r="D8">
        <v>11.8604</v>
      </c>
      <c r="E8">
        <v>13.451000000000001</v>
      </c>
      <c r="F8" t="s">
        <v>15</v>
      </c>
      <c r="G8">
        <v>1.5906000000000002</v>
      </c>
    </row>
    <row r="9" spans="1:9" x14ac:dyDescent="0.25">
      <c r="A9">
        <v>9</v>
      </c>
      <c r="B9" t="s">
        <v>21</v>
      </c>
      <c r="C9" t="s">
        <v>25</v>
      </c>
      <c r="D9">
        <v>11.8604</v>
      </c>
      <c r="E9">
        <v>11.554</v>
      </c>
      <c r="F9" t="s">
        <v>15</v>
      </c>
      <c r="G9">
        <v>0.30640000000000001</v>
      </c>
    </row>
    <row r="10" spans="1:9" x14ac:dyDescent="0.25">
      <c r="A10">
        <v>9</v>
      </c>
      <c r="B10" t="s">
        <v>21</v>
      </c>
      <c r="C10" t="s">
        <v>51</v>
      </c>
      <c r="D10">
        <v>11.8604</v>
      </c>
      <c r="E10">
        <v>12.048500000000001</v>
      </c>
      <c r="F10" t="s">
        <v>15</v>
      </c>
      <c r="G10">
        <v>0.18810000000000038</v>
      </c>
    </row>
    <row r="11" spans="1:9" x14ac:dyDescent="0.25">
      <c r="A11">
        <v>9</v>
      </c>
      <c r="B11" t="s">
        <v>21</v>
      </c>
      <c r="C11" t="s">
        <v>26</v>
      </c>
      <c r="D11">
        <v>11.8604</v>
      </c>
      <c r="E11">
        <v>13.038600000000001</v>
      </c>
      <c r="F11" t="s">
        <v>15</v>
      </c>
      <c r="G11">
        <v>1.1782000000000004</v>
      </c>
    </row>
    <row r="12" spans="1:9" x14ac:dyDescent="0.25">
      <c r="A12">
        <v>9</v>
      </c>
      <c r="B12" t="s">
        <v>21</v>
      </c>
      <c r="C12" t="s">
        <v>52</v>
      </c>
      <c r="D12">
        <v>11.8604</v>
      </c>
      <c r="E12">
        <v>-0.37827899999999998</v>
      </c>
      <c r="F12" t="s">
        <v>15</v>
      </c>
      <c r="G12">
        <v>12.238678999999999</v>
      </c>
    </row>
    <row r="13" spans="1:9" x14ac:dyDescent="0.25">
      <c r="A13">
        <v>9</v>
      </c>
      <c r="B13" t="s">
        <v>21</v>
      </c>
      <c r="C13" t="s">
        <v>27</v>
      </c>
      <c r="D13">
        <v>11.8604</v>
      </c>
      <c r="E13">
        <v>10.863200000000001</v>
      </c>
      <c r="F13" t="s">
        <v>15</v>
      </c>
      <c r="G13">
        <v>0.99719999999999942</v>
      </c>
    </row>
    <row r="14" spans="1:9" x14ac:dyDescent="0.25">
      <c r="A14">
        <v>9</v>
      </c>
      <c r="B14" t="s">
        <v>24</v>
      </c>
      <c r="C14" t="s">
        <v>25</v>
      </c>
      <c r="D14">
        <v>11.8604</v>
      </c>
      <c r="E14">
        <v>-1.2035899999999999</v>
      </c>
      <c r="F14" t="s">
        <v>15</v>
      </c>
      <c r="G14">
        <v>13.06399</v>
      </c>
    </row>
    <row r="15" spans="1:9" x14ac:dyDescent="0.25">
      <c r="A15">
        <v>9</v>
      </c>
      <c r="B15" t="s">
        <v>24</v>
      </c>
      <c r="C15" t="s">
        <v>51</v>
      </c>
      <c r="D15">
        <v>11.8604</v>
      </c>
      <c r="E15">
        <v>13.9848</v>
      </c>
      <c r="F15" t="s">
        <v>15</v>
      </c>
      <c r="G15">
        <v>2.1243999999999996</v>
      </c>
    </row>
    <row r="16" spans="1:9" x14ac:dyDescent="0.25">
      <c r="A16">
        <v>9</v>
      </c>
      <c r="B16" t="s">
        <v>24</v>
      </c>
      <c r="C16" t="s">
        <v>26</v>
      </c>
      <c r="D16">
        <v>11.8604</v>
      </c>
      <c r="E16">
        <v>14.7897</v>
      </c>
      <c r="F16" t="s">
        <v>15</v>
      </c>
      <c r="G16">
        <v>2.9292999999999996</v>
      </c>
    </row>
    <row r="17" spans="1:11" x14ac:dyDescent="0.25">
      <c r="A17">
        <v>9</v>
      </c>
      <c r="B17" t="s">
        <v>24</v>
      </c>
      <c r="C17" t="s">
        <v>52</v>
      </c>
      <c r="D17">
        <v>11.8604</v>
      </c>
      <c r="E17" t="e">
        <v>#NAME?</v>
      </c>
      <c r="F17" t="s">
        <v>15</v>
      </c>
      <c r="G17" t="e">
        <v>#NAME?</v>
      </c>
    </row>
    <row r="18" spans="1:11" x14ac:dyDescent="0.25">
      <c r="A18">
        <v>9</v>
      </c>
      <c r="B18" t="s">
        <v>24</v>
      </c>
      <c r="C18" t="s">
        <v>27</v>
      </c>
      <c r="D18">
        <v>11.8604</v>
      </c>
      <c r="E18">
        <v>12.368600000000001</v>
      </c>
      <c r="F18" t="s">
        <v>15</v>
      </c>
      <c r="G18">
        <v>0.50820000000000043</v>
      </c>
    </row>
    <row r="19" spans="1:11" x14ac:dyDescent="0.25">
      <c r="A19">
        <v>9</v>
      </c>
      <c r="B19" t="s">
        <v>25</v>
      </c>
      <c r="C19" t="s">
        <v>25</v>
      </c>
      <c r="D19">
        <v>11.8604</v>
      </c>
      <c r="E19">
        <v>20.056000000000001</v>
      </c>
      <c r="F19" t="s">
        <v>15</v>
      </c>
      <c r="G19">
        <v>8.1956000000000007</v>
      </c>
    </row>
    <row r="20" spans="1:11" x14ac:dyDescent="0.25">
      <c r="A20">
        <v>9</v>
      </c>
      <c r="B20" t="s">
        <v>25</v>
      </c>
      <c r="C20" t="s">
        <v>51</v>
      </c>
      <c r="D20">
        <v>11.8604</v>
      </c>
      <c r="E20">
        <v>17.102599999999999</v>
      </c>
      <c r="F20" t="s">
        <v>15</v>
      </c>
      <c r="G20">
        <v>5.2421999999999986</v>
      </c>
      <c r="J20" s="5" t="s">
        <v>85</v>
      </c>
      <c r="K20" s="5" t="s">
        <v>41</v>
      </c>
    </row>
    <row r="21" spans="1:11" x14ac:dyDescent="0.25">
      <c r="A21">
        <v>9</v>
      </c>
      <c r="B21" t="s">
        <v>25</v>
      </c>
      <c r="C21" t="s">
        <v>26</v>
      </c>
      <c r="D21">
        <v>11.8604</v>
      </c>
      <c r="E21">
        <v>15.5809</v>
      </c>
      <c r="F21" t="s">
        <v>15</v>
      </c>
      <c r="G21">
        <v>3.7204999999999995</v>
      </c>
    </row>
    <row r="22" spans="1:11" x14ac:dyDescent="0.25">
      <c r="A22">
        <v>9</v>
      </c>
      <c r="B22" t="s">
        <v>25</v>
      </c>
      <c r="C22" t="s">
        <v>52</v>
      </c>
      <c r="D22">
        <v>11.8604</v>
      </c>
      <c r="E22">
        <v>20.63</v>
      </c>
      <c r="F22" t="s">
        <v>15</v>
      </c>
      <c r="G22">
        <v>8.7695999999999987</v>
      </c>
    </row>
    <row r="23" spans="1:11" x14ac:dyDescent="0.25">
      <c r="A23">
        <v>9</v>
      </c>
      <c r="B23" t="s">
        <v>25</v>
      </c>
      <c r="C23" t="s">
        <v>27</v>
      </c>
      <c r="D23">
        <v>11.8604</v>
      </c>
      <c r="E23">
        <v>16.979199999999999</v>
      </c>
      <c r="F23" t="s">
        <v>15</v>
      </c>
      <c r="G23">
        <v>5.1187999999999985</v>
      </c>
    </row>
    <row r="24" spans="1:11" x14ac:dyDescent="0.25">
      <c r="A24">
        <v>9</v>
      </c>
      <c r="B24" t="s">
        <v>26</v>
      </c>
      <c r="C24" t="s">
        <v>25</v>
      </c>
      <c r="D24">
        <v>11.8604</v>
      </c>
      <c r="E24">
        <v>12.228400000000001</v>
      </c>
      <c r="F24" t="s">
        <v>15</v>
      </c>
      <c r="G24">
        <v>0.36800000000000033</v>
      </c>
    </row>
    <row r="25" spans="1:11" x14ac:dyDescent="0.25">
      <c r="A25">
        <v>9</v>
      </c>
      <c r="B25" t="s">
        <v>26</v>
      </c>
      <c r="C25" t="s">
        <v>51</v>
      </c>
      <c r="D25">
        <v>11.8604</v>
      </c>
      <c r="E25">
        <v>13.275700000000001</v>
      </c>
      <c r="F25" t="s">
        <v>15</v>
      </c>
      <c r="G25">
        <v>1.4153000000000002</v>
      </c>
    </row>
    <row r="26" spans="1:11" x14ac:dyDescent="0.25">
      <c r="A26">
        <v>9</v>
      </c>
      <c r="B26" t="s">
        <v>26</v>
      </c>
      <c r="C26" t="s">
        <v>52</v>
      </c>
      <c r="D26">
        <v>11.8604</v>
      </c>
      <c r="E26">
        <v>15.0839</v>
      </c>
      <c r="F26" t="s">
        <v>15</v>
      </c>
      <c r="G26">
        <v>3.2234999999999996</v>
      </c>
    </row>
    <row r="27" spans="1:11" x14ac:dyDescent="0.25">
      <c r="A27">
        <v>9</v>
      </c>
      <c r="B27" t="s">
        <v>26</v>
      </c>
      <c r="C27" t="s">
        <v>27</v>
      </c>
      <c r="D27">
        <v>11.8604</v>
      </c>
      <c r="E27">
        <v>12.8918</v>
      </c>
      <c r="F27" t="s">
        <v>15</v>
      </c>
      <c r="G27">
        <v>1.0313999999999997</v>
      </c>
    </row>
    <row r="28" spans="1:11" x14ac:dyDescent="0.25">
      <c r="A28">
        <v>9</v>
      </c>
      <c r="B28" t="s">
        <v>27</v>
      </c>
      <c r="C28" t="s">
        <v>25</v>
      </c>
      <c r="D28">
        <v>11.8604</v>
      </c>
      <c r="E28">
        <v>39.1126</v>
      </c>
      <c r="F28" t="s">
        <v>15</v>
      </c>
      <c r="G28">
        <v>27.252200000000002</v>
      </c>
    </row>
    <row r="29" spans="1:11" x14ac:dyDescent="0.25">
      <c r="A29">
        <v>9</v>
      </c>
      <c r="B29" t="s">
        <v>27</v>
      </c>
      <c r="C29" t="s">
        <v>51</v>
      </c>
      <c r="D29">
        <v>11.8604</v>
      </c>
      <c r="E29">
        <v>14.6838</v>
      </c>
      <c r="F29" t="s">
        <v>15</v>
      </c>
      <c r="G29">
        <v>2.8233999999999995</v>
      </c>
    </row>
    <row r="30" spans="1:11" x14ac:dyDescent="0.25">
      <c r="A30">
        <v>9</v>
      </c>
      <c r="B30" t="s">
        <v>27</v>
      </c>
      <c r="C30" t="s">
        <v>52</v>
      </c>
      <c r="D30">
        <v>11.8604</v>
      </c>
      <c r="E30">
        <v>-3.8835299999999999</v>
      </c>
      <c r="F30" t="s">
        <v>15</v>
      </c>
      <c r="G30">
        <v>15.743930000000001</v>
      </c>
    </row>
    <row r="31" spans="1:11" x14ac:dyDescent="0.25">
      <c r="A31">
        <v>9</v>
      </c>
      <c r="B31" t="s">
        <v>27</v>
      </c>
      <c r="C31" t="s">
        <v>27</v>
      </c>
      <c r="D31">
        <v>11.8604</v>
      </c>
      <c r="E31">
        <v>-0.80738900000000002</v>
      </c>
      <c r="F31" t="s">
        <v>15</v>
      </c>
      <c r="G31">
        <v>12.667789000000001</v>
      </c>
    </row>
    <row r="32" spans="1:11" x14ac:dyDescent="0.25">
      <c r="A32">
        <v>9</v>
      </c>
      <c r="B32" t="s">
        <v>28</v>
      </c>
      <c r="C32" t="s">
        <v>28</v>
      </c>
      <c r="D32">
        <v>11.8604</v>
      </c>
      <c r="E32">
        <v>15.200200000000001</v>
      </c>
      <c r="F32" t="s">
        <v>15</v>
      </c>
      <c r="G32">
        <v>3.3398000000000003</v>
      </c>
    </row>
    <row r="35" spans="1:7" x14ac:dyDescent="0.25">
      <c r="A35" t="s">
        <v>0</v>
      </c>
      <c r="B35" t="s">
        <v>1</v>
      </c>
      <c r="C35" t="s">
        <v>2</v>
      </c>
      <c r="D35" t="s">
        <v>3</v>
      </c>
      <c r="E35" t="s">
        <v>4</v>
      </c>
      <c r="F35" t="s">
        <v>5</v>
      </c>
      <c r="G35" s="1" t="s">
        <v>29</v>
      </c>
    </row>
    <row r="36" spans="1:7" x14ac:dyDescent="0.25">
      <c r="A36">
        <v>6</v>
      </c>
      <c r="B36" t="s">
        <v>6</v>
      </c>
      <c r="C36" t="s">
        <v>25</v>
      </c>
      <c r="D36">
        <v>8.4455399999999994</v>
      </c>
      <c r="E36">
        <v>-10.6638</v>
      </c>
      <c r="F36" t="s">
        <v>12</v>
      </c>
      <c r="G36">
        <v>19.10934</v>
      </c>
    </row>
    <row r="37" spans="1:7" x14ac:dyDescent="0.25">
      <c r="A37">
        <v>6</v>
      </c>
      <c r="B37" t="s">
        <v>6</v>
      </c>
      <c r="C37" t="s">
        <v>51</v>
      </c>
      <c r="D37">
        <v>8.4455399999999994</v>
      </c>
      <c r="E37">
        <v>13.219799999999999</v>
      </c>
      <c r="F37" t="s">
        <v>12</v>
      </c>
      <c r="G37">
        <v>4.7742599999999999</v>
      </c>
    </row>
    <row r="38" spans="1:7" x14ac:dyDescent="0.25">
      <c r="A38">
        <v>6</v>
      </c>
      <c r="B38" t="s">
        <v>6</v>
      </c>
      <c r="C38" t="s">
        <v>26</v>
      </c>
      <c r="D38">
        <v>8.4455399999999994</v>
      </c>
      <c r="E38">
        <v>19.173400000000001</v>
      </c>
      <c r="F38" t="s">
        <v>12</v>
      </c>
      <c r="G38">
        <v>10.727860000000002</v>
      </c>
    </row>
    <row r="39" spans="1:7" x14ac:dyDescent="0.25">
      <c r="A39">
        <v>6</v>
      </c>
      <c r="B39" t="s">
        <v>6</v>
      </c>
      <c r="C39" t="s">
        <v>52</v>
      </c>
      <c r="D39">
        <v>8.4455399999999994</v>
      </c>
      <c r="E39" t="e">
        <v>#NAME?</v>
      </c>
      <c r="F39" t="s">
        <v>12</v>
      </c>
      <c r="G39" t="e">
        <v>#NAME?</v>
      </c>
    </row>
    <row r="40" spans="1:7" x14ac:dyDescent="0.25">
      <c r="A40">
        <v>6</v>
      </c>
      <c r="B40" t="s">
        <v>6</v>
      </c>
      <c r="C40" t="s">
        <v>27</v>
      </c>
      <c r="D40">
        <v>8.4455399999999994</v>
      </c>
      <c r="E40">
        <v>14.7141</v>
      </c>
      <c r="F40" t="s">
        <v>12</v>
      </c>
      <c r="G40">
        <v>6.2685600000000008</v>
      </c>
    </row>
    <row r="41" spans="1:7" x14ac:dyDescent="0.25">
      <c r="A41">
        <v>6</v>
      </c>
      <c r="B41" t="s">
        <v>21</v>
      </c>
      <c r="C41" t="s">
        <v>25</v>
      </c>
      <c r="D41">
        <v>8.4455399999999994</v>
      </c>
      <c r="E41">
        <v>-0.17583799999999999</v>
      </c>
      <c r="F41" t="s">
        <v>12</v>
      </c>
      <c r="G41">
        <v>8.621378</v>
      </c>
    </row>
    <row r="42" spans="1:7" x14ac:dyDescent="0.25">
      <c r="A42">
        <v>6</v>
      </c>
      <c r="B42" t="s">
        <v>21</v>
      </c>
      <c r="C42" t="s">
        <v>51</v>
      </c>
      <c r="D42">
        <v>8.4455399999999994</v>
      </c>
      <c r="E42">
        <v>18.174099999999999</v>
      </c>
      <c r="F42" t="s">
        <v>12</v>
      </c>
      <c r="G42">
        <v>9.7285599999999999</v>
      </c>
    </row>
    <row r="43" spans="1:7" x14ac:dyDescent="0.25">
      <c r="A43">
        <v>6</v>
      </c>
      <c r="B43" t="s">
        <v>21</v>
      </c>
      <c r="C43" t="s">
        <v>26</v>
      </c>
      <c r="D43">
        <v>8.4455399999999994</v>
      </c>
      <c r="E43">
        <v>-1559.68</v>
      </c>
      <c r="F43" t="s">
        <v>12</v>
      </c>
      <c r="G43">
        <v>1568.12554</v>
      </c>
    </row>
    <row r="44" spans="1:7" x14ac:dyDescent="0.25">
      <c r="A44">
        <v>6</v>
      </c>
      <c r="B44" t="s">
        <v>21</v>
      </c>
      <c r="C44" t="s">
        <v>52</v>
      </c>
      <c r="D44">
        <v>8.4455399999999994</v>
      </c>
      <c r="E44">
        <v>-0.19528200000000001</v>
      </c>
      <c r="F44" t="s">
        <v>12</v>
      </c>
      <c r="G44">
        <v>8.640822</v>
      </c>
    </row>
    <row r="45" spans="1:7" x14ac:dyDescent="0.25">
      <c r="A45">
        <v>6</v>
      </c>
      <c r="B45" t="s">
        <v>21</v>
      </c>
      <c r="C45" t="s">
        <v>27</v>
      </c>
      <c r="D45">
        <v>8.4455399999999994</v>
      </c>
      <c r="E45">
        <v>16.785399999999999</v>
      </c>
      <c r="F45" t="s">
        <v>12</v>
      </c>
      <c r="G45">
        <v>8.3398599999999998</v>
      </c>
    </row>
    <row r="46" spans="1:7" x14ac:dyDescent="0.25">
      <c r="A46">
        <v>6</v>
      </c>
      <c r="B46" t="s">
        <v>24</v>
      </c>
      <c r="C46" t="s">
        <v>25</v>
      </c>
      <c r="D46">
        <v>8.4455399999999994</v>
      </c>
      <c r="E46">
        <v>-0.53623100000000001</v>
      </c>
      <c r="F46" t="s">
        <v>12</v>
      </c>
      <c r="G46">
        <v>8.9817710000000002</v>
      </c>
    </row>
    <row r="47" spans="1:7" x14ac:dyDescent="0.25">
      <c r="A47">
        <v>6</v>
      </c>
      <c r="B47" t="s">
        <v>24</v>
      </c>
      <c r="C47" t="s">
        <v>51</v>
      </c>
      <c r="D47">
        <v>8.4455399999999994</v>
      </c>
      <c r="E47">
        <v>14.523400000000001</v>
      </c>
      <c r="F47" t="s">
        <v>12</v>
      </c>
      <c r="G47">
        <v>6.0778600000000012</v>
      </c>
    </row>
    <row r="48" spans="1:7" x14ac:dyDescent="0.25">
      <c r="A48">
        <v>6</v>
      </c>
      <c r="B48" t="s">
        <v>24</v>
      </c>
      <c r="C48" t="s">
        <v>26</v>
      </c>
      <c r="D48">
        <v>8.4455399999999994</v>
      </c>
      <c r="E48">
        <v>15.833500000000001</v>
      </c>
      <c r="F48" t="s">
        <v>12</v>
      </c>
      <c r="G48">
        <v>7.3879600000000014</v>
      </c>
    </row>
    <row r="49" spans="1:11" x14ac:dyDescent="0.25">
      <c r="A49">
        <v>6</v>
      </c>
      <c r="B49" t="s">
        <v>24</v>
      </c>
      <c r="C49" t="s">
        <v>52</v>
      </c>
      <c r="D49">
        <v>8.4455399999999994</v>
      </c>
      <c r="E49">
        <v>-9.0308499999999992</v>
      </c>
      <c r="F49" t="s">
        <v>12</v>
      </c>
      <c r="G49">
        <v>17.476389999999999</v>
      </c>
    </row>
    <row r="50" spans="1:11" x14ac:dyDescent="0.25">
      <c r="A50">
        <v>6</v>
      </c>
      <c r="B50" t="s">
        <v>24</v>
      </c>
      <c r="C50" t="s">
        <v>27</v>
      </c>
      <c r="D50">
        <v>8.4455399999999994</v>
      </c>
      <c r="E50">
        <v>13.2684</v>
      </c>
      <c r="F50" t="s">
        <v>12</v>
      </c>
      <c r="G50">
        <v>4.8228600000000004</v>
      </c>
    </row>
    <row r="51" spans="1:11" x14ac:dyDescent="0.25">
      <c r="A51">
        <v>6</v>
      </c>
      <c r="B51" t="s">
        <v>25</v>
      </c>
      <c r="C51" t="s">
        <v>25</v>
      </c>
      <c r="D51">
        <v>8.4455399999999994</v>
      </c>
      <c r="E51">
        <v>70.706400000000002</v>
      </c>
      <c r="F51" t="s">
        <v>12</v>
      </c>
      <c r="G51">
        <v>62.260860000000001</v>
      </c>
      <c r="J51" s="5"/>
      <c r="K51" s="5"/>
    </row>
    <row r="52" spans="1:11" x14ac:dyDescent="0.25">
      <c r="A52">
        <v>6</v>
      </c>
      <c r="B52" t="s">
        <v>25</v>
      </c>
      <c r="C52" t="s">
        <v>51</v>
      </c>
      <c r="D52">
        <v>8.4455399999999994</v>
      </c>
      <c r="E52">
        <v>26.878699999999998</v>
      </c>
      <c r="F52" t="s">
        <v>12</v>
      </c>
      <c r="G52">
        <v>18.433160000000001</v>
      </c>
      <c r="J52" s="5" t="s">
        <v>85</v>
      </c>
      <c r="K52" s="5" t="s">
        <v>41</v>
      </c>
    </row>
    <row r="53" spans="1:11" x14ac:dyDescent="0.25">
      <c r="A53">
        <v>6</v>
      </c>
      <c r="B53" t="s">
        <v>25</v>
      </c>
      <c r="C53" t="s">
        <v>26</v>
      </c>
      <c r="D53">
        <v>8.4455399999999994</v>
      </c>
      <c r="E53">
        <v>73.652500000000003</v>
      </c>
      <c r="F53" t="s">
        <v>12</v>
      </c>
      <c r="G53">
        <v>65.206960000000009</v>
      </c>
    </row>
    <row r="54" spans="1:11" x14ac:dyDescent="0.25">
      <c r="A54">
        <v>6</v>
      </c>
      <c r="B54" t="s">
        <v>25</v>
      </c>
      <c r="C54" t="s">
        <v>52</v>
      </c>
      <c r="D54">
        <v>8.4455399999999994</v>
      </c>
      <c r="E54">
        <v>16.330400000000001</v>
      </c>
      <c r="F54" t="s">
        <v>12</v>
      </c>
      <c r="G54">
        <v>7.8848600000000015</v>
      </c>
    </row>
    <row r="55" spans="1:11" x14ac:dyDescent="0.25">
      <c r="A55">
        <v>6</v>
      </c>
      <c r="B55" t="s">
        <v>25</v>
      </c>
      <c r="C55" t="s">
        <v>27</v>
      </c>
      <c r="D55">
        <v>8.4455399999999994</v>
      </c>
      <c r="E55">
        <v>16.298400000000001</v>
      </c>
      <c r="F55" t="s">
        <v>12</v>
      </c>
      <c r="G55">
        <v>7.8528600000000015</v>
      </c>
    </row>
    <row r="56" spans="1:11" x14ac:dyDescent="0.25">
      <c r="A56">
        <v>6</v>
      </c>
      <c r="B56" t="s">
        <v>26</v>
      </c>
      <c r="C56" t="s">
        <v>51</v>
      </c>
      <c r="D56">
        <v>8.4455399999999994</v>
      </c>
      <c r="E56">
        <v>21.110299999999999</v>
      </c>
      <c r="F56" t="s">
        <v>12</v>
      </c>
      <c r="G56">
        <v>12.664759999999999</v>
      </c>
    </row>
    <row r="57" spans="1:11" x14ac:dyDescent="0.25">
      <c r="A57">
        <v>6</v>
      </c>
      <c r="B57" t="s">
        <v>27</v>
      </c>
      <c r="C57" t="s">
        <v>51</v>
      </c>
      <c r="D57">
        <v>8.4455399999999994</v>
      </c>
      <c r="E57">
        <v>16.633600000000001</v>
      </c>
      <c r="F57" t="s">
        <v>12</v>
      </c>
      <c r="G57">
        <v>8.1880600000000019</v>
      </c>
    </row>
    <row r="58" spans="1:11" x14ac:dyDescent="0.25">
      <c r="A58">
        <v>6</v>
      </c>
      <c r="B58" t="s">
        <v>27</v>
      </c>
      <c r="C58" t="s">
        <v>52</v>
      </c>
      <c r="D58">
        <v>8.4455399999999994</v>
      </c>
      <c r="E58">
        <v>-0.29020899999999999</v>
      </c>
      <c r="F58" t="s">
        <v>12</v>
      </c>
      <c r="G58">
        <v>8.7357490000000002</v>
      </c>
    </row>
    <row r="59" spans="1:11" x14ac:dyDescent="0.25">
      <c r="A59">
        <v>6</v>
      </c>
      <c r="B59" t="s">
        <v>27</v>
      </c>
      <c r="C59" t="s">
        <v>27</v>
      </c>
      <c r="D59">
        <v>8.4455399999999994</v>
      </c>
      <c r="E59">
        <v>34.082500000000003</v>
      </c>
      <c r="F59" t="s">
        <v>12</v>
      </c>
      <c r="G59">
        <v>25.636960000000002</v>
      </c>
    </row>
    <row r="60" spans="1:11" x14ac:dyDescent="0.25">
      <c r="A60">
        <v>6</v>
      </c>
      <c r="B60" t="s">
        <v>28</v>
      </c>
      <c r="C60" t="s">
        <v>28</v>
      </c>
      <c r="D60">
        <v>8.4455399999999994</v>
      </c>
      <c r="E60">
        <v>13.6631</v>
      </c>
      <c r="F60" t="s">
        <v>12</v>
      </c>
      <c r="G60">
        <v>5.2175600000000006</v>
      </c>
    </row>
    <row r="63" spans="1:11" x14ac:dyDescent="0.25">
      <c r="D63" s="5" t="s">
        <v>86</v>
      </c>
    </row>
    <row r="64" spans="1:11" x14ac:dyDescent="0.25">
      <c r="D64" s="9" t="s">
        <v>50</v>
      </c>
    </row>
    <row r="65" spans="4:4" x14ac:dyDescent="0.25">
      <c r="D65" s="5" t="s">
        <v>41</v>
      </c>
    </row>
    <row r="66" spans="4:4" x14ac:dyDescent="0.25">
      <c r="D66" s="5" t="s">
        <v>87</v>
      </c>
    </row>
  </sheetData>
  <conditionalFormatting sqref="G35:G60">
    <cfRule type="colorScale" priority="2">
      <colorScale>
        <cfvo type="min"/>
        <cfvo type="percentile" val="50"/>
        <cfvo type="max"/>
        <color rgb="FF63BE7B"/>
        <color rgb="FFFFEB84"/>
        <color rgb="FFF8696B"/>
      </colorScale>
    </cfRule>
  </conditionalFormatting>
  <conditionalFormatting sqref="G3:G32">
    <cfRule type="colorScale" priority="1">
      <colorScale>
        <cfvo type="min"/>
        <cfvo type="percentile" val="50"/>
        <cfvo type="max"/>
        <color rgb="FF63BE7B"/>
        <color rgb="FFFFEB84"/>
        <color rgb="FFF8696B"/>
      </colorScale>
    </cfRule>
  </conditionalFormatting>
  <pageMargins left="0.25" right="0.25" top="0.75" bottom="0.75" header="0.3" footer="0.3"/>
  <pageSetup paperSize="8" scale="64"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
  <sheetViews>
    <sheetView tabSelected="1" workbookViewId="0">
      <selection activeCell="A9" sqref="A9"/>
    </sheetView>
  </sheetViews>
  <sheetFormatPr defaultRowHeight="15" x14ac:dyDescent="0.25"/>
  <cols>
    <col min="1" max="1" width="14.140625" bestFit="1" customWidth="1"/>
    <col min="2" max="2" width="17.85546875" bestFit="1" customWidth="1"/>
    <col min="3" max="3" width="10" bestFit="1" customWidth="1"/>
    <col min="4" max="5" width="9" bestFit="1" customWidth="1"/>
    <col min="6" max="6" width="10" bestFit="1" customWidth="1"/>
    <col min="7" max="7" width="7" bestFit="1" customWidth="1"/>
    <col min="8" max="8" width="7.28515625" hidden="1" customWidth="1"/>
    <col min="9" max="9" width="12" hidden="1" customWidth="1"/>
  </cols>
  <sheetData>
    <row r="1" spans="1:8" x14ac:dyDescent="0.25">
      <c r="A1" s="2" t="s">
        <v>37</v>
      </c>
      <c r="B1" t="s">
        <v>34</v>
      </c>
    </row>
    <row r="3" spans="1:8" x14ac:dyDescent="0.25">
      <c r="A3" s="2" t="s">
        <v>35</v>
      </c>
      <c r="B3" s="2" t="s">
        <v>32</v>
      </c>
    </row>
    <row r="4" spans="1:8" x14ac:dyDescent="0.25">
      <c r="A4" s="2" t="s">
        <v>30</v>
      </c>
      <c r="B4" t="s">
        <v>25</v>
      </c>
      <c r="C4" t="s">
        <v>51</v>
      </c>
      <c r="D4" t="s">
        <v>26</v>
      </c>
      <c r="E4" t="s">
        <v>52</v>
      </c>
      <c r="F4" t="s">
        <v>27</v>
      </c>
      <c r="G4" t="s">
        <v>28</v>
      </c>
      <c r="H4" t="s">
        <v>31</v>
      </c>
    </row>
    <row r="5" spans="1:8" x14ac:dyDescent="0.25">
      <c r="A5" s="3" t="s">
        <v>28</v>
      </c>
      <c r="B5" s="4"/>
      <c r="C5" s="4"/>
      <c r="D5" s="4"/>
      <c r="E5" s="4"/>
      <c r="F5" s="4"/>
      <c r="G5" s="4">
        <v>8.616699999999998</v>
      </c>
      <c r="H5" s="4">
        <v>8.616699999999998</v>
      </c>
    </row>
    <row r="6" spans="1:8" x14ac:dyDescent="0.25">
      <c r="A6" s="3" t="s">
        <v>25</v>
      </c>
      <c r="B6" s="4">
        <v>62.260860000000001</v>
      </c>
      <c r="C6" s="4">
        <v>18.433160000000001</v>
      </c>
      <c r="D6" s="4">
        <v>161.54390000000001</v>
      </c>
      <c r="E6" s="4">
        <v>394.9957</v>
      </c>
      <c r="F6" s="4">
        <v>30.378900000000002</v>
      </c>
      <c r="G6" s="4"/>
      <c r="H6" s="4">
        <v>394.9957</v>
      </c>
    </row>
    <row r="7" spans="1:8" x14ac:dyDescent="0.25">
      <c r="A7" s="3" t="s">
        <v>24</v>
      </c>
      <c r="B7" s="4">
        <v>639.36169999999993</v>
      </c>
      <c r="C7" s="4">
        <v>9.1743000000000006</v>
      </c>
      <c r="D7" s="4">
        <v>16.411799999999999</v>
      </c>
      <c r="E7" s="4" t="e">
        <v>#NAME?</v>
      </c>
      <c r="F7" s="4">
        <v>9.2157</v>
      </c>
      <c r="G7" s="4"/>
      <c r="H7" s="4" t="e">
        <v>#NAME?</v>
      </c>
    </row>
    <row r="8" spans="1:8" x14ac:dyDescent="0.25">
      <c r="A8" s="3" t="s">
        <v>21</v>
      </c>
      <c r="B8" s="4" t="e">
        <v>#NAME?</v>
      </c>
      <c r="C8" s="4">
        <v>465.90325999999999</v>
      </c>
      <c r="D8" s="4" t="e">
        <v>#NAME?</v>
      </c>
      <c r="E8" s="4" t="e">
        <v>#NAME?</v>
      </c>
      <c r="F8" s="4">
        <v>184.04125999999999</v>
      </c>
      <c r="G8" s="4"/>
      <c r="H8" s="4" t="e">
        <v>#NAME?</v>
      </c>
    </row>
    <row r="9" spans="1:8" x14ac:dyDescent="0.25">
      <c r="A9" s="3" t="s">
        <v>26</v>
      </c>
      <c r="B9" s="4"/>
      <c r="C9" s="4" t="e">
        <v>#NAME?</v>
      </c>
      <c r="D9" s="4" t="e">
        <v>#NAME?</v>
      </c>
      <c r="E9" s="4" t="e">
        <v>#NAME?</v>
      </c>
      <c r="F9" s="4" t="e">
        <v>#NAME?</v>
      </c>
      <c r="G9" s="4"/>
      <c r="H9" s="4" t="e">
        <v>#NAME?</v>
      </c>
    </row>
    <row r="10" spans="1:8" x14ac:dyDescent="0.25">
      <c r="A10" s="3" t="s">
        <v>6</v>
      </c>
      <c r="B10" s="4" t="e">
        <v>#NAME?</v>
      </c>
      <c r="C10" s="4">
        <v>34.753</v>
      </c>
      <c r="D10" s="4">
        <v>10.727860000000002</v>
      </c>
      <c r="E10" s="4" t="e">
        <v>#NAME?</v>
      </c>
      <c r="F10" s="4">
        <v>6.4436</v>
      </c>
      <c r="G10" s="4"/>
      <c r="H10" s="4" t="e">
        <v>#NAME?</v>
      </c>
    </row>
    <row r="11" spans="1:8" x14ac:dyDescent="0.25">
      <c r="A11" s="3" t="s">
        <v>27</v>
      </c>
      <c r="B11" s="4">
        <v>27.252200000000002</v>
      </c>
      <c r="C11" s="4">
        <v>16.522199999999998</v>
      </c>
      <c r="D11" s="4"/>
      <c r="E11" s="4">
        <v>229.0341</v>
      </c>
      <c r="F11" s="4">
        <v>100.93621</v>
      </c>
      <c r="G11" s="4"/>
      <c r="H11" s="4">
        <v>229.0341</v>
      </c>
    </row>
    <row r="12" spans="1:8" hidden="1" x14ac:dyDescent="0.25">
      <c r="A12" s="3" t="s">
        <v>31</v>
      </c>
      <c r="B12" s="4" t="e">
        <v>#NAME?</v>
      </c>
      <c r="C12" s="4" t="e">
        <v>#NAME?</v>
      </c>
      <c r="D12" s="4" t="e">
        <v>#NAME?</v>
      </c>
      <c r="E12" s="4" t="e">
        <v>#NAME?</v>
      </c>
      <c r="F12" s="4" t="e">
        <v>#NAME?</v>
      </c>
      <c r="G12" s="4">
        <v>8.616699999999998</v>
      </c>
      <c r="H12" s="4" t="e">
        <v>#NAME?</v>
      </c>
    </row>
    <row r="14" spans="1:8" x14ac:dyDescent="0.25">
      <c r="B14" s="5" t="s">
        <v>83</v>
      </c>
    </row>
    <row r="17" spans="1:8" x14ac:dyDescent="0.25">
      <c r="A17" s="2" t="s">
        <v>37</v>
      </c>
      <c r="B17" t="s">
        <v>34</v>
      </c>
    </row>
    <row r="19" spans="1:8" x14ac:dyDescent="0.25">
      <c r="A19" s="2" t="s">
        <v>33</v>
      </c>
      <c r="B19" s="2" t="s">
        <v>32</v>
      </c>
    </row>
    <row r="20" spans="1:8" x14ac:dyDescent="0.25">
      <c r="A20" s="2" t="s">
        <v>30</v>
      </c>
      <c r="B20" t="s">
        <v>25</v>
      </c>
      <c r="C20" t="s">
        <v>51</v>
      </c>
      <c r="D20" t="s">
        <v>26</v>
      </c>
      <c r="E20" t="s">
        <v>52</v>
      </c>
      <c r="F20" t="s">
        <v>27</v>
      </c>
      <c r="G20" t="s">
        <v>28</v>
      </c>
      <c r="H20" t="s">
        <v>31</v>
      </c>
    </row>
    <row r="21" spans="1:8" x14ac:dyDescent="0.25">
      <c r="A21" s="3" t="s">
        <v>28</v>
      </c>
      <c r="B21" s="4"/>
      <c r="C21" s="4"/>
      <c r="D21" s="4"/>
      <c r="E21" s="4"/>
      <c r="F21" s="4"/>
      <c r="G21" s="4">
        <v>2.4780408234171234</v>
      </c>
      <c r="H21" s="4">
        <v>2.4780408234171234</v>
      </c>
    </row>
    <row r="22" spans="1:8" x14ac:dyDescent="0.25">
      <c r="A22" s="3" t="s">
        <v>25</v>
      </c>
      <c r="B22" s="4">
        <v>21.711577976879617</v>
      </c>
      <c r="C22" s="4">
        <v>6.2794985898658258</v>
      </c>
      <c r="D22" s="4">
        <v>49.641749485466299</v>
      </c>
      <c r="E22" s="4">
        <v>116.61725435095578</v>
      </c>
      <c r="F22" s="4">
        <v>8.6216414159240227</v>
      </c>
      <c r="G22" s="4"/>
      <c r="H22" s="4">
        <v>56.47240091478475</v>
      </c>
    </row>
    <row r="23" spans="1:8" x14ac:dyDescent="0.25">
      <c r="A23" s="3" t="s">
        <v>24</v>
      </c>
      <c r="B23" s="4">
        <v>187.49945898876879</v>
      </c>
      <c r="C23" s="4">
        <v>2.6201951740376126</v>
      </c>
      <c r="D23" s="4">
        <v>4.2965682314405589</v>
      </c>
      <c r="E23" s="4" t="e">
        <v>#NAME?</v>
      </c>
      <c r="F23" s="4">
        <v>2.8985741676283561</v>
      </c>
      <c r="G23" s="4"/>
      <c r="H23" s="4" t="e">
        <v>#NAME?</v>
      </c>
    </row>
    <row r="24" spans="1:8" x14ac:dyDescent="0.25">
      <c r="A24" s="3" t="s">
        <v>21</v>
      </c>
      <c r="B24" s="4" t="e">
        <v>#NAME?</v>
      </c>
      <c r="C24" s="4">
        <v>138.3788821472647</v>
      </c>
      <c r="D24" s="4" t="e">
        <v>#NAME?</v>
      </c>
      <c r="E24" s="4" t="e">
        <v>#NAME?</v>
      </c>
      <c r="F24" s="4">
        <v>61.132025701301501</v>
      </c>
      <c r="G24" s="4"/>
      <c r="H24" s="4" t="e">
        <v>#NAME?</v>
      </c>
    </row>
    <row r="25" spans="1:8" x14ac:dyDescent="0.25">
      <c r="A25" s="3" t="s">
        <v>26</v>
      </c>
      <c r="B25" s="4"/>
      <c r="C25" s="4" t="e">
        <v>#NAME?</v>
      </c>
      <c r="D25" s="4" t="e">
        <v>#NAME?</v>
      </c>
      <c r="E25" s="4" t="e">
        <v>#NAME?</v>
      </c>
      <c r="F25" s="4" t="e">
        <v>#NAME?</v>
      </c>
      <c r="G25" s="4"/>
      <c r="H25" s="4" t="e">
        <v>#NAME?</v>
      </c>
    </row>
    <row r="26" spans="1:8" x14ac:dyDescent="0.25">
      <c r="A26" s="3" t="s">
        <v>6</v>
      </c>
      <c r="B26" s="4" t="e">
        <v>#NAME?</v>
      </c>
      <c r="C26" s="4">
        <v>10.539771203612062</v>
      </c>
      <c r="D26" s="4">
        <v>3.3341999648118765</v>
      </c>
      <c r="E26" s="4" t="e">
        <v>#NAME?</v>
      </c>
      <c r="F26" s="4">
        <v>1.9232797507800601</v>
      </c>
      <c r="G26" s="4"/>
      <c r="H26" s="4" t="e">
        <v>#NAME?</v>
      </c>
    </row>
    <row r="27" spans="1:8" x14ac:dyDescent="0.25">
      <c r="A27" s="3" t="s">
        <v>27</v>
      </c>
      <c r="B27" s="4">
        <v>5.8047541863178065</v>
      </c>
      <c r="C27" s="4">
        <v>4.5791424919916652</v>
      </c>
      <c r="D27" s="4"/>
      <c r="E27" s="4">
        <v>65.051821897681435</v>
      </c>
      <c r="F27" s="4">
        <v>26.630205201978193</v>
      </c>
      <c r="G27" s="4"/>
      <c r="H27" s="4">
        <v>35.385980148718616</v>
      </c>
    </row>
    <row r="28" spans="1:8" hidden="1" x14ac:dyDescent="0.25">
      <c r="A28" s="3" t="s">
        <v>31</v>
      </c>
      <c r="B28" s="4" t="e">
        <v>#NAME?</v>
      </c>
      <c r="C28" s="4" t="e">
        <v>#NAME?</v>
      </c>
      <c r="D28" s="4" t="e">
        <v>#NAME?</v>
      </c>
      <c r="E28" s="4" t="e">
        <v>#NAME?</v>
      </c>
      <c r="F28" s="4" t="e">
        <v>#NAME?</v>
      </c>
      <c r="G28" s="4">
        <v>2.4780408234171234</v>
      </c>
      <c r="H28" s="4" t="e">
        <v>#NAME?</v>
      </c>
    </row>
    <row r="30" spans="1:8" x14ac:dyDescent="0.25">
      <c r="B30" s="5" t="s">
        <v>48</v>
      </c>
    </row>
    <row r="31" spans="1:8" x14ac:dyDescent="0.25">
      <c r="B31" s="5"/>
    </row>
    <row r="32" spans="1:8" x14ac:dyDescent="0.25">
      <c r="B32" s="5"/>
    </row>
    <row r="33" spans="1:8" x14ac:dyDescent="0.25">
      <c r="B33" s="5"/>
    </row>
    <row r="34" spans="1:8" x14ac:dyDescent="0.25">
      <c r="A34" s="2" t="s">
        <v>37</v>
      </c>
      <c r="B34" t="s">
        <v>34</v>
      </c>
    </row>
    <row r="36" spans="1:8" x14ac:dyDescent="0.25">
      <c r="A36" s="2" t="s">
        <v>36</v>
      </c>
      <c r="B36" s="2" t="s">
        <v>32</v>
      </c>
    </row>
    <row r="37" spans="1:8" x14ac:dyDescent="0.25">
      <c r="A37" s="2" t="s">
        <v>30</v>
      </c>
      <c r="B37" t="s">
        <v>28</v>
      </c>
      <c r="C37" t="s">
        <v>51</v>
      </c>
      <c r="D37" t="s">
        <v>25</v>
      </c>
      <c r="E37" t="s">
        <v>52</v>
      </c>
      <c r="F37" t="s">
        <v>26</v>
      </c>
      <c r="G37" t="s">
        <v>27</v>
      </c>
      <c r="H37" t="s">
        <v>31</v>
      </c>
    </row>
    <row r="38" spans="1:8" x14ac:dyDescent="0.25">
      <c r="A38" s="3" t="s">
        <v>28</v>
      </c>
      <c r="B38" s="4">
        <v>5.2356027272727275</v>
      </c>
      <c r="C38" s="4"/>
      <c r="D38" s="4"/>
      <c r="E38" s="4"/>
      <c r="F38" s="4"/>
      <c r="G38" s="4"/>
      <c r="H38" s="4">
        <v>5.2356027272727275</v>
      </c>
    </row>
    <row r="39" spans="1:8" x14ac:dyDescent="0.25">
      <c r="A39" s="3" t="s">
        <v>25</v>
      </c>
      <c r="B39" s="4"/>
      <c r="C39" s="4">
        <v>6.9394046153846158</v>
      </c>
      <c r="D39" s="4">
        <v>24.505908333333338</v>
      </c>
      <c r="E39" s="4">
        <v>44.694402727272717</v>
      </c>
      <c r="F39" s="4">
        <v>42.978235384615388</v>
      </c>
      <c r="G39" s="4">
        <v>7.2108118181818179</v>
      </c>
      <c r="H39" s="4">
        <v>25.232626333333329</v>
      </c>
    </row>
    <row r="40" spans="1:8" x14ac:dyDescent="0.25">
      <c r="A40" s="3" t="s">
        <v>24</v>
      </c>
      <c r="B40" s="4"/>
      <c r="C40" s="4">
        <v>3.8917200000000012</v>
      </c>
      <c r="D40" s="4">
        <v>117.9375137272727</v>
      </c>
      <c r="E40" s="4" t="e">
        <v>#NAME?</v>
      </c>
      <c r="F40" s="4">
        <v>4.7231966666666665</v>
      </c>
      <c r="G40" s="4">
        <v>3.4204966666666672</v>
      </c>
      <c r="H40" s="4" t="e">
        <v>#NAME?</v>
      </c>
    </row>
    <row r="41" spans="1:8" x14ac:dyDescent="0.25">
      <c r="A41" s="3" t="s">
        <v>21</v>
      </c>
      <c r="B41" s="4"/>
      <c r="C41" s="4">
        <v>61.303582083333318</v>
      </c>
      <c r="D41" s="4" t="e">
        <v>#NAME?</v>
      </c>
      <c r="E41" s="4" t="e">
        <v>#NAME?</v>
      </c>
      <c r="F41" s="4" t="e">
        <v>#NAME?</v>
      </c>
      <c r="G41" s="4">
        <v>31.187394545454548</v>
      </c>
      <c r="H41" s="4" t="e">
        <v>#NAME?</v>
      </c>
    </row>
    <row r="42" spans="1:8" x14ac:dyDescent="0.25">
      <c r="A42" s="3" t="s">
        <v>26</v>
      </c>
      <c r="B42" s="4"/>
      <c r="C42" s="4" t="e">
        <v>#NAME?</v>
      </c>
      <c r="D42" s="4"/>
      <c r="E42" s="4" t="e">
        <v>#NAME?</v>
      </c>
      <c r="F42" s="4" t="e">
        <v>#NAME?</v>
      </c>
      <c r="G42" s="4" t="e">
        <v>#NAME?</v>
      </c>
      <c r="H42" s="4" t="e">
        <v>#NAME?</v>
      </c>
    </row>
    <row r="43" spans="1:8" x14ac:dyDescent="0.25">
      <c r="A43" s="3" t="s">
        <v>6</v>
      </c>
      <c r="B43" s="4"/>
      <c r="C43" s="4">
        <v>6.7860829999999996</v>
      </c>
      <c r="D43" s="4" t="e">
        <v>#NAME?</v>
      </c>
      <c r="E43" s="4" t="e">
        <v>#NAME?</v>
      </c>
      <c r="F43" s="4">
        <v>3.5733333333333341</v>
      </c>
      <c r="G43" s="4">
        <v>3.0227416666666667</v>
      </c>
      <c r="H43" s="4" t="e">
        <v>#NAME?</v>
      </c>
    </row>
    <row r="44" spans="1:8" x14ac:dyDescent="0.25">
      <c r="A44" s="3" t="s">
        <v>27</v>
      </c>
      <c r="B44" s="4"/>
      <c r="C44" s="4">
        <v>4.5580999999999996</v>
      </c>
      <c r="D44" s="4">
        <v>16.510327636363634</v>
      </c>
      <c r="E44" s="4">
        <v>33.720015727272724</v>
      </c>
      <c r="F44" s="4"/>
      <c r="G44" s="4">
        <v>22.867567636363635</v>
      </c>
      <c r="H44" s="4">
        <v>19.083871577777778</v>
      </c>
    </row>
    <row r="45" spans="1:8" hidden="1" x14ac:dyDescent="0.25">
      <c r="A45" s="3" t="s">
        <v>31</v>
      </c>
      <c r="B45" s="4">
        <v>5.2356027272727275</v>
      </c>
      <c r="C45" s="4" t="e">
        <v>#NAME?</v>
      </c>
      <c r="D45" s="4" t="e">
        <v>#NAME?</v>
      </c>
      <c r="E45" s="4" t="e">
        <v>#NAME?</v>
      </c>
      <c r="F45" s="4" t="e">
        <v>#NAME?</v>
      </c>
      <c r="G45" s="4" t="e">
        <v>#NAME?</v>
      </c>
      <c r="H45" s="4" t="e">
        <v>#NAME?</v>
      </c>
    </row>
    <row r="47" spans="1:8" x14ac:dyDescent="0.25">
      <c r="B47" s="5" t="s">
        <v>49</v>
      </c>
    </row>
    <row r="50" spans="4:4" x14ac:dyDescent="0.25">
      <c r="D50" s="5" t="s">
        <v>84</v>
      </c>
    </row>
  </sheetData>
  <conditionalFormatting pivot="1" sqref="B5:G11">
    <cfRule type="colorScale" priority="3">
      <colorScale>
        <cfvo type="min"/>
        <cfvo type="percentile" val="50"/>
        <cfvo type="max"/>
        <color rgb="FF63BE7B"/>
        <color rgb="FFFFEB84"/>
        <color rgb="FFF8696B"/>
      </colorScale>
    </cfRule>
  </conditionalFormatting>
  <conditionalFormatting pivot="1" sqref="B21:G27">
    <cfRule type="colorScale" priority="2">
      <colorScale>
        <cfvo type="min"/>
        <cfvo type="percentile" val="50"/>
        <cfvo type="max"/>
        <color rgb="FF63BE7B"/>
        <color rgb="FFFFEB84"/>
        <color rgb="FFF8696B"/>
      </colorScale>
    </cfRule>
  </conditionalFormatting>
  <conditionalFormatting pivot="1" sqref="B38:G44">
    <cfRule type="colorScale" priority="1">
      <colorScale>
        <cfvo type="min"/>
        <cfvo type="percentile" val="50"/>
        <cfvo type="max"/>
        <color rgb="FF63BE7B"/>
        <color rgb="FFFFEB84"/>
        <color rgb="FFF8696B"/>
      </colorScale>
    </cfRule>
  </conditionalFormatting>
  <pageMargins left="0.25" right="0.25" top="0.75" bottom="0.75" header="0.3" footer="0.3"/>
  <pageSetup paperSize="8" orientation="landscape" r:id="rId4"/>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Rubric</vt:lpstr>
      <vt:lpstr>Raw Data</vt:lpstr>
      <vt:lpstr>LiDAR TTC overview</vt:lpstr>
      <vt:lpstr>FP.5 Performance Evaluation 1 </vt:lpstr>
      <vt:lpstr>FP.6 Performance Evaluation 2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Khalaf, Ahmed</dc:creator>
  <cp:lastModifiedBy>Khalaf, Ahmed</cp:lastModifiedBy>
  <cp:lastPrinted>2020-05-12T17:47:28Z</cp:lastPrinted>
  <dcterms:created xsi:type="dcterms:W3CDTF">2020-05-12T09:11:04Z</dcterms:created>
  <dcterms:modified xsi:type="dcterms:W3CDTF">2020-05-12T17:47:32Z</dcterms:modified>
</cp:coreProperties>
</file>