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E:\ahmed\COURSE ROUTE\EXCEL DASHBOARD\DASHBOARD4\"/>
    </mc:Choice>
  </mc:AlternateContent>
  <xr:revisionPtr revIDLastSave="0" documentId="13_ncr:1_{A1C55B38-7DE0-4938-AD22-9F57831D5199}" xr6:coauthVersionLast="47" xr6:coauthVersionMax="47" xr10:uidLastSave="{00000000-0000-0000-0000-000000000000}"/>
  <bookViews>
    <workbookView xWindow="-110" yWindow="-110" windowWidth="19420" windowHeight="11500" xr2:uid="{0A0D8D68-EFC2-4074-BDCA-85DAF874A3F1}"/>
  </bookViews>
  <sheets>
    <sheet name="Dashboard" sheetId="9" r:id="rId1"/>
    <sheet name="Input Data" sheetId="2" r:id="rId2"/>
    <sheet name="Target" sheetId="8" r:id="rId3"/>
    <sheet name="Customer" sheetId="6" r:id="rId4"/>
    <sheet name="Analysis" sheetId="10" r:id="rId5"/>
  </sheets>
  <definedNames>
    <definedName name="_xlnm._FilterDatabase" localSheetId="3" hidden="1">Customer!$A$1:$B$41</definedName>
    <definedName name="_xlchart.v5.0" hidden="1">Analysis!$F$14</definedName>
    <definedName name="_xlchart.v5.1" hidden="1">Analysis!$F$15:$F$29</definedName>
    <definedName name="_xlchart.v5.2" hidden="1">Analysis!$G$14</definedName>
    <definedName name="_xlchart.v5.3" hidden="1">Analysis!$G$15:$G$29</definedName>
    <definedName name="_xlchart.v5.4" hidden="1">Analysis!$F$14</definedName>
    <definedName name="_xlchart.v5.5" hidden="1">Analysis!$F$15:$F$29</definedName>
    <definedName name="_xlchart.v5.6" hidden="1">Analysis!$G$14</definedName>
    <definedName name="_xlchart.v5.7" hidden="1">Analysis!$G$15:$G$29</definedName>
    <definedName name="_xlcn.WorksheetConnection_Sheet1B2C181" hidden="1">Customer!$E$2:$F$16</definedName>
    <definedName name="Slicer_MONTH">#N/A</definedName>
    <definedName name="Slicer_REGION">#N/A</definedName>
  </definedNames>
  <calcPr calcId="191029"/>
  <pivotCaches>
    <pivotCache cacheId="10" r:id="rId6"/>
    <pivotCache cacheId="54"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B$2:$C$1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4" i="10" l="1"/>
  <c r="W14" i="10"/>
  <c r="V14" i="10"/>
  <c r="U14" i="10"/>
  <c r="X13" i="10"/>
  <c r="W13" i="10"/>
  <c r="V13" i="10"/>
  <c r="U13" i="10"/>
  <c r="X12" i="10"/>
  <c r="W12" i="10"/>
  <c r="V12" i="10"/>
  <c r="U12" i="10"/>
  <c r="X11" i="10"/>
  <c r="W11" i="10"/>
  <c r="V11" i="10"/>
  <c r="U11" i="10"/>
  <c r="X10" i="10"/>
  <c r="W10" i="10"/>
  <c r="V10" i="10"/>
  <c r="U10" i="10"/>
  <c r="X9" i="10"/>
  <c r="W9" i="10"/>
  <c r="V9" i="10"/>
  <c r="U9" i="10"/>
  <c r="X8" i="10"/>
  <c r="W8" i="10"/>
  <c r="V8" i="10"/>
  <c r="U8" i="10"/>
  <c r="X7" i="10"/>
  <c r="W7" i="10"/>
  <c r="V7" i="10"/>
  <c r="U7" i="10"/>
  <c r="X6" i="10"/>
  <c r="W6" i="10"/>
  <c r="V6" i="10"/>
  <c r="U6" i="10"/>
  <c r="X5" i="10"/>
  <c r="W5" i="10"/>
  <c r="V5" i="10"/>
  <c r="U5" i="10"/>
  <c r="X4" i="10"/>
  <c r="W4" i="10"/>
  <c r="V4" i="10"/>
  <c r="U4" i="10"/>
  <c r="X3" i="10"/>
  <c r="W3" i="10"/>
  <c r="V3" i="10"/>
  <c r="U3" i="10"/>
  <c r="X2" i="10"/>
  <c r="W2" i="10"/>
  <c r="V2" i="10"/>
  <c r="U2" i="10"/>
  <c r="X1" i="10"/>
  <c r="W1" i="10"/>
  <c r="V1" i="10"/>
  <c r="U1" i="10"/>
  <c r="D2" i="8"/>
  <c r="F2" i="8" s="1"/>
  <c r="D3" i="8"/>
  <c r="F3" i="8" s="1"/>
  <c r="D4" i="8"/>
  <c r="F4" i="8" s="1"/>
  <c r="D5" i="8"/>
  <c r="F5" i="8" s="1"/>
  <c r="D6" i="8"/>
  <c r="F6" i="8" s="1"/>
  <c r="D7" i="8"/>
  <c r="F7" i="8" s="1"/>
  <c r="D8" i="8"/>
  <c r="F8" i="8" s="1"/>
  <c r="D9" i="8"/>
  <c r="F9" i="8" s="1"/>
  <c r="D10" i="8"/>
  <c r="F10" i="8" s="1"/>
  <c r="D11" i="8"/>
  <c r="D12" i="8"/>
  <c r="F12" i="8" s="1"/>
  <c r="D13" i="8"/>
  <c r="F13" i="8"/>
  <c r="F14" i="10"/>
  <c r="G14" i="10"/>
  <c r="F15" i="10"/>
  <c r="G15" i="10"/>
  <c r="F16" i="10"/>
  <c r="G16" i="10"/>
  <c r="F17" i="10"/>
  <c r="G17" i="10"/>
  <c r="F18" i="10"/>
  <c r="G18" i="10"/>
  <c r="F19" i="10"/>
  <c r="G19" i="10"/>
  <c r="F20" i="10"/>
  <c r="G20" i="10"/>
  <c r="F21" i="10"/>
  <c r="G21" i="10"/>
  <c r="F22" i="10"/>
  <c r="G22" i="10"/>
  <c r="F23" i="10"/>
  <c r="G23" i="10"/>
  <c r="F24" i="10"/>
  <c r="G24" i="10"/>
  <c r="F25" i="10"/>
  <c r="G25" i="10"/>
  <c r="F26" i="10"/>
  <c r="G26" i="10"/>
  <c r="F27" i="10"/>
  <c r="G27" i="10"/>
  <c r="F28" i="10"/>
  <c r="G28" i="10"/>
  <c r="F29" i="10"/>
  <c r="G29" i="10"/>
  <c r="E1" i="10"/>
  <c r="F1" i="10"/>
  <c r="E2" i="10"/>
  <c r="F2" i="10"/>
  <c r="E3" i="10"/>
  <c r="F3" i="10"/>
  <c r="E4" i="10"/>
  <c r="F4" i="10"/>
  <c r="A4" i="10"/>
  <c r="F11" i="8"/>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E11" i="8" l="1"/>
  <c r="E3" i="8"/>
  <c r="E10" i="8"/>
  <c r="E6" i="8"/>
  <c r="E2" i="8"/>
  <c r="E7" i="8"/>
  <c r="E13" i="8"/>
  <c r="E9" i="8"/>
  <c r="E5" i="8"/>
  <c r="E12" i="8"/>
  <c r="E8" i="8"/>
  <c r="E4"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8AFD66-0066-4848-9CC0-BC2177EF5DC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BCE8BAC-A8F5-42A3-BEE8-8A261CA7083B}" name="WorksheetConnection_Sheet1!$B$2:$C$18" type="102" refreshedVersion="7" minRefreshableVersion="5">
    <extLst>
      <ext xmlns:x15="http://schemas.microsoft.com/office/spreadsheetml/2010/11/main" uri="{DE250136-89BD-433C-8126-D09CA5730AF9}">
        <x15:connection id="Range">
          <x15:rangePr sourceName="_xlcn.WorksheetConnection_Sheet1B2C181"/>
        </x15:connection>
      </ext>
    </extLst>
  </connection>
</connections>
</file>

<file path=xl/sharedStrings.xml><?xml version="1.0" encoding="utf-8"?>
<sst xmlns="http://schemas.openxmlformats.org/spreadsheetml/2006/main" count="1898" uniqueCount="143">
  <si>
    <t>PRODUCT</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</si>
  <si>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</si>
  <si>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</si>
  <si>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</si>
  <si>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</si>
  <si>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</si>
  <si>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</si>
  <si>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</si>
  <si>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</si>
  <si>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</si>
  <si>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</si>
  <si>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</si>
  <si>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</si>
  <si>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</si>
  <si>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</si>
  <si>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</si>
  <si>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</si>
  <si>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</si>
  <si>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</si>
  <si>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</si>
  <si>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</si>
  <si>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</si>
  <si>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</si>
  <si>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</si>
  <si>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</si>
  <si>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</si>
  <si>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</si>
  <si>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</si>
  <si>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</si>
  <si>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</si>
  <si>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</si>
  <si>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</si>
  <si>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</si>
  <si>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</si>
  <si>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</si>
  <si>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</si>
  <si>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</si>
  <si>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</si>
  <si>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</si>
  <si>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</si>
  <si>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</si>
  <si>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</si>
  <si>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</si>
  <si>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</si>
  <si>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</si>
  <si>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DATE</t>
  </si>
  <si>
    <t>QUANTITY</t>
  </si>
  <si>
    <t>Jan</t>
  </si>
  <si>
    <t>Feb</t>
  </si>
  <si>
    <t>Mar</t>
  </si>
  <si>
    <t>Apr</t>
  </si>
  <si>
    <t>May</t>
  </si>
  <si>
    <t>Jun</t>
  </si>
  <si>
    <t>Jul</t>
  </si>
  <si>
    <t>Aug</t>
  </si>
  <si>
    <t>Sep</t>
  </si>
  <si>
    <t>Oct</t>
  </si>
  <si>
    <t>Nov</t>
  </si>
  <si>
    <t>Dec</t>
  </si>
  <si>
    <t>UNIT PRICE ($)</t>
  </si>
  <si>
    <t>Customer01</t>
  </si>
  <si>
    <t>Customer02</t>
  </si>
  <si>
    <t>Customer03</t>
  </si>
  <si>
    <t>Customer04</t>
  </si>
  <si>
    <t>Customer05</t>
  </si>
  <si>
    <t>Customer06</t>
  </si>
  <si>
    <t>Customer07</t>
  </si>
  <si>
    <t>Customer08</t>
  </si>
  <si>
    <t>Customer09</t>
  </si>
  <si>
    <t>Customer10</t>
  </si>
  <si>
    <t>Customer11</t>
  </si>
  <si>
    <t>Customer12</t>
  </si>
  <si>
    <t>Customer13</t>
  </si>
  <si>
    <t>Customer14</t>
  </si>
  <si>
    <t>Customer15</t>
  </si>
  <si>
    <t>Customer16</t>
  </si>
  <si>
    <t>Customer17</t>
  </si>
  <si>
    <t>Customer18</t>
  </si>
  <si>
    <t>Customer19</t>
  </si>
  <si>
    <t>Customer20</t>
  </si>
  <si>
    <t>Customer21</t>
  </si>
  <si>
    <t>Customer22</t>
  </si>
  <si>
    <t>Customer23</t>
  </si>
  <si>
    <t>Customer24</t>
  </si>
  <si>
    <t>Customer25</t>
  </si>
  <si>
    <t>Customer26</t>
  </si>
  <si>
    <t>Customer27</t>
  </si>
  <si>
    <t>Customer28</t>
  </si>
  <si>
    <t>Customer29</t>
  </si>
  <si>
    <t>Customer30</t>
  </si>
  <si>
    <t>Bangladesh</t>
  </si>
  <si>
    <t>Brazil</t>
  </si>
  <si>
    <t>Ethiopia</t>
  </si>
  <si>
    <t>France</t>
  </si>
  <si>
    <t>Germany</t>
  </si>
  <si>
    <t>India</t>
  </si>
  <si>
    <t>Indonesia</t>
  </si>
  <si>
    <t>Mexico</t>
  </si>
  <si>
    <t>Nigeria</t>
  </si>
  <si>
    <t>Pakistan</t>
  </si>
  <si>
    <t>Russia</t>
  </si>
  <si>
    <t>Saudi Arabia</t>
  </si>
  <si>
    <t>South Africa</t>
  </si>
  <si>
    <t>United Kingdom</t>
  </si>
  <si>
    <t>United States of America</t>
  </si>
  <si>
    <t>Country</t>
  </si>
  <si>
    <t>Customer Name</t>
  </si>
  <si>
    <t>Target ($)</t>
  </si>
  <si>
    <t>Customer31</t>
  </si>
  <si>
    <t>Customer32</t>
  </si>
  <si>
    <t>Customer33</t>
  </si>
  <si>
    <t>Customer34</t>
  </si>
  <si>
    <t>Customer35</t>
  </si>
  <si>
    <t>Customer36</t>
  </si>
  <si>
    <t>Customer37</t>
  </si>
  <si>
    <t>Customer38</t>
  </si>
  <si>
    <t>Customer39</t>
  </si>
  <si>
    <t>Customer40</t>
  </si>
  <si>
    <t>Month Name</t>
  </si>
  <si>
    <t>Month</t>
  </si>
  <si>
    <t>Region</t>
  </si>
  <si>
    <t>Central</t>
  </si>
  <si>
    <t>East</t>
  </si>
  <si>
    <t>North</t>
  </si>
  <si>
    <t>Northeast</t>
  </si>
  <si>
    <t>South</t>
  </si>
  <si>
    <t>Western</t>
  </si>
  <si>
    <t>Export</t>
  </si>
  <si>
    <t>CUSTOMER NAME</t>
  </si>
  <si>
    <t>ACTUAL SALES</t>
  </si>
  <si>
    <t>COUNTRY</t>
  </si>
  <si>
    <t>REGION</t>
  </si>
  <si>
    <t>MONTH</t>
  </si>
  <si>
    <t>WEEK</t>
  </si>
  <si>
    <t>Sum of ACTUAL SALES</t>
  </si>
  <si>
    <t>Row Labels</t>
  </si>
  <si>
    <t>Actual</t>
  </si>
  <si>
    <t>Below</t>
  </si>
  <si>
    <t>Above</t>
  </si>
  <si>
    <t>Grand Total</t>
  </si>
  <si>
    <t xml:space="preserve"> Above</t>
  </si>
  <si>
    <t xml:space="preserve"> Target ($)</t>
  </si>
  <si>
    <t xml:space="preserve">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</si>
</sst>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_ * #,##0.00_ ;_ * \-#,##0.00_ ;_ * &quot;-&quot;??_ ;_ @_ "/>
    <numFmt numFmtId="165" formatCode="_ * #,##0_ ;_ * \-#,##0_ ;_ * &quot;-&quot;??_ ;_ @_ "/>
    <numFmt numFmtId="172" formatCode="_(&quot;$&quot;* #,##0_);_(&quot;$&quot;* \(#,##0\);_(&quot;$&quot;* &quot;-&quot;??_);_(@_)"/>
    <numFmt numFmtId="174" formatCode="&quot;$&quot;#,##0"/>
  </numFmts>
  <fonts count="7" x14ac:knownFonts="1">
    <font>
      <sz val="11"/>
      <color theme="1"/>
      <name val="Calibri"/>
      <family val="2"/>
      <scheme val="minor"/>
    </font>
    <font>
      <sz val="11"/>
      <color theme="1"/>
      <name val="Calibri"/>
      <family val="2"/>
      <scheme val="minor"/>
    </font>
    <font>
      <sz val="8"/>
      <name val="Calibri"/>
      <family val="2"/>
      <scheme val="minor"/>
    </font>
    <font>
      <sz val="11"/>
      <color rgb="FF002060"/>
      <name val="Calibri"/>
      <family val="2"/>
      <scheme val="minor"/>
    </font>
    <font>
      <b/>
      <sz val="11"/>
      <color rgb="FF002060"/>
      <name val="Calibri"/>
      <family val="2"/>
      <scheme val="minor"/>
    </font>
    <font>
      <sz val="11"/>
      <name val="Calibri"/>
      <family val="2"/>
      <scheme val="minor"/>
    </font>
    <font>
      <sz val="10"/>
      <color theme="1"/>
      <name val="Calibri"/>
      <family val="2"/>
      <scheme val="minor"/>
    </font>
  </fonts>
  <fills count="3">
    <fill>
      <patternFill patternType="none"/>
    </fill>
    <fill>
      <patternFill patternType="gray125"/>
    </fill>
    <fill>
      <patternFill patternType="solid">
        <fgColor rgb="FFD1B2E8"/>
        <bgColor indexed="64"/>
      </patternFill>
    </fill>
  </fills>
  <borders count="2">
    <border>
      <left/>
      <right/>
      <top/>
      <bottom/>
      <diagonal/>
    </border>
    <border>
      <left/>
      <right/>
      <top/>
      <bottom style="medium">
        <color rgb="FF7030A0"/>
      </bottom>
      <diagonal/>
    </border>
  </borders>
  <cellStyleXfs count="3">
    <xf numFmtId="0" fontId="0" fillId="0" borderId="0"/>
    <xf numFmtId="164" fontId="1" fillId="0" borderId="0" applyFont="0" applyFill="0" applyBorder="0" applyAlignment="0" applyProtection="0"/>
    <xf numFmtId="44" fontId="1" fillId="0" borderId="0" applyFont="0" applyFill="0" applyBorder="0" applyAlignment="0" applyProtection="0"/>
  </cellStyleXfs>
  <cellXfs count="27">
    <xf numFmtId="0" fontId="0" fillId="0" borderId="0" xfId="0"/>
    <xf numFmtId="0" fontId="3" fillId="0" borderId="0" xfId="0" applyFont="1"/>
    <xf numFmtId="0" fontId="4" fillId="2" borderId="1" xfId="0" applyFont="1" applyFill="1" applyBorder="1" applyAlignment="1">
      <alignment horizontal="center" vertical="center"/>
    </xf>
    <xf numFmtId="14" fontId="3" fillId="0" borderId="0" xfId="0" applyNumberFormat="1" applyFont="1"/>
    <xf numFmtId="0" fontId="3" fillId="0" borderId="0" xfId="0" applyFont="1" applyAlignment="1">
      <alignment horizontal="center" vertical="center"/>
    </xf>
    <xf numFmtId="4" fontId="3" fillId="0" borderId="0" xfId="1" applyNumberFormat="1" applyFont="1" applyFill="1" applyAlignment="1">
      <alignment horizontal="right" vertical="center"/>
    </xf>
    <xf numFmtId="0" fontId="3" fillId="0" borderId="0" xfId="0" applyFont="1" applyAlignment="1">
      <alignment horizontal="center"/>
    </xf>
    <xf numFmtId="0" fontId="5" fillId="0" borderId="0" xfId="0" applyFont="1"/>
    <xf numFmtId="0" fontId="3" fillId="0" borderId="0" xfId="0" applyFont="1" applyAlignment="1">
      <alignment horizontal="left" vertical="center"/>
    </xf>
    <xf numFmtId="3" fontId="3" fillId="0" borderId="0" xfId="1" applyNumberFormat="1" applyFont="1" applyFill="1" applyAlignment="1">
      <alignment horizontal="right" vertical="center"/>
    </xf>
    <xf numFmtId="0" fontId="0" fillId="0" borderId="0" xfId="0" pivotButton="1"/>
    <xf numFmtId="0" fontId="0" fillId="0" borderId="0" xfId="0" applyAlignment="1">
      <alignment horizontal="left"/>
    </xf>
    <xf numFmtId="0" fontId="6" fillId="0" borderId="0" xfId="0" applyFont="1"/>
    <xf numFmtId="165" fontId="0" fillId="0" borderId="0" xfId="1" applyNumberFormat="1" applyFont="1"/>
    <xf numFmtId="0" fontId="0" fillId="0" borderId="0" xfId="0" applyNumberFormat="1"/>
    <xf numFmtId="14" fontId="4" fillId="2" borderId="1" xfId="0" applyNumberFormat="1" applyFont="1" applyFill="1" applyBorder="1" applyAlignment="1">
      <alignment horizontal="center" vertical="center"/>
    </xf>
    <xf numFmtId="1" fontId="4" fillId="2" borderId="1" xfId="0" applyNumberFormat="1" applyFont="1" applyFill="1" applyBorder="1" applyAlignment="1">
      <alignment horizontal="center" vertical="center"/>
    </xf>
    <xf numFmtId="1" fontId="3" fillId="0" borderId="0" xfId="0" applyNumberFormat="1" applyFont="1"/>
    <xf numFmtId="0" fontId="3" fillId="0" borderId="0" xfId="0" applyNumberFormat="1" applyFont="1"/>
    <xf numFmtId="172" fontId="4" fillId="2" borderId="1" xfId="2" applyNumberFormat="1" applyFont="1" applyFill="1" applyBorder="1" applyAlignment="1">
      <alignment horizontal="center" vertical="center"/>
    </xf>
    <xf numFmtId="172" fontId="3" fillId="0" borderId="0" xfId="2" applyNumberFormat="1" applyFont="1"/>
    <xf numFmtId="174" fontId="4" fillId="2" borderId="1" xfId="0" applyNumberFormat="1" applyFont="1" applyFill="1" applyBorder="1" applyAlignment="1">
      <alignment horizontal="center" vertical="center"/>
    </xf>
    <xf numFmtId="174" fontId="3" fillId="0" borderId="0" xfId="1" applyNumberFormat="1" applyFont="1" applyFill="1" applyAlignment="1">
      <alignment horizontal="right" vertical="center"/>
    </xf>
    <xf numFmtId="174" fontId="3" fillId="0" borderId="0" xfId="0" applyNumberFormat="1" applyFont="1"/>
    <xf numFmtId="172" fontId="0" fillId="0" borderId="0" xfId="0" applyNumberFormat="1"/>
    <xf numFmtId="172" fontId="0" fillId="0" borderId="0" xfId="2" applyNumberFormat="1" applyFont="1"/>
    <xf numFmtId="3" fontId="0" fillId="0" borderId="0" xfId="0" applyNumberFormat="1"/>
  </cellXfs>
  <cellStyles count="3">
    <cellStyle name="Comma" xfId="1" builtinId="3"/>
    <cellStyle name="Currency" xfId="2" builtinId="4"/>
    <cellStyle name="Normal" xfId="0" builtinId="0"/>
  </cellStyles>
  <dxfs count="40">
    <dxf>
      <numFmt numFmtId="0" formatCode="General"/>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numFmt numFmtId="172" formatCode="_(&quot;$&quot;* #,##0_);_(&quot;$&quot;* \(#,##0\);_(&quot;$&quot;* &quot;-&quot;??_);_(@_)"/>
    </dxf>
    <dxf>
      <font>
        <b/>
        <i val="0"/>
        <sz val="12"/>
        <color theme="0"/>
        <name val="Poppins"/>
      </font>
      <fill>
        <patternFill>
          <bgColor theme="1" tint="0.14996795556505021"/>
        </patternFill>
      </fill>
      <border diagonalUp="0" diagonalDown="0">
        <left/>
        <right/>
        <top/>
        <bottom/>
        <vertical/>
        <horizontal/>
      </border>
    </dxf>
    <dxf>
      <font>
        <b/>
        <i val="0"/>
        <sz val="11"/>
        <color theme="0"/>
        <name val="Poppins"/>
      </font>
      <fill>
        <patternFill>
          <bgColor theme="1" tint="0.14996795556505021"/>
        </patternFill>
      </fill>
      <border diagonalUp="0" diagonalDown="0">
        <left/>
        <right/>
        <top/>
        <bottom/>
        <vertical/>
        <horizontal/>
      </border>
    </dxf>
    <dxf>
      <numFmt numFmtId="172" formatCode="_(&quot;$&quot;* #,##0_);_(&quot;$&quot;* \(#,##0\);_(&quot;$&quot;* &quot;-&quot;??_);_(@_)"/>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center" vertical="bottom" textRotation="0" wrapText="0" indent="0" justifyLastLine="0" shrinkToFit="0" readingOrder="0"/>
    </dxf>
    <dxf>
      <border outline="0">
        <bottom style="medium">
          <color rgb="FF7030A0"/>
        </bottom>
      </border>
    </dxf>
    <dxf>
      <font>
        <b/>
        <i val="0"/>
        <strike val="0"/>
        <condense val="0"/>
        <extend val="0"/>
        <outline val="0"/>
        <shadow val="0"/>
        <u val="none"/>
        <vertAlign val="baseline"/>
        <sz val="11"/>
        <color rgb="FF00206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0" formatCode="General"/>
    </dxf>
    <dxf>
      <numFmt numFmtId="0" formatCode="General"/>
    </dxf>
    <dxf>
      <numFmt numFmtId="3" formatCode="#,##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family val="2"/>
        <scheme val="minor"/>
      </font>
      <numFmt numFmtId="4"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4"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dxf>
    <dxf>
      <font>
        <strike val="0"/>
        <outline val="0"/>
        <shadow val="0"/>
        <u val="none"/>
        <vertAlign val="baseline"/>
        <sz val="11"/>
        <color rgb="FF002060"/>
        <name val="Calibri"/>
        <family val="2"/>
        <scheme val="minor"/>
      </font>
      <numFmt numFmtId="166" formatCode="dd/mm/yyyy"/>
      <fill>
        <patternFill patternType="none">
          <fgColor indexed="64"/>
          <bgColor indexed="65"/>
        </patternFill>
      </fill>
      <alignment horizont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166" formatCode="dd/mm/yyyy"/>
      <fill>
        <patternFill patternType="none">
          <fgColor indexed="64"/>
          <bgColor indexed="65"/>
        </patternFill>
      </fill>
    </dxf>
    <dxf>
      <font>
        <strike val="0"/>
        <outline val="0"/>
        <shadow val="0"/>
        <u val="none"/>
        <vertAlign val="baseline"/>
        <sz val="11"/>
        <color rgb="FF002060"/>
        <name val="Calibri"/>
        <family val="2"/>
        <scheme val="minor"/>
      </font>
      <numFmt numFmtId="166" formatCode="dd/mm/yyyy"/>
      <fill>
        <patternFill patternType="none">
          <fgColor indexed="64"/>
          <bgColor auto="1"/>
        </patternFill>
      </fill>
    </dxf>
    <dxf>
      <font>
        <strike val="0"/>
        <outline val="0"/>
        <shadow val="0"/>
        <u val="none"/>
        <vertAlign val="baseline"/>
        <sz val="11"/>
        <color rgb="FF002060"/>
        <name val="Calibri"/>
        <family val="2"/>
        <scheme val="minor"/>
      </font>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00206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1"/>
        <color theme="0"/>
        <name val="Poppins"/>
      </font>
      <fill>
        <patternFill>
          <bgColor theme="9"/>
        </patternFill>
      </fill>
      <border diagonalUp="0" diagonalDown="0">
        <left/>
        <right/>
        <top/>
        <bottom/>
        <vertical/>
        <horizontal/>
      </border>
    </dxf>
    <dxf>
      <font>
        <sz val="10"/>
        <color theme="0"/>
        <name val="Poppins"/>
      </font>
      <fill>
        <patternFill>
          <bgColor theme="9"/>
        </patternFill>
      </fill>
      <border diagonalUp="0" diagonalDown="0">
        <left/>
        <right/>
        <top/>
        <bottom/>
        <vertical/>
        <horizontal/>
      </border>
    </dxf>
  </dxfs>
  <tableStyles count="2" defaultTableStyle="TableStyleMedium2" defaultPivotStyle="PivotStyleLight16">
    <tableStyle name="SLICER" pivot="0" table="0" count="10" xr9:uid="{C2F4C036-8D81-403F-996E-142D1BF5CBC0}">
      <tableStyleElement type="wholeTable" dxfId="39"/>
      <tableStyleElement type="headerRow" dxfId="38"/>
    </tableStyle>
    <tableStyle name="SLICER 2" pivot="0" table="0" count="10" xr9:uid="{775133EF-4C78-4C05-9059-39604CA63534}">
      <tableStyleElement type="wholeTable" dxfId="8"/>
      <tableStyleElement type="headerRow" dxfId="7"/>
    </tableStyle>
  </tableStyles>
  <colors>
    <mruColors>
      <color rgb="FFF3F3F3"/>
      <color rgb="FFE7EFFF"/>
      <color rgb="FF0000FF"/>
      <color rgb="FFFF0000"/>
      <color rgb="FF000000"/>
      <color rgb="FF00FF00"/>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5" tint="0.39994506668294322"/>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pivotCacheDefinition" Target="pivotCache/pivotCacheDefinition2.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24" Type="http://schemas.openxmlformats.org/officeDocument/2006/relationships/customXml" Target="../customXml/item9.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10" Type="http://schemas.openxmlformats.org/officeDocument/2006/relationships/theme" Target="theme/theme1.xml"/><Relationship Id="rId19" Type="http://schemas.openxmlformats.org/officeDocument/2006/relationships/customXml" Target="../customXml/item4.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 Id="rId22"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Analysis.xlsx]Analysis!PivotTable3</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rgbClr val="F3F3F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rgbClr val="F3F3F3"/>
            </a:solidFill>
          </a:ln>
          <a:effectLst/>
        </c:spPr>
      </c:pivotFmt>
      <c:pivotFmt>
        <c:idx val="11"/>
        <c:spPr>
          <a:solidFill>
            <a:schemeClr val="accent1"/>
          </a:solidFill>
          <a:ln w="19050">
            <a:solidFill>
              <a:srgbClr val="F3F3F3"/>
            </a:solidFill>
          </a:ln>
          <a:effectLst/>
        </c:spPr>
      </c:pivotFmt>
      <c:pivotFmt>
        <c:idx val="12"/>
        <c:spPr>
          <a:solidFill>
            <a:schemeClr val="accent1"/>
          </a:solidFill>
          <a:ln w="19050">
            <a:solidFill>
              <a:srgbClr val="F3F3F3"/>
            </a:solidFill>
          </a:ln>
          <a:effectLst/>
        </c:spPr>
      </c:pivotFmt>
      <c:pivotFmt>
        <c:idx val="13"/>
        <c:spPr>
          <a:solidFill>
            <a:schemeClr val="accent1"/>
          </a:solidFill>
          <a:ln w="19050">
            <a:solidFill>
              <a:srgbClr val="F3F3F3"/>
            </a:solidFill>
          </a:ln>
          <a:effectLst/>
        </c:spPr>
      </c:pivotFmt>
      <c:pivotFmt>
        <c:idx val="14"/>
        <c:spPr>
          <a:solidFill>
            <a:schemeClr val="accent1"/>
          </a:solidFill>
          <a:ln w="19050">
            <a:solidFill>
              <a:srgbClr val="F3F3F3"/>
            </a:solidFill>
          </a:ln>
          <a:effectLst/>
        </c:spPr>
      </c:pivotFmt>
      <c:pivotFmt>
        <c:idx val="15"/>
        <c:spPr>
          <a:solidFill>
            <a:schemeClr val="accent1"/>
          </a:solidFill>
          <a:ln w="19050">
            <a:solidFill>
              <a:srgbClr val="F3F3F3"/>
            </a:solidFill>
          </a:ln>
          <a:effectLst/>
        </c:spPr>
      </c:pivotFmt>
      <c:pivotFmt>
        <c:idx val="16"/>
        <c:spPr>
          <a:solidFill>
            <a:schemeClr val="accent1"/>
          </a:solidFill>
          <a:ln w="19050">
            <a:solidFill>
              <a:srgbClr val="F3F3F3"/>
            </a:solidFill>
          </a:ln>
          <a:effectLst/>
        </c:spPr>
      </c:pivotFmt>
      <c:pivotFmt>
        <c:idx val="17"/>
        <c:spPr>
          <a:solidFill>
            <a:schemeClr val="accent1"/>
          </a:solidFill>
          <a:ln w="19050">
            <a:solidFill>
              <a:srgbClr val="F3F3F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rgbClr val="F3F3F3"/>
            </a:solidFill>
          </a:ln>
          <a:effectLst/>
        </c:spPr>
      </c:pivotFmt>
      <c:pivotFmt>
        <c:idx val="19"/>
        <c:spPr>
          <a:solidFill>
            <a:schemeClr val="accent1"/>
          </a:solidFill>
          <a:ln w="19050">
            <a:solidFill>
              <a:srgbClr val="F3F3F3"/>
            </a:solidFill>
          </a:ln>
          <a:effectLst/>
        </c:spPr>
      </c:pivotFmt>
      <c:pivotFmt>
        <c:idx val="20"/>
        <c:spPr>
          <a:solidFill>
            <a:schemeClr val="accent1"/>
          </a:solidFill>
          <a:ln w="19050">
            <a:solidFill>
              <a:srgbClr val="F3F3F3"/>
            </a:solidFill>
          </a:ln>
          <a:effectLst/>
        </c:spPr>
      </c:pivotFmt>
      <c:pivotFmt>
        <c:idx val="21"/>
        <c:spPr>
          <a:solidFill>
            <a:schemeClr val="accent1"/>
          </a:solidFill>
          <a:ln w="19050">
            <a:solidFill>
              <a:srgbClr val="F3F3F3"/>
            </a:solidFill>
          </a:ln>
          <a:effectLst/>
        </c:spPr>
      </c:pivotFmt>
      <c:pivotFmt>
        <c:idx val="22"/>
        <c:spPr>
          <a:solidFill>
            <a:schemeClr val="accent1"/>
          </a:solidFill>
          <a:ln w="19050">
            <a:solidFill>
              <a:srgbClr val="F3F3F3"/>
            </a:solidFill>
          </a:ln>
          <a:effectLst/>
        </c:spPr>
      </c:pivotFmt>
      <c:pivotFmt>
        <c:idx val="23"/>
        <c:spPr>
          <a:solidFill>
            <a:schemeClr val="accent1"/>
          </a:solidFill>
          <a:ln w="19050">
            <a:solidFill>
              <a:srgbClr val="F3F3F3"/>
            </a:solidFill>
          </a:ln>
          <a:effectLst/>
        </c:spPr>
      </c:pivotFmt>
      <c:pivotFmt>
        <c:idx val="24"/>
        <c:spPr>
          <a:solidFill>
            <a:schemeClr val="accent1"/>
          </a:solidFill>
          <a:ln w="19050">
            <a:solidFill>
              <a:srgbClr val="F3F3F3"/>
            </a:solidFill>
          </a:ln>
          <a:effectLst/>
        </c:spPr>
      </c:pivotFmt>
      <c:pivotFmt>
        <c:idx val="25"/>
        <c:spPr>
          <a:solidFill>
            <a:schemeClr val="accent1"/>
          </a:solidFill>
          <a:ln w="19050">
            <a:solidFill>
              <a:srgbClr val="F3F3F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rgbClr val="F3F3F3"/>
            </a:solidFill>
          </a:ln>
          <a:effectLst/>
        </c:spPr>
      </c:pivotFmt>
      <c:pivotFmt>
        <c:idx val="27"/>
        <c:spPr>
          <a:solidFill>
            <a:schemeClr val="accent1"/>
          </a:solidFill>
          <a:ln w="19050">
            <a:solidFill>
              <a:srgbClr val="F3F3F3"/>
            </a:solidFill>
          </a:ln>
          <a:effectLst/>
        </c:spPr>
      </c:pivotFmt>
      <c:pivotFmt>
        <c:idx val="28"/>
        <c:spPr>
          <a:solidFill>
            <a:schemeClr val="accent1"/>
          </a:solidFill>
          <a:ln w="19050">
            <a:solidFill>
              <a:srgbClr val="F3F3F3"/>
            </a:solidFill>
          </a:ln>
          <a:effectLst/>
        </c:spPr>
      </c:pivotFmt>
      <c:pivotFmt>
        <c:idx val="29"/>
        <c:spPr>
          <a:solidFill>
            <a:schemeClr val="accent1"/>
          </a:solidFill>
          <a:ln w="19050">
            <a:solidFill>
              <a:srgbClr val="F3F3F3"/>
            </a:solidFill>
          </a:ln>
          <a:effectLst/>
        </c:spPr>
      </c:pivotFmt>
      <c:pivotFmt>
        <c:idx val="30"/>
        <c:spPr>
          <a:solidFill>
            <a:schemeClr val="accent1"/>
          </a:solidFill>
          <a:ln w="19050">
            <a:solidFill>
              <a:srgbClr val="F3F3F3"/>
            </a:solidFill>
          </a:ln>
          <a:effectLst/>
        </c:spPr>
      </c:pivotFmt>
      <c:pivotFmt>
        <c:idx val="31"/>
        <c:spPr>
          <a:solidFill>
            <a:schemeClr val="accent1"/>
          </a:solidFill>
          <a:ln w="19050">
            <a:solidFill>
              <a:srgbClr val="F3F3F3"/>
            </a:solidFill>
          </a:ln>
          <a:effectLst/>
        </c:spPr>
      </c:pivotFmt>
      <c:pivotFmt>
        <c:idx val="32"/>
        <c:spPr>
          <a:solidFill>
            <a:schemeClr val="accent1"/>
          </a:solidFill>
          <a:ln w="19050">
            <a:solidFill>
              <a:srgbClr val="F3F3F3"/>
            </a:solidFill>
          </a:ln>
          <a:effectLst/>
        </c:spPr>
      </c:pivotFmt>
    </c:pivotFmts>
    <c:plotArea>
      <c:layout>
        <c:manualLayout>
          <c:layoutTarget val="inner"/>
          <c:xMode val="edge"/>
          <c:yMode val="edge"/>
          <c:x val="0.16707563107023671"/>
          <c:y val="0.22257333217963141"/>
          <c:w val="0.45384540295592785"/>
          <c:h val="0.69622170207923728"/>
        </c:manualLayout>
      </c:layout>
      <c:doughnutChart>
        <c:varyColors val="1"/>
        <c:ser>
          <c:idx val="0"/>
          <c:order val="0"/>
          <c:tx>
            <c:strRef>
              <c:f>Analysis!$I$1</c:f>
              <c:strCache>
                <c:ptCount val="1"/>
                <c:pt idx="0">
                  <c:v>Total</c:v>
                </c:pt>
              </c:strCache>
            </c:strRef>
          </c:tx>
          <c:spPr>
            <a:ln>
              <a:solidFill>
                <a:srgbClr val="F3F3F3"/>
              </a:solidFill>
            </a:ln>
          </c:spPr>
          <c:dPt>
            <c:idx val="0"/>
            <c:bubble3D val="0"/>
            <c:spPr>
              <a:solidFill>
                <a:schemeClr val="accent1"/>
              </a:solidFill>
              <a:ln w="19050">
                <a:solidFill>
                  <a:srgbClr val="F3F3F3"/>
                </a:solidFill>
              </a:ln>
              <a:effectLst/>
            </c:spPr>
            <c:extLst>
              <c:ext xmlns:c16="http://schemas.microsoft.com/office/drawing/2014/chart" uri="{C3380CC4-5D6E-409C-BE32-E72D297353CC}">
                <c16:uniqueId val="{00000001-0736-4291-BA37-14880D9637A1}"/>
              </c:ext>
            </c:extLst>
          </c:dPt>
          <c:dPt>
            <c:idx val="1"/>
            <c:bubble3D val="0"/>
            <c:spPr>
              <a:solidFill>
                <a:schemeClr val="accent2"/>
              </a:solidFill>
              <a:ln w="19050">
                <a:solidFill>
                  <a:srgbClr val="F3F3F3"/>
                </a:solidFill>
              </a:ln>
              <a:effectLst/>
            </c:spPr>
            <c:extLst>
              <c:ext xmlns:c16="http://schemas.microsoft.com/office/drawing/2014/chart" uri="{C3380CC4-5D6E-409C-BE32-E72D297353CC}">
                <c16:uniqueId val="{00000003-0736-4291-BA37-14880D9637A1}"/>
              </c:ext>
            </c:extLst>
          </c:dPt>
          <c:dPt>
            <c:idx val="2"/>
            <c:bubble3D val="0"/>
            <c:spPr>
              <a:solidFill>
                <a:schemeClr val="accent3"/>
              </a:solidFill>
              <a:ln w="19050">
                <a:solidFill>
                  <a:srgbClr val="F3F3F3"/>
                </a:solidFill>
              </a:ln>
              <a:effectLst/>
            </c:spPr>
            <c:extLst>
              <c:ext xmlns:c16="http://schemas.microsoft.com/office/drawing/2014/chart" uri="{C3380CC4-5D6E-409C-BE32-E72D297353CC}">
                <c16:uniqueId val="{00000005-0736-4291-BA37-14880D9637A1}"/>
              </c:ext>
            </c:extLst>
          </c:dPt>
          <c:dPt>
            <c:idx val="3"/>
            <c:bubble3D val="0"/>
            <c:spPr>
              <a:solidFill>
                <a:schemeClr val="accent4"/>
              </a:solidFill>
              <a:ln w="19050">
                <a:solidFill>
                  <a:srgbClr val="F3F3F3"/>
                </a:solidFill>
              </a:ln>
              <a:effectLst/>
            </c:spPr>
            <c:extLst>
              <c:ext xmlns:c16="http://schemas.microsoft.com/office/drawing/2014/chart" uri="{C3380CC4-5D6E-409C-BE32-E72D297353CC}">
                <c16:uniqueId val="{00000007-0736-4291-BA37-14880D9637A1}"/>
              </c:ext>
            </c:extLst>
          </c:dPt>
          <c:dPt>
            <c:idx val="4"/>
            <c:bubble3D val="0"/>
            <c:spPr>
              <a:solidFill>
                <a:schemeClr val="accent5"/>
              </a:solidFill>
              <a:ln w="19050">
                <a:solidFill>
                  <a:srgbClr val="F3F3F3"/>
                </a:solidFill>
              </a:ln>
              <a:effectLst/>
            </c:spPr>
            <c:extLst>
              <c:ext xmlns:c16="http://schemas.microsoft.com/office/drawing/2014/chart" uri="{C3380CC4-5D6E-409C-BE32-E72D297353CC}">
                <c16:uniqueId val="{00000009-0736-4291-BA37-14880D9637A1}"/>
              </c:ext>
            </c:extLst>
          </c:dPt>
          <c:dPt>
            <c:idx val="5"/>
            <c:bubble3D val="0"/>
            <c:spPr>
              <a:solidFill>
                <a:schemeClr val="accent6"/>
              </a:solidFill>
              <a:ln w="19050">
                <a:solidFill>
                  <a:srgbClr val="F3F3F3"/>
                </a:solidFill>
              </a:ln>
              <a:effectLst/>
            </c:spPr>
            <c:extLst>
              <c:ext xmlns:c16="http://schemas.microsoft.com/office/drawing/2014/chart" uri="{C3380CC4-5D6E-409C-BE32-E72D297353CC}">
                <c16:uniqueId val="{0000000B-0736-4291-BA37-14880D9637A1}"/>
              </c:ext>
            </c:extLst>
          </c:dPt>
          <c:dPt>
            <c:idx val="6"/>
            <c:bubble3D val="0"/>
            <c:spPr>
              <a:solidFill>
                <a:schemeClr val="accent1">
                  <a:lumMod val="60000"/>
                </a:schemeClr>
              </a:solidFill>
              <a:ln w="19050">
                <a:solidFill>
                  <a:srgbClr val="F3F3F3"/>
                </a:solidFill>
              </a:ln>
              <a:effectLst/>
            </c:spPr>
            <c:extLst>
              <c:ext xmlns:c16="http://schemas.microsoft.com/office/drawing/2014/chart" uri="{C3380CC4-5D6E-409C-BE32-E72D297353CC}">
                <c16:uniqueId val="{0000000D-0736-4291-BA37-14880D9637A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Analysis!$H$2:$H$9</c:f>
              <c:strCache>
                <c:ptCount val="7"/>
                <c:pt idx="0">
                  <c:v>Central</c:v>
                </c:pt>
                <c:pt idx="1">
                  <c:v>East</c:v>
                </c:pt>
                <c:pt idx="2">
                  <c:v>Export</c:v>
                </c:pt>
                <c:pt idx="3">
                  <c:v>North</c:v>
                </c:pt>
                <c:pt idx="4">
                  <c:v>Northeast</c:v>
                </c:pt>
                <c:pt idx="5">
                  <c:v>South</c:v>
                </c:pt>
                <c:pt idx="6">
                  <c:v>Western</c:v>
                </c:pt>
              </c:strCache>
            </c:strRef>
          </c:cat>
          <c:val>
            <c:numRef>
              <c:f>Analysis!$I$2:$I$9</c:f>
              <c:numCache>
                <c:formatCode>_("$"* #,##0_);_("$"* \(#,##0\);_("$"* "-"??_);_(@_)</c:formatCode>
                <c:ptCount val="7"/>
                <c:pt idx="0">
                  <c:v>72920.48000000001</c:v>
                </c:pt>
                <c:pt idx="1">
                  <c:v>75939.73000000001</c:v>
                </c:pt>
                <c:pt idx="2">
                  <c:v>531575.61999999988</c:v>
                </c:pt>
                <c:pt idx="3">
                  <c:v>45081.780000000006</c:v>
                </c:pt>
                <c:pt idx="4">
                  <c:v>83994.49000000002</c:v>
                </c:pt>
                <c:pt idx="5">
                  <c:v>53277.570000000007</c:v>
                </c:pt>
                <c:pt idx="6">
                  <c:v>121781.38999999998</c:v>
                </c:pt>
              </c:numCache>
            </c:numRef>
          </c:val>
          <c:extLst>
            <c:ext xmlns:c16="http://schemas.microsoft.com/office/drawing/2014/chart" uri="{C3380CC4-5D6E-409C-BE32-E72D297353CC}">
              <c16:uniqueId val="{0000000E-0736-4291-BA37-14880D9637A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Analysis.xlsx]Analysis!PivotTable4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620887824013451"/>
          <c:y val="0.11869562779275018"/>
          <c:w val="0.71941072232991699"/>
          <c:h val="0.84782611821442277"/>
        </c:manualLayout>
      </c:layout>
      <c:barChart>
        <c:barDir val="bar"/>
        <c:grouping val="clustered"/>
        <c:varyColors val="0"/>
        <c:ser>
          <c:idx val="0"/>
          <c:order val="0"/>
          <c:tx>
            <c:strRef>
              <c:f>Analysis!$B$8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Analysis!$A$9:$A$19</c:f>
              <c:strCache>
                <c:ptCount val="10"/>
                <c:pt idx="0">
                  <c:v>Product10</c:v>
                </c:pt>
                <c:pt idx="1">
                  <c:v>Product42</c:v>
                </c:pt>
                <c:pt idx="2">
                  <c:v>Product05</c:v>
                </c:pt>
                <c:pt idx="3">
                  <c:v>Product21</c:v>
                </c:pt>
                <c:pt idx="4">
                  <c:v>Product32</c:v>
                </c:pt>
                <c:pt idx="5">
                  <c:v>Product22</c:v>
                </c:pt>
                <c:pt idx="6">
                  <c:v>Product19</c:v>
                </c:pt>
                <c:pt idx="7">
                  <c:v>Product24</c:v>
                </c:pt>
                <c:pt idx="8">
                  <c:v>Product41</c:v>
                </c:pt>
                <c:pt idx="9">
                  <c:v>Product30</c:v>
                </c:pt>
              </c:strCache>
            </c:strRef>
          </c:cat>
          <c:val>
            <c:numRef>
              <c:f>Analysis!$B$9:$B$19</c:f>
              <c:numCache>
                <c:formatCode>_("$"* #,##0_);_("$"* \(#,##0\);_("$"* "-"??_);_(@_)</c:formatCode>
                <c:ptCount val="10"/>
                <c:pt idx="0">
                  <c:v>34991.64</c:v>
                </c:pt>
                <c:pt idx="1">
                  <c:v>38232</c:v>
                </c:pt>
                <c:pt idx="2">
                  <c:v>38591.280000000006</c:v>
                </c:pt>
                <c:pt idx="3">
                  <c:v>39659.759999999995</c:v>
                </c:pt>
                <c:pt idx="4">
                  <c:v>40883.039999999994</c:v>
                </c:pt>
                <c:pt idx="5">
                  <c:v>41055.299999999996</c:v>
                </c:pt>
                <c:pt idx="6">
                  <c:v>41580</c:v>
                </c:pt>
                <c:pt idx="7">
                  <c:v>49599.360000000008</c:v>
                </c:pt>
                <c:pt idx="8">
                  <c:v>57554.28</c:v>
                </c:pt>
                <c:pt idx="9">
                  <c:v>57968.639999999992</c:v>
                </c:pt>
              </c:numCache>
            </c:numRef>
          </c:val>
          <c:extLst>
            <c:ext xmlns:c16="http://schemas.microsoft.com/office/drawing/2014/chart" uri="{C3380CC4-5D6E-409C-BE32-E72D297353CC}">
              <c16:uniqueId val="{00000000-C474-465E-85F8-AEAC9C457781}"/>
            </c:ext>
          </c:extLst>
        </c:ser>
        <c:dLbls>
          <c:dLblPos val="outEnd"/>
          <c:showLegendKey val="0"/>
          <c:showVal val="1"/>
          <c:showCatName val="0"/>
          <c:showSerName val="0"/>
          <c:showPercent val="0"/>
          <c:showBubbleSize val="0"/>
        </c:dLbls>
        <c:gapWidth val="182"/>
        <c:axId val="82093600"/>
        <c:axId val="82094080"/>
      </c:barChart>
      <c:catAx>
        <c:axId val="82093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82094080"/>
        <c:crosses val="autoZero"/>
        <c:auto val="1"/>
        <c:lblAlgn val="ctr"/>
        <c:lblOffset val="100"/>
        <c:noMultiLvlLbl val="0"/>
      </c:catAx>
      <c:valAx>
        <c:axId val="82094080"/>
        <c:scaling>
          <c:orientation val="minMax"/>
        </c:scaling>
        <c:delete val="1"/>
        <c:axPos val="b"/>
        <c:numFmt formatCode="_(&quot;$&quot;* #,##0_);_(&quot;$&quot;* \(#,##0\);_(&quot;$&quot;* &quot;-&quot;??_);_(@_)" sourceLinked="1"/>
        <c:majorTickMark val="none"/>
        <c:minorTickMark val="none"/>
        <c:tickLblPos val="nextTo"/>
        <c:crossAx val="82093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Analysis.xlsx]Analysis!PivotTable6</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52143223784739"/>
          <c:y val="0.25460573187685387"/>
          <c:w val="0.85339713389410177"/>
          <c:h val="0.68782563074529912"/>
        </c:manualLayout>
      </c:layout>
      <c:areaChart>
        <c:grouping val="standard"/>
        <c:varyColors val="0"/>
        <c:ser>
          <c:idx val="0"/>
          <c:order val="0"/>
          <c:tx>
            <c:strRef>
              <c:f>Analysis!$L$1</c:f>
              <c:strCache>
                <c:ptCount val="1"/>
                <c:pt idx="0">
                  <c:v>Total</c:v>
                </c:pt>
              </c:strCache>
            </c:strRef>
          </c:tx>
          <c:spPr>
            <a:solidFill>
              <a:schemeClr val="accent1"/>
            </a:solidFill>
            <a:ln>
              <a:noFill/>
            </a:ln>
            <a:effectLst/>
          </c:spPr>
          <c:cat>
            <c:strRef>
              <c:f>Analysis!$K$2:$K$55</c:f>
              <c:strCach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Cache>
            </c:strRef>
          </c:cat>
          <c:val>
            <c:numRef>
              <c:f>Analysis!$L$2:$L$55</c:f>
              <c:numCache>
                <c:formatCode>_("$"* #,##0_);_("$"* \(#,##0\);_("$"* "-"??_);_(@_)</c:formatCode>
                <c:ptCount val="53"/>
                <c:pt idx="0">
                  <c:v>5179.59</c:v>
                </c:pt>
                <c:pt idx="1">
                  <c:v>21116.729999999996</c:v>
                </c:pt>
                <c:pt idx="2">
                  <c:v>14261.190000000004</c:v>
                </c:pt>
                <c:pt idx="3">
                  <c:v>11433.2</c:v>
                </c:pt>
                <c:pt idx="4">
                  <c:v>33727.55000000001</c:v>
                </c:pt>
                <c:pt idx="5">
                  <c:v>34794.820000000007</c:v>
                </c:pt>
                <c:pt idx="6">
                  <c:v>32107.100000000006</c:v>
                </c:pt>
                <c:pt idx="7">
                  <c:v>11777.67</c:v>
                </c:pt>
                <c:pt idx="8">
                  <c:v>17571.589999999997</c:v>
                </c:pt>
                <c:pt idx="9">
                  <c:v>17413.299999999996</c:v>
                </c:pt>
                <c:pt idx="10">
                  <c:v>18811.389999999996</c:v>
                </c:pt>
                <c:pt idx="11">
                  <c:v>29446.460000000003</c:v>
                </c:pt>
                <c:pt idx="12">
                  <c:v>22723.600000000002</c:v>
                </c:pt>
                <c:pt idx="13">
                  <c:v>13729.810000000001</c:v>
                </c:pt>
                <c:pt idx="14">
                  <c:v>27820.09</c:v>
                </c:pt>
                <c:pt idx="15">
                  <c:v>9407.51</c:v>
                </c:pt>
                <c:pt idx="16">
                  <c:v>22127.300000000003</c:v>
                </c:pt>
                <c:pt idx="17">
                  <c:v>11809.4</c:v>
                </c:pt>
                <c:pt idx="18">
                  <c:v>12750.539999999997</c:v>
                </c:pt>
                <c:pt idx="19">
                  <c:v>19691.759999999998</c:v>
                </c:pt>
                <c:pt idx="20">
                  <c:v>19171.71</c:v>
                </c:pt>
                <c:pt idx="21">
                  <c:v>11617.86</c:v>
                </c:pt>
                <c:pt idx="22">
                  <c:v>17000.620000000003</c:v>
                </c:pt>
                <c:pt idx="23">
                  <c:v>15273.349999999999</c:v>
                </c:pt>
                <c:pt idx="24">
                  <c:v>23043.470000000005</c:v>
                </c:pt>
                <c:pt idx="25">
                  <c:v>13593.79</c:v>
                </c:pt>
                <c:pt idx="26">
                  <c:v>13197.89</c:v>
                </c:pt>
                <c:pt idx="27">
                  <c:v>13311.339999999998</c:v>
                </c:pt>
                <c:pt idx="28">
                  <c:v>26662.809999999998</c:v>
                </c:pt>
                <c:pt idx="29">
                  <c:v>15652.32</c:v>
                </c:pt>
                <c:pt idx="30">
                  <c:v>27172.400000000001</c:v>
                </c:pt>
                <c:pt idx="31">
                  <c:v>6991.1000000000013</c:v>
                </c:pt>
                <c:pt idx="32">
                  <c:v>17406.18</c:v>
                </c:pt>
                <c:pt idx="33">
                  <c:v>10403.35</c:v>
                </c:pt>
                <c:pt idx="34">
                  <c:v>29524.29</c:v>
                </c:pt>
                <c:pt idx="35">
                  <c:v>14336.82</c:v>
                </c:pt>
                <c:pt idx="36">
                  <c:v>15584.3</c:v>
                </c:pt>
                <c:pt idx="37">
                  <c:v>13437.32</c:v>
                </c:pt>
                <c:pt idx="38">
                  <c:v>30057.11</c:v>
                </c:pt>
                <c:pt idx="39">
                  <c:v>17799.129999999997</c:v>
                </c:pt>
                <c:pt idx="40">
                  <c:v>25449.57</c:v>
                </c:pt>
                <c:pt idx="41">
                  <c:v>14658.500000000002</c:v>
                </c:pt>
                <c:pt idx="42">
                  <c:v>19795.28</c:v>
                </c:pt>
                <c:pt idx="43">
                  <c:v>17458.100000000002</c:v>
                </c:pt>
                <c:pt idx="44">
                  <c:v>17068.960000000003</c:v>
                </c:pt>
                <c:pt idx="45">
                  <c:v>16104.110000000002</c:v>
                </c:pt>
                <c:pt idx="46">
                  <c:v>16390.38</c:v>
                </c:pt>
                <c:pt idx="47">
                  <c:v>25601.349999999995</c:v>
                </c:pt>
                <c:pt idx="48">
                  <c:v>7322.39</c:v>
                </c:pt>
                <c:pt idx="49">
                  <c:v>18755.54</c:v>
                </c:pt>
                <c:pt idx="50">
                  <c:v>15496.2</c:v>
                </c:pt>
                <c:pt idx="51">
                  <c:v>24337.019999999997</c:v>
                </c:pt>
                <c:pt idx="52">
                  <c:v>27195.9</c:v>
                </c:pt>
              </c:numCache>
            </c:numRef>
          </c:val>
          <c:extLst>
            <c:ext xmlns:c16="http://schemas.microsoft.com/office/drawing/2014/chart" uri="{C3380CC4-5D6E-409C-BE32-E72D297353CC}">
              <c16:uniqueId val="{00000000-FB46-4848-BCE9-0BD1A79ED196}"/>
            </c:ext>
          </c:extLst>
        </c:ser>
        <c:dLbls>
          <c:showLegendKey val="0"/>
          <c:showVal val="0"/>
          <c:showCatName val="0"/>
          <c:showSerName val="0"/>
          <c:showPercent val="0"/>
          <c:showBubbleSize val="0"/>
        </c:dLbls>
        <c:axId val="103350960"/>
        <c:axId val="103351920"/>
      </c:areaChart>
      <c:catAx>
        <c:axId val="103350960"/>
        <c:scaling>
          <c:orientation val="minMax"/>
        </c:scaling>
        <c:delete val="1"/>
        <c:axPos val="b"/>
        <c:numFmt formatCode="General" sourceLinked="1"/>
        <c:majorTickMark val="out"/>
        <c:minorTickMark val="none"/>
        <c:tickLblPos val="nextTo"/>
        <c:crossAx val="103351920"/>
        <c:crosses val="autoZero"/>
        <c:auto val="1"/>
        <c:lblAlgn val="ctr"/>
        <c:lblOffset val="100"/>
        <c:noMultiLvlLbl val="0"/>
      </c:catAx>
      <c:valAx>
        <c:axId val="103351920"/>
        <c:scaling>
          <c:orientation val="minMax"/>
        </c:scaling>
        <c:delete val="0"/>
        <c:axPos val="l"/>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03350960"/>
        <c:crosses val="autoZero"/>
        <c:crossBetween val="midCat"/>
        <c:majorUnit val="10000"/>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63217523340391"/>
          <c:y val="0.2735144135706109"/>
          <c:w val="0.81515443870225479"/>
          <c:h val="0.61292769510065781"/>
        </c:manualLayout>
      </c:layout>
      <c:barChart>
        <c:barDir val="col"/>
        <c:grouping val="clustered"/>
        <c:varyColors val="0"/>
        <c:ser>
          <c:idx val="1"/>
          <c:order val="1"/>
          <c:tx>
            <c:strRef>
              <c:f>Analysis!$W$1</c:f>
              <c:strCache>
                <c:ptCount val="1"/>
                <c:pt idx="0">
                  <c:v> Above</c:v>
                </c:pt>
              </c:strCache>
            </c:strRef>
          </c:tx>
          <c:spPr>
            <a:solidFill>
              <a:schemeClr val="accent2"/>
            </a:solidFill>
            <a:ln>
              <a:noFill/>
            </a:ln>
            <a:effectLst/>
          </c:spPr>
          <c:invertIfNegative val="0"/>
          <c:cat>
            <c:strRef>
              <c:f>Analysis!$U$2:$U$13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Analysis!$W$2:$W$13</c:f>
              <c:numCache>
                <c:formatCode>General</c:formatCode>
                <c:ptCount val="12"/>
                <c:pt idx="0">
                  <c:v>92118.789999999964</c:v>
                </c:pt>
                <c:pt idx="1">
                  <c:v>#N/A</c:v>
                </c:pt>
                <c:pt idx="2">
                  <c:v>#N/A</c:v>
                </c:pt>
                <c:pt idx="3">
                  <c:v>#N/A</c:v>
                </c:pt>
                <c:pt idx="4">
                  <c:v>#N/A</c:v>
                </c:pt>
                <c:pt idx="5">
                  <c:v>#N/A</c:v>
                </c:pt>
                <c:pt idx="6">
                  <c:v>92661.550000000017</c:v>
                </c:pt>
                <c:pt idx="7">
                  <c:v>#N/A</c:v>
                </c:pt>
                <c:pt idx="8">
                  <c:v>#N/A</c:v>
                </c:pt>
                <c:pt idx="9">
                  <c:v>87136.37</c:v>
                </c:pt>
                <c:pt idx="10">
                  <c:v>#N/A</c:v>
                </c:pt>
                <c:pt idx="11">
                  <c:v>90997.389999999985</c:v>
                </c:pt>
              </c:numCache>
            </c:numRef>
          </c:val>
          <c:extLst>
            <c:ext xmlns:c16="http://schemas.microsoft.com/office/drawing/2014/chart" uri="{C3380CC4-5D6E-409C-BE32-E72D297353CC}">
              <c16:uniqueId val="{00000000-13B9-49DA-A824-DE082D29F068}"/>
            </c:ext>
          </c:extLst>
        </c:ser>
        <c:ser>
          <c:idx val="2"/>
          <c:order val="2"/>
          <c:tx>
            <c:strRef>
              <c:f>Analysis!$X$1</c:f>
              <c:strCache>
                <c:ptCount val="1"/>
                <c:pt idx="0">
                  <c:v> Below</c:v>
                </c:pt>
              </c:strCache>
            </c:strRef>
          </c:tx>
          <c:spPr>
            <a:solidFill>
              <a:schemeClr val="accent3"/>
            </a:solidFill>
            <a:ln>
              <a:noFill/>
            </a:ln>
            <a:effectLst/>
          </c:spPr>
          <c:invertIfNegative val="0"/>
          <c:cat>
            <c:strRef>
              <c:f>Analysis!$U$2:$U$13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Analysis!$X$2:$X$13</c:f>
              <c:numCache>
                <c:formatCode>General</c:formatCode>
                <c:ptCount val="12"/>
                <c:pt idx="0">
                  <c:v>#N/A</c:v>
                </c:pt>
                <c:pt idx="1">
                  <c:v>91137.049999999988</c:v>
                </c:pt>
                <c:pt idx="2">
                  <c:v>97920.72</c:v>
                </c:pt>
                <c:pt idx="3">
                  <c:v>72320.89</c:v>
                </c:pt>
                <c:pt idx="4">
                  <c:v>70511.75999999998</c:v>
                </c:pt>
                <c:pt idx="5">
                  <c:v>66727.399999999994</c:v>
                </c:pt>
                <c:pt idx="6">
                  <c:v>#N/A</c:v>
                </c:pt>
                <c:pt idx="7">
                  <c:v>69125.749999999985</c:v>
                </c:pt>
                <c:pt idx="8">
                  <c:v>78253.529999999984</c:v>
                </c:pt>
                <c:pt idx="9">
                  <c:v>#N/A</c:v>
                </c:pt>
                <c:pt idx="10">
                  <c:v>75659.86</c:v>
                </c:pt>
                <c:pt idx="11">
                  <c:v>#N/A</c:v>
                </c:pt>
              </c:numCache>
            </c:numRef>
          </c:val>
          <c:extLst>
            <c:ext xmlns:c16="http://schemas.microsoft.com/office/drawing/2014/chart" uri="{C3380CC4-5D6E-409C-BE32-E72D297353CC}">
              <c16:uniqueId val="{00000001-13B9-49DA-A824-DE082D29F068}"/>
            </c:ext>
          </c:extLst>
        </c:ser>
        <c:dLbls>
          <c:showLegendKey val="0"/>
          <c:showVal val="0"/>
          <c:showCatName val="0"/>
          <c:showSerName val="0"/>
          <c:showPercent val="0"/>
          <c:showBubbleSize val="0"/>
        </c:dLbls>
        <c:gapWidth val="219"/>
        <c:axId val="991727408"/>
        <c:axId val="263878096"/>
      </c:barChart>
      <c:lineChart>
        <c:grouping val="standard"/>
        <c:varyColors val="0"/>
        <c:ser>
          <c:idx val="0"/>
          <c:order val="0"/>
          <c:tx>
            <c:strRef>
              <c:f>Analysis!$V$1</c:f>
              <c:strCache>
                <c:ptCount val="1"/>
                <c:pt idx="0">
                  <c:v> Target ($)</c:v>
                </c:pt>
              </c:strCache>
            </c:strRef>
          </c:tx>
          <c:spPr>
            <a:ln w="28575" cap="rnd">
              <a:solidFill>
                <a:srgbClr val="F3F3F3"/>
              </a:solidFill>
              <a:round/>
            </a:ln>
            <a:effectLst/>
          </c:spPr>
          <c:marker>
            <c:symbol val="none"/>
          </c:marker>
          <c:cat>
            <c:strRef>
              <c:f>Analysis!$U$2:$U$13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Analysis!$V$2:$V$13</c:f>
              <c:numCache>
                <c:formatCode>General</c:formatCode>
                <c:ptCount val="12"/>
                <c:pt idx="0">
                  <c:v>90000</c:v>
                </c:pt>
                <c:pt idx="1">
                  <c:v>100000</c:v>
                </c:pt>
                <c:pt idx="2">
                  <c:v>100000</c:v>
                </c:pt>
                <c:pt idx="3">
                  <c:v>100000</c:v>
                </c:pt>
                <c:pt idx="4">
                  <c:v>90000</c:v>
                </c:pt>
                <c:pt idx="5">
                  <c:v>90000</c:v>
                </c:pt>
                <c:pt idx="6">
                  <c:v>90000</c:v>
                </c:pt>
                <c:pt idx="7">
                  <c:v>90000</c:v>
                </c:pt>
                <c:pt idx="8">
                  <c:v>90000</c:v>
                </c:pt>
                <c:pt idx="9">
                  <c:v>80000</c:v>
                </c:pt>
                <c:pt idx="10">
                  <c:v>80000</c:v>
                </c:pt>
                <c:pt idx="11">
                  <c:v>80000</c:v>
                </c:pt>
              </c:numCache>
            </c:numRef>
          </c:val>
          <c:smooth val="0"/>
          <c:extLst>
            <c:ext xmlns:c16="http://schemas.microsoft.com/office/drawing/2014/chart" uri="{C3380CC4-5D6E-409C-BE32-E72D297353CC}">
              <c16:uniqueId val="{00000002-13B9-49DA-A824-DE082D29F068}"/>
            </c:ext>
          </c:extLst>
        </c:ser>
        <c:dLbls>
          <c:showLegendKey val="0"/>
          <c:showVal val="0"/>
          <c:showCatName val="0"/>
          <c:showSerName val="0"/>
          <c:showPercent val="0"/>
          <c:showBubbleSize val="0"/>
        </c:dLbls>
        <c:marker val="1"/>
        <c:smooth val="0"/>
        <c:axId val="991727408"/>
        <c:axId val="263878096"/>
      </c:lineChart>
      <c:catAx>
        <c:axId val="9917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878096"/>
        <c:crosses val="autoZero"/>
        <c:auto val="1"/>
        <c:lblAlgn val="ctr"/>
        <c:lblOffset val="100"/>
        <c:noMultiLvlLbl val="0"/>
      </c:catAx>
      <c:valAx>
        <c:axId val="263878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727408"/>
        <c:crosses val="autoZero"/>
        <c:crossBetween val="between"/>
      </c:valAx>
      <c:spPr>
        <a:noFill/>
        <a:ln>
          <a:noFill/>
        </a:ln>
        <a:effectLst/>
      </c:spPr>
    </c:plotArea>
    <c:legend>
      <c:legendPos val="t"/>
      <c:layout>
        <c:manualLayout>
          <c:xMode val="edge"/>
          <c:yMode val="edge"/>
          <c:x val="3.6104127510711126E-2"/>
          <c:y val="0.1762236791896486"/>
          <c:w val="0.91389569468899601"/>
          <c:h val="8.260542778182491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dLbls>
          <c:showLegendKey val="0"/>
          <c:showVal val="1"/>
          <c:showCatName val="0"/>
          <c:showSerName val="0"/>
          <c:showPercent val="0"/>
          <c:showBubbleSize val="0"/>
          <c:showLeaderLines val="0"/>
        </c:dLbls>
        <c:firstSliceAng val="0"/>
        <c:holeSize val="53"/>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plotSurface>
          <cx:spPr>
            <a:solidFill>
              <a:schemeClr val="tx1">
                <a:lumMod val="85000"/>
                <a:lumOff val="15000"/>
              </a:schemeClr>
            </a:solidFill>
          </cx:spPr>
        </cx:plotSurface>
        <cx:series layoutId="regionMap" uniqueId="{3B41F3C5-03EC-431C-A658-8CFBEC3FEF18}">
          <cx:tx>
            <cx:txData>
              <cx:f>_xlchart.v5.6</cx:f>
              <cx:v>Sum of ACTUAL SALES</cx:v>
            </cx:txData>
          </cx:tx>
          <cx:dataLabels>
            <cx:visibility seriesName="0" categoryName="0" value="1"/>
          </cx:dataLabels>
          <cx:dataId val="0"/>
          <cx:layoutPr>
            <cx:geography cultureLanguage="en-US" cultureRegion="EG" attribution="Powered by Bing">
              <cx:geoCache provider="{E9337A44-BEBE-4D9F-B70C-5C5E7DAFC167}">
                <cx:binary>7HxZc9w21vZfceX6o4KFxDI1easGJLtbrdWSZTu+YcmyBO4gwQ3kr39P21Zi0RoreSdVmYtPvnCZ
bPQBnrM/B/I/79w/7sr7W/vKVWXd/ePO/fJT2vfNP37+ubtL76vb7qjK7qzpzEN/dGeqn83DQ3Z3
//Mneztltf6ZIOz/fJfe2v7e/fQ//4Rv0/fm1Nzd9pmpXw/3dr6674ay737w7tlXr+7MUPeH5Rq+
6Zef1G2ty9tP913606v7us/6+c3c3P/y05OP/fTq5/WXfSf4VQl764dPsJbQI8F9imRA5Zefn16V
ptZfX0t0RAJGuJDiy1vxKPr8toLlf2xLnzd0++mTve+6V1//frr2yRGevso6E37BITSHHavo8xF/
forz//xz9QAOvXryjSrWCL30aq2Js3uX3ZlHKP4SLUhKA0l58AR+DyNyFCDJDn8exX1B/uUtPI/6
47oV4o+P12ifvf/70d7Y2/ru/vH4/znaPjtixBdIEv4EbXLkB4JyJvhXV5CPMr9A/vI+nof8cd0K
8sfHa8g3V38/5Mf1p+z28fT/OeKEHNGABIgIgj7/kCfAc3lEGWUc0eDLa9DLlwD3BfgXd/M87l+X
rWD/+nSN+vH534/69t5Wt/X8ePj/HPcAHyGJpeAMfTHppwaP0REVSCAuxBfc8aPoL7j/gf08j/xv
C1fY//Z8jX4U//3oK3u7ZOUjAv85+BC8j+jnH/TU3L2AHn3xA9DLozt8a+8v7+R52B/XrVB/fLwG
Xf0XBJq4TzPT/JWxBlAnGDMm5VPUqThiAbwR7Hlj/yM7eR7231eugP/9xRr6+M3fb+83ddbff3p1
AjXsJ1P9dXYP1i19Kih5rCihZvympPSgoglQwHz0NdgfvONb6//j+3peHev1K6WsX69Vs1V/v2ou
b4us62/rR2D+82BEIMVCCuBk5RVMHAkcUCowfTYF/JGdPK+G31euFPD7izX0lyd/P/RQHpj6vvsr
I5KHjiQkWSrx18iDkP/EJTD2jzAGDQSPPvOo+N/qn5f39LwWvjnOSg3fvFnr4fi/oMU6z/S9/Su1
II8OyZYGUGZ++XnaavGjQ4XEsXh8DSr6Nir9gf08r4HfFq7w/+35Gv3z7d/vBVdD95e6APOPmGBA
M0DX9fnnaSEq+RH3A4q4/L0/+Bb8l7fzPPaP61bQPz5eI3918/cjf307fMpe/cvefvwrjZ9AgCGM
CMyfRh7fPwp8gSVGX81+1QH80d08D//T1SslPH25VsX1v/4LVGGGPn31rweb3f2FvbBHBIQaRgni
TwtUEhwhwbFP5Cr0XP/BffwbJTxZvVbCk5drJXz4L1DC13Ltur/t77tX5uHVvyrIC3+lQqgEio0G
wIJ+9QH6JDl7Uh4hLICgkP6X2LVSz5MdPiaN5yq25/WzWr5S0OrtWkM313+/m6y2+CVuP3f+P8dM
/3+1/Hv++jdGP7rtb+PPo4BvKOwfv/1shTChWC39Wuw8q7cvKj3+9MtPDPL2b/OFwzc8qZFiPTf9
owc8fvz+tut/+YmyIyEh/yBBDu0GQeBk0/3hDaQmJgOfC58CB45RAHVZbWyfwiJ8xDgOgJQVCNIX
zCh+etUdIhaswhBEfUwhYHIWYCAPfxu9XJpy1qb+DYWv/35VD9Wlyeq+++Un6EibL5867JITH76D
+cL3of6jJOBwyubu9go6Y/gw/n/Cmw22PtPhJHwlHN1Vptw3barytlF+2W3a7M03wDwjEWLG9xIl
hcofzg3bh7z7rcSmSkVqF67DgosTisy2SrLwxyIw0NXPyGDQbQvMDq3fUxmMLP2YSKHDJsqPlyEs
ScQekn22y9SFU/dwUjWwO6v2TSiPX5CNvpcNcyUOOgsEdPoYNPft+eYSN6WtEx0m9i7tLsqEqpQ1
Jw1rlNZe5KPzipiwmh/+rFxBJVhZgBgI575YnTkbhjktEMitexoVidl6Fp8bLU4YjQOqY5c3r0kZ
bAX78GPJBxN5YkLCZwxTTn3GQZ1rsHvhGT3PpAiNbxLlRlsrypu4HMc3htIp4jgJXlDwd1YLIqUQ
BCAmWBB/ZUPZGIhKDyCya+aPnXPjnueiV+ngXY6I31jIZ1ddlRdfCI8v87RnTPcZsRJkSimCwMeY
rMQiN7bcZHkamkXnWE2YfCySoYsTVxxPxRRRufcn7t39GN/vHEb4IBWIJT8gXH6n2BYLry1mnYel
53c0HHBfvptLUbnNj+XAWG2tRzAgqJUZxdAr0lUoYLpktmvrPEy6UrUGbxwplEH1yTTrF4CEwLYS
FSAMDSnw7wGDmLiyVaZHmAe2JA9r3qtsOXcEgs3ygpDvcTsIkejAyKFDGHjqiM1SlgZ7Xh5mNttk
PU/CbnJj/GPQnj0JzIkJBdqVBmvQKlfldhhpHtrUJBtvdI1yS3NLc5RGf16S7wvIJD4/dC6r4+hc
5gR8HMwgRSHE7bA3ZQjO98KBnkPNDwJIVT4BOzgknm/DFze58Elj8lCT9A0P7HVbNi+IwM/KAC8i
kBQpomvQvAkPDXKgmbHDNiwSSi7LpDW70ZrrBVWRridZRDMexoh6sthZOduQ1AO6InbEJHR90Mcu
mc0LG3tGmQTYWZ/C2J9Shlb+XXmY6k6LPFyCTBGdqs4rlW/tC4b5fXoSAWQ+AXkXLhfAfHslp0cN
7rusL0Lqpo9WcrfRff4GyTKIUBF4MUHmXnLDfg0q3arUsMwq0g7dPgtQcdrqNtv5uQuOW78JBz7Q
h36gVk0lTaMFDejTjw3v+/geAKMtgD8lQGOAuz61CMa1X0qfAyrzdek+8eS8DMnrmd78WMznxPg0
j4AcP8DMxxwYE7YKClguoywcLcJgZPuhGafN1FbuXJgk98LadmMb2g5zrmbiJqaos7uhIENsPa23
s1cYFqOyfSEofh/yoWbjEh+qMUH4OuRXTUfQPHSQ3DwdCjvrSyfH26LfDcFxX03erm6x90J2e8YM
KVDWYIMIij/5XXT0qhrCPS7C1uexmUSp0qzeJ6bf/xjxZ9wQcgpEEwFHY99FFJc13YJQW4TFUnOt
+iqZNpURydWfE8OgCILvJ4fMiWEou7KfHHsEDxXYTzNr70KmNImGiXQvHGadvdZSDof9ppBdCpPQ
qk7hMKYlUUo1D0uzsBMy0jYuKzu8YBhrJa3lHd5/Iy9FMtPjCKcK7JmPT5b2LX4JuGdFUPA5HkC1
z/yVQzCDBttLECHLU1YvqhKZMn71UjQ6RJtv/Q5O4vuIgdtJnwSQX56ehBTFUOQ1Ar8L9HTaUY9t
y6Rxv448Hc8Rst1t13Voky2tcpW77DAEx8UMS/fCRtZx5vM+MEL84G70u+O6csZ1J+Yi1F26HevA
KpEMEP5QEPcEjXEuzQs28zlnfnd0KEQgGEsEt9lWOVUEE9zLqMci9Pngtn5TJa+rwdUqYbRUSzbm
10kng2guEj9q6Rgx6pGNK9LLAusmRPn5Urc7yl/DVLZ907fJl5sW/7befMYAfJ8JSBPQngUSrWws
WHzojfwJtpdM3Z0naLExsoNUmCSOvYD+S7IO/vWNPbeCmoDkEH3nNgtnRD+xWW5cZl440sFmv0P8
myOtEEesmtJpgcp90lKc6rrZF1kSTsy/mGV2NZOUqN4Mt9yaMvrTYcgHGgs6Z6jVoHZfSV6yog88
asHMmTcoZ1lxYol4Kabi77wJsheRcDGSwXUqH9z2KY6Qg1GvMwJlTZU6lVXVboa2TwUGhUHDNjbX
N2bSO5nU+3FIt6VMXwhMeN2AQulOGGKISC45XHBZRULtVdYtwreh0/oT7/3zkpbXyKBMDVV6gW3/
Bg0k6jKqiE2Ofwzyd1a0kr2y2N6MEhXdaENL76axVMTLlBPiBVvFZG1FKzErkHEzmXYCGiFspznm
fNhxL7vtgWJRjDR7Vum4GOfjthyOKfd8NdZ1GuFu3P74sAeLeWLLh11wgUUAd+rgDuPKogredijr
QNV9kV+26bjPPC/2cH5NyyROTPWnAyTIO8QBmCRBrGT+ClzBk7mgLrBhygoFIWPrXB0xsCkWbNxo
/i8gc0LgdBK4K2iknlpy6o1j12nQZTvJXdpk+zQYX3cy29d++xrn8qxhtlF44adNlhDVzIKo2b4U
o9cF2MGauQ/jS8I598m6ACsyPg1Tj9twSWt/eNN3BGLU4nX8wita376t6TA116VPTbtx5dgEVz9W
8tqiOdxjCg6og3QJ1dIqO/bpOFMzAQp1deHNJ7LzQ5YGL2B9sNdvLekgBFQqgYoX/EBpPIV69Ksa
Wo5Dk5MdV0UWBSiWI1Xc5S+Uls8JkqBQ0ChMHYHXfyqoKYlfkUMK8V0bay/Z5nVhz4uhbq+yJH8h
GDwjLIBQC9qDu0c+sJhPheXO84koexA2og1wYCGnm87YsKL0Bfy+i7oAYAAe4TOgMH0IeysAEc9n
DeSYDcf38qJONszeJFXcpIOq7Unpso0Ijhk2L6B5QOtbtR1IEgE8LBC7wNH4fFXZ1p3zlr6HvqRY
plPwQK1Glv5Jdu2zDEj9AQeyC6jilf2ZPKsMcXCyxpW/BsEQ6ia9FL28Ysi875P5/3Kkb8SRpzqb
ipQuqc5tmHvZoJai3btxuP6xS63tYn2kFWxO+CkQUQvYBR8CxSYbTTWPxwQiNeSLFw60FgaWIQTM
sDAU0sA5r40ws1JrlADNUHZpHaVdi965hExhXZQmSkzuvWD0a5s4yJMHKp0FPhCTdGWJKZ2ILWdw
ZVnoXIkFdWrwcfxjBJ8XAjf9CLTLcLt45VkBqng3ZZMNOTaZ6tsiiGjqzy941TPQSQQXNQ9sCNwg
Wc8GBtBRN1GArhYX1XhVT5/89MqWb398ls/B7VsvAsRAjPQZzDokTCJWaQ2xpCqa3LUhKelmyIu3
XTbdlryHqrDc0zy/hJJxQ1FpVDkkiluxK3J2SvgQyknckBpg9jp/DqWRl3zqXrAfDG3A2s2BdINL
3FDLAccNzdJqg0ngibSsUk9Z1qLQdTPBUTBgzz4MC5tLhUtPeFHHvCKJZZ+YawO0VqB6NgRUNUvS
zIsquzxgoRB5cyF0MqTvUi2C8jzLcc33zTzmuVH9HCzXZOHuvJyw936uET+hC1qKD13XJmnEet9c
TAYIEZU1iUnVnOc5iO/EsCtsay8Fn6vmvhYZuUjQaIsbiReNoSQZltPJySue5yLuuMdvuEDV64mk
kzjNSDeJ3TxJ71csYQq77abOvLbI0BDjjiWKLaN7iyYyQruziPnCR1V17BgNYtSS5CGDov29LnVz
Rgzm5zkPGuUVfbPzi+IhCLrFP+4KJyfVjBjPoU4X3UbOsDTsrY+KeC61ZtuZAMsV1sAVtNukpkDy
WFncloWwm0xisq9hkjXFY4BSGKx06fgeNZL0qkvq04QwLVQgmsXuxz6jl0Wfb0rSpydTkCT7Fhfj
piz8Dig0y94hr1jsLpgxOkW49l9LV9FozpdrVpj+vIUp2vG0pB2JCis23ZBukjavk2PcSR4mxKTx
NNVpv/NMYqaPXVDOVdgPZtqMg99HFc34hR17ctknRTPEVVCBSYNGIzx7y3Ctk5rcBL3rJqC7syaI
nAhkdTyKejnBRYNU0ZIKgKvi3nhDpjzbOkU7lF5O1byf/LwPl3pQrUDttmoK/p6ZsnuwqKfxPNoz
3GkS8maJUjS3l5VrKgWWWSpXugfBKmAP0qIqFEprL1FttW2CeU/Q5Kml9NmnpprTPGS1VkW+lJGX
TSzmC2+6kPianrcVKS4x99Br0Fd/4bIM4TPZLh8DtCwKgdK0ynQJOPs1M6qAbp3K+oGOboZOWVya
A2dtvD7UeVqpyfgkrFvkvyu65SOnGfs1L2l9irupiZP6sMGsaI5Hw5rjzPAFh0x7x6QhDw31bRAW
U9oqKJXiRjs1cKm8srjJnS4Va8yxGL0ZpkH+VZLey7kTtUJ69t67wFzMBnQMiQ2rdqZvFmpNOC1z
s+dNNYbwIW9X8Xna20Mz4S2JOGngo0HSDOQik90MzIeZw2VITVw7hDc5Hi8YVNFhx2a8myqgJ8sJ
Ko42Xkr0pqTt2CnwOh0G+kCpj6Nqqcs+1B00Rl1QDaFL2juKbB63WdmcSYyXPbRlxUUJHvZpcgNa
QspSf5/YD0uZnwDpj6dQ9rWW77mb1ZRUF2W/3FTB+yaJpwFPNwbMo35NROpMLKah3tRlNuzSTpIa
HLMuricPhsEK4ZZcD+jBX0gZITFELJWRKNNfF0JutQdm5qCgUtzrUASq798UwCOedHlX3nSJn0W4
zVkM87e02PcQ2toxS9XgtZvBY+Suyzy2ydpOHlcaokKsXaVQgc9s48e67NWcTqXSMrjnY3bSlcG+
TvVmmpt46TtwoMKPU8FcFY9l0GuFyDKGFJsqFL15q8eyiRjBROG5V3jKbZxVXQUsmYD107L103Tn
iy6uF3mcVr7ykfwQDGQz52XUQ4FRLtlm9OtwzId3jhcRyjMQl0clLvtPQ6Xh1/JmtOswi3u/iZkb
ds2wy6lTODBqQpPqxiSCRKBGY6Z+NzaMvmsn7KK67t5DHIskK9G4R7PeA5FmgcFaHpjoQz9rGtWU
/G3fuPE8ZxAWNAty1S6FazYY5gQfMZomKCLJhQd2sfetv5yhgrJ2k+VQWEA5AaTMqIfursvbO6GD
1wsqy53Ima5Un1TtReP3STx6ObYxq8U11aDpLvDTi3xYPKPEtCybwSbtlSv6BfRNm1KZmaBLgssy
9Ge/+LgsPDke5+ST6HCuKj2ytwh+PXO30PTMr5PTPvXe1oH/Pjdj2Ih8VlqIS0ZrF/OO7vS8tJdB
MbZXrcepktJBeK29KQt161qwJz1IfBy02FZ7Ozv/dSVhxoFdYlOVytZXM4f8sJTJu742JEzEkJdx
VbeT2ydAmmzlqLeJA/dOFm948KtmQHE+Z3P6pu7r+ZKiwm09r/JONSsTtl26ip/0dZF60SwWEWZd
5Z+VPtmDy+lTIYwXWQv3BDqYpaW5U1MvKrVgfNcN7h0aHWv2MKz042GckjvJZ9eqxKFluwTBZUmr
BtjAqoimojnPqJm30DJHnnMRcBGRKOY9dGGqtE3c1zX0dpUfjnMaDk3ndhknqFfSJgFMMAZhQga1
x7u8rI2/R2Vt/atOU3pvcQslcjMNMfTHMbLsjKL0DOjXbZd08cKncNEqac+z8Rzu1e+GRrIwL1Nz
XJa+7cIJOF2ictZe2dkO+zK1U6AQzSrwG5G/Fzqdy32XuhkrP2i1SiuXKztLV4JDg4sGSUvssQ2O
c03tW+mKYB/AL7OpAdWkDUVdl/LE6WAJW2A/FRgzysO+Q4WqZ2CJYdTDVJouu3TSyxsxDgYO2LT9
zWKnEfhsC9LCTrA6lpovu0QPPILS504jWt91Zhm70ODmPUSqW5ijNTCh6P0ukk7OrzXxpt3Cqva8
9MacR12CXBZ2yUzPPVpWRmHtZgshppjKyM4FUS4XplEzTgqgpDxz5viMIhPQ/MYrrJlUNeZuV8qB
hwZIykI5FNhsR1o+dKHVUp/nSys+tLaZtk4Gi4SUEjgdkU5MHVwFqPEQjZlsg7AMzDtZuzDP2fuO
NyyipccnRUZ32hPvOGjaayew+ZDxoN+W/tJuGuZhDuhNU9xn03ResWq+TGteqQzJdzTv27OGeztX
mymNXBpUW94UJIRP6QvsjMlCDpHao16u8JhUiyJmaTaorm66IIdJajs1KJpbmZ/1VWZUrrV+r4mB
AiXJBMTQqt01fZ3migTLr/48n9euE/mOabpLRRN6VGclXA4azWU/if40KVx+V820jlANJTjQ0e51
4idbPpoTHPTtlUl1Fs1ABEZ96he7akjT01pMx32KKIYxho6XpfrV5sPxVJc2jdvidZWIN3VTdxcy
4e8qL9NK13SzBE0HUwcXwGUaGHx4fjFW7/UCqJyU3VhsG8gPIcS05LwrfL7zl/FCVum1KAITVfMA
9eFYjEg1NauuKB7HTBXgS8pACewpWfpXeUtK5TEP7f3Z2BNB0u59ObsrXeLXNHHvvJluJ172eleW
EHLKPg5oDS1XU2t2W0wLHePEUlqpAuH8kmaQbPrk2C7+eJn1pktUHniJVIWo7ccprdt3fSLsVQOF
70Xb1dDidEvzZliak9kbKxuZqbnKMjlGpO+3tOh5ZExTPCwp2g6Jde+bhlel4hkMgtrSf5sGuQOu
iNzyIbuvqsWdpsTpJpZZkOwtH86ynExb7OAQpibAwRTZW0qNiWwxVNHkvEIlY6nVMJUnOjDBhS5z
sg2CYlD+COV4N2fnGqHT3pJYLhgSG7Sd1+2StlGeOVcor+FRbrJbZtOQjQ1/sJwBEdk3+qIaxJ5l
RdwItgFyI2RwT8YfjLftc6gHypaa0wnTejcaOW6YSLsdw6KGPCxsJD2eazVBGIi8Zjn4Y2hSdjk7
qcaCtGe8ZCVMo4s2V4Gr+q0sgB+ZmhISN4FrJeMJDUaThs4mW+YYCUvcP7jcwDAJzbbtlHGo2ha0
n3XIoSm5GzRP1BRMJPTbdPpgE6iEgkx/ZMSNaki0hsK5u5LSfKjbOY1HpJfqtLV2UhBD5h4cIC2O
7YCHs7aBIgv+iwV3IW2tIxE0zmxyyZxiAxqLKCuQhhk/zCKUTNIxbjDbtD5Msv0M4il31rahW5L6
gdDUO7aukfGYt7kPaZOnfZxTiKqVtEB6t5mJSVEhuG7S5zHOuo/1DK16n2TvCpmMKp+gopqzFoJ4
kY7NprSDvyNcFxEMSbNRmcK9rX1ZKN9459oVD4YM9nXO+rrc0EmWF1kGaXLXQxhNw2yYoA7FPVC8
EZtaoyNwnPp2maRs99A1J/pkXEhTn7qazIuBwp7W1a4IMnklk8P1L2gxtYsGLMYyzJK+KnZyGqwL
KW/rlisJObM/K6qew6Q9cbKPZFPA3mYsC3ZlgRmmG5jmjjjKZiSPnaMl2TeNP6NLH7M6Cb207qYd
8KgiUDbvvSjlDMdDOdP5XWaBqAl1MMEGck92CmbDWjW94Kroa1kpzRBN3hFTjdkW+enUbnGKc6vo
wJvbliVWq7woaiiPAlTezN3Iy3hy83wDs8OCbttmlveaFGMfjT5vTsecppe8K/tryfTw60CCpI71
MqfutMnHaQ+fxN6HSQtdbfPUirdptYxzOJvS0Y9Z1shLaDsMROUmp/QCChI+vU0HUseJziRRSebN
4u3o6Tq5SJuxE0o3jmen+dAxfW7ojIIIwlMDIalqFKSk/rQxKd45O11NtVmOvboN4Cz23vaFC9MA
7o2qpoJGS8G9Gkv3VVG38p2px2E4gVFXWYdeQ+W2KAK5zaAe63duyfoICMJakSbQRQzJO2FgjfJ8
9vvpDO733E44P6k93EdJ3ZJOYQ/+uw8Fka24m6y2Nxme0tPGziW0XLiGMDj4KczIet/dZCMNpnHb
JG88eZ1ldp8xA414DlFlCRuWABs1bSDxNWN6blK4qOrfZ7q9tvmGJnsmCDmF1lzvIZuOkfahi0Vb
jF4HBbTFTqPSxZWlvNqlSxQEoc4maNi8DkdJSiyk4AFFHcnEaTIvot3UPY5HQZc6AqDPyyw5oVkQ
N2g+ofadzz/MiwwXi7NNQmdzrjNLy9fWEpbs8iqchnBZwO7O+zQwr5s6iPhyCQLN+4ngZjON+Yci
h3JfLxharbMleWdF5AFN7ruTuRuSKM0DYHhz227S3P8IhIcXTuPsZ8Bp16dNl52mLerPeujqmFCN
ByixqR8UTmwWeq6fVJGh7egWdN/BRHJQWbAkPAT+0r4poRcICnC8GYbdoz0Bfo5eUYLbtxNpb5oT
IATtKR9MCdmygW+3eZhDv+31/imhfVOiEK4hR7pCcUHwOWtzXUM4Z9LbNMmU4k2JiuQiY2xWJBvS
CDr2XA1Q7KXeR8JSxWrXK9YvIYIgWy+DyusmnIta9RjH01gziO5lE2ZjFqIJqkNAiNMSqwauPxwH
cmnLOLOs8mBkn0kIcDprgaVk6esZVdTb+Nak/VkVePuUkA9ymd0d12URGeI1hdITFWkIBgnNDa/Z
bV14QLrUBkgZC7O++lQUWW83nivTmIDPRaMkBi5ClnN3ros2AUKHJnCZMEWwYSjcynhouf+mn91J
MehUKF43v7oCHXObTFDC+YObYqPB4s+9Gc+qHdI3LVxgbeKJ+/edT7fA5r7rW+jCdlXVpxwoq5RF
HK5CnOO6pqqG3BwX4CdvoCbVV71sNkHJfB0naRIcEwwU1DIheiHmrrOb0tOtULStRvfGZ8ZXQH21
YYZFMkUd72Kk+zeO1Q37OGD0v6R92ZLcOLLsF2EM3ADy5T5kJrP2kmpRqTUvMC0tLuBOECT49dep
7pmuhFTKO7h2xo5Zz4JEBSOAQISHu7gtZcxRASmifYCbee+vmNQMd/WI86455rwR5GqKyJ2Uo3ds
8+F6bvW9HsxWeUuuJ9J19xMN06al3sFM8SgPkVp1lx0mEnkZ8KNzgCZMTSJ5izrwqg4qI3CptYnu
un6Y0MrU3WdPzOWyN8i0r3lT+6gnSKB5UUxYyD7X1fJONxKnYlyseIfx9ntV5VX50KC4/pQI9Jz3
3riOxY5W5GMry/x2IZw272RDDbI8tYirKe4HX+wGf+rJjothWq91NNLbAPDNOBWiHRtkCzm8rMrW
g9RIcI8S1Yt2l6yyec5lMl+tOcs/tnlQNrdj7rdkH8uq99OM+XJ+Z4TOyovVN9xce132jPTJkDQh
86p24bKE36k09ZyOEu9DTfzyMKFgepU0vvoqQjY/j7j0v1V0kORCx6R+WFH/RmKqhXeQnezxehjD
ZTtqagDyV8Dh8qy6SCKTfZWzojeJV2aXYtUomgup2oDtKoD5rtAY8VITe2hfHcuRL31zRO26q6PH
TvFcLEia1gT33a6dOrxGP81FEOLlRcJl7PCCGjnO+B2dMgAZvWMuViwBTIgkZLpYmQBiJu86FAai
psjfI4cKP6Am/j4Y1+ZSosd3Y+gYvVtqPIy8KSAH3KFzeZ2pqnouNTwLdQmvHfc11XGI91ldRqnf
G1ThL5eKdrOQOzn4a08+zzMAgISGoqp3epmjSu5wApjL3/chftHt+AHKZBENAf3kVrvb88M1z1v0
VEY1HAqUvwzOcJY8i+Xx9z+0dYCsfgdwjjFD5wZTb+h7nLbY/KVXSajR/kJXQe156Xf72is/ypx9
xKN1PqDRrYCBDP/XbiXiC20pzKKgK0UxcW13pjBskpEKnSld19UFHTJ5X5u2O4OpskER269EABOi
78sj/D/LjJkiKs8rmDEP2T5ovH1W+/1x5fGxqZm+Upo2Lm2qGLhUtEg5oIZWhzRX9dhPiGy8Eb36
smtQVtOma64GoHT2AXBGZxxla66dfr+Q+gCEcrQTgWGOrL/Qm3nQ+h1eHPFYXiSZ2VdxfF8OCfJF
czkbdTT58EXJ6o/fu83P/hkCLQ0OD3w/9M0jq+dXIEJ7yQe0z7v6Al/3sKh8H43sUaj4THvxlz8V
RhhyQN80wejBqYcuTS99vb0mapRuJCq3wJt4A1LhM77ycyQAVgFkKJwxiTx8vdPfaVCSTsYOaISg
Lw9opRzU1KEHtKbzkB+M8rZb7Iyz/IQy5gjuIPyB2YkA3UmsKIhnFgyEI/omLwx2ZvEuVO7JLU1B
O4t+GD35aWzHywy1x54ip5R4WQfqsSzRb/j9B/3prw8ZwArbQBgGILYZy9O/XhNvNHLr7EcF/trg
oZ3pHuX8XTAglaoum3NDMz/57fZ7YB7hGCPhOOosv41Qi6ZD66Oyl1bv1c266w9A+31UF7//s346
APAzW/97w7cnAXgFTv+shiHJZ7jb9yhZNTuMefA9gEuPXUSecVEU+9jXh/+/X/RPfzFpgrj2UWjf
s+rbUGGqoCKocaJQSNSxrM9iTTY7vYp/wAcxLwtIAaa84q0Db3kQoEq9ymLgWLp2uvaYuA/G+tAh
j8QTps0u/TU5Zh055l34l8P8Pez4/q/f+Gt472vbmaHI8r+pE//7j//nua3xrx8Ef//8mxvz4j//
dPFnu5FnjPZ/afud//638DN//+42y3jyDz9NVb4xN/kXt+Mb/+H/21Clt4HK3p6q/Icv5Z85zB//
k78mKzn/F0jrOF7yMY5GxBFc7a/JSkb/BdwjrlcGLDHokLYJjP9MVvJ/AcnAIkDoGKYufxxu/5ms
DP6F2jVwSskG5wFxWPi/TFaeYjSAaQ+BRPKpfah55ZpLtjYsbUEKtwe+E6WltTq+ssPfnvB6bPOt
xa3cgbFqWqTA4h6pXzBO/8EPhzPx+9bSFsoBWWMoy6SO0jDaen+lQO5crsxx9e1XX8GLpfDw8J0w
ooG2HppUCR7SmDJzM4qFJzIGl2auM4bHAfl3jWJxRpPccW3rbMnncsSIH4nS1g8x/SI/j/O5SYK3
DG4dlKhN9OG61FuTvaBoaIvogNz23IX31urWaR/okcyhD08RnUKVhbdXtaHs4GRxezIh6CJudCui
lA81Roen6Hsf4Op2W9w6X5NknidZweTZGJL9WhPU7RriFkDhdnu98kPuD1MfKxGmCWrRD1rR+Cqs
J3UOOvWG1e3cfszwno2XKUrR2v8k9IzW3bk5qbeWtuKznddhRLcTNq8N6t6qv63D/srN5NtvvrJK
NVRNtfojSlsdCoerL1BFBemv2+JWeIpyQnNXtPieXvOtrPrbou7fuy1tRSe8BIPm25mVmT4VVXyY
R/EX0xbuQjAB/OKk3cz6z23/32Pcxl2uYccw+oU3aRkoslNBvr7Limy4wfF757Z5K0JzVPhLz6Ce
iDHJK07JTTZ/c1o5sJ4KazgkKAjlUerN7HqI9OcuO5flveGFNrxR67yPAPaK0qSm81UdC3kzef47
t31bwclM2YuKiiVFx/2WrfVl3avUbWnr4lznOaLtFvehlimqgteSzpduS1uB6YmpoD6Jo7RHHfY6
A2DmO+iOyw9uq1uhiZlwTbsSq/vCfAyn4R64U0ebWIHps3oyghYmJdT/hl5OtouI98lt21Zk5tI0
0TJlJp3jxRwj3SUH5NXnnlBveaF1dTZxx/pMj0taRey9SKKLteif3TZuRSXKwmsfAJeS4sH9YY7C
b2h5lAente3BziqUQTYV05IWfXQTVtE9utNnntRvWMS3Ls16ZROpCkzDTEUV7IQqgSFNvrlt2wpL
E9SJbumMKi9eLLtY64somD67rW3FpU9Z3jP0knGehOO+58l3Uq+ONrECcxzmtmuVNulA5z87Mr5k
wb/ddr19hVf3ZR0u3pqUsDYqTvdTO93TjJzjSHjrS1pR6ZVB2CVyWICKUPVNU7DpefLbzC0P9624
ZIMhvuy6JUUT5GsVhU81EDxuRrGCcmij3sh5MqmP2jdApt51I/LYLSn0rbDUq1cAwNEuqZiAaBj9
x7FZDk77/jGt/+pjSrHEZEo6k2K48wGtoR0TuZt323M9lYjWfgDuLdV8Mui/oWU35Znjvq2wLLNB
sAg91LQr5B8Nq268unC7GTwrKrM4yQCmhJfIhlSHROMhG28DuW4Gt+JSxJ0YBTwxjTPt76a8WgGR
1W6h6VmhGTR+HcsejqInclU0wR9Z6ZhD2IPsGZE6BJbepDLEOPLQLPk+qKRbKvtj5PGVF5YyanoS
KFxpnfqDtiwCxo7euhnciswKiJ0h5DhS2mEBPxAPDpiGdbzUfoyjvtp433Lg8zpcasx0jyrL/5gk
c3NDe8wFIFYtctg5BeYxeiRjoYEfHNyOK2rdmH0QyDBWtUlz0TxHC3tc88rtsKJWZAJqxEee1ds9
j+q50fGfYeT2KakVmWGzMDWOQDHwGUiNJMTwSfDs5CX2tHkegD4cnEpLOkZNtMPwAPqeq+PaVlRm
MuqIV8Ai7dbErZS3BzlPfXTbuHVjIhMM0S6RyH0G/r1c0DeolG4cF7cuzFlpLrOggA/6OtuxrPnc
N+bBbeNWXOY+0GY9AMtp7qm7QHppNBZu+Te17stkokEFTDtccCV/LnPyNaSrS+Cgumq9LvM2Gnke
jiYtuaYHwf1g15Pi0cEkWNyKSu2BZy/C6yGNG/MoE1RQuJRnOAg2Z/vpSY+1rbAcqtrvCg9XQxii
JblEbL7yQeHiEvRY3YpMTtVQxgIuDpRrkmbzVB0MaQqX6wGrW3cmlyUJurJHa2xd6CcAGpPPQszz
lZvVrfAs2eLV8Rgt6dpGHygrH7lyCR/s24pN4OAnTOVEqCqjGVMAYLAbAoD33bZtxeY4VD0dVhjF
78KHxhSHemjOvB22r/YrX7FCExANAGBpb1I6YcZI05Sq+ctc1wevKA5uu7dCNCwqOZqpXdOlz49e
lB1p7Ln5os0FyCKRTBnB7jOAMoHSnT7MqKg4bTu2IjRb/AwjZi0gqFNH0lCumIOJyJ9ui1shChyv
wRzesKZtoF7KYf533124rWyFp+BV7ms/wDk+V98qxQEaBODdbW0rOHMaR0O5rEtK6/ZT64v3NP/i
trIVmGYtF5qsAldbqd6PZfMR05OOPmJFJsBGRd+sOK/GbNT7JRnBczM41cQgw2NFZrAGlSlnROZa
mCewvDzRsyCFN05xG+7B8z7WvCMmbTqMSjbsaQw7t8MqtiOyBtQRJ4qf9oogwxJsTn3XfXPr2tSK
EBFpxGTfY/pI0OfEOKXg3k/sB/mqvGSIqEmjVX9E0nyNSWE3L7FnwNuKxnNCO3zImj+VGHpYW+54
StlUOaxAnY0XbAGD24KJA8aBEM7DD06Rs8nLvS7RZGuJ+WPa+Skg+DdLTB/WZHIp3MPcdlAWQ1fQ
EB5YB90z6UcAoCd9Dq3xhnvbnBJlm4HVb/FNatriDnSdlyRTj24msYKSqbhoaY2lvcb/owiXpzjE
/IDb2tZ9WeQJMHwRQmfBmNueof7I4+mj29pWWGo6gi3MGDweCvO16tZPmGnuD05r2/QQSOOKcZGo
UydGvmuzWu8MHj5ua1s3ZQWSqMYXrY+bsjo2Ql92wTmyp+0+/EV6spFTv/ZuFstm7diK9ART018K
DVT84F3yrN2B8GkfgXrZLYyYdW36gOiTsUWlE/jrT7M/HSolvrmZx4pQoXyJyXG4I8XDmy3hh5XF
f7gtvQXXq5oEp+NieAjzAGHzKBdMMLSJ49LWtZmxSQNUhmphRqd3GUsOVdM7Lm3FZxkWAHAX2HVX
dPO+jUA0HLQuZbFtlPjUIgMma8Ycc/1pUXbLocSM21XTEnMmW97s+it3tCK0Ak1UXPEBJyIx6lO5
DOMdmOtGt2vZRj4uJgZ4MMODs2GYDVUYDQO8+rOTp9hgrrCO5k5tmXJX1w8T4OC7eUjczi0bCbSE
YHZlCdqZqHPmu0r2ekejc+jXN0weWYE5KlJSTH4iMDW/8ztwFwSB2/220dK/jh7MVgmGWUX07ipx
azQGg4ZRPrvZ24rMuWLrPCU5EtrqqYn7z7VKXCoeQK1agYn7fhQ8yNZUzU18UU9NeSMwYnLGJtvf
/gsPj6zY9MO5oUEHc6siH9tDlmMqoYpW9TjmSZ4f3IxjBanpWvBhx2hrit5rdpq2XydTuB0uNmpZ
gXmx6mfUlwH0vyi9+OgH50pkb9jGRgM1OXi4V3DApwBEt1dRVOw1qA85I8LteAnjU4ec2oFVhSlR
qm3lU+6TD6uJvzmZ/Cc8EJeLF+YNmj8NGH3DQGd7DB8vF26rW0E6URFmXYUac5WPf2IqFyxUYAx1
S7lsWqJwrkbMFuOhQvMOrARr8yGj5Rl338LxF+4eWmE6lnFgMO8ETyySh7kaQLnAnNo/4Jy1AnXB
5GJrGI6XBDwNO4w6fZ3BTeP2XgntOC39Cpzz2HidY241wxxPPbqBAbFzKz7VNLVeZlDAFhjExfy/
uuhBJ+H4Oa07NCeJ0gDb45ZTs96PdY0TICBujmgjgsqZY2w1wuEYxf0NmBo/el3suLQVnHkXDEgR
c5y7xvtMBnJfGt+tYGvzxI+jh+EuhjNrpuYya2qMbur3TpEZWJE507I3NYcT+rTb98l0rWX54ra0
dX2ySvsFqIPxZMYoDNhmg/Kw+rlb8T2wAlPJYAZFOnKKjSOIq/F+wKi/276tuMyqPKqaBtbuWfnF
Q6ICsZEHt6WtqASSLgY1Bnbd5eJiwces4v+Nd+9vnJ4HuN/p3eDJxrQtn5fUM0BDm+kGCAdHg1gR
yZheeNl4iMhwPYpR3k9lcnQyiI0EasVYTLFp1pSToNmhEnKDoXK3bdtQIDK0sFIRGdSV9b5exNOY
t09u2+anxhb16IHsE7EuAJy95GLNr+Jpdju6fSskW0O46sAXBNY0coGZ+sueZKnbvq2Q7Lt2SYYc
B/ccLt29ngv/quoXt6PEt0IyX4PSCwFyTSdDIBkBFrVd07Ru8e5bQYkHBOlzjAKD8MG7o0NzI9rB
0ShWUC45ur39ECBtCzCNDfz8d944vk5s1t64DBhYa+CD3Yz592K8SQBo+P23/AH5+UVuYkOBAhrn
THUoG0ZMZusumSrV7hqvSK5pGI5POqzoHV+X+IGAbhD8jPOdF0/rxzz055t+ykAog+lp5h/1EoTT
xaKb7m725/FdQBnBU0dRcYXiOGbJZ0paF2QrRCet4m/CwRC15uj1sFncVpG+zpJznKCbD//CHDbG
CB1kMCpRmDomY/kyQNCr3Y197IF8u2nPSbe8kQ/a5OmtUuMCGV/8CA8+hr64ibrm8vff862lrbD3
hWZgUmnB7+9VL/6grjDB7DQZArNbcW/yrunA0qXTNfnS9exBrY7vWBtmNIOrxigC+5raSwszH3wQ
JrkZxAr5CkQdk/SWLuWNvO16qHd1zC01sUFGRBcN28jT0pmw+uD3BQiR+Ox2OfzgaH5VdMu5QryA
zygVHIQDoYBuCYZ+nAaINtnW06unAIWYkgpW6UE/elwFaHRi6Z/JYTdf+0UM2UAjvxLUEzW+5gIE
+mPS6o+xMnvp82NdDYlb49QGHI0cEkeAXm4chaqg6SxUco8C6BC5nec26khAQKEZ/b7DEIcyBz3X
bLcxBBycvNIGHrVJOYYyApXduBGogZ7goq3+N2nA/+ZwNvLIrCbyfImd04lcSOofm7L/t9u2rct5
1bNXLP0Io4MnpAXBBOk7t9fJpuv4ukxWk6zwekBU0rICDyyIiRMMgC6A1brt3LqexRCRFhsPATTk
4WFGJXtfEz84uq1upc19AQ7XmgHTHZj5ow/iw3wA2aPb2laorpATqkZUVtOVDrceGI52Kw2dvmds
g49M1kVxA363tJNTmeq8GPfVEjkubj1lwUbcGzU0UZpHDLTaxXo3RK0TxCa2wUdgx1g0j2GUeVi/
jrq5Aoub08ELJsRTR+zDoJcyXjEFRcgI+lkQ2cyjcRokxMC8dYfyOqiGYsTqhS9TYsrrIpjPHLu/
vvqhcnO68bYQKy8nE2EoNP6YM3YbL06Dsti1FZzgLuFLKDBvmifTuMuz5E/BcVO7ODgYNU73XWKa
zYsH7BvcKFdc8TsduMVlnFhxOQhvlIHE2GYw+CTtQUGS8zp2OsMheXS677Dq1VSDrjYdQeR9SQv/
aQ5N5WYUG3MkV38BLOMHJ3D3Mmnv49pop4wIrDWn+9ZQiuzmDiCydS6eewZOkcSt1wExh9Oli4Jp
0KHCT1hTg7NSh8cwqtxKenFsBWa4cubXI2a3MEMMGudRfgA78OD2MWMrLqM1kxkTHE6Y0fu4oceV
UMdPacXljMshivqVpQvKWFdqUCGQqbnvdsrGVmjiY1IdZtj4IvQLKvsfu4F9cApMG3aU68hAmMHH
0jPXOw6OhmLgTvcxmJNOPSWOq24xYcXSou1uwK9+U/Xc0d5WXM4mLsuxBN36xL0sBXH/g6p8z+k2
BuHQ6b4zuVSTbmETuZKbgoOPvAP7qJO9bdkVSLMBij5h4zRewaONirtpidMcuBfb0CNeZDVI8pco
Ncu0Z7y5j+r2vdu+rcBUUwSNKKgIp2Rub0EknUruBmCObdxRDhEItgLDnPaIzovtQMk8c46gZwvA
n98pICA5/ZYqq6BiEsIk0Ty8iIle+EP94GYSKypZNxkTBnOUYjwHPHxkv2hwgLmtbd2XfKLgSNOw
SWwA1K1L+qLzuvvDbXErLqGMBx4tjm85QOYApIYV3Q2dcnRwKzJj8FbqRWLonvTxXW2S59mNicAD
k8zpt6QYwGvrWrO0ntqLsizeF3HslNwjeTpdmhScggwa+QmvO/CsQUMmwbhpm187WdwGH2VZPqly
c3GwfR6jhVYpyTynAUWYxQrNBYSKY2uw95C8+CClBjfs5NZ5jJl1ZXoA0BeqwoPbiPAzeOxw1tZg
9nOzihWbUawoVIvhKhNY/56LImIXlGbdwW11Ozx92DkiYGjwvOU+CKu71a2BEjMrOL0FeAwEEUsJ
COJXM18KaLe4bdoKTWgttWNQTiwNK/9O+1kKXJqjPazApOiyFfFWOwHfV3vpB2NxHJbe7V1iA47a
xVf+CL7HtPKzGzGVz9JUbiax8UZ11hQeVwXy+4i8C6Q0oBbOzmkWba72i+vBBhx52+CjaJCi8GIt
LpIxuzLDwN0sbgOOdMsX4neweMOgDlC3S/HFFCRxy65szFHeDjjGQ5C+dF3O9xEotd6j9yYcP+hm
sFelya71ljyjsLpXmugoUO57N8k2+uLk5jbySEw6hPAK3KXoAgjBxBJi9mZ0O1Zs4JEwS75Ahoil
EDj+unAPZKrzunfbuBWf4CoHl32GJ5vfzpC+AJ8txgqjc6+27VT9lTdaIbqEYGEdchyIdQjlkLUo
oUQxgRdU7xaQvrplcjb2qO/CHn8DJk6lyO9z6IsoOjq13mIbdcRK8JFDnQCnwBB5+3rINBTJzOqW
89vAI99vUfvt4JJVjvRQir7aT8saumUANg9R12Bx5TEk/UN0XSj2vDT8k5PT2LAjWWfcDBHMEmgW
3ues7l4U1Jie3Fa3IrXEmFVSQd8tDeLok27WC2hCONVrYxt3VJIKSQt0G1I1TO2+Knxki13rVvQE
+dzpEcOXjmfwc5ZieHbZCwUNhZmtjja3AhViyFpBMg25hZjA7g6Rh10Yr7nb6RhagUqGxucFQXkF
hOO3yGMuoePihCOLbdxRNRdkDipsPNqqKl4uR3T2PbeuJBgZT20+L9kwJqAzThkLwbO9QulmycTO
yRNt8FFYrUI2GRLRJAuzg/C9z1Xr1ocDmfrpxsuF5Stb8CYXRt944GYT5tzg4hs5QGDluDmJpr9d
JamhChx8p1o/ulnEis1qSaAY62PXEpKNR54XXxsoTzma20pw+yzodFRBVBD84VdJAQCpF7bff7/x
N26iwIrNiJi6BqQZHEpLnr+AfFzc4nYqjq3WTvwkXmzDkBYfz/24gW3GEMPzvuTqOhnU4JY12tSt
cbKwomkoLD+Jewnat4XFbvmFjUTKQfUbkBVLx5Rj7i3+UtbaLfhtIJLHAYODzBU+6UjvNAp9XHTS
LXXxrbotDTvZTBxdCQIS3esZgufHSDZO/CdebEORcjBx5CAIjVIoe74sDQohUDB1IvjB4laEgs2/
jjC6g4ZKZaqr1gf2FW+Z0c1VbDRSUgooPG9HS1IEnzM5Dxhh9HvHxa0gncM8bguFxfNYHQoV3MTy
HLTsjRi1iYm6YsoyULNCHlAGkP9sQn/8ujQkbneBUp7joW7jkgxU9YQ/4lfmrCxvh4ZoqG1A1en3
58wbZ6+NTGpbaHWUUFBIl8CY/aTZfMj86Eym+4aBbAhRyzkEXQYckDPRzaPJv/KSHaqRhWfWf2Pz
No6o4h3K8mLbfDY9gcD5inpuoxmxjR4KQ0EgI7jVFjuIrLS9f1XG0OFxMrrNVTRkngBVeBalqmvu
khaM5UH84La0FakAedfdwrDvoikDgKpUv0Md0K20aCOI+hZQR9OglisAWIPCIb1uCJQT3HZuBWrp
9UrNLT7m1LZ3ymvesSpxG/XECOpp8kL9UJM2JKCDS4p7yJBccieiORD5W2nuWo0rVXQ71OPwcYrq
u7jh0tFNrCTX97J4DEOUiZe847ty6j8uBqJCTua28UMLGQaM6sMkejZPucqvkha6n25rx6fmjkLS
9VCHQ2axrDsx1E+klW7+bSOGoG8Aao4ZpyFv/A0bux4JaATdbmgbMBSEosk0Z2EaxyCdYpSkUzeu
jkaxItPL+yUWDTwFWm0Pup7edbn3wc3eVpaLl3PYRgPiEmCER0PpmJYYETr8fvE3DnEbMyRlDTgC
ACsoEvsfhQ/F3CS/qIfVLeypf+orQGfnehhAEMpyZcC50KjHLpilW6r4Qyf9VRVN9b3uhMIXVdUS
HnSWALCV+7VbucVmLCIMYmqQ50K5SPaPURBcMerWsOA2aIhAG66XAiEkZQdJxjx6n+kkdnJFbjMW
JRkS6AI6q6nuq+uyqV4gj+jUKec2ZogswCzLBJ9zqpNuV6xzt1+4dgp+bqOGmlBXgzcgl+tmcuhV
e2OawOlTchsyxEiL1xxHqhK0awP98lLuy8j8+fsQ+nWeAv2cUx+vSsFpAv2J1E/kXdb/0YTBk9vK
1qUpGdVrub3hYsjb8TZaAXOc3RDx3MYMQdoFqtuoU0DykdzVzcsSds9u27ZuTZyxFGI10CiG9u+X
cuB/ziv/4ra0dWlqrwrnAYSkKYbToG8jlU61G0WZx23AUBUHU5C14ZaL80d0oY5jAQ1op43biKFJ
a5a3o4+DUDcU2B7oSwGA7xaWNmYoTzR0oSdYJYvoPmzUu2ZiTgc4txFDyi+GzDdemK5sBTZbDQ/j
opzatpiCPA0cmudDEAewd6Eg2t11UL8JIKnuZnArKsN4ko0qtptH9pARlUH1DGVh4bq8FZpES0+J
DnaBnsu+kP5dnbgV4rmNGRogp157wD7gPDGttyOQNLiJZ8AGHV3RCs8RInBTFUIjz6zzfTjmhySP
3c5Zm6/Igzy8jIMBLbkJeo7tmn/NA/Pi9EFt2NAaJeinBrB47ef3mjJ6A83qcwJQb5zhNm5I9x5N
6IKNT4zfKxI/gXw8ddu3VRiCypFPhwnAZq0kpJ9V1k9XJV/Kc+NHb23dKt1GzGQRE4B+8VG/VH6d
owNdO/qKDR5aGaDTdQ404iLitA+yezG70bZxGzoE4lfShD16w12v/Ws2Cbr3wtqcCf9f57W4bU7P
FkWYVDNkrdPIz8N9UnYBFHELCGUnUINz/LL+6W/k0wBCJ2iCgAVgjnc9JNU14f+bSN5/RhCg7Xa6
OM3NircmUBC06sO7loCTGAMnbuOe3BbFa2MDnpEJ5kH57MbI4EvS180Z07/hkDaOaPRYWRQjOqB9
NMR7KuOroWzPSWy9tbj1+KTof9ZJheTWjOygc1HuQ8m028lo44igsD3EOd0mHKRXdLtyLDCPNGWz
2+loI4nqcdR17/eQfJiKI83qp3V1G+WBmtSpt3QQcJ7BpoNWooghKFvU7Q6CwY773r7Fq2eWrKvM
w6ELQE4CbfG4WsfDGBeuX9SKVLbQRc8cQhiMZ/tkSN5R5tYwB7b5dONej/KwlB7KZQyi8nDMb7Ny
dBUrPOt+ljKbAQ+py6TfrVUp0yojbg1Q5MunGzcZ65MFaMs0D+d8F9DihiiIxTtdSDaYqKkkN5lH
WdqAaPo+bLIpHVg2uEW/jSfy/HEKosXD6j4Etmmh79t+eHTbuXWVrs1SdmBSZkDJmeWaryreFQsE
ud1Wty7SPoKUblBvKfrw1S+TP6rYSXsEspJWdPZLw7K+31DJRnyuWD6idJa7kVHxyIpOvD3rfm0r
1MyyFUBZXpjhlrAl+eBmFSs8k47UckB/COOBALNQFV2Cu6NzdEX/1M87Bn23RvRbCyG4AGFpOp2d
oHzjooisABVd3FTomuEROkXibq3VlzgQ0u1V9BN3EZIL6UGvMw2g35zSdvo+tmp1Qj/wnxBEesyU
GCSKLFNSpCW0zIHeSNz4aKAYeWpy2S9ySGKs3tTjQZah2c2t43gz5AZPF/dV3hr8H0pPq6d2pRd8
CnLthJYBivJ07badZMImPOg66EvL3v8cZ9LR4lZ8epAESqKtjugJ8X5bmkXz0Sl8bN6iJEsaqqDG
nqolOcRdeZeFnVP1E8KtpwapgoaRaI7xNBda7RekQklFe7dj3EYPtWM99WuPOZtGlu9F09/N595x
m1F/RuFxm7Moy8aEreWKzLwIaAp5uujLNBJUc9Z8Tp7drG7fn62ghOCJlQLycCXGQO4K1EGd1rYR
RITOdSfrHF80l+qhkqt3AThUc/j96lsY/sI6NoKoqfsoEA0e55VYytumG8RzNGgALDFoQapdUvn8
toJRvy8dCxyLUzaySNVCl73O8LQe69t1q8EIcLOdOeOTN/4iK24HFkCjrcC1iuFh+lwPUe2nZRIP
mAldwCaX9vMSkV0zrGO7F4KHIDwMyOjmCDb4qDV1MhYxCcAWnPE9RFZfehUFZ75V+MZftv37r/Ji
WmCkWNf4Vp3PPraDknvPE27UzxAxP108mIYqTDIRpMs4Q16eh/6hSibuFt42AAmNdVIYAyeOSvou
7Fb/kpk+dDuYbOgR2JkXkShsvTfDle6A9xSe28Vr446WpQkb4pVbxwcFJrjr/AC8cHWGEOGN4LOh
RwwyvElXjnG6YLChSQvIdX+gskXLV6sCkpy4Mml/5E1l0PeY6nhwu9psXBId2wVakSjhJFMYQSwk
JMmt8JqRujnqT9gk9CMh5IEoYKXudk3nzTviSbfz0IYmrcmoKBcVT4Ou9p91OJXvCj2UpZun2uCk
oKCZJAWcibN8P2bxuhs7z7FVZmOT/E75c5bBMNU8lweTB9ddljtWE2ymJMZIUsUGi3tJ2R8pqT+r
1bjhhriNTsIbiwyabAdbHouLqnkZg7ZxS4dsTJIGrKTLDa4DkYwPrazrd56knhMGj9uQpHE73Ius
gowp1cg9WfzvbQ7n95fnG6mFjUhaWs9UkibA9+X99AVCRCXdITHvg4PqKvP0+x9549S3YUmj7HJJ
CawjyfKCBFrtvMZze+DauCQ6YozIaBzLlA1yXxcAJjdV5OjtNjCJ0TpplxGHJ4uCbNeC9/I4+HV5
xvhv2WX7KK9uwyWoC6YgYYXMZf7iC3kLlvQz55fn/fiEv8iLbHBSlsQrzfT/5ezLmiPFtXX/yo5+
Z1+EkJBOnN4PgNNpp+ephheiBheTQIAQEvz6+2Xtvue0s8/puuGIjna4bGeSGpaW1voGFKLBDBHF
VWm4mdNaNFGQ2tmWSVpPHX+oS9tWGeGa6X2vqdfDebTMdtnSYd2grAq4SrMS/JsH1r6JSXVR22T9
sdZ9IlNgWtu8LKW9WPQcrbuKBe2cD2sPjOgK43EL8WsLES/mgh7KJ7ZO0oIP3YveGi7OpKt9lzfb
UrRZZPviK1vWoc/rtnXPPhza8hqgsMSmhRirMVvXxT64ddmSH1HbFRVkfZp2uux1525XmK3FN03V
Cn4FiaGtvNoYpPIPbdBXJcxFt6l/QU8ocYfVNVp3qSNsLrZUTNPgYU8dwqYt8XMHMT/Y8gi/g+Hx
1gK1qAlgXVQV8x7mmW19rh3KEh/MGq3yHJ7lKsomMxXlM9z1xrtOIx2/3QRTKm0p7+tLGcZNeNM3
E6GZHFBjvAp01bk7No29p2kFsRKGZUW0RKlKwUOzy1Sr6HJlJ+nrz45EZLgo15ZbAmoPn+r7gML7
5KqKNgstHGLDRN/b2JYDmmkE4Nk0sm4h95MNe3OBPKsUaee1MPBhUeu2g+cnrJBzNhXKnMVVqdnn
uQ/cmKRTYyO15iZMjBDQoW6Ngw697Vr5zQ1jQX5A/34an2gCPMrVoJjrb4M4CeRhcoHsbq3YFkyA
WGC0nsJLd+lZBhL1uh0fEs2VLkuANa+elsYyfVs2TDRxFo8wQhrSbiZ6voLCOxcvbTShHWBNuxXV
vgkxykDu1+VOVFuhh5QDe/NQWkbc7dx1uBomfbU0metcb75L7YrJns1jD8V1Oo3mAPypmClyHiZ4
CBKqXx77okG1F9I5ijypoqJRPuhS5JMZwiYPto5g1lkcwjutj3WVhZtrNhTNu/lmTKLxplzqGEJ1
ZSc/FbEYyksukgn5tynKacMHChqFjHyMdcZFdxyc4VxjFEhOiZtMPres/hBuWptzKrvgEnWiKUDx
rOrCs3Ua4jsyduRiFgsds77TTZSStbPJTtOyFamMYfKbilHBuVDGrNDpsihUDBVE9z91de/WVJSi
JGkXoIvQmnA6F7Au2EEYK/kEQi46acO06ayv5lrlceGmNSWiG86nwdGPbuIrSw0bhhbw0Vq4HA60
pT0fWEy/1/MSwJ+y4Y/JJLWGV2+zFTlL4lLv9Tigdr5MW5mGC5NPdGUm7yV3fmcgQlHd+FIGuwB6
+/0FQF/m0ziS8rK2VfUlagmeqm0hwpYpxx29mGVR64chgLFSVhEoneSb6kaZkqGT0/24ivZeabCX
08kV5M4Xrahy04ShyLkSDfy0On2h5TbcF0OAFHplQbHkc28elBn5fk3ge5R7mrhpF3T9Ouzmiazu
DDkNa1MIINjXqexpeB1Wra5S4ALG5lB2Fp0NDdqOu+ibVmdTEah+T7eiN2dE09VcA6t50Qs3vZKt
xOh0ZZObYClLxJmRXrSazC99FePXUUce56xB9f6+AkdapFG4sju/jEl7CVcchg5t2Ri2o7EXj+1I
WnuIzQCCRqUH1+6s3ergSqvGmj1cQPyhVzCxTcUArZxsKWnk7iLaQLmNjpvaddPqPfx4w3V7Hnrh
zxNUrq/quGr6nFDQPlmMq+aV3LgKM89XDQ6bbs2V4o73Pyan+mRXMpv4VLZiitJA97W/H2WFCnVJ
tw7/j8EjRV+mFQQ+5axo87XrF+A0vKy3B80qR3OIu4LvFNppe4gZQgaE/+XQfrJyhuwyfMoWmtd9
5a4LYC7RdhSzV2dujeiaiRoCPWlreWvPa6XgOJoyuqiUgn97ILSiu6Vrphe5wmHOrZOY9mMLnOXl
tK7rdOe6fijQCQD0kt8Pem3sNc6igl2bWa7PqxxIvQs20GHPGxGACZ+1I4VZFaxD+I8y4QasXhnS
AiStupWXykIy7aKHZmrbpk050iG3M7SJruelljXMekjYHLCixutK1DXIxq4r0RODgcrZOlbE3fdH
76pbyhpNM9sO5HOcQA8MRZauhFz5Uc3iWQzJWKkDLaFIkUPcLyxqaCHMJK9jEZ7NuvzRDMH8gjLq
loMigIVeSTlmQQKFMSRtcXKv0En4wI1evslN+TEljU1kVsiCXQw1HaDn7vx1bEL7UDex4JmeINQ2
tA09mGVZ+jR2ujvgHl1mM8hNGRlUeBGbXh683uYwd6DjwwkBv9R8Gkw1fI7Bqrxr9VD5Jo2Lges8
1lj3D4DtmHg/0S3sU5+YsNo1qpVN1ji1sHyMLP9ECslR7wxmv2XY1XGQ6siO5AWbyha5l20wXpVq
qyBs1mx615qijs8BfmmGFEvPHFRsoK4dbqS5qChsXbNAWHiTQxAt2euq2eYMAgFTtRetTK7h7TXa
VNeB8uesaur4ktYLGWw2+WmdXTqFq6G3Q1slceZ62MjkslXlvRrhUZ4PJqyfymgyKg0LR+fMNGpO
ewuTpnTivHU3QSMTm9VGthe6V1138EmyqfM5aQPzEEVksxlAEmjC0BIpSCnWmu6EGAK9r5smwX3c
xl0K9ZXvHVn6fjcx1phcspJctl439bmAq8h4pl1Y54oLk9F4QTplWqY/LPCcXdLZ4AxIV6I+KTHJ
Qw2ebgqFz7umHWEvWtMmQqQHsaHNK0+E2UXIOFKPzVikdCU4pJdQNDdeVV1ah60L4dC87Oe2jHaJ
I0lKNaEp3knnkyxuva0/rgPMXKlndO/rReBuPHB0IumMc8zGDXRRAw+08P0c2o5dFrZiZbb4wdjr
eZuKJeOmhM3NMFYB39FhBOmvBPEqsimSmNJdkLBPxkzNXdOmPtp8uxsEn8cbulTWZvPc0XKvtxZK
r76WVXI5J8hH0nEcFvtjjRSTabwpGK4tyiiXm8IJlY9jGYVZTZA7QBXbh9MHURWByUciCpvrEvaJ
eCBvnlC9GOpsgyTw1QStt2VPWbF8d1ZANUTHRVhnrsVqOvBklDeok23FecCQXJ0rbdj6JKdJMazl
yIVZX85rdzdWC/04sCHCHlkDjQxFFsGYCQhrduhWRrrOjYHw1jkNwA3f0QKi9Rdw6FMypyIsy4cS
jJTwppNsS1KkA+W+60kQYQS6aL4RUVh0eeVcIbNBSfLBJoFvURGpedvvAwvvw7SvkbdmktUdvVHo
G1dZWxuwIRZv2tslmtGcqmJQ61O+AUC1Z7Jq1WGsBHlCxXRJMsTN/jyJiLht/BrOecOH2jxsZHIP
eO7wKxUFpOo0qOj1RbhBRz6F9KZYvm3LKqIzeCyjeuK72a15k9QmeQHlk097jtlvk2xKiCy/2m6G
X+VWo3eWlr6XT0xo30CqtuLhWQCr0jpbgznsd2UPzdDcTrNdD1D+sVMWl3005spCXyxD0h9e1WXv
F2S/RvWHDupDH6BfIcJUDxaKgOMwe8g9JoP/IqPekwqtf+f6vVkQoPdGzb0+M1MLzhKedZFw/W5Y
Bcgajt4zS8dA3SKOt/5RWzA/DttaBXUa+bXtLrxnMsqnBE46eQFzeZGTOYrjbCN8jPe1iwTizRJV
EFKe53Xek41DctI18KR9wZxTdoC/cze9Dj2O0HPG42380kYgfWSUk9LfraxayT1dAludQbylEHnf
hN2Oxwn5qCMy31QUZ38ekdEy3Ba6Gah0CqpnruKx2HLZa2v3g/ENzUXc9MGFrICBukciSm0G+8N6
ehbdNgzXLTS4kHEtvceFtJqnXYhXvumLDQlm11VUPTcR6+xV07NEfgzgQK8/LlEX8lviZyf2K7iV
TwtldMA6U8OtXiZW7ye4rrAcaTVpsxEq7P2Zt7KPMkDSQ/lKKRBfOq3J5gDGWm1wFSS8mC/jAcXo
bFOjGrBjBr2lY8MkcJUJgFDJJVa9xPhDViW4rcOiCO7g1oN0oCkC7CBMdlNxBZIL5mlH13B1KGhD
kiolfLYhUOTx9BTPimPRgc3r9adB28Z9k5AGLL7NbUG273LByjU/oggbNTw66KkJV1QpeJFZFYU2
XRPt6ZkZj8ZddS3dwbZmanLlcXql7VTiclvWc/0l7jj/6GGrdKyVDmXIYeKdYAegdu/Kne1wZq45
DfC1gDR7a50/FLEb9XpH4DtYrZlcaLsMOWJB1WNSrYBQRYNLk86jxuD2MldrBLE0dIbkGcRXTZvT
ul1NBnX6KEyBjygHRAUP7YYFl+2XpQUVGKVBEMa6JEfaGEKCmycFIJqpWNQafyRRQxNkGpoEWVyp
urxdiKPlK8Ls2OdOYi3tKjsm4kKwZYAGPpN+kp9kNUXmwVaoEDz0OhlUZhjvS9wySgt7V0UR/BLE
0eKMEVLWErCbmW7XmFZeHzZ4aDxGPa+bc7LQZbwNDCVRviDCNJdaj+4RtpTw0Rx6W8X3Q90uyE5R
KwhfLaMxOUtCEL72gJosWzYh5V4ezWrCJWVb16nL1bhiOa8MoWg+bNEP4C1cmDpd+i8hoN2PwpYW
IP1gMBP0Ji3tc6VtPBwS5+rXvl8LM6QmguITUnjdYhUSGM+1O6fCpMGnFFBgN8NNNwi9xya0H6tQ
FSKlixX7iG/iRxMmuK7yUCUsW1HCNme0rRN1PWNWhiZtR4vaYbrOnVbp1jiKmbAbu4MnMahI6xb7
NMT05s7M8ZJHbIzuuJyj/kDRRKHIfXC8paXq2QRYnbIRBGENDj34EUq6i0YoXZ7JIaLtN0/K3p5B
7dHEMJ2riMTeQoKdDcOEavcchID8e6bYbSRhOnbH4DaiM4riYJ9tuCSrvN5mUx02XzOD+KYqmgLC
CupujfvnfEEhq329Wls2KRyKnLgy8TrhDhVoWpsUXp/8A1NGfKc+COdPITHG31YJ+FE7lNog9Rlp
VuAj+J7BnwmYoSrjsAe/x0uM7GoRgZgRhwixGHJoe0HltRubdh9y18HG2grNaQZFAfJCQlSeUg8B
gMeWJKjKwGijwE3Tcy0ucN6A5BUDwnKBeqfmsJtqqUQ9B8T4LAzGqUYDF2EO8huLxzWAD2Gcj4UG
ush25VgcJtJv8IcmSRFluOKJB1eNMklD6USfDcLUHzmkqi5mXUxRVkadeC6sAIZ1HGT1NJYj/9Da
pGUZCdv6C0g526OAeD8e0uFAx80nlulSUXnHl6L+nIRWkTxwbX+BN1nv6EqDMwTW9r4tmzlCsuRd
l9lCmHNW+jm86JoVuNYYLPciG1oGG4lmganObkMaUO4gcTyUOOcsnIxcgZB5GUxOV4/lEY75eWgH
pDkR6uPxD5Aly+qxA+gZhXOCUwr1GqhkZnWBQttNK2d1ZVYWnjU2gLhKjeEYz6apacUDpEpDlyVB
hKhb4NTqbY6mJivyySK5H7HAAoJSWqCmlHlUkbLNVx2kgFEdSRnM2lupbyKWrM8uau2+VCJcD3Op
++mb8WGBw6Kb5/IyWE0HblooaiqXtAHR4c6HlKpMtmM3pnFCg+COjmt1PdNKhFk5D8nFJnxQXJje
Q5VZt0VZP3clPM3uClHHEXJUsvjM1mV5HyYR3Hyksd0NMwuFLYQq9Hrtcam+oKMbD2sRxTbD3Qna
L6zAQTrjStbe9XEsvpJOqTpvE2QmqWa1fKTwfLxEg3KAuJBdJmSZS+1fUKPpkUEHoB/iatPo+RBM
CUe7bHLrh1A7d1EE00ZTJYvmZlh090ORJBl71CEIokWxqq07dAsufIdlErJJ7Uasz9bW457PehVA
sodhzs5FoxZTpRA3qYvHhJWDOARNUF+qoVUum+LWB5dRYe2A0UzmV1i7tWXK7FwlKdnidTyPIf3z
yQrvlwx5XHFbRy66igt5b20FSB9kyITPETa3a0PrIbpSaD2+gt6c3IOeLz+tApeLy74iqthPRIXs
PIz5as9hvjHN6Ty6+oGBNHYfz0U1plORrJ9AJks+Rr3rL9uZ9mdhv+zWCrUW1n9zFFsijY1xH0NU
OlNgFpCtoYeKyKnDmxL3y1uK+jd8mAwat2cL0qeXimz+YsTZeQ9mgwkuOu5RIlW8cPexjLbLxSSs
TtdCqstyOP82bC6dV7hm+Th0eXI+SxD+M36sBFekKR8jVVYficDiqkXdA1ESM3sORz+QpSaAyoZs
7lpMRQNzmJu1VNENL7f1S4Ei33PHCnO7DnIme9mTFxmu6eqmH6xcnjalCArLc1leNmyDEpUA0O7A
xqq6wMQE6WBgfQF0g+vWfDaT61IMP3sugs0vOUfyPGU2UDUQHKix/aAbZL+wGyhq0PDXkw8Sl+bb
WlpxG9CmMzh11tKkBMsW+9Ss6r4JnV9220Dj9qyqV9RdlzAeP8FbI4xwclOK6nwX3BMZzBeEhjMM
NwrXf4vZtr6KdRlCFCBXNuJI6MSPHvpU32O2NPhTPi5tViDuFqh7oDSPSmQVPUYlCtQgPjn7aYz6
LkpdT0ExV9M0F7mWSTOlUckKj+Rw9VfW+7rJGOrzT8AmUA99lKAvcSk17jNKhEO/W/goXrGxoj3n
200f0O5GNqS9ptu0tCkfqL0duSyvEa6Tr20Hi+hf9ML/t3bOCf4AaruzGVgNsHKyRBdgFK4ZpfJ9
6iTJKWVbhShtRG2PPj6WeLAg3VJR8Ol9DboT5F9ZD/W4NGhzoZyybxaEIxK59xl4JKeuDzAHoYGA
kvfZ4kkGI9AbXcbvw5+ecrYTAvqjpsfn3kLwFGoULLbCvE8tLzk1e5hjoxOtALNWG3WpAEiUrMX7
erqntG29hQhaDWjbwWyeYK11qxNcJN81m6es7W7rOQoU3ZGp0AaQJRVndWF/hZ392T78H9qKp0YP
Wz3PTb3EIOJ2qI/sbRm6JA1kFcTnHeotdz3qEWuqJZr5majq5DmAmMmSEwZR7nTs2srmFnoMx79X
XbRzQxG9T047CY8b80/91HGJa21gGnzm/TFSDXAOrzcbvA/Tf8r7JlSvVYGE7Qxam0Tsax5ul5HB
8nsf7vGU+A20eoPWCiCVzvGHsLiKZPPxfQviZHuva4OiXrUBdRWbdCv5XcCj98W8U8Y32pggfPSI
SmVZfB1c94lM4lfAvv85nvJTyrftE1XQCq/NyuKDEVvWJO+z4OOnhO/a1Io1HlukCvrPrEPHtFze
xSzlp4RvipOcQhkAgmY9nByY4xTt9tf3TCQ/5XvTeawk6g8gZXfR64ZWnhyJf1fUAHDr7eZBkxKE
mPFIz0yCrzCJm3NSqvhdIDRIAL19cdyhfUcZCJpQv2nyBqWaFzRrx3cdA1yeHLw0XlGqNsdFaElx
RVAUG+j23heP3j56hXzBda0GGNOaG742WTSYd8nH8FOjCGhFosXDQZ6KZ/+CIjYc1KsP71spJ3Be
MaMrG4DNc1ZMK72r2ypO3VbadwUUfkr7RgOey62qwLIP0DR0Y3CRNNX7FJj4Ke+buTCUPBwg3EXR
BUCXDOcFKjjvGpdT3vdS+iLZIN8F6J18WUZ0P1EKfudrn8B2Ow9lfvRUcKZP0V4l9kz15F1nDz/l
fS98G4tE4LHRNdi5vvksW/3lfSNysjUnyGdydhTWS6jdMkfbdV8bs+Xve/WTrSlWQFjKAvKOjZUG
huFTTmBK8YsT88iR+Gsqwk9p3wwVQ0j2ggujnMUtpaQFjFSn0APgQwcgEFBAbdph33Hi/7DQ+j/f
/H+Ur/ru369u/vWf+P6bHlCdgjfTybf/etId/vvP49/81++8/Yt/nb/qmy/dqzn9pTd/g9f9433z
L/OXN9/AKBgo2XvADtaHVwMXxJ+vjyc8/ub/7w//8frzVZ7W4fX3375p28/HVytr3f/2x48uvv/+
G1oRf5rS4+v/8cPjB/j9t+e+nl+//+Nx/jK/mr/83esXM//+W8D5PyVw15wl0MOU8BHFFnCvxx+R
JPonDMBkCBsfxuKfu7oHwLv6/beE/BOQmoRyGkGICseO0agp4E/EP48aIERKEqEHlACD+/8+/Zv5
+e/5+kdvuzuNi7b5/bef6O//XiTHdyQRAgehUYITQpwihhX6nz1xLXsVpJitPIuGeAhUFg5Lvb0w
Zof2SxxMqJD142rWOJ8jzyqfBSBGfC37CSDqTEe+TS5lxVabtzLox72TyHmvFTTGAuS8rWfDV3Ts
G6/Rv+eqoVkJFjd5Tbxe7YOqfKK+CMGG4hvt6MhvSl6PKNx2pAZTIYsHNnW3FYF+bp8D7znh6q8d
67orAtgIHrlE1XM9RB3tmx+BWcBwzv40pX8M2p8H6e1GirkMZRRLxmNk5xj10wQ6IR1KBrwSr4XT
aCHsAdFACqDixUzJfgPJqnYZenSq/qFwckXFL/bxzzvsn+dIgnWe0CiGhgVmCg/z9qzdGioMlFDq
77ivozKezRpdJNgHyCgYG4jDu3Ka86maS7i0BXEA8t6diwHAiTISb4APXc686k2bolFAJ3IDcPqI
n/39GB2j+J+eEQ0ESoGNkGi6xTABTU6e0Vd1EEGFI/jOAScOo7zcACoad0rEMw1Bypg5/9yysJh/
QQ04mZvj+8YyBmyZhZEU9PR94e2B22hAxfdyxZrjqMkMynys4iLqgTNqalvf9sDQzHNaVWg/818c
am+5KDHeHsQ3EosIyDIRYQ+9nZqSLXUQ+op+DxKVjDTDMc3ZF2wkFIH0hibGTR0QTa4pykn2EeCz
cIORblUrDMrfT8Bfn0RAVCXmTEBggspTqeMqqQrVrOH0PeYOW263Er6RdsdguQlhgVoUMf+MXmIU
jSlKjwn/rMN1mVAbrHU4/Mop4pgVv1kNLOKxYAAQwpMoYqeskJnXYbO2ffENIFP0Xc6PYDggDwLY
LMv1fBUTbqK/OErJ8cx8+57AjWKXYKNShNNTyZBSbuiVDXPwtYIzUhfs/VwdNwSAnhUIQdY18RZn
dQeUKgASMqIYCFaHlX3swB5dM7BBpv5RdlWHTubI9BQ9dDAVNV//fpreMkLQdEbpL4YmCgN7F57e
/CSvsK4QUzhu/quHhi4WQWjbEPMTegcgfuonNLIfhwigK2wa6Bwev9ToEP5i1/xlsAjhID6iNimh
Fh4jtL1dt2KMzAzhA/0VqPAAMRx0aIhwpQtwDCs7IGNA3DelndovXcN6RNRp6CbC9gKlcZQLxwrR
9hj51wp/1debWg6xb4dfiu6cwLSP44VBSiIO9ZokZPzU8MVT1w+y3+hXU0RoSJ81KCYqe4eiYj30
mRtXYA+A9eoW/EyvY6fXXLTbGjy6YUAvQ06qKbMOhbD10FVjjxprL0O00DPLwkA98E6WW5dFVHqE
xCgAqLu/DOGoiVdt68KhIfP38/9T6fHPyzTi8OzDHTUklHGGxfp25LEy+3Hpl+FzwjRrWDYAY4Cl
WBRWokJNtgQCvehe/Dt6KhvjZ6DvIpwMpBD4kXcz5ePOOvrrPfST+vr24SiSESYJiehx754si9a3
BhhyPXwe4Ck+jWcwdhPxdUQgvnOgxq4YDlksanvpKr+uCSrskxurDAEfxZly3IpgP3Vxs8Gs2Rp+
I2p+TBB8vHRKnsNB5jg9Gh0JLKF1SdjyMKAntr1sCngxIE2VOh5aNUYfE6R7WeEfKbLQ7UV03mPu
ABSE9FIKMc1yFvnADDU7ntjj3LVA5yLBGH++vRRlsKI4CbAMXkIjecCT10F/zA3mgXXtF294Pw47
uUxkeYyh5jZfTVOL/qpSHbgMWYD03O/LGIfrp170RfyyhNDG6M5w30CescCbASnK36+N06gZcZqE
EGiBVFUC5sQprYJCKr0kclCfN9KZqQTIK0wGg0Z8o9UFCOIOgeLv3/E0GkUJYhEQSsesFGf36Tua
CUgWtIfdJ7rZ42J0gNwh/EUmaXF482Vk/HPR0A2L0EV2NuU1lN4SrNO/f4xjOvsmdtMEvZnk6F8X
QWT1L6rxG7AAYyB599LFfQds+qwtC141CA6IRpDW7wnkMBNd3y1GoCWZAmeny7NSzNGiU/irAUCZ
zlEJ57pC8EdPJ/ClUuMIXx5mEaBrOzLgWA5YRGGVNmFcoO0eF5wcNzus3pYHvVTILi6Kpp2POx+F
XHob4bwfVmjDTdQv53//iU/jmqA4oJBu4FPj01LcCd6GAejMV70bTfIM1EmIJJZNU4QkdtmO6zZG
khXvgQ/zWLa+lRRfyvlnZhvw4bikwVhwUfFYoGeP54Xd9dZNezQXgZQ5a8bNhGQ3qgUoofONrS12
XeG6Y04Nw7YOuzMhI7bR33+kn2yuPwUPgQxI4NhEVDv2z8lpY2CkfbdpqAw+i7mi2FvzUB4fYA4o
MMF/7OMoDFc8W1Gh0zxniJXHkDINIw6aoCJI44lnx3/SY2vaLwpliCNGDKDdMR1Xp/lNMXr8Vl3R
40dcy46bXQthMwos5LRQk604L/Bxf/HRTrJMfDRJaBzhVi5CFiPfeztbM6CDibJ6fUbr9Bip5mnE
0trUVutvM5B3UQ94ih63lySC8HaLTp8mmBDPoXizAh7FyVzuJA2se0aWig5e6pKGYvXRZUM06eE2
hCUWOzUco5tF2NzX0eAQ1mZkJHjDei5CfIc7FsFQdGWMoZjnpArmjAHjhy1RyQiw4ezf43MMhe0v
KiEne1QgXUB2BVF7gWtn+JdUl7gNbWk+Bk9Ll2hEh3+nt1ElPNqXuFlW5a90n34yPt+sKE4BnQij
EJfgkCNrejvsYaORtQ4+eTKAFbdfAA+csaBw9mN84maAmu1Z4QIAhlKu6IoBV0vRI2VB0MMoOdjm
zXfArIui2RVzLBAMsCGXh0lp/JbvAmz82fc4qP6YtnJ0PYbSK9Fjr2AXHacDNpPHiQiamuCLXBu5
PIQagLT6nLUtzqaWo2f+qzsnmrJvYyLG+3gIIEhArBhZ0OnNBumgCcrQr09VtXJVpDOAOENWuBB4
Bx5t8bSejdXEBzBgIjRFwP2Yxnq8DJUFAjkdkO0Eh6nsgvi66KqEZqPTvvwW1ircu8LGHBCMXqvv
caO26aHTvJu+OICW3G28kNBvuWh6yYYMHsyxsTvnmFhuprEqPPBwXdiRK2ATicz7fpIka/xspwJU
QDFuTVr1yxT7rPTtgs2wbIBsqNQHrImbnYyIjR+5mtcY+BRPrAOZRrqKFMjfgJ65ALACmVkGqLjb
NlxrsRSHC9+uoFDBNLzhu0UmJc1ZF/jtyXEd1S82VmWR03iOSAaJSanXlJezkbkEFgNAQ6Yg5R2B
4jWCr7YdCkhphOfEkSralQHcuUJ4busufl7ZAo7ws9Sh908e8LP5OjCggj3gxEjsdwZc+/S8JUvZ
A6atNanMvfT/l7oza45aydr1L1KHlMrUcKtSVXm2sTEbuFFgYGuWUqlZv/48wnR8G+8TEF/EuTl9
0e6GwqUhh5Vrve+ztqo8J4Anl9PWygDPD0lIV2QHHxBBt8tdiqD5lgndTkvMUFm77+E4zOigkZf0
FJYHoBgqiDkHqMo7J7VVeneh41tleZ48Lfoq+54FjTvwlBfHDYy8BawwMaRRGvc6e+d69oAamGqT
RsNDFS7Pqhs69ZRdeiymdJinGzwoaZ6f6J8wj+oxaYTbXXoFTrfgxFjxoFroabPZ1pGf5XMYpZb0
uiHOErMV6+Wc9laWn+e8Zrc5lOEsWWAn2hqoj601eqq/ZHDMVkKWlLDFuRs1UVeIQsQNFu8ezoTP
j+H1D608r/g7MLeSr9vaXnYv29iFYroqPKSQ4sJZLMv38UkqdGDnpSnQC0VKTvu+iKA153ZSV7Gp
fFmS1bND+LvIPNL7daaRsv+AxBU7xckvXTwsl+W4hsF07xUuQqOoC8M9J+GbQWXlBz9FGLtdS4kH
KqX9d8eSfcuq3WXq2nITFMs3Tt7lTvVQFDNaw+NcsBCkxzZ3XK6dJWu/pBVJoS3oVJyteRcjuSwM
CuQBiV3zUaQCxf6pLqowfB7ToOsOhqM3TxbRc84OgsE0238J10/IglQ/3GN6mfXc/QHud+N6pyKb
9yfmVrSiCqMW5bH11NT+vuTLacAUcwjnoWUAbFgFPLQ4puZz+vVWswGFJ7+48PkPe0mf8G1V5nDI
bJx8fz2OlplQfznVsj/nRoaIjmJrtIC1XlgNPjL5ves40HQnk+dEWoc5cFYKEHmQKYDqDPmxGz8M
RTPmDc/Lyrb2nI2bdJbboPD3S85503p78hhZfIPLX3Uv6JD3AeYZa3/zaqUm81KF9f5opsnho2yx
QTdzDVOD0tk//LwfY1y3eyHhlvFnatGt91QqpFbuQc4hCaBI+5nDs/g5epKtD/mVfmHtN5cM64+H
Qd2E9/czxsU+AA+UA2Cv0MLYubGefj5q6/Xj/33Ir58jUyDKW1/omgtwGiubXkpqVbk55w2ekeW2
w5jBd6XCTXP7iQN4iqdEvb6odpsGhhonb7xEl40TromKHHTlq3cf0iuVp4RgvOIjQpNjMwfSHMkU
RqW97kFvWivBH1Z+ancv2Db3J9hqZhDr2us9ZSLnjHbQbePNuPxG/KFMmtdX+zo8vKSseD6ezPkX
R+XjCjEHTG4Z4zR1zP41mcw8/nBtO9vPnjcrl+NAA4fM3R/v60DaxnXkKrnJ/bc4uen5d67yXUZX
PyCc/e8DtbZ54/+0FZpJ/2jZCgjQ5YZ8cdHn1CaJZB/nfGyZ02GByPJJ9zPvN58wlb44XtowfNAP
1/vNm4lg974nl73/QjHtP+SUBvyoGnufDvWm9usHWZxm8/NYpVWan5o04Pdm8F5T96JEBuEM1+7r
WMmLHh3v+ecjD4vJcDlL7pb8EnaAli8vkFKzz097dcZ+JnIrginWnTU0+cHuEdMZNFd0eGziASPe
cFmRMCBlw2vKxksfATXTeWR/5c/KdfSK4FQSLC7rlRvCym8vBtnauICrUFb1hFYv3bVjoTPy+Wzo
en4QNKrqrkY3Xd2t9UzeTtnYtK2oI5df3U0luqeMUKfg2x2sy9MHr0kWTgFQG/exTw8EuF8oWzvB
ChOYDJXfsarZYmsE9w1ghksVslUtn2wPD4R3SlGaluXFz3RyMVSZKU5jVnHe/brKXrruBfYBHsfZ
/TFnuhaOI689mekE/wExaTsPz507Z7N3MbzeOt21eh6Rq5et5I6QLvfoADbbYZUbjNwfn7PofdSQ
r9qH+Gv+NOhL1IyRM4r9focclawVGQY4n+9yso9WlGPw8j6HsOSbMCJlsXr1rasdwye81dnPsJNC
Gv70M8myOaoyyQl5r0nEZZp0G79je029IV5xyRp2SpakKNGQcvSta85OzWGoSEyo67rEDYHyUc45
SXjcnQNLpeslK3secvqQx8xZb394Y+7uqQIx0jCzeSiqvdnatVkr7vLTTHiWWFg0emPyu9At9iQl
/gqWH79MXG94h6a0XhNAuYWFP8ObNarwmNSF48nIJwnkfZYp6n86trBX8/I3S2IfO3lNvW8bKCj3
4WaEcRh8r0+yGFoy0RBQcne6mjdVJ/67chtn68ns6jyEYroLvc+st4wva9YbT6CQ9n4PiW4sFn+O
l3uWqsqJV4msw7qd9WcvRHXqvNBmyKvuPK/Ta3LCD9IP1t9z7hRLcmRHc/F99RX5b3RPKHTNBzKS
czm8t9OuwOOZqNXNlsfZJ7bpsJXkUyc+9Qi2jX025TjV4cESW19+2OQoMJmP7A4Lh33HaYkpfV+F
ozMyyqFnisPEH1r+FMG2J/5EF/7jTl7fJaYXEsQHpLTrfls/lpsK3yXDLQSTyQ+i/33y5n29f6L5
kb1PCrH/mUIzzyfWdN0/iKBZ8QlO7nttI68SzVROiRaTu21YQW0UTNR9Vob1/jc/hywxJStRqCj2
UAL4kYLfl1MrxW65GhpDOcLYwcOY+SmQgdluSNjLdUtCcTl3zT7LMabs6cCeOhE/JGHZcNltNuNb
4tOo7shb7ldeAitnUrx+kTIhW1rHULGeXk9sDSZ1H7duo0f5rnxdsMrXRGMXOHsy2tp5h1yj8YyU
cZ3W9N6Nso4GKk9jrjT3PMxU8aarXKR7GEffdr7Dn6r9ssYfE45OLuwjUaLGfZJrsZcZ42Ze9jHp
J5so8fBmfVNj9SsqZuPp9YGQB94XPYAVe4gle8cqrjPhVv6f2sy/OdCTy2F9YAQLFjeP5gRvDvTZ
QA2BfLV4ytCWcdV+mi7Mhrllme0suc+gCisQT2HKu/3af59Q2A+u/zjY7l9PQwRPgZBBFMLE/fVg
a8altebeJ1X1ujQW5IC5Cs4BzKTff9WbuhCzyfZtFOMICV3++y3Qd6ZzcpAQSv53jNiYZ9tDpxMp
7+nLsY/u0EPOYwOowK3w1ErIDerwc3H8/bX8mkJQ8AbICjmKm6cczjgXv942kldB+haFeEhVzfuc
K2ePx/s+8HFRtITOf3rO//5CEYYkDtDiCJKLb5VhZWZsp8Ix/riTU73PacmOf+mvJcvcz5n9+xv8
odr9nxe73yG5W1uhQw6EQznqTXZ/qQp8l1jnHn+uGOgL96T96oF/UKdF9sF0KnSymXfj7K5FXI/N
vp67hqXB6jfJfvSHK/p1pHNFHKWCkM2LZiWSFN2bROMa2tbsr273WL1Oqpm4jjm+jIBIulMe0Mew
O2VyXJmZocvmQGiBs5QfoM47tC9Tx8n+pGq3VTbuFJJAB5b6jo8zPxLnLl9dzpOH+bWepV+X2d/f
xNvXyIuTtmsrKiaQfIK3VVb23W4QizXdZX25r0zbj0BIg1Yb360WDvc/yDb/b9+nbF7k/h/Pe0tN
9heiERHY493PbW9Js66I7JaVtY0M1Kn/VWpN2aT8nYDMIgs3U/Vfy4ELtMPBsVXcvW5LBMn72/DL
innR4KHkln//QH9df8jPhpSfJDMQPQrYlrf5zHnFo2Y2VV74jWUwW/l17bufQUVlf5yC//4qXl1A
BS+QnPTpivXrnK8TrEJj6qUXr6HIpMiOMI5EV/Pj93f1U4rxj/lHrpCvChHI/CjMB2/XddumLuPn
WX82m7Cz/ijUsqsRRluKsf27h4S/8x36lNxqGNXJxmkxGlQ6OPU1uzUSnPTQlprMz42Q5B7shzpR
mPIvVmID1d4lS146y3pI8AgSpnR4qeBZFEI23bGuxk0MB7sFO7471RSptht3QYnvPYSv9bzS4zDi
3idN7XTLbQkhLkQyQzfF3CEnUiDVuOCg4ed1XFmF5lX8DFAwAe7DvnwNK4jQAzYL78cy9nrUAE7A
0j1ntWDp5mi4hwHzJCwC2lYEnBMaMfIBQixv9O/cvtqDOes1ttEUR5nttg6cvTFLP9TOFjW9CZs8
9rQPVQVExGvKo2PbzKKfgcyPCIrK2szz3bpg38T9DkTPJWeL0hNH7J58ZY3fikjBplqRp3gMYdfn
Z/L5VVE9u4S9oYt6dAhh2Raebe3JgH7CnnkABrGfw8IZBEUXZ+VYk3YlA+NTZcChPARtcrDGNsXR
HXUu6iHxEHah9udj2nlSde/VGk5b+556w17RIga0hXfXDgCcvPe5JtucxoiQkBOcMtM5TnGoQUCY
v1eOnn1wpbxlFp8dtaxDcEfaLNHvmjAsSoijTW/ZnIRZOJYBO1JGLf3YtNCogngGywCbxbbITEwH
QjNHBYdVrsl8U0I37LeIcvScc5oGW0pdNM/s/iztaphfYKqVaxYn8EKaJqr9pjYfGzIv1hgFryW3
n2tRRz089W6CmnW7ODVZ5YmRKPpHnEXie48T12bYN53XoVH9iAYRjdME6mxCFDEYl4zt1Q4rWYq/
4rCIkiZCc2lN4XsW8TZ4QiVoAcrJVaow/Kbzk1pzBdYwn5NzLif3Irfd7bI2y3RBJqN99A3OK8jH
2Z2fD1BzOjmZ9wmD+kKmCt8isy+jf5OuPqZ23oIxcRLOopU7nDnsklISjboOtP25LZmOzay9G2/O
dezLDPRGZ1vmRJ8TJNhtPt5vYEbsI1H5cAxW24Up1nv110yPT8LBk2yklWL764ej6klBo31JL6Z2
DOMMA+o7X4NMK/H1fMv7LomrTKfRKhsMgUnYXQWbqE9r0lAFbuA78auDtTkABfBPM7/yMuA89mKW
djyje0i+ddBQzuXiYGhfw0KdssJun7QkNx9VpGj6yHLb9Hlv4PulsmidHLpj/X4ORH60xWBfSRtk
UNSCXryRpOlOZuib733hJ+9IHubolQY3/OZQ6uE842jncRJFlp/ARVlHp6+Hx36SJBxYCuJ+XcYr
tzdrGal6DvCShUkWfMwnsBWXKBDGr72QhYNUWw8cc/I6WyNABMH3YFB+HVsYKa/gaLQqls5QvFtw
1HNOqttr1Q9Od0iCrP1iF72+wRhqX/ees4/QRO011HSarxbC2VvbL6dLst/WVV66mYgDVr9vzjxj
yNq2AJ7EgK7wE9C0+XsHUfkgYBp86fuiFSgKNPLBbesZuVmlK5CirRljXIblcuWNaQdBy9H5HSZa
FmKOVIeJzuvulQzsSl/Ry8echB7FtapqWHyu+qDm9as9JsmddJg+Uz8OMalFrFDpUk9+rNbWxYw2
NHca0sGnVWPrK2zK2/j9xhINRImPM1UYs0dXfqEyTaNeUTXnlkQBUIV6eLc4Tfmuz1ZAvSVu2+cu
W7uPZgFbGnULzsbEMfjWC66PiitMhJKJt2SQ0JZgfghFn1WHZpuKL0Wtt4giT/2hafOOxlWT8y6k
iHBJM9ngMBo7uZJ5I7/0gbfcFOT7J8oOGGtJ+gxRMkIMWNMxvfHQm+dR5ZThF2MR1MQB8VkRgcvp
HoBWlScWeg/SSb75F1Dlsgd0Omg75sw8i7bR52lcnHOhJ++LcZNn0G7F89bVW3DuNFT3oqvT7ysP
5JwN/jgeCQPXp8GEKomM7KjYlukQ2dk0XXphqc8dcagTpX4fPofNEL64i3bfFyZpX6Zt2r6PDPB4
8ltxKxEWnG12irhbuuGJ+NLCF9JMN5bpy8+bDYXUreiAe2hIJ99lqy3Zy+jqyUYJiJldu/QuMDvh
4+6b4lyq0Tyj7XK5froAwcpxT4Xn9p/Iy3UPYZOZC5ie4VNNS8rrtC+64+Kz5HIMrvO7RtrDlRnl
/ND0iXlvgkB+3akSaSS6dbqTa83kIad177jDeL0Yf77M58WlMdWOgEm8WsYcj1FYkvYILzfLJDdJ
kpl3mwgy6CFGfeq2YHjPhp9eMNn8282xBjRMXn7CvqxuqHBjQx3oRxMHG80KGe+mOW2p1T6UpOAf
UviTHajEyj6Zueg+6WGUKYfrbbsxoRyvESrRqwVIxnsAZGHNml0vR9cvgwuHmt9h0pu8DwChkZk3
1jc63aNBu1mV3PLwsNYLsW7sj6S0g5tSQbYZaERgSmhOVaiTmxksxwNZlurOkmvzAbTeF/4NXVCG
3PnQ0/UzBqcFJikskF8q+GFXYavF59GCDHeostm+ReozPudimrpzJioXnFnm+NcyaU1wCu26Ca/q
LNAxdVy5RRP17jgIQYpE4Kowr9dgzO9ai3r/9Wp1Ps/as+fB3HQQTaqTsxgHAJ3s6nt3kdY7n9a9
GseIydpjFmrzWKT5VB8p+a7ZdZ2XYIUsrEKIEJPEsc7+hKj/cQ0aM2bnPfSw47Bb2qoteWrtnJZX
JWdyUx0cn8jlAPggmW7JlhTgpkYnfT/7W7seWrvybpDrJU48O4SI1wMH8eGDyjn9GdYRA0jNI3BK
G2RFF9Pg+VdKLHZTvN9crPJTtC6dHY5XgsXOvgxodbqeu2ptTJxNvRqfQistoZnv8CMTGStJwQBa
MlyechfVTCQyWb1rV8fazviq8OLYfifsmzksluYgDHn8W79iOY0RyG1xS2brqhBDfvAc+HqDtYJy
va9WC/MK8CPaNYMfJU9Tl7tKS8O0uR8GWdAWfYV0WAkS7H3LfAgobx5GZxX1UTpjld2U2Y7kgy8H
u2wblo7+mPVK4Qenf3nR5FK1x5RC4W2ZkyaNiyVfLtxUOjAKAzvzSYkBBL0sU6MpR44QDiIxU/32
BnBOFgwV/1CDd+tB3JQuqThydh8cbZlvU0ho4hq9CjzmieMe0ykTozgQwmVWe6A2jxRtjkAmPa6W
bH0CsxHWWHVgJR34QGtb9H75yiLUBd4x05WOVNo5S4gV03f87KjF0ip161iTNz5TzK2Ti6IL5Jd0
mj5vW5Y+pzDfaBmriohjQv00o+04JkFizjabB4Sl0TOUv/ztugLDdWfcfDxNmQFM1eltp8+5NrjP
WtVPpqm82BhvjUaQC6yv01B/HdJkO+G4pYyHTeeWCiO8Bmfp5y7e2GzkQwiEAnCBMSbOIcIQ+GUM
GAAf+fzNaXX5TncNeJ3e99Obvm3ap7Hrh/Q4LumUXJI1hnlr1Ut4CVmziwXIhlPZJeqJnrXOkSZn
7XWZKOtWlIu8FpqiZZv2FK9DjkWxwMb8pRl9aAWLEJDgfDbh2A6nDus69Nw79IMz0kXgHVHYzzbc
RcAcB+n1AFVCp07QkCKIHC97ODzLcSXJ/bQlJv9GK/uqOxfU12LDpJyjbS3NHbs8mz8IL1ArBfEF
l5A8suvkJ4B+3mFsdPahyFPnM5k3LPClE55butqcfO0XD1Zhm8NUe9lHu6mfK3hBVOlkc/JFUnxq
ZwHnR7lti6E/MVejcLHWJ2YpgkNOcvSK/u7cdGqT4c4BPXDYde8h645X0+zkX8vM9T9DzHA+lo47
30xUbmOlu/bSJWX8geS7KPc1DawrQKHu1kswq5dU9ud9EMqvstwPwys9G9i1F9G/tOBc8iPoWwqh
JJNbb2c75O2hN/kyUGvaWpKF/lw44GdYRyLPygt1W+levGRZNpSRqLiGqKj8DOQpv/dA+osxka1a
QXcYhQ8XCSGn2fHt6VWt2+EvzakNBJqGOfWZjXc2oGGDebqwhtIDe11YF3mnxPOuGzg521SOUb5a
+l6ppXgZp0CzPXDyPEEERQ3VJsq9oXRnruElO9BbUkKam6Uf9UsphiU/9KQZpyifquUr2C/mCpOS
c9qoyWJ+m6haTREVuQlk0+RekaROkUzly0Ywj2z0u0RCmpxqPxuu5cr5Dae1Soa4SjoaaVldjebX
3ib1AQJg9cnXcEvK3u3jCoCNfTfOMI2orgUhqiBiuMgb5qw6zwRVV6x+zXxcgEoUhHIhoScqDqu9
c7MZ3NOY7Eq8tbaVPho94TBAkcIgggNVZ4Usp1M6eZRSaroClwRp5rgfY6dDsna5IKZ2oYV9hOTY
lPeideY+5lSRlCxpoddu+mCcMa3WMzjbopH33uhCSSqdLne/QFLyYUVPVrAUyYmCWbnYAMlarw2B
8jAzNXgTMDHjwWfDVWucUb8KKiy27PJr3ExrUpfXa5AI1z70Iwcw/VBNZIfcaEHmHY4nM+ou/5im
pWzTeGaqUEbBjeM2O3EIDtBwSonVmssxG636777rF5pOZ+if6uaoOmptT4ktqL2cNUKpoYkB9Vh2
8VCMuuQ9SAu5FD3px5EawITMndv/Xluhb/Mc+6JZ4xBapvqoqDJlT6/JWkvvBYehCvfUqHCSRV+H
IVYdSq6s4+QvmIeb/y0FPrh4Z3TVG/Otc/ow/zTqObOyCPbsulmcbJNi9tgiWI6HD2NGQiG4AQtm
L3ewBuxVHsa0H7sSfK8teFtseUVbgO8bm6mOVTWMIO3ckdvbItxjQvQHRC9unTy5g9K5d/QQqubu
lT2O3dqiQ8oHYhzODml30jqA9oRMr41LVEi3AjEXobsOWTFXGG39EMhzPvj1CnU3kxOZ1PyApGqs
Zny7zSLz6qhnFDchuYOmDW42Qr/gmFjAWaiCTUmox8iR8CyP/rq5sECFqT/oYKyeLdQ1A9AozGdw
dZg7R9Qm9Td6kRNloX7PTHlsvT7M4smgU1miTXQUHzdvXH+o7K8AR0wPCnXsBXng/Ka1E/cAeW+E
67uu9VG7NWKtKaQQrK3qqQiX2b/sCOEgYzZ6lbCi4TKdzQB0YFgCDWASCXX5TWPvLVlaZZ1EMEnk
GMM5Wx9pKzEvBAhWBVxw4ISYFFqps/HkUMdJHSwv1pYsq46cFD/2Y1DmpYpnTPZfjU0BO+qLiaNB
s1kTpxFTONAJDQKpCyib5fQttZY940JELYB1lVl6wqc1JdapHp0AcY7owuaQ2LJtj3K1+wsHyMWn
aqqk08N2gcVyIKGYK06o/trf1YCzxxi+3jh8RPqAbCIyGpXdAU1HNxEgOQJdEcmtu5STdx3Jjjj8
dqHgtsC1K+mwWnrVlZX2LVL2UWGuQFuna6QbYh37OGgU3CDfAlWIb4EX49PiNHLR1l10uqKL10jC
7GVDsMDY2DlDlt1yn5s+eY6GiMjLjmWYBCH20nb+biFeInlY6PTGYhnuP3O4nLN3flGbPepyRX5B
BONdGQnl54Ul0l3P7iSLx3Z2k1tkkum3FB40wB3A5MjVEgBD5QZBMtK5PT8HixofZlPRn0tjY6M6
7Nctq6lfY1YoVfjokD7047BoQZiStMhjaHn5X7Mr8RGqEiJuI2ny0c1GPXVJ2p5At9kfPdM7Ueij
Q8xMtaHQ77cV6LBa7/BUijwWYz9h6qoaBPIhRMrpMvUM6rS+2ZCDpsm8cLlhtUsjOA0fdOOv4kSF
iDqr7WIsjFM4eiy9Fn4HUGnaR17opn1HUNCArnZHPd6kwpmC2AYJ5Z8QQuj38+IPqI6HhrtEDeB/
liYL0oiWlvK+s/aItw9k0ETE1GsOlj0JkaOUXZ7FbOgFyivSJQ9bTQYg2jytvSM8vgK8oV3nx61b
+DepQk6HbKTW8eTqv+c+a44i6ZfDPKj1k89qMV0vQ2N0XHVT8NgriJ98nVIAj9H0XEFAaG8h84vr
IKM9IzKhnUFqwApfW1YmXlYASFcLJL8HtHrFAQ2Y+IIrZmyoM/jheoBcVxjc5aB143Feix7gUDAk
R7iFQcX6a9zqunDEqk4DtJIPVpLp5Y7MVemSDGghnFS6dj7lIYqHqEaIcdeiMLGP/qxWDgWhwNXQ
Jbaqj7VTZO9LBc3rwL5JVEd8Hmfw6YP9uXn34B9JQ7uiTe6CqnY/0gHISaNprD65fd1+NEPbRrAU
yT2iqEQolU4M+cp8Sq3ZTomtFutgEXncmhF7T0/e5TPtKS0ayDKpY5OX/v0wDu3VoDq8HsYvb8gL
+BdWYgcfyBjTkSFtUu9Fi42+SdLuHyezisuSHiDQJUH77tGaXSOdaUjx+H0fXPQwObx4oye2ieo8
XM6NElP1iFs2jw3Jrdgw1OWhc9V4JHxxrpu1pVtDMTsfs2RdPobJAGq3H22sk6o81kGV/I2s2I6l
ksNzQLh/dmTivLQo0D/a/BMVQe4nkeZaH/HcBLcLRf6zngZmXTB+QaAMDnK06RMD9cB2mAfbA2hL
2GXGkfWZ/cA0HDNorQFX+5osmnUzd8L8BSDPiYOFg0qHp3iLwNS2H6ygkk9F5sr6IMnqX2rdOJTC
UFqWrvt1Hcn+m2OpyQeZFzaoEkA9NXBcTB850ba1fjRQg6S6H4qsY5WnmcKuTTId/mdEAsta1B21
BgqO7b1ckdKs51ng1RCx29oLPEJ7zOpiu0TIvQ7PSb7M6quiE0F5UbRBPcgDTGt7sOJgUnI2LF4l
ahZqWugjoC7nnh0jvHM2wkZoefnBlB52+MtxXchiRp5Y1ElKgIyfvaYZWFQ6yG8LDFpfZbaKifPQ
KcTW6qUpghbY/hNyZMJ4VFXAZ6kG5cjYpUIKmun2u91Zq9/HFDQR6h17Pa9lRsUyT0vUQjpNdhE5
Y7CjDJIW6WZ37yY3GDjC5O7iGfOhDYBxFjGF2IBzH5ahfCnuiqLtxzbu6XLjOUcb+EbfvYzlNjlr
xG/RMLXmVhKSRZvOWBkuEmySBfxKa93vRHqpHVbnLF0mv/sLJOEmVJTT4Je/QwvvewttYXsOzNfF
2ieVd1jsMPCn0x/KcztQ53+KcxT/MFCHeGUpciLTQ/jwaymQ/oVZUiw6/GoXuEh+Vr2FVyrKT8at
U9SeczA1cCZraYQf+abCiEQjB5tdGNDd4j8XPwpdv7+uX6u9XJZPnR67akj9FRX4W7JGrlasSWnu
fwNxvXub6lfhB00+KgYidE4Q57//xl9r8vs3YuPmaezeYUq+O2Lgn0QmkobBYOOX+F6/fuP0qqpx
VWMozfd+JgE4D5O9WFg+cgjOPzFV/685Dbf5V9P27d/DW1DDL2yH/49oDih9/vGm/kVzuP1Ooqf9
J8bhxz/4iXEIvP/4wmGo/LA54QZCavOKcbAQJfzHpWNugLvb2ZVFvPGfHAdX/Md3mO28dIVDO9zh
D9SRf6Ac5H8AN2K8w/W024v8/xXK4VcvHyICZBZo/dErOFIIO3gzqHAOO0TDGa0W5jD3sTqI1bkv
ZVeKrySkcb5XFmb268FHRnlKKoNL8x/P6uF1Iv8Tk/DG2soVcN+7qoD6Kspk7634JZ/zik6Werpp
qYyLWCCoDZ92reJ4uUJP11cLUhH1kBiz9MhLisWTV+ztA67hn9pjKud7AfMP1/Wrk4br2rkAKF+U
j37039eFVkANDin2GzEPSCmD1qMUbejlMh3KokyniMYIxrvrF1fiJiMVlsVoQYnGqh5RxkO30nrp
IGVmkbZlHXaOf7i+XxcgRGCowNB3sRSgbxEMll+Xg9KtpNCu0je5B5gtRkGw2221FTxYeyT4N0K1
baDO4oLhmITJcShJvwle2FlGE6ehMo9hKYLpOhVDvZ0qNYX5A5WUXD384Up3sdD/rOBolmAs2AGD
FocwdrDwzQqOvNKRIMSd681equVyagZM1l0VbEuUdssg6MJaN9/bNhvflaUpIdvPXa8uOrkM+R+Y
P/tX/XIpLkoyHIdEJww8/sevD63JcSJVnjNfi8SfhkOHZba6necNFO9Wwpb9lKOPz/7UEO5XNR0P
gC2C2/bQ1CkPjdcbNVWztZbXEIRcE1KpKR43Qxce5ZW2faiHDdnBpgy94qyGLOG5hf5uH1bOX9Pj
71/EmxHDZYRKQlMHukFs8S+fdg1Bdurxj17bSyGsq84lNX0paxpfE7y0efsHPdQ+AH991rx25TA6
AaE44VuwlbvqKss6XV8Lg7x5PYxUIUmEcWbOlvPv7+zXrZHvYD1kDqDX48XuS+Ovr5UDoBekUixX
JepnisCvjxCekXtd+71VP5umltslbkv1Jwrbv75aSglmgFANqeAesf361ZYnKzdc++7KozHocg68
eo5FqYV33+YbNwocgIxexzHC/GEFePs6EeZ5PjuAJ3C/ebge3nwz/o7ekDS56ik8IJ8Yamb663KU
oYT40zN2lHizJCKSDlDShfwNVBvbedsfsM/prNpaejr3rbVSl7H69e89DUOuJwV1cmReI3ynqTq8
+LDwjhyb5HVNlwwcl7pb712fDltTKcPLVa9V7HeSyk/eBtck78URQQfk5GHxIm2G6aqStfsXAvP5
Ai2H9zhDtAfjjKcbY/DdopLsaUr8mW49FEM7mmJ11GNKeWVD7h2s7xMNi0l8d+PfIRnVF83BH9ee
U11m7qbuGA4v9aits7LL4RaBfXDQikR/KOhzVW20KqGGK4JrUzrDOdjC4L21qOA+b8n31GlLlkq3
Pq0cdH2DsqOLwblAaCmaquShkCtiU312Pcc8Zr7YoQV1SYZbFVde06bnJqmfZ11u7yaOKzgaWhNP
zphgwuq9C7I72Rc9Dn/7A26JaJYlJdy53CIsq1tce0N5DsOFE6EyU3jmMbgR3bD03RDwJBA+o5nQ
2vk/7J1Hd53Muue/UHOaUKTpZucgyZKVPGHZsgwUGYoifPr+IZ/b4dzB7TPrQU/8vstesqUNFM/z
j0flSCAV12xeYotmFNub6Dwj0Lf7iTzePrAH+vuK1rPvCYj2DmytYmMMrF/BiEgFQgqb6Fwn8024
+UPvEDrtBitk4CnrW1Cl+aOuTf1HS3eKSGEPqzNJVqDOM0z8NwffOjCUtDSgG6hY5FYerMkQBM4P
N7YAxXBStVe7nt3z1KglctNYHVw08ofBa55kWTnnOvWmHacFBFzdxhHkxAKh36t2R6upY1zspF+u
kiKR76wj6Tspu0W85XiQ9zkR0080Tjj3BkI5kgHAA2oUc7uWoPRL69GNNGXBDINNM0xHhmpgHXTb
psjXS7icLjfxuIZ6lh8EUF1sqyceiF3XTGS49wlOgm9rE4Ob624SQFjnOp4/XKtxsUMBPZGl05+I
UCY9nPihNz1CElIcUMpjahhDgh3FX9sPuxc7MYvfqHutU8OSfpBOm29o19A04xFd24xyjzQmiwZo
HxZOlXBR3ep5hnsHLOAKaQDTfWFndlS6DVINwu83QMw6wjS7IJKoyy1nst5ZcG3lpnHTJ7+zrixQ
RUTHxm9v1eaPTXKymrl8stz0FSye9OpAKoyOBPRiSjPfwXkOGglvpJKhuSIaMSPQovu41uPBrhfE
AkUujxP74Q6igvppYCPuOhGMe0Iv+mjUcrkD0gsPti2bow1h9FCRMPXkLXF5h0syeSD5fr7KxCHn
Hg3MBfTeoInA164TgZAOdFCFFs9lgwwgwXhWIrLy56KBHEnT6dNpcPdE9ZDjF7Sm4malSuZgWGNR
vKV5XBjvmZ4BjFUYjATmzuRfp7cmbCr524ql9aflytkvS+V0j9Vcud52rFpFDZC0Pe8VeDiLXwBZ
Ee9sMkr6srP2gPr/BLXWA/4SknCgqV3zdwfWRMeFpJbtgW6FZDrYWUB7MsigRaPb12CGH2agj8AL
lBanKV1hbPyawESjmZM0YUyAZ1GAlCDbz4YeoNSwSw3bfhgohQMFtdPT2JNTEdVzyd+gHSOFhpuz
/JZaiaCwDpw4uFLoQ1xRP1Xgde7MR1AhTJ1qODSL4LE7n5NYiN0/zVdUDpGiMqRolxBmEaSzWTMl
FsjBMqHRknMU0atfj+LqNlRH3NqQrIIHYZJJtbWNcYk/l5nn40YfvfhpdwyO52bul2c6vzCxRdKC
k8bgk/BW8tssdt8mugqnQx9wdkSAVOq82MShJFsnRseI+XxxdE/c4ETT5RLvHUv5+rFEK5ufCVJr
lgdVTYH3vaSlpdghLR3DAWmFA3zRjgGGdi4sGhUeabFUn9RJpCXtaOgHLnafdaBBIdIcBJsGllJv
v5hcoXTnV1nYdfvM96obhJ7t7FFOO494/bje19asZuFFOFtaicuXROY8ubhD6YQ+yDNEEuQcO3sU
zM6IupMr3FZ4mcywOmRmrXuefc0mv6sCU05b3eZ5421ow+ptvGu56f/GgBQgVqQ42KdlbNJqNna+
7LVP8QSMep2liS+3Qgta+3BcjwHqQLxyVxfZVnJG3SDESwhM2X2WNFYOWyMwGw1jCRHJ23Lkl+nA
+imDdpfUKpNXaqXy4QdG8irj8EOBQoHnrONafIrSVMQXUMHlKmcr2YqSP0wfXfNtYTZdThySon8k
3yawoJoY22mGo4X1mQ5rohB0T6OKF6VW68TvVYeWFKXRUGZ4KHA8QOtA1RfCh8dwlSBtHQuY/JMx
tgAn4hLU+LzKWLQ13lTkWCtdWk2D/G5QkPjqJ6gQ6eCeNgUAoD5QtNWekq6I+2hoY3GnHHf64aLB
erZmHZ6bKvUiJFXNFueY98JY/tr2SXbix6uI+2QHQlM5epu6yC8exZ3Fvv0CPCneVCiWpp/tioYW
ncgOcSCDm6FKTOpi5j6zm/7k4cN7Muu4Oiw2Orx6Eri6BUWrTFzmN+KW5DbsQ/8+8zU9tVnobS3I
JJReLdJZdOTuJg6JM21pEiCDxA3Ps20MO9S5i4MAiYOF+KF8u2hTFY9ukKDtMhbaZwxW0WnbhrI4
p0izyUF22/oGAlXkp3AR5smm+veYlbl1dCy9lmyN8T5LxxfrC5cmo7+PwsprN6Bk7kVP3XzGsNMS
gDiOG65JcdEVd7Wr+KwBJL1gU6Fm/WUnTXFwJIBnMQ0UHOE8OSnKLL7VC2HJATHep27JengA+SmW
sntsExc+w/KpgVviAcVJnT4Sihrwe4n/TOqIFUSVCJprZ1ZI1ua08e/liKzFrRyK7Qb6FKKwU5aO
XGPQz8vYdOUuU/XEO087NDc5NInB/6rR+kP1W3CVs3Be7JhlGFqnph+pga3fhMj99kPWK71htyKT
Kk1j9yX/4iD8MCmDd9GFibzTX2xF8MVcyC8WA11Muq1cKvQ29Hx2DEP20GWbhfGgRRoxNMinWppH
ksz+5aAkueTOSEHBVKDd1hAK8JoBuvzAtedjrpLZ2HZ1iBoe3m04TwQrvNaopR/UFwfDTx88KjIE
eOd7fv69KmU9bedE268ZmONz5svpnHZ9/ajooD+lXxSPQHp1Mr+Inw5byW7J9ZRHWeaKvfnFD80a
VUIEoB7/hoUOX1wSCYLIGxqFXeuLZALgCSs0YSv51CLU3aBNU0f+YnipViPC3dKKNETTF3M1dANi
j9AhH8CBv95oOYcpUtwuGyKxMl5z1nU/NPb7JwIBYjQ7GIBeHSdBlU2uokSGNCHYD6hCohrDLFsE
fl0tbzCsrXEOgrl/Viz83zjQYd4ss5D33RQXRzWM9MtOZjHv+1GP2S6RrSM3Bjh4BN3qDfuwnKdb
4nhJf5TEfiEq5vMuadLOwYYpuSou9pwgfKaO7CcaXn83dZn1pIc+jLSzVFGau8m+7yYI45VC7OMy
+55XxU+rzsWRH9BFtsSK9cpH27rbeWlohPuiJfFMenuiK+dDgh/x0rI3HRxEx9v2i8ucvnjNkPnw
oV3JTi/DW8pxHNPF7VTqHMg2v+ZDXt6aqrwZ7aw+RqKVbl7RBve2TtXehCQ4ihqR6MYZ/e6AkvYc
hIEEY8oFeTK43q4LaYmY0236tTgtjGNDGMu9Wy/Gz4BFZYoKY1k+eFhttFWOV70X2dz8dKEsDmII
fkPe5xCiaFGHnYEGYGBcGVmuslAeBa5p0sUDo91aWfLZBtI7GyPPRUdb7EFSkHmYtdWxX1X9zVZF
t7Pc5tdA1kSwnwI335KRYz15bMFbTcndkZ2cJvnZ/XQnI92iQ78k/pDs25WGNmPb/K7YAc4mU2xk
d+F4p8aEqr8AlXfsLWqXaem/uX3cUw5KRVmwUty1wH3gC7JLXFM3BzqV3B2Jq+a2CNTKarZX3FM2
0w9yw5YEDuJP6VwPVgadamtvN7eV9S6QrOwbkZgn2nXMiCbnLNJBf4xjCJQo0A1VX47LRLXwDe2D
rIy3i5l/YLtNI1lQDacJEGTQUfOx8mL6q7yBdRS2bEdAoGoPuJPHj3kUz43o0IT2XnJGJJJsmLIe
yR7y/7Bj1U+aPfJOsnn0uxl7TrUbA2N8jAUD8jboh+be7unwvMGwFdPGsJPgkpaTmVHb1wXusDFc
5VJiUs/eQ1a5xneX9Yp+IoquqB+pfIn6Gy72B7MPDJ0KaZbG7/5oOqb9Nndtf6izhvLYIMlZyiwr
fwmmwtkqLO+0Dcfuo5lT+7XAapyy2n4fRt3QzTUxR7WxfqhQ5p+JDKCvlHSwCyXla5aU6JH1BJRk
1SX1fpPFSAeJ8tp6yNN7p6BdUNovUlmUyqR4ysiagMWtwuI2YDrbB53yKcwUfBO6KT84ymDmU2N6
rYeGzCgx+sVpqWCaZ8UU9CVR2xWBnu5QWM9Xnm3iQrQIr8ixvLOM81+sxvJbzhoSTUZrf6uE4l7n
DXWcKpvkAjNhKOM+SQEg2hw9I1WZKC4ztCkNKm7G/+aozdlei5zKH6I1mrembds7gaszspqyPRZZ
a/wEOOUQX4pqzx3t58cA4c8eyHqZaYCn870bhYoW30eZI0Syo7UOzibsKAq18g7Bf537PVseJ+NO
1JXmZkyhoPP6NVVd/mDnRffokbkTpfCUG/Jf0O9VRn4LM2Yz1Gf9ER/A70zAF+K9JKPz0FeZQ7JJ
3vxYfEk7tJuxoFa8t7n/pqHdMQ3/dPlryyibM2sjTesB/Up9jtd3rUnU58URLQSxtsUdsKLzrcdL
gi+j9GHc0piC5kS0Ub0UfsRWk6IJk5ZzUF+CHJcB8ClF9Xo/IJv4GRaKBzBbzD8pgAaTPdUfm3Fq
ki1AXYzHWJl3tadt7EDMhNdK2IrgmEajWLUq79zEpr/rl3A8JMI4kdWLU6AwzH2Cl7NEDEWh1oYV
XX1S4+iu26TeUlpaUyKLZmkR0vvR56b9cwGLQTVHj9OWeZ8PLOj9PYV97Y4P4LMQ4WuT5EaUlyJ8
FAuGfGv01/6qsjhaiIcii3S5w9h28pSIro3wfk/zpuut+WoUxHExR7vuq7nKoSBMNZAIQqSi9i+s
tO6zQX/4T6/vqz0IMF0Zk9MtbFF+814m4/wQEFmoN4ZRulQw9sviboEb6cNUefGjINOqf59nnnKm
o1Dv8ZHwg1VdLT7CMpk+eVnSFseFvfbaQNX8Jd7CziKeBkF2w8YPzPpaGP7IiWkPuomcIBm3Wa3z
7AJkFCfX2AvibZ+DHP0yx6Txjw6HHd0yqee+2kSHPMPYd6RtsbwQ1U3CieWp9jpwYw/qdfIsPbYe
kT1/hWjKClRTOtsp69NpYjScxttspdYrFgsMi4147XjT3swuLz/BShg5msTQ4iFXVjuhhLOp2qHD
3nP43s76a4fpUpCBO0Qx7JKpVoU4gMCotWN3Cnk1+IxJlxalFW3MDSqDW0vHeov6N+Z35j6NiROF
iFtwVzWm31F73qHwvVsGP1u2BKsK/T0JlbgVyqi8WzNidPsxUJyV35ZxJFQj9orA3/qZqapDVQRr
Vh/eRb5qpkrVOKRZm4fXsOWCP862Q2R+hMxDck34xtgRssZJxaH5Wp85uOPpw0hDLEDEt7pt/Iyw
oHf2FkRAvw/GJCg/M2x/y6O/4FQSnCn446Pca+busAxll16CJVnkJRGL9h8cQ1FUWjop9aRgA3bK
f4RFwC2TPtlRHIZTafrJCe36II8+xMhd4dJo/0CsBVWIS00kL6vXwvI4zA4k8qa2ez84K2nY0/3f
gKOcQGv70jbWlHO2FqmBY4nGTeCJ5qsIOghjp3wYF6Mx97UvelCQnFn61A7FXF4CIwH6NsORUMaB
kwZuQ8fJ9OomsgpERDVuX++gCWJxCCj5VQdGU8CCBLGqdZozuPAIVkiFtHC7c3k2gReGrfBDkd/G
ikrvP0aG+P8UaiZ04m6r1tovg+kZcgPGrOY/ixV0S01WwxJ4f3zXQaUZTUPP/WT9Taitaz545yuu
Pg41CY2uWdjspcpbYPY83APZtUhRblxKy+HfrnxG2zcOY2k/MAvJbj90VvvNrgvrJ5Juz0XmxbbW
scM73USNJ6sxT04DQxKvs4zpkcGXKb0Cu507EHIZGt6ftjcs/X3EHc+lK3SwZhH6rrfeLO4s3NVw
jAlra9GxxjbSxAmGnZgR83tvxSgJkcMEuAKWUZ5xivli38WSQ8rq1OJ8G5KlrvctavRqz5g8y52Y
cE9iIvMWkmYoK+Ox6muspMg5ZVqd6ae13mKJSmra9NgvUHuyJy6Rx61x5BU4hteFUdfYrcSXuFVL
T108L/7F/pYKct9QXeM6S+PSYxmckUznWHHVvkVezfc0++HFwv6HwrTQK3KWJ1xMKimsirZeJgJU
Ld5YQo7JKt6OPWFX0diig0QWJ6b2XGnyZmmj1AR88HmY7rkfgwX7bTxUKe0pWutl95cVFV+XtXOm
zqJgcAjLqNVU551ijNb44HCvLlejLzy9QW+k9H4eSlq2w0WP1d2IXrnAcTIYF24uI7wbEKudSNn1
u0dBqH7zM+wtw9jOvpcfALJlc2bVJI8VDm5A+9cFXnUs7KE0H1PCVKstB6FLd7RhanmHjcsNgRWs
vrpNogq3bl828X5h2GeGpW8jvLIYtdkmIHoD2Sz4sTy7ys4Ad0lPedVhWcU4J9AU74FpVEiUMdLd
D0o6RLG1hG5/zYOrH5KSS3ScbUStv3HAi5yhtOZyD0lH46HjuParXyBoequbhmXKXpLmt8Ol/glG
lDtHFdK2sPemcG1GzurY2c4cDPFufcI4ogOW+mNRrbeGksX86+/DqVAOrt94F7ZHUy1+mm86ux+X
Y6WtApW5ZwMMkly29Gdblu64LxgUvb3qQBIhhZrK3uWylxeLyET8Ao6DMjw1EwKwvBkt4D1ei7q9
SKMqCLya5JoT26fYUEZmDCvQFpExC/ijh6efLEPs73tfhfkQJTXBMHpGn4/b3Gr++L050ulYu9YC
8mzHnuSDEyA7rWE7/hlSpCzfBEE8wzazW1i8vCtXe3lSF1Bz0eLwwz3YtuYSNL4g0NFeygQNWmcn
277QKljIXM3b4uAqv57PbOzQwxv7q3JCgu3kZ14DXn5zkXkSjuia3KZ76F+QdcNtvGrfyHB+aedq
vtpzDikOEdFxfhLJzOk1kV7FT9mNbYKvxvfKs7tIs90rka3pgKqp7fgl81O3PYSGGxgWQDmTNud0
GY/3hQATuw8xk9f7gO483pxKZc5hKjR8VupOw0B9LMEZ/AwN6ZLlJs9wE537MjD87WgG8rjYYeYe
rbRQ8sS6ET4LUa/pPQpyb5sEpuJ5lXWXbks8X79MnbF2k8RquXsLSOwN0WY8bkUuCxvF2fqO+EuV
TmVaSPISpfXkZl6d3PiQ3PpbjSEeyAIyVb00c6q8u78npt/aufWsO7NGWWeZGWXQbBYODlnh6PRg
9AMXLvQDiF+RCvJCgY+q9Ejg3iJPSLSLU6NTIaN5cFT/2+tsHCGaNx6nj1d03mFmDnvORReIrVkV
/Xtj+abe6TlYKnwTdTOS3pBOg8ekzEVeO8yJqDKOla+4Leg4ZCY2LFL6HkYBfQHyqSbjYFbZFN4b
IJ+0d9bJEPwo3MAtbqThex/ADO18JaaJGCXJa1F/ZyJy9WPC5Ls8xDYS5O9+MrQ8vhOqQiENT1MP
m5jLY0dWiP7uIS0agEG4k7K17zYVH7LyZqKPM5OX5MVZFvJEeZ8UOS8UMyszZItmsRh3PXx+cxhl
YZpHV/QrIGwQoOWGW1boeBqjVCet9xGXXZJvaH9P62vQuWWdrseUtWwNM6gXdMuTjSZ2a4UQCuOl
auu5oTWcjLcZdN4p9c7TvOl/dKV2RzKmKXJFnNJaIRRBFqJD2aCgdpiHOz+t9FPfFbr5xjIxZwf4
WDe4kqo8ikhKuyyPKOjle97NluQWxQ20YtgTLMcR/1Jg3YE/4Vpm01POOYE0BWz/Co//54zkmgNh
8AG2QHHss5zAwg2qDF/xFJflcpeYuAAsGm+B1qlHIikZp23c/OhcWwmwgFEXt0QazfQUNE2WbLNk
4D4j+Z2LhkvErU9AF01zNAwjIXGQeNXhiXbNwDqaBVvPESuK8QLR1B/H0ZybSBCJKa+xdvVcR4mn
5wnpjpF8+j7c5092VqN6S3zb/EUTtGw/zJnM5YpNKvV8tSFTH8PEBs4yNUnCLO3kV6j7MX0bw6mN
f7pzzL0RA2+GfyBYpvY4r26uUzfLbOssRk4F3phCRVycisKYGw01Fp4R7fXm04xOf+2E4oM9Ongu
1JXYuLa6I2g5bIh5U3b+6sLzc9DnpKPVGytNvb7YO4HA56QShq7faZp5OsDjVROmUtHB01wL2bNR
9SQQ8rmWNEsjeYKfXEJ9mPmWx2wzOLlcvjUxtPSlzpTX/yqroaMEWyRjhmYHFmq4dA05uccOjZ21
kizZcl06ZdsY9QNk9WSc6ZlCoZH1LCb2rlbzG4FdbQY6UrnjrWxVJR41jRLiSFsFwdoY2JlHZDh6
lBjrokIP1JiK2tXIyOc+O2V9XIdkxvrCvwsWFdtQLUwsHqBIY61PvXKM+cLOgO/dtMBEXn0iaMMd
MHA59LtC1iZy3mF0OxwBRVLG7XYgmi7HO4dnKil2JZoKTHIOrhQrvK1N7xjLsoJBl6J5/tms+i/E
bv+iAlzXd5dEFx9VuI3Y9l+lpS4zdefpbjrQiO05T0rMYf9aSUGfx5TSgX4ILRj3h6XgCr0hcOX1
8yXg+f/S0v+iKIw+l/9N6fSfpKV3oKtdRi7U51fr2Fot9vUVf7WllviHR/ED9hPiuhAhm2iT/kpL
bf4AYpG2LxhAhIIWgqh/Kkst5x/k2nho8RCVospYu7v+qSwV/4DktYGRQz8kL8vkq/6NkjAqexAg
/S8BmO+wFfJuWNvCkMD5/r/2A/rFGiDCflNoiXLogHVOsj/arN6npTApL278pMqgPbM8vQ3KVwRj
Aib3J5lMAa3fjECIym2v++4PFeabJh+T8T6s3TQB9cxY+De8Bs3g3Cge23CDwNUu6jWZxnS2Vt8g
yWlLfNr73PY7lt95jahryIf3bqLqydKemQjRfGTm4G5KZczWpvbQ4EKmS19uJhJFMMkiZ2EJwtuv
NgOOFSQxqfGDgFuYvHZYaV/X9RHK9GHyI5eZIyPcNLMGl+QwYKuAYdwQXckrNg8SvzkK0Gu8XfmI
SErGtswiZ5RhB3Y8QTCl0h+pb8+Int0jz6uxCZpZU0dGm3vzUVSieAv93L5jlMFNrwirve/IO/iZ
oi9+qxMV/IYDR43ez+6QoTzpVzf+MFjeW2zzT74mVDi4GynGqbwBcobledSc2OCCCCK3+PuIEREF
JpMnZ5Ge2i4EADCNcyTjaIOsWnYm2B9SJ3cIXmpKWRjS0G0uN1d2wzX0YkrrHcowmopEzGE5F23c
9vd9H5vFyZZDoOC57PyCQWFSm7ofp7cqiYNh34aoNnpMo1X8UqdSi/0YGml57AnEcDYJYbQOOzNj
JNRyzTLdBv5HSmZtGpn2LF7G0lXvZoalacdQow5YS4i+SCHwPjirEViRnzSu8V6A2ZFplSi4qsAt
zU0QJN1FYiWgpdsbMCh10vPnKBcZ8n1z9rSPL690/IitKZVkPUDRblCV9UdFBs/vVBORSblOBpDG
m/XRUFn/hx3iWWUJgQRpjzY2KgCgG6RBQfY0UAXHy1bldJyR6+pExtJ1BjCW7bza8L7WJhcmfiif
3L/HQVD0Dts2mElEOjumf114IcSWTbPARk3l9EY+IdbcqR2qD1vxeogCRwG3s1su39rCA7mfLCsr
97ZT8yaEZ18oXQjN7jO1S2q2xrK6Z3+3fgEiy2JPsNM0bga/rfTW0zE8jqez8UfAkw+ahJW1O8Rm
TBJUNofEmAxTtfwUbCr3GnsSxGHboSTNdU3og9nFLiRo2tbLhnxpWZ9t1Tn9JjMh0IjW79EYmfE4
k3oMcLm8IayIP8rREv4BHt6uLm4wJA23btn0T1Vii5QA0BCEXTNqPJAOaj/Gc5NfSa+g2B5Tqvm7
bbW97JPMm8CEtQzepJt435CshW81sDs+Ukb37ESqtKpPSITK+7aoGZTKwo7FqsySTRSqIPm0+xkz
mMt+YvKH42JHfRvgh8PnPxI9O03F85gmKenqNhKdZ2p2kvdBrtcnLGQmAG3pA9l688jRN2VAw5vC
IxxkkzrgcRthJe0NJq98Js8pSHaxL+eXZR6d9F4ThA8d4HlD/thNosMUjPIx38YAfkfCsNrxgAzU
Vbuk86Zi58Kbo6pta0LJnFW+Rv8JFiWKtURBgXuMioeJ2A8RD4SD02xFZeFIarRMzX1WJenAIpuv
P12YGXQsiloDXBU6u/WsvwJRChkJG2sJmngbEPHj7WcS5d4N06/fS9GCTo+EvABatzZoMu58di5i
omfJr4maNoSykuOP3vhXHygc/VOykHAeupVCKNhMzbb3hPPIDTtZuxVkDzcJavkRML71SGpw8T9s
Gx44AkGcRY24tQagytnDErnzGarT+zg10xN6RtSRi+0nj1lbYuOd4mXYV0Tw3EQruATBXMAJlwgd
y1u8oMC8qJKlgGYYmWCq4x00YEx1ZbkP4lKFOy8uqx9ZgLKEbNOELBTVhv5jHxvxQlCNB1VVsDqB
PNhT9p6RjjxEXV+ZwRb1e/YdYEDh04wdiJSSUXyXJ4Ero0QQ9A1st5hoOinb6NBYYj7AhFmilEGd
BdVaJHXWb2q2mheQcxSZvmIdI8nMtWY6L9BygsCERtQNOTefzlhjCTEv3fdUgaBFRR3jGfTkku5a
q0mxPPu++D1BEAEkkpr9HrjorKqTIEd7HF+glnmgN17aWb9HVVZ3A+ZcRIR0iZ3cHi8e9RSI3eTq
6XMnz322jWx5Lwa7+yAgJWVhJgP3t9WT2LOZa9N8AYoN6T3qu/oP+W3pYVr8+lJYy/Ijs+zhRs87
kVhpXK86AsJxKd1qsZVGGeqHx1kt1qvnyoTmPb9Gzkf+mf8Wtw6ZxiK0l8c8M5Y/uYEs2PI5BvBh
CHa0Qi4DK6kf3gu7zAidwjHjbnRnY8g127TG655q6+QOPvfMMOaw6QsPTYY0adQIZzPtEa9kmARy
URSlN0UsVLsXWONAmDGZlhuCJ80b3rj0A28oEtqpbXDpuyR7B99ITbLQm+Djc+56RW9RZCRkB+QQ
YVUZWrzjNSEMeYiBjS9clDVcCOMpp4dlgeZhUfPGVbIXWjq/ejAgMLUcoHH13SsylW/HQArugdyf
4iPa1TXOBOHKiomT7W5+62bW28gX3Rqd4nthRU2I09yCusVyW6nUQym5SOvDh+sh0WUGlrjWBZrI
VcIAEDEV4ZBtZ2IOnPUrMdoiynJ+QazJMXJws/YxR5EADcHGH0N8T8qkGg8wLH2FlKeZuTeI0Pqu
Zl3VZGhIUx7jbKSFdUOPo20hTJ35YEJlz1z2pdfxj0GI3tmZYxUSyjXUgV9vdIhEnKWwLUKkc53r
avOzzTnGNgZx1Sboi0RpuCWtRyh0SgGW1WtIrRG6c1ov8rueA6LbK6cMuluWJ3V3i81chicwI2tx
dyWzxTSyqFdmAfLdDP6FTCQnicSS1MnV1lTA/Ko7oyPpT01EHkwIfFVEig7fqJ0O8XicaL1xJgoh
EyJGhkkNxTnJ9Zw/+G5oonNnnDYOiAbJ5oubGXgb7z2eYMKwW28FvPMi4jatnchZvDX6yiQR4JC0
PqMwN7I7PQcaHmRTue5ImJu029Z/D0fLekNnNtmHMhjiPybEpncg4NWbOSXy2UavaZpERCzczNDk
5aD2AcC2OlYF/pkTnzlw57xCbpHXyVbdSw6e4pJKe/g0GKNvAdXdP/xqNv29Fcz4SMGHe/vgBDqc
d4gDKxuu2oqXqHYRcG6Xxc8CPjRd38GaGs5uHiyziWqPmNOrwQ9G847hYCulp4BMiK7x21+cCUQW
ubr/wiTMTMCDjzq4V0g/kPmgYYPpZuxomdZgEnm/2+2ww0dn/iFeOmeCD3Gm4euGadgRPtPamxrp
ebwlgAoHajbDAx4YEARCRpdsEnR1LqceUov4WSC8438hsL/Xgml6P8zgcYijR9HDdlmTt2v8TD42
3Zz+QQUgc9y1X5jZJOYLNoaSwHRGauSIlU9oWt1hpN30rUe7QxeiQD2DWfARd76ZvhpW4zcR/RE5
EhKnk7B/7kBUOVCEmT44ZF0OBPHUKMH1NA/1hcIuEnvIggTjWUZDVsdwxNFJ4o6EyNbDkENgTh3R
X3VBTOglp5mo4MPrjHSnB19nCCus0QBs4yqsCVW5i2RgCdAM85cVW3OgbylSSE560phnYEqqE2ZA
W0phiBntw/FDG0vBFA1q/okNuEAdT52Q/EWKlZi7LQJ3lguQjmbZLh6igCVqScAKhshJFHG/m1qr
YYJfdf3G0nvWjtDFzeEmNgBLNTlGvJtnB897nle+fx9w5sfnpVKyu/O7cpLAIeM0xFHVOdIiwIbh
X3xn9JTkchLkhSXqb1Pgv4Uu/N+5Uu+bz+pJdZ+f6vaz+Vf/6vrv/c9y8v83isZ9LDr//T+W9P8E
H+xUmtXN/4kfrF/xFz4Q/j9CbNU+KAGOMFBNkIC/8AHu0zBEpRgK3GrABDYgxX/AB+Ifa03uGgBt
mrieLFxf/4QPnH+ge17hBkAEYuNpB/934ANsrv8CH9AHGIJvhC4RrMLhe+TPP34+MppSSW79N/ik
iY4qxChJbtX+GabQfbAbl6B9Zq+kO3cSXwKBsFXNe52VPzV9kPvFeO+7rus3nRR290bZGQJd+LRk
LdfSjC8X+pXlOwpvnZ7TCeJ86yML9LYmmRU5WsHGC06qlUV2pvg4Jv2qlJY4yMWP333axh94HHK6
X/MchTHULMkti22Vv1EX5/+DvTNpkhPptu1/uXP/jNaBabREZEb2jZQTTKkGnL534Ne/RZXZtVJ+
epLV/M5KZiURRID78XP2XvstQ3/rodrp2viYUvs80qSgT69ag8iprMxqDlZ+7fUgjbW6t8HR3oHl
S0BYsspOR8Ntscfwj4CMWRo8Qru0r9srK+hj95zOi4fxPjZa99iUbm0+dyrV9YlpA6VPPgd5w+2X
cXxqqz4Al+m0cXxg+s+cyTaawLgtnVm0x8L1mviANSCBERNbPluE15ZBinuIhjxI38m2g9u0YnBc
bDREVrntooagrA0gP3Akuu9bOG1yQbbGLNxL0j25x/UKyytplcDlTF3AUvOQxcujh9ytexqBwrkL
AjLSG/x3y1ATXo9yEr0x3I8eYNOIsaxIUkasGg62foBBXS7NtmCBGooTwAoXTcxGDU7RLA+LTC3W
3pGbAvsKu6VFeTvaxJoAqapic2MQLucdyGbr2E9WYdWmkI1dX8HaY/qhhjx7M0VTIcqdvKTx7/Sc
ABtbpmQeNpCiGDnEJG0beyf1WPVBq5nlQ9U09MTtDmjJkYaypkZi8i92svQZeJjNYKGha4OI8xvD
dheck+VZpwXidC+3UaZZ3yvdBCqcXQtwXUn6LE1fgq5xjVUKXh1HWr134nbyDnJe8b0L8x77jB3L
qC7VrCFGTUqVT0FZoOOazKy/i0eCT3amzTOHQs9zdpgqvO7Yo3S4S7puMkE/kH1NeyEer/mF0lvl
ZmUdBvRh6DTAiPiEQEVzBgYfsT630KHUQdKmw6TbVRGhuhJCNE2SrtF7nY7AEifUhjHfjMJwTeKh
W+5oY0/WmyX6Blod0ddUczYEw6tgska2Ob+wZLxBo1C394T1eA+BWWsVTqPR0UBboigCK9warYlE
KjWKo5Uo7R4Uz3p9yHJRDac4jxLrFFEp5sioO45qFxdYhqYlrhhAfDLwlJXx1paUNzCoHD/5NGYU
Q7dzLikReiA8zlu/xEZNfAjB1eKg+kB4aktAZxXdLtOo7YvLy09SANTaiAzh3q2+milQoG0TJ/LO
aBDHb+1kAWmDfRHxsyzaGzNDBSgak1GUOZr+fbMgeAnzqR7Fxqk6cZUE3jKC2LAFLZNsqHHtTcqs
oCRnxr0VY+LYGyKZ3R2j4ElwSMuKeO8tkf/IMdoNgyloh81gKr3s59xN7uPJzo5cFWBxFyw4/QYn
GUs4UQXILkm7KDkYxaBOHkYKZwMDVpY0vgbI01LK+h3BzRzsob7SpSG3j5qHWO7g7A8mHpySZ+Re
zpH3kKQqkXtWU6SJI7MkElUqaGzAed3M2Rdu1Re48vyYxsc4f+kQkmZ7vyjQoGjVmdOhcSLehZaO
5/dYBQg1MjH779NiNs6uMhrjTSIEN3cNmUQnJwHRudW2mZ0jJKMk7prU/ZsRrRv6G2ZAQMq7BEVG
FTD33OTZqBfOTYlxXigUeHAMu/gB4y6/avvWecYG2GD0YcCdVK/oWfWjdNd1hDHZ+F26ADvOykZO
Av0kqp9UMjs3tYmSfi9HQ1Kha3NYdpOZzjdy8tkMrMEgmdH3ZecfExY6+lejBNDbFhygfGbQcFVt
JPgkOAXJck1YV3ZXZh71GOpyXqgY2xrGyjwwP0vRT6wTzjDfty56NyqkOGLsHNfW4N9i+VJ0X/I8
ipsN3IfYp4dH6ki1rQNjcieOgavPqS06We+Z4TrsdD7F6GtNq7xm5M7ihbZPTOXG7Fc9fzq32PK2
DfEEgFySNuk3oFrlvUo5PdkHRzL6Zc90Fx9cQWq8tiIXPfKKVJHTafWWv9WBX5ASWDrmN8toBbw+
D6n7uc4nQkMNCwkCMpW2yfdO7wX5Fqu1+a3kdNMekXAP3ibD27m2OchD7w/2xCgd61UZXWF8LTEJ
cq5RuzKjn95YVPXkLhPMOkJhlDhaG9Xaw7MOnOExosiUtN/z5o5XgHsNpAELj3ii8YS9iNtGDVG9
LhbPBqTuBHW1iUsl26dWHAxXcljWmF2GBW72o0yU55/WpHJEDXjKIcYid1g/5EycxSYIkrLcmp7M
X7ysm+lGgy2Mn0TiivqG5jKhk2lnENwGHg9Q0g7AaWo4+35pM39Lbxvy0a7I0WAc6qSPrT0HnwkJ
b1oLY9ehjc1IlDdh3ebaS9fkBJQM+yrpae4g9JvvMr48upGVUEw3wDpFWybhSbbPRJZ/4f+bX7yx
Dx7Q3yw8IzmQW22MHiqlnD5loJvmk2tqKPIlrg37TNverzZkqAY/RJcu8Q4FVnkTGFo9BrPT31nw
0zl1xsHyikHaeeOjjp9T0S5/HaPRjLaqvs/pDj3ZgKDjdfabDQeksSv/Cc9cvz5iVbYpLcWIoUgq
iMITzjqbSGEaipuOEENKGVqm4NqCGJw/KQ4OGutiWq4jGv89QYhFzDS5p7e3yDE7SNXExTGRDsGB
3AoDB3R/D8Kd9LBVNhJWcBWooxPfrV46PG83YxxZwNeXOn3w07r7prvOfciyqHBQNdRmvJ/9NCLy
Imqo/fpERMccKQP66FLj3kLQRqfLdpHQ57omQkBNboF6286rZ5ehy5k0S+C4CJfqb/2SoL6VydR+
okIDE0zKvP2VBXZiK2YglG2aCefxxoDfe5t4WNC2aMiaactzkhcbE6cSJ8Rk0GFfRqrYarPLrme7
tig4/dr4KpskE7T0MEJtWnfl8PrzzAG/aGT5RGy9XV5NRZwCty58ap6yrIg7BxAsu2OQ+LNg0jPK
zwYe3moz25UsrxNeUPrnAcAWZt4DPqaiJ+kAq3dmljuQmLG/6zzAHxuUQONnRB7pp9TGvrcZAP2z
6C0SR69BAYP6PmBuvRuFGffbwVvEtxbQsMEUCTL2BrqLRE+rZjpFRdnFzkb2s/+8Xl/vuylK6EXn
Nu0RIijLqPc2dQQHhh2jGeyNjlHCssbZjRmSyjEVh6xe5O0EzoUUOmuyayZiE4PxBODvZfCq1jwK
qkF1BDtNbc6gXgLlSwYjZHIELq1Cn7SviOvzD4C89INGvRkfZ5diUbBiO3xjm95abFD66eB+r7gl
41FDmN2BSJzKlwq/OJ3oyHFUcByLlHMEDfTFeDAtw/SeAC0F5JvgFriOqnzEtEjf714wpSeO0dPt
a9DksN2OKvBjlMeLaFmRlVfh89sQyadI+tRWnRPURtxit5szXvl+w569uGQ8NsF9C2vgNsZmgyo/
GaaHSHY1wHgb7e2mNPGabgzKSHMnLIS7rOwG3Q6W/4JqoXHgpzlFB5Y1Huv5Be+gqq/KTAC1hI6+
mo/JPadJWiH8VyUqLda9vKI08aP8aE20R3F8mEO6q5H39H8rDP7vCP4/KyXj/38E33wp4/zLt+9d
8s8h/vp3/j6EB9Z/CJOD4mQjlgT4JBmi/30I9/3/MIxfA70dAzgl7Pf/PYRb8j8S6Ac5cKZPAU/D
638P4Zb5H5PDt8/h3DAJhTL+3Qz/5yM46p01FUnyDpskMYFY+fkIDlxtlong1LKklXPoQO5heGMa
imw4P8Z25hz+8d3c/a0N+CcM6sORf83OIrDLcdEK+KYNzuXn65UUgh3gvDicGSSjY++iJ6ra4jST
e3GZidy+tqiR/n40adbE36tfXPRnjgoiHS5qGtKEpARB0KFt8VOfwWIvGUaGaGHfuOIajzd1GnPV
Dbrg7A/39zMI6K9LOdRGkFUcw16ZYD9fioBzTIQSdCp9y/Qa365A2Bo4G5rW2aE1XWcD1bc7/vVf
iW/o599/vR8uD2eMySN+DQMllBnwi/58eer3RSM0bDGmDozvoGgdevyCd1bSCaR5VbuAfUycG6Iy
mvfS9rvj769vfviq+QAUhi5T3L94XzzYP3+ADA1WNEizCVFq8yNnk/VM0Kp6Y1JS7JJZoQOMkCte
1Vazi/NmODZF6fZEwlvY2ce+Mx89OQDZMQf9Sc92Hu9+/wF/xkN5f30+ixeH7FfXtkzjw+ejQdGv
UUQQc33Go3nBILxj+BX6+TihtijF3e+v9wF+9tcFfdeASeUFRLk57ocHXrQ9QIgeOQENWeZ0jjkw
LubOpL9H5Ow8JFWTPuAN3NFKjsB7WmidmenO1xNIpX7/+09jfXj9fNdBs/PXimPapslg7eefp1g3
WDFEWThaEJk3dRsHjGg8qzvj4qevb7dJeo0rsvqkhvqbZBM5dojk9l2OtGYzEPnzAD/AeHMqeGPI
MCmgtqWtnJe4H2qEhmv9jrsIc/fEjJxd0OeFq1hfrouyESfyPHS+Ja/COkRjFV08szDefn+L9voL
/kOT9NctBqBP+JXX9/DjG1j3RNkottfQrbVPC7wkL3nHJj49c0LJ4F3U00tFKK+B9sAMbnDgZIcG
IMZ1OzjdkZK/P1VF1L2Ppivuln7KH3N3MN6mYJbhPKYQrekLfkavG528bki/2WbeY5LrrS/DIvCw
TAR+wGpCxPvidJ0BgRrzxIWgqBFGVJA//v52f0ZwraJmRGC4RKTJ8YsG74f1Row6ynxkxuFCGs7a
IshWZZDY/v4qH98armIavCwr5hDxoFyXnX80ajH8egNApDz0sjb+RJg7NV7fncZ2cb/7mTH9u/V6
vSnTAEa0LmQ24KsVGPqPy3kTvOWl5XJ2gTqcbJYzH2xCFT+Nf1gOfvE+sDGsWyyPjIQG+POVCkwy
sd11eajHOL7kQTk9p9LIHxfRdOfBVvljYSbq4fff5sdFer09KgFqAbhp6IM+fJs28jyy3coi7J0+
fu9T7fuQv4GvILqqTLjBHLVf5mCqP2d9zkvU0tH6ww/6cZleP4LLh/BslKGSneLn+xZaeuloZHXY
kvSGFIMMS1qreG63FinQl9/f7y8vRgPKYQzBQ/RxU7IKSZpT4tfhmhZFs4hNN0KucxVgL336/aV+
9XtKZhcGViLXCj4iE0tfNV1TWDU7fRtdTKszLwOmnLOwGv/s2Fl5hbtWhr+/6K9+TwighBAHDEXk
R21t42f54mpZh6oxxqPtROohaWayTycvjy7pMvMbKkhg8Ilo03BOjtl1fv8RfnXfHj+px5DFRRL6
YRlYOj8aR99FfJgYIMagG52wVRuYLLr7AioadA8r/9Pe9qvfNaCpxkpLT8bzPmwmPiQEo8FTGsap
E9xEYmRn86ymwH0ro/QPhdUvFjrGVZaHtd1fNbEfntiaStGHPlCFDXvWjSraZ0iHf7qjX1yE3pvN
QQ+c5X9jHEFgtO5SJDw+ROowL6kFUxN4/Nm/X+BIATABGjJfY5z24ZvLu2UUtdB1OMnGeclU163O
cGJwxgzc3x+ejfW3/7AhWqwp1JYMAinNPpQ8baXBh0x9GzIKRG6QBIpEX4OdfZF+cZWIRtxFQ8XQ
WQv5hwDbX32fju0G7nqzHni2D8tMyjrUT2UbkjIJJmV03tGeTPvfP/u/2JzYKLDIEgdsWcHHJ2O0
if3syYcKa4wAj47iAr3S3rHiMAN6qO+//v565i++UNvmt4PPwhLOEe7nuyLoLlWEuVQhDs6F9L7R
Q7GXeBWvttNXY7FdrRZ3JtLnXbKar3cYItT1jOMUiSLA/PRUsXZd6BN177R4hncWrJGRp47sA1Mg
cY1Iqf78+w/9i3fVXr0Y9DJWVbi7LiD/2FIXvQJ/S1GG4EmcA2mp0WXW0AhBBIo/UEF/sRxCySQ/
kovZ7n+tRRWhh/ky49eIyM8pD4VM02v8Dv5+dGDA4IOYT5ZNPOLWHSr3WvtF/O/3G4i5VsCgmleZ
YfbP9wphyNOCHMewcBgfFz13SExFcDsgrvtDivqvHgXJS7xCwhHbfTxZcj6Wa61ShODeuvNU2t25
kwulsW8s9kuM0TqFK4wNUjR/3HZ+seZjNYbV6ZmB9997OC7TxpsMrwgbmk83CB/tlyWeujMEInWA
oIW5RgXxn4qXX7xt7HHoBnij2c8/HqAW0jmSOY+KUGCqeSmzWdyB+W2eIEVBI5F0qH7/4K6Nk4/L
FyoB5isOjy+t/g8Lf+xKk567rMLUtgsZTnjLUVEpkfxgEwA45Xsopocg0M9L7Ud3QamDjgiIamRa
4KbNj9ox80edWpwC2nL2jqLubR9ZXPLuOoraP3N7DQCxGskipUFnMxhrxrACj/HEylK//v52fvEe
OgarlbsWKPRvPqwdgLo78GhGFVq1EIBbcokuqonEK1iu8fZfX2stCHgygVMEnD1/fg88C2beDFck
1GR87UBdL4elFTSU117Ev79UYPMK4Crhkh/fg9nAYjVbcx7+1fHoDJxURuSLnRMlafj7S/3FoP15
P3M42tFmoNLB5WJ8+AoLtWZ5TBGbyhRzou6lrekXyPpotrnxVtL8JbC2BZN02yMwIexq9uU3I8ny
x07oEh0Yz9nd7OML7726eHaWCYwmP4naJphF3n//aa11K//wadl7qbRp17HZyw8/QuPMHZxGGiKF
LuOrWtv1l9zLxXXdTUnHQFXF7wOZSwCSmlgT67VG37XWch8jXEDU58Qg94z+HsUH0yWPs0iVDyMO
6747S2L97rVfIitReti1CH6vtFTDH4oVDlw/L3P0C1jLLWm4rhFYLt/6h3087dqRLOi8DsECu1tL
t8PnCGdQwYyrrMn+aBu0zyOBy++aOpivPIsZH8woXMYtnb0iYHriM/z1a3Ks9mk9EcGMrpIQusQX
zkviK4HJ0SGUaovm2COGxLPrfTWTj3KenHyaQkJO7ehA3qTwD2mUxvMekFL7JQE0p/YZtllydaVB
ApEDNxVYDOmEmfDujQzWQePb9mV2CEmMx7ZJmM7H1i1KZBJg5s5rkHgiXdPHRvfVu4s1WezAcqG6
9ALNlAZx4LCk3jkKMu/ZdODNeQMshIXsLYaZUxitGnC8rRFgJFHljyqPxTck9Tj/cMyP3z2CRJes
/GGY1RrJ7C37hJmSmjPgljWiJY7Sw/LFmFpxWqeNmz6rIHjAFuL+x/rJXdpvQeSpi82gOKSh0OEt
ovvI/MXN5QrrkCcr6MYLmeDLcESSxAC0TPPbOGny0BIwutdZhHjCo6s+zYgs3U3F5D/EAS5+uFZX
733IKOPGyNTcX7toBZ8UjMdbrNA5z6tTVntyYX2ykvqaeJ+6cxdwYinO5aFWxWalrF+qnKqS7gOp
jwEqGuMwjm6ynWr91lWT+86DUM2b3i3mz7ge1ImYXYiIHNWyI9F5CZnfrXT3pe5SYnvKvKcpM35m
7Sy+mlM/nWjq2dd5kdcv0PewX7tDf5FlwHQos7Ka30gnX3BhPUKVfWEaXhCu5CyBc7AckP6bVJjT
bafX3FgU0S3MmGUY0Zx3gb3LVV4dEgOE8QRodWcteFmBl1Z3gmjMa0Xl+kqq5LyaXdQZxlZ1EnZp
HECN+5cZPgMmo6r3P8Mcbk9LF6AyF0hhEj1+8mpJgGAhknNqu9/SdnQJFZzssAAqsmN3eHSm6gt+
uCIs2Qke+zFrn9zUs8NuoUocsArZaFKLEYqC4SBnQPy270yJhKBtrHdqpu4+sTMompBDz7TyrFPc
yPTZFKbYL5Sa10aU7GVBkuyaGjMo3Z/JZ2jLrRQ635UpY2RpLhrZBeGm2F2XBJLa1PAlyQA1bTuk
8wE9v1yJwfB7GMAV6Sbu0a7ue2OqGzK4cko4fzYAEfpBl2/ZxI5mLxCCNCqj1nL8gywJt86mCE9e
mZhbODfFLlvy+HpYGmOHsGy8JAnwB2Jw8nEXy8A8LQvwEKwThg+cyhJbrC4E2Y2u/zZqHDVO6YNn
qVd0Ac+4eSpahu8bhn/ixZ+TS79Ey2tLGtxxQofzXTVJ+SOK3fhZMKt+X5r7SHgW+zwrJxHzAOqi
2klvkeTX13BiEyA8BTYhxD/QPl3Z8GdPq52ri/rI5Lu+wVVpvNctCbVYhqezXoTx0KEwfxtMYe3H
XJdwz6fl7IzSQ8Hgsg0yeB4fmn60vqM+NrYp3dddR3jRwS2tV7Q1dMlF2TCMaKd+wfSRGPMVSi8N
ljKu+bqqqh62sm68Z/jgwyvIRyq8Urrj3p3dsjhwbBxDIhbmr743ld12mahmMm2g2/DqkcFtka7O
rXi2b2fXZ8l2C2e6L9GlvQ7KMkO3nKzd5A1jfafsUrB2N5N4RyGjjrlhgRlVY/FSJ4l/hRq/3DYt
zxq82mXalXbUMkAmy71j4I4nLykVAbeTUCHwlPHsBlH3JNzEXeXbjOF5iK36DgpoIrYzrg1MObAP
wLP1mbk3uwVsq6sb9GnUQ8H1VBDQagwgiDDa2U9uHQCH4HfOTvx4VnOohno8xllRfAMYnj6Ojm2/
d+UPhpyMGBYn/05v0t57yrvK9DXg9ZGkOce97+x1oO9F3jbBKL7NSdB8bMwiuOr7wd94sSwZeOuR
xTyxsdTLsQtuCTktzxrz1LmvHcwwHkyBT+BrpotZoP1zx+QKWWceInw2iPqz4Z+1+EaAUWuQYm1z
5LUdYItbeLsXh3tFILhDlyIOZiGdE3DIdQehhnjTUmJVgb4jHzFXBtknvBrpIfOsPjQdKO88+DW+
pn7+jmJluIgpd05zPtefXekxNEmG9B79bAuB2asfc8vV+8ITybfZKZcXkOP5vmnKY4+H9n7wnJeu
TcqNITT2CQ2Fc/U7zaxehCXD3SVngbkzbaXPDiyUy+C7IELtAShKjNZxMyFbPOH/wLNS08NN8Tna
/VXttArEaYkAq+0E4Wmjo2+bWbbVeejJOtnzF9ydhXCJHyHJ43vYbdhj20HuC6JAeTgDK+UjuerJ
0p5xiGJ7emor4R+jxB/3vssQybPWSNkRAqtXx3S6S9X7jziRcE7Q1IwEXrzaf0q8qbivekIJtrUl
EnXUvUl12nn298Ro4wOZDp2xA1Kg7iV09F1eJA05a6u6KJqD+oSCD8+LSPNrxxDhzLjh3ea8eUJE
g0gMlcl4lJHG1ZuMbX49zkv3LYmIh90utRsvu9xpQJiD/vaKXezB2pwCjExFnJc/cjEArZCJ+zwG
ZMFtIOHG12OuGPar2spZTKtxxYJLcgCrUqKfRUEWwsqsTtaqwZsqZV3N5HBtYka3N/UMDA/uwHLV
FtymQNXZEF4gzU1HPAE6B/sLMiUfAEuOt04Q4wXU18B8JHM4kY0LKBKN+B6JS808tm6WKxas74kd
lPuFauWqK+MmrNKx/DJOMQ+8F+/qCmlW3wdYHfGkXMcwCbc20v7bpifajEbNvPXxiu1qx35PRzQT
CJonUtsH85PqfEFUpPdi1uay9TMsH3RPjX6DtNs+gUyZsJoRk1siVw4JTkhI7db9LgJ7GSo9Bztw
gfZ1RIlgaQ1JfOTouI1Z/fBxse8LJjfbmWX/kTFacUzjNrksEONJCHTH8tB4o32bQfB6sDO93Iga
zISh0QvhHwseiOrsHsmHb3riTDEBVwWsF6Ad/olnH0oj9oxdr9voZUrpYwhdkYiowKcf4CQ2IYlk
c+jigIYiJ9vQa3W8t7NP7H6s4qUVm0+OmS2U/SBEN3TJOZiYeOMvcSdPIKLis9EtX/wEwx6CKf9g
ATQMzRLkcKQboLm4w9oHCpwfUhTV27iU7dWYtK9DNLWfvTZ473AmbWePNdBk/dWZi1KtNd/IVKzu
bNaFfRkXy4OX9S9CR9Ehxet3j6sb6Q4CQyC3q+S0sMplaw5S74aWKeRgcbBugx6QH0rFPbbHZh81
RXtFqqJ7SKo8OJCniYQ7bU+Op9SFQ8hxZoMlxdWezQNK7vgVxGx8movkwbGLJ/xn5FcCncErIubt
BInpOrALYifMERda5LwPirQOWeLeCazVwgPztSxq9VmRUw0meUL31Upy1v0Fd+GS+BCFOnHAyAcF
TxYBi8HU7a2iXAvN9jKnSP9KcEKBAVU2w8N8NgIDVamBNBXypEqxv0oVGAcP/5tyhHwm5nApNzU5
EMgtzZockMpEdZ7Fwb4chLykOfQAc6lGtENCEA1s12wAhXdJ/am4XYXxX+uyJHe4nB4xF0BCwph1
SAZVvA4adrTm6LO3Kv3UoJ5myFO7Lzlp3heU/IipMp1dYhEEO0OFyinnc27UgL9zbdy0Qz8ek6oa
QrNBPNoXvtpBKu3OEKnsr9BJjEMv024bNx7F2eBPzw6MD05Z6NK82knODHmHfZnYb4ogqN1k58s+
7zVPuEnKdkBHghALgAUuceI5HFqqJKHKm0D3NVQswikt3Ti3fmV7J4BQX81O9S89QLiQFX08o3Sk
XQ4ybe8MbvyuZ0LvZYNIrrHs7KWTw/ClFbK6D4C2fbJGA0mzWx5BsdlXvY66HUqRdmO5wXgWBJQH
oSrpJVTOVO/n2oayz4Rl1SCO5Q/S8/DXzzXOp+WYEDpMOnNoWG1yE8ikgRrDpmuISOxFMjRnYALg
58doBKFWGTt+MoSstWgpwRHIB9o/2nynOB5MH4nGSKHU9Vuh0PeCO9ikmW9RfE7zjrzE9lDoDPZD
F9QPU5bHYa1YC3WRkbbLdHwbAH/aSs4wuzQvqovMIGNmBkxsGPEZUNC+aQ4CgcEB1aEdbRwKe7XR
aTZeZlA1d54c5RU9mvYwS3vhOSV415t9lHxYZG9N5Zq3JRVgCFB0PPnZgPuv50TcNXH8gCKt33AB
TNq+j+NXlagB/ckPcwEcGV+xyaLSwEKIluu8Uu8GbO2bvHHG+2KBkF5S4OMX++Y0fbr1iuyCyD/Y
WNqyfhCskmBAL+f7xXPzg2Uk8pNNvvtVXlULjMhpcNXGkMNzNFrldUPvF7JYedOP4xuzsHrjdMYr
GuDxVgxVDm3UEhurlv22M2Id5iYIBkiw2X09VuzbDH82Rm9+cfIaeECLHfxsjngpG91ER8NSCW/7
lO0TJwpetGmlcHbUV3gPyzXx0pKYECw8Ww9q+cYZ+/noknz+baS2OvSoGk6mVad3Oq3A3FmsuR6Y
UsTdLfOBbVM0zpuDhwXVci72kWkVzwKkxZXfSR8jjYTwO6MfdXrSgC0Q5LdIRt79GArasChk+m3i
vWckbG05N5lhkDjO0+By5C0LWe9ggwWbrC9Se6Nk7rF9pMubN/BrmTAF8cSr+LkKgmszG6bQ9zQh
yd3U35CeVj4XJWQ8Dyzfbqzt7KyZhe87QF+kX1ryCYTDca50dwqcRB6rYGy/9Djz90Y73VSoHbei
5OF2h6C+l3HhfjXy5sVydHk9lvgZ1Ty1MLgndQ4KvP+p13n4hJWlD5Pshus2qrrHOUO7izZU6S3p
BH6+qYlguiLBNYOOm/xYcP0gJxUxUA5pbMmJAt9JAonajGU9HXpEnhgWCGtOCcipzHLc12Sabi2B
RTweOgfj7JCFlussPyYq0msReeYe4tNFKLt/tGWWHBitIotBDrfrTHJtbDDuW7sRHdUBbx4tJADB
HoPBuxR5AIoeVsdXjyTYo+vUZ3z0zU0fa+tqzKe3IAOLoVJgga1Zhbha5oOxkFMeaF2cwQlL0N61
HL8L5FUlVu9qfMbwnrzmftp+c5sfaetx1nQrI7SiEt0wAJitBxHwc1wB8rZsOZzbUTvnrJnGu8Wa
2UK0LHuCmgOI46npJyhnY3k0CtMhTYizfJ0ApadvFz3EmsULzGceqr5MH9ldifCtgWOmMc7/qCbj
ZWN7TgVJsedNgtqHDZ3pKwVjBQA6KvQUDhDm6URlyb4fFAA8qAJnzIHvrWOZZ3Ti0TEj5+SFzrR3
S/pGAF80Na5dO4ivdZWnWwQLVQCWGVcrJ/Q20Qeg3LhIKaMF+6hbV9MG92gG3Y10IWPvOrOTb824
NRCfi6bWu86aIfDmK9F7V2HkaDmCPCEQLw8VneoTcu+7xPXsfRVTgieLv2L+sU+nOIBJ0VmyE5oh
g43Dr1+WogJNSjE74brHymJvrTwGVAkre9q45oAVWaSJuR+UeqBnxUQAi0Ffz5SDHkhsyuhJ7mxJ
2EQM1e/AZfRN5HfR0UzVcANQ2dgC93D2OR4IEyXWVjbZxRvUl7FcBrqICqs1HbODGQiiPGSDwQln
/tJgOdB2EIW5du5aXbV0aVrKz8Sqn43RqbaNMVnQIQYl9mDop1eGIwqnPCfpypDND5Cb5ReCsdL7
VIzzNqD62sJnT46mjO3LQPf6Uyk9eBcxlba9KQor/V7HsXn0kPAHdV3sdUBwxYBy9GQaWX7yhHkV
V+4rtqzy5BVdvVPN8FwBG7vK4SOGQdF1Oxdw674I/P4zHmjpH+dI93uk1ay/Xem4R01s0GM+wYPJ
7aE52nU+XCZEaYC51XxIgLO82TRdQXq3ib9rurG+WKSz7L2gUz8sX6kbMTb+kZPWan8U8XngKb2i
MqhCfM9B2DkxVIueXE+YewY1bG8/01IIvnh+ZV21iexAZE7eHaJ1BjY64CmsfOrwYS4Jr+94ZTlO
WYc4n/r7JVLyjsRQCM0JHR03boe1FnOvumkETomPZviSjbCzNwAEIA9MfIePRm8rHBlQAL8p1AwK
C4lq70prYsNoZ04z1A3naIi7C5u1Bwg+glDfS/xkpSm8cLCy4lSKwIKv3dDfgVIdfQJ7Wp1SbzRO
Pp7EF5Me0yEjqgNxuZEQ1LuMC0dkRtFvbYTCEEJWfzCNAF4wqvwK8akGwQK+/xXMfPtotk5zEw8t
NXeernTTiZWs2gQozCVYiCzAJZuW6ktczfzbsNyKeDeTRHXBqOZB98unr32C6wSjQX7MZhNIUFQt
+nYRor2vosy6yqOyfkrNOKOa+H/MndeO3Eq6pZ+IDbqguRlg0jDLqnyppBtClmTQm6B7+vOl+pwZ
FbsFTcfVAI2NDexWiEnGH3atb1ULe8Exb44g9Mfr3JtMjEpyUNBZ19A/mw0toCFZ0QFbn8qvZulx
NJ96s7wfl7OHxlybzLsph4pFALYYeQMBBpVL3qoAjs+c2R9d7E4/ewXXGXPWWF3bMmBiBrsVGMRg
2vF9NWWKqZcd942pUAfedn5FrrE1Ce+ibYlOWjIUtCvj4s+EFIXgmnWYd0FaIvMq4C4M8AqwhrkX
eVddAxITnBT1RvtMKpz7GgLL+WZWDZiPKk4kjsWBO9KJoeqz6s3xsJYjj6sw1t4kMFOfctd3Xosw
b3+6rmt+5iP7u97GBXOcbNzIKpVNc+CGMgn2IZZDtesdg3t6xIVB1LOl4/w+ty/i1LGfAPz3H/B0
4q0lHmmpdoldu7dpX3JXNZngUXemyyH5IVVnWXCYzC8V/G+cXBgg7m3313M5ACL3fQNxI2KB2X7q
lxl/QZaP/LMZGPHgYvNLLLgoDvfbt0JhD+EcP40vltmfX3B2FuZpKpfwShIyj5sI4lB7m1S+if2j
h9v+JJsJoVBsJsnJL7kmzcYx7Z9G2eRW5JbSjUrwu1Cha6d4cswqyS+LIE6xVI6ggg5m3nXZfiXJ
D3x+6HKyAcSSApJOd+h7LoWYEFJEk+WCni0Eu3PtY2N6ImdkODWqnEmS9BUvBBMWr9RCk5Ww/G8s
N6KXSiviwoyVBT5YPk3PjRcAeU439rG/Fk8caSRvHMOzgw6Nxo2UNZmf697vrzg/l0TGyOIVhyum
JZgi55CUejjFFQks/USupLWcKcNCquw65Lr3AweyNJ/3KAXwZZIVPxDZgG2qjW/nmo65R6CPEC9U
zSevYmUSSpncQrBBw9aO8iKIPa5xK39JvlpGIm/EItHyjHbAAW3ncfC0B8bEv+ccWo77xsTxdzBh
fz75ZUPGRtbnS3kYMkVvTGLBPWUf8K/AmLIbxdH4KycCv2A4TcdgUfTzlzoU7bOcquGbHGPb54jO
Mb4YQJPfRO20z5xqGmzulto7ZEHuYIyuxumlM53uI9FS3R5vUPDKnsH7AOMcm2iRh7d157E+aMlB
ZJInxm7n94xXXJuyHgd9iVqoaBIVyVQiqesFORmzwbpyYCD9QB0M5X7mcDbHIVegYQQSkpCi08Rc
HihotclJ+ZP51hQ5gJFiQKLDCRY9qxul+xpwQl/BFXf4EEQvcinRmQUfM5fN9Zghz3UWogQeEXkw
73IYXN5lqFsP7Rikt2ERFvchdqsigmPiWjtjpuhXvjcHoOUyH1EwLOkVChXx6rQlnQBv5afCHrzv
npPKG8LNbI4hl4nhwSQC7BbkjV/uIGBi6VmXTC7cMZgUT1Gf9Vlw/onQwV4cPqepQZf3Q3qg0bR8
hEpxcxT1LhiiA5mZcLIqO0D/MYZWecEZ1fRCJp28MBE43DlcGDxxPar2BUjYz0wL8W2Kw+ppwbb/
nIPJ668y0fvf2exM5QESB7WRDUiQWRCsBiJVo2ZlhhnbPrGOTmRU48cFNMI54luxrDbrrLqx+0sc
KekjU1FLvGWXx/LSWwgI6AI/6W4S6gOTGlccn9OCrp1ze0X6AtW5iJooU7xSP5N8Sd64neJ1+pa9
VHdTHywsOtIERiA3RjL6dXGtUMD8bMykxsMbjwz3XuPQhVt5ru+hYaPzITjLvKulz6OzmAVTeF9B
ALfyifGev4RGw2X6SMoux8JTaHdPg7NMXEXFhFXK88gMrjCJwnWeb0wRE0VT1c0jCBsIg6s1zEcW
9cxAucd/5sTZPJFistx6ZtDxDtD93vd+XIvPJKEUGVvI1OMQlXP18wkVH2kui+EEd4bNEK5fL9gv
tvSKO2hB46kluevSNJr6MqwN8wqTIN+CSa6Bb2sTrNcB9nUiMfPPQ7rmjO0T6Q93hfAYI7MVmu6R
CFYGEbM1nFe2lOapkE17ELjiHkmqCu9wFca3E/YUSB9ivDASi8uymTX1vqxXXtJiZxAN/JHQvINf
VZy0VkYQG1dLiaN0V9d0OHsktXhPoOl4sm3uXDHdtiy2TU5JTynXNTdcmOIClk7OSFL5ZKhyY1og
bx5U+zyTp0AaGonsd2MzEquSUvrntF2cnWXXHqauBgcjenFVc5+Q7JwAWZFtNeLZpXefcqKXE9Zl
tfhSMKGwSrbW9qJJpltZgqa84SqUKWvwEBmfs6kPLB4ktnfpXCg5i0gmMKM5e7DmfRNw80F4H/OF
mS7TC/Bkj3VjxyQlSF2/cJ2leGKhReoDyx467yBD7ijTJsD6OQFsECA3Bvuabby6g9kBLblJ4XqC
SUDGL2eLfPnhTlkuC5bKtHZexdxgGDMS6GY2rpSa+iuOJvg1InUIHuRo3LiYi5YlYOmPjPFGRbYL
TjwBjO+XRuQ/cs491yX/2/JofsfR/K//N77N6Uf94Uv5o9829f8h2ubslfmzr+5/d8mZiVu9Z+Py
R/5pqzOE8w/PZb2M3wnp/pmP+z++OsN3/iG4y0QHjuTRx1eHKOe/6TYG9jm6OGwbzth9Excdf+y/
8TaGEP8whe97rHDZ9WJlEv8J3+a9+JW/6GyCwpyx0du6Lee+Na7YY1Koj2u4fI3V628v4v6f6qHf
TXR/aHkrwylEYg6uomXkRmx4obt0wV/EPn9qeiOqytZlcFvoE0duLe9Nx7gvLMfQbHujPYXJZldx
HueA4Zz1Fu3rvI8hd/yziv5o8vvTk2/0gTHC475grXMEVGXWYp9kf4th/1PLG+lWzfKbzBXOtNe5
GrmyMNWhyJfwSe9jnv/W3xS5dtytU+UTdNtMnQ+QTq4Hz3D/Ijf806NvJLD+kvqTSyT4UZU5I2g1
fAECExz1npzq+v3J16DP3NY3iyOHyjvOrG6yLrnQa5py/71pxAhzMBCMeizCU9h/KTLNytnUJJ+t
aUKizo990tswBSv1zZEZgnutxxYbfVwcjH7AsVJxVItzOXTLcy58zaY3helz+M1VbVUcJaDDa5BG
1i3blL/ImP/QTbaqcDH4ruoWXktqf2vBW8Ko0qv5s7X59w8Ze+Qa+dLmQ5Iox4U8B/0GoBK9170p
zGyEv+XWfn7MmvYObEyC1282I63Gt3YJTGLc/WWDPPb4ATk8dzlzHjUffFPzWDPrprea4thhzP8G
ZSZBC2eHl1pPLjZFj06DU+Kxhxv8thIB12g+tL35lIGw2QzR7MTGftdZrYQTaemNJWJT8FiQvdav
6IHsSE4dJ/W7csRDqvdCNlU/kiXSQJopjqMPKbmYM2KeA9XqvW53U/RpVcRrMjHxBGHBYBVkYNa4
UtJ69K1OfOWcdCKQARFXguaFdLBqB+By0Hz0zYzs2UqVK8GOx4Z9k3qumyu9p95UPVEgEC65Kz1m
9nhbxoXcdVXzF1X7H8aqrZqdS1GM9OiFjoHrXNYIv76ktXD+4h7+U+Obwmy9oMcm6Mij9Lz8c4dK
n9Mjwm81x5RNZa6lSdSr66GOAyW1TrV7sVjGfNJ76Zv6LDgQthKTFwM5oT7EosLd7Q2a84+7KVDI
iGQiElJ06LqGk8tpb4/ftZ7b2dRPRZ6aUSD9PsLHOZRz8zm15KRXPue9we/TjxVzlrI6rTzi2gS5
0PUXJQduB70H31TPAHlu6ToenLQKNHFIHQqZP+i1vakgzrWq0hY8uKRZ1KEvfVne6zW9mTXBtoIo
AAJ77PzBvxzO+WdnFqFe45sCypH2uF1P4yVBNkIcOlfzqTelM/du35XMOQDyCKeyGWBR+Vma3WRT
Oj3hZUgh4FtaMEf3fQrsywuXF71XsqmcAiJUlSObPnqycItTzCGX+OTXkID1Vm+/SAi/7SB8HIdw
yIhSS1diq4yPaefofc2tQ33xDQWh6RzSZixXQ4J+pOzXZ63XsnVPNiKVavRh2Mty+moY6iYWTau3
WP6Fv/jtjdQmmII5RSo/OrP3KE1EUHg9/uJvPHfl/+vo+T/7entTmvCTs8wBqX5MrPS2Mgb2PSaH
RnpvZVOcoQ0y0c3KlN3gj44w10pvQ2Vv6rLHXdGO3J0cY6AUZsjdgMr1ut8v495vL7sCo5KzO4b4
RqD5GXaO9EjvZWzK0k5c9OeoHo8EqZE2U1Wf2NCmmo1vyhIpBY89iPQIgr86BkYfovTs9BYp9mbF
WRmcU5F/yGfMPoVpc0xTU2/JZm1mS8NsuHhy4OslFrGqXWOFHBdYtV7f/mV5/u1bmtI801JoHYor
ZLn0wR5qW++F//Lz/db2gBLWUAZFOSdfmJRRhyLL0Wx7U5NFkFmTKs89pbDrY5AMr30SBnq184t1
9NuDTyCLbFg16dE/JyqJk03chFYHPyO2f1+eKGGzvl/oJpNEfBwiolce2kK9xjcz5hk6QCgG77sM
0PxJwnb2SWhMmv3Qfv/oUnJ1shjIWYjAwv83JZL7Cuw0es++KU4xjmqcOdFHLDN9KPLpR7tyH6nX
9qY2ZdwhUkwZCjsjcHdgbo7cesV6L93clKdLLsiIlgLPVWtj8MKyubfKNtUrz63lldtdlRDYkTJc
NTgM7r3mTeudmJulbFeSbphgNT0ij8FBCTL9YQRHo9n6pjoNSIgyTxHxxwshUWDdkkBvmWxupsuk
nqopR2565Nb4sGAFBh6u90Y2pUn8LKTVkJYxpKQkOn2dFSdYem1vKtP3TZKKzvNaPnUWNDRR7RUx
bXqNbwqz4S4TUW5P6ShcFOM6kqmCfFmv8U1dpgRol5BCaHy4yZZTOeote7Y0Ad+ukbWvCsVivdw0
RXG7jkedJ0Yf8H6cMjuEdxhbeeKz0WLXa03wRL+8b7ZyJ9WnGKeOrEwuPYuo3Tg96D3xphZDLPRB
it4atLR3VU63zpJd67W8qcPibNM6Q2xRe0n5mDr9S6WqXGtsAoTx/o3MoERzf+YTkpn91AW3TRtr
DR9c2m1adh1/6FwmMnd5JsirSrU63b/wQawCu27XU4bgNb8tFvjc1dFbuv4L33IghgJTL91uxtZ9
ivOl3TsTVDi9D7kpQ/xj+dk7yruuSdNebXThgfobG+z8Wv91fwOD7P3rdkof2RCeDdS5VYMys7Fu
UrEavd6zb1lAReih+AlpXrWoEcZ0JsbAcLSm32CLwWuA/CJDZP2KGrD9uKK58CLHV2LWq6Bt0Gli
miTvJA1rh0I+5KB6ZbBcaH3TYFOc9einxdhTP2VpXaTFUu2zMtc7AQ+CTXESFzjiRDsXZ3ny3eVu
mRut6QaK7fvesmBrz+AQMFpVwUUOg/9kOvN/Bv36n612EGwmSvJRZO/Bojwug90skZ+swNp9SaSG
Zme03z99RwQnuzT+gs5w1+u8UN9la7uPel90U6WqWRvHnkzGLetZ+P2OMCq9KSLYlKiKC3tyzyOi
DVT7l0zFC8k41XpsfzNj+tDtjZm4nGMx1RdpdksCrtaqHvLv+7ddADXlKJNhKw/6+yIwrMhLiavS
e+zNtOkvq4UdQ/nHMRzGG2Wa+JC479FbRvib6vTMBo/5sHpRJrvkTDDD4T+1QrP1TXkC45ZMRYN3
5nmXJ5j762U8YMfUezObEiVCk+TNIWMkjOGwOD7QlNSTf8OvnVv5N9PFOXXq9z1sbgRkmoYdmvew
VxddslrRzDZfb0DfEvLMuDQIIiBgL1BN+SH85ale5N94uH969k2FAj2DZh8nXpTmeBGF0xcnI7X+
1t3PfePfvZlNlVZMdPiVpYeEupbf/HVe72WPJpSEIRlZCOf1huCtHAh31Dw0pi9wr3bWNbM3ct0s
ifXqasvRrRdwABM64qgMveqhdVvnMkchrzfYeJuqJbLqbKRovIicOfUgziCdAs/+vVbP9zZVm7Hm
84VbedGkAm8vxyF4K12lNN/7pmq7ck2Jyii8COSVvDDwk9+P7TA86D37tmrLMhzsgd5T53a9q4gM
up1sYegtZLxN1RqV4eCt4M2ABUF62XjtemsOwtB8+M28iizYNRaD5jGZ1VFrBNahxDSh2Wk2Zetb
C2zQjE4ztelDi9z7phmDSW9n522qFh5EEsqEr5pnZXblQAW/iDG+6z36ViEkTBgjmAq8CEtC+yzq
yv6Z1pmv2fpmgs3GJMMnx4shvbQ8xAQ4XyhWfXp9ZqsSCs3e8cnJo88EyxDNE1Clzls9vVlqqxQq
nSUnvAKnfKIUmcJB4R5HtMBax5WB2NSqi15Pdi4zLBQIO+pHZzj2bqnZIcWmVgnDcVOVGjy7aOfD
YE7ltfKEnmgNjt/7GdYjfQzrW0mfESMEEAP/BK7Sv6H7/jAHbsH089p6faDwrBHqpe5Scl4PK0FL
eiubra6ndJ0AMdLkRd1UPQKodK9U5f4NvPynR9+UqiJ1tLGn0YvMof6e90146Qyy1tuPbWU9SRkU
qbkGIlLI+A9EYKhTahh6Wlg0yu+/Ke7KbMWoQNR6ZaafWzA0J+k3mdaVHNrn963nruwcMh88aANk
FkNX8q+MxVF6ty1gAd83XxEU0ki3Z2pq1bLHeUQqJZwdvVLdCnxib1gK2A8isiWgLBge3j5YZaw3
zGwh3WPcNNKxKVU3L42nGKEp9vsAD7TWrO1uajWACTiP2Niijqvta4yaADBL8tn0Wrffv3i7gMIy
51RTm9neziyJczbIOvpLjz+Phf9mvbqV+ASS1Hkcyl6kMEvsgO/317mYx8ucpPGD3g/YVOzspyWQ
NYYyQErLW2OZ3UNYhkv2l7f/h1+wlRJlLiahUPELurCuPnQxqCMOsej8rd/Mf/k7/jDobCVFKamx
dBpPRE4ze5dhapwdd9X0TesFOZvKrcaswpVricgjNu+isTL/1A+W5tGysync0pcZ1mxXROsayNPc
uWUUjl4c6T37Zo61Ex6caU9EQZL5bAJjHx5rXuidLzvn7/HbLWwhcsUGk66Twuc5urhyYcI0tl5l
bSOIRWoa7eASzgVLazpWFUQosIqhZuubuoUDjLV9ZQdu9El5UWdEea2iWfUW285mOZyefSx+VvjR
IhgrURQGFwSE6F2EwQR7/96tIZ6yRLLqwxvZfJ+b3ruekmp51uozW4XRIPJ4tAiKgxFi20fbmMKL
DvSi3op1qzEayQ2uuWkDajKMS3EwpN9BUahtPQVgsNUZzb7XTQRDe1G/LDa02dX3T/HoGppjzVZq
NBtNXlUB9YocY/gYmH12sxb1+Jfx/jym/Jvxfht6gtJ1zLxzr+ydfEzw5I7rPgzr8K50MucQ5/26
U1xVJnpFsJUgjdxQSNvP/cjhOviApa/5UE+WvNfrSM77bsqmbQ0IBuQIDbbJzpZk9xJ85OotY+1N
AXvz5IFPYpG8IEh4YVbvQHKs7pPes28KWNBhwBKznurNabzmVnEA0D3oyQODrRYpCC1QKeDTI8Cj
hbWHiAEMijHIifXu0baSJItL9yJh6IlIXFlfVRC7P7sw0DzD2UqS8sqZxlH47E9Ir3gacYbekfRY
/KUG/jCbb0VJpV3buW8EvHrbGu5HY7EgXwED1vqwW2Z9YAojxS/qR+Ew1fFlHFj100BHNfS65VaZ
ZODuaky7DCPRKXAjGOAiY2G9o/f0mxlXtq6CeQAKqO+l8wGgsnkT9rn/ptf6pmDdXATVmf0SBT2G
OgPy4kvSNZPe2Zy1KdhzPDHZcU4YEZEtL5slLckjA8ek9+ybgq0gqqjA8MIoXnPET8Ipv6WJU//Q
a30z4y74AsIR6mLUe8byiiCMHG6JePNRq/mtRMnz0zzM/CWMjNxuh4NYC+LQwjhc9A7QtiIlYVYg
7YM6jhauZG7rfAh3ptk5el1+q1QSjpoGu6riqBDWfGrNKT7UQg4HvXezWSDXmQhrF99w5OQDaRIl
zNdmKELNNy/ez1FZT5AYbuX4fBxdXE9D6lwhThn0ytXclGtZYCtL8i7GC8/a2DNd58NQKbD1eq9m
U69ZGodlAEIxamvTPBqOIb+UVTl81Wvdfv9qOqdfEkUwTZRNyAm9UdqRGLl/1Gt9U6/+HNYxBxZG
lIal9eI5kNOaKe2/67W+qde1yYlHGUojis+0ERVYMZRhw9L6rEQ3vX8zZWV0sg+LOErIRt8b3ZLf
+07ufNN5dowf71tfSJecz5dsUeEU9m1qAU5ii17s9Vrf7GZXMwWMrRYjGttxfoOYmF/FvrlqHRT5
2/A615fEaqsmjqp1taOpkR+yuKy1zolIdHv/YgDpWW0PuS3yQWwfoQXFu3lNU61RzN9KmuLRqxoj
h/ztjqI5ovmXp8nu9MRHpC+9f3Y7dlQiVmFEhCgk62VbNO2TE8Nj0Xz6TbEm5cBNaeLALYeyhuBj
Am6/t1VmahUUMP33zw++KbBal+cvgX8cOEKOPzpulmkW1KZcc6GquU8ZatTStdfpsshLFxK51lDD
VLF59jGxwbUKRuFFFZewdsl182DE/2UUPk9E/7pnYxv/vvmmYacG6tOIgLwLgJBqNk+43FSUEyxP
9AapKate8W61TkjYgoKMACMiHGXa1YljYzCqe83WNzNtVhOvmSUrQ7IzO1emS5x8xx5da/lHPOr7
15ShpQoh0iSnfhKQOE1HeLAQjaDTWtj7W9VTGtbLMAdmexqUFUeEGkwXsuk1R4et7GkwbLcu/bo/
1XkCLXcZc0BUdbb+1BqVg035ukqkmYUB/QS5qjvAG+oPZZpLvcEh2BZvuhjAY0vj5CpWlwBMSdSR
Qs/ZRTzj+w8bpyFMZ0fEJ7FUJHXZ0vB+uGOXaB0Y+VvtE3hwsFv5kFzktmFWh6biWtzLu1mz128V
UGPf1nUcgMkAxW2ChxvVzdDkiV6v9LfTrQMTm1Ty7qJXA4HjTZE0wETSUs++DCDn/cvPVeWUuQra
M1e+g9TEV63gleh1HH9Ts60IPDPOE3HRSKgf6Aeah9wZJq3jYzL63j97nStiLbOZ+IC2+bhMovpR
gCL8pFVRWw1UF4xyKrOyuRwdt/gsLNl8b4bqb+JN79e93b8Z9bcqqFyZ9uLaJGunwL6Ta3EOsQIF
OziOqAiUTJUB+BYAv3ndBLXv3ubTRFYGYclL/GOyiQLngq6SXZbuzJ4cGeIwjdUYbuHcVSOE43xx
gCFDKZRf22paACnbJmTVnbGUnn2V1ion3Iu8bwD5xMA4+Vdjdhp8YavrTdYn//xHZhaQWbs+evPS
FVfEymTlrZ/6BKaIJGiST6pSrSJkoO7n7slsW1U0IN8Ggrx2/Ig4+WrYk5UQeW7atfxuTMYwreAE
1Zy8xEtKHAwoXiOl09VLF9/VlitnsKPz6nX73hqD4WC5ZR4/NiMgiduae9vVOEg0o/LRb1VujbuJ
kLjZPyzNIrrXAt53esJzUDWXYUCmyTnSqBzrw2gWRcnvJxKhvVw7N8Q0YBpp+2aTO1Z9CAgBaAlI
7QhBuIGzTcjtfprmIPheuo3VfvBT0Zpv5VCMtnkYrTJj91WDsvFJR7fTJOHHDkG+qMuRNtv20LeB
a30lEF6kQEGDFgjgfnHm2IQZKmbbh/tqs1QkvsOPx+ZIzEJcf5BLNYiHLhE9LZCrbpDkVQg7FMsx
QTwg7mQPwe9DaK8jSSfsTYiKgRpcL9HQW+w7VxLYigc5l81kH5jga/j5ZAj1t71yipb0EfhY49Ma
Cnso9gORk0m7E/OaNBcpmG/jU+kMCwQ0MLZc5+3GuazmmjOQWUwTyYnN1MNatQCAggpX5eI41wvx
ZxyrmdYC5jyeK1/IE1SpIun37dobgsuQCn5mBv8zdJsvo9NP04vK7CB9aWPRjh1kAHg32Z6Akhmg
geEkTnrpqVp4nzPI1/LnYPpEkUUIyVebdCDP4I/tvXSU84Wc+VXWaSGXszB2EoKBZe6syufvPVYh
MjlqYqpV8NPsk9SRu0y2Md7ENlCV8WasgxJy36Wrs34jrmcxvrumX5QHXBRDu4cGG5ZHp5naubqu
yKGjwPx2SNsjfvI6nA8pwR3hfO1mtWN1kTR9b6iORpgODrxa5aQxUPcgK6cfpCMM6pE4ryXrDwOg
bW+fq+STN5PLfZQEgbQ7szPp5l3rZwOpC7yj763s7Sbh5ZUAviuzKv0bTOy9/Ri03HdaO/aNxUPp
ednVZOXmPYmwhfu9nkYyvkF8rd/slZACx118sD9Wsj67uTUl3xPPc9xT4oepD33amdMzARXaeH4z
DfniTuqc1xHmyZtK6VT5rbumoZ1dQZyZs2I/5WGXfuwZHdz62MnZz9KDHXtTfVWQLzK2B6SQiWwP
brF400fPIO3kx2x0Y/NCtojhy92QcohsQgx1h/UhtWKm40PBzACJvZj8XK7QzpF8tYTXcc3YROSe
lZ194ZsjhKsTVkevj3cl1KH2J+Ywkl0A6wuP8IplAJ5CYIa7BPY5u0/KljiRAfVCNLOYK8I9BKF8
rCFhkwgW7lbDbSFXmguIqzfBUEoyjF1N3idnMYbE3oVj2bk82wTq/WcxdE79kKV90L7NdVlDXXZn
t1EfYlPa8xcSP2QBqm0xG+K0YjF2EKhACpJTaKq0zKxoSkhuGhkSOye3b/LRMmFgFm7VkurTBbGD
joAswN56m9W0mEffzT33pzLYhBWXfZ2EdRH5OQf9kKXtvvsAklZVcJizeVwj+Keu/5RCZjC/8lnV
FO+C+ZyhtGNqmML7M23cR20FvX7lzxBZMn2VTt0l9GY5m6QHkVcx2+pEtMFgkK2BXjO581LHaA/2
IFbz0szcgfmC7AoiJIx2ir/DWR/Th9wvJnUHvF3YJ95N4n4jdLO0cBgGIkhemOgV0StFkJfJCKGx
rKbLAEQ5iQVeGExmQiiJ5A58Ty5hZU97H0Rv8kK8fD1cmJ3dT289+PXK2LciS/OJHJO5JaegmWZz
fFDAL+VtL9PiDM8xM2tvsZzMD0mxhkG56+vaevBTd1C7qlgy4qYad5qLj0asyBt6YG0vi+XQkTUN
gnbxm9U/TlbfzNfc9BnC3Nl21QMcb2D4L7uYs7Ei2JVmvZRfRUG2odhVYTpxOJm2ndtIyNFQe3Lo
DEl6J33VMWTH8ex+AT5WVOVhHSWZHzu8N10DfdemjY+Ed4X9XZnnsq5OqSnTPDhV1tgF5tFKSPe5
tuvK7Je7KRiJdN6H/WIn662zrnyrXWsNRYeAYFjM2DzUtlFK4oc8Pi7Zbc15c70bVsdoHpohIJyY
sCvSAtvjOnHIV+2GTiRVcFe0U/KJMEvBkmDuBnv+YfHbV5LPHFuO391pChGlzb1VTbvCmKvhwrUD
YucSwyStCHbuMAWPprKQriYQ4iGii4KgQO9nFq/j0kYNN0fhCyOgaZMU4WahEZk2GTHeqfOaMZe7
qkrt5evSrk13Hdv5Yl7J1l+n56pY+/HWNZd6MPcQcDPhsLZYGQTyXUM9runLPPV0kL3dD77V7R3h
DATaLLNdzq+M6tL4rPzFt5OdtEt0CgmpEekPGRZV99wFyqmTk1s7aWDt28JrwxthtkHi7ZWq87Hf
Z1ZTZxdEJ2RmeABWWzXjjrA2P38kb3pkSHbd1q3uHW/y1GUczoP3sJr5OVbG8zOxyr1N7DUZfR3v
JNgZVuKg8mBJqqZ9ThIEtiJAu/C24dsyle9qsvOGz8Y8jcmPRsZu3yAHLidF2BW38fJTmDeQYnYE
OkrnozWG0kl3bQeoFkxpoIi3I2MNzpN1JFOyyam3hQWh2I2Fu8hr4Y2d98jlrBM+ZatoSZAZyYlo
OYT12qzi+CuAkrzziHtrrgI3FvK1WJWovvk2MWXLzq1I0oONHHaW9y0jIIuEJZt8k+xjsiRxR2Rk
AOY9JYpMxO1l2QOPJpfFQVX+2pN3Q4JJNpopXNXWG4htpCMSp3MSGetYe5+B7ZSMg6MwLHwdMGAU
K6iObfEuIwc0vkxT1fMG82W2blhzuMGrUzA2Rs1K7Hq/q1YQcW9L7YDpnlvyanOSaEon/lSuYd0/
8CiCQS5WRdlfT2bd2/cekZ7GLkSZZ+38slI1oRM5kXF7CXsvfqxjd+4urbko7Gh1+T4suMc6fBl8
uMFYHvtk+RSvfpcTT5oaMNl3VmqCfTdWauLBXCTis13Thmte77LEE+Ru+URJhfx80MZSMGuM5Oax
JHFJUzs6YZ/4P/ocgllDvp4I+f+XkgvWC1EyS31cl9j3r2YZ1OItsRhPvq01L+wB2r4Y79K6dMYP
M8KW9AoplI/dju3zFFwNVd8NP61mJYjFhFwq1G5UVkpS++hI9ZY3YDeeHESJ6eM4GY6qdzVG5eU1
B1PeXnAfm07WLiBevn7tTO5Mv69lYFXW0enG2Zt2ZJb5EwTr1mZBPyZTIy6XVk6Zf1EmssB4mqWG
KgnSaJT4YZEwKJhf86R8nRhEeD+cyGWCdzAbMV+Bem7b63kl/PuLiXjvYWGrJW58ZXTYm+Fh38+1
wnTiEPgTvmRZdiZas0PqxK2Rh3n+yYYuJe9yDiHsqJPU4Zekb6nJfS7iUODKsgj7XqEl/Bjj2ggf
FggBM5unyTDFBXnQU33JJXQwPEM+HtKvS9gF/HyG+ny586eKxMBdWyxDRWIXQWM7O0mn6s2ZWUbu
moY86EvZJE1705np7JxGks3yZyGatMx3Y77Y5UXRuHXLKNA7rwo1VnNHfO6Yn3o5GEa7G80qMJ7T
pk3sH/k5qOvEzNfO5FHYi0W8ju3TKy1p9wdzGIlx6VxFLFLVVAWZZV0gyB2CKt+8zJXLeSRveaUI
CNkcMBUojyXZAwEUA0fPKoe4fxxFa+SHMRgH/9FI+tm+6sbE9S/kOhUFVoQ5LD4QGZavya5cGX2e
55BMgn1ddapmtknifrcSP6auTXNKvUdYe+WY7+PqnBJLJGCg3EeO4UQfyXnMGQknF9paRFazME9N
Xwb+0Wz6EXA8FmV3OgJqSKsbFp/+eOX/F3VnsiS3kWXtV2nrPcocM3zRGwARkZGZHJIzuYFJIoV5
nvH0/wdKfzcDEZXo1K7LTGVlRpZuuMP9+h3OPccJVfQh2z4Mj4nODb1Hos0KkJ9ZEpJdO1brxwDx
ppWMtC+RJ4pzY8zAgqhj2p3F3PUOWj1Dkb0eAF+15z5a6LFaUVbmSDvzC607uwhj6/VkMon4CLG2
nvmmpSQVP5bxL9vVQ2cRD0FjpeUfoZU77ZfeRqDgjZoRRZPAMaJkvQmrFkGipu2a4dEaNas6G8Eq
qKWpPRIhsdGo0yMTpDBQuFbSGfIbWk5oJDnxMhQfUm4xtA7JotanRiepeWMNrVERWjkJMrlUjDSZ
v8rSQlteDxYbXWRer0xCSxDhDA1l8YHzxQUKCcpsS1g3NUvRd0rPa6XkVhFiU9gz81pVysQIzxMv
IuwteVmDgqFv/O2fFVE2pb1aC7hXQxOds0nUD7TXxeu0KP/ZAADczqzqF/iglne9TZy0nM0yQm+9
VesPM+rcT//ot2+HpGzUuetCL8dzbcXqvYZ4+Oc1Yt5pdP1EZN3Y+u2UVDiqTTijTH3OUNiuEjQY
FzgVVaMJziZYJEbXIFwM/c7SFI490oXmUcCp/SOWKblWUobm65iD1FEwJfRaVoFP2SCcZDSzzkPk
MH7oG6jw8RfaygiDk1aXskL3rkLUIMvAuL5SpF2gOIwYQ8SxbumJiWXO9phc1wrirQVuKouApecu
ROfgLG3Sh+OA3OR01wbq+GeJElzqp5Co7DVo/s05tjZ1RoSxdGVAcOQ8wHun3GdxKRXT12NVlL5E
Kodc20RHwvSpJihO70WGpH4GRE5VTEpii5hdXoyxRb+3U5rjhABSg7ySrpmPCLEpqVehJzT2B6NL
FdlTEGiyon0dayijEVl3Ve90sCWjjtK8ATA4IkJVoWoLs1rk1PcrvqxUfDtIyaoPMaokaBBmqKja
PtqGaFR4I35HO6Uoxk+nIWzU8UNetvQ20Lsd8mhygwxNq5Rslvx9PtW6qVKIQYKzjTwRzDWydyOs
Q4c8VKZ2uDecSSIu7lghfGDp2I5F7P+8Ei9itf/fUda/GX40Xd/8+I9Xv1Xtfxz74vtvBOXF/wEG
e50Wyr9nsHeb3xAuh7CeK9fN5+//9Z/r3/+bvl5z/rVy0wP70IQlTGN1TOOPtvuv/1zp6yV4W80w
pQ2Tu1z/6G/6evNfmiVN2vUOgHah6qtH+P/s9br+L5uUfuW1t+QqJWK/hL1+vQ3/cyNNi6MMaYpN
hUDTkbjZ9mJ1Uv9EC3EWtdllurdEXdeceoZ4yvtwAXiz07q4NmfQz1UxpemGqm4RtZViwwrWodeg
pu1sfp+yVF0ytwhixXgfGrJZ/vjlS7z9ayH/nkJ/XZ5hihXRg94IQNqtZxVxkTbobk7kb6J419m6
9aGOreRFIAJLhxYBjh3Vtiwk422xbT4MpLmh6IvWdVZltLlDE9qmwHV4fi2XzvNvK7rGvx4dHE3b
op3LoK2oZuWtSyAnD0GPu2qKKfuGvk/tx6l8GVv4ao9xRUEKJlSDCaZt1yNTidrkBNtf30jjGDvj
dITC4mWcnH9Z0VFjsIkOLQ2o/OXDrfYo5jQiQIXViLTPEOjm565CSvKle2cKXZqIDsLlY5jbtj2q
RyLqbMRnp9SIEIWXJBUuerekRqWcS8gb6jH68LzNy7P+c2WqQO3cEQ4XVhObPqws9LrKhxnpwLrQ
7hlAMBFFTpNXgmHlneXdMIWL4UJJU7c1a3s0tIrSVN6nmMpQY0VwfDlSfay8NsmzHVjF9Sk0LQPW
NEqGprOKaFx+LxMJNjL+vHGHuE3OfZxYd8hsdY/UU+QbZGTsvXf8wkH93MVf7W1lNuauXEpePjRc
C3Wp7nICaOWQDFa8Y+fWFpqaKinzszzqj5frCqBIm+PSRFQ5q6PBQ7w1mVfFruWbHg57wcmtTQTT
DPkODwC10PXPf4lWZd1YTgv3JdruWur3Q6O9jqDS90zDQd5+cowdFMbNxTm6bWncM5MK/6W9gaTR
6WIN3Z6sN1xTJsQeFIXdMCbRe/Gpt1bwoc1tRuZJ26QRBFFmSsZSuzMSX35HWPS6TZAPlHnY7Fyw
td/9P2/XX0fjV1ObCzYsdtW0Kqsyl/JNFFFXovlWf7IRD3wcjbT+RKnvy/OrM3ZMXm0k3CljSkGM
uk/uEaCbx7jt/lYK+l9qnPy9MNWwHMs0UM/cnkWkp6NmoR3qVrHs36ZllXiKU+gvAvD+bYXDzmW2
DPMaa2EGRh1JZMTLNo9dfYIDIkYdd+dtvHXULUc3iH5UCbxxk/Y1YBaQmkUySmmkzqinzNJ7WOaC
P3MANR8k/qr7BzeZrcMdSv6N6DheHvZEiSiNWzqqZARmp2zov5qG8btWa/bh5YfBFiAu1peL6aD1
1v1yiy0TjbTRxGVEgWITuLcOfS+127lQq1zS5phbOHbD0aVlrQ/JxuNGaMoxo0yXuNYbnfaVPnpo
XieHqqrCUzGW1KEs8xQEaXrSzW5U3HooUDkUjMi8dL0WV8dCiMlU1+OzXo5f1kvPXwyUrhr6q11m
PRWtEbXnSO/zducLqus1urzZWLKIdTSdWX51G3pMqEVG6oTqLrXE9B7S1+FY15X+oRyaV6GlTPcN
LchDk5YonmPfm+Y08vgGndrJM4DUemfQ+trTSB5XbqQkXAfvv7n240x8pAx0JStBA8QdQ5lbrtaN
oe7TxtIqqOcH6x2wnF0g4LXDwbLm8LpDZnIdHs2aPuW9yksx6aXjNWWSeoveFztf9ub6frGyOWLz
UMklXNuhY6QOfh9mGjllwGg5AIdZfi2TsfZfepZYFx94le+ykffa+G6Hyioac+yoPjsNRfgJaTuj
22PgvHY+WLGAZ9PEUEm/Nu9sUWqMudld7aahtN6Vzlwf9LRNTqLPkt+7uFmOz6/q1j5yZC2iZpN7
svUIQVqSKZq8SFYyGpWPWLLyoCG+6jlO3r7Shll2/hQSBe74iD27m3VafTjV8OLRp8mL5iEZy/Jc
gXF5lVBFfwD/YngiTfa0XG5t7hptCgBGqGvqG/c3VU5eZ5A30YZWzS8dXPL9QZMDUOdCisoFgtt9
fn57r8MYuWa+OgroRNZXkmu9Ho6F2YJXGYK28K26bnw9T1bNvunlYSehNBGMpZtCWOaWyCU1loVB
fKNy5xG9J5EuPaQr5suDabRpVQISAkFtrQ5celS0MsvS0ObKVexqPOmpkbtpYj+JOqWB3LxM6mj1
2JfW1lP0i/8eQ81C8RVvJeIsUD09tlMLVESzzDsP4xorX7rvVVoPkWFOh0H9Yv3zXwxxj+MsipaK
zp5o7yNHyVHezMU99APOoQJG8GEaFSV183mMxpdfBSnWsgjxNQn5dsLeTidnSTtefxBw8n0GNOEN
mIneq5DbOCOBu4AEiII9ZrcbJ1NqiA0CUbItzs3mgSAnsTpdpSluqgEqxjrAMrpskRvTP3u5r5Y/
c2WVQF5eUd04FbVNg46Tq0Tl8GCBuzsD2TLvY0Nqd11gU+TNahqpz1+9G5+UEgd1BwIRlKC2071N
VGsLxU38dW/RVs/i2PHHuGzvkSOmxGmUdPMdCeIrHvbYHq6ewPXRtQydFh2QRm3LS2QG4HzqGo+C
wHflaqLQj9Rihh0o+dUXxArVB7nmZIRb2zwT7XYgbQtndok7FZRQj1AfKW52p1d28SKQKhdxtUVo
SgZoU8tRNxFqSvM3NquuclNZoIJV98rybVC0bE/M5+aaDJ2+uENlwNo6sXhJKmA2fcWpTGe/rWbj
QWR9fq6nvt15+W6ZAuJnCN1aH9otsrobg6Is8xxTNY15yh7gk5f5a1SKlxGo/rV5xEJcAdUUElDP
pXOpmVKLJ62q3MYQMcSexLoR6vGH58/7jUO3PjM8jWyesO1NGktfPgIKGuPCzGVyIQijC1zmzs5d
vrFrBNRrPQ8bjratvs5qWGlJG5TuaA4ElziqQzk5yVNQh8vX5xd00xTuwuANoBa9ZZmyNWjqFUAe
LsKlwbFLuxbp32HtW8oXget/fiCdeuh/W1q39hfvX5RzHSxAIYBZDJ8cu9APhRZUO+ftKviQBB1k
lPg//C615EsjyEHXwPDAvqhWKR7rZKrf5zqtfBnSLwbPMO3Jbv0cKb541FaLKg1Y3TBUrG5i5KXO
kmyssWiEkg2sYW2ZCuTQA3DCmRuZQXRXTEN4mBkyPRWi1v6EIu8eDcqKGZgxfff857x1PvmQlkkp
XYAW2qw/BJfAJD4nx5bD4iuVkhwoEfx4uREbWV0DFBDV0y3bkVWPS9xWJgCjuNFij/aU1fmtkOhi
P2/o1tdkSo6ykSbxH1fTeEZagFnicBZJMXlJpMN+xBCUilR20SnzjrVbe+dY9AYc27Bsrvnl2YFe
2JpAg1cugh/BQwpU7VzhRf3n13TTCgUPgxiIOHJb2LYzu9HnEI+YtHnzWIIDPUzg2HbKsTessG0k
UXhEPtR25+igg4KJozVOtaPX2SgNT43N6KWlIhpNggoEboPcxtkSCznLoIAM5eynsZ6/YgxW86ug
2BOava50rGZoRKEOT2HZ2Oql5CAzTcFklJv0QfyozGB31Tq7L0fExS0xvHZG810F+BCCezt4oN59
b8mqunv+u13lUvwIFcAvbQKqLc42EFhq0csuzAgErEFTD90UtcVbYzLF8Gj2I/DHaQSndW4GJOd3
DuaNa0A2QNNP0y1AKFsWQ5QoTNHnsnTnHBl3LxLW7I9V/KgzPuf1bcB/P7/WW6dnbcXxSRkeUrev
dq9B67YIvIgRRYjat3pztPNl7yZcPz0qn5QKGSfItOQ2HaDmHE4NMmauFcXw0Dh2eZ6LxQY4I/dG
6q53EFOOTphI/qGJbUKFr7QEoF4QbakZK/5cZrXjiiVSP8pWN79HYw5m9/k9XP3+5btAqUoz1koj
7sugHXvx3EVpbU5hDc6iKnJgFrI2P9X9uPxe93bmq2qh/U4ZZHqoIr28A8re7sBpro+rqlNA0ch0
iCTxapfm86IW4TCC4RMZzNWZZX/PGvubWVCgqmXBoImxF1VeH5rVIkkr3TSqrFumrnaMoRlTa0hr
Geo56XXf33FVisPz23qVcEjoe6jfchG09e3ZhHla0ummUXYlYw5Ks3hOEcdf6mXODb+pAuNtnQ5L
7KZORM3IzrJ27424cWZNYRHOEgNSPdo2qpulstPCZlxAyYL6aIYMM0GioUYfyrbR9yScbjg+WiWk
yralUkchJ7j8iBAWpsbYCS6+1b7FL6YfVGYw/MFoMtU32sh8n+qwp7pTMLbdUQuCwHaVtq0/Ro2x
O4d2Y+fpxwIGcAivV3TC5Y/RMrBtSz3i7OuI6zr03e+jRTxfiEkCLg7SV63zSa3Dl+l0rHEjm0Ab
ncoZwAC6jJd2RS4zs644yaA7s9IDbKgvJ+DX8d505q1vS+IF2EEnnVS3DJR5USQBEIfSDds++Dig
cWAfZlUGD11s9Pbp+XN8y5ikbEUFUgr+2exmZ2hapHTggRcq6/eVWvav0YNXAPKV44fnTd1wftZq
QtBQtGn26ZcbqAaGOTMAQEyY2MH3pFPnj05nD6e0yLI7GprR5+ft3VgaNXrgLSYVAbSuNmks+ipx
3s8lfr20HV+JaGA2SFi5Jf+fnYfqhimHljNPIkujWrw5G7GVV2EL+asrQf4CwJ/6PqDtV+hnlUGN
wn9+YTd8qkNMZaxeTqwFx8uNTKbCysJeKVw1zxMvAFEI/L6m8QcZaqt9RxZ2EKeat2Ync7pll3Ij
JvWfYJLNWem7Uc003cbuyPSJO/Wx8VqbaTQ2RRx9hDeofHSGSNkJ7m7tLfhb2sMEX/yP9c9/ydcG
ezDyTglxdQyA+VCmSrdCdMuz7XZPk+3GCXXwcyYIIKrGoJ8uTS36CEpzzEs3aJfFy/pFO80MFd31
TZD4YxEqO4WWW0sjrV7bJ9SLSRYv7dWjHdbIQxW0OA3rrDE+6OehWb5bGJHcOaHrCdyEAcCGdXoN
jJWzl5t32EAQDkmHAFx7GGevjYbyUYIW0/H5k3nTCu+uqTGZRCi1sSLyKs0tE2/C+FJ9qAPhPERK
tMeqdXPbLCoSDkVcU7O1y21rI1pv1lxhJTMn2wPZls13BnqAtT+bDrQIzy/q1qmgQrXmMQQVxpZS
QAjGfPsYv6V03fuBuUCgx6NrEU+5dp3sUQvcskaNb4VQUSYmr7tcXFW0iaVXXO5mrsP7AqK8Y5uG
9llMU/WwjEu/s7obnwyPTCVaChub5sZLprbGwNo6rDMOVUVfNhLa4DMFFOxFETe+GibWwhg1WkNs
SWemylCjLuYeT8Ng534OdsC309KJ3TgOmvcv/mZsIq1JOu1S0p6+3MVgUpkHC5kls2RkFj4/p/6j
aAyGfYNV74fKv7HHS3/DO/JiUy0lJiHk3j7bjL7kUzQxAJwMceClSugbGsNGbW8qB4OZDnea1NF/
fpm39pSgGm1OzVjrTOth+sU3RkySVbliEGO22b1GN/EA73bopkzr7xTY9yytq//FklUBCwMVVLhV
38XDGVfdZQeGjofKi9OKT/n8wm5tpr02RtfYhDdls7C8a+A/Z7LPZci+OyFSqrxdrED6NWPnB4Wp
j3u7joPP/8CotbqVdciYlOlyjU0uRzV29MJtRzYxBgryMZ+tjxEj8Edh1fpxbCNjx+aN9AzHT1St
CbL6vzgXftnX1oHThmn1wiVTUt0wKu5lxRzoHETJHwxQ5d/MXDS+qYjmrI1TvvMqXMfSa1cIF0pE
DcB3e/mFUdqTnsUFTKuT+gQDGkwNURP+pgR1/wqiyODQBnX7SqnanZfv2uusx5WbQhxNQWH7HBVM
nsQd9Uk30AAO0dIID4meaE/Pf9BrX0rWicQKqFfePsKzyw862EUfx1pEwSboo2/hgqwh4+1tWRyN
YCq/MV0f/va8xesNXfNcSmq2xRtobv1OBA9bJBoiiLxjsN5lhNF8K/uFicGGtgpUPYXpMuYjBjeo
AoYjXm79ZxSvmoa9xtmb9Solg8YGYaioqijzbYWLSe2+jEZPjlmsujEctaNfQSab3lEsVn88b//a
Sei8IQDCaUvoGpXSS/tMbMaEyTgJbUr1M//8ljLWfNIixzm+2BIlUipDtHJ+FtgvLZE7aHLJeCXh
+rALv1iccXZlSk//aA3mvMdYfn1Ldc6Rg18nTsMxbDa2TZQ0mTpoJywtq7/zgPjpmKS+mgZU4Lqi
PIX5XH+tRrs6JbNufHp+sdeXBeuU0gE8C1ulILZZbG9Zad9iHeRY8qBWFhM3SfEyQfk1v12tODT6
6fYAMd0EAtwQB5T2uE5/KvI+mY3XgzMp53+wFEdbbz1oT7nF1bRg/RRQaWzkuFRvAaUHM01oMexh
wW7cfObTNUqVtgQ6uG0n0T818xF5UTcUjNLIGky9VPPwDN5vunecTnlxexb4glibHTYjC1eIsDbU
EK1cP5GiJPohG5zstUndizmXyXj7/BbeOosgL8VfBUtw6ZenIWdmn3xr5s2HQegs4Mn1KCbkvjaP
2blqG3Ff029/Mpuk+hrZ0R7Z+A0PRxjHllJ1AhC/xQabWToA/SD4DqZQYdKfiuJbw8ls6piT3XzQ
GNEfGAiL6w9GHM7NzuKv4wIiLGYlaPZQAbe2iKlSWSrNpPziqkspvvIx4pWvgMvo9VGYtUAd0/Qd
s0XmP3A4GAZfwEfG7Wxr/10ct3U4kATMat16Cr/wPDhL9EW1+3Qndt1cd26eBNGj2iQA+HAiu8sP
HAxRkUtjjn0xtqYPZ057UsthT9RyW9T724yDP4OZFae9OUdMC+Ui1vXYT+hRdDLr/QFCPCTPExgt
rFa8pp9Y3DOt9jaYgulY0+18CmD22vmim+N89TM2zs2oBIy6hhb7cdPA82DazYnAcDyVdq77qVwO
paV3LreZwhtgxsPzl2nzYv20DsAPxIpKJZUKzuVeN2VcxhBixL4Thv29WVvzQYT9cCwhmtp5nG99
1l9NrRvxS6RnLbo9m/kQ+72U8aHTM+aBp3aP63vj+H4uSK6FYcBU1Efl+ue/WFGGKIVfL4n8IG7s
8R42ZCPw2rlKm7M+J1K8R44xeGE0txoFSc9tZJhJEM6ut/YXo/ps1I1ZytAfgyh8ZQJv8tfK1U6w
emNpMHvweACf4T9bWaGeYZFAocDky2l2kLhi7jm96yAtQZUq6lpmgOwKj//8Adk4nJ9Lo3W5IrWw
TTJyubQS6qsono3YzyeRBDSAqz5ePHtpGYp108mepNfBSzyewr6m2/688asjQz+fsw9aAbA9vnbz
JDeMwRtKUBieWUMKKJpg9iyArztWNh7dsKiiC40wijatTi94Y6XPYgZYSk31wngOB29GwP1NUk/y
oFiTcmhnXuucif6jri3hzuW/un6Ydmg+g4fTaKds5ZBkUsK5l+S6x/RrpL7VzGqoP8VdpymGC8al
7Xa6UbfscS9484nlgKtv7mC0GJkWKMi2zKkxuNm4OD7zhRlsWEuzc91vmKJ2LynhA3DiHq7f9pc7
UTHR1aRAapiERUw9qIvFn3iXcWl1s/MBr1yoSkDFRCYhN2wZPE6XppLUqlWImVhVK8oHaL2qkxIs
uacpdvgOZrnKDcY+8ZJ80h9HyEJ3PuLVvVzN0xohqAO5w0m9NK8pUhIDR5rHIXVO0NtormE1FKYF
w/+1UYqnl94KnQiLbeXwEC9uBR+qcEoDeGgCT8tS4y7NoBGp46jb2dTrVV1Y2epWpFKXCrPagUdH
3/ZCxyq9bAJ5p0byaRh0c8fP3DJHdXYFZzNIwfouN9GEUqeKmYP2cWKiSI4Vw/Fx5EUmNBC96xTG
rBWQiGWxcXz5bgIcogxA6E/he3slKDWC4dcUT3dK6yssvl/qsn0hHIiPxFgtoGgqOnSAuPGXq8vK
OYssRxjezHK+SlEWPl2Maqc/ce0uGYAQFhU4Mhli8c0eJsMQhGMiE1/T6PqYTlwelDhWzy/dMKys
NSJaohSmtqWpttTHqHKUxK8MjciMkddjLNq983DtPixcIikuI5p0XLc0AZTqg1mvncRXhrl0o0jw
vEFHdgc747SzbVdP3IpoIqbSSV4YFto+cU25TtnGcerXjIr9saR9DkNMWB+hrJn81imV+5Ai6s55
v7U+kBA6/VtgAYy+Xp6IBmlDmB3ZxSSOalrGQNlbrbDdSYEw4PkPdssUN4r3hXyFusjmWJhZNMSM
ftHBWfTuTQUvkVcOjvrVAGD44su0Tu+BQaKivpb1NudcLHU8V72Twu+/lCfZZn82urUHPbj+XpwH
2hHg/tdnc+tvW11lRJ3JVg6gPX/sy2XxYQuMHpl7bV+JqMpeFYvS7PXGri/XpdWNnwgsuCGMKIh9
XR2Wu6GKu1PZIgj6/Le6jkVoalJB49lkBJ3+5uWxMCdoRmqFpATqi/gtdL+LO9tT4UFwqj2osHfl
bjwG+p0RdcFvz5u+tUAeMTJbjRgIoPWl6WlpKwXlefIhy5p8q9fSx7QTe5Wkm1YoatPdp9rLGNml
FTPpgdsGZuzb2jAc9aqEM7FW9+q610eenAZHqK8UDfTiNklVaYu8ULso8UW/BP2pHKsWxrCkSfM7
VJK6bsclrsf6l+Yiy8AcAykwNZBFkU1eLmoIC6OuFyPxg6WGvDOtl6fCjDM/adZalewHuXNMblwB
qn5AcNa6OeHx5ltFHXS8gz0mvgOTFKwmKj0rWymdOxKV7jiAK38c7LbND88fkRvbij8GdINVizdz
8/E6ZQ2+ILf0Qx6fo1kkyzmIe0q6sMVpe0PzNzaV4N+iJcfFI6vabKosBBxKYY1WGXR9JeNnhH4e
6AOkxGNLttFdapSQaL54haRxlLF44OCj2BL8G/Y4tm2PenNBM9SjthR8sMZOv1v0cvjjeVM3bgKN
K645hWIEs7cIqq636QJEQ+6Do7e9QR1MD27M7//ECJVo6hyMgm3TYaFWIXi+LvcBQI+HqBDCL0a5
7LygV+eC8gnPGH0/ajYr0PXy/E8kbzQXk9Jntrx+yii7+6JtxlM0q9bn5xd05SA57+baECNKZJxn
i24rmqJZwdUrrZKpfwhAZgXneJkZcvXLoIEQkpd7dCLPGKs6/ZaMvdwj4KKFevXpyJ+AShIgr0gQ
hukv10s6lzL0mdaH2RQpc+DKgnxL9naAFzNMPUgM23xxrRglF+kyP9kmEM06uUDoSaV1F9QHGaNE
rr5fkN2OfotTsBjGecycSvkU2QUVis/BnCZFcmdDlaR8L/JECRxPiUWgQJGcDhBMH8QYikD3Ioj4
a+F3A+3e5NQhs61/GKZKKiUMzNG4/v1oqfWvNdqvkA52oho/L9pi6a8b2E7z73VqdL2n9XOsHhKl
jGGyTNQuye/7KonvhZ1YsKfayTB/maIC9iS36MMmsY+aERc9apfpMEqXDpvTvBLZypYA/WXmfKK8
oxkPFrOU4jvco4b8mJIQQvBcMhYFmTA7k9v+kCkQ5fLjyym4r5ok7zw6t8X4XkXFgHHJskuCwM9p
kqdeMney+TgZepO8aUpT0e8yKQMKhKylNL/CAdjri6/X42Sbdw2MS4t+gJJvUjovE5mERK+JWmU8
dTlQK7cl5p+igzrHDsO0uaxlDvFhtZK1RoE+v1s5DYvvWVVYWnzqoKT5XLeks4OfNWWlvAYvWwav
u1gugJ17tY1JVIaWn2qBLPmi9qFgqFVfimJ5X1kVmFYZQh1xmFpRd15vm1ny1K48NLmPklMvP5vB
bLffqh5e9N6jyFT079syoegKxWCSNRGpbCDVu0jXuukdPPpdShYRLn1NvzIRCjTumdb0y2drsrPw
Y2w6Q40eEld+yM5ZP/QRXLt9NUC8HBG1PY2jjTCE22XhOCfe2pUlxo5nayo/NzYT++RdRSW7T8us
j8EERai5KE9Oq4fZHyjSpVro5YriQBO4jE2iOXT8hdm/L61ImD+0ZTHClKJ0W0fCi8LBTiIvdoZG
bb25r8um8+FLHkPMc5HlhySYczDrfWU5y2kOzaL46pipgJgYvEQ087ZkvT1+w1cOmnC73kiXt3Xv
AIM8Ka2cWx0VigLCXC8NO71voFNbtOBH28Diy1EOrJaxBWWeVfHFMealZWbdmJZm8MJEqeevVSQX
9X7UKmP5aMCiGL7XZdAVH5hunaAflIEyeoxFLDaEmx184UMZz+JV7oQBA/8U45dPkGYqovPL3sJ4
M9b2IwSalvGpSyB/PTpBiQfygN21kfAZJVJD5a6eMzqvblEb8/y1MHIuKlo7MzQNrp2KBYhIkShF
Ix70Rssr6a0tcCn8qFOiFsrQyKEM6C5aSi/goVeY5JSeOuT98t2E2TNyfFi7QQG5ajlDfgpDsF04
TMypyjKrbiKWYvwKwlJJQpep8qB41LRQAaUKzw+wZHcukTH7zaybqYo9mJsX8c6KKsgTmNqZA5m4
SwdEpndxsGb/R57MSRS5ihbKpvdWPETb3ttqVhvd67QUZtacmw7SvP7UTIwGtx40splt+ZVuBeZj
oSdW3sNdFEdFdO7w1tDoZarsKleHw8b0NENBhNWL+9GptPOi57ivj0Fmzn3/rkD8KJUH+MLtUf3Y
BCW5D9EdHPzJ2pNU7FdTt0zTgwNoqNUOVbgYozvKuYeJF7JmR/iwsSbN2zyp5/quhs8jhtQv70qY
j2HfH+V3J9foeRy7ZLb+7Kp4tB9Ukbbimx1rbfkht5nIB/UHWAngIYOk5XdNxye72kC04I1TPAwP
wqrs4MNMgtx/El3ZZKcsCy3toYXgvvVwX3CCdzDIuXE/V+cmWLLTaAbQydVjHaquFY7hKyvQojeS
yYMjCuTpG/pqFf2eHHpq84MTm3l6oNzUwDpN07uM3sDdPDK8W8Egq3zRdGrff7CmWP/SQVhJWaBX
FHniZ9FyUKMUBXlwCJl+Am4tsod2LgLTt0bCdC9NpFZ/0XvNUYSr5HldPSpmKrN3WhpnNYS/pRm8
rY14mh/xd9WXxVDn6FNYyDr4w15iJ39KUsWxn7paLPILWKC6PLalEtt+pFbDfCJWnaE7ngpAo4da
yYMfpWzV5i2w1Tg/TmE8yd85siVnLlCBuzw1FtKD32VgJBaDhQ37cCiXodF/xMZAddpVykbjVHNG
xPRk6jntKaWYO+t9MS/1ch8picFoP+IdWfopCJ1OFHfG2FoIhAqzCSf1biJRCCYPEsKk+XNw5lH8
GFIDUQ436lSjV7y2Uwztd62ZkDVggr6YrMVnQmNoMw8mpDCcXCmj2GRWo4xWVGoT6TXqNdZc1MUP
u8+FyNzSqVumZaNQ6+RvtZGI6hO6MXlMxFBy0CMXZNhiaV5azuiLuL3a512BI3Wm5uQ4Q8YMOn2P
+hVCESNsvUEEZZBTTvhzoAdt/zUHF9q4zFDFsOEmaqp60I7TFyjVUqGRNJUxsCKRxrA1TyGN00/B
qOTfw6JKHKqVGXyxZl+pn1SFipmncxZ1z67DJv+j7RfnHQAvXmyZQ6f7ZBXjdAcp6xg8ppEeIWXS
o9XhqDR+eWCH9CuU8vW7bEZSxIrNLr+rykl/qsbRemLwNOx+PgtfQ0dtJuYcW+u+GOuof0+k4FCS
jkyZn+oFcosThCZBdxDIaEyeXsrGvFtaAawFuG/+qVRtPta8KOemmYXqUxuNhBvBld97APGgI4BW
O0uOiWUGj2Q3sKlXK5txrPB+n6tOq41DFbVISCVdlx+aWk2Rf59V42iIIjyRfMAaUs1pJQC1BXXk
V3lRCm8ANO43dC/608jz9lUHi5l5NUzurWemAx8lnjOYgQZQrZ03N2OfniEct+HsRjAlO8AWJ0MY
hOAV9+NZaaf7ENqLGY2Mwr5DVKGboKwZHdUXCs+Qq66mvB69XDAfah8YXqOWluLrkzapgOzC6B3u
Tvvc6mUxuNos249GYocfzXAK/ozo7DypDfQn7IiiiGMUl/SRhN1AAM5suBxd6bQEqxDHVNZjFeRT
+lSWS9GeNKNNqjMqJZF67HVI6P8fR+e1HDmuBNEvQgQN6F7J7pb3Gpl5YUhaDQ3oCZIgvv6evm8b
sauV6ApVmVmZf3Bx1SRIjJGo0jqYN2ignleTAIlWHvM9dvqs5mcezs8BJHxX/ZrpPPc8IhTwHzvg
Nlwu6BL3lkOkjto1DbvF+0q2oL0hxdWaA8rmimtwjPYvKmFHtsptVf/teTRVVmFTjdv03ODxj5HB
Cfhw6JD9tcrLGHbaUy0b/hEYlh68UKTcpn7tFm+Tquv8EnfVzSMpoUTwGdZx0meJ2wwPqgnj8hR5
NZ42xNyH+uT3swOlj1V4kvZ27vesXFH2piJwS8mn3zrB0S7t8LxFcxu8tKqo3WzDrlinrYmGOVXl
aMxdEBUDq9aFnxRZV2yRe+h5nsP9aB3vEsvxNrjq/YZ0w9YISXcZLa5NfTaD1lRHmmJGbr1sTl27
igcPaVX/7fYK69iYmolnu1mKQ1mM/G99FSXquCYrHd/Z5r5AKd5FN0lTR/KCHjcWCy7xnfpV1jfb
b4jxygce7pwndVmRN97NSTKdtC0crsWdu4xuSWL9uCH3uM7NFLx5wT7HZAuxB5CV/lo826jonHRA
eX9jVkyz03UjoyFb7ZB4h7An1S/DeCrBdrE01eM+et7fWSblbYXls0y14xeaYpjUVdblJP+km3Xl
n8lz9r+iV3mSCjIJ3Gdv0VgWBEgc2g81jSvYmJr10t3zWe4E2nSGkw/XZUc8kvgQvdpFYO3i9F51
07vBkmQ9FpM0/Arb+kNRlLF/yaMK1pNdym3mVe2S55V1k/qYm0rnaQFHXV5W2zm3njiA7ewTHpfR
Kdc5cLAVOYbjZW/cD7mJsyCKbc76BAg5HxN/RQ2amzK/sN7q4EMUFEV7Ieinh/ey9rd0iCNVZXOx
ULtgNiLSizdWJNvLiX3XR7A3rznAH63u1Rhplw0xwczC9xVWYr3ASdPUl52Mp+GGXoWpTfFYauz9
knMKcr0QJDcbyTo8CyzlO7R+++u5tvivHPrtP+xfSoJQVHPbBWjzTj5T+qOtF/Xa5aIxB4cX6mPx
ibS4cJTfvU6KVMxT3brWP0UmbGgKnDwRh4CGwr8IXeOqKx/j/ld49qCwGfM+05vVnf88sWO3H9lA
Gg5lXuNIPwtOrQwZL/5YORG8Fc1gx4C6Nn74CCuPOYVlmSk5odF3ppOIpsj8qbskVldaKtphvTrR
0TYr51A6V52vjyT/FOQtClF+1gWb8ymiNad9rZd9mw9ri/v7BaW4v0NEkbPi69uQtZslCVPcyvEK
QEiR/MPJ3fxztEj+zTJgsl3rfNyzxVkCSMuYjMoMgR2W/9JtvWMeMJ6jezkbRhrskL+2bWPThdAi
nOTnxPo/kCXMQDpxFS2ymP7EedR/t90u/Guf7fQL1wnjc4hSPI14cYACn9hcUUNWBznak7Ic3be1
z1c+l94Wf0ko3e5DK/OvRO/iafG95SkRyaYuBjoe5JM6YKs4aiGd8Cmux9Mm27k6Jq6J87Rcqv1u
G3HyPjVyM98RlqQqDcSuf2ofnwScXjo/PORkXF00zrQ6ADeF/ZodubIqP8SduVzV7H9vm1widnr2
/mugeNhjtMT1nVd7zj9vabf7VYCDn/xxDr/WoqlfywCXDFYam/kac3tapAAyZU13ND7rZYMIdz+M
W9X+M6Mjvsmprj3q276/VEQuLWTC2IZ4lmqU0Kbt2v26zTzt2bYTI3DchWyIDTbNciNaM0wMCPv4
rwhl/nf3h+Jp4Qh/DJtSf5Y6IGBm5a79kAY13Ric0+n1O555igeLcbNGCfpAjLXPa7uSjA9GvL3B
9JY8i/tkYgxPa0NwdkY/ex4TCOt5dL3WdKfBIUAECRSORidMrNclrccqiC5gLt3PUKsgxJ9kFg9y
CvjcPdYuI4AqZviDYa19SmVkSHupURLEsE1iT46bb1jhUMb01xbOV542j8H+SDQ4tKeWWl9ENfc6
TTRZvlm/eAtu+XPES5avUj7kY1y+obxoXjdvAQdi8Fvm1B+S0TlbxFND2jA2z6opgl+SMpq7ba7m
4tqQjiGPCTkD6jQZnMfJuzozKk7uFlfuSFzAyZgkeeVM76vDGlTdTc2Gt76a+ib826++uDO1wOfc
jcvyvaBhXa6jYkqeyyTfDbuPih0DMJYgz/ZyHIkeMJG6HF180rNCDvK/ePQNIqAub26kneybxL1f
Z1Mwhx2WR7vY0p0nc9FCReJHvpb2Iy/Mbm6pFkF7SjzlHYkKIW1oRDJBOzsUDHc5F8/d2ZP9g6Hb
fw2UX7yoiUXftNJj4KWFoAc4nJNs/jVV3d6w7ncu4aBX4WlaqyHK2KLRj5HeV8x78XbgBtgtzCxr
WQ/4uvkmKwcbknGGP/54LGjbg0w00rkiLZvLTM75H5lotyhK+Z7lDwxf/scZ5PxOvE7zF5pgvylI
XTKZJiL1PSYN7D+QwOZxIrzguw6sf9VzmVMGS874a2CJcMtA848ObkvyK7+bm5jfu+y8USLX2zF3
/NVLXUIOuLPUDHAQL5ifG8w9GPY9VBFUz2h8XJlStxQj39q9GXYR/F33ObiLwnr6aiol30k7kNjP
y0Z/qxnnqdQ04J/Z3PZhS9mrGy+dCHv5gmGmSV7KpLi1wWimdOcm3uEa7VSsVpnldlgKmhTHXdwD
8ShNz1rXKMKUqOvqUyDN+oyrkGiJ3BtYCUG40V8Q0JSrdF8nwwjEWinDv6368YJc7O0uj88O1CFU
rE7H0ouKbC77eDnSNe1dJmdbfyDTzx+9JdzWtGU+sllbnLu2Ua79ZRfiSZiuBIH0WeGzsH8dT/v0
5a27fA1tIqndwnZPfafj96Dw3f2KbDX1Oui6/9FIrO+wjyC6rwqrxKQEPvkfjgFITT1OYJb/q9F9
boiM4Wsssc6kxIbRk+mc6H3xiTgnckzKt3JdOTq2fmfrJ5yUaa61U/s3zcyQTO/r98vB71zxQegO
1nTMDDkDaSwxc5rpWm6J2dBzOshmXFM+8fBbEDVUHMtxw/yoZiLOmkKph85nngAHglO+aMa8vp0s
RgkXuUjcq5hImN+ild01+nW6mGalxXB1bF5BlqPxgAw53zITi7gk0nBAQE8qCiVKsjd/V0E2/Wyk
5IQnrXuC4cOVjr7Tta0yQrPnT2ckxSxE3IfWvsOSJFVB20xZgv/jDVRmH6QQb9VL0So9ZARzeg2m
rCu9V4xxlJ8Sqdm+LKTPbVm7Db7NtCSjQ8bFnnAU6uo5xok3SttBV9HJjxf3xDMeLJ0bq86tN4tP
xEWsu7P0TgxL0ATzbcN23HapYIleI7FN5TXOkRyOJW11mVKLxGVSOma9cIohig5TELOlThSR/ZCA
Zde529iHWTdjcrSmVDd7txMY5k4BGWuJ2OeHags51bqogMZslqm7rCKIoqNFefgR5IP9GhPjjAee
obpdjPbcQ7LNvNyNytt3LdTwTV6ZLLKQDuUHkmG/q6NNlwdm5u5em100jw5WDLp4TgZA4IPpfY0F
fL5U06fr7+SlUAHkci9zrwgPcReP+7eyhPmlndJ8BSLWPAWHVp3JcPYVuTcIAFhxrqbkJwyqqTuO
02y3zy1f3JcY4vByJwWKD8euy0ffbslPuxB1cSJWqHvDPF2+L72op2zzRfvpkJwkU4eJ+48VdYLx
Upj0J3cKeUuTcNmao5iXJD6aJR+qywmse069Trr2tmgSehZyK4aXUM7Ai67xcAbwAbCbQzWo2KTY
lfbmGMd1r4A5/PZFGYwTsE+3nSBQpzSfZJbShnoRIZLHtuGPOfTryK828RiRwmN3c0fzPDLL7s0+
Zi2IXnVkO59c0RFO6EvsaxgXP409Qwq7M45PcS3i+Ohh10OzsY37llkCkECmooV8M7EbYvlA56Yh
6+G0/3l75GD9y3OovMsg2Ya/I4E3LiGhy+hnYMyMNXvkEy7Yi7AfrmdJBBI2nb4POoS5HijxRP5Q
1lkbPC71pm5XR2zdweiNUaiwyPay0kwYyZeTHraT59FjoIApkAG3Q0t+UM1y33M9LZ7Df772965f
07fttXXakwX1lVnYVeFTS374kJp9GUDcVBvdY0vnR6kewuU/FuLNkgKGOMMh5DEPh3YigDadhqR4
XHeMcVKAEuVcrKh2t0NgcOgEh07iiVfHk3fE583PkCots/3ed+65fDdflZELZRp/NX68optORe6u
rx5ZXQ9Da7S5QK5fP85d4XqHAI+IJ51g4Iint8b1vQs3cgBJOFnoBJzZc8mIT4CM3tqyLtB41AU5
pn3fVfZOScWoFnAMtmmsl8AcBysw7xQNQUk31RS7l9Mw6DUd4P9fS94qjbKmiUuwCtkXFOOKD6pC
K1OkBrkXg2gYFBdL4cf2gDnxAJWZ17pIY4zH8yxccvMlu0Y7FyVT6hWYqv/QR1v4ryQzdaFuFXrP
Zl6giIy9xjonEpqUPUxkWr5ugWhF6rrVPuONIQmijMoqarOhHRB8E81FQi2iC99uwLzoYdU9GSNl
kMHTbiPd/hbfQRJNf3Ikcg6EP1AIfrabBfVzNURARbyIyPZ8Rj/qVpxNjSubb1FWFlBSJuo1h6Ef
jm0kkj0TzAePianpnNgumsrUcWYLzrw36ir3PfZ6tYGWSQOcGUhHpXOdsgWOr+VJ2p4BwEiyp4N6
kC9EzjFXuyxdPkP5uEAYo7vQCC2LSrWK4aT2SA+PS0XLS4LMqK5aVdJjrIUgiHTdyvXby3enod/b
httatY175elcvE5W+k9of22bBjpPQFidbpqOLWzfne0DALCyCPSf/5MM5IAmw6+3TOZBdLl+E3k/
NsdkGuvfgChPTNtWY7+3XUwP/t6Vv2OPhQfDgZ8/DHt3Dr3Ne++NLD48e1fQp8vI672ffKHkcam8
Y/Cidjksppv+Rp0AmLd2xXFricuGlWSsXPBrq4Mj55x8gEGbnxlV7ZD5RbB/IJIWfzuYCQ6ypDRz
2iyuqO9wLIVPKvS4vgx7XO7o/S3RB4T9TL+Tg2cL3Xr4KzBydDKG0fje87ZzLhs56H+EIfESNHpx
7pr6XGlMWeZPHcenzjbtrjeQI2zfImSORJpXsxvemcDKEGqmbZ6Me44O5ld2D54RIdaGK+ddHK0U
qykKnecx7urxZs4jz0AwtSspPFEDTImNduxdLqPEKivAYSU4aLfb/3GHzsWKVpPYHeDUN3crAUvV
wrSVBhLYo8CaJLjkEHTBtdscItyzbf+kzk4Dp6Tz9lvKnt8xftDep2Es+n+5aKXMOpJvGYVXv3+u
TUKUJHx5NZ8S2WH64pnKfZpoQZwsROXzONP+T5SDuIR8Yn1kYTPeOBNNdmFwgM9bEiIVtY71pLWK
9ivJRuBvHNS1TFt3kW3GS7J/rEstXguXoG6o4Gn66lQOWruSWqLSxazDY4g96c/EyfMA0uw+4tnb
e48kYhJ564+tIn7jzBCbunOn9xzkz7mo/X15bB13bm/yUFubjnxe4YllRPi/WpxNj89+w8d2nunl
/bhKKtQ8s6gyJLbld6fAZlminBhoxaQUNNGgykePbdjlOGmimUl8g+I3SPm4v7tHUzE1TvikXKWI
XrMFvUKPGvTbURDTx26mFGd7bXhj496J/mnf2Z/lvqzzzRCHHDk7OzeERa+B+QIHj2Q2I0K+CLG+
LQlPQx5/PubwxByG3qf96wtwO2xovJxY2sh+ECvnfhI+G5ON5ylxw9J7/xtGG8AzRs8YrtZQwO9L
E60EWzktHH5QROdcSsH/uZ3WkZZWRk2QjSoO/sF7BLAdqAjOZHHLzlUnZ8YsjOOdH7ATYPGOokZu
L/Shd7tPrfOnITfYOwrCcQgKr5r4jCPnkPFRCf57wEuuf1abv38blFyfXBApLQwbTXeM2A4JMzmS
03Wx4Z9+DeDjbGnPK/RCt9Q1h8LPhZP1ZJv7F7ur/U8n6Ko3VKrl3wVs9hM7T7e8gKdu34gSD34n
2xMIRdNDZJWEm/se+lHemSQet+kYrIn7g3B8sKmX15gAkEYh1ZWjmu29s8UUEGPW5dNBowbhRWax
8x/foxlBD0d44molNZeNszAej6ES5XCcp0rezLhNQDeRNvib+y1IgNvHhOBOW7idosqiJqyWwBFM
DL2Yi7siqFuuGWZAZIb3dT/1C3ndWcuzu+5cMp4POQuZv2rY9NPQWZpakc95kJE4L/xj0AWmzgaS
+pwbmzdTnmJMFHwK8rfy266IPX2qGWCfIyXcIUvISt+vqqn0XpHD4gzguCW9QdTj4dJrF3SmOPcB
aZHnw0PT+UNDcd+6FzFBj3FKk/iRWneInpw5XIsTGfXt32igO8qqDrCaCNwi4DzzmuFVjyb4j50L
8JlOLX2UTrpj+eJD5oRs3/lkCNtbNclKkCuWgzatRRA9oNUd1CHmHLZQ7fFIURLBwnrdijvEqSDA
pbnImzGqSf6lC2DiG7V7JBSpeq1VQdK1F2yiOvbokiRwngesPOjQZt6+oB52lVVv7HWFLVFjqij4
8ckeQpIEdcoRCcexcNL8zpjoygOMj3sdbm2u8LBMwutQxcIA6G/mpeRWvg3WsmRs6oRQXaGofdlK
oiGWw10/DicgoeJxLs/+HM0Wum/CKZd39j34/LqFMESe3mDmQynjWRIWPCDFkHnsXc01398XOgEK
pIw6iC7Pp9gq2iw+zs6bhtStgBgwN0EciW/izBBbhaMmG6h1/YtG4/vGaRDlR2kYIlKp9uTUrVrU
t8G+5SG5146p0mLFmSgj0DUeLuM9DH6HYCzfO0pKyU2IlqvepSU6xGig5LNVzXK7S6evbunOwttt
cKLuIli7tcqCoEVUQ+cAWuO6qzsd2tUTADC24OUpg6D/XPeFCxn9qnhqGbreDTMBKz6ix+DAEkD4
R8XFQKKctVGUAfxDA0D1TjfDQJtyasHUVdYM+7SwPutP9+6y9T+iEUF1Y7yQfNI8WX7CtQmOjlcu
4z3QPZyXZilypyiN4T9iyqv/drjV3wb09U0OIdKJfMDRJ/NVQfemR1rzQ7UO8kEj90AhBgeLj9K6
GygH4tWz3cOGHNPNbfqK6p4iSHImxX3UOpqymlBYHsUW8erreOhk2pWzfEuQHn2VjWvenDGKl7T1
OvPVYRLtHupyFU/0ExaFysgfH8XtHymX6U2Z3klSarVbswOF7gTlmJxoWvZiqLA8CjvL7GZnTfhv
PwI14CAPzDVEU5y6C2HagavlH9+JlicpGFDTOV7nH88pOvoRhqDhkENrXrVcIC1dvvg3FS1pmDXV
OvdoVvCtxuzTx5h2HRBZ8Om3wwVnYfkdyS3Q2Evv1sfnaazCgxRBVB1ybqCbIcuN+FZz3oOs8vwK
2TKeYfDnA4Kt9FyTWVrhAct0IlbqtouBO2Hk1PCGwVTznzLr1KPCt80DudbSP+5rMUBrQe+2h6Re
pTmZGlp7NGE7ZnukJFeWsyV6tDkHDNx4bP4OylFfDATscVetsK+euztsrRCm+CqLvX729tUFNHI3
WDiOj37I0GvATDex7h9WnY/3rfT8P1PHpP8E7OTLjBh383dns+6zINb8ZQ4VLTYK8BpNWJX7b2Ww
92zg75V/L6C5y8u+K8avcu3PCkRmEJVu2Ljpi8XplEjXJeG8EPtSQydBJr6GIaKWusTmMt3GTv+u
LFz8DRlBC/oNn+/Tp0mgm4DjSo59uFU6G2db/HG1i5hogNE5p2qU0BVBv3Gfqxb76XRZPPfJ+Jt5
agknG4AuZf2Foo4hZNfrfwZlcZuW8/ktnmdZ9Zd2UN1HDyHMC50QV5sJgAEnhTsokxTQCSjKhqq8
K/XQRdkkvYlzeOOHTmMpl5J4jxJwvHHE3lzKNkc4NBdGPxVzjsSiPgvtUym3ckePtogPZvPmwQ+A
urnztXgYJl08sk6DeW7udvLKczUY8HSWKPHBBQEGkaontzYCVHsDVBw+nWLzgmPkNOCy61S592gm
uzBjrwTginkthJWu3WjPqLOIN2i9uqd9ISLmIEafB15qqOQDnwBbHgWKvQ9R+oM5+OXuXG4C+p0a
XpivmLju14AuhvsUiuXb9S0sPw6eFTEzbrAzqIutfHNJ0M6vsWTdHroRx5gTnwKFDWkeZ2UfELoH
A7uOBZ27P4E3tUPIUbH3062Q1JY00oVWB93I0aYi3PMH9i3W59WL9fcqtZwuXTxDbroGKp7Orc+h
JWXwBY63Uf6iqbgkpD0qwWKr/sLZRpQ9RorhhkudkTZEpAdnOytXvxXvD78BD/fT7LThv0GWTXgU
09p9ncsDUxqcB17edBJXUW5abA3hSz/HeHPZdyj9ouOEEjHwDBjFfTOxXIA8JszvbdSQ6GcB4tAi
lLZfD0neFwMtkayubdCBYA85OnUADNQfp1HsxGwmPYdnO7abx+sz+dcqgHPC88bpG2aoUD072tQ/
W2+jvyV6cASZpe+8z3ZkKCIyPH+XpkRtU3gOO4bF4uS05eHqv/MW1rdI8X9MTrZ65ncD3V5U0Z+T
/e3hCNk1zmXtDeiZjIXkpGDXY3msY1r2dBVMomkNXYfYKNm8K0Q5ZXzE6Y5sprAT/leHGI5q5XMM
193qXJbzyCcB8J88zt7gPw4g0N0h3/ztc/Q4NXn55PbtdcQNESVbhzfrjPYr7ZK+ett26DIwqS24
Ywd74w1HXFkeF4R9E95Qg2SajxQsRji5zjUPbkKroYx4VYkpELKdBYh9QOLQxTquFQU37z4nlkg/
Nn/u7zunMv5l3QzOqRNGywuK66iySPe6lKgmgASJAwJPaNZr1cF/umcmEU1dnEZslK6XJgla+Ia2
CmcqkAfYS1AKiw545UNvr77ie+Ih5BM6Jh2EEB9rfKe2ikSz2Qcev2OpDPSgMyqMyJaZ0OcCS4BW
cG6U+rgOUeOfSAoC0q4Xf/roa2/73TrOIBy5YJwPtd7HlyhxRXOL0Le6qakWbRZt56kKjpk/ArlM
VaQRvdcHPqTihq1FaOzIbvWXLOX2C8fHb53UrJIDuFUTP0yyBRAm4fAcYYv/LaxrFwfTO3twQ3BT
Bn31B9GB1jRc67AgmakEmhHDKovKJgLIp8sCSG2+ZZ12vlsRmi9ZDNxlL0lIHKryAa7VeK8oLOw3
jdeKHt5EMp/fNNnZ83ycsOCKrgRU/hcu39uHKXyzXMDJx+TuMhWjsVgE7pDM14DbRWTFZ4IlGrZd
cZjcl4tKStRgZUxz3fcvMzQ+wiqncr4F8ojuYCvy3I+IQxKkUYym7UHOaIRgus8fgFx2zAq9Ll7H
LOZMCemwyYOmNxbJq+7H+Mku/uZAVloukw3l8QKl7XZn19kCv1kqwwFiZHkuEE0v8EOuGsE0Y/VW
YY/gH5a+n3D9QQVIk6naHax4Dig5k6sY+mOEIS6SMa01uhRRKigGwWsDf4uNoxpslF+OYMsVJkU0
uFnveFCGUHBdeMJ2bMCbCSu1+ARyrzibfA9qTiIjxzNusozL3bR6kFaEtb7QPG7rscRB9RozGReE
xemEYDieeX034+CqMNbtnqdqp7zDIwL4XOEKzjCN4CRC22Vr9ytQnmJ/uMNGE7fVVZlD66/yv9J2
1EBRkUaTCr8Fo01qNMDpQrF+npqx+YMw0R+OTPXmbS3KtrwSNN5wG9XgP0WFh8OWcQfeSB122oU1
dN27jebma6zX+AW74ATxEWlF+bFJLCud1vf0/RRX3t+y96LgUNfGubJB0Q8PU9JPT9veBQ7ajRgF
e39u7dvcV1MmnQVVGB25YPO6C+f3rmyYc2tsQSnyiDjzA8i4fKIcwCGxY4Yk1+8aIRC/ieWRMmXX
zK8VGsehxtFoG/9/DkidrGnv9PqO0ghPjI4o/2ATo7nccVY1BwQP0IPIfMbPnf04QuwRvI3X5KY4
/wrTxf6FI8D4MmACl6PECUmQpLiI+OhuPuMnxuP6v7bw5o2GWhVveOyuT3s5rZwwQ1h8jXrf/xUR
MruTmhL1nXBIT8eQDwsmYqzjEQuaOkIXutNyZrzxkN2yFHw3bDHQ+DF6qx8w+u6rH6JqS12s4d9g
ccFotlnvd32/JV94v6DmgTEORlgAWyNZ9kX8X1O39rtituKq3AZN29JGq8zqqg70mc4L1sypouZv
hbcrwT2uZd1egtTBelbnnY55TRCLdr1tEZ84Dg+/gLa7nrfd06kTeVvAdyBFicqoLqZjPCTIrjlb
iFSKC2mLDEJ2vCd5zNkPkRM6t0HRETZQuVvTX9A/qvexpyrTxCE9WryB0o/gsf1Bblo/steq0RlW
XiuOKMLzR019KjPafJcxreqXFw+t+J8B7uY1COERJKfjbds3/nPd+LJ7GuttwWonqdb90otX8zKX
84wNqp18bICGRucXe+/Xz8vgzyBP287Syu5Y0EZ6F0xTrRer+MiUJMJjJXvGRTOP4XTwNF/NsdCV
oT4m29RdddJ4C+u4m4wTsNWA+hD4mn9dss7zM1R2EBleaz2OBrW7199xj3DiAouMNb9bmXEQdEX5
+mzQzf1KRgMetXs2c+kKsPZclsjJdhQwyBu003xvk8lfczr9/zCFOsOsu9kkhYAe8Mgqjv/JPghK
j5b1oM+xMhzkk3aTi7HZFCwrG0LtpUHf+cysMhBsXHsz8vmA5aDNtaObzQ2biKnyvKZBYQJIcshz
1mToI6PoEWyabjNgK+CmnpDfHSoiJmPIg4XjCXGN/+btY/VtYpS9WdNEdLls/01jNjpx/tjVEp0R
nT9NLrRrqU6934YvovUQ8iyYhjzOwtU2G+N82VLW31AzDZHTv6qo2v/GS+i+hBBaztHNrSMOZZJA
TpANVVSZmlpa00b43ZMb6/iZ9Mb+0xFzgGCp7wsvox4CH5IO192ykiY69pon/ws/eQSfyHHbq4nF
q5V8eIPEmL/Hec3Zeb62duvRiACg/jerqvj0QNNQ1I6mrWBiecVSz2/FjlJwPesuEbghDkAC/553
eykPKJIsNHwUDxco7PlJH21dz7kH+0ZzjCQ/XXx80o7FpKN7XQfCUKobNwD7q+uPaVDVa5Kr5BHa
EMRly3MrzgCX6dM4FKy2mErS7u9Uti+aBkYND5VlqnuWHVIWq/LvsASqOM3JWMvDjhYiQeel92tp
wxavC+d8wtTO2FRHuZbAsg2KDv/otnH0cJ47A4rKYq/mfi6mLF9WsD38m7zbebXyT6GoYikGlxUJ
RIwlp3gaaGcwb57+bSz83VZjq73DOjnw5VXMVgF3mhcyC/RYNOlqd/HBAiLP2OxYoseVdV99E2HV
MqK79IDGaNHSTfUeizeqS560ym2QMqyXNA256/JBOJ74s1W+/ZNX6+IiCD/jzJjBLV+ynv0xsxs4
TGZJoMjPvoI7hBuY0WO7D4VAPstYne5+5N6xLjbdx0mB4DhyWzr7QkaasKhk2AyVHnrem3eoXmvU
lp8QisrisnHn5El0JS4aSQJjf+OvG2wGdPh8yCn7MysWnPVXXi0Tkc6aLGXdTYJZVEO7HxlWu5o1
xLrvn7zdRRaAZmxmiSZ34LvYkVuOoyn34TA5xpVZbFmBzoyzLF+rv4ntuC2TW5+SMlF8U2US0mkh
QLXI54qiPrhAgtV/pgCYOS5WuGvW9izA05jtCslFMnrVNf5jSXu3rVX8GFSqGQ/+ahvWtHo0dg+s
/EBqL+wpcDNGv/3PVZ07n/bS5uawGyCrU1HSGB9c7uJ0sBRxeosaloob2wzCBRXy8udqjOglRqIv
BELPlSZk51v9bTpDoHrF3sdzr3ccXkZiAO4IRPgfZ2e2HTeSpOlXqVP3qMa+9OmqCyyxkcHgJqXE
GxylpAQQgX0H7ufJ5sXmAzNnioGIExhVZ1emFpIW7m5u7m722//XX8DMqhQhs0rfFxp1Z0cZhxxo
sZkf4WJUfQnkLZHLFiikPEi+BOSlJ5MKEq8Dlu3G9A/9yPx8+JTF0vGggkoXJ8AguWOysQYP0Sz/
w/RbHn/kdckVkj3kxnXUKNjURiy+cePraocnSsoVtC3Ng5QrhbT2VXN8C4RO3NNi2op3NJMpPzpN
UqbkTAw8Ey2hYEtiOBypj4rpgeYCRQLDrzQhZXYEDhxAQOwooz+KTyGiBycnU0UWrBVF7bWpSsrK
RaNT3j2JlbUdhKDu1h3r/TJygvcblWzG9kj25KlWWnJIcJw19wAiOCUz0CcP3A44LmKxylp7rEhi
rM2oKElgyXQTvJCTjLmCZK0MXio9mU96kgGG5bgJDkUMkthumeXfQKi3h+mhBxRHjOkHE4SseqRP
0v9+yskgO63S88JQezMGJoKkylcrHNjMQR4OBvismHRFcoRY14MNT/0ek2yDGVbOw9dQTWtevqJV
fIVnSI9JsqXx90AqSlAQ/omUEt3ccQ4mPc1fpQwEAEEW/IWqwXlsRxWi5C67eHizBn1succrYEE6
UrUaKByujeCk1fhZjehlcKhC6b9rZmk8cQZVyirzA+rcuG7piXVQcsUvcyV3pug8rOQjyR3v2Nek
sTVzBBgZmslhwqAObtgX/Z6bS1rpm4CK9uCFqmQWUMsVwr5qOTU3pyxTtiY5Edk2IZjnCZ/1uXSo
aAb8UfrieNDpFq3tDmBFs6lH8m+P9J75cJsKRsbchKqWeah41cb9WOtx/pl3gfBZsEiMUgbKRfD5
+pFbbt3l0tc4HVWROyDPo+9WcGwFm+cXGEVfomlqnRegxn8zUA21KLlYqUaQUEiNgbMNSMIDAIqG
T6BLW/Q2LFqXVkpOL4+dNQNatLc7ricugY/kBogHQP0JXYMIyRlZyFlzdywNmlUA/KEgrMpvQpP5
dnMqmrVx6vpHQYghexX8gKWrGzc+NdL6tvl5w/dkHq1W2vFNaGypgp33WtPDWtbAVhKb1iueQzFQ
5mYjghJU6O7MD9QoLHvU1OCu7GNgwbeNz1XFEJjDuiyKVB0VfeJPObeOTpiuUbpL7ZPPkeuVks9G
SpAF9E68KiJgTWTRAjqzqZ9HvKjoEfVOKWgTLjEkvAu9/rLwiea95/NPNKNYAfDsF2XCcgSZShym
hOkeA0t2uCp9LrgKE3iohZd0o3lx3Wnwe5nDOk3JAMhdADR8IOUAnsRamKk5BcD7x0LEcGK9lZQL
ZrGiJ0I3Kk/iNAlIt9I7FwDsiMlGnqpMz9zbszDnhpisTQwfxsRuCiZmRpOSd2qKzDtIEODA5u9q
ZCjA42iX4lrYa/3vCP3KCyQ619wQyj1J1yYflLQZ9QUAySo7VdThaQeUH3VgJlxzJbC4tdhvQc9Z
6zyldztT9F+Tf5gkDnWQxvrkgdiXZh5oZnQggn+h3AcRHi1XpH+j/FOichZsyQRR2r49tZcDPbc3
869BF2hMyXMaD1Ox40XbDfsBu3fgMRSw4kXtFmZRPFtaHKxuW770bCxDPqNBamygRzV9sg+McdWg
ZVKk4tkoJIm7AGwrB2+e/SJXy/t8IhKI29CRQRLn3AqmI8Uq2NFKJ9U7bYK+mYm0oyjfvRjgrRf8
5nJfwL5N+KB6TEGQ1Tw3Z6qWbyUCnlrWnGY1qWGHjONvNNdIm9vTd7knVHg2DNTIKffA7ztN74fp
o5WrLPuIs8Ev5GLLDYZeLNqHIweAJ13JJencBdn1qxYViJjogKc1Yc5eKPHCLpKGPZ+HQvfdH0h0
WfVxyiSW4ekRtkZzgWfkmocgnWDSCGFC/zRnF+9QhFCp3BKNy4b3ijXmVe7mRtWm/4ErIkEEJ7yk
qqzabC4jwOTcKJjLsTAKsM61BeaoLxasXJs/6MolwFOooICJP1+xzgCnewqxUoMQ0GkttMbNMZRL
ryfHSgWfXNhtF7nmjJZogR7gWkY0m+0wPSu1YDAnF5Fa66lLIQZx+iAwBK+JudQsRJI5SdG00yzF
EJlFFdaIuUxJZjUxd2A6j0spSL5FFPTAh56Aroz5vVmlkySxULefbw/xSvjiYICETCJWIvwmn8/p
6JujogESteEUoKNTMvx1NZBvVZLjqoh9kyyEoq5VBcDjwnCvrCYksFSb4WQiuKizi0orR1loFuz0
ym/MrzKN10fOYqndIFbWrAL6o73bQ72yG6YLGdIsisSRNA8tVWfVYOxialnAQ10NZstVIyhLquRX
VtGQYXTTJViKoH6eDQu6muCYTnvOl09SD+r9VB3XSlVJ4kpKRdDI0VEcDhL433AhoF21zEFACxti
gfClny+lD+6/r1EDs49mwzuaZhjf9Sv2BkmSSvqd2A7YtaOV018wfGWbYE/kdgHZNfi26YN9iKQl
Le8GHaZM7Cnvd1Uqth5MsMKTRQZlIaJdGSP0fwoCJmyVSS783FQRi/LYaQnd+fT+uUIJtKzXShpv
IwpITzkw5S8nyVriK74yQGvihkc/SCODIs7WlIZpOJhbNkkkQaAjlsCRaG3x14FIl8IvO6kF5sNC
ZQPZG0gwzwd4pOmcfBID9CEEcq0aHFNXaEt8b5dbYVJcEGHw12B80+eUgGJrouJRoAMjQCBwOHUn
8HzhsV24il2xMnHj8Q/REwr9Wfhs6FdJUs2iGG2AEc2lVAOtE+q/vK25RbPlZDgUZRH2s/MZ68Ww
7bm+A7IANJIcSsh1MjcrhXppf10ZDoFZgs1e5JDDE84NUVFSg5T8qT12MJNGiVw6ABYXGIcvo+K7
pCh8WUjEc/2ZjUbmwtL1KUlOhnvaETyjwYsq8B95T9e/R4d1Pnz9VZeDjBexRiDq2iStMosbEbBu
8gfcmBUl58kWmvkqH/revW3lysAMk7ioihxuOu+889nr4G8NylPBU9wqKBnGoXGPmEy1Mo0mdPI+
WBLnuW6PJwBCptzv5qz4rSw2hkFeBwiCUFH/Q06U6qof0GlzFI/ZU9OXyvfbQ7ziIAwRGTNOGTj/
L57e8OPTtcJEDmEa0bmbUV3I6vHX/R1OHhJjmjJFXWtGv21VOj3uNB3YTSz6j2ZPw1N1PA0LQsyX
9wJSURpHicFZSUv8bO/6egjd1ESfqSBtB1IbVha6ZroXIPvW2upMenBPQU8Jr6qT9e1pvLJyXLfg
C9TQKpTIpZx7ShuJUVEgWGJnuhp8oQVI+0Jrnlqt4gzaDls/ASla3TZ5eawgTMFUTpUcTs/5oR12
cmp1qGjbvpKOaw1U1lssUJG8F2Se548+HbySnRUh+dzbhq+4jAmtp8kGNNl/c65ZdC+5wMI3aLew
VT0cNTWxqzzvfvkey/AseC9lGq6g/J6dX1ne08tvAvyyYjNd09foQ/ImpAZbIY4TbcFBr7kORzPZ
wGlGAc2dr1+jIIkFTpV3qdlHa7i9wNbFkQArvW8c9/ARDnuNpN1a4XL9+uvTaTCNqI2YuI82udaH
m4gRkbsOdA30P2CmRwnOJy+DU3HhjXrNQQ2ZNzF3SI2n6uzODOdTrsA4DzJZPxl2BWDhTelh9QR/
W2zoE6k2/8GoeEpDdMuzh1B9PqoROpWMFkG8U83yyKXLPdeBeUGSteCNVwfGK3+6fPBvc/bWh5kK
WCgMDTC4+PQQoAxMwaTKrD7enBJNrJ5HOn+WMmFXjE4iKbx7mEyO8NnBMMrAlPORPpsBxTZqVLRw
DeDgM3htgiRxb0/l5U0O5+CFqvFO5VRQZrEl6U502UKrQ0tUTXORE419EX+h98soejrEh05eetW9
66Kc54MnyRReVibzyu1htnp9YoWBTmnCtth2iRe1tbjvehjErKhON75J6UiKimodgoxEA1CgPGUH
g0FBMIEjb8F1r8QbC+ITQrqiE9vn18uwA5mJOlQGtqYMPIR0gfAFMMXfnuXrY/5gZlqGD/vwqNdx
K/qo3/jj2Ot22UzkWkhFqpqTKFZ90JJQ2Iod9TUzhrE2jylFQ1xuospzFBek4675Fyv+p7ACkWG2
WzPI5HxDZcgB2HFHBa36UymLE5AwMdi1FW+024O/NsUkvzlLODknUbfzsav6iDYFtIy2oSkFvGt0
EBlD0i2M6pojGwiJS5DjK6zlNOoPMwwyWI37hncCFHrFV/8YUEcs5OAbwttLV4GrA+LNNTGUg+0V
ZxMIOzIAAYkLR4mIuOuXIAIp1IQLF46rVmgqIfCQ+yB+nw+IviY/l5FNRSY4iMwVNEVq4/LSogP6
9vpcmznkezhaSbyTfJhd40su9yZNrRgSanElgEx3jaw1nnI6hl/+E1MQP1vTxRoN8PMxJVVf1ZbA
IuV9nR9Mvw6pcJrAeEETdcdP/4Ex1K5IwXHFluavcOhsQtihufC2FGBWTVMjfAlC3G3rOFndNnVt
rbiicQBCx8wJPxsXGCZVrxJSN4qiJU9QWZgPutmaC7Fq+inzwAlJsjGlhzgh5lzMadzqQzTid2kF
btJuwIpuCY7d55AM1Spv6Pa5PaxrnkGyD4giaCVqWLPjT6lpGk90SmfwaaXOcaQ9rjwiEsa9PlxY
rMuxkS1RcQoOPjIZ87F1qmTFFZjqqZu6XId+8ZSZ5Q6onL4Ry6hdGNgVaya8y8gnoPkywc3O/bBr
FAG1ccrrWifouyCxhFeknWjdkZrxEYo+f+G+eekfZNYlhHO4R8h0us72ciTqAPaFjKZ2auxfc2kc
yLnJ3fPt5bpqBZVDtjGpDGqe56MShFbvR9iZQLTBwKq2QfkAhHNJU+nK3E13IQotPA5IOk9//yHQ
kq6nO8oEV5+2Q/soSf4EmaDrd6cmnf6bXPjxH788LFyQJJMMWz0VntmwFD0uoyDkSQDDGJf1RP4R
pcYvalSTWOA9oBKWCOgcHvMrpSxANpGOLc+7TIFFt4I7huyymjpAMWhQE1mzhd18uVrEdQ35Td6U
XDHnBcGizenAaS3wfHHR3Bvj0d+LTad0vxzdaakQDZTLDaK7bM6iu5mA9wEAcoIZo8685JT8HCeo
Wakfl2SwLgakKxIvcEPkiSyjXj7bVDD9lkIj0ogoFUP0NcmE3DvV4S/n57HC05TrxCSWwIDO3Q8g
KGhvA7rhkjbcwj6lJlQ43dCdlH3b5MD2jpUFiI4+eTY/TJfFYp3s2jinsMGLnAhCxfH8E8S8dKaG
X9BLZQxWJiqV8F6NtORXz3+Ok0lji4OZk5nQeG5GhB6+Uac0Hm1hpmsp3c8UkPHm9t6a7tpnRwoZ
z0kuZKqFW9P/nxspo7Qq60p/a+gRzjPhSY82iWisMkm2UbzhgkPTF3oNCz55kV2YrNJsRFpXnQiD
ZmsIlhC23l5/65udFZr3SevJme/E+tEdxy+3Bzg3Re5YpPqASA4ZVzqgZ8EjgldiBBpKV7DeBw+w
nfhO0yXtnQDfuifq9KmR2Qu920bnHvJulBo/NU2ZK8Y8tXeEdUjrsj604e84PdEfEHujOZjubSvz
0/lPKyZ3XkWZhPVm+40idAAdMEMLaXPqAJUIUyoWFiWHvvIlwMQVY5NYCH1oVLyRyJhF/TLLkCnT
JjRi6GOry81nDjROzL72f9HxGdeZqZnja7rvG2OBKXoTO5oYEn8NucqvXtkmK2R+0MYgr0YkmcXF
ppFCkPewMxJktHVH1Zhi22isbq/RpSdQnaULgjhFton8yPn+ouNgPGo6zYl+lOe8YqsQhsX4VyMv
lZ8zK7NdzIMEToCexyOEoL4Nb9ZX8SR9vT2SSwcgHQE1K+IcU7XJmK1KHwu1HIxQqSFapP+Qevgc
Yhp0J14JY0kq6d11P4YlLhgYI0VAtYT60lyhroMjQR1aqlhU0WGR4c4o0KxtVPelkBQPgG+zVa03
zQbyV9npo6O8hSU3XoiNF2vHGxnNEwn0ljn1cM5GnBQwrCeh8cWK6AAooFl0ev20dJu6agSEB3NK
xUYX50agfYFGOPh6GorE8pRC0XYpWnXW+pdWb0LEqDyEKKFgCP2TWaxo4ri3Qr3vbMTwQpDLufkJ
3hRaSNVjuPDGm43oT1PccpFqpYaNnOG5yyu+EZ1SLre2ntD8XTFAt4kFaSlIiOd2KOhS3GLaVIUF
4pScFxf4I0mQQunpbntYHTbuamXbq7v9auW6q73D7/cu/3Zdx97wK3d/t9raW75mv+e3O9fl7zbu
jr/zdvySr15ttwd3w9/u+eYtX+o4W37aam3zI/nx05esMr5/+7o6bLf8NJsfZ3vTX6+2K+eNL+Ej
2M70J/ya33i27WycDXb5Wn7i4/rAj79zXX7UG3+y9WzP4yd+cff2dvtqbz2H7/E8z/Ecx5m+zOP7
+XnTD3Pu+cWekfCJnifz642z++ztpi/1dlvbcx4cl18z6s06Y/AOn27lbe4dZ7Xdr6YPymdb853P
zjd+6oYv3T28bDYv0zQxUdN3u/t9Yk9mXxz++LYPvicu/72rL1ZsXqhJjmWlAlt62q8Ob9vVK4Py
nG/OZue8LFh6T/bcsjQL7nVVxnKNb6zcpy+/HwL7YHtfHxzRXrCjTNvmlp3Z7aIqqpz+ZeywRF+2
z8+ss8N8sySbu7175zgL1f5ZHvFyCmcvcl+qiyNM6k979+0Vb2Gdbq8RCJeFIU3b7sPzDnw2/Uew
I+2f7lZ3k0Ov9u//8N/D24q9ccBX92/71dv+UNhsnP3bG2tp369xrO3zerter731+t5+wMN2zt0G
d/56f//ujve287Bhvdl5bAvXebpzbPant3ty7u7wvt1mIYQvOsJ0qn0YjSoiaXlkvtwv7iv7hhlb
8ur36/4tH5jFO6h2aGLExN3q7RB4bEu2+2Ha8EzbM/+3tdf8atrVgc0Id39s4PK0/3A3m80fnf30
suQi7xXxWx9ofqTUpnJMJqc8bF8PK+ePzTayV+vVNOn7FTHOfdlPYZKFYSE8mxjoTL91D6tX93X7
vHe/ZMS2tf3l7vcVP4ChHNb2+vWxZfpcosjzdo3feTv8PLe9h29He/fCUruubLtPOMSbZX/yHogk
K9feuN4TcWi3nwLMbVd9fyDfGufsbnXKhF6R8FQC9t7+QsxtbT731/XKfv4zMjM8guid496t+BAe
cff2J1De7yG3PsLs4jVCbTh001R/IbzvmYX9FNf2L+7Bde62W6L15o3dQrAm4nNKrD2vILyuVsw5
R89mOgXcLyzO6s3dHg4EbPzm8BzY9m940Yo14ZTwduzCL0Ttnf0ey7br7WH7/HMb2D+fpx/6++vh
LbJfR/v3wN4S7IhDh2d++/Mn3kjM3zgPL8RY/vu0efFeNn84hPzNi/3KKdLbdmCv2aq/3T88/Paw
23iftrvNj5cnTgrniePA8bwX1/52z0G0ebpzX9iitrfb3ROzdxum3mVW36eZkf/BdHO4YpGzZbPn
XN7fORvvga3+/oWfX/jjKSi8uHdPX77giM6PhRW5Hb24uZ3vd2SVMsHgiOGUvON/+O5673LksfVt
x939ecg5C36AVN3NoImY3bnZU2sYbYZZbDId+wP7n602WZ1O78JmF9m/T2c94ZJ9sbX5QqLD6nk6
lVloFp5fPfMNW/uBC8GKX03fu92uH/jv5oVJc3fO0/vFhmldTacmO+qBnbt9vy5sdjs25OTqq8kH
D6spnIb2Bhdi+onWK5d4fDcto7v5suem424OLt9zewGm0+HfG0J/v/yByHm/Y6JMPgeIjlkGu2ca
0gAdyhDjQlRzr4jjEo5q3lXxpxlAH5MmMlUEbbbM0Bm2wJoEuhtbrdwc+2K4h9y3edCaQFuH1DFo
uO81+DFoq+9OaNvBX9MEWw06PYeb9tL7a/Y2ev84OgiN6WVEnvKiTGymMszGMHhlQx/blXqK73pY
plYRlAP72xP8DtefzzDdCzL3eTCVpCzPXU1VExQ5Bq7X4bF8bei5htFUWY/+aYOSxEbLyrcm6t4a
CVVD1X9JteZLDzBwIBlX1KctckFL5aMpzM4+EPkVkzyLJdPdMAdx0/kKWYqJcpEolZbyM4GW/7RL
K8Bnj1Cap6fVKRoT+Rmq3uj7GCESsgAivzL5uq4rIghycKxwIp9PiF+OcgMre2uD2EdaQc8yl7au
3C3CY7yw0a9495mp2W2ikAY5HCa3C2td2J5wiHtyhM3CHey6FYunEw0GU4rifEAlbCN+GrOHmjEI
V7LVC6tchgL0tiNdtUK2WwKZBTZEn/mRhfhVDCMufpQdj2+Q1VQPQivoz7etXHMOELhsCcpWQOpm
lyNwsEHeJpDdnCLpuG4Trss06kqBF6hBfS/mkG3JTZ7vlPbYfvp106aMQ4Djli83Cow3qdQlMD4o
1Ez3vaR135CrErYw8GiPCWS/MNrq+iNP8qWWjcuppZ+RNDgocnKchITzBRQ6EDdCeYRWzVSL/fGU
ZpvQqpZAMJdTawLMYulEUyTvPodRhGLR6mKeDDZsCc+irn1rVfPVH/VdC7EeVPr1xlDLhcvldHU8
3+sUimVInKh+y3ROza6WtIV3VEPSAUIQOKS+WDl6LZtcUiLdgfk/D6HSrgKwMTCnHz/fXs7zk306
WUyJdAIwU1AxIJ1npsE00+N/wrSp0yen9P7Ry/Kw8JCgpAe1LpcKQteGqoJToWEKMC3pjPNFHKTR
VwMZmsKqg4VK7pPjb3EQ+Cva345wThj5BomIJVnmy1g2obRAjtPtg+fMQQwhEtDw1UB7Dc+k4JzE
THBPamWtcmhP3dvzedUUpRS4OaCY5sQ+Hx/8uSMy2nD/QejcyRwg4kn0fCtKk5V0HCV9c9vcxZ5A
ChmMq67ishOEcnZiCz2UNqZGY6zWQ6kmlNCO5if0bG9buXCSqYEQExMyQ0OpftozH557ls8LeoQa
FP7ixKw87ubH1I31UPtBy74JRW1+VFe3TV7M48zkfB5jeBlMhKYcGDhyV1JPP4+GVLtJEbcLg7uY
wvfuSJCn3K6AE+qzcyEch1CEqTJygqFotlDIJQ4t2+mCX1xaodwEOBL8GUcqkjrnUwjZe3s0Cshj
rFOleUXYjhBp6uP69qzNdxd3F3YV+wovl00I4s+t0DAvIcUJALnxffG5t1q0LINmOyhGa6ML2T+3
2bCQMbwwyYyRT5666aZmunkqPpYMpVcq+lujqpTcHlkZzbGyWniUILw8WGY90QgPtXd7oNPyf4yY
1CpJT9Jk876nyUmeDzTuu6YVT+hz1qvIbpzOy9bKXnaXKk6zxJBO0Di3MztzuC02ehFjJ3ffPqcu
kmj2j93jt9uDeU8T3xqNcj6aXq9CCBmwIq/BedpIrHnSA+x7LrJ0juaBiLLvSnuHqpE9/Hbb9rwm
cDHCyXE/7u3yFKvlpHQqbFSnc+hNtL8be2P3q+fqfCanDf/BTh+n0HSl2FGf/HUB29Fn+sx2/oJf
zE/vuZXZ8QJL0jEWptGMKyTbHPicndTJF/byxTtpbmXaEx/GokSlpB6n9doX3u8n5/Wntv72+WVJ
0Fyalv2WW8zCLv1l8SBFmCk8uoEcaKHsz3CgH0bH+ASt+nbBEyZfvmVuFnIthMQJH5jrnN/h4re/
p/buD+fl84KZKwHj49ad10ySKq0MGNqnUUFM6lDDc5BydExXd7+tv1buJygclxZsIVzM+9JJ3eVW
ONlsXR52bLDI+220v396CO3Hyv3Gm8AO7ePCwbK0fvOeRwXuNDme1m9wfh9X4hqhUq9ahQ/R1rfj
dWMvTOx51vwiVsmzKHJSobaA9WEaZOgk/KPaELGTnl/y//nZPHP/OZJaFVCIDAGU2VOjod36dKhm
ZbNrT8bSmJZ8ZRY0TONYmem00UztS+NvIiQschkN2vQEQ9wSDnCWdrycwFnwOJqCrMED++cExgfk
s1xjhTSv8ylyI5es8kAgFu0/lkY5S6dfGp7Fky5IkHgqMKy8yLvqc/ZQ7JTf/UeqwKih5N+G13QX
HZRH7XXBY5amdxZggrqP9GzyGAWfgRAL/2w33PIc3zac3Eu9wDUd09EXgvRFsmXuQLNIM8jpKa6m
jQEubBVtJPc1cUis+nbO9GYr2V48x68FAHBa9FZOJAa0151H7OpkJqk4uWzhIYHJ/lBci5uD6lh3
iYOy8lP1iNDIulyr99Z2YZavxdWPtmezDM3fEINb4a7idp7+OV6Fq241uKdVtZU3Szmza0sKzAMs
Cb0OYBVnD4Ij+iHHocwru0SUR5QgRYE1VB1+NmnpHsen20ObB4KpcEYfkwwwkt5LsKTns6rXkeyH
sTo6glIrK2grEbuQygjp22FcCOHq7HDCFA034C9pDTcN6ErPTcWmrPdyi6CpD3nQXWalKW1aSrwQ
Q+ezN1lRARbxGphITOZ5FVUa0GOqYKGsIUs5wAVu7Mo2rhxxkJPDMU+ST3SYS4+/PItkcHhWcWkH
m6ZP/vPhNpHBX1VWORLa6IDnHnT5xFS1Tp5QEYqXfHEKYR/PeAbIG47EDf2RGl3xs32ASGI5WoYw
OEbappYDJVn1CU5eqC1LLVNOr7HU1vDwJ0be2QAOKsGGsjp5jI+D/1mr0zqD16lt222R6PITIN8C
6ccyyk07F5GzvD0vF5dvoHBAlsAggDK3FCBF5xOjom2W1oaBtrjUtkjBCXEwEA2REgjdvtJ9Glh0
re2PK4Tn228lgLDvQWUFpisB2hpXx1zRl4iH5vfL6SMp+AeoIxj4kZc8/0gC3JmRKOW9g/LVCf0H
RbbRCEu+gsfQIJLNW3M35DLHbtT2C1HzcrMpLBpdA+SDydC/V5g/uAkE+0I30LTrlLX5VoCp/VTD
CXmACH2peeeKpanBWQcdSVYBiPX5IINqUiK25BGW46MOwpUWdDcbjpC4Ax/6eXuRL/c1KUxyXrA5
0UIrzpGSgSH2SQbDqGPAUOjVZY/uZhEsvFEvHjksG2QXCp0y4Po4AqYRf5i7gOKEchyb1vGF0Ld7
hN7tYxIoNg6V7KJmzDwj9mNPFo/qHpBl/FNLBmkhgl1uPT4DcOipiRz0/zzTNoxtF2QFu8tEYkP3
gswXXtSTSKuGVUNRuEVVAoa9X57dKY7Rdw0CWyJTfz7uRAsTJYt9+I+qDGLCQT2tksRQNr9uhZ6z
qVgAFBQCk3MrQddSmxqOLex7yKxDUIn4QzaIvzx/qqgwEInM2gRPmm2906CcjBq8rhN1ebqP1Upy
IwFSwA5Sdzdpen/1q6OaoLQ0ulABwXPUmc/Ig1jFo1wj2zNGwe6YCePWRypv4ZFwGVBMWYNKg0FR
crvoBYGMhZLeYFaOIUSpK4rQEsZo52xEUxM8M9E6CPv7qt36QvUXUv6/vvf/HfzMHv8M+9W//off
f8/g4JzQ/LPf/msffS9Z+z/q/5m+7f992fk3/evQ/izrpvz5t/23vPrbqkl/fKujLJ1/z9mPwNJf
n8T9Vn87+42X1lE9PDU/y+H5Z9XE9bs5PvP0lf+/f/m3n+8/5XXIf/7z79+zJq2nnxbwsf7+119t
f/zz7waOwpbnyIOCQgQ4POHZ/uujvb+++OFbws/53/8r/pb++Nu2mv5TLf6gn9+q+p9/l6V/QMJn
Elt02mZZQ0x0P6e/kax/UDybKnhkkUCqTrnFNCvr8J9/18V/TPRCUzwAx4qP4RjswemvNOsf3FMB
t9KMNPWng9D4vx/4bFH/vch/S5vkMYvQm+UHs/n+feKTbZwS/H+C+kz6SuZMeSpcCFLURqNLp6sF
o1HTbapa3xXHEs0wVe8Xds01cxQVmGkgrVNbznksqOnIIdEaju7RkkIvz0zZpjEM3j2IJb0K2amF
CDfd++bD465Gfx0X3glJe27vVFE7hg1bdA2Bf8EnX++1IW4exbgf3KGqeJv62VBvrRBeNM60JXav
8/Prz+lFFovh8gnANE/7+8PJckqQhzJzBCD1MNe3hVgIDsoJ8fqDF/61qB8X8fxEfrdCsxjAzynL
OmXhZ1bKIJfkVmIRcxRJ4ZPO2KR67tAxNni3TV2ZUA5Ic2JFI2FtzvGfPB2OZEu4v1N9rje0FY5e
oiHbag5ZvJGikNhuWZpXw4PrKn6XLYx09gj/c6hccGjRnY5LPsj5UOmZHNNCQ+urGLnkOEc9lp6B
8tI9dGrYbMhHJeW6KKlN2zTFHPeJCl3utMagwVNoZl56vVMaWCPU0yeYpUPkt9tWjDghhOARqszh
R+Q3xndKfNGSL87etX99dgVMszbN3gV+4miNYZOUIs6PTJOnh0npFE0deBaphcekF027F4W9n/q8
QMEZ2Hp71LY4d7qpMiE+sG8ieNQbMpcQ029vr+v5QfPnZ+Mwg3ZFpGlYm7cR9RFiyjnk1i7oXlJ8
hZGvg6aChdeHJLgySheZGN8tC7lfuHxdiQiUwugIADZkQSswS0tlapSiv6qMrp8bzcqoh3FbQPPq
pi13vbZ6uT3Mi53C2LiGTF2BNJ5xJTl3nyqBrF849SoE4J22QhwNYm8fjghLbrOFo/ti60+mgH9T
OeWOTOno3JTk61UhVaPqIpu0TiE4OzRtkSyM5/xFyrJhRAa2z39p4ORtem5kRJNML6kOIEM8qZ4C
VPWOavnD0srIMfJydFBIaxZCwMWKTTZVyOsJBJTpL14aUoPkXHnUXLivuscujQs49P3QhcmQhBAU
1a+312z20PtrkNqEa7eoXUFUcj7IBIUUtUBL3o2SE4KBeYqyShJElP0QlKmH09eqDfo7KjH1C4LR
5QYwjOIJZAE3/8kHwXkMhVGD3pi860M019D2G5BbV11tFMZNc6yKfRAbitfFcFsnUp7shAbhi6BC
Cm7U+mJLt1zqNS2H6u1PcrnsPHx1jm6aWqGnme9WPae3GulSzc2LJLd1qAXWmVp78CepthWJuX2i
bWQp9F6ECFq6dVI6FhclOlLm2Q8k74vhRJrCpW2zdk4TF3qcDQiWywPSZcfQU+B3XQfC9BnMwBOT
nqDMU3kFITfXZP+YbtquEN3QUB6UoijvLLQEXPqA6gWHuTI7vMJ0k/3NMpnGLKQ0MIrpApV+t2ni
Z12Pxyc0QJPnONe/IkwPB1iBpPSCzYtzUZdI0AA7mSZnamY9dw1VjwKfN5boZqeiuIPUQbCJspGb
EVVfxbD/DkJS8WgY8leQYS4Rqb2XUc/uOZP5KdLgEwp9rdPH++CZOtqWQ1qZTK5YGUyzWXzSkhz9
TUR53SpWGlBxguRFJioyvoxEXn1Us/UgWpXNO1/ztL6SV02e6G7ZcZDD0N54KBzVNvT7S+QnV6fK
IG/DBgJCNk8yDQPsMXE7iohnI4aQdEL5MGbIFJDFyd1TFm2LwHSSKv7JVfG0AKW54sMQEE1MFVBi
mBddpAZKvVJXsUzI9TYPJ1gkHG6C5S5HytYOpOC0CjgIX3stV9zbW/by5GGFPlieouqHFQKZ18h1
oeOUXXnyyN/kTpO2R09Ih2+3LV1zfw45GMBgsCAVNItSRaYh1jg2otsjuoPue851oodkKZDQuQXj
GO38SU/4ttFri/rR6Gx40FZZdWpgNDKVZC2puYHKZopujvqo5wai5+RYXESTjbsxzH/1CoHzTwCX
iZWIDKY623tNY8A85rPfsxxRqYLQcq/B/789pWq7QtVMW3Cia0tJOpumeF4wkAXNNttQdXpc0JHt
qglSbsbJP6196O5pNl+CC145+hja9DqcoBts79n7RRAQFyk5/t00SdDtOQWtm6bosA+VmqytYaRA
qmfGujfbFN4gLfSOVmN4qRjKC3P83j07jzC0zZManhh2eb2d+6+mikmGXLPolmZV2kqbaw7yY6aT
UqzxjCw3D0LT5k6dNGjFpTAXWwNavBG9lwcFmaCVKtf9LuOlvL3teLNq+3Q7oItaJ0NC1y83O2W2
+uHQqNGR/LDbakFlh6G8Lc0cPY8RKTp4f2xASd02lCPNNTTfRw6iKFGaJwSmktJ5tz/Mta2nA7nk
csBlmkT6+STJMOeG0thKbmdILTS2euDleh5tjoNgPIWJFRxorF2iy7q29YjFpGNpmST3Nbse6U0b
AoSXJDc5ohNZqK250ZNhL9RWhtQbwjLIEMR2UzbARkAjL10LLq+DdPTyIKOnnAshjKHnY0Y0hicJ
pFNugKTmVuZ1eC+JAhJsHbTrgh+HiEe1vYOQl4I+XVfuasXvH/iy0YkTq3PRgchXwGL1rV6puZPy
aluITdf2K4BePhxkMZQ2ZhOUnPSyD4MGEd00lZzGOEYrtT72q0qrrQWu0WuTAf4efi2MESNmsRf6
Ah35JoX9Kp20n60Vi05sxIiwthlFvdJcqpVenmfvqXjoadiUyD3Mrjod0X9ALRFkVRjSy1+LuSOW
ab/1wezYciHtLRTX4koKPt929GnKzqMBdqebATMKl9j8caP6sl6MiJ642iBHz4ElZg5kruaCb116
NlbAc0JBSg2A1Tt3LbkQck31Ncn9P9Sd2Y7kRrK0n4gDbsHllmRmVtbSe7dauiG0tLjvO5/+fFGa
H38ni6eI0t2B1MBgBCmSZISHu7m52UDc/+DUlu27xpD5NBX7a5gtltdUcXFXi/AvZ3aOZMtffku5
Ork+iR051fZbDmNaTBWsysBVYpesVUAgw3f6KyIURhA1qXKAVb0MHjrNIxt4BCAHwZXNNp20XLj4
e+pBUZFMNw3K22LF13DOizRA6SI6rV1iHlQSex8S5FEWEwByL+RDjFBvi1Quqpbm9BSRtQX41Lyt
ZSRjNKFBoz8Fe1kKIm626SCMCOnwQQ9cSoSTJir7tDTLcE1z56gT/PKwy6WQJOUPIXh7YxrplIR6
wwPF0Hdp9dXjZV7VHq/Jt4OZ8qnQJ5Wy5XI2RH7Qn1O6aBxiM18w2FIRJ53y7I94DKMgsXoAMPyo
3xzGZHwFswCmBbjeyl0hS4h9kyh1rCi71O8aSlDdTSMf08mjpXbyDknC4nPJNib9jc1e1Ncmaw0x
6hjZD9l5Qnn0FDsKKaXmLFjhFXOwIm/yAZJ9HWCBN3pWveh+HyvqG4UL/9k7P/+UbUjFVdQt+koP
OqyYgtGpHSyYq+KMDd3iO0o5B30UWR7XY/IdBQ0tqIu58mmTi4P3v3c+UfMBjAdxAT/abGKITLHt
lJkW2DMdGCe1vFl/v8aOih3fiIlUVB4dm70IxMWuSXsWKPjbTF6JtL7uAc2CGrGhE2bA+qkznDRQ
6/hzmCnJ6fWgvveArmw+0g5EyGrbgsSXbNYSbN2CYUmSK26k4amQ3cFiKD+KDMfmGQWyg6C3d4GR
QwOGIk4J23TzUhMLOxjwK3mRLNFJQb7oXtfj8VIZZvuR5sTo0ShQL1aDPdXrT7v7cpGA4HaBBE8D
6Pb0NrExmKJO9SCtddevhnY5FZNWBkOMTSQf8+hM7QUmVM7BAKTop7HlBky4U5uTwts1wi49oaop
zoko47Nms7dffzRj50tSMJARoMEHILFVMTRCFWvQMuHMdMr8VEOy7lVMaOBiuHDk49ZTtPqcL+XV
zTX3aalV97HVna+qUytkRSp+hrhLf7SiyWRQSbW9WLMwLRL12Vjn9G7S8/Ci5pUVjEbyVQ0j405l
FvurrmA7ntR9dhZ9pKNN70yXsJKujLlLrwALdazsl+mapLF9LfS1fRCTs/qL3TvY82rD+fW3sPPC
Ncj0NLjlYBByvLcfeBxLPVtntlY8FVlg1Xr3EZQDq68mOhLD1nZf+P9fawvIZYnk1cc6RQhO1o+F
uww+ZscriKXVXOd0bgOceftzbSjmOQyxfJATO+c0zfIrKCLu1I0xXPK+xucdXcaHZokHfudoHbyS
nT3PK4EPb/BSkBXavBLE/KHB1NRKE/v0Hh/qLy1KtN96mmfE93VN3n7G5KAUlz6lGVLam/VsPLZw
aySBc4cx/FioU3/Xha44t0NhnM1myg4i2O4nB5mUM6o8pSr/+U83shKVjsuQoBYwbBA9QayrfQVQ
+TR2GA2/vrueg+8mBQZq40IGEqX82hr3KGY6KZBG1KBoi/7bGoc5E0qroXyaBVQODI3j5EM2Y9nq
9uqnCfPTQGRZcmeEivsuyZv6e43ma9zoP9Kh057a2e1yr+iY5fFjeLpskz7ujPu6nl1M16sYZKzu
T26mtoEyu/3kU2LOqNkWiHv6YVhPwp+tcNQxXCvX0m+a2v6m9jM0HYQVxX2oNLPta0rhrJ6+dtOH
2U3aezcvkby1RmP43NigJR6Iqf0ukqLT53LN4/c5FGUVHoxu/S5yY2bAQMC2CiZR5Xjw2WUpzrGt
D7gwu9rg4HodFRkaZln/qxvm2d/aWA30JoaovjRm4v6ixIbzizP10yeR6sM73GmX74VejHAQVb09
12LAAcxB8+iXAgJSfsbpvh0ImHVn+Dju9b9NadN8VhehnadG51/Dith8V5d2/au7JNqnfiDX86Y1
PIEHreqp1Oal9HsLL2AfBfXur0gMCfpGOfMvPkOkHNOO4uNSRwZKVK9vkL2QQG2E3hVVuaQN3u7F
lRzCHpoOqJGOzF1WWt+bfEhOxtDgtGqhWjrSnT5Yc2//S7Uo6kEucBa4XTOSg5mFYE2jWKdryc5F
OD9eTgwHdwf7f3cpA6QDQg9Y4zO7/aejJpomdPSxB3QbCCVlrSIdXQ7V93Xl47z+JjcE6OcUkKoB
KUVAN2qy7Xy7HqvlMNSjGnRuZgcoN4sHtYj1uzpyH7vKHt73RcEch+o0Z3eJtFNrLK5vAvzdLySI
fpTk06nJjfU6raK/hPpwJPS0960ZWDQlywAUZKujujrdrKvLrAZhVFQB/qq5D/pt+VXft/gdZtMj
410H6egOIoc8p/TVApaDuLZVypoGU59tlKOD0shod6/EnlNuLm0Ql2P9JwPrFnYdaKd/FU6EAyo+
rNHXMXXmb8tShJ+xXRdMZWVD9UGbe608+HXP4wSb8AifTjrvMSeLz9FmKxZ63zc1votBtiZD5Hfj
LG1StXZmjtuYnYdh0rTvGdW86Re6AS9CmfP0XWwYTe4B8yXfy7hu/xZWWTxGiVUjJYiM0bt1bjOP
Sqz7FddO92O9xglm9SQqfzRKZ3+d68T8azCW9m1a+887UHpDqZLHTPQzNvWQcAhBZTGDsSm2fZZm
2F09mP7sqMnZ7YR+eX3H7+wn5n1V3USBlTpqO4zOe9bCBbXrAM1h85Tbc+PbkRrRRIutDxlm3J6k
1J1eX3TnREuWGQYsxCyuNPnPfzrR7eqMDZbvVBtNEoHXVp2/Qja59oPZHCy1A9pSRAFzSD1lmyiy
Sfttu6nGFbvpAEoMdsxLVJ9Ch6vDnnrGjBUso+yqC0/utFJpFs7DPKnlWWmW9De7q45Idjsw03NF
R1GHeMY/ejM/PXiKJVcbCgyw49JtiDEKeotFvN7X2FXjzT2VD6OTNr4VT0lQi7Q/OCoveSFI7qHK
iXMV4qiQhfTbFz/ZqZC6WVQGrWX/VWhD8nk1V/HQhVN2cQthfMx6B2g7K9qvjpMNn+u1pmXV17yq
2Jq8ui9nZsMtqphOXQ6C707KyBaUBmmyRiMM3/64dXbzMK3AvtAA1C61mj6Z7XzRFSe+zyOm7V/f
g3vAA4w4OXNOSYaA4yZsuEXL7MICpjJ3IWoSjDB4ELebS6IWnZ/FJl8AHMmze8aZgULKRjMD0Mij
kTB5njfRC6KOJIyBt0B32HwSXdRFZNJCCCJ5wpMp170EHusB+Laz8aSCBrfas3Xm1u/FsvNR6/JJ
D0RuaR+rRV+COsI3Ph/7+YygdRlk6theSzOJrkMzHQlr7C2v0TBA9xGlTGSlbz8tnaI4H5fOCNYR
VC5c5zUo1coO8NvJzuaYi8C1R9tP8+YLChLKh4NPvRNvJLJEaWZIRYUtNy/OM1tNBpC6BP0EL29y
62FQRzdYkLk+96Oz3MmuAHDk7JycfM7Pwk5zfwgpLdPJihEiyLMAYv0np56OZth2AjAlBCZ9Et0m
kdrs+sQdV7OKDD1Y7Jp5uZWpjpb05IoNERvSyEdsQtYjhGBvUbooctJcKjhug+I86FChrJhNt5yG
ts3eGUO5nhPbSO5yRFIflv6oqSfD7Habk+YS86jPEOzfhOHUdHEtq1nRnQwX5l6ZnnXmoIKpaJtH
NPYM2V4cPN2Ii8u6IMEypu78JXPb33M3nbC+rNuDtHIn3OCFAGuDv8ketuSAvCitoWpqPTDmpP2s
2NZwUcb6a1e31kUv8qOBjb09SP9QNhChhTF9f3sEMly5QyMvjSDRRHFKa0GNhJ2Fb7nD4fyg/G9t
XzZ8XWAZZgzwmZGP/tM1IzhveeTmRkD7uH9IRE3PJO5Tf5q1NFhGXOurqRN+imdcMBRrf61j68gh
dW+LEcfhbfKCoV5s7vgkEh3GiPyG1S0bzn2Ve+pqfy1VF/NpLVX8Oq3+eP2c7y4JU0nyUjhQW9wr
ZUQZE42ZILfG/TvUYXLSmBZmSeRUAaQWpJT7yT0qT/YuVVLxZ6KoNEDZkoCq1kzaTAvZSJkRXps8
Qxd9HqyHJlzWi9OgZpKNlXNCAzyPvbBPnfMKkQ53FibhrKV0Twx7WKfJwEhWsflAr7+UvW3ObU/g
4+aHhL7JJ/t8dUxkbo3AXDTYIG5e3Nl1OHsLCP/JTGf36KTvXWiQ1hAdZ1YBwGIT0NgKHQZY+vNX
cK5aBi5gpVp2Dp2qvoRG/SOxsvk+i4rofY1wwjXEIMdnXql8KmcxeW4YeWSH0/X117B3/GgxSOV6
+gx0vjZHop6GkqIYOiakxTXUoY91+RL0tnEksLG3C8nvIJna0oLM2KwUuV2SJHD1gkaJ7Edca5hl
jVb70ptzETS9UB8iIzni/Owt+uygiDoKucT2fk+hKCeR2ZsBlgbTaZmjy9q32dlF7QcaRfUFitKX
t79QeG82oRwbVAbRbl/orI15WrapSR5h46mE/4U/dI10c0+OLEJ3OGcQd+m1CQ1dfmylNgB6YsSR
0NrJANdSjd+saEzuhOo+DGk0+G49ENgKNznFlJyX1s5RjAY8fizLRT07YugfkEhY4Wgr9bUmsT2V
q5ZD+gWbXqr4IMPeS3RIKGHgS99mrvPbt5JGXZRlXW8EjrLYtMWj38tBa+/jtm38cMyy+0GsKKBU
sXaCHPc2D/rn2pEmg+4+e0AiyLVZvazMcoiqyCSXXMZz3hNzh04dP81DV19AF9UntUi/WM68/IvT
xcCVHAaksULT8Pax4wmwS4Q5C8cCUER1ogd7VqaAwqH/N0tJWUBqY8YDtjNe0t4b9xh2eheWre+o
zKbnDC6dnKY40nZ57j1u71HgRHYeSJBUo948lpMz7TCDK1ZG2r3T6mGAnN6tJ1fR/oidsnmaYze9
b+bmTzpqOhmMWHyxuvOFeS14hcMJgSf1gjRY5uulwQwBcVfLW9WzKOfhB+XTQ8R1cYmsgnFzhPd9
RWnM0+sHdS80uBD0GOUhKKFhePsQS6vka5SOpuy7z+e4LaDPlmZz39hN6w9RN5IWtNpRdbWTgkBS
lSQpEELJmLtd1VCWISu7iVfXDMkDUnqGV4RwRma7SoKWhmpg5Oa3obCiS1X1+cNYVdrBWdwJ+QQn
If08+QG4Ad3+hJhuV8ikHhFKmToISUX9vnbsX5O5SA68yTZjnc8HjzFmhkfx9ENU7AXZn4A8pyH+
xVo0wr3tadLXYv47KyfnjPlcf7GHGdsGOctpWIriz66rH5yLPaCD0h4wBQqEtDHdfGdhwv5WQ74z
wxzZFSKO4dth5XijmKY7dp/jx3aTnC2Uxx6rHvi+SIQL288N74skMs6v77r9nyP3HEJdQtImb99+
VSyxkmTUzHE11b7R20x3aJXiTXovgpI8wBPjuJ6R3TdPE5jrNTcMPEpwhfEX7taDL7STBcExwEMb
yxX+bPn0CWpvmJ+pZpDhFf6wagSodamUJ6GM7SmttANy1t7Wg4QiW1GMBjDAsHn4OBciigquYzqn
nqMr2TWNXUpKMICDF727FG022W2Tiqyb99xF9lJOemsGrRoSRERM6BVj7c2NcrTFdjK75xHB/7eU
fMk/lRXllC/0hzhQaeXGnoom1knvpiY42Dlyo26irvmMyDyTXtStxq/thHbnTKRqS7n0v1sAQT6M
n8zroAReuzEjSmpaeVUjo7w4xjJ7rgLUnAywLbs+jy/OkB0Z2uyBRRI7YeqNbre0rr199Hhuu2aW
F5xFtwjiL8zB2KiBDPS2Oes4IfyZhIvp9Wu5Pk2M4Vzjtosv6dTrp9ffzt5GBs9nGIMww/Ha/BCx
MO/VVvJYpfVET65Jn6ioc88qYYlUcSaO0nkZqF98Dcp2RrfB5hD0uH3y2hChaGaGi2r1g2mg9CnK
+bdImcRlWFKHvkOBZ0gjMueURGnzNLUxeiZzl32L2yk+OFa7D89kDoSR53bEJqLXSSXyterYgOuQ
+K6UrWPmugmazq7OIraHt8lw/BPXuTNBCBkgkJX05uHTXuR901DEtrHqlZOVeF29Zr5SVb+CDqYB
/lfNwdW5d6CfCdiIY3CktxIByjJWdYf/cqAibHpf5OUUMFja+nbSHN3Sz/fS9uMy5kSE5rQChW6C
h22u0aRoLSRDUGDskqaClnA3n4hfaH+UURdYFRi1m/Uuwgvkq/lQaD4UeOXcKmoTAGhHJz3T7HvR
1/W1LJvi0TEZgHRoD50xP1cCmvI5MiJ6eTfFYvH0aDL8BY25S4MnKsIOhnOOFbt5nzNKeY6TUoer
Yh+BbHJjvHxOOX0tu6QvarLVdMp0MFcDwmORBDpQc6DHsXVpAJgwY+2BmbN4ubbD2h9Es70tC+7F
KCpD/DDDNjuIsSXXQdoUjxTH7i5DXXUfIkupvEFPQ6oTVf0XRwRhDltFwEU2gzfrZaNlJ7rZEB86
e/H1ZLY8vYrgd9ah5lWJcaT7ufdmf15vcySNWl1FDJ2a8aNhRq67NXCAjR8h4/TXzpyydwP2aXTj
liNZaFnLbD+pxNL4YzOGtK14Y5HSJlMhYMAPzv52ROncpwsZrbMu01fatdlTwW7yk8aOzlPqHnG6
9jrFDEAD2wtp2fli3lppsSrKqByCNR1cTw2r5NeQNPy+yt35GpfO5Ped3t8VsxmeJ7PX7xqmKX5P
EOq+t8v20R0iDaC/s/1pavN3I546d6/fFLu/UE7ZSgl1ZE22fdFUS9nzS6MDecAitMbyLwMh9RMp
RHdpJAG+tp3JC5e0gJM262enp/fAcLX62Ono1UwL5uVTUxvv1MjqTiOJ9ueDXyihoO03xJmO18cF
Aw1wc7dondJoNqvSXEF0wpvX3DxV0v9xNZbz1NZrAPnDQZc3s86GAgxs2Vb+Xg3j9uBW3dtMDHwi
sYHxJYd1EwdF1mv9jHptgPCS7fVQBf1Cycyrs4bRvTVY1mUYzV9XMshzssx0D19/EXsh/+flN4lV
EYt2iVxIdPPcmV9DUAoGWwAxkTxXv76+1DPZ8MU7pwsiYwMKsNshimRMMe+NK4hZWaQHk74Up2FS
Gbg2RXUdmF75FDl696jXa0meky6XSC3ja+1w681lKD5RzfxV6Olnl3LyHq6mCIQ229/JC6Hrlop4
Rwto+V3JLSjzKf7mhWkgJ4pI/2M8rNqvKtKOJ63scpJIm2RCZNUFeVhYO3pUPoZ0R8+IJTjnpiyM
R0Er+l4MenMecn04IU8/+a+/juf22vZ1OKDUDPrD+3hBfOVdmKU2wJXksho+4oebBAzu2VCAo9BH
FMB4HOvBvteLBaXvca3PTlxPD2vSW35imOv7yk7HE+2lyjMa2w6Geli/NZOlv4+GurwYVlpyzNPl
x5pBqRWjfdRY2ds6DIHgkUVeBOl401YAi5o0vXC0oA/56UsRtxf41tmFlkd7cLXsAAncXwRcYBeC
ypapLcxkdIaRLtpSZNmZHk/iKelQvKtB8j17HsoARazhwA9h9/mIEBoIIJpo28EMpAoKzRzo0gg7
H87GKIpv02T/rkEXOygR91aCdiG/KdJWL2p4rbApoBRWatupv8JZvw/dUf+Q2cZRTrC7En1uOqGQ
zSBu3WaVDLvgfjgTmKc+r696UVYnJrnCk25PysH+3l0Ko1HEZ0BqiW23S60NcB1EOr6ZWUG/Q0L4
bHekQEnsNAeVws72YEaHHqtUlULxYJN5FIsA5Qxpg7Rd1F/7yIguQqtaH4oqs9cZDdVFOWx17Twf
voCMg6Ihx238YvubXeSUtasH1uS4pzoyc9hYYvbM3D2CdvfQQJo7dPDgrKCUs9W07hAZccOFTsro
tuVlsSBVJnBHTmqsWk9KYrSnmXnws6K0029pXDb4dkqtAifOAkZVuouSV4DAbgSdEamQgFtbnNdG
cR7tMVI/VXqqQ402qh+13oNO5GF5oW8UXZKu/u31oLeXGcCHoTVH+9N0X2AzWq0n/zAtmDqq7hJm
Lrxa6aLHNm+j+zGsyY6xgcYlOU/PTbYsF2tWs0cTTVc/rNMiwMu9D9piMp66sbQ8xbWqb6//xB2o
AQ9gkGzY6+gsbtXYQLI0OWgLrXyBQm3ac3ufxmr49iP/0yovDqIzJumkVpyOoYqV+zjOUx/t2vQu
i5Wj4ZKdDIN9Q8NZKlmwYzepTj6BtvXU81AeBPPfdjZeumao4QDZ7imx9PAj+Wz6yS2NGgG2+Mhs
eOecgKbQd4b8IHkGm6acOizs6wURhLlFFnOokvR+Nfs/lantLq9/ud2VSMvRjKLfhqbUbcTRegMO
iWTxxFVUfa4Me7q0Qwxwbhj/tb5+k27Y+/pH+blvf/zokQT7v6ADxvv432W/Tm3Cs/x+o/fFv/CP
vJdp/AdIQE5G03ezoN2yx/6R9zKs/wDMoECB/Ats9GcNr//Ke2nOfyTHjoFdoHhaJrIn9F95L03/
Dz1nOVgOtZMGnvYWda/NgWVJQiKz2rCPgaVeUEQToeRFrDhAYIgXn6dIs2iCK/3B5tpU06g0EBPQ
LXSk8AR35+bmjLus0vtJyCH/vPneu/l8Z5fVeB8XQzxC1TpUkNjsZrkgHTWsJtBrk0TFzf05r3ZT
2GsmgFO72nNnu772ydTfQ7I+atS/eINyKe5ORrB4gbCUbg/OsvQp0vSV8IYmK3/ryqX2I6U+Ug/Z
4vLyiUAy6RBS67gwI7fnkygQQ+cXnpG59YeSFgEUT5QxPuv0nph3raofYV+M1B6DbpxnDamkXOvK
7x0t/7OprfnBZbTzhqVKMH/xghms36QN6JVOaA/ye1JsbUcYt6ECubDvfo+ASN6WDT0/u5RsJGWA
xQxV4/YVR2UGezudhNfhP/O+bqbhS22jbZPYSJYc1HTbS/Z5MYKqw5GUHeEtCWdKWvRHptry4i41
7rXWDb9YInJObaVUT/Q+qg/ZKpr7mNEJf2q1MPYaVet9ELDGG5XUQlNtDAePvGB8SPt8OZt12B/o
S+zsOUwz2GzQVxgs2U6mLXxohocKSrVCgZdnRHg96NWRFc3eKiDWgLa0iEl55d34U99ALRP4f05m
eXaDSbtnr+aXzLbSI7B2A0XJF84OIprRRAE33VrQJDA6Gb+SA5r62p+tFUO4FOGEP1GMba9GsSgO
02Wme4K7oX/+KUp/+Kde/FkWb+9UURPR5mQiiL21neDWzZqUKIpNT23jqvbS3rLv3Egt7PNoh9p7
kUba6kWjLmgBOfHiRW7b3ZWM03feYE3Vj1F0R47uO2+dXQcAhKItZdu2U0BeDKMO9TmPOY0Qk/ps
DurOKb68/uQ7EVmyHSAbCDBkAsvtt2XMZipNNyXuM/FzN8Ek1z01aU3bKyyxnhkhCf98fcW950IZ
S0Mcy+bK2fbWwiZXmwp6mRe1berzHiN/hBQTvH0V2TQnQ8YOiyT59rkmHRBgjVwEpjJLPdUrfED6
hc75X6zCICw9BnmxbTUO12LUtbloBJ419fhBq5DQcJq1OSjcd0IsGTT6R3TZ5ZT1BqNVEJvM64Kb
hcTCvGiwNfxwUeBeKor99gdimAAkgrsZOGUb9OxSqy2lL4RX2EsYOHMW0utdq4PYukmm5UknvZSj
8JK+TVp7+3HUuUWjRu1ZpbMYGlYnm95ydjJCK6ha/XPMULGfG86HMXYPAubOq4QP4jKIRCnIhNAm
lDmizeERJVgUTGns1aIrzsM6Wr7elkelu7yMfkKmnh9Sp5mP0hBUMk3qsv4cNe0C7gIzpSZM2OqM
3MsYuEbpx2o0SD76fdMNR5T4nZMFUwLXOcaL4IlsA6hwK6dHItX0jMUAzOuKLugMNJRf3/N7rxDU
HHdP+pi01jYRg2Zps+oTQk2iHI27KjTj89AX7TtIAEesuL19Qv343H959iG4fYWRWUyjNSmIk6lW
dIUGql8LdZguwGnaY2oUik9nPv/SrtF4Vmtknd7+pLhfwVmTlGfyrtvl4bUgD9frxBBoLp6tmPmT
5bb9U65F9cFL3dssQo7TW4hFkczLMP3TFVtO6kqZP/Lp2un9HJafliRsg6xd/0YN75GprCMntpd7
BSQQDwSwJceCOLGJjwOcA2zRKtOb4G+eqdX1hyRpxOn1N7i3CqoXkK+YxaDmMW4fa8YcDwOx0vQS
rS4Cu+v1Myri9ttgAE4a7WQU2qQ4MSDZtrkvurhcowgNu7ZqrM+pGrt/DtXU/5Uj6nR5/YE2ptYU
RqxF7CLvBnxByWOzJ2gzyrETKhhyQ1v1wsSpGTtNDHqTiTaK9+40DrMfO9NYeYUYje4k+J95oDUT
0iKKOSa/wV7NYs9yKyY7p240Fej0c/93oo75ep4RVO38FGq57hlGUfyaTWDangoRfDxXbps8LTDr
skBH5N0AmVaav1zslhh6jVVYI6gKmbTxKl18CZfezLwMVY4KFwFsac99kog/Qkvr/za4FN8LUaa/
VM5kmV5d86v5vbo1PQitNL/EGNPiz5u7ZXeO+MG/xso6FCe9TMQjtg8Rj2ihrh/aEh1jW9uMyrqd
snpZZIrIHwwxJwEOeKZzgFLu7CjJSCNPA8V+2V3P59RO4kjFZ4ZZuqdiqH9zmIC7HnxltuVt6CYz
kYLZyE4zZLG9JbI6rjomDgwvHbPlITVofjv4PvlNkb8RbpH7CRMGeR8iE8JR3OyntEnUthKJ6a1z
kV9wXLTwsVpEFBQjZi8H9+5OmsvoCV0SONS06ziUt+cRGynYXDkFFHPQ9p/TILTEy/La/dDOqDd6
5GYY/dluEaKKomLNmjr68pcRd8klmrP0YyPcIzroln3//AIAsJ9JmswZbKmnQ22YfUWKy2yant/3
tdVhNciszp2SuqWNZmjuPDW0qBvPECkqclMXze+6ESFvD7uHXvci+AazNxsldVhux+HHBnLm8ub4
zPemTw7cypAlUM3ti0N9vOrKmYwlbAr9D+R65yCrFfE3Rb/+AzcN610Up8OPt29Dkn+qEXR7Je53
uygzV4kaVwuvphLGY0E3OECnW7tb+0w5MGl+ef9AswRQYLJQMh22rjgZvWbqq1J4IqaQVR3GrFx7
/tgm1Y9FpO9s/IcP3ujLNIIVGZeCYkcB8sLrAZlVUaQAjQgJTM1dVwv9W87/6a/DPB+JS+ytBdzE
JIucFwTDvX2RJdPmJGEdaToc4KuG3YwvJtTnFMQvD47Y7lLwjdEiA5zjrN0u5XDbMStDyrL22nRn
Fyq7I6dy682jbG93JfYiE4GcH5D225WmtVhSpKNIZRfVOFfcq71H1yM9Qxdh9Pn1rbgXdl2IN2x+
adCxLRNj+iqiDAlIk11nT8tsomJFkfzHm1fB9Yh6Ctck8vNtoaNFhcaYI+EpbrTiPXoj1d2qdoft
+p2HQVmde1xywhAxkofhp2TLpf3RQSkGFATWuCJVaTxayazevf1hyEpISuAVI+Wzyf8JZCBgNL48
rODGj7PLyGbUuPrBwZWBZ3NVMSolx78BlcFuN88i6H+IPleERyXPpWgWf4fa8EFL7MdKAUp5/ZF2
thxRSNL2KXUZhN6cI1h7SzgbLMYFY3zXKts5u2pMgyDW345sSVE2cG8qDZhQWz2Y2VQci9lN4dlq
5Dx26+zQue/Gg3J35+0xxw57DsAJp4ktoChgWVfpSi3j5Kp95yjtcJ1h/HxueqfwI2PSD8DSLdFc
3nYgaGjosfN4PnVzjyDdYi+8LXCmusQG2S4z/Rehmf29AiD9ca219a8kW7XP+IdVFkJhw3g38fsO
sti9x4ZyBZQAyZmm1WZrroY1hyEpntck9XrXpHp9slNF/9b3uBwsYX8kQr63HpGDcQKOgzQyuT1w
BWckZKTCBPJBbLdFAx+9ljj+2q/h6hGwlY9v3qdSzgqxEdrzNJY3QbgdZ8DwZ5xY6YazM6CLpo2R
dQJq+/4vVgI9I5yg5goofftkSWqqoZ3PpMoI6foTI1C+myLLlA/j9GboAmkY2wbTYqvKOHy7VORW
ihaZnOkGpeTOKO1vStSsT0wDHXVp5OffxBQuLgZn6C2RZm+DvYgRC9RDVmr1MfvArfDZwektwN6X
Jk1sW0Uwqq11N43kZ6+/zp3ILCViQGBB+ZGK3cAzbT9PGc0V4Y3x7HzlHYSensdHboM721Fyr6EC
oP1Eq2bzJoE0XEdBsMlz7Dn3HGX9bjdkv5EW/0BI4e0BGvyCYAmAAEtpKzrcGCuFmU7MtKKUmYne
VX0RZ5G/IBdxqkFTDrbJ3iuk0yI7ibS8XogJ5euqyJJOeFnbzJ9yhvsu0xAfnei9VeCocqTpb2Ne
vYkgJFt5rTPv6eVr/DULreEER/OoNthdBLYT892075hauN3xRRhWXRNSh1Z5vDxZ9SDetaqmnV7f
czuXGt00xLnltLMU5L1dpayMRlMaR3gL1ezFTCAOwQNJg4oh53+xvcFCEDEk9so753ap2OwtcjMS
+rUOU0rl2X1MB0UcwMUvUTMCEmUK+AS8K2bGbldpWycjr2UHzEmV3EWtiE6OJNiPxoquEaLvWBzV
j62K9NhSHTrH771OsjfSA+4t4sfmGaNEW6JBHTnC0Gu/5XUX/Z4Mrv6+dI0ji9KXS8GGcFDdkKFe
8i9vH1RNhwjVcEG6iASE3ynJ+DmuhvwyG+ORpcXLkCiJF5xeUDgZf+VP+SllREIsXhOxglgrYxP7
kyFKf2ga8XuizHbvjRIsd7BXp2V4fn177qxM3UJCTABhkz5Ptvy0ctusq6U4neExMB9eMorgz1kl
nK/UoE6M5qKRnMj2kmBddLo4r6/98gVTEJKA0aahi06P6Pap3RK7zoLqwsOfNfFlYXbXIyF7XSr7
aEb45VlHPINkRNrkMQS3FQkLQwffUBNIy1YGqRYLhQ8fw7ffLxQXtJzolMI6R0T09oEAWet0znkg
E76uLxahoN+gHdlW7DyLzjczZFLAWX9GYX76ZA4OGwRm0nE9V/o7q0E4z+gL9fTmj8PWJ4rQNpWC
QJtnERguG1rtGF5YoF9n9KOLkH6Lfhbj+9fXl5IX4m1C4BpITIGqQ/UGkNhElCXWpwJ+Hg9UdMmX
aBicT0vcD79HU6d+JEajgoqi5ZsvMhalKcllRqOG4Hz7rcLIdvOoxRkGv5Tot3lBcrIcleiP1x9t
51uRZkBJQZiR6RJ7E660RTETW1/ZEZTR525dsOzpiiX4N6sQkimfqPm2q9SVlaFJyCptmYYnPhsU
hiJ/o6A1xQXmBdRMgJbP+OXmjXW8nhg7HyZ1p3E9AVuuPk7Wqw/yc8S73oHt/ju/TUojqZub2DvR
NVsgphpeY1dN6SWVWp4UOxs69B1d7TpzA/yaTOhidJrSBtOkF39Rqrqu18xme8mVOD9ZrZg+wZqD
RysW8804sYzWED2l3Db53Ka/0VrVYs7ky54xDcWdWdkqv+RQ2eBlJskqnAcAH9qlvMzbPRrBl03c
jDMY2ZH1C0IL5X3WrW3l59ixMvWICNWbNxLkZpqJclGuhc0nXpzejeqGT1xHlvo0oVR4ZpJmOWio
7BwKauJnQEFyc7cNFV3p+2FNLEyZ7ML4ys/4PoTD0cnbAaNlIJYSRgiG2XSJbl/ezJZZRC+7GFVt
PhWpg68DKvafu7Yv0XdLovIXiOr1/1D3Zb1149yW/6Xf9UETNTTQ/SAdncmz49hJXgQ7g0RRlCgO
Iqlf3+tUNfpWXLkV1GMDhSCB7ZKPRJF7r70GJHhN8w0Lu/HbxnrDdnYd1A3Je/6bXe4Xpx2QhgtT
DNgTIN53SwaZC4RBi4OHiebyMeU5PczZoj+keot/c6j/4lI4fIDdXbYDsErfPcZ0hDBCxuB2DFz3
d3xQ43XmR7WHH6n8zYvwq0sBhgIVBSxBtFTvLpXM+fTnCG6Zi+WtyCZ18EO77NZ1pL+T2f7idYCa
CtMxiNihns4uX//LwWds4FsQYYBuRK08LnCAvoU2sNzRNYNbtKe/G9D+Yp1eAtbRMcKlCG3huydW
puhAYAGWApVvCWTglB6z0Mt/iVRfbN3QcIc40C9kwuTdp7KaLDqXuApymabjovtsB4MM+jSMwb/l
EELOg2zDCxsHpguIzXj3gTKPsR9CFTDwxtSuDlg4NDDtFb8p6977gYKuBzwygq4dMm1MnN+7nCD+
dVvZissUrKsIJwdmhiqh425zSW1k3mwlTFiYGCoyRPsybT9uYVdtndzx+Hfhh+/X5x+/C474C7Ma
79V7BCUePQK+cgxvyTTOddKlsANfdXGYy9/qNt4vlwtHDvcXKApYGYixeP8gs0kjdR2MjIKL4Vxm
vbpSMYyf/90WfbkKZg0YtP4xYX9vVpeM4wKueJJWi8rcl4h49QJZwad/fREsyQymuijIkKzyrmzx
i+kFrGHSipf5hLCRWNUpof+2bAFUB88eDGnQfQN4yt4db5mw8Iu0uGEsKZYmQ117RaaS/e5MS9/v
G5frgIQAGz2wLdDiXB7cX/aNWK3cYqidVDDRJl9nMBq/rDwfv2xIrOLVFufihxal+8hEW74mNlpe
EzoPmIvZwdAKHi7wo24jPkmkvOT+HhseWY6hHfMz8oTC/IlxL1idTSKXB9ry4NRts+iOORzo7020
5g7BpZgHnVADT/AdGjjG825NvvqRIbWWdj44TusMM/Rg84iEnfCqKIBjYawax2VudjK2cMEjUFtW
S9brz4lsUefxEX7WR2FXmLXjDCmOo1TBqzLlyKp15QNcYeOMIlw0HFnXVyPcLLtj0QYh7IBRlHZ3
rjTsdvS5f17TaDa1JjO56/Hiqv3IpiHej1xuoopCv8lTmI4LIulnzl9mbfoPhafC1yVCx2/g0Zc8
hYWOXoWNU1Xl4+IsvPYjzg8OpUvbFMTpGxQE7Ist9OL2Xe/SaC9LB9P/Bc4o07Gn8TycBtbDn0mi
susObTGk8PkvXBlULI0RoIWsgAmBgS6bip0YCMIZYtCtuo/9Yp2uZSZ4DubkOl5xh0H+DrncyB5q
FzMP0K8EUtRZtthXEYroOfF2WWHj2ZZLtU1T+ZQSl6lTr+bta59koNypEjaINbY3+UDgEHmfrlKM
lWod/4SyhbLKDnK+pHghhKvSTMCejVBpw6orkEMaB0n6HM+TmitHMvYc4u9Y53rNjipgsQRXvFjM
ftPDKndr2WL7H8BqHnfwS2AoDDbQsKtptlZVNBRLUNElzt6QXBk/ry2V87EzE75jzWfnUSOT5dvU
wTXuBswqKDF5EiRPXchC18R8aF/yxa/tMY9E/5ivprgXLUtOgzflifapPId+lXUC2lxlwcX+AheP
7BkQvsoqUFAZsrMSbWXdbsmAERBd7FInwwqROmhp3B0UkI1vocsZHFG5dVjsRUEDbIIyeMPZxj6x
sC1FPRi4jtcFKB+uLsvePkoCveRuEag4K5UvCz8DPet8lUUXeAzdLwsr363586rmIao2/PzXdUUG
0WFrC/h3QTivqkWXw3EMxdjCOSaF0LAdZFRWU7G4b9qN+ZvVYPY0gwtbuU/E0L84gA3TrrXZfJ+B
aFPsxnCWCRJrXdFOFSKV0qDygzB9g3HFdi0Lyt0deBTZay8pGXe2nMiy1yzTupkhBaZVukxFdj3E
xWDviJJJ8gQL362vs8J3eBmWUXf1lA482Y1ZaRF5kbF8egBPAt7RlxHVAdIJGoOPQ9b285CokN/Q
rbdrvQaSfZJpUYiqcwvZEElG/cuo/ALnronNQ/FlQf7rPiqpm6+njDN7FGAeTpjWqfWz7Ld+xuLw
I/YHPa1RzQhinSrlVvnJhG597BCABH8U3IvTlAwFBalPFfQM9/t42+moy7OKizG1VZiifAZfZ3Qo
viD2sLtCdrSA+bPUIFFsCGe+Jn3Io+NAzXQ9L5LDIEIPeHgQbX/hPAs/YP9XX4TmmJYUyUKO4PeJ
C31JiM8C5q9IZw2ypWwSRPsVaKuQB1F3pdV3gx8IIgVCNXUVqKP4IoGw47lHBuH96jOq4VUYb6bq
MKKGiHAovK4gXCI/xnJGxGk+vkY07e5ZuxB45/Jw9ofWjbgnXThMZeXRHoy1aPvUIcq7mDsoEt3S
NrqjCezcFzgVwiTRznXp4ymuNuoRFadB9u2OHAo4ZMU4LQyy/mQBG+Iadpb2yct2fegiwyA66WWR
Pi/p6otqIDr60sJb/os02ArOJiIuec2QZ5uEp7VNMOqEwVF74/H+IlZhkvHnIEJ6CPZ/Guc1GJ+M
NMoTdg88DWtzSaSie0aCDDc7KnhbLeWoHmjeDwokC2aKQ6zQ3SBmtixZY6PB38pyW7cdWVGO1nMU
Lq5Z3JTeBrQVT3TL4aMDIlxOzllv1u+gcG1LHdLEfmDega3xApfEpT8tWqYfOd8JmKGeTZjwH76T
wldtT7YzY6vdqqlsIde4DJriBq+GMrVBPz9VIgrQz5ZtWNB6TSJ2TnrQ0+pliosT0UEIp/FwCb/Y
DbvAbgh88YbMs8tiitz4XcBgWVcdcTEy8wB2b9hlUjB76bxCU17O/ceRwHGmsgkMRpoOLxSw8HGk
EunTAgY4mo80a0A9zh83iql5bqKk24GS356TIGSsXqCXxsgQdtJlg8hY8Uatmc0BaTRk2kGXi95j
44aeqC5sv08WrgDOpv0KaLbcor5yQcldZR2COJEpQh90RO3W4AiTptKFJ8e1XMoPRciQoaZ85pDN
i/kTgS8YtowmxZb3IBx8sOqeGZHWKAoCvPtljoB52LkGV8yJNahgQ23GI4Fl1MPWri6tQ0T93prR
yVuj87SvL1HzTQgefFkvs8rusdA3BB9OOOC/RskloC8Fir/eegeW3w0yGeb2bmsj67ZKmzb/kY4k
CPbGiSK8i0CLHRoFiUn6xY2ZHg9Y1rm+C5F2ib0jwiq9ibN+iMGCz/rskaYKex/NMuPh19Km2ScV
M+eb1ARmOcRyBKcKJnlkuAnG2EePJaI14kPA2j5GClswm1O/5aPYRz1FMHo7qA6GTuVoX6XQ1tz5
wSSPYmvb1iNTuE+L4zy6FXaJeYulio6YTJ8NXZMf/1wQ/62NQIwmvB9AgAex48In+7mETODaiO3c
Q8fgLYJ7Yk5qlnbsLs9sd//Pl7pAW39FQ1GtXoYrQJZACLtMHn6+VJBE4I0kW1rlYJniXMqyXSYT
rPVUl24vs9acaafikxJ+a5QyU/PP1//lRwVpAeTrCxHyPYfAsrBnPfJfKgRqlvtFk+Tj0iZuV4xy
Ofzzpf7WMeGjYhp/MQzDSYuC9ueP2iO1LfYFaMlziwFwEKX+sAiks/7zVX7xgWDhgFSvP7TMILv9
fJUgC6c2tzi5YjWzZshRfRmTapCmwt+ZM/3i2YHPecELQGPCtOEdGrKFSDLSG+i7I0OMS8wROAs/
fOqros+SW2xkdD9sor8xQy7OlrTF13/+qL+6oX8Mc0B5gAfY++sjChLhOQiNQO55uxy8b0VjCcao
/3yVX9xQPDaMiwBsXyhI78BZAU9odFI2rQI5iyZ1gYIEG4WFt+3v8kz+/oEAzmOYgQkEqFR/axGl
Tg2TUwFqBy2HBr7N5iZTpPj+zx/o11eBrgEnG9ClP7R6f2kQoxxRuS0Qpyqm4FXHa+F21g36N7ft
77jIJTQGhupgxUCECxD954VIEXpe5B0uE8Br/+4SedgMhK81GNAigC+CKG6dghFk6Vd3m/EoaGbP
WFARkE1OhVpXAM1w8ciDcvrNMOTyCvy852CSD/dDzI3BygCQ/PNvBvcSlc4ooKt0y8LXbiXBPsQB
vDctSvQCGjVdZab/HRHkV7cd4ZiA1sCCBiXjXf/fIpxsxpF62ekQ+6L4jCLe9Unz7x/uxXUWIznM
+rP3gyzHjNXYOdPKTLzYK25fwtD9bmDxd4gB2lQAMxcNP5Rnf2R0/WUF4UCjRZfhfAB/v6x6HZlP
EzIwqkix/GHmkfvzQ/0rbfsN/SpnNf/Q73XtX93//DoLL2nX6//9/5sC/iL4+e8V8Hv5On3F2/0d
zbv2p2//639cvv9PAXz5H1CoAfeDfQLIH7g31tOfAviA/AdjX2xZoEVAfwltM7ge/1cBT6L/hCBL
wBzyYiB9GfT/PwV8Gv0HZPYcJhgXVhlYHNm/kcD/vEQuGvGLPQ4s+3Cw4l/voxDZQmBfJCa4+/aL
Y0d47W/PKSPleZJcXTNmwvA3UOHfrgiWEziblxEVRD+gbPz8Voc8EMg6VCu6WjnVKLTzudqsjcJ6
hs+D2JOY/o779G6Pw+ciFzolpA2otPDfe0nOvBA6tyEzlcs2lO3DiogndJwtoIMt3vLadSK/EOXa
oRnp2H0y6YXN7Lv0h0vk+GZFvM6gRibupdQJ7HH/slju/9zR/irE/Xmfu/x2YJ1BEhiDdQYC2Pux
XTKbrIX1jKzY7DcFC0OV+V27qewOXjTIpdxGW+wmMvvfaZz/IBj81w6LK4MtgzWEEwAr7QKt/vws
qMnyoZcATTw217meITM6dJivSbDvexOeMOHEcJNmsbxDSJ2MrhbQWpYaWFwQ1bJbMlYBlaXjI4mY
/h1x6N249Y/fDoOyKIUD4cXl7D3em7p05kABENPVzi4G4BNl9zJVrpolG2glATnnx0CCwr8jmfRI
wMj7+cdc4KirGQ/UF0M0fUA8KwtuIOfogp3PgvK3gwW8xz8fVBjUIxQqho8x5k0ob94b+vAC4UIX
QA29dEtOGN3LBp9muGJsDI95KL/N47A1YOnL5x6hoW/LNHQSdj9oWGQxjdd+6MjnTCO+p4qmVT2A
XpPUA4DYuDKFXLLTAsr7p4QGS78TtI/8Tq0kejWy9Loe7DrWJfOsPyzIz+h3DgmB2731wCMeUviC
vW3tnKVHEbemHSth5MTutyEGcIHmNEkehpJvcZNIncDOjs/FEKPi6GdgkBpUBFiyR9E23CNJibpD
h0zDoWo7aNx2GpsbmPgrZOP6Qy4J8paQ0VC8gcwSjjtJETl2MiCD7FdP+HTQqxhY3eogJ2jQcmFr
MmDNBZueJUwshYrv/IqEl9OGqqutwlkHqholcUOd5QCdmklb99rlfQZ0fMIpvcugjKfXHhQlWyUb
Yw02HPwfN+FDNMDhmiL7TPD4QcKPZzdqRng95IrepCAXy5uJqhnVMPJcwgrhanGH0ROS0uoO+nMG
STyCL3Z63lCxLlCqddW8xbOsOOx33MEHYfjWZaSlVRkjCHLXEW7qcRToqIntlrNouyjdw1m3H59W
QKhXBbB2+EizfvB3wCbIAD/9ZXzGBEIVu7Iri2+j3y7ecnCerJFxBcSSl1v+hskegi9zMRQjRrSj
u89SjX16a0NyFazawUg+6GMCYEVhSxNzEX4tZA+rs6EEZlN0RbrPvPBdxWHynTZADJBgPpcbJCdW
r40Db+2UbkGHNRibsEYM77QBrjT9w1YkxTcKsBfIIwUtdlNwTVI8ih7Ag9Py3A7MQnwxACh5MilM
nyqZzPDR5X0RASOblnvSuct0ItbTS4CdZT0CTMo+CCJmd4KHdcExCe7sQ8FS9CKr61hURbKkpJnk
Op8WIgQ6cB2dk7F45TwAhgETUva66TSIvwqkpOxVyIZvFyRuueCX2KokrJWjhphpaSifzJXfsisr
9PYtGk1YLUarQ0Lj9SuBQ8VNKIfwKdchv1BGYoSZrZtDEK+Vya1uCT91mVEvSNhMdgmM6qqRgjQ1
OyAZvdKw7oUYESifiz0efNE1neoXXrFgXvclWtWhmkiKtZsKHe0d11AYqWLAPm5V9HXrCklBMGvj
lwj5zqRCzDMsZiHYkUdJiDFVi3NiD+rO90x3w1OAKKIfS7DAql/j50vwnUb+NIswQcZZkVM4dbig
9ijkdynMmBqyKfFhSAMPl2MNwSObQ7ajsli7Bqw+5ONFeNxxJTzrwibsyosoXWH/2qzfzrk35EO6
DeSNIh70TgLXqjPkWVZA9/PTQvV8Pc9ZBsQnJPMVNEzYVaBBRVTADKIcTCyGiUiIvzEn8WCZfp+L
Ut4sudsaEwkBxGdu+7NNYUpWFbNhP2aUqfXWIqWxhv06GF3MBuzeya4oD3DeJztF5fYYMkHraCjS
K9Yh391BzdLfeB2Y8grjFlYj2iNCQCvmMLWKQ9kIS1VZTyFOrjDc7lgZ5DjVtLafRJJjsSIVMbmJ
VZ/vlVm6+2KK6GFgDFBj0OqLc6iOH1gHa13cmeSYqyKtUzOT56UUM62ppyWGcDNw7lLGK+wS43je
m2UojkMPo6za2JSevVn8AQl+RF/P3Yh4rCn0h6GfY1FNAUSH/TiZDzj5R1AUaHIzRHLdcw6ZAiC6
zfaI8izkWkF5vjxyWNHII/So5sEnWR8C/2yzK7KWBbta9QQymnfbPeLeMb4OLTg/RThiL+sVgvmM
2r4knUoNZjdptt/K/HL6dHNaPCDfkgcPHCtdnKgtt/KIAzloT3C5R/CLVa6HqSXUh5Vk6a3KY1YD
l7fNGod2N2Q9tOhsMLtAEXV2I7lfC3sCC/1pRvjpNQNZam9hpxSz+LDkETI3t0dkaX9XkXiM5rLJ
WPzmu+5ObnafbvSeBjo9EZiW36WJBG45qsJUiemwp/bRh1FkNzpC3Jyia0XcaM8wocDfWMLrJZ9A
ZmstXDrxNn+E553bLzA938NmbzgCx0fEMthFJ5x0+S7o6PC9FVHfpBATHLAG84ZlVr+t6eKuVlwC
wwOs8AZTFuBbGAs8z4NEVCdCwo+935zah7LIxookeqJnSbzxtRxLcWWGaGWVBE28lnMMY++Umddh
wSzETSG9wSjE2F0U9CEiMmGgizFMzNruNSDOYAjVFsEHQbtuj/257xADniUotRI+kmPbdmFxYwtG
CjjB9OppDrGpxoOIcIdhvGqBvbaPE3j3u7SD5V+FRShqUCHgBMsnFaPW1eR6Xdptn2sYnR9QaljY
kDjS1/AycrcMTHYLhZOx8jrxwjV0DTeMJpNwgIXDsi5wDIzS9RiBsXq7ZAvKd5+kIq/nmWd97V3u
wypEhMTj0OKeYxskSQTEl5PPC3x0Skz8+r7eFpBRqwF5yeseVJDsI97Z5Xrwobf1FECYUCHdO9uB
fyvuN2xA+wGRHFNzCQP/VnQ6udyjvPESVLFdIjwQLZiqDE85avuygo+WSmuf8Cw+FPBPeMgxPqjH
oWQ/RNQFH2FcR03DRjqdVN91XbOlGOawHMrzsmPxR4cm/RNUStycAVGLqR40TWc4ZyEuvlpWbw99
OC/HdMLow60dUijoIu8weZ76I06T8a4ISvfZxFw8pgORZ8/D4mHFl2/A4XlBRKY655gY38zJ2D3H
HtoLGNdi9ELQBl6BWVEeu3aMfgwqyT92Rip4LrXmK+4s+awRFHuFB4cVg48HjwQuQVerKQzPX7IF
1AFM7rekgVXliPwB+ebi2TUbermaJUYcAXVLj5xIjrBQSLWQmJoGiT2aboy+CKZpVUhWniPQCERV
gGd2ZjaZpj1LV433fp7qbe6RvYXUi3PG1XowmCLsrJjXprWCvgA1xCBUZMU55N0S1blweJKmhB1y
GhAYf7jokvCbJVcw21/PvJVZhUhD/BHa/M2HiEIqQBZtQLc7tcnQHVLYYZMGe5e9naPkClrS+dGM
xG41zADXE6a5XQNDk+LeYnT1xHoyXXEdLbc+F/7eC55qtExTuWd2hj9UhJzfLXQneNSzL2hN+1qV
1j2UODUOQGiDtsk5PHF7aKkhUBsscgESdEToGTG+jtP2mkOfeQXnbPXxQhw5Dh45NLzU/U1s5+5+
CdlVN6i7fGuna+FNiMDGrj13eXCaBkxKs3a2r6Q180eDYucwjtlDiFk6ijhfQeisDik86SHKWcdr
aYiqBZI8YfmUxftoiczNFvAc0XAYdgjMZmEkwcl+lKVuhjBAw4h8mKfEokefi2Q8IHtC1HHR9xVF
isnBenGNoUXUlJ02t8iGnmqb8f4qzi+z16Uoqihx6g5jhPZkgaRhr7X+yiuhz2K1wRNKrmgnyRRc
rRZTW8zHECRpxSKH3dL3+c7LNH723TIeikRsV3aC6/9kyFsveo46xCyNLfnacEbXA2uT70sq53Jv
2MYbjGDaqyXYkAnfK0zGex/fBdzPT1Gvphs+hRnsUDuaN0DeUE37wGHUzuy+yHt95UWe1S7w/shy
WDmLwPgrnk7qqd/Yj9IW6huYNWzXra6cqz7uCvAqY1tRY1tEmQ/jYQx1gHIfeba7bJqvec+/+XZu
96i9p6s0g/VPHiOOWSdL8gXxeL7uhOiw7yh1mzsSQJozK6ypjCJPY5CIsUDl0W7o1FfINw8jZaAf
sO3BFDp+wuRrOLplnfajXRDfJaalBNKuMIw0cqvVsGAdJHLYh9h3v5aoDL/nEtFfBqLgfQhr2hNX
bXADFwV28CotPoKZht4Jnjf2KhiFQYLY+FzA9alihMDNYJwwwixj+RLNsN7Q7XDWc1msmD5maK2g
CJTIEg05GhfbXQcSs0hUxWFDEZdx3YoMyfG6+4Bn4pBDjcS3tm/V3pT2uWih/vDejSfnw3sFU70m
CXBIR/PkQcnJDzAwmpqEai7qRWCJrGAj7+C+he2FI9hrshTbEUMbE+FseULcXHIMUEqdCtQXF7ZL
8nXMQr7nxj4mWiB1Qa5l/xLS4H7s6LYP4uI7dHvxGU87agocLaeS0gOS1HwjF30Lwbm9wl6A1s0G
/APqte3IUj3WfRzjLHX0OjbE+2qCPQeHo21umnIZ/QGUEYQ8YvS76/B6HwF9tXsUx595bvsDLCyS
Fz7k4AP5FZXV3Geg7G1mn0NeVitWvqmy+BCvIsKsfkASkIhMHUXjvM9ifwzwAiF/A3bcjhXDt2kc
7YvlBW6B65w7FVZWid+m+3EYOa9tzvIPrRdiv+qcmyrjIYoaWBMcybZ9oqTf9ipNDJoxAhMlHGC8
WZAAW2/Q+5lT4TKAydwYPV8IPXiEy4VnkebomtIFLUIFPx0Ld5LprdXzy+hc8W2BkcMVfpDf5cr0
2QmkJHKTdgJUDbgip586M6fnbJ3X22Ak/pUhdOPeRsKpqrUeXDNCXlMRZhqcEiluVpADX8c0FPfZ
ECJgLA3SG4kEsXskOWIYDDVAZSMaPqChJOe2YNNBTEackygVkCEGfXSa5GigCS7sjabSPcz9KG8X
WuKf3CJ8wgTJB81dAGgjtV9kukZv3GoY+wbayAOZLMsR5Mf8sWQTaHUKiNcJFGGFP9AJqGRByj3K
uo8i38JvbZAiEs0UHk4frTpYUmCKmc82qlQfgavVTqomgREHkLZQgpQtW7ArpGmkd5gKIUkogDBo
qaQCVzyPwbdv2pmg6Nx0+TJvYwSZMw/J9xVaXI1Q3mV5UGIcnpMNV9oNcJ55aCEvPTuZAwhlTH5t
F1ceGTKTPs2znc/dRL4FdJzOqS9VHUBb94Sy/cO4Enq9DOhoqyzZHiyGfS99hlK2F84cwzDs31ha
sO9CCOxvkBznwHUOiEdQ55Vv5bWWE2okEMOekGZePIS5nJoBi+ZYDmG4swOosU4Maz0ZHR9m3wWP
sZ0enBf9LiXmwcxx9HVUrqsTPtsbcCo+w3hsTHBghRpBTi4Qbxg1reEBO5KsZzZ3Gp66AYG9BnXt
kZtAfHKSLDs7s+CqywamLzdcVCbsbnik8l02BnChpsOQnRPwMBPM0zmAHFSxKdI4R6x3DYJhffGV
OWovffsoRsyjjmtS6mC/SecOIvbZ99xmW7NEdrgRsPTlSevmrz28yVYEu8Rkih46nq8eqI6a7lY2
khYzycVGtZNhdI6MXFCdmy2G9SU2FtA2Iub65wXok62iTIRvUSkyv29Ha76UKLzYfpVLeWi1CbAK
8y2+gjA2fViZBLxUeA7szKdpUMK6RUArD2ctPzB6TGTe9XsgeKiOuR+z4oosKyL1Ysl8cSynFvrS
aQPgci3iDlDaHLQIQYtAGhp2MoqC3QACh98jNbY74OTzFCG5pbnHdjqx10VbCpibZeC8XxYt+WR7
tEK3PWjQ2Q8gcExI/B6r9he7f43NswrG1LT7hKPkrlgmRXQHb+kW4hqzqmE/oGr5tkYJf4rREEAP
OZpHiOlce5WndnzWXI7P6J6WEaUdT79skiGfmE4F2W7DdY7pgYLq1RBi01uDtwzt+RCTfre4nvLG
o2u96Wbv1IkDSwSBULfqXsYwFznnsdFLNU8xvWSF8utpFIHHOBmWGXUOqsV0mIqeotRcu4eeQJwO
xggwYiwt6gQoJmL8USJ4U+4wZ8zIx6hEgMdhphJ7eh/F49h0sQByCLGUXhplrW0rHaTJfBuFbhrx
PCVClKBJzNkxWRCcBR5sjO+ftg3PVfES85NNLe5+3Va83lmXpesjuKM6vnNK4dvhj9BPNQOU99QK
LM99tIK+CiqvsrJhcE3R9QYjzhXhdxIwXr9KFBOTh7XUGoBEDHeTCzoyxIG7yQaVb3UX5eYFAw97
XEFOJY/ZHJTV2BK44SL7CswrNInomcmUFIjP7PqbrsMAok4M2Cm7mWL0VCssiLCmqD6RYd4xy+rc
pMNWRQXrw2q0A1D0teRTW8FtdTO7ERxFUcMOHPbwM7X5w5bQNJ+qoqXZKVlpAlBDJPa+I12AOzMt
Gm6aG0NY9KBDhW0Fw4gKZ4t7GnpQPHZ0y9KuykCW0/UK1k522ibb6l0bc+wZbhbfwAKNeG3QcH+2
su3vVZJM3zQiFZ6z2JbAwIW6S1UYIapjzkdakc211TBxZw8maUl6JFkbgT47Zq44zVICp+0lJsrV
aom6VssYwe0+Y/eQvnp4nK7T+Jygfn/xsdtuyxmWULUAExSKID2TjyT04ViDHZzjbDZ9/rotttwH
QMpxSjuQLatC5Ct/oXpqUdBzldMfawnh7C5CyBc7Kpui5Af+PPE9YBhVXnc4bw8lkb2oaNF6t8dv
nryua0l0lQRtgRXvCW2My7H6Ehbbs3Qb/RRvs3wqukTfRpJ1B+AMWDLwisuLnUb92B21Bt0WUYEs
tDUo37RAFGjHxx380PAqDxtP4gN3IQqrIIjie7JA8HTlxwl2oeClxuMpiOlkaoh+cxzcbefaXQ40
3td9xMsrNylA9QW8OEMwjNVYj16Ts6E64ecwQ5XYoFfD4rYD6v1dRkz4hZJL2UlDbqEr6qek7meD
tyJE4453zoCb7hU4XxXI6ygpfItbOdO+xGrRYMYpRDWhXG1hoHncJGe3CoKw+A6OdGEMQALuP9+E
z/iIIOoUH0Hirfw/3J3HdutYlqbfJceNWPBmrc4awNFKpCx1NcGShfcH9un7442ozIjorqyMYfUs
I3UlkRSAs/dvR89sJNZA9ef1jnEl+SLKSzUDnTXvVuVNan4zwnLavYK2ch66+rUnHQnp7mQq6HXp
5HsAz7Xf0lbkr4vaJvMma7TiWWXobLhZc+15lcEC4O9nGXCd5EvQxXk8YVg2M1YCa76QZ9JPfu8A
ruzkdKpYrHuJV2iVam4GSV0QrZXFUVa6qhbLt3pXkVRHWciuFC036BAL/nTkXsvJxpoMdN4ping2
g8opJV/Towqke9GaMLdrpteslcojHObSUBuu67e60/LWhkKWN5PoJPjNSDID3FIE6qdtIyVc8UpE
aYiq9tOmUmpt3sgGFQ5u3yWwK2M16kVActrSe+XYIDAreDuobpe1sAI8O+2pchyeeRzCgw/OMUch
C05ZHYdsmo4Ycm32REtY64upl/XHYllG73OMqxgq2I/mOyIMY8bTclJbb8GFOvm0PrdPk7Dofm/L
Gp5jkTJ7vP/JYi0lyv2dvKa0slaQYO91Pzm31Cd3S9jPKkZ0mTMS1tZp4oc8G1V1e3144uCg9gPt
8eA85/pipeyjtrh3UnCTnd1N9JikTvzVO5i9NYQs3HSp7uySEbiIPCtbPBtGtM5+N3QaFfQ5+YZe
3XLUuVWrT8eoVZ0mbPrK2RgS1RmuAOWvtmNPi9kmMYu4duOKjiBFraJDbhOq+TlYfbKcSY5o49vO
FNy8Rjmv4oj2ueUOBChRDwg0snVbjwIqkf1ZK3ak0EWr33ZSg1YaIfM3kdyxgD6T8udGa+XlMM25
Gv1QV3NtHVel+HGn9Uon3uRUztdnNbpOB7YyWXZg5KNjBTYYRfugRxkV8wl61UYRzuCZtU3xGwhQ
6ldmD+4zkv6WsPaLNNnRAEtK7Tg1KIW90uKkeNfXJMUFMU9dOZxB5bP+rmxT9Wkd1toK+tbR5lCu
+9jw7JZ4xdMgSQXTHIohe5QPeaWo9wMZ52EHNHixinz9iFM5ujHWWmH9NYwDgpL1Qs9TyoTd9/cW
NpZts9hETMUmbI4w7S3WhfzUqmnnq40iN9f0XuvIMMdvUht58GFlrQc8buIjL62Yy8dJrY2cJO0Z
Hrv4Uppu/O7XmPRGjaePvxZje59mTeYc8NHaB7Npzc6X8mlKPQk/skfN0nKxZJIB+qwJhOqI1M8R
iL7OuhP96MnfepIYfX1LcClYeULnoBQbX2VaohlzcErfjAtVc9ZYyaeEVBprm6BdUPdTtCiFW9RN
52P1EVseBsaWtaprXKCS+r1JGvyp2TBJc0hCQcU51CZvqDKzrVTMIAD25BxMTZ/3BuoNz1QkZ78k
JczhnFsI/Ro1MBchbG8u1yj39dnAVhBxSG5KBL8PSYoqER6rwmIVdwBc9qrP2wKE8E0VfeJhmspP
3EHIwq4xfRky8n74mDSnADeEioL0HrOj0JEBokPlMoSWThGzx2y64VVjnAdYm5LTCt4au2nTQ60a
8VK5utKMsau2UfmwGkXyDZfNw04Z2diSUqZKFUi50fDEEjeUjIlAgKrnesBcW+0n0Wi93+YpUfTF
UPNnpQctG9NohyS+IMzRHn6Y1/L0oR26I4adeEdkNeSYEl3I+604e4xIyjxLqWsjWLOpuyyT8m2n
enbbDOOTZSgLRyEazQVE6wh/upzmJslnT9K79L6m2cG3OnvAUmNB93VRb+zFjEjC1KThMVl0+20p
pvqoILE4A6Zy4a9TW4Wy0cn+bFAEmjlxqrpdhO7F46U5MfOVGu0KkiM0+telKbTMxqx9p5Tb5L3U
emkP8ebZWH86T8rSbpOsE5JviV/o6/aEpHxiO/by2XiQZ7s8oiSpXRhr23J5nupblc8MtppF/6wP
yzK5jTHVN8j9nB0LcvEM44ChKcdoNEtVAk8f2anm6ZPjHDJSBV/ndOQUm5akfpoa27pN12z54eDQ
DhwbkikDoL9UijSB6AqO1LTuACy0XE4JTZ4AstyuLA4GTYS3S6WacRjLKm55qfmWLHXEgdEIHEdI
hLz/lUwK8uac3JgVDTux8zrdtHzstERia2Jmi6N6n6WAUr2axV5hT/+d7viP2hxLhZdGCkx8BpLA
a4TNVc30Owldx/NSrn76U7KWJ7VNWclhjYbxA304fBth+adsIq7J/9eSoD+KpH7+Wip3COvAKcrk
Zvzp11ZDOhvrIiC0K8my3bJY9MgvwLx5pJY2y4FVjfZ/8zsV+Sr3+acciN/q2IgRVdyV2H8JEPiT
8rmjYQIzAuyzIKAXNDOrZXgomYeXi4JIdGEyT8PjHBE6WuFM2iGGsLMtpD8b35ibqwgIAZHfl6In
RlVIqczyavVzczFUYUg7UwIxx63mZLXxDt3MDN0YevZd5sWSQX4TFLs15Ir5YMkU8WE52B3DwSCs
hJPZqcqtUdTVXQasIXltsWq3I8mWTzZb7uSVgrH2ru7wwG5UeWjENhnKcQhENi1LkE+R1fqKMKDn
Mhaj9t1Z9KuCRGrIIza56YDKKCB6dNIBBrXNhLSTowWVq5imtvEsc1x3GEXM+1nLCm4tdoX3aZ44
68jsAoNltMIpxHDptbGu4RGJpZWxUCqjHgyOKBP8HNS47WwCjxN/oShlZxYyO9tsGKAfiHyavZKb
LbwJ+/UFnWFb+Y1RS19lZafMGvNsWRsYq/SHWVSqsUmz0RaBHinLR2HPqexJ3Ty0bj7OvRxk44ww
oE1W0xcNSDSLZj3zCAAdkzw504Z2V5QCd2jn5ADHjtV1B2fNOWbsdcoKFEQdgpfYQuiLm4b0b59a
9GoTlz2CudokojnITDGMgA3UT4WZkjs8vpHNkCdVDN1eVwoZkT7xJbvGWeR58/Pm+Esy08cafUP5
LzWm/54SdfNV376VX/2ff9T11fxDr9r/x88vx1+1/ybe/vAfyI7QfN4NX91y/9UPhfiP/813/vYv
/90v/qYcfVyar7//7aMeKnH9aXFaV78XlRLD8LunyPWV/PZ91zfw97/dpvFX93/9+19VqIrxC+pT
SETrGvlCAiIStl9VqPIv1/AUskwIHCNNinxLBOC/qVBV7RdDsTjWr0lkjCFXW3dfDyL5+98U5Rew
b/SshLxRME4UwV9RoVK88cdHD6kl5NQi278q0VFdy9ev/+45m3btksZtHURxoY6HMltrznt5zQtv
ajvjk7D6LPPIVSexUmqWsfVI4BHyHhgykjZXq/WKO2lc8nMk4bXdRxRL6J8JI297BiSVbuUMcmgT
ZU0FRT610aVobIpkQc2rD2zAyXs/Z/aNIyrFdgejaDBK9q2Gjayr4/dJVRrIElVZ97Yqah4wZhQW
VTRah0XGyBziw0a9zQndWVRSO6iSnB3sWNOhUOnGfmukvXjqqs4E7O2AeFw1q9o1WPskJzElrpL1
e0G2Zh2BQ5TrnZQ1WztDnBlgvbMw85mZNK1+ViS6vFnQEiOrMrDLfVWY6BgmBqcYdRtGqbZ/qmkr
R9+WiyU0nn/RHL1CRC21y1quabdmPUDNR+OQgSpA3lNxs474Q124tOhzwFl2oT5vAn9bIpDYxa7k
cBhH5CqTyS62WDFQkdwueuzLw5SckV1hQ9NAdpEF6czgs9qyxzRDGkVIJngWewzuEIlZo9433VKG
Io71Q2TKZIGKpXhZFEmzXACs7FaQxwxKxTb/UY96Ds01V8mD0zcgkHPuyAw26uiXupG9lhrzC4iB
M6S+UqdXCKTpOjgMqS293FET0toX2awgqCL9Ni+SvvHTa3yOr2fDD2WaRO+N9nrq1WQK8oU27bSm
O4qcUtxijd58YCDuEXO0U6q4uVK9LEJJtiv3V+WXs7U+r1Cxn5WRczoxJJmskbYsFaGmx1cOKIvy
wFYSFeR5GOXJpXx9jbaTGl8te8Bcuc8kEdePxSi0xjewPA2vcdvN+bGM68k+VrqwZ2Bxw1y0aLOy
6mhveGjxqbqy4vTrbbMm+RJ2QjQx1nSeybc/K1Ou90VehzLOiUdY9Oygt53jG7l5HOv5ZnXE91A3
lQtthuiX6HOXQX4Xj8WCAAM1I2biwZdb+GWOtWPR4xzvUCm9Z0aHf7TrWBpjmcJYmQf+bNkfU9e0
vjarseu0+JzxhUKhTasddgZiURV8mYLCcZvF8+o1ifQsCpktPNI2tS76cJ1QWhZLUyCSGo4zFY7K
lOah4D1vl6LBJ2o9R7IW1BWbFnGcLgnHbDmLkjHOdjPIqfzZz9XLupjvrVkcUlQE68xEqTNmfuHx
/ZRgUjM7OkvLqj5UnWwxxiKxTuucez8qg6jBSastDtKzLCn8YrI+YzntXXOheZwEsNinRdLHoYxO
aFBOa8uIz2Hfo1UHIV8ZPd5H/t6HGY+RWcZHp2+5aJgNL1UdX0Qd7x0nftVb62HKEA5OafEKuhf5
rV7a/igNt42VxT/gy+9wTu3WjHIRKrA7Kuu7/dVw6IlGOsVwgFlUXJJYyoCa6DhGTT5dZW7RU66U
5n3fNE9GM/2QSnGacNrnvTjIWYwbsx5u5qgun3iqt54NOfhtZooUwjDF9KxfpfdsLcuexq/7bMKu
XFDxFSTxzIwet5NbEOmKtElXA3UtGYzSykCfDgbjNkxEXjSP5CI0RRraJmhgpSI2yQrxqoGsh5lh
ftooIG7aVS5uK6c7x9WI/GlEB6tEpnPsu5FPxFILdzF6+1auTAjUwbjveuVSTHKY1ZrsOome3wlH
bLMMk61WG7tednDORz8SU3+vmDw99nSZnNb5IphMeU50Ee0NshGYWp+g8sU/m4sI46ycbeORugik
Sf7Qtd3eaBAMqQjvtNTpDnGrZvvBkkhhSsgGNvPxYOf9gzX054at6Rb9YeIP1vpBzt59qdCCZrIG
bSZreimKuHzoANC8YprhtuSi9VMBAAW+tlUVfFN2V2h+TLwToknZT7X2CBUFclDWATNZRmqYtun0
GEJz0B/HST8V9NiQaIH4XeUyzVrF2VINDxyIjHprTN0TlqzP0iQjKk8PVbMwtC7Dc1lrP3pbsj0e
NtLtLBbL5ZIrPCE1d0VKxWyqzk9CnoFkdGUvT+tNfX3QT8XGGiLVU/rFo/PZchPuKLewok1K91I+
KPWW3JhQ1COOX63e1IbjF5TCIyKRzuMwftZyuUcIcqsp7a5fZWk3Vvodz7fy1lp5z6BoqZulKuS5
0Xwu1QyYXn2r/bI39SRY2ib257o+jrjYN52yFOFaSXeFDCZgOR33+iztylbfNyip35ORBNmoRB5d
k+WpqAYS26KwvGRtP+p6OZeFjVWjYX2I9cWHFULR0V2THwgBBZxTQ0K17lfUSb7VmxROOJ/SvJ6Q
U+h3rBt7c7JuViBlLBCIzcpqy9GeAwpGasHjrpIN0X5DdeaPouZidNu4qEFLMuicDEWFpodavVIS
R/SaVH/Myix0jhRLQ2OWiFV5RrYAaRhbQhFX5olrCrWfaOcPeNoVlBsfsgIluyplQ35ibCHf8p0V
fwHn2GQXtvVoD3k+HYkAyHaYJkrJ8CoxGKl5p9olmv1Qljhx6m9VGay63LU8MlSEtzQLm7IX9Rl5
C1SJTJmf8WKBzxTAX1pwlCleX3W5FbMVRF0128qG9lynUDdaJU1Gtom0WoVm64WYpU0CRrR1wBjU
J/54KgIBmGKZxI7EOc9LC7Lbp/I7fdFqw/7ADOkxPxjJ/NBZVKcbW0tK4ILKctTClqzP2LjkU1WY
BCHlM5KSCrO2fFfg5lAxGyJVY48kRSPuW+5uy5ACc83KrPElWW/i8iVacGr6dl0/yUo5FdIplbu0
V3aDncs/oO+mkf0FnhRjQOUaaoXhwF8GXW/nY5ZNiEG0KG0T/R4vYuSnKWCsi78xbrNNU+QGeSYa
kY8b4qFJYkMojpLchxLtlpuSRbNVe1cBL2n9omwsm49XWyuDfMqksZCp1FpVIlEtNcPr7YIIGj9f
OWhuk6jr+nMfyR0P2Y7p+o7M0cXytL4lnQbJd4GE3u7TH5XSvUJ5NemTEve19YCoT8Q7m+6++j3V
uVADRqhzJw1Iy8dVjawujFje8LtIWu2XTjfSMwazOiUQFBnKrIoO31G0K4+CIhaEqXSI077GSV7S
MznUs3gRdTmXu2iU4X2SlrHMmxE9BbqOqMxHLTOvsE+4YsOxl6bshE+gWOwgJWrCCsXE5l+lY5Rs
8qlESJJZYzZfKhK+7im/iInC6U2lC8y2KXDcAwrqt8k4o1RJiyWFhiCotHGJTxE9sn/J3Ebo9NAW
RXImc3vrip8wMpeBVDocoNRHlRUAtZN7U8JE43OnXwMgNEdCviWZqkPUSVv1okWOb9RKspy6Ja6s
EHo6L3YE96j6czKRLoBMp6tZdsu1d4IZG1HNhzbauRtra+tOdYqQflkFeT7EWrxg7KR/dE4gmOl0
3ZdCRSNlLGLTzc16USOt+TEUGQnsHFiI9VLyzEgTmHK0sW4kxb3fzCUFSsksdk7WGwQxCek4O1a9
M81cRzg9TFug12knEUFzj+ZvJrZVGoj/gU8SfNx7cwXhph9A3VqFkewJiLBueJdS4CT4Sa50dYJ9
vc8JYo04x+CrDnYxlPDLBO5pqVk/9jhzvB5ruGdfkwglpERvRKMMVFZL2XM2W/JRGuLuu1papkSL
Gf+riGTzu2vWGY2VpUrv9jCALavc5bczDdSBUmJEaYjyB46t2BqU2h6Ye1I1TKwyC3NCZN4hNAvJ
LXmMIKSUWUCQbjlR0l3PlffGNm2XHTvypLq1z61i5u/srEnQdJJA65ujpJvrRPd6zspdl8pzaCTL
O/2z064j72prdE6GOF9aUfcB5JBixYNRinNzhxFGxo4w2h55di8cO3SuL3PzotMmEjg5ySYlaSvP
qC+vmQLi4Ay98LVCzuA4G9YTa0Aa5ww8b0hq08aL0yPD7ZbU8hNWKM8m/BaVn/jq7RYBt5HUdwBH
57Iay2Occtmvk2Z5uc1Znq80diulhQm/KCmBJ0VLf5rTAdW6nuwyWZcCuzRDHauVX8ejGcTNVZES
O4tL4E/6QfoVi6xV1sgkUf4qg5L5OWGKD23csTtOVGFN+thceCeMqIszjJuaXiU2yczc0eu53iKU
bnZDROSdA1600dRl9nknIv/V1/iXcJp/D4T5n2YHBhT510jMtfXo6x9u4J///FcgBsbR+QWm08Y3
YIPsKlfH7a9IzM8v4RS2qN8D++WbAGl+Q2IkKrGpeDUAWlTzmgUg/xOKkRTnF8WgK+naR6yRWK1a
fwWL+Zka8k8U2KAPiVcGSGTQSWDBPv0pSAEGxooLR2qeZKnh0BgT6mGDWdP2xWq3WOpWq73FulRx
gqsL8OmA6pVjRFU2RDNgxVvSOWu9tFzj49Q5MfXIJN19Ljk4qJtkzVMitwR3dXbT3zQ9grV1LfOb
v44Q/v955V3Db/9rI/omfe/eCvH2Bxjw+i2/XXzGLxqtWtdYdZlMCfDEf158fMnEUE4qLVpCVcYT
/o+Lj6Z2ri+khITiXokBm4v/Nxjw+iWZ61gGvCYSl5Sov3LpEcj5RxwQOaama/xEXiHhK+rPy/z3
OGCEDCrDIPitsH7vgI8fy3uFicR1hGfPbuObwWe+L/d4SY7KFsC73kybfGsdnMPyhcPlU+yac39b
PSJiORWf2afiG9vicU0Cmt+eBVlUbzhZvGq3eG3gbFWv2cVbPXAO6278TCZ0327rxfvCb+/Y796S
s/6dbmm+PqpvDttfsUXprT53j+LY70l3DZyT8IuQMEqv2OXP6l1znILoLtvRTXWvempQnJegves4
jAfffkT3vtXRLobVifPhaZo9vtLfrUd7Mx+HZ7Fr76WT9qHudQ9R4EYczU1+a4TtBiBtmwfy3grB
Jb+zc73nVd5qB2sbPZf30AjOh/2NaSFmQSS5YzuYuItJZcRC5dv7dh/xS/FynJzQ2MpP8XxCU++c
34ebdF/yY+Pb5LzsndPyzEd45D18q0EVRjuGxL3pyYFxqE4cgW4TFg/Ro7qrN7xAr/ceGSiCMmiO
ALHHxB89OUxu7cdoj3kkqD3dZx3fTF8Vyno4khdjW+85REMpENvhJrrrQIykQ/RqbfON/rDCO9zB
+yKKicKUNBKvweJi+rkMyr4dkhvGkPi9UA6QLBQ27pAqeFU4Hzicm/mIg6j07B/iYQGL1IEqXeNl
PZbb9K45tBviArNduzV808t4X8It+FiyXbKzwnJbb+KDuq8e+1fptryxz/yGixMqAIpBspMX1+Zj
zzfpxvSte22LLjT7jB1PumC8O00b+3u56bAbX5x7ILGLdhAP3QmOU0k26+jq8vaqqUBYuZVv01AJ
ZL/ZAA+Gw5u9X/ai8nzHDMqDcpIeuD5HlrPqlJZbK1Tc+obv91MPyWhoHorSxTbGX2RT+M0Plg63
vRvPbKYJsMgtH1qJ0s6fob0woPkKLF2YVKFUhnLqNccxnLyhdMt3wydQboOzOfPim3PpubpX32fh
6hahtS0+Q/EYI8p7JowwzjCc8TG91gHyXTuIvMHrAzWQvNHiVbSv5c16qEJxwkzJVATLxP3GZSR7
82624PRPlGVSxXnMiVdwuyFUzJfBImNSfEsqTLTzXUQHHAsmMXradtZuhHv+6EPCGOagOBC/4iHD
AkD2tKfxbnkwnpjhEfk05YH/D5k/kGVdeP3H4JNw9lSAtnrbrgb/8xbVM7kWiyNbWTUS+iDw4rpY
1iZnXyBaW7byx6z3HlKgQA6ijU5N9lu7Xy/IODNnj7nIV7ws20cf9SOaltxNqsAceRv7dlcFufVW
7NOT8dh+g2hsF0T7t8iWAxEu++qob0SoyV/GUxuoNBGfhgfkKJanaGF/Gm+wGGOyvTGe9ZA93CtA
F92cx1GI2KWyhIuZpEDsnOrIXFnXLFdLdjEUiOAN35jrI447f9xoj92eW9g1n2Qwm8Ed67txRGwC
uUCzj+VmN/VZ/7RV1wzmkGZJdd+mULc7q7gp3tIHiNiNo4bkMbab+ZtQBND84MLG42D8dvM7KeCm
3mEiMvpAaG98vvJLj7RGv5i+E3nlV9NdpCBHJLTBQIzOz123ZN6r9o1WBNX7RCyoubUcr0B83B1w
qPc/Zg+ZVzDdg0H6sYJx/6ApW2cNWAC4IgQf3wjGflmuAWb1a8JUi1p2Ys3+iFIg9VB7GFbwr/Os
QE3v1SB/xk2g/NAPSGmqpxbF3GW4pDSVNLFrb7HHyOgTNvINNk3v1TI32B/65zwJTfOZKdeRL0zG
9XZClS4w0gYknMqVv74MIOUr+edejnjkjc96edByfuD0MD1Yz1xTXsXVfSvu5dHrARJBSffiLvcf
rB0dWAMuFnxY4TJBPB1j547AienSX+Q7mZSEUFaDQQrZJzaD5G21wa+epLN9328/HZ8ygRIM0+2b
G0l/s25kiWTCl/Z0rbHtQyOabpT4vgo1Ujg8grOqV2t4GkosTezGqnnlziVv/gDE3pCrWLrWLvUB
/fz0fgoWdH+LZ92gxeNCfuTnvOCJuUtIYainkJuDgN9k3wVDc6M6N+Y7OYVu6mfB6MAN7HhuuKjM
KvOipWhQN605BkpLAhRueBdHaqn7PN/K1rVGX3ouSOb84eiuifKSuNAXuXpRTp14VeKdhQsiPvbf
mpjdtvkwuifnZOSHASfdEU7Lb4PB5aZCdjh7T2MQTB9lH2AkcbkT3bl19Uu8fo43SiFcBNR+zIMy
wHNiezzc8d8DY/NgzfnC3RBST0qgCbxWmspnTiwY/o/edle7etZT8hDy8iL5yXRTDX7+EGWe1LjO
GFQbCd/sfthNPg6md/vevrVAvH1x0+ZeX7k0oFYuPdj75RidDK/023fiGnb8Kv6oWGWD4ghe0JOk
um12JqeL/prshvcG+OAwvGvnaasfcKxOI6Sjm5/ro9367ctknJWt6Q++GvJeJ09TQmve8D8SMk23
VFoCJEEehZhMuVaxwKNyt6YtPmCLNMdml6V7ZIFDvRXGZVK9+BMPJRTc6llSUJX7SPXzOaytzT7Z
c5FxNY83OohU5g7b1H+ztwj8FNxKdjiZ+0ic5XqPbXwW/qfcefJvFXx/aSH8N4j7/0mU/FWZ81/P
4zdvxduU/mEVvH7Dr9O4BidPXgySXJh169eJ+9dNUFN/IfGJmHPj2rJB4xtj+n8ugg5zOnE4UPJI
bij6u+Yn/TaMS4r1i0ICHlQ630RgGr1J/6lG+C2GCCHDr+qE/0csEfjmn6dxZnASSGRmch152M/X
8ftpvIyyLCMgiUTN2bYyXHN1ux7hneQwyqP6OalkBMG8B3R6tt6Fc2Ebu6Qq+3PqDKZf2WpJ2HxX
PJoitcM5l7p9q8irX8WNcuwdpXWNn4kra4+nTB9bsY/not41jVh8E9yxmtpDd23nNkv1S3WWHyWR
0O0a3ROsEvDiGq9GNQSfCockz82zLuSFV8LjQoUuKPjtzaCQmDGdtG42/AXv5Y6YOubIQmAWyRsn
nJbxIIMduYglmUucy1Dn0EdD0F8daYtC+AoyH5fcUymYJbPZN9M0sMamTBpOF7sjcNuSd9Fj274t
C1aBmRbnQc1IE9epuWta5SEuOXLwkhBbooerXD4Clm3ihqVhXrdN1G5FJnynW7Y1eJc3ALsH49QD
XCbJCfAdZWC/+omqe0Nq3uhS/hRJJGyWLu3mzkkp0ksiw3FBPk1FGtScy7HZvEYIPYHZzMTNNPVL
7vvkhxyblS8LY9kuBs6hskEzQXy1RmAREjMYTG92eKxMcbldSgx0aZXk91WXHPSazDdZKw85FYKB
NCAFRfvcMNPJH5rQGSaNT5Sp+0SW7prykQhY3yjDMR/QU4BBFxMxqcY0bOgHiO9tBVNf3u8bcany
fbRg1M16qgF/ZuKgD9tNQnnhisJsao8HpLX3lYqxGmmsq6Hp3hSDib1p+eoshzzuvto544xosJ7f
4wlDsMhb34ryPf7M1evW8jNNh49YN06rybVEviwHbZt6WSoxySzTt8G15WV6hefo6nuCDevlle1N
H8Aai8InrSgLuow883wkwQv7bpedMjkG9oA13xf9elQrukorxMHhpEX3nVmEfaW4RabBGkVpvpWb
/rafeG6TVf8RDcoHKRw+usudloO2WlA7gNxQ74rSuZFoMJ3E2RmW56tPjTulW7/VKeKhH4s5qJX0
S++00FFn8q0X2rzQV7lVnz7ZungCBbwFLHzA3R8CjzMH4OzyVbVl25m1wIqSXb22+8Ss3vshXQML
WcHbqHfv+ji+jA4+cG/OOLAnpN9O90g4lK8Rv42MmoAapLdZJD5jMHAVJp70hgdMmtW5JU3DxZhD
nL084I6P1Y880dR9InWE3cwOZ2PdkOkgFfs2N97USQs6usG6gcyAZeeAro/peY0PRoxlsscgQID3
omyj3CG9WPk0F2NPLeemGfbDGK4KevSZovgBOzA3f+GaiONMfAFVt9EsySvXzq8hgMmFflVwbruT
rbT8oQVKkdGfNRnr2EXrH2rmha4ki4LDUEVr7XLLe3n7NumbHr7UaghsMD8TEp1ytx4tcqKIQFqb
1tNjmaDogaiE10lMCqEZXUVHqZtHK6kuZt5lcYuC2xgYYhctWe5tecHnOXYrImlNw7z7YWQjhoZQ
56mT5W4lpba+w90iJ68kIpsTa+xi5dWdbPY6a7fSlO2PuklJMU9SPUr3TtcqJWOhBd+0hftaFm8Q
WoThBx8kCU1oTFT/WgjC0DQmTA8kCGnvXVPaJ9lJ0OcokjTeiWTQSW8x9GY3ZzUibW0tR8MT2Zww
QovMTjZJq2uXIi9mFa0v4poNgijzI5YRSHhUehE4AZ048nTO1lZQY4FigLW4y9gF8BK16M9jjfSQ
flykMsAXiVKQEFqFPB9sOW4D6xvh/Bcas7quFfV5/T/cnddu7EqapV+lXoANenObTCcp5b1uArJk
0LuIIPn08+XpQU8NMINB305dFAqn9tlKZTIjfrPWt4iW24lxiA955WfvpK5txIJZX8VBajsgOzah
r5trMYwXFd9y9i3lW8W08nNcnZsGAIcfF9Y1kfUe/BkvS7tWUAj6IUW80xG14kfTewtvbQtg58VL
6iKFo/2DV6Y7Tixkbp1J89VhcQTKLI2T+di4w6VV58klBJfFjIiRyqspMNe+1JtEZmkdUvYpDlEU
XroodlmpeePbO4PoWScJuYV87oDyLPbVO07a5Zitl45pplRktHtWfa0TEiHKbnqS7NYQ3GIeINow
EV10Mpp/oMbf1a+OUVwjfQrz4xl4Z2CMwbaJt3MhpyGNyr0Chtd7PgFclpl2mDPEJVFjWzGYA+Kj
4ANMGyl2MzurOQin/cq36CLM1EuYt+mg0XGAKhpBqprynKWh+Urid3oIJfywLtuvmhLaDuwN603y
G/ATnOaFyBzXtoh3ne+r1qovWMFf1QNmXunPgnmH0JjsxIFP84CgrIM0Nf6KqvqLy4Kl2ODIY64x
KjlJWR29bKGPj6LdUKFQmDtWFTPfvdXQ04u8vjOszB1d/w3KOvnZdBDhuC0H+ybO37FrjPuslVds
NO6mJkg96GkwT5hBFweV3bJU1jsdJy+5NZ+6bn0IK3Cu1Bd6Oww1lw49HTrYQ0UiNJy+P3uZ7iKI
O7cNP3hL4PsBB028c2brpAN1Ew2MTWClEGaqwlY+Jf78KcytKEua5cJKDqZ2wIvXaUJEA4nBqtFb
nEA2V2mMSCKYXvyC/VQXcfhPbLpZY7oTnbm3j/Km2XVL/zxF8+Wa6/VGWPUxtIfsFMJRCaR7N51X
0Vi/NHqI+q4OyvKg/YLR5ifRQbtaqr1eDQse42xhqkC+6y7FXLyTkwgUJ2ajBosNh39y4Zxd/62/
wD3hSxLJB3Z7nMeHMOJcnu36OJ7zBmQXJldWmf9F3roDGPNVke/BPhtHjbMzM0OoFhhZgthuwHh2
oRZVHkq5vHRuv1/wvmS2c8QV9w4M8RqY5LGHrZnZZwdC81voLDVscStk1JQxDLXa8tULpmMY8F0U
zW1ZnaV3hKDvY6yVFx5iMq9vj8s4702efE0lnDPJ+vyUS56tHvrbeRCBnnNIntCbsxm1qW+etS92
7CwPk3ntvfFoL2H1gnaNW/A2We3kUE9g5oR1dF1rM1sJpnZM/1H4avefura+wbhx9Z9aVuG/hLZc
wbFK/RG7Fv1RheBLSesZU5rYZUXkHpoyrl86k7w66H8e+U7GKKi55djhXbeBDVczRHzl7eyJkqZP
DKcvS1quSsT0+fAgQXXBdWRzuAm6V6uPB3wXKAgW0xwICRXU0Mzk8DzY8bKh4sOmx7gSPfaQfITZ
zi2vRnlPBtOu0EG2GcnqIE9nze7g9LwGsbxRBQi4YPIPPGps4cmzSKVQVxoJwGi3n7PfXXVTDCXG
sWC8IdybYdGVSE0xG0N6yAkC66sdYT57ktvWN7bjrCeHjw7p/BbqD0tUo3cqOmQjF7nGzThZTQoZ
IT4KjD3PhRHHRB67Zn5b6/C+csYZLYH/nvRfGlWEcvOjbpdpRwrCfdRJSBWezcnA0M72z646VKb7
IhSsW41JZbCkRJfsqoUZVxvesJc4ZMk6bmVgE3jT1cNz2zQVGK/QX7+7GPMAp9eiT96sC4xA87pH
EYsWzbXK67ExjPs7/2kYuGKcLrhr62V+X91x/ZOSv1PheSSf4LrgGdoN6i6ZzPO69FTWyWW0IqUP
8PsWListnEdLz/BkyU5eFe11F+4HmDhBP+0Cv8KsV0fWPdKqaZPUuX7Bc/VUu1RY1nKFV3/cNWJQ
KdiLVEjnlbybqyESR8z4F8M0bKv4bJyLklM856dCwnNGMAst41XV83c3kjrX3CfQd4SU58vlrWey
k9fMbZXaFaindwbw0lPgNNYRUDoDMZ8dSTYcw6m9gvp7jYHG4fQ/r+aQghGYstOB/QiI6LY2/X4W
DMh8Yk5mGteNa/fDsYtxyuIFJrOEQb4JorsuRhvkMxJapm9dt+GR7oE9wcQ8JcyOI9i+Dvt1qjve
vDHAlJRpcB1OPD97Z5lwe7bH2VP5lHDJolc5YP6/8Ix6phC8BFTX7sXoI3Trl0tpKmqC1z5WSWrn
AUnLo/8dSOvScH6Jpv5KmihH9oR0dpG7KbjnWnkK+JcGXyH39dASQjiBeR4wFdaEF4DPeC09knGl
ulk7yFnB4PyZQf5mM/LnrHhRiTqp3G42gALf/HG+RjnAdzvBokoVKo4T8+iu/RDRHlrhCezuZm2L
kPvV3k2VyxSL5m5XVc1r3+JEJeZoOp0RFn5NEBfGtT3Q2tsVM3kqyUXC+UxPmHnmNey8j6ZC9xIl
8qaarM9+lbuhqYmXmpe0qJPUkc6Pmhi3en10OWp8kEuKDOiIsgpKoIUcsfPvcO0PjySy7YuhMjCP
qU67qLuvegY/7HPJwTN/2TrwKwq35YhYoR8h4waMw4mFhGDXz+6nLSAo14v3I3IE6G2QB+kw10er
nBv0viiaBfDHpiVgJab58CLNXmMeqRL9T0ABnCNJTIcfLI/x6n1lQ/tEe+/4tZVGDP1Esp+U2tdV
X25xv+6Byj8YBQ5auA+myHbajYjlKXao13+acTjGZn4MRffWUbhXTkWpRI/UVGkfXyUVorupehbE
D431PZyD/gEHKImM+jjgCqfE2XT5l1qrgzSvimyR66Hvg820hsUHiKJhhznw7JfJ+4cs1CSd1XcK
5st3lksmv66s8t/MU+t14RdwQe22cS54oqwWtb3iA6YgAQ1pPEzEItktMnafRsft7mxntUFq8+z1
oveJS5XqtW7InwJCb+P3g/o8IEMG/bxe9zUlLuN+aJZBi57b9nM6ah5g6Z4H6BGKtHVVI3eFvTeJ
/SX8HBuvbWfORVkDCO2Dfj72kawOgxYfFviJZzJpsY3HmftVzVX/OmL8OODXBleKMPXQiC7e+H48
XgAtbO9oYZ17QeIP7MEQAGGvc977uvf2eR57z4CyAhJQWOWjs8oW9yFYBdl0VL+0OQgdgid8kPll
10QJ1r2GZUaSuRzzFTlhG1EGC5dGWLYnrpayP+B1JsLqPOYYS7IUUKk5t00oDOzCWLLBMuXyQ05A
lA6IC1kuue1Fhof6AuisdblOzHeJZED5PrDIS5AbLXaidnaOBb9M1voiKN35bewi1lCrbrkAeJkP
4TybP0E9hSsgiA6NRxYZJv35Fln48gMGiqbXrpfd0gIbYf4LjTSNCrogZFVBeyIRPN85bbceJuTS
aQSt9IBKuPjM1Mh6JVjKLw7yS8gy+a5ftX0ENTfNW26q+RdWefc2oYhMwGeG3pMJpwUGQeOfIIwj
f8OwII4aBMLR7n13W9OqjwWmkTHQXpmSFkv/29dP6HlEvcllIUhEKALkQGOT2hmyXOUoRNI60oG7
Oc8XO46S0HtkCCMQh6/BTehOEZTAunhCCMf7FXpucUjsztp3iMoRIOftVQvv4FRLXW5rB6O2Jct+
Qw4DjC/L568h2Hi6j/zO/siCXL3naAo4U6dpvY9kT0MSm7r6ymRDsTGPrbV1qW6PUT+xuCmQ9/f+
TBNbBxIPhV0B4pG9Z/JU4IyA/CuHqwGz2iVQ8uJUUB69TaVZLgqF+9KSEphEJBJcgK3rEpLET2W4
P5EMUbUDk3HIyt4r/RPgcItLBs/QhYRNhn8eF314T7wYMXxD8jCr9tMVw6EfxKUph+yAIldv4Paw
iYNsEdcXk5immvwxxQSgjdo4TjF9LFdo3DhGsP/QKs1eXuA9wv8fSwMrE038U2gZdzsgqGC9RV+P
42OKYLTgGNoDKbJRntndARtU5AFRjcRDa5r8YJ9ND8GityAZFby8KcOzXCqancxY4mDxc/aIZpxt
PeaAIOPIfMaQvLROHHyos08d0FxVnrnuLKgsbllN2zJJinsHqSBbpeih9aGrxc09hB19mLx1Use2
hyx+GIyKrucI/eAWKKl6zJruA2P++Ztq8umilgU6eVRiHRiFbpBXve0G1W4qOVKreB0O3ex/BYIM
IqZE8XyNxQV63FLV4YkK2dnBsWHaCnSEgGOJ9PTS6dp+o9pJHEJwKmXqdU33U7krM0/8NcAT+RbM
qWqGe2NTarsuvRTFiNLveVdjF19VtXL6CRVvLJdUtK3E6pqufTM8W2NP4lfE34vmYUAAaEXVCdw3
FhQ3u5iSKEKybatr43bxznO0++T567n0WGN9YfAtMlOMBIt5BhVcr2U34p8geVLB2jm5nSClZ9UO
qXCGDpHv1uowVJmQcQ5n4DRtYKPsnc6UfQDspb4c4Pjb0dANF2GIrhWDWxLqPUbRM0Tz1CrXPLhT
TXevPBsROGLyTVBRh9AwlwGMryzO04JL/IL2qv/FRpbv13hEYL5CVGHDGuTXEH3mqzVEco09JscZ
hxA2uwyX9i6Ig47ip86G+yrxXPxFokg2veobdr9njrUoMhaxnNhFOehbN8pefNU/ly24tGDK7uFe
svqz3JAIOlJqWxp6xh1s5qEcbloHgnUEkc09rIMw74mw2lPlMWlD5nzpctbS2sgPD9zt0VTDe1gX
d8jhn7Rw/jhGUsNbSVlKH27d6AHyKPRHpjW+2fb2+MYIjD+yiLdJOISmY+xO3aLgWWrjLSg5vPdI
uSnZgooIKmFEfeqjd7f1H5kkOQcx9HAWKnZucGnhAbaHOojA9bXWkfiul7E/E9tXf7pnznQnm3kv
ma3CAvdWJzq1QfmFIPnKqQbmvVbg9yfVWP29ZTFMHwNL7jBmn70EFCeab1Js4WeJmNfli9nnrnA/
xNLCh2MOlppVR89yCHfxaKWlsp8W5vObOY7hQlE5BEn9jbnmxvbbLqXCVluFeQF327LvArv9DnhW
Ok5l3HXVrV3qcZeTARiT2Wgi81iF/nRYcac/aGXHO9efT32J8Wj1vscpRMz7PIoIfg/OtFV7hyp6
bSs2EIrYi22JzzvNym7ZOsHnimxvI2T0bOzkepnZK1sMAIYFDYXvrpvedhimFCN8G7NtmY3hW7vT
TPn02B3nrtvxq+4DTgTB9qWe7DP+/GVeIu71GgyB6IkdNsjggTAiw/H9h6gHKoUb8skodSsSwKM0
0CezegcJlAOsrQuPcql+iYvEhTFFD9rui2NJnXZi3nBsyaG+Lh2KvDhGGmA14g6IIED9ZPj1QgrS
tW2bOwbEDzNVP4QpemVhgscwCC4XsODbXkbJbrJB/UlzZKfjv6kWV0nZscDO9/RF/XaK61+AlcA8
8w4dsMkL+xbahPXsAZq5MIkI64MXWu9MDq7Il0igZoHIdFW6RvN8tPV43y/tT6fUmWyOl8m09d+Y
FYy37L+5cV7jXhVQmZAh+H6hNzIL5GGIc7xvSf9sJFNzO+vvM7srLxk/r9egjPt9bbJx7+MzwI9O
/m4/eidwaR9hVV0kmcM7xzRsY+r2iWm8BarfxgYrz6J0H8X0MrI8YplxESx12vpjH+EsCtprwke8
bVKG23WMDzas463t9LxzAlGBm6PKqAJmOfMbAY8ZaprkVELFu7ZGlNGlFZv7WTlWOhGcSD+67Je1
9Xd0BsTgKTyOrbfG3Lnrqeure9HJeDdn7lPk9qBnMXR9qCA3ZBbb4Y3XZBmQp2QpbvG6FhuN9xhu
HoTmefohUzW4AHQzPi6rLt+5yOertkU5imXx3QeZeiNGcWwUj0tmhbQn+OjtFSBE1vWXdEWiLwXI
WcIdHVVlbMG9s1tzXE4hyu+957lbv2pPQjUHtXY7gqE/556BHWMPi5EUizFYxtdT4Gyw/P+SZQtp
pHwjUwkcXxSk+pzHwBSHEw3etNsiG8sBaboh39OONAJYRz9uke8bwjYdyrxNZHAPe+VzP0zhReV0
qe8wqHZKb2csSK9AwQHZ3RJv9ywtwLdEXI3MoyfQ0P3bWib5KYmK7ZJFzqbGsj9RYWxI4isOrkQe
4xeXTW9fjLBMJy7rTU6HK0kS+wh6MjS0GM1GNPEzevRvHckrC52TU0TY9spDUlJXlZgf2/GYw6cO
SCc9SZwwN4Zse0y1Gcscl6M6sdEcsNJYUEZlLQoaNB9zwS/J7KrtTr1aL1zsLlStKjg6CWbWoD76
uGkuS2EBk+j8AEBX+bQIlBje/McWi193vQ3dhkAQ8MpkAr8lDJgU8ZFbrx4o9Y39KAv5PA+Wl3ZN
fuH368UCeRAK1nUwhIeCJdaGrd+V9M0lFyPBb9JBP8Jecz8FeGwLn1YkYrtRlICcpE1ugINv1V2D
13GdeHKMiTfxHDiXrEOewI2kWnVjip/4XbDd3pI35l+X/Cb7FrhY2tWonuOAus0DD/8+mj+g6Fu2
xrwp5KVQpcjgd8rCjwHFyxD5x7ZG27E6DQNf30ue2wBeGg7EDfuaG0+vT62Un609vNsza4WajDyF
G89kNz2QdCqHcAFqnfv7IotjADF8Vxz8sNiuEW2NxPoFmbNr+bHB6NzrHqZYzftQSIPbDFtnIFKQ
YldT5tfHbuJ0WGNGDcRC0ECQdOQ3iDxB/4Y9QOL1mNRndmLX2mlun4l8pbrBEuRsqwBZbinnS9Tg
/iGHpPsc4cHlmnNy+EjReEtm1bdi24E16HBecWoLc0ToCiCPudNsx279CIr2vihOppx3mLhsaEs+
DUzVPvW8C6e1dDjAnfDJKXl9S8GVt9rDtsQvt/BG89xhe/8L7e9CD+YL3l2/DyJsSeWdHULeHFuR
3ERRfD8EWVpG3m3RMQcyXf0CG8uD8YGJPtSPFrXGcbWRFSfqE5jWUmwqGMceA9kCWC7ZvVC63ey4
kiPMHzswU2WpgfEEonTOo87x4jyc+c8INBD0DcUzLjY8TMb7C9d9M/IbQ93FUNTk2ZsL3NlUMZtF
N7tfa5aN8+xc9tn6IChBfJvI1poVSVb/ZSHSLNnJTWiv5hAoylaumtueQz7qmoMXB9teuZs2AcDa
FOIqM/WV1+MOitZQbaOyPhYNIQcdd3Vpj9U3F0qW6oQgjsYa4V0yXR/bdtgmLkkldCcUBzX0U8Nk
WLXrA70QYeQs5US7ot0FlbhtqwrBc2SemAAz7sLfS5ruxnF+KPwR5FnXTfePULH6yUZzHVbDKwQs
vnpekur8jo1QqnmSS4cDuR1xwC79qaEorDH4qgtHsEjxYmZqoZIvtYPSj4RxnLOOeIjLDrJU9TAi
LwRaY1/44cTwUV4lHYIBJ3sD/S3Szun+6hY5wmJlh4krJCW94bwqWxj6g5bCeiCva1hxqsQq66pB
bJzRv7IzhYfPQ8ug8x3RyMtHaNcDAsJJH4zF8C9iKLSlZjwCJHif/XLX5OSi+wHSMB+r0AAmc4zK
S7/+qQpxMzWadMSc23F+ysEixLZ5bJ12N7jTH7NO9pm24IsllmcTF/ID0OTdQrNqBgbUnd6V2qId
ivureJqu3E7dNet7ZuOXj2u0A2TiVNE9Y7uDl/sHJeTurIxxeRbxIB5mh+FdGy2czmO89ypzAVQw
P3jLiLVV3kwadhDohm0dTzdjx9WMoRi5wi3rgYuuIJim9b6tnnMf3td1o+3TwBmfkOyuxnuNgNUw
sO6aTN16Tb/V3kutEPuy+Ev8xyZqL6fFvszzcyngG5FyZ9MBYsVsuBFj6w0SA3tlR1+NkUH9sxzA
zVMpjacC1jq3LAQ4NV44rgtf62jHNUUkz56MD9OSfy/jspna7pzEwbKFvGfOuCqLnkZm+SQDE/jr
B3sfQRw7xAd37F/zpU+nMtvlRbzRAcw1Lsj8D/DlZZB5bTqH5QU9PuwpGAErkqYMH+UQLtcjwS9e
7ML9L7NX29KXpcNopb6n3DR7fKZoIs6OteIzGJpN5ltPE8pEvMm4kFntrvQNOLvGwWFt4F6pwb/o
ACFtV8tjiltDN+Zl1u5AchBelzTQ8tisKAGAdcfjenDEeFlDNhErcQhV/RlU/quOlltmbmcMz6sK
mys99EdIi5s16PN7a2yExf5nmXeRjdBZFt3y6wpaJ7GQVgdltlp5o4LuwU5KaGqXSTNtl8p9lI2+
MSxNONgHOipCzudEEiNQlsgi2gOrRlIDtEUfHfNkL9yPu6Yvb7yqX5+h92FNTnIGroxT/My/DGBi
xwrd5eqs3yOFkxzKx6RaH+PRHKWK2ZPXyXWBYejU26q4QZK03rZ6vprdlVJH/Pybqu7/IFVzzhG2
/+ZZCs9mEQg1zElJasI+gmDu34VqXaIB2jU8GqKNgtulFGF/IIGg/GmA6b/2s2GQKhsAK7PusJUj
zAAkZs7hKrv/xys5x6X++yvB20UEbcwMzyZfhfzG//2VEKs7hvXkALVzg/EzqQSftMNMEK5f3ZQP
eDStH8b28ROwuvExnjyzZ3GJ2dBaw/L3nxfz39Jb/v9pg/JBl/3fZZfbX3iiw+ckv//18Nupr4r/
0f79a8p//5VC2Gv/XZB5/pv+px6TYE0bOSajEMeN4VZjsftPPabj/odDUGVCuHAU/uNz+i89Jrap
KEZySfP4j2XvbOf7Lzmm9x8+uYq43uLYcWwvcP87ckyUnGfn3f96tmIHSajn47I6/wcv4D8xl/8G
SdJxo2kIEr6oy2wEsXELwkWkXAuGqdaG4b8Zgak0m5bnGnJPYhyxtQfXfe9Ci4W6Qyw4QXAV7upN
YHulQCISovGekmbcYKiuhq2oQVoTe2BHd8Rv9J+hUkQJlJZl77ySYRpLxFmBVIGljGJNsBelU2Oj
HgRlEaUyJhloUzg5E5q1tWMufFIDEW0U0Ls1a6RsowhMe2V6M7C4prh4HqOszXaQPgiWD0XmD6mn
59Xaw74ekE8bzWxX5bXL9ihcw29S4ud33vQpvmrLED7b3LTVD1bWkphBWsJrZRdn4EQZVuSVrNFw
2XpkW29Ih1xZ/sWmXZhHjjatwsBWWhJ5+B34waqOmiV5Qc/Q4tq2wf8+jcy7rI3lc5qlZrSaD+Wz
ut3OrHIO9uRC4AeLz+JrnrAwAHUxjyzCmDcQ68ud3ESmR3SQDB3upaI/Z+6eNTTORKPLJNoxS5r0
wbLgzQWPkrrT3CHrMYl5M40blSRHFbMGxwYwJvaJ6t1qd+DnRHCe/hZ4rrf/6b3syHt/mCtr9Y+T
TLq/yIotuHMkrswXfcfm5WgJm/SMZOkzcnxsFU9MHPx23hTTELh7CZCYd8QtFKjIht0DVbT9RFBj
8CEj/c9kcIpfAs0o5uC2xbkCH8fvEogjYTnMtq/WoSp+vSHTL9qbaXAJyoKvE7M2vs8JUf6JlO6h
y0uGrps58YscdRVjxa3qvIXobN3C93CVOhumtOOE9/kkejT0fuOTQlYbJphsLKSR0zWoaUY2Pqjl
ZFu3PRMvLWJ7H9Z25x10HVgf0CsWQF8hUTwHvP15cwyHjiKwElNxOXhZgiMAUIc9kYtoSXbXakXH
6Vfc9OzvM6YHOjJygF7fzGN8LzDfzzmfBNygE1X21KCP7NGJ3gwTkoadtv3zNC6BXPbCOoFxAOkM
pbkIXdYDyKVIkg5AR/v8ngkk87M2l4fxaiWZUZ/sXLKOEEPS2uxcekvxintV7pKqaaO0Z5DXXrJO
h7pV6BD5zlRa0bgNRVXa11azBO6b1/h+9rh6jQxSEVINUYSA79sqkVc2yVoVyg3duLn4qFiK1S+q
D11zw5QyJKgM5kxAFrRMqqsGbjB3cqdAnX+tWdEVDxV0yXw/A0T0H+yaEXuaG4TKB8Axxtx0nYr0
FeBEFnpzyWKUNyyxLE4CFaPuNONCr+7TzfFYn/XjG1qV4ZZWVJ6v/uisVoMLGryjVluznap754yF
llhP/JqcCRuARvieVTJ3N/A5qhfDBJpdYzLMkvFOMKTrUC/xaQkZZRTRBMQe6oczXTiAHn59Xdb4
UqKSPUFW45aGuk8sxW1i2bHDKqjzpz0seU99Lrm/4v7A955y7hZyOxPhJq+dvkY1FOq+Hh9AEsEg
q0iUvY9MG5f7PBH6PpxdF2laknMoARKnQRGoAk/k8RmW6O467V2h+TbLqmjw0nh8pJjeTIsmK7Cg
UGVtUT8GhZQPshyYG5XNmh1RWMYN0gudaQgoE+vUve06wX3J4O6bGG/15pd59y2jwlZ7E8zmq8yo
QLATAV5mCFTIfH7vXQ8ObDaPdXH0ypD6PUm8wSBWk7ySbKowhaDurcb7pJGMjmCXlxSLqpkEJDbJ
m2UpG7FHJhzWXn7TL7c8A6N/kMpHfFZCrbrO0eGTwhDma5Q2mQukIKF5v53iICkRjXd9svy5AK3K
Q6HieE4Jw5rjVMdVjS6a5IHuoLVdXZZdgR+F99MXN2Uzlc+hSx40oDuXQ5c0nvCuKkPwVE2FbjHt
E8uzSTOU8m3qtfdeRYvL/xc63bsfFmGwMwtbUdCU1dg/wJ3pTsEakv3jQMcCytS6pJ6sy5qDLeLr
/OL0CalBjs4HGh1XmveGAfSjNYXDuCXRyVmu4f2VN7KrxV+LCjvaNHHGhCabRnPoHR68Y+hpEOAi
zjNGL46qn4D6ML+Xs5pB0HPnJJslcmZ4Yw7s9A3r5RYJm0qmTVScXyoKt4r4KAD3pKTBReHhaBIe
JTDQbgNirKtoDIVHNIWu4+UeiPPy3o8c1Lu8LOgNUNZ7PFy+ZWeXsYcgg8ZmRJ+ceTMhYgwgo2c2
k2y23CXSOLcsb8I6PLvesbXGhOt55jzbCBK/ajqmZeK/Afqf6s5m5OEXSUM4hyvHMJ3cdQhhus2A
3mRnM5SrV3rk1Ndj2G3noYoOM9iCCEdpFz+5LRO+DTFiyQNRQPitq0IWXxU3M6Zd8Gag5MWKusB1
hAC55njPulu9mMjParzlmbA/ij5ABR53kgiBkXfji4omsPYmmub3qjH1lxNHEdyw0TW8xV5PnrNq
POspH/2c6WifsEmEJnQuAcowhRLIiwgYxk8peQ4212YeXxThcI7jqPw+ONkDC8ENG/NSbyKbeDRi
RQz6QHuGAzQy38FpIh0reIz5ziBLa5x8RfLQDfl2nPuxPkUVFHvY1CSdkkwatnvWJCxEMphbF4ym
DfMa38nCNEYtjsq+aG/VXAaovMtRcron7XDrZlUZpwXXtdy5c6HuRCT66TB3HlGj80RxtUFo0pCi
KKuabGtArA/D1Ip+55GkgOnEcrC6MlfAy+h3Hn9cSBaaJK0qFOay76hTynnOAaNB1j4ZWKBMgkpF
gWZC3mj4gqTX3azSWt5BQdb6ECAL/iOcBnO1P8p43gX9eck2znGIiIFY5FM4eN1PMEt80MLN0AVn
HbEN8H++uua85OKMXH5rOxKKzULHDBWBZY3YyPJOg1Do+qbFHxBgJbU8Aq1dP70BoffGZUUFZQfl
Cc9ojCCektbuXpQT8fks7hjdVIxlVUqIJe8NkXgEDBJWVVx50FfcXS97AR1b996uH/R0f05o+cHR
whhllSOxYEPVfySaYTV2Cqwnto4Q1M7akx+9yeCF13JonlWOwaTtlu6uIEEH8gBi0ScMJ+Vlj/vn
k/JV8Pk5ZvjmVh7u8TfMQ6pbJ2LPO3TFiwyk8+cOy/p4NkwdySNrecW95X5o8FwPynLQ4oL69pfN
An/x2ydPmLpszJKvvtLZ6wLU5zNSWcKnr8bmq1sJL0lVuRDg5IXUV6SyMVeluozfa54UlvcsqFEO
FlWB34dQLKBg1YqG03YrRR3cxScTLQhtF3ZQPeNjC5sB7Orui2BfFH9L2UXeZhpU95RZs2GyN89Y
E7I5vht831UMqQdgC/66Jhjsq+Bs1cC9wegFkHsRl+aVM42xEPYtkiYbDm4APKtHDu7sjRAFC5+o
SmTdPC1uqWNQ7aGsyOuuARVtxhhhyn5Yuum3c8fhw7cKhCyhQb6/M3nPvNRHXPUqWEx+o/a0n7Ae
xF2aTxCmN5Ii/5koJSz441qoFoFFuB4RB6B2h82WkFSVjUwKYVaHC9FDE+b1sjvLhoWA7XrsgpW9
gGvIoU0leSrNriFzOjlOxQBnYO0LL2drQD3N0K9kJYUUt2Ncs/go3KiPLXROYjKpY/ndJf+KeOkl
VhcEkvliMQhrwK46Jfr7XTaBTL2eK8SJxyFBgbnprQoHsh/q8DV0/BFdfKCZ/caaij3VU925AP0b
LnddF+3vPOswIXCTenfrxoNPyUrSBava0Cs+J56SetN5M5cP4nb7Y7YMHaDOuxGvqVWPATS7CARa
B6LU7JA5eW98zt2dU8rgfYgt7BJKDebGspLqTUwuU+YIWGi8m/w4f8nJ9YyBD1j5ekVv2dZbOjB/
TZvyf7B3Hkt269iafpees4MgAZpBT7ZNL6U9ZsKQO/QkSIL26fuDMm/co1RfKWreNclSSZWbmySA
tf71m2T+trlFIrkkgU+/xpQ3PbFcxoukhYx6xDZvZnDRYOmx81IXs7SeVq9FjyRpIHUCjrSvK4Gu
v+rs8BXTq3o9EDlBYzl49cBrZCoPM1zwWQjNykAyCkrorTs5stfgtFQVyBVyWJpEHpEiZ2cUtT4P
CIBAToWJTkWB0RNCQwOVZEzRm+0i6XTeDsLJ2N85yhBDUMVDfYt9/+TZ+YogfWRxgLpqxVZ2MONK
nmk1LSI/QdKi3gwnUQ1kBicNs6wqyIPHCltwjESxmnIY7+F5eIE9IMfUkgRG4x8WTMW53kooNRgd
Cg2UWgfNpcHRr9mTfkGLUEwrB7qLnoVafGMqjilsZQMA/aVpzhQzwxMR5y2SOXyUq52PMoktoxRo
qyqt2WWnVKk76G4+sisYQw8LYhFzHvqRqdwajGV8O66Mi/cijfhqJW7+XwvSRKZ9F9p+WLjQW05k
v9kZhAqGlVmd6PKLSprpmXnn6Jx1AM7G9GHwvCsvwwL22Y07siOhQ824EawVsaJ9pgrsFAjAQ6QR
uIT4bMOK0jlcekl4NAZ/nKqE+rXnruLVOmGJjDljRTwuZadf8f5KP8vEYYDT6RxoCaH3TCoBHejH
CXe9KUMPdCYprkquMgw+6XrqqtQXVRcW2SWWgWl4kXIwt3cJrJPiYotSXd96NaxoxlpunrK+UUUe
STJZ8YpxcZS3yDzWRKazf2sWHIdPkYBJjjrKGcxHyuxZ77wg7ryviR+Sz6hhwdV3mBij93edtOru
SCnlpBRVzRS2UHOdXegpyAjEwOC5PQE79/5xUzWNvhmVIfJrGBJIeTSI/xS4cIpzaI/3A4O52L/K
uLQNMmqrog8jvXp154S52RB1dyQlmnXt88tYrXKEd78u+dHZVg852Tw1zX7yePvvB/K5SSSpykSd
dFSESPwZ2eLaQp4oxIG4oRjE/6/ro9Pkj8N8OS9tOH9Y9epOkIwJZ7oW7BHVfUwUSf6Ed751os2T
af4LcQHvo50ob/AyNprNm9iv0LWvc4k6Y1rZ4lc99QWMuhUXQ4hWSp38GDPop1FPOfbaTURONiSu
juDQjhYXCnoPcnLkhSK4Zin4/ij2sm28KU0HAwnS6Ub40CLTCApxoHEyqAOTXXiFRIriVUYzsqg2
EH/i3sRwDIImLj6XunX+jMK6xuqmHbYIsn/U4nPGLa5PUd4Yc9P7w2o4UfPVYeSQ+utx68ZZnwO/
psskQBQjXl9Pjdh7eKSnVNu56x7n2edhAGMX2XEwAxOIoGNke5mXNdMMDviRN031ffCAJisrHsaw
Qejsq03X57D0O3FSiEGX/STyxjswmU85uRl9jthnLf6NEy3jesBzPmj3OkhzLEM8v38oMNj7NDep
ghpGkuS4X8ee0rcfNqdmLgfmcAh0NdxFQRN+dJe0hrY4VePfkRH9mQS1KTp7rCgcQfqtbxFmBrrF
VxnRa5qhTtnPjVwf4dElEQZfxSIPq1fB8Q+2SD8FLhNHIABhXHhjcbMeCwBBaOhl2ET7vBVRe5T5
Vn0EHiA3QFU2yy3sYfqvUODT/ToU9V8Rzn3JzpljQ14ICouTQ6P7Z4735QuT/lXDLeWt3ROUHP4t
cll+XsW6OUQxRC19lrOiUaqmfLrCggrJZ+lxn9ktwRA5zi0NYskstUP22EkfvDqO/8bfEHs8RslU
K4Jii6OkwNOdWXw7fGXxO8xBwx4tAfMxsf5BqEhcY/uRLi8jyRGotAIUAiR9Rci+CXyYR4ZR5OSN
xS2LqWEWtE6Lme+I4M1HiORtT5bfvnXpnH24i1kakC5R59UCZzKgbzsno1j6C8NbMt+BbhXpU50s
lBYfexKq/TuSiOLJgdlby5JIr7jW5uQGowKrdVQ66Ed04RuZ8wBKwVElRTl/GaPNYy7OLKIl2jDr
GV6dFV6mtJHNuLjNk2hr1R0jf2E63OEsmR/SCLxIn9q1J96C2dTYrbiOZJ6WzkkGMCptvs6Un6Y+
d0ZOgLgKLqrQT6rD1EF7uKIXnLajLGngbFw0qDhjFqzB+nNB0Jf4hJF4PD1UqVsjbcjI4ONhB2n4
0JRMrL4NCLKoUPtqpKu8nvNQtWeAAZcWpu5SxclDg5yxXZR6jsYvWZxN862rezq73g/dSezCFqpn
Bk5Xpx55cbPnwVSADL12n8nfXZO/jReU41OZ1AbwkiApugSopgHA2K5pB1NADm1iJf+koM6GJ5Vu
UbHf8N7Ovnq5MzPbZvNegsdQxxTfcd3mxK5JE+eYleZyKj6kvBrtAwdSonCj7QutDxyTJHFsVXdV
IGV87jOxFOcp8lvD6HoM79zeArxIxEAvSZ29oPXvoFR6GHrueXBYrbaI069Gh+CFg8msOmFesuqb
iz/7NxKSxYuByIIVydxZ9nUnKQ/zLsg0m+tS6HNqSkQDsWg2B+4+jOsDbpnhTahNL64qHaNkmHWU
4N8vZK4gLDfRcsbBVJDylGrqZEEfzi7m6PVxcCDc7+ahm82VD88W/h33mxq2I2QOWLIR9SGK49Kj
LRMD9mkxaBLwkNv9GUPa+eoUFax2Q3LKo85aUlUK9Mse0UlwtkiDYmFfNjh4fpw8ftM+mR1zC0yU
zru5m7E6mFuTHwE0F/Wx8VrYOcD/ETPblPjWXZnN1deW4fLLsCGfO+RVhGQBhsmCl8MMtYSlneT/
CFBQvkKY4eRd92oBBPCWgbxJJ0wHRsrR9KXDtSBFROuj7o4SI8SxWOf+z7bx0b1F1eRhhk6W30Gg
n/9Cm5aecpLJHspmyeb9HGXQZ0zQPUdtUdh8SoX5jTHeQO+AS7AByZ5x43V1lJ4Y7MET5m2mGyeT
pVv2m97Cv9tlVhpJv9d/m8IxMIfOncp7OK8mPUZbyGuGybq+KHn/H5ImjAbCx9PpQdKgtKRAFNk3
Q4n4ABzC3ZlMPz+aeB0BA50+weLFGdRHJ8digotD7AwXlZW8p3oo8pPuI9KYAhL0sNBy2vmPWrkB
PYaW220Mdb/eETJJgYlomUp0mwq6xjkD+iN2gSC5Y15idr4viz765JDNvLDl6fqfFkeNb5NPuFUC
SHRYOzaKGydRHN85iab06ADRHGX52jBLr6MS2l6ZrAciCkH7Z2ednxJGLyTMVU46M4bKl+jgia6Y
99IJ59sltkx+g8DiG31Urri7bXQDTWnG5gZ18oE4nMBDlq6d5dLLZdTtK0wV/lEkyeP2YBrGNUor
8BXpF9TJxWx9SArtQqLj0cqCcMygk0dSnSnbena/7Kof05YS2QAgtVhh02C6JYzIjr2RuNfOEVil
VRPCgCJ3jTVcQBqKysWXO+2kVPrMwprSIjSMg0jIpuXUvQPwQdMbPCaz775EJom3U7352b3fux1v
UbEVlorU5F9LNnfgkDlCPYeminYcGEO6V73W3Zd46ZZnwUqSaMbFQFAZcYz7kBTY+2pLcWoqyO4Z
8Vo2TL3GykueeiRNI4CtD63dxy6623UxQ5A7SsLoXi/tKLFgr/h/JmaIux1psSK82II6IO2h6mDj
dUuKvQIUj4stkbOGewsyvHc9FAQ7E6x1uTdTMdaX9H7eI50brEsyyiXsx0ItBzfRdcibxVwOTk6B
80gRNBuO353fQ57bWtiN3YTbqFtX09dQYgn6EJjBxAfPtQAwMAyDoChqxwejt9i5DsLGvzOxWiD0
S1P8Sf6nez/Tf5mz1NhA3wxc300XFTEW+GOyvUjGTuh4Mo9QgWVq9D84aCMdc2ePKmOwcRIo1kT2
MNVD+4n0GGRoq9sNL13cptC9dNV++f/DebNefv0//8tnbv0/D+f3n5pPXz/9ewRv//1/GZR6/5uo
kohZDL6zEbKj/zYotd6i/+WCFPn/W0h8RyFKxpL/Zkf1b1N3STBRyO9gkh/Yv1D/ycxd/sgrkREs
pABSCVSOCJmg8mxi2r8m7pEmzIDWKH0M/Xjb1s9DljUZXNChmTrzXEdqDAgpgF9C31+1I1PHjwjD
6IoPVZHqYT5NkIgZRRle+gLwe6uHWV7K1ElD9wxSBXZTGQQX+XnLZ6PbDzF+LKl3AUgi4uESAaoq
6ls/TUCCgCFDp/LuA49AgEd3FZKPUaWzauZYzYhKBfmw1ws2tzgCtipUKPhTOmVLyR74elmMk0hq
OclC9D55J+A9ff8YrQ6FFMPNsWurA3O0AtvLvokHCY8lEQkt5BEuz0bFQA6Y2yevdr3/o9NU8CNp
RoaRFCwuEaB5ivGu8nmc/77NNS2tbmSU/iGCtAHX19swEUXpemEUAtQ3Xcqg1hnnpPvsEIy3SOzf
mBctp5JhZP4y5aCFuJSoPOKWmFoAsh2oMRPCXVMeTmGJqCaN7WSGNhzqlRmjuLd+3D43O6jpx/Oz
DLwurAB06tnX+5T4MxfYJx27Lj0W1B5cF3JFPGuPKfquLD5D6Pc5lWKCAb3pql7YotpjhBAuvPfn
Oo0w/F7FFH7FWV60z2zA9uoax7W/MOjJ1vMucFuZ8FBHEk62w16pOjXeBVyNhHGUD6F2OIRdYlxx
vTEVRV3PdKWFUBaJGJX7LUKtQn/FmkmM84kwGutqU0jG2UyQk2ji93dd7kwTkvGq4SaUnGX8iSyF
gk/rlGTseu60YNPd9V23SOdcLQw7CK8cMV+A0DGOOV87KzzVff7Xov9/ULZ+5LLYRx6KwJMwpbB8
kVgO//jI+9JQ75O2+bL5/ZKGeDzIZJuv3GKeAmiuUEhMdvTSjSiqyxZ2Ki853iyzKS5wXFBBefHr
y7EEsf+m1nA5iiDPiHEtoigoPvG7y0FIZbwY1cPz4BKWhuoAj6eF6O5gtu41APz2VqGLZEJ973iV
DqYbPNtJ89z/+jrEj4GT9kLY/cB7Axn43B27Af57KWwRshN45+FzCF1A1Wij2GuKc9+XeSAR+BOr
FezSkfeRaCOv3DraY6eb6EEO+RrJmXiRbbQ/JoZwc3aAWqyM+BBafNH5UC9AbZ9b34xpeUtD7pe3
UV3Cu/j1t7DxlD/czQDuG/mkynfZi8PIbqv/2jaViNmblF6fF68raKpoGn1uI9r7Nl7P4HadP13F
TjPYWMJffzS8qvcfHhIm5xPuwK7iuf77PbvuhcT8y0+fqV7GFdiJuiLsTmagIMsJMqnsh4f5ZNeA
bPu68EDxBqIobptN4R50p3G8Y0VkeWpXKqhjRvc4Di0CI6xsnYw8RJq8sIg/gJR5nkIV19jtZJ6y
lt8ZACrgI01aXMgu3E7bFP+VUKou+kGDTLGKZdZX4PWxGh2JlpATgEU26ALW4onBtrILdxgqLnNF
R8Vvjn09su+sE1OY9FgPSE1jtuLc7kmJswQ8fDfmdbIEgqVELpKHUdaHeygldm37Xrjyd9Hrb5mI
yuJXu3AG+F6LHOzGQqRtzf/IxAIm8AFjL/udcZlg3S9EivHhshVCZtaQlfHu9eAvCbBoGzRu95lN
tOEON8PGTn3cXAsoHGgfAnEQGk0XB2CP3xLuk4bprc4v13QWAaxmkGMeSaPDdErudTk2gfOpfd0g
MaEngO6JqV616L8mYSp+tU9grKf+cEnwLsRNVTBuLonGgpkEcIxAaLMb7IbGNIXzX9mrjmSi+V5x
kU7Oo5yM3dXq1+vsnHx2Hhs92HO0VSHO40zLoeqK00r+FAOZfAxoZ3eNy8ASmHuY/e5zUBiHx/T2
q4hoN2vwAU2DfZsIbmmXB+Scw3zs0nJAW0vcxWK8p7Ht7MPNVSCK6g8z0RCWuzKcyYm7KrPGvmez
GeNgvPbcdWCPaRiqckt/vTa+W/f/sC7DQLL2OII4alkc78qZLEjcYUMq/UK9nxMUhtMA8YH7tz3P
IX+OW4ZgbuOlmZtC8KNtupmre/snuMAORBb7RW2ce5Im7WHtt17PUzRzSB86QQokugrkAGbQGY6M
vS+6D0RwVnWRgr8tpd8r+ViIRRHPgcMEQhP1aFoFpe7BJUEc34eFniFA0rmteCbslKe7cESp+v0A
heOCGXLrhikf8PoH4bv2/W5f33ZBhqKtgshh57KUnOgudyqnd5mu+lV1g/NRgwe6zKsbhpMm++Pt
tBOLt/KNGe6T3YLwJ4YLg3kX1JLsnuORsgqEAT6L2aeySDHBbIps9MKbdESg9sVVzszCFUZ5nLEE
Uo4IN53KdENwpaDpYQVR12JrFsSoovGDU0lHxu1W2gFL/u0u+OMmiCQi5lB12f98P2AnfvekdS2B
eWJVPobBJuGY1cm0UgV6DS8nTn6vpWEiJZDAnkl41YFViSIT6tpnDsWuvEGxy+V/eLpFLvU6dX0c
uzAnfi70tlx7Kl/z/lnhv8OXhwBof4CIJUN8a/QEcZ3NN2rZr407LPOXuIpDvZ4XL5oz5wvkPZeC
OEZH5wdn7CKnLto3STVxutQLTEvchfukkCjesUeQl8gZKK6vf72M3h3R8HBVELu4ncXkFATu+1W0
qNkZ4ex5j2KFPOLscxir1gWxpLaltm4wY+j8Sw8zNoYJ/ep60nv69RW8q1YsE1hSLitebJJ2yGz+
8XyFDiDUvHXzY9o2Zaj+QCe/KCB1AsF45dE9EYW6y4Le8KxFhKCVrPaw9hEN/KfXEXtKEV8Mxizl
T3ei7DxZwyDQj697I4x3uyGz8jn2TyZxFx7LDP3QLghWPeWIIdCdVfLry3hXbtAsunjlAHwrrkZ6
71/2ohxNnxH3xwMZnBZeFke1gwscsEbjRf8EpqiH8rqQSximv2ldfnoSfDCVTihdXgXuwru6cVtb
ILly048kJAd0f2wWmFwwwY4dfrxtPn4z9mt76WfTtL4kiSDH+jd3gNL53YIXKhaKVQWM7FHJvr8H
CMzaoaxj/dhmUNDEnf+6wLICBCy6qIxhOz9HZduz3N6KmBozhXm6ySBazC5O/Yp29CRKBDR0Lg4E
8dt8JKrwcwYdkX1RavX9O73+Yp9CMqNDrdaEKf2cLaqPdlmnHbM8IVuFefTBgMK3ztENS0KJLyNJ
lGNw7RGJxEY8J+Btn5UT2cKhDxnL4XDlwTnvH7AJsm+xdhldr1d0SMx9gNSSKCATMnM9LiV/bcdM
3Ne2EIJ4aU+q1+2/mHj7Pg8YbvIxQzx3xYB5HyBSci4Fyq/wLOALIFWyYegqPnkT8NNzs2w9Zwwg
uuSMfz0BUWOuBrkrWJDh78qmqrlY2SparWtSa2gTTwhjnQSzLvTv5V2TtEYst0mFcXOPl2bKdzwp
nwzy6QYDzg05rlnhneSnJEqSKSaoqdQTPj+A2qjASejCtXe/FUDxz9wX3DkOqEh52PhNUMOO1xsy
PC6hfa1ZYH4yot4hWwszDNGY7PB3m2csnDC30p5XeoK61NPHbZILw555ow0EjMz4ZWpZM/6J99qq
Oqwu/uXb/wHepK2eGs5cmklqNnuDE39N+dVhFOTUiMjqKKkmgx8t9vl4mqK856C3FWAzUy5Qi+ol
5of3+kYNTWALLXg4pCvfV5oT3j0KhVdDeqQgsGc1PosOHyeXzOv705Zzr6w4sllTKG0Ng7Fq+nNB
Hr2m1+PY5mbce1UBVe6Y4ybi3LvggVt5GqbGoMZlas1vpnBcuUdO0bbFvIsAwl0fxgW2d5JgsIZ3
PPDzIhrw0fy+NAD2N/Yns5W+ZtyJDeQUOTdkGfU5zjXpsILUM0ooouwfbJZ6D3VkHPjxcI+/27aE
V32Mm1J3Khq5hekFdisVUyfs5XP2jhdHutvUXTkFxxIOwY1bUGT3y4D7GdZmJLteB21a5vquTtYl
Xh9ZMRuOvYcalmyM0hiqiS1fPbTPUHATWtka1vP39eSGxnA/a9gOagIN91u+J2Waj3vHmvslHxSm
vW0U3rqbt+ctgsyWR81rOSVVaH/L26nsjGRpT6jNUVd6F68l9K837p92z8ijRBE+p6nrqfh9q9ZV
nZhl02YPr+cHiAGlnc83Wu7VvGCduZfBnHHtEidK+sg2nFjbv76Gnw4PbNY5NmJrqc6jsgKef/eq
mEG0BTatE4Jf1Ob3GfYi5S1jinJ7cRr4seupibOKY+3XH/v9u/2rFgeiCXzhhYo6DZ1Y4L3rkYug
Bq+KTf+AEiCO0rOoY3wfgDw8vThHYtzmbICNng2xy/w660LC0UN47eo6xhxo255jLJZHmON642kf
646AUn0S6UzhejF4yudZZ1sBw2vProYEYu+Iqpse0hW5PNOvws3wt2Dy25cCEkCoR9ofWj3BMJut
S/soZBM/c3/Tg0grgPv398YdniR6AFW2Vz9EbPLj/RYBHEqEzuNDzABA9J8gG/TUeXk/jDxvvxV8
6A47jZENoclXz2KXrdxEj1FX70VPZkmZcu5BcWynKtyBB6XpufgHrUboVxzs4NSU9MCjBR2K118s
nawoiOtgCi/nY+z0AKxQyVzW13VI4FqdHzNDxGZ5iQJ6pXypJww51bVpoM+xNflOmctvXegEi7oW
W86VpFovWX8YciCW+WrR81pWR9cpe6LYBcHGHQLlzBMLrJ0uwZIsv4fRC3B3QYfPrP8UcvoKAqeG
eBTM8RTnzUie2rKu9ilrRqbfv7uBlnFi7cIY+02X8L6QpQEkSwBTN+FGnvoJdi2GJY+TdYzvfZlP
k/6Tjr5c7rfMT1lrtmZh987QvnM3FuxluJpfr4H3Sw8kFHEsUBfaOTD294V027HXImGL7gGYq+1F
va71Fe9MXgGP4HA+kQKePeE//lxfeVbSF8ZSkT/74yuoNKznWW7y3pUEhL9IPVgcd/Zauz8Oiw+U
DgMXWsZv7rd4B01FnoW5bbaZjO2Q433djmiuWfp52+4nwavPd8Rzi+nWW7nKBpUh+2nrMESosdKN
a/Wxq+jZ0NoV2Yo7bdvJIuwv22zpBOr2gTroTyCGCFryb0p7YdfhD+vUg/LHY6HXcLnY9/tTjBPw
mEPGu18SCFs5fPXMvgiyD4bob2qAImU4V9RJ/wytH8yG4eK6FF/o/+AZErPwvRVJMMTd4OrmBjHM
wfe1082HXof2Rv/6mb7DkyPPow9CtcjdZdILkvvjMx06t4iWplYfEdUtbCQkoNq3aJH+yp/094Mj
nztCAxTs1no9u32ecrKUno/L2W8u5qcX20MyFAV0ifY/4Xtw25YJMLqT6b7B2YC15CLPYi35CiU8
ugEICmQkNwiiXn59E2xC5LuHJkNJN4QKmaX1U9sPewkXz16y04SdY3DFnyz82jS4pJWIDJWFD7FH
GvEFoPbM2vL+reZKB98eGIZcU8qBOVptYa1ETsjF/g2RqzUmJCMwwWKBUG9a0zG/E2m2QYcLcfOj
cMDdtVT5P7/+UuqnN5HcQQ5Knq2w9cL75RpLyIBqKqb7N0Q21m0cfBhFt0bZMcf7Qmv81/Ntaw5N
GSDjv4BZZ11nA7eyozisKVBW7kyPoMrZTfQtVct7DFz1sGkZJs4eVDbA/NU1OP15O18u2HqcumBx
Uf6HdabK8TI0Mij9M7bGFL/Pky9c1zm+Fgse3rfckVxmdnLQA+p8/0EzPPyVbVGgwCbDoUiR7KNl
qPxz4ORSrSh+AvQ0x6rMkCNfjd1knEcm4TBuP789jm2dLCK14a7NgxuGpvVpX6RoU75cCkW2x4Ls
Oy4NwoYuB1rwdyy5QuvBFx8ZErURvZPmTMGcrbXX16FlXuczfV5Ub6QplZFsnMsUGWUrqIIXqmFL
cM6z/je730+nDeNYBHcAu2iYfn438U/Bcw2h7v3U+HaFbi3I6+cqS2LWKVCwvYehQKx5OeSldQf+
9Wv088fbRWEV+bZVplf/cYOg1oKZP0ywY18nPNJrXM4XVDABn59/H3FJVSKq2FdpwUP/zed7P12A
YtfHqcCOvmJoau8uIMOaCeJDN31M8TikzcFWorcYqZ+OBR6wM65W8YHL2ejNOiAHHqC3Sd6RoxN3
kEhOb72Z480WNyTe3PaCiXYsjN+8zgTeyvm1xWfyEaPS3g13+KJMcINgEdpPfXuzalnZGUefjqZW
F2jEGnQwsWvGIjgYsYZkYtGjsmtg/EAQTO38Zof8aaMKwAJ9H8DEjunF+4nvUgWlNzC8/fi2RdGO
SB7527Dap13tPpdrxh4GndfnbVmDrFnu57r/bQPwviCVAYmmbNfgpF4kvfcTt0QsFVYx1fJUN8ZJ
FZadkGk+z+WIS+AQww+7/PWL+M6sguAmYnUDGSppp2QxEN6Pb+LsqCBtkzHFLCbJfX8vXKZz/k6s
oFeUjG0WT59mGdbJDgZMgnVOxV5XIRSF74oGPNMMbH63OH9iOjB55BbYepDZwM9H1rBUZm3bOntK
49TuJCsuaRz3JTM0yt/XAm1mSLTca2fkntSLawskzKN5RhxrsrzF9g1ZnjVKCrmNwaborofcsU/v
daOsU7/eXsJi8KAt4srpeQ/Iyhg/74eqtuPW1wK0o3ZmFQ7BSjX6NtfKfSzt5x1RL3xcJWIqjx2i
dOQ1cR0wqNvp0MUfsMPuxF33qRNqckYUrrcQtsJ8pH9tRgw6y4tp7r7jHD3Oo3RGEimBt49GlNbe
fnkF7379uN/XAix6hsoM5Il6DmKkkD8+7dEIvFSYEzy+dZZ1H5rp1OIknZxoTVcIX6hj7Gr/9eeC
B/9QDCjfsznRoStcBuxse8G7DQffy4q3HU0LlkCbE6E8TXFixmmb5C3mMKj4+EGkUBygqZ7jJUmP
kHKy9oP3OggJfHot7yIPe+F8Jme8QSHfphGoz9tc521kObX0PvDaQoNI58D0j2WLBHVr+9s+DVE2
7+swy2TB+eraSSyG+yMKngq4prrDCMqgEmlomla4h69jlgopCCe2nPTERhRn6KQJXLKDzs9vwBY+
003nQFuPNzGdNZjQYOW0g9K3rYA6UZ+d2Bu8T0zIUZ8eV1X74Uu5JYrDOJTOOJTHZNpg21x3XrJl
7nkb6YUwumMElOJJlmmIv40qyQY6w2lukls8+hQPaVCxM2NIhsQ7Xu/WfmCqStmUb7w/wJlbWl6s
ExP79dIdWCPY181J7pTHEjowLzDiVgjlf6wr+Fe7H/weasEOp+jWeZKz6yrmbi1ZYNUJbzaKonMe
qYrNfl4jg6QY5HGt0mM+DYPzGM3YEHyuMUVmsSSuE4dfwIuygqSJZO7CXVY2LOJDT7TAQvrh6yQ5
D4AS+RC1QArde85KCUvmIlYH6d74a4ZLBCV9VviXNbjb2D+l4C+Ff+V2MU3vPZ72Rd4B97WhS1aG
GnX5acyW2f0cI2+MLkdNjBXOa0tSjdlee6jOQqyDv4+fzfdNIo+ykQfSl8m4ljdTpC3+9wq7vs3k
49eBtsMjZecx+CCSEbG1thAypbZI1jRyUOFH6qD+JL+J9Tx9fZ0EpgUWKY9ZGMwcosEKbN8fZr+d
mMMUkVP8rtymXfxxjXGSQ3SQjNnAcSDKvj88WNpNgAxd4UWe5T4JrDpG3/8kwiRksFs3WXIRwh1T
eMciNariHqXC6iXE+FTM8g+LWPLyujXsggfESMHNPBsNljuK9KmqMF3dxzhezLdeWBPkmi0yuHK5
Bzgfh56SaXkVddA2WyIwYzNA1ez5u+xce6XTfihKKGdX8Hj99TwC6OSHrM2nT8mAMOfkqxzlN8EE
/QPtEml2HXAnDilbRGGqW6wiLgPtLtWp9ZNYHzrk7VB5zRKm8iBMuYjrOG40yiRKh52rUt63sc7m
wxyl+GM2WaQPAHYtabpqwplMFk14Q3OBhnkGNon4smX4WDWjuMUya5r3zB68v0UQ51cVAnaMOsaw
uOtrZHA9+McLYmw086b/FGRZ9+IIr7yrpLMgIzIyN4PVFiY1GZ5+xmTd0j456g+Lklse7wu/rwf3
BgzO+RpPqY/VfVEf1iTbjlrzsoZqIDPWxanTxb0RNQ3zgKcA8GU3xHIEaca/FLo1jPEY34Fnt5Lb
yXQIs5DwoFqf8k5/TGCO36Zlup3K1agHEzn+OYldJDaFtqM4pZpriqnmDJsez91NVxaCCm9h5aUX
mon8k4tO6q8VIcJzMpj+foXJfZOCn19WQ08m1dgN8tCitQG4m7djsBSSow+lzqXrmxGz9nz50HqD
OG4zttdlIUkfLyeMBqBhrV91NJePHbSgjzWq/CtQ9uxuDvF+35HX1R2rut+u3bWKH4GNqyuRJupj
5G2rxBYFJmCZVtE1Ll7yuVJj/xwzlznD2yAIWvXJhepHMk6Xhhw94dSYScKtkxdyCppHlPAYeoI7
M8BYJ+dTStTaDZoyxAbCM48Ci4rDrHv/PIetd+v5NjB3m7Zv5Cm2n9MgB8NbE+fQThjUDVsiPgtG
ABdQm8sLP1frh81DPxAgjjkLRmuX2Qz53k+29brCapZ4r76VH6HaIF+HqNPwKSI5OuAD11ojvS6i
qA9PESo5YqmWlzhoMezmeDvXaxHvMOaHF2wU+2Feuk+SDRh2eBl9wKwhvPC3vAVfx+jxkNaBeoro
Oymx50C4hzZqm09jXeCZRgVlMw4S9LxWqwt7sEFEAaq+c6NS3KQAUZ8WTByuOq+P9rg4xJeK7eS+
bQn25sxsXsCitl0LDf9T1pS51dM1y8fOxiMiQREUP8wy0MFMPjq5uWo+s6HWZDTxo9hx8GC+yTDK
RznvdH+uTjie0KEVlyUSevYMYj7umbGZ+5nDZrfBBDqPUEB3pAU2jzg3oZJN6laQC+jkUzYin1j0
Mp0QAAx/idA0dxnzwSNa8ik8JFOI3X1azlbBUL/MBQMtDPb/yBhIXULJ/DIN/ktQYaqQjkTSOiPi
8C0mLAqbD+0QStWV8U0sE+JbUB74e8Y1+o6KIotPFb3RdOg6jyM5cwq0ixEJaVdlIyF9emhjPvXY
Yu1nYmO+DVI7fzmwKFFd9Dku4VxV9TVAgXxR4HR63ZLc8ze6HueqLMzE4pIY1kt/vhrzodC7JlAE
QhRR99fM2XEtVhU8M2fp7pHZuxI7T3ymgnUOXjwx1NhlJUSaYkETQjelCPzmZDX+r82I9Gbfe5Bs
j5ka8ttuIe7Z95NBY+6vcOePwxhP2T8lBkd7b+gJryIGcCLhsCa6r53NZbYFw0PLFOJIlmiGHguf
sYe0hFqCfLJO+EItewksgAfKdudeMMT41vor20+c+zfwITDZ4ca7VzNcYRRgGJQA9CP+QdvxKfHb
9LlMYbdjTQGbeMdd0I8iLtSpWAS0wvz/MnYey3FjW5d+lY6eIwLeDHqSTEMjUqJUxaqrCUKq0oX3
Hk/f38Y5+vtKN0LVIwUpZiYSOGaftZeJsZtMmjD77FL93wfGln51B2d4cOORZJaeoIbJ3wldxbM8
ZmqWS3WlQ9U9ZnZWnwHjaS+42IvleJn+HbYpYgw8z197q4mgTrvJPe6h2LLMw3gBp02eqn1un7ps
e+HC/8rxz/urwygXhIM2V1M4rN0odi7oejJehVnwY+GO0UsWrC7pKl5/dfBuwK54yXD59QzvnUuA
3CkgmgIMzn1aizW4C0pnvC2RFcPvYe6es74t/9xdO4W85jXYn4nov3Xn/jcss0s6LkWRvRiJYd+x
CTfEoBIy6kfG/mCymt2WbYvvXT47Pweza3xMQ9I8oEpFRnldczRYN9x50vybQQm+v3VDjBTwgosP
J8pitwRbyPZOgDY8Sjg4tTuFGqIuKHJUkXaUZDhudmkB5UWfQNtu5kCs4Ql9FhpIEmydj1M4SI+n
YEGBGaOOaOFYpJx10sqiw38ZaV+VpLuWCcr0t6AUy4hzDomZP/EU9k1xJUel4MDhd3AlbKpNVCXF
drJQIu9vazYm3R8xjvXYkqluXbTXqNwo+8Muf4hqr3b/Ym4K3rgaKNsnlNnQMs7bNM87odN+0t/3
sWHgqQx8heCTWefXL3k1jTNSlcgb88sE0T29GEPv9GfDqKUFF2Ob/c2kx4ne2wqs6sl2C0o8A4Lu
cu0Ct61f3YVggz/xe23Q2hvAbtlHutGxZd21bYGZ/BMA7er5NzCppEMOCCcCtg4JZvl2GefYCIHG
OtJCOCAmbXqNl5yNC8eAxBuA11baD6U67OZYOaVnvGKq9Axbjf+Ojo5Jt+/thhvNkFXjNxgzxUSA
SGoO3t/fm1XETRTPi+e1yeNm+kyxMGjaGyHKOPXdjW6x+18oyILsMuULSvuus4r6g6aVVrsl7Qmz
Ter9TZ2Qo3bvQs4gKbcxSGdr+DfNfuH8m9six4UV901+KlpkqdaLKo0zE4Up/RzFCqqKRXLVQlkF
XnWrSfOo8GQqff8SO2x+/Qu1FEN44aDFmd4qS0HTncneMUbdQ2PYkhudABTxHEocjusG1hsc0A/e
SJEAMr0qbKAuHWEjb0i3QRUY53Kap8MEHlB15HksxEUcv6PjKqwlzV5uFltIdam5SFfQLNk6XtU5
ol0x/a0uwvNYvyOKHSan9B44BbV+8GAqWDZIKxmTqBZs7qK6mgIr5eFaK+h/4EjHm6vj+Thb8rZ9
UsV1KYtPuFoPaTB7s/FQuvjEgJIF3Jrmxul76+33MRZ2zb/HyA8woeFc3M1AzAudCsSyZKWu5EWZ
bP4EgEKkZJ4q0nUN13CAWpKu4cFSbYKWyQhoKJcaA/7xpLbYMuCzwTFobPLDvMKCO125ntyepgsZ
bbcuXZLpIcGoan+bBlf6Mz7uEOtrodQeo42alawLm9PBeAkxabW+wUBMGmDtOKwxtgpSP9/foJ4C
q6AIG3FH4rBOr/zUQHkfoOdjT2BWN6vpJ7w69L3qXHtdzUsfGLNN+wy0nSemeNKzbe+p+81oihSh
Ls5Mwu/LO2wLmodoSY7hU4vkGT1u6x9PxJWR66nHpHuAiYsp6gZrEWmsd57TSB5oTMFSeu/yAit5
wq0zOlfNibhObkHud4IfcbKQnqGPiA8NbrXAQqL2iQsMvu8y2sdcCrasJffYqsONV2PsCMMZpYQM
x24Dnfi6qU7ntAdjgLc9ozapBJjq3N9pGUp/eaSZg5dvlnNyeF4Tbw2xboxT+U7TNsrXtnJX2j5+
N+MaQg8qSrFWLOm/rG8r/YPha7OZCFmemihj+S/9SjQPgx0EGVeB+nYb7mJvF5wqyrZoYxPAN/Nz
zrJg/mZCQWlZnaM0r64TApP5M6e27AteM4m33OV9ZBUfTWwy4MysTs/heei73H1L8fYr32U+7MRr
z3nMf1VrCa5n0mdujh1mTCoj+2J48y4q69EEcjVmE5hBTbpuzuSeT50rvbW5hDuFV8NMIJo4N2E5
9Kabt8UID52q9zi8o+RiSNbtJBQOCDIgcGQwVD7gXZh5dvHcM2u9z0tAY+mvJqWU/lp4oxz0ezJp
eI2etAclTaFAA5pPdjufJBfBCFrXHj8SIBNXX1qbVgaO99u0buZpw9uT61DrkYYs82NxgoMjl1Pi
gLLftiqMJDWvdlvOgwf+20YL3Ql1i/oCjwHC6uOQxAKKvrxa/wyymltrDU3CnXIVuXE/2skKo1Q7
dhEFHneqXl3Z7e0QZmZ25wCo8MslNqUBiakDi5pao/U2vwU5MGtUbM43ssZc8WqCrb++RpzXeX2t
cOrZTbit+LsJI7aEwWGvBIQ2pfebWspg1pDm/B0FLUN8QN8GBaBIG9UY3y8bplb9XTUO8odTtwDY
xqhOuq+T3cpEAveSS7TWTWZqO9OFIrEF8QGX31c0O7CDXikC0hPAj/CL1TABNpO/aLpWvrzi0kDZ
le1nx8pT1q/axgjnAcMdfDXPeiH2TWNjHuyeJQ00CwGcoI8kxnFxJIPI41LjZXSRjmQ3LCUXlkQH
9dj+5s8bZMyHdatRyhBtEwHtUs83Re4Hl9Ij6x23kTVHB/SAxY2sBECDUvMkpcnat7UYArMmsfsQ
TmWVpDGAaPq+DHDVr/3Ox9hi6Yniqi8b2RJiHoI+6Jg8QWrKoNcP24fes781QiZuTl2fyHLjL7Fs
z1k1CKkpaAKp8IQRub4ijDi4RjQDDfiUOwxSit+JZf+5P/Y4BNPz1N/HWT040yVF9FCWj8CfYdff
rAG5Vv2hjki1o7PtVwz+Gyh/YcL/DUBzcDUncRRWyQwFAfrdRND1GuG755SZn9+jkRMyzY73MFfp
uL3MckR3Mlpx/3DwGiDSux3/wpaH0KpPTu+iBj975rxhkm5Z+PDlV5MWMncGZyMmTjNHQjRHoiEd
b7o5ZOic/ZLy8dU/thyjHI79+wD5Ew6gXFwVUI58HRQ9QDcg6FrKDVzJDOJhtX7GdhUXs8fj1F11
tXnxe9/B2RsEl+pWN/fmZicHlEBCEv/ae0B+mk6PDQwgLm0vMcl7c0cTSzoPTXrpYnJhcKQ8L0uH
iOgFUjdHU6Lz0pWECU3spWUnEssoDCLD/j0fw72Mrjh2yTTRw1hN6DqdSWV/TjJjJYq3g77cdJ8H
a126S4OaYUb7jmKHb6ErHUc9/6wyAmf8CmX/GF5HwyVJmoahXUSzx1jzgyHjXplYnTAhUoixFGar
785MhdYHB3rNVBVudrEwrvUNJJleyJhkoMrO1Ey9zNAcGzl+ylaa6N65VWyBIQyla95jl1I807Ee
8phzSp8yXNKDjDO50RIHr31Sy7dGECsbVc9Wyjsi35af7NqV98hmf+WNdWMI40nZpDUngrO+TIIW
ATqDx3FxWUpfi6LrBueloehD3VnjM8N7WmzBvC7BKjkfsR4oJyD6FVItbz2bcQLPd6w4QzUPtb8l
pG3UI9URXZ0VTw/jbi9Kn2zOvt6XCp3UUUbrJn3dQ6QLH2bDyXDX/d75Qs3Fc7GUPoqkZg4Fr81R
BqsdcY5m2bwND/zHO48hZB6Cb4ZKuutYcWNZ/JRvbmH3X4rCEzKMLncBYXoeIL2tdHpo+o3QgBc9
ZvrWlkbvAmmZX45xD/3zFhIEzz8Z/cTiOZ0dYk/fqMpk2qx2zDwIS1Mmmb6vUARlpkQIOLiQFY9d
Zi/6dulpRkPgTyZ2nRB5qzu1twGlC5FuA4xcLoFj7jXeErjJwZ/QY0afPGCrHgcQ8jWnB73sZ6pt
7ileJsRojA0v+pi0QfcZrHNdZj39D3UiTRrofezUeTpyz9Qmr+c0gkb13TkT59dONeY2K0A/ccIw
ho3o2pgZt0wv2DjYCUmVL0/g4jstf6vaPGUc4CwlCsNAcZXCzZFVV7f83A1dCm1FtbWpFnM9NrLl
6CU7V2v7ZKYTv8zn5agd8rzhJ9V/ztLYbW8TWWWL9dAe1XeYuzsfYrQO0p8nHKhY+S5TB50mv6ob
rYYczjYu90j9yp4LqW8CbgEbgFnJ3vn9aU62bG5JP8jDN118C1HiHUepfcALIyUNjvKeSqpmq95A
8SbDP217hA3jyXRSvyZLhs4WMD6Qk4l7iiKkqOfgjKE8dNMb2OV7XG259OBoquqSW2/kEZQWPioq
VtmL9U/AB/KINOWAA6Fs0BZBryGc4dBNPKgKalJ0Qyvf/zuVMB1l7y/WWYZrTfwNl5BavSwfPaxL
qZjBWvg8LR3Rlzy2WFO/9dhf8DIn7dP9LY2h9QmTiiYfJdRRAkHTlaGu9gFfARpglIcobd8RAFwH
p5N7jwdR0YlC3xVtAEc7GbSmOpIKQ5f7ndiNnMS0CnO2AsFRom1pWXLF63yBhgG8AdVonlZ5GJsS
TpIOKpoXTVqswkAYLvrQi6efnMw0J3fC+pxvMMGU5z3luCbXctQwulqcowUm5FnIPw2pxDGxb8tJ
zy3OqlTjKCJk8R+Pik2BNokTgmDeeaCDQXIK2G54NhxGD2xIjeQKS07eV/Xvl9WWfqQqdvXWjbic
KtPFaJv/6VIEUJRhiomrmJIdqAYDxj+gEfug3tImkCJPVVGDu7AsVarST9xWmHX4+0iZVeTTjDt+
TXkTG4+W0qHhE8L5Z0qQ7MnirbhyjnegZWqs63tHYubKByu4Rc84VWuu2UFu3xRpVQtXHYx7eLSq
fIpjdKFf66LjyB+wkMnjVXCXmbUHTKb2UM0XJnNvxol7LgZjHyAmpFPxEkwliUxEaK2RRdUjx5km
74XloEptegoDg8dTd87BNI0ExynHYJQw30l2wmBZpIy17FIaxRqf85z8mBexJRzmo9ZjI9+E/5Ug
KnpzolwWb02BALiR9V0dBUK1yutbDd3qgDBAsXjqgT8IlyZY49Ren0PgRJ9wBSXBtmxqee8MZrey
x5HDIHvXbpsNY1EvQFCipS5R+Jc6ABkrxIFnRBoWZn40nJcGK9HjgFQNdtYV9LaO4+8PpGw7q45J
R7AAy3UqxjLbbXAKF19L+ntlRIYMdEM5DmhEUx/pOYtJra9/MuF68if6yRZK88s05ZSohoOGMNEj
b33/Bp0Y+i7JU4xkDbm05E8ENhRmotxTnwA670QX7qCqHANZkc5QIo7cvFqtVeCVVLHUiTgBZo4x
DDc1U/qVsJbniuW7eeXYXm3vyw4GKNHZq8Mog3wpGilo9AFjXu+OStCgidQDGlAWg6zjmGJd/HTY
e0zt2opa5QpFu5+RdBjJwCDV6x7O87IfrGElux7uX1L29H4rFU571GgJ85X1T+MpeLvBucDBbZap
qo9Kjr9I2YDDkigZ9GIV1Jgyg3XFpRxOa1W54ToprPm0Au9pHgh1HvgJYZkTDmykyNpaqszDDaGw
O5Hy4f6Wjit8/LgAY9JXO6Bl4IDpr4YoIuksyxdK/G01iQs2utDazmB0wr8rrcBhXsKM4wdfDv/c
PiaJDNIDHA8b2MJfnd2w+FZMYuHmLwdwqGABTarFrZQZE+RA/xxK8QSSu2QSKQLWA89ZpmBV0945
jwuGfDhMdCxlbNTDIkUyqpvDzixr8FO8eHsvQ0EXJrMC2HdVSWliOJXj8Z4m1CFQSFXW1BVJ5ljy
In0P6IiNOdymO4euDUDC7oMy3S/eGFA66rOkQ1uYS1H1gXUc8afJqmxCrDrLHYtPoMtSmMPNkiGA
FZs8UmujMQIYigo+jGF5oHOCDnCAFikOjx1/OB5LrgvNlO+tzsyEcRwIWYGMkqQ6GDYs7ppppSdF
kFQ0GSIwXWafi7iTGwNHVWq/we3kaNvX6RYwMwuHMF2KswOAUBuAFupE65BMF+LG+myg73SUohpy
NhV47MPR5BGmquoL16CmiYEQQg4DNc65nEPXphJMYZmcxDXvSMcetvnNSKGNcqIMa8taH3cL+Qc1
k1+V0/7conpZPfygkmiIBCvdMdBPv629SQ11DYiqyD+OBewa/5ba/uyFSKosSWkeA6hX1O79Pk1Y
Uo1b9w39DXZbZwPRY/HCUdsqz36LR8b0x4CCwsWWDItATIe9HYNrQsAAh277HODDK2iU9TzkQd09
YZeIpcItKjmJf9jSeXIe6o2smreaYfRvz6CtS9rsFM1XPx/wdQTM2/BPT6BOPTZLN/1ptl3fvASW
E1e3eOb6YFHhV5o3t8IOscO8DLvt3sD80unDSmyEfa3seDNvbYOh7JON1/65aHIbZlBjB9QFCcsv
dBM3aoio8SJvOpvLCv8Li9rlkUwWn2DDjfOd9a7e65qgO8hd/nWkrYeBuL0vzVOYES3WX90hGkcw
wBABH7az5WKgAs0aY3o2YA+XG3WsveEwnNECXI2TV8dL4SDUM2sscm3LaHy6h3u/YDxJHN4wo6qD
WOZiJJehCMLmEM8ln6Mm64N/NpkGzrkLXdN7F1Phk/pAouQcRI/ET+ORenJmy1wJI6VntbwvG7/q
vzReDaslmlNvebKsAE/wzd3sGillad5nYtnH2Ovn9y1eEO1DB+LpPkclGfVPXoO3/F8hi3L7V2v6
Pmk1IALj9rna4TsVF5S1szuTG4M4EGSY1IOvfokLhgFR8Y+UJ5GQNaBw7JbgOUq43ZHWhsfGnRKM
bfh7xqgOnOazt1NeAaJNK3W4Ftco4DCwksR4BzPG9j9AkuHOnHo32hrClIYCNAhKMGeGbKs89z6h
9VJvp2oyQVEbtSwbkFiYqq3aKHShrEp8+1iKsgZvoD9CkHYOB6pEapJYkLT8QFhtJcFS/M3IjsCA
V1LXimc6gZRQ6k1y1b9k9ZPaXL2LZR2OJ2ivaEfoXgYKxCVkhjEPsPtbD1md3nAU5KlapLFjd8fa
7MA2u4NCLRN/IouJbxJUuYGgxN537/d47nozfL9ivWyEl2K0KDezLJAj0m7B9Ps2oCbD0nk8CtH/
ObNJcbRaHavbEBKB+NuIH2b9NRux8P57weJoeljN2axex3J0m3+r9qb6tpvGnQbx/liMiBNwti0Z
CLNXkgJFM2go31A3FdulAV2ccFQOjWR1zk4ay0ZdqL5XdlQlCV/ShsOBuUpWv/OmvA1v2zpCzYxN
G8no+86aknK7YVgzopqZPI4TA/4a1jJQUpAz/d536nj/E39aKF53PkTK+a4oCvCCizMWOGJ9sUs7
t4xbQ7pI0swfg4G3D7p7qD7Yyz6loFf+bNyx4ePOaTpngplQXd91uBwnp7UyvfYy9V3fkSLQ28Zd
x4mzeWnXqIP8tC1kQ86LRw5ORll09cYlLW/RuEFPguQdRFesXuxPhWl05stAo/CMcmylZVSW/yrG
zHsbw5baw8bZlc1nbM/BTmB4HHlEzMI85EPLIB2fABFhxvakpnybMzC4e851zccUFPOlymfnMczn
+TItERNxBF92/26x3yBaFmV1f0vncv2rJ1hCsrPsBePAYWq/dklr9+82OEDnADDlU49h7dNi5u47
BCsOUb0L6qqr7VXdi++t+dcN5fV7VjeyE7zcTa9ZVTm/p7g33gcx67znNtt8b5fWQoQ9h2zzM5ov
VrWybcY/KEOSx4GHj3dqTDhHQOgp9EAb9PtvMOj10UmSFNZHj4nwiRYEN69oB2JOMMUkNJpjXg2X
ecktXNgToGi8KEHILVICbklApXfKaGv5BK7tWYEeNkxyyGD28HWvKxhIie075smlfwePosStFGtw
sjhys3uGYk23uA6IRznnHJDo23XNQ1Blzjm3nOUdCSPWn6GJ/fK0WNlf+INOjzAfnffLajHKIj++
Ri0OzR3G7Y/2MpBYMtJAXU+2GfePlmU3/2JvY2eY96H4l2G59TVNmHcc9X6fKj/9M+Y8hJ3Kkn+o
TTy4R3uMbp5nrlfHWc3PNsksb3Hm+XcECWXXxdjjj2kOdydY7JJO7ERSklH7Hd7JDksqBp3zGYZd
1d2cKsj+XhvD+jSEQ7qSp2oSzFFvmKHBbAQAdFNjxnyzSFhZ4tZa77p+iTGw7XCAL42ifQnHtSfT
c7Kr6jxHtQPR1MzmW+AHy5c84iyGo/6AH7wbzxBDVvcpJ8np2WOPf9qTCd5gunmfrLorr1OOr3tc
rdGDV5NUdprGZSHHbBim5MK61HzCfDV513TINS4tFdzrkmTL33Y7Eq+UziEdeSdvh/7MF3E+OSLb
/2CuyJfoROehedcma/zMx+LZnMT7FcVQ9VdpOJv3Wx7OWNbwimso/YF/Z+yZX/Caq+N7bKH96fcI
P23Pew6XNSARmeP3Hvm/eSRT4A6I/9UMif5WuiQGFTg90EA1SOKeUnsCxWhiC/v6DSgYRflYre/3
Ap/NZ3uBhv8APae1HsDRCuvrto3RmpNVvoTeWzLD6JhOgcVsY22xgYyp7PB/qd6bpl0VbPxMSGJ2
zsVm+NHuYOGN1DZ/nxV7AZNolEbXnj1CV2Z/J1dkOVd1PAXPq5mbdKIblHfvyO2gtVvPmKTc7C3b
PzSY4RKrW3jDhyyPMM8ngAmvPqJQaihpJ3yUU+QuaNVwVy/pFZ3RRIwk004JoekMg9L5kE+lt/+j
7PlHnrCYLrke7D+0JtBMIJz8qAKw2y2DC92sHzbDjNb2G421oSvfsCqqCswy/8dO84OSaP6veqo+
NFk9Dv/nf+N+8uOH2fCQbQang6rFRgLws8zUXXe87hG4fUgbej/dqcCHhGUh9dqWlZIc63lt7it7
tJHDFR4R3w8YQVs5OXLeJP+0Zdzwh7rR55j9CuX/cNCaLWeTvzt+8GKsFb072nW4SKK5cH3/s29P
GOze5Wh+OBdhDiJdm2kkFTp9cpGGQiUfF+a7fZ5oWPCXCNV2LiME3TA+WQxrwZzyaZrfWIXyfb3M
OYxF2I2G2zvxCVdjuUIDhJYvFhAny4vjxAzKF5J0YgZktfQeb9/uuylfj2MF2SDr6gwRn6lsuGps
hvr46vVJFJW/1+pGLOzi6/YHczcM3DvbGifTeY+PGp7FjxWkNH+6Mro9t3vyCVgb9tcE8xEupXZp
WbgXMgxS7lk2VHLQJsMgBeWwuhnO2v1m5nLamlHT+tW9tw6tm148mjU4p7j0psoMHhzgqH1O7ZgU
wHdJt3Q8sB2ZbWY+pIjy9vhD6fok2l+b2S0x06bzJD4qaUnIZ0BW4eL4n+MylEvJnNrDTYn8B1Fb
6GfApBrkLVuXiuajhpQis/CxKKmLZUjbC5j17jgvkOvDdsX83OY09eAU1k5paOA/zfXteGbgimlF
UP7iBzkE88iNVb4yJhoLxyKyRHYKi3QoBKANUQPyzRuvwWpNDSECM0SGiQF4NBmXmBiojXBkrKr6
9NI2bsdNdK12YIQOEwG9xj0+0Qm/1HZCnOlIKXgkicEJ1nts9fBXOieTEQzJs4mtOHVMHyeQXm/F
ls3Yr7dmh6nzbzRMK/ontl94fHqLaQp3ow0mGokPeHoxMh8ywuu45jLkzGGeZmeLXFIv2tF6NyjJ
IP57CBifVwI9vXsjj9bkktju4Gfvc9h6XOOUeS0v/Yf5fAjC/p8U20Mmj4CIWe24aA18zHJ+XDz4
dEwj17L5MKPLc3s65DaBbnTg4d3Xp65uVoSczugDdd8pzz6wBMFwQ2XjuaWT5VU4hzQEfQY322/h
678ZmBiGyZ9LzNABVXB8I0KbrfxLCho4/q2DE17FdzBK6qEhmNE06uDEJkFh9LC2g8ndnbGHomOF
o6N8nrZJhR1D63D1YkBDmADisUoKgHjFebwFf5eiCfDJRaa1b3WX1IW/S3yRPWOYR3RNgacWkCwF
JwTs1kFKE8abnKMqYxZzlXIcxGVG+7x1eV3iyXaC6RYxlnP623Fwwctsacen0rIcQsj1CyXTwoBn
PTJiKwqZOdi6M8Ial3+oJEcynXYrWOo/dIcjcdq5aq+r41UzKh2ykfgK+v9SG7Y/1IjDMEj7MyJ3
EQ9G4CMCL/e2wNMUqnLR4mNY51EHBArv5bBXaoY0a6on6lTc8O82fxMpp1Z0DnsSG9l4Z1STgCGs
nVWTvPd91FWMTiJ4Rqx8tJpTewfm3uDu3Qc6UZ7V3SOcES8ju9sEi0Ry7PTx2Zvxl4AzgbUML9cW
iLF9SEm7GqKQ9aJ9nrSqy24RL9Iuo40ctHRfYjxcqYs6H79uS86dF3vwOHI9kO0QoPLR9jIRQ24j
BxK8Lp4efz0TflTQ4thgOjhC8zmY2wWW7Yjg7T9sRXvRaRZJtL+Q7CUwfnuo+hUrUDcFtGuFpmL8
+uN/1Kzy8TYAD8MV0CXyQPB+moYzXd+mcsP1RXe3NQ1KS1dV7z3JKsHoUAXJpNKA4P+P1N+WT/vP
RYEJiQmcZzmugyje+VlXiDFKIG3AnMfmThsMoJFBSqWYsRqYxt1UDU6+XOa2aZgr0SJaMWLPZARr
DoMerRgyxUH+IaWcqPxTyuuYrhE9E+adAgTQ8IlmbKJxk32ZmjCp5o9FUcuWpo24iPcN/OqSsHBT
U//6rmNH8tM3ZTPCoYT1HHMzzGN+1su6tIyRv47Je6JTcRi7UI6EdXOlFGHYXwYMIZgXQBCy08AG
9REVqiU8atK2CuHlsoNVD3bYFV4O4WCapncjFXx9jX0v57VMlxWDa2dOa6Lhpc2oUXrVk5lKeAze
WbOlFOM0IBca+NiPKvlUzWWwYuJuoTSQYlG5d4OBkHe7ACnJnQqnXt7En1p8Ak7FkFq0F+wRpITY
20KQfTYPANdatQ5zrAewk8Nw2GIOQw6SDifJLtJyNBZTWBuacAllB1QoN1ni37M82t5wqrEq2N7Z
UFTAmkPD6NnAy7k87G/XxNmgZnOQyKYTHVlUzlfN9lJNYXNJ8Vt4daAlFZ/QdYq89yDprBWIP50L
Ma+UoV04/X6dYMo21SVStuXFeND+tskYFoouHkP7pKTDGo5CdigNgZAMhKx5nBf2u+ZMzwOMqTGK
MF2w2t+xlJiekr2S1tSQE77e3ymevGu2B4uqhFELPUI1+TXjsO/oyRT3g1UmUEU1H3RcyQmqLqrN
njduGd3XER3k7TFX3Wd9wUFnCQll7EOx6CawTJZxjmfSsSrtIQ7cU1UTbybtoWaL3TuP07FBsieJ
LzDiPJO8n/kWAimU9tXuUpdu2lK40khBpZBwXQQkyM2basCN4LXIijWZCGyYyMu6kuopZF6Cn4Uk
O8JxZgbmCRhH8prNS5v0DzYchPQhxbWcwq4FrOYDNLnGNNycV7Pjd9SDG0EZEFpb5jJHnMxMDHpi
ulukq5jQmWtadlsQ11yY1bCp2vf6ZtoGvjj9JZyslhxjlvSQBb7fDSkB9cttcxroazr8p5vdoRBI
mvdx0GP7Fyl6ohP40mDRDatxFZsfrHHhUn3csmoF1VVUBN1+YpNkiOkfdOcHxwF56qO7QmfStHTt
ZVVYBqT1e9K89nGFb2u1UPahIIamJM4UBTW0Z/e4hce+Le6GjcFp23nyEovOHtGpqXRj9WQ0szog
D7LtEstoz5qTm6gHRiNWBpnqqxAMHeV05KYSjIDcJDXWJliyD8uWD1WIKkEaPBvn9OSoRnSVUKrO
u8IS59JkQbritZN5HVEUuRN/QgxpLeZjZ9fg/xc6U8sC2oAOhqHjLX1bj6ioVpyRX5qmlsYhevxi
BHH1p6n+Wh7LyMLIYj1g729XxGHZHtCvhoNMqGuIFI6qZb0FaYLLP4lIVVo8trbhdu25bMxkjl5G
DqGMyZHzOstQHvodfKdFeXQYGxQCprfHWMQZQXWNFWRrjjsCPkKFlV3WPJsH1Uk5y2pWABuXdMks
FhScvuqok5V6Wybp7mneW9FPwjQ1CmIW6I/zHbkIfff20Rj4yknbmdPD3g7hB1wavQRxgFIjKJb1
ctSZVdzKKyHITBYFJj0Y27w0VgmBCO/umGwaqsA+q1F1unaYt59Qsu68oKDOoBFdTFMSTI808oW4
IQYtXHdMo4UZWcS90D+0P5RudTt1aW0gg/4afXHRpxfPrl1ACj2N/tYlBMEOAxrgV2tNZ8If7/Q0
W4wlFrphtvQ7qjbS7vrMKj8ASqW4AsCCOebyHELKrJ6zppAR7PiDsFZJxJEviLW2iSF2b3N0M7/b
Mgc7/np2ASadCrO1nSOhRjW5yU50DTIcB5LopEhUnTfBsUTwKLyeAj0GS0HCt2UJUf2HPkOuUDz5
1OFwZQiokQWrs1pYz5DdI/k/XY67impjgH7P1V0z23kZvm1BEKJfU5QKfT2aDqMII2tskFH8UT8v
wmmkgWChLuVcDAxgyIKdYgonkQo5VvbjlX4b1hzP2kiWziVxzg/6ODi3qQzQpabV53xsItSVHs11
jK2/JUIF/UqsENsj7DlI1uvhHpIq5jcsT1ljBsXCZHk+bjJLP23mMAc8X95VFY2q/L5dOeealzmQ
RJo7b4AFtNx83edRjPhE0ji+luABCAiivQlFZ3aIv/QX1CxBR1G9QOql3a3IPHqJUYQrTfnQ22Ws
qG6eHbncfb1iV9MiBBnzsCtE4iMFSKeED/AdTen9+5hP1x9mRQCfVTeVhpkcWErVkNDymUltkJpq
gPBZ6hdNVMpIYWYS0GsW1pZGDLqiFWDHq2fhDCTeePBsfNhkTHN48XwrLUijvyQt3UKtgPth39If
hYTm6uwuomZGXRAQ1nrqJlo/4dU2Qunce0oFpKv53E6E5g/yCn3YXg5jyEqxyLSypMSwgW0/8Esh
OWuRjGJgZysRvd7DwKppro82DqB4WurvrQeRvhnfSSxwgOXhKBqyblDrr68X4ShgGhKYTCHm5+dk
wUqJMsbC0Dy4S21MZh/sGfZjfF1U8VdP3s7GvXl2XjVP69gaQfnO6xFh0Vz1OlJ0McRhsTyXMXwY
l5NVF/ifXX5JLaswtG6OHYfQ2Z5uT3CqR0/QrYTKn1eBNQuUFoaW4BeMi5CXxZM8GjsJAYYGJ6TB
dtrJQ+OfOQwWPoRR3QNWuE1cj9Ezat9c8Cu4dLxj75XyT+RmGNxiQ+PG6xdnpgnwecF2mi+myXNg
u1wiZmFc7uhMHLDhDVNp2ic/t4v2d4QXgtM5fSg43bCvMnIVbEQBMfCDBooSBQO2fSuTcsroMBmQ
V2Khjv36PPHzaQK2B3YoWP5waOI0d5w2/uMQmZZ9j4CCxEXJlDIaJgTBv3Sgjt6oq8Yd4fI78eI0
0XMnf1Lj7tdX8V9nSUwXIzzrfPAvnsrP3iyBmRq+awz2c3jol/TUKVJGA7TR41ybr7NUIJpEWCmx
Wqoqo19fzE9GMbaFZR7OP/BdLLI68IT58Vydx83YDV48P6feKnKtdabKYoU5SKJasQEnAM3/7dcf
/F/PwqOLbjlU+cDiFhjXjx9sE+43pZE7PXtqww0QTePUrQ3VJrfDXVDXAnM2RejKElW3//oyfv7+
AAuyugcWN4GD9M/egfS75iFBPv9MSIVCLVNh3wNhC7eNY7/INPRZ/tefbP2YfIQRmtgrmraLMRpd
geDnsy2CqgTr59h4lypNSBnEnHsuYd61RJor8xNNTlqVWmcKO1mPNUfGhe0Z/2a10Br+yRLq5yFq
WwH3wgOoiCzH8X6GO3wIJhiqxeY7fcLWbLbx0AqqIaqkDt/Ze0ot4ykVzD/cp5/RDhvjNqwjbVQ/
qH+4ph9HSu8jr/dcurj0jdwdC2dF2ILPNpsft2Ts3Alh7hiYX8rCFzjacvra+tJNGOQnd1FHXgIw
dBJEqF28uYRJ8g9+mT8ZwZCm4TqeEzjQlwILU/6fzJY6v9ssD6n+vWNhvftVMwBHKAz/ZFj8U0QQ
jmkRdAubcB0frjPdiJ/uhRmbHA+63X23VGG4p384Xj+2xQP+Ii6uQOwcLJ0BCWPVnzbPAvRnnfOI
cmpMVhgML2uA78ByqYFxgum749JSIvsitUxcwj5TFSL212ogvnlsjNdfP8+fJz7+Hq4X2r6ND4vn
/pe5KOvzjAt+FDxrWqc+jre4nrDgK7FFeGgDSX6Cz2ntlcdD/fVFeD/asXIjbYdhFQYsfLi5/pcd
K3voLNj39pwjm2NTm7uhCfvnaI7K+C1ZCf5NT6OxQeR63dlJGEGFSgzLlItSgXuZ+zIG3tYWNyTZ
JtyReEyKL6lhERHinPzBmrGJDCdq2+zmbjSwOZQkYqG1WHYCFgcQTN8LSqxse7rs7SpwPMJuTJKK
M/wBW0GaSCGcYaux88Os/xr5XgTm2itqv8b1GBINbzktxB/BQgwRSR2ZiQSDQaHqbOgAhSmGD8ye
MKR800urj1jS+JSEkZfh2eTMQT9fQOSdIayh+uUpIPRcbFDzb+bcGW3CtaTTVN0KJc1KwkFK+NJO
09S8BB5FYHs20QGM42PfpTjtXoAPUvPt10/P+q8xRP4GK5TpwVZDzffzrhWE7Afw8rNnjam36utT
M3GSfASQRFlEuNJCnOZZM7M95W+uwctO5TzBTBeAztwJmCWunnYwPylykv7aFU285v9ydl69catp
tv4rg33PPsxhMN0XZLGSSjnY8g0hyTJzzvz152GRu8eSB/aZAzQa8LYlVpEfv/C+az3rURygDPUI
R03d+1PL9nPHVqddCyJu7vBIAE4/w3YVctwol4vViVMUMaVveO8CJdsuKuQ12Ghlo6F8wuyPVmb2
yi0LRNChjhH/9HZ8qroaECp1ckZ0S5cMSs2fJrQOmXhl0NQ7GZNAU50qqpcq/kYYzn7P/699iCGi
cNYU+tbGnB92Btr9tDWjO4MAKtLS09q6XLeN5bIpJNguZIfKTAva7Q9F5s+dBaYATP6WydxMkf+X
TWHclTOwsS9OYRAZTDQpJz7929/XTwwA0TeGVc89Pk+Cd/en/I5frq9QsEKLN5fzVRaST1N6loxB
M5pScLGy+nsmhPkg9yFGJJW02SdRLqbo379Nv3wAHjOiYB3GLgcNpueP66tOzVInY68+QtA9zx7q
+WS3LrM+ath5XtYoF4Q7DW2v8eX315+/4M/dDBMlJjugmQfKYfaXBSEeepVsJH+8iJhcpgfTbKGG
BbXuUVngQ1dCvdVl0qv+MMjlz/sv9pzMoxYEUvagjLlP3zvWlE6Z0ry6IOoiKNsrQy3y8cki2Xs6
rG37LJZy5UsjVXP/nL7QfMZal/fQk6O56FpGLael2gDQOzlkN1Bn2lZyOpdYVl0AnZR5hqcLmjKG
cCDNZqNOYWlBQ4YYOH+kfzsrG35/Wz/v4cBiM7BVFgNqBPNa9/GxeuidBugR0UVjdaBGbETdYWzY
5NRVcQmSIu40/FxLGIk2Upt/bUl16UA7IJFr9T88ZO3zQ+Ze85jN+VPRRPt86OkTBNooz6KLRY4a
nk1tyx5yqT39/sv/ejlmLlpGiO8MkeX507ONQngrVjdpR3/mer7+7UVOOrbKzSJo/8MFf9masehy
jGISI0tSJDz20yXr2htmikZ5XM1MC2tg8LGnAujo5wbPHOzWJRfBiCRSQlGvA1+6klsEn8mW1C5P
rC4gasTU79YS2ZrwofnibKdZ3KPD2by8mI/AHiDeJcqQqJEbbWqbBL8uv5XuiTYTLYhq8ca5b1Is
Fl1WeYMhvFInAo+GAakgZ4HrYiVbrWZa282OASNM55Z9E/gVhRmzXQS/WT+XnSJIwdQDcw+u1224
HM0wWsELqrt0zhVJOwxPT4YUztu6v3crVRdOIhrUkr6SQ64H+qNw6fZ0mTC7+yYjm49hJFrMXp2K
sBYush4/cj/TqIV1RTt/Jd4frrzchzrS5yI16sy5fLPyM9A6z4arVXK8nF2S+bD5OgJuq7dmJah+
Y/eVUI36rk5J4rAOUTmRgLZUBESxh+aCMbbH9LnVfDLfbpabtR6L1uk4ghzOmXGt1qwV6hyQ2vS0
dqsppp3t/udCw1KQpKIzFyfP7Gkx08Qx2nnE1YySs6By1zOnKVvzzTTKbjbcrA04uBBz6GR4rmwu
d2D5oXVLrWZqqN4muEI7OCeU1VR2NdTOih/sLs3IhvoRDS+LUBo1QRI2ts/tJlAkhQIaUZALz8M1
k2b7lbC4UlEiVNm24LWy9GMqF711Aamxbh8iQgvJpqGorU3WZtmWWDO6OdtCZqxTmnDk1fkKfBJV
pToFPzF9QWIVGk5DlV8v3U4sZtfXCrNZOCq4ygQfiD5A5s7WJXCjipsnMVEcNv+JslkTR6K2W53o
GcULC2mkRETH12kppWP9bpRrP9b7ZNysld9VKoCFeq52rrVPrwVH/AoFAJO9TTJHrF5VIsQevPtT
G0+Pi+VIKbEhvaeY+shvDKIp0J4WKzYN3bZ9o2wiqU90Yrv2mrzWtJC3AK+E8clQJ1yj18CNZnuy
hvGa1lus9VMNxjiapDrZ1EvzcS1LE3c3+6Wh4s52/RUzYVAkZbByKtclTm5FlNNCMGh2Tdu1A81s
OAv5pxSmb3drmHEj0PBYyrqrKbJaZoF1A2eNuhp+QZ0uRbfLsG71gVc2Pr+4HQyrEhxuZ8p17uJ+
n4fh0iH3BIrs+0KQgSo43aIhWooCMSlFDMzFORjJcqSJMJgJWpw2BUgCCtMri2mFY+kR0MDKxYer
tdQNE4wU6Ewrr7syYsXvkZStHOdsCFhs12+6DDFz1HF9rc6ixYK3AqSWVz02LVP4AqeyU1xrmbrW
htPqvVpenOaMphXPFfX1Nv3tRI6A6eJLXizDS6me+uJMS1osjwtXZTVSqVDDmXvIV/XFp6Fhd0HD
BmUjLxCujrK5L1IZ9W2uaF1K3XiprC9tEd0c5tGItRxj5G4F7UwD+Qq0xLkzlr9ZWjerWVNdyusr
PMuias50OAsSy9c1eXY1ulUoqpjggc7ilVioNWIgzZX9Ugq04FILc33Cc7dMlGHmmUyi6ZBrjLs4
D8QYfa0lkAVpW4KKNKJcsA/98vvOkJNKGUfzkdBqnq7t4aLHtkyGl4Teez1iLo/m77F9nvVq7gKT
/Or8W2ZKAhpmqI5ZzcInFtl5FViZckvP+G/f49kru7pXfQi401PX6vO/XleJtcG7sEjW6WEpZ66E
gNXethoUK7QzjMsMUl+S+GDjwnB6skoBYjbyOg7ArZMJ1cx9kRbj/mKCAYynsksnem8+fgXLOfjv
zKWzWebfgw2vYrDpR6TxIMgx7vPvleXQv/aCMkr+fP7FR70+IHGxzsrgqKfwLsL9hUBlXeZUo2FP
05vT3IdZ6yZxfmZM1wueaVzMR7j06DpcKmwz6JCs/tlmmVcKXFMsWu3c9hRc1I+amNNab+YGG/t0
ukhfi8W/jKNxnLcJy5+kBe8xLFdf9m6IWOaDwyqAikkqZBzFTKjzYtxmDD6yqGYVi7GkcnDiTKXL
SDBH8VRiuaK/U+DL+VaRqhJ88elogvymxCC8JxF+sCX6K1lMqmsnrEDwxoK4Fs8XGMBC08kiaKUE
dssdI1ZZYlcs2kIC8S8E8FAS9Hwri5WtoKM2zLEInP3AtXoGC6lFP7fKqE6riekQweH52Uan1NjW
biuKpMO6zQKsX4atpZyD8dadwLrck+DLDHAIS7lFc0hw+ZRZjl9iAggcrNGKMG0TLAEMhMVHuU7I
68ZxHeiL40iKx3lvsTYFARxFw+16QlzJRqt8wxJI2YNxthDZ1j1uu2yqVmGRLCuzxgWqyWwgJmto
nnUWPpaWyRobLULl53kWqX/LgJlqPRjuG5qeDdTMJayjWuSwnsxpLrcjCSQdeY1nx9sqeFgZ3ur6
G9kf8hsho81V2HRxWK+CpAWdhGdwtnqJLAV8qprGKO/Csh4tDjThTCELltlp2TxVy/ZwZRet7UZ/
ae4udMal3bgOz8VauiAT9GVDuhR56mVni8JZJ869CzDgoutEBsOdZJKnZnSIwNrwooeCOcfULqN5
pRZEyzsXzVLqGRHWKahIqxrBknEwm6zMQ2xRnq6+psvDzs8EoyYipo9ovQBh262ii3N/Wel8v+4e
PL/LtJwsgjmBLjGNWYPEEWDuci8yEiE6e5W1pQ9KhSZNUK9B2JAhvanspp218TvWGiDYbeiR+4Ln
cuED0kmfN9XRotSS2F7w/MsaQkV+I/ahIiF1Wsh6+kLxWm7S+o4h0J+qdmOa4ZToh7VYIfh9E0uO
j/Mt0O0y6s7FZlbJGCNex2SEDUmke0hreFHSKYk2C9i4DvAG2xj9BJ7f+qH/9vkPwjwWJZZkRs56
k9foIVbovFSdWeMUDFf1oluBWg/2x+UQMuTFRsXgXEfPvz/efa5RWKZskMhAf0wzCVj9XKSbNH3I
Qz9LjmlSIANfAa0rlWZcemYra+Z/dWEF0SPmEXp09Dhok30uxSWx0pRmPgXHKAlK83XkpGBgJyiI
BCUasRSGNHMzKAtM87+/8Lns81NZhvI4B1pTpUNHf4UQiU9RJYJgKhW/Pdhn/ViY6oGiZKP7R4vQ
U8Ti9NVbw9xhRK4kxBtTG9RJ5qjhqBCvqrOmVvIpPtP2GjE1sS8CLWj74ub3H/KzEhb5K0QqieMD
7BPx1wzeEYmFYRSdslsVaosGbljzy6toLpeK5lAkwhZDVREYEdQ60zDvh6YrimKXJwMKOlsGeSDc
V3ko5L6DUgtVs50yDJTUVZfg+DJIkwR7VJgIGXpYrQJrbAfsVJXATQFWU7Rf3hbtXFE/f83/8zb8
p/+er76e+l//xZ/f8gLeix80n/74r917fvWSvtf/Nf/Uv//Vx5/510Oe8r/f/pPL8K3Ka7Ckn//V
h9/L1ddPt3lpXj78wc3mYPvb9r0a797xYTTnz8D3mP/l/+tf/sf7+bc8jMX7P/96I4u5mX+bH+bZ
X+tfHb7/8685cuHf9qf5169/N9+If/61e6/Sl2z8/APvL3WDM0r7B6phMseR/4HZQ+nw13+AAOdv
tH8Qu8UOhlINsYMEJ3ORLK+agL/ih+hJLyUjiU0qNbU6J4Tkn3+pxj/mlidiW22u1eqy9tff3/vD
8/vv5/mzT+tjydXApiLrpoTpiXL3/GJ/KrBPdHoLpZnYHY2kK/h2jZ/XnzUPYrQJ1UGrLomTGd4k
YBuHn27R+kl+vvLHzsn5ytwVeW6daDo9h09VKtQfMWCZAI0LB3NOkIEovpY6uhIXx8PYsjnQrebQ
mk38Xqdt+qckrk8BSPP1iZ2lf0kb02A3d/av/VTnb9S6qJHL5w6zT44nKUpUBZRDneNbHqxH4D3J
uyqPmbxhDZSInSikfEe+hbr7/X34OKGfP4euiioFZ11TFUxzH6ujRV/0UydATYpJ2O0ekLWZGy32
IuGyUWTuQ5drwx8mq481yfMlDVkioVCc+7eMy4+X7MScJsco4NOJJiB+tK6+qpxYj4SoCKH9+6/3
6wDDKjGLXWTcdjTwPw2weugHKizEvDRT0hOhPaOsD0nTWandgCXcQSsSYexPtfj6+wv/T18SnxLP
WQOphnbg45dkD2qMciERGwAeXr8irMKLjsogYIme0Tb/+6/Je8z7Q2mZy2mfbmnRNoo5xkoKX0wH
cBkNsetDhdiQ4vYdjqPFmYdb/ftvON+6/14Xz48RRj/mShXdCH2LT+siDouWQ34JSk/UxFcNdWdo
R8wXf7jMry+qKtIplQnL5T1Rfxkt6KUR/1aJEyeJdoHr8Huktk27nQaMCp0Ub4Vxon+Q9Fn2hyni
10cIHpS5k1ISH5tq/cdHOEeumXIxACvQmB5sMH81eYXt9H0iDO5PSpNP24z5dvLguIyGFkCX0OB8
vJoBpQy9rkyiSqRGT0YHLN5JJbHdSVLImWsooORvmiQIYptmrTDafdM0pjMa86k1Zztkp0FGpej3
D/nXezCrZhFESUxYOGk/vT+xKUKU98bcaYNSGS+oY44OUrm4vwzDwPrDXPQ/XUzBWMTEgPpB/Xyx
aRTVYODo6FhFT+pwiVdL85UAcwpN7ufff7FfR+/cD5HgLjMz0G1khfvZR6Uz20UMpNzpEVXtsAkx
etOiIFTy99f5dfgaFGxm/ZDEUxXPwZ4/z/NE6+Fh9nOn6rPuMhqFZDf1vbZJJnQ5tq5Z/hsY7PQh
9QQk0r+/9q9zO0IcLkmBj4lW1T7NQQCT/GYo+I5wkVnd2nAiL3fC5e7oMtLEy7aQWXp+f83/4b4i
/FFlVEQG/JTPLw0mEl/PPIJwApQFN8KUJE/MvObm91f5ZVrXRRW87NwmFTWAQ/Pf/3RXCUaaYN2q
xLpWknBjqpF36eH2P8Zh6zmDahLlwct7/fuLSh+1MryiTECcBei18qJy1fl+/3TVHFmnoHRDC97H
CqwLT/HNPV2fYrYyTeaeHGWiALrYhCWa5S0Dakx0/3uYpdl+tgTTVAFHrOxj6m/THx71+d34MBvz
oHW6fLOKVf11P6PksdWMnTDSfijynSmLUbeLyAcHPiF3sLEygwbokAU3Xupbzkgl5lBHnc9rPMXv
6KfLztHg8OQuQSl/kjiel59PH840ca/R8+TWoaf4eOM6vNtmRO6hA6zG/FI1XfoNVicaP31MCFSL
gDRccqBgYLJPZBsoTdUguyPiOzxWhfJFw5C6l1uMKhvL7+SjYXiot9SqNfxNnVTDiNW9YEqmraQP
bgVmsbRb2HzECnKzBgCVWfw9rxhMTkck1LQdB7Ppt31G+wabrcoGUOVcVtuEFYiXvT6Y710qZcOe
1JKI4O+8TPptIcOVtOWRqp6L8yA5+qPVhlvsZuJrJUaAYYoAdb1ttc3dUEnhjah42VYmOglQWT8k
bzD2RmC0+AjB8tJgcpBH8RtDoRtuQB0KLVEICjYaH3u6Tewfu69mAonyHOnRcBWKytC4vx/Rnycn
ZnX28QiBTRFNIf//8bkMSTwEaQcrSLhKum2aOUriErGlt3+YFObVgl/10xBA0MHvR+qmmxbqv1/O
79HQVg3QX9OW1VAPXuiZAKQAqp7XjiyGtOemqgY1lUmhO4mEj2yiRrlB7OLDBfK6Ghd0pZz0wdeu
9Azj7cannnMz1RQQ4+AEFE2wVYTGsd33kUp5VfbuJhBM5UbhxQtA+U2NAx4m2cl9KhP84E3Vtm/C
b5PcCYKdwkpz6j7U3bzoEzccCvGlr8d9PpTRV7GK/Wr2MPf3oTozgthqmTYaQdL/AgzbUFSkKdro
ZXk7T4nhtsw9de/hGL4pgVB0pzCkf1CYuV7tokaEFtPM+X9kQHnKkfnA2AQZvFEiL4xscpIw7jH/
AIy67YtKg2BAqTQWRH3bBgJJfrMapthBbAHjFozDFskOTjSplaYvih8eCnwl08vcnHdUHEbypgyG
pN4J6H1UmmB9X22FJO0e0Chg455a6J6UUKBTjNGt1BVUHBs+xehKpS7oe8jqwlGE/EWmUFLfeuJY
3FHLiu9lOUjf1bqldUf9rjagxWs15a8iGnakul63VlEquyoxq8IW69r6URVSBW5EELSvXpcNI3nv
E0iUUCGXqFGgtdj4T9sbMfTKW1qHCaV3NTxl9MqONC+3emWZ20oZlAtuvniVjTRyC1WIyIZsa8UR
KL9Wrp+VarMnCfQ98MZvAjwjjpJtb32tGFF3AcU0HLJtCTIo7NG895LyjJdb2hMbQ1wfckcNeM8N
bAUoj5P8HfNY5kahacIQwMndOxCPxq1VJZaI6cCQL8dUjy7SVNPusInDQZpaX6eGF1HP42LVD9Im
YYTm8CnlXYedkLw+r3gjbeQ+jGqT5Be5R/8ypJNiq1MCAA99+FPRx5m/83xZ3iKIE2/liNA9GrzQ
+HzsFn44vVV0swFjRb5ToyIA6qO0dwZkelK0rZLIvXSKN5yl8p2ak2ONs5m3iVmr1gh65g4CFNfd
WgCyJ9Eyw4pABI9HNEhlPEh+9AB+o/GPHFqSQ1zBUoY4E9YkvRRa5E5Eb34BpzVxJ2MNrUbm+ywj
gpqQrJS3N+kkiLtk6ElhpHh86bf6QMYYaOapCp+pEGW4Rat7j4Ruu0koubbKNhChG0faU8Qp1eau
onUQssM4eIPbs47bAHYkG9lmscE2EW+Tks6yO3WW9l2OrKmE59BAJ6yVbLgu8rrz7CnwR3uIFQIQ
6C27YTJg+oiHam4xqLdkkQjXchVQQSAcHR2K4nRa8JhpmnQwLP++KJvyth3L8DuetfQArfAUNfWD
FWr+hhY8w1R7KYbpJTYAIds14qFv7Ha+WyqL2yB0r9VQql+jcTIYz6p6gEJDZ7hL7wbLvxbGPLsQ
oTB/ibzpWhuoCcd++CxN36ssfER08T3oITNN5khAkn/JJAXEuO1co6l3hIGVG9gOmTvU6rPvWx0p
YPK1JBD52mjFNsqmR8WAQZqKw4WvD5eZ7yWspvmjL0jKDhHMD/yym8KUny2teBWD8NFCp4BIJted
tC3N2Q79goyIlOy4GN/Y391Bc30wxVjcCjX1D7CFmOuKIiO4giAQuC0ndFU7ssvtrpLuSMc0nYCF
95QTvldJRWPL3aA7VR75m0CXrhN15AlN3YDE1z+x/UxsL8kp8xRzAmI+ClcpQgx4SD2+TezsXEHU
joMeiBuEAGRspbkKaB8gm6/kV5BTIsQgHh0qpTA4Cyl7srIEwnYi4lr1HVudiQ2CVroD70kL9pBY
Uv9eVniHMM5fx4CcrIZUEV0O302SeQ/s3mBiViXui7md8z1m41HYUSoM35tEa75qjZQdPd4zgGmA
6dQs3kpFyEcfBGtPgsp1XEvEQQrycK8KVeNIafYojt3FZFSVW1nzIcMPW4cAXRQ704HdxOU0kx+t
knLdJGFFhefmJnJ60Un11yz2jnWVeLtwyDJbUFuX6HSieAAEEDkLWw/yJ6wYuKxXiZE8GlQUUweO
Dg8mNR4I4xI2Wd0SziBtEbbcJuy/oOIr5Ghr/S0crTdAtMQyqaF/EkqtcQsheKtlP9x0MjNilhkj
ogo/peVbaxvAh/5lVBRvclAd55L/0WoUhEdJ9sMEkGVz7fAHx8PAAcsDlX7Mg++NN2UX0CrSLTX1
5J7IpuRxwuDkkjdnsbsRJlcswLQ3rTRLC+LtFIvYv9td0ctg23X5XU6tiVHHyb+tUTgjwTIPmFDv
AkndS313n2bFqWmLu6weoq/DUN6GfjhTkYzRIWrsTZpTgkkVVg4TNXiKSyOUuNCLARJVrpdgtwua
8Gpidr7DN38nasA/LVzCOoIsNR8uFei4jHf1MY85XECQts3Sv4ni4Ii98jQN3a0clEx0bXdFHNtV
bBQPHhmVNhnU5h7B0Y98AgRHlfsU+LNSJctOndyiY/GD3FYF8YdeW8DALUVWLqAVIVST+4s4J/c1
T2US8JL+ZNb+rkxzYHhyR/RTTZsM6IuCE8ADFDg/8LR5Nvyu3hADuBOYcEpbIJ/xSvT71FZE3YZc
mT1aENLmhrKtVnUPDkrOSZSlCsdYnFRi54zxqqzHY1NZk6u01jMTOPyrcPrmdWFY25LPIq7oEfsU
wT9JoSxe4sorCDvSnNycWgLpGZSULlJ7jBOCXmm22XgjO+RVjUDg7ug5xM1uMeS6pRjvAhNti0rw
EZXxO3rkrORaLzpVkb7Q6jWceMq+i6HQ2FQDrK1JjpypZqRqqMhE6065zthHOyDlHqDHn/Qkoigz
t2BTq3jxe+mi863hOvbidq/5qgTmry43wogAhtyUS/h/htMWHk7y1HMlCgxJGh/E5AEL0d7rx83Y
Fa5aShehGFwaQeSK6DB2Xpa1DqZlNDwI+6AwKS7+vu9hF7zpRnjw53sb6NODJlYZKQSqcei1Kib7
r+InUmpVFaDETRwUpl1O+q4Iwp3QJxHwLfkGwTNEoPtSU73tUNY7IlefPE5tfdQ6GEhu2GlsRQzI
wIhxFIB6lJPuSFjxBYCTXSWS8Sm0sYU+SNj6MWppw7yhqvwoEpAJTXOrNZpL5chV29DNc+O+Bz03
0RPFBxk/G9W0KZX+kZRLpm5W2DqX6POoKmDCKsbfmNxQPyXOse1yV4ZiCl0v0amBhR47Th4Hge+b
PIvqK/pLbNh1sBsB87vi9XtrmPm3mbILEGzbfl/dgwibLRWY/6mn2cRrseER8icRULNtDOIpEcQ7
dKFXKiFWDqKUC4m2spuIcXPUAVwwpICG5Il/IaiES+baxA1qhCy1Ied9C6n2uF48VvNSAHjBgjiM
yHYys1OsD91Vl+VvBrJCB6xkdMpNduTspr+YaXlDAFF23WLO3WsycbWiydKdTjbsT4xMZO8+hpxK
HrCGvAIuoVxEeJJY3uHSftA8wWlqCoSAEn6EhtlxDAWl2RnGN9GKKjsEmmz3gDXsVpkuQ5PkWwJ+
Q7bY3TO17pe2MQ3bq4zC1TPzQccOYweSvCUje9oN0xAdzVR5IEXzPggEg7JGeUv/5hYCZn6FwRON
aD59U3vhiPVJJtSwnYNujLsh6dg31J7nEuV4g04wcZDkJtRmjQObtB02WUIbB5JQjUBLkBgZ1yHJ
tdAEQUfRbrnNy+gV0Q6BGkJwnRcJ+61mSAbbrMsfqpTcprXE5E8dyRb14qkGZOiUY/E9V/pbqbDU
Q0HmyKMgNcSS942GyNUfnVaqB1gn0zVOoWYjyH6HjjQifLkcU8M2g/IlStuTnBSXIQvYsZwEb6Nw
6tmwXoWiTS2QWK4snC6GsHtuskR38Psyz7EdwZYknwwLpO8G22C294L8TSCe+9g0VuMYQXhdNt41
8PBj37WtXaSRBSG6YdUZDcEV0Ks5UkUysWQGiEFiKbJFGf4HeS+kt5IWaFtR+gQFdm+YA9MZM4st
loY7pkJ2SrRoInAEKFybPeap8D5ppXkj+nVwKZrleMyNEih1yGMecklwE733L5Wu3IqxR1SzvKMx
JDx3BEKglxN2gHR4g8zew/Aq3ERmtjXrEYhk80RIXu30o38wjGrHbLYRGyu060E55U19Cxg0seWi
PCmTB6dihPFBf5zFi00OmVd3rWU8kGoBsmWqbkpR+zpm1rXVKvs2FaVDZXKbBNMcNknbu5Ffk/En
PEphKV7Qcb8lzfyulPK7FE6LHU/hMwaonZLx3k2aeuqSHGp1LYPPto4TqEKzLKBTVhxLOMGwVG+D
ZmCOysnMbatdPwwudYxDMjUSC0udXZnanOyomxmwHhDcbtlZhzD1bmGnArkwZjAn9FDCI7dK2j+l
SWpugOe5g8ShlihqTsrSDzJS5ne3kIiiMHTXSIwCc5BEYw0OnixyZs2RpHBGlWNcYFHf61uhr6rW
QX1qPXJgbO4t0QsSpxSFOMXeg6LaFiI4pomtSOJ0RXjJGN/pWG9ye2wAZe+1uAsuy1qIb0mSLH/U
ecfkJ2CPKGwIpMqVjK6JalZI9sARRCQbTT/X5O9UcrQnoUuHvSAG/VWj6H6zkwZjeIItUVwT2S16
jiiFZOiGKEFvkA56LNZS5+mHXEkStyEr0MQi75vlRqz71i1a6SEnmFo6tVpjPOhFE9zIVJU3rT+H
g3sPljneYrwRX4dhUDel+cJ8VzjR+Aq66Lo3KgVKuRwddX+EsywFUZRsRfI1ngduECOsVmwL8Qwn
3qC71eS0BSXP86w5LETBpSf4D4NKBH3G5x6G5M7j8JxM7Q3cxFsKwZkzVn3rpJZ2PQQJpY8xjy7l
QYg9xwdJ8KoFUXwdRAUZ8WRhR7noeFNkEpGqvpaVabjw3PtDQpOYuT3vVX5o0iC1MnYdctf7fdX7
x0mJfDdDl3KdZ9VF13Zf4rCGmgQw5aEy5OfMLJ5IlaQIl5DEHqB9eI0GjZh1mK42DbLpIrQadvpG
8CWIkfraUiV2+5S5hFBo7SkZzeQ+LfyvcsoLy9hA2AmzwFEFcORG0hAa3iGWB3SM9obCgcTB0y8D
8I9dBa7Vz/ZG3R0EpbwLW+WaIOFwE6CXvqC9/grRNt/54TjcAwtJZyRDm71wLvNfy6wyb5IiLrcD
kcl3fiFT2SX6ORwbQaOX0N9RoNyMvnkMen26AQcBq5aAvV3e6sxnEfyXNgqik5j52j0v+EtdDTch
u/nrzKoiQietPHajbBAeOQhTcfVo7NyPTTUdWBYru2JhfSjAoJ2SaYpugOmMR2OyvkxiJhxNybjx
leiLynO4yNUsdwPDIqZYTxkIbNpqt65N8THJOdG3hKu5fdCkj9ZEAUEPUyjBvs9X0Ek7IDTSPAxN
CZUf7dpNMVnBm4nZ903rtO4JBq1iQyN/KiXRJFUqTa5JbGYfDp/6MjG9jq0EXXQ7jEQ7AnAJnlu+
MKuudYZCIyexh2ccSDTx6+EtMupLHgsdtL56oc0Mo0Erbvsy71+KgOoTb8wW7GlJrU0NLmiPZG5V
Fumhy5r2YOZJOocwFvu80LpHZRi9CCKk/hVCquxiOQVjVU3SFkohpAhDbt3YSmPXsCw3pDSEPGmU
90qmo6McRr1zWnrs4jjd6x1m01xW4uMk1t2WFzC2Q83qULezkanM+ms/9j8i/AOjqXhuwl6RGE9Z
dsNAUUAXjXW0G7Ht5fd+JabCJpX16rIpJipWitKJj6oGgkWWi5A0LAtkoZJBvwZuMDiIAaQLORzE
HYIv6mcCPLSgaW/GGWuWaHpy6GIP3qgmYiYoCf7eYk2o91C8AUqnvVQxvSfCgeCw6KpK9eKIj0no
7TwY821OBqEzmr5/b8AgvkSGehJSOd1gX0+ekyYMnrM60gCo1j3Y/gK7ugw4dGtROH43canRJFAI
2G79sHqxrChQT1HtqS599AQldFVLb8Vcaea8VEZItls2Krw7vuoMchAxIEeNlD4Cb0e2i8NY6Mq2
mNqOApJpNDM1elAF4xYQUJbhE1YZkHsyc6hUCFSteb97rXX8JrJeJhH/J4eTCYTdsTb9wjtKQVjl
h85rgowqNbXdo9RIofreND1KRrrSFbajdMqqbxG/s/+KaY+1QIobxX+15CwcTuLU6OGhT9vad0Xa
Ck8EhJ+7EjqzXVvzetmRbBaiwyJBL3Jk19+w1xalXUmOrHZgrdBzjkDINO/FVNVf/dTXb0oO/P7e
OLcTqjKuowPb01FlQ5HVewwmhXlLXJbXHVWrM5St19Rxv8+btPmS6wmDCsMj/2HoBgSv9jigL6AQ
YgjRkfCkEU/22BLW6tTyoA5HTCBJeqWU6nCDwisieb4VlX3QdbrlVFrgcb6i7kg9u0pH8TUtU0I7
UtHM3xtZqNXrsdNVQLkaQmRaZZqIpB9x/rBFstiWe8ryaecMgY5jnOYl2FJWLoFKT0cU7FEJPeSN
EVVVCCvyhuP2TpqE21GFbsyC+Joaxk6R+53VF3dDH/df84jysyW9CX1EobC+ruJi2yFMpS5cMN3A
JdgTz6vdoqCWZ964dMHTfg7Y1ZJW8m6Si+nGRj89kySwwdJXYAA2czZB1O44cVFvcMeek0+D6WYz
RhRc5kN8sFXzwuCo+a0K+goZnS7QNvJracsp3kttzJax41ffQ8vcd0L/TfIb/SrXO9GOrWHrd355
zY+o95TM4wfFarUnEbbFHv/8KwYmlu5gMvYlu22XI1RAzC+a62POZ7Wj2DB5xJQp3bpSEM9CHoLu
vFPFJtdv+wQl7Say4MD7A7LgXa12Jrm8xTjwiujwDk4tgvNXX+39kojJsFOPZd2nCrWGud26lXo5
6vfIBDnQq7CKzQ04Oc4FuaFwPOHc2LZUdxJrl+fmqJ6A6Yy5WxamZjlBVYSZq/SlblxkoVAnNum3
WbplwJj1Vum6gYT6tBa0a6+FMbWXUSAargo9ksP3hD9M6nxRv+gLUZkjtClO7KWOlO2NNzR8bsMo
kY2hVqELi5rD77d52ciQ5Ud/8B+aZEyUE7QvpgK9E/h/fId0oghEtbBYFATHsoHxThWE7mY7ZFYd
bANNLcTZEOIju6/iXDmRWTUq97HSV9KF1UDA2ouEwfR7M9XiogT2Ok8TnRm16bdOJ4HoRgU+ml7G
JW0dcmZakLK2Uvj1ZFt6KgqXll7I4Z7f7FHAqIL/S915dceNM2H6F3EOM8HbTmy1giVbtizf8Dgy
RzCBv36fnplvRuJY1jH3ZvfWAWSDKABV9Yb80ugEdnZW27yJ7JYMy/QydXKqgiPRzuQb1jByhO1g
ddreAqgwfuj90t9b7VQn0FJieSw00sA8p7xxm+l1ewRHhpDVPH5oUDLGX6PG/aYd6V5G3Dtv5qhM
LujF/fC9+YEjlSSLC/hlA5HlDZt3d5nY7mU5iPxYxL4bAFc4Iz9GajmW0wWFWc37eI4rJD5be2s0
Pnej0h4vYiQ/wX7TfFcTfS08sXrrWy9S7UDPPPwY4pNunMtq8cdCopx6kCPIHbL8FpExStDcLYe2
U1dlW6PQ7yasBUdazWXuWRSC4tz1b4pJTUczEZKky0/Pmn9luA+rTKU71jI390KW8v7cVjn0Pof0
1Gb+2YVdICmg4VHSt85VFGbZlyky1J0GZvxukMmYBKPI2q2nzdHFrOvvIPuB+XH05AA8w6WQk3vg
Y3MZblXjy4MW9eYpYYtoThMJWQBI+3sewa3I/LB5Z7YmWQ0FOZtfokCXT1X7yeejvYtpn3zKEtyF
oIDIXVfa5Tb3nNzY6Mg0znuVIC5RKspbc6vbx1layak0wunWI1O99Vh3W9+0HuxyNjEsd3vzS04V
gcaZ15k7OhzqfUaj9UMMa+QuM7yPFvJbu9EoxL6YhvAuDPsaewihbos21NkZcAfwzLK+Fm2LlkbV
iTeZ30OpU5SzN2hfZ3QnZTZctH6XB8LN/C8jUNigHsbqysCV6ga2Lg4HVCjJvh24a/F5t2viDyiU
W5de3X9pMWXZAyu88JJwulJT4+44Mbobv/OsE/Cimg5TW3/2kiwJd0ZjKgS+kBjd0B0fqgPdRGsP
Mj/Eatmz7C+9FqMaqvllY+xlVrDCstFVnxsvS9HeDjWTtD9Nbn0adx9jW3Ufx1xwTFj6ncZI15Yx
u296i84QF4xyPiFoofk7RcvsZuQqcpBaOXyznUbelXMsb5EJRibVo25kuKN3pKBA1cppLQpFENXt
eJtVs/UYN7PYoF3Q7K1KlTfSRpyz9cABbARIx3mLoEMWFMjZ7l2AOhEbzxx/woBJHLS40tEWo69N
C7au2VdFD5CrnqgTx2YH5sy8nGNqhuh6m5RJoGVsx9rRqe6PkUGoCLy4sE1+Z+kl6QDozYCGpE9T
D633IMaFKkEGJ9e30VjOh9nGAyXShvaLp1LrJs2G772OIiW50nxBToPvexV2yQ7Fef2iLKrponG5
iDqZ71waCbWscIZpajdjgi7ZHNp3k+mNj7WsTX8XDo26Nn3deVtGIzePts7381yKGwo4eGxX4XFw
5iP5W3JAND3b1Pr0FkyIdq/csrtr6YpxfU3wqUKfGfcMHRfcPLEeJIJyZG6hY11EDisRF4PKexsm
IABEleYXfjv4xzrtw+NZ+/iLm/g7TEKqEyF7keEx9Aiajqp2RO1RT932TrNDuYu59pPRyjR7h4+j
8XF0zOgGw/aBs9mMqeO45htz8j9k7rm+ahRFGvSOkez0CmwBcLx463PBJ7eT5jFLZivAQrq/nes+
55qBfB39Sv+7NYbyW5GVULfKcds2ff95wAn8pkHfX27qHgSqJ3ueQ0+PZvcE3B5UkBhN6PGggU/K
g5mdGwPO3c4BgsNxCsvhwsH3jmqpczLNsdlaXlJvcTN7lGaa7gGSvC+K7KvTATOpUJM3VG1jPqZf
VY7f2FwXwAuGpsadqHGzFGBQ0R204ny/0bR8hzdbvaWuMl1hmkYhap7it5TCy8tJz98O3JwHUSQu
JkykE1pPOxLVWv9UTTqL1VGkzLiIqfhStk1y8JGxvwTn0fEh2BP90ecALqhh5cP8btYR48nYRPcD
i3ibjxIole7vo96+9/QUAvIoDrgBRDsagnvuXsb7zsiOlNrTU+GrT7U08NVjbr5rkH+xphwTvD0t
9X4W9Whs6mQEMoi6uypw9RbxSYMK/BAWYUHB0lMJ/8NI2SsHjFZ2AorurkelEaq9U2qXuUZaje6l
do9DRXcy+1FdRhzPmxYP1KNPNY0i/CTfyEZQUPJyKChuEV+KzCu3MUDNG5HX1NApOytb6AE1RZIQ
0q5tKSyQf/6gb9OmqO8TXQOuxKa6L/PCOVScggd7NtM9ul3erqb2ch2hUoLrc0FJELLT1pCef9mh
G7iJnch5q4eeuppV37x3QpLYgkrlR83VLpTSTpXqkeIY0qq6ooq91bv2U9I7xW3fO/4lDJnkBMnU
ODatJt+HwjYu20YXV1XUNN8oHuuXidZE2MaVwybETQe8cqq/QYVICzGcbug60Caj6ROVW9xtimOt
ABGiGcCdscLbDZuRbK/y0j+YpuZ09C2c7rZ3S+1GJLQtIhL/+1qrxS3GkOzsBrUwM5qnGY5hXr3V
zfqzsGR5JXOOwwOmh9XRqyt3n9iY3HST6r74HV3+HFD1huSO7bkwcSMh9bpGnWd6ixAlneG5iBpj
C8HYP2kDpcbzlZEOUDXsw8bIdqHuTQE1E+Pkjbm2iUN+QdkCwEqxwioPWS7lyZ0mv960sHpPFdZd
5yZ39Umx00w4bpQ+JJkMmmyKa+ku9qTEUbDXqqOaDPaAJO/2CrjasfBUtwebQLQlTts+hC1XTGof
kMN3g46/7obKnX45ocBwiqipYPHcN9576Kr6j1go/9i13MkGFdv6+9px5d1o29r7MunN67b02tPc
zQ9pI1ClJcW6s1KnPRWhW73VClVAHowK68KFMd9SRjfnYjvSHNthxUpmj8/LNaX9fO+QGOL0QRm/
usgxzi42iDgb1K+jdrCxgIxQbHE7vd9W0Na/KquM+z1miOH7GJO7H1YW+vRUNM4CCHE5QgY6y0b6
Q8qSTyrdRwk+Se/x/sEHAlScKRDnbzBjdw152UmZBWcjz4KawwwGjLxxBPLrGQfZzR71hBkgp0uF
OVN9datB1Rb3xcju5yqQcVtkhMUblJohM9mIKxsfbDAVXJ5S6FmiLMMtGblrHU2IWxu9LlB3mOKK
loc9YQSBAUdtqK1h99F3hMMH+qJ4RKKknZ1MqzS+WHJsTp0/sz841kQXw5qvakjg0JOH8hovl/AB
O74v8VQKOvL0vvFbugzHJLnCcma6wd8nO3i1Nta0Bs9Zsl19s8V40el1uGn89Lry+seERU41cUqw
/63iAWCSI/bNZGckNnWNSz2oq/INhMoy2gNCY9fjtn000B3YJGZCZam30mYbmWEVGBGyRBtXFRW/
ydXQt9GEvRlc7ytlvOTQNmUgHWfEv7GU13k6tNs2z3TaV1AUgGS7Gx2eIeUVxz/EqsUpgKRha03i
KxxmQA6AKYOiMbqHFFm3C7/CummXd017pBzVEEAAIUh2tY1qpuiW+QZHBB4P2dB0OitJVMNhhohz
yNDV32gzH0mLcb+b6WJol74+F/dDRe65c4tRGPxlicWjMd8Kv7aoyqtIm0/sq/RoPbrH3KAoetEf
RRp92BQsPrGfki69kFHJHZ2/QxSaTZoGctEgstIDUSEhiY6Da1ntztHHYR8BLDlQ/tNgtY/225E2
4wGeAf0hzwaENTmfBtQRNA7/8+ozHe9IhtV9nMtkPBpWnXNxECVmrVKrP1q9Q0MV3x7vY+toYAU9
rHmvcVdIL0d94j249IX0vMiX8Vsddtog72KLkiYGgdRAewSTLhIKsK+CLv8DuQSl4+qI+1mC3Fcs
4N8VhC57aKu/4fSzaNW0HQssPTcU5gH1IKWzYc86Z52dF16oUXSfadZ7NII72UKQ8cmCj2OIN/Km
mUoAruyG061PR5LbWDqhIz4jeIvPVN7F2veiw78P9/qqGP/iBfwW7e//htH3jCj4En/w/0Han3nm
w73M+7vvQd4lyOz9xSE8EwX//B9/E/+MPxykMS1EGV1IFSir/o/45/3hICXKgoAzeia4AHP/m/dn
8Vd4wRm64UG21R2b//M378/S/zDP13cIP0j16hYCsb/B+zuzK56ggU3EVFmV9JHO7BLq4AvgMb3I
edJVUW4cQy8+ISYen2abu3tM+efdqGF2qFroA16pj5cGbbW/FtQzGulT8t+CaMLjXTxUYDGaBnwb
fUmXshVk4iS3UcVvXOMGU4H+S8Ll4V3nxe3hyScBJYi1Q/nLR9koj6FwDL0SzVJLX5CICi20Jzl6
cJXKNL/HNsvdVnkfIjxCoezXj/rPpCLdy6+yDHgmeD0s6R6IvdKzmyjYo/IByADlXsA+/lA4GAk7
1WHmkfcul3jjgGOy/12CcLYufv0KSxoCBKEzmRGI91nN+NxF4MM/oUjIpI9GANM0h0Pun0Brx1hu
nTLvkc2aE9sHfVW3h1bV80l6Kn8Eo2Oefcay+oOV21160Bpv/uaOjTT35Qgm6JVNcUFP4f3gSVAg
8WyfQiAM0Ofvl9DMowJQZ5sSzt813vHDSaNG/YpJEyTYxfoGds2DMPiF4Oo7ywXWYGvrIy1DAVY7
g2UQtlHOxhpm0O6AfvRHb4qSNwUWMRlAQjIwVEVrEGajV9jfcJVr47ukNeO7psGA5mzSVSGgSj8k
3/WUEd6lEqOIbc/QmLtWuXeg+i9vCt+jGemNndYGLWoZlDnRsEDEKq3tr7/+zAtikYk6ouD4Q23q
rB4O/fv5LEKpKhRBBsCjz7KDm+niAKwAGCYq6HvZxePtr59n/OSBvnMmt+s8ELL74oF0r/oR9j8p
bUzRysmzDc5Yu4HeuBlmn0TYvuMYC1ISa7+yH0fdPekixEeoC0q3vI7Okyi14ZXFzmb4bBNjFnzm
wLXPdAfshxakS6pCuqMNZJlx6yTvanayPSpz39G3EZeTPVCLRVNi++uZWK5fRANB7fPIc4Sfu2HP
Z37GnmmKbDIcPxPVBTr72aHM5fCK5sHPnkJCx4NwyUXUefEUVM+ETBE3ougJwMYaO2sbutJ9Zf5+
9hROAUjAXFCwE1scAmqykbYEGbhphjy6AIVBccHHxPK3Z4wzDoXlsxThmdD5fMYavwTCS7K2yZLm
M+KCNFya1v72ykMWIpoep5ju8hhIfjp7vb7kLk7GGTw3OF9B+rLZA+5wqFgks19/d+FGIFShRw/U
t7Ffj0jhcDnIZs/ZR/Q1tF0z4kl2A4e3Mm+cJIG21OuZV91YBaoyR+mmKtpib1g1F53dAbNOpxZn
WBM9ZbFJJBJKd9ieNfml6ebCuooA0VU3dg8m6xSHJG0bS+mUlgYZpv2RpkSZ7cqW6zf4L/y2Z5xa
6H/ktV7swj5OjxFlCT9oSDLxMeaDNBt81ods13Ll+9I5Rpbu2g62LUl2C7a6kSgFvamHyDrSK5zy
B82xAFl2lafJqzzGPuRtbzWz/j6s4ggiBDygeT/6RvvVnzQtOrRtMQtqFNQljl6SW9kuS1qMjUul
j/am8cyi2XWVWWtgVqUqDk3tiChQaNM86DVdUorJYdQdEIp03pRNm+l7RVW0P4VzPcy7DB0ZA9qs
DNW1XcsGASpzqtTOSWxP7uzQiO8FTiE0P5zYByutkIgFfq5CsI40YpvA7PrS2+EFC1JWtxqN49uQ
jrEfjZx6qRwMC8aJ1NtDhA+gdYHYAfOT4Qp4QU2IioIuI/1TRVqW7XE960PoGo7WHIypi4tdVJ9n
0MmLc70Ast5dN00ceQln9g2u1TRRI6YU/kfdCUgpgOS5cqfz8EhfO/vejtYg916UZj5AZ9943w4t
iyC37bcG+gHaGwZryUtDA1+6NgN1FJj1VKt9koXzQ2YmSr+eqjTu9ugr6P7BVxNIAxuH4QtTsgmf
TKE6yC+tleW3JC1NezAydCV3aLxnDReMXvtotJQf8WxCFHdT523xKKyhwHAGE/INd9IkuT5nhBUS
ZzDgb4xqbh71acjFrhDcbY9tIijFSSysvw0Wrq8b30wG1B3BEe8iPLOg58pcXqD7UqZMvFNOW9aS
MvahrdG3xsUDS8+hyXMcPSwEi7k2OpZF5WGyvji0IbV9DAoQG7YCt9xD7E1GfklbdUBIMh3T0wh2
9kujOLW21RwZHbhzW5abyaO0AWALhM82LClSkJ170WflNb59dPH+bveF0swvYsomCFR6VZ273ZNm
7yK96G4KkiXvAi2osj2lYaOGW2TesWxq9LEE2J2ZoYkIViso+aa5AYho8D2E11XsJnCYakr8jpOZ
JVTdWutuHEvYU1CqfvZue0TGH10IYPVtKFUUvjc62tAnTdXhRVQgHwW2eUggxUgwhVuZTaa7pRrq
0vGV2vSYInsot9kwDRWNU88YDtKX5SeFU9KdFeexGW3M0BPdXowNlTuZkcIebNm5LkyD2nC3TaWy
OYizGvoVFtV0hIBuOGhiRYbEpl0HXHAUMOQ7oDiixlNWZuXV7HgTVyD2TB97lljasLAixHGmGbYJ
xbFWXDa1HEyaa4UPnLMfypsc43bcZGzw+5tpLOz51hQ9cpPCbOxvOAmHRmBPKokPMCPjBwMrTIzB
cRn9llidd21WVlLRJCXFxjjMT/cGPV1tW6aivnSNxr3nlcD0Q8IChE4jOty0lPys3US35pjkIIg2
OkYwVLydErKW1cIOEVQ9d66e29dZTUFjgyNoMZJIY6m+S6inzFtgFv4Jy+MK0RIuDh5OsFZrXYA/
DBG3n/nFA+Lh3/yoN240e/aai0JUaqTlk0s4LhhDz0GW+3NNYb0em1tgJjMm925tR9sSoKJLHU6R
iiPZ2nxuHQEbvzCKBLJC5lHrHOL8gzEVfrWv2a2COSmRscrL2GoOIA1kv0UyFhSiFWLP5c3Gm3lK
kgjehyPHLdZkrrGJ8CXfxb1tnIhNuuqur2mXZTOaMxPh13d50ZjZoS5bt9lgFTLmiNRCU9iYqQFx
JBUAwDct/bQfxIL8qGzD/VzVFXVu/HIs0MZFjFXaMFEi5BpXV4CURdgMm3HC0XQbZxrpYO0Cpt/q
PvgYWDKe88m3MwNsczwAE0D+roNfgVsAhFWaDbfwnaszPlTT9O3MM7/a5SjDQ2NXiUGVKRaYPCaA
8PdjWo/mvsOF92PK4VSeKLDGxtbBFw++WeVqb6Kw8P0dGNcK07yErk9Km4eFgyrcfdZN4r0/1eGP
goaz3GoNvmpXZFOTQCBXAUaf4zr6IcUAjchBheOD4gYHdCWSTg/Yj4LkBuaJ5W0aLaJtEIZte933
obzSCGpKeRlUURfbO26M4WC+z8OYRg1biXicu6a+c7QccHEmbYNKVGw6W5MqebN1qpJikhO6Su3P
EgfizqvTfDoaPQXEQI2q1YLzhNxYpVeNp1g2/rCLRdtn7C/N+LVAbYwv4eoNpa9Qq6HsZ01PwTZ1
YCQW5+q/27nYHwzFIHgmgAXoOL2uHS1u/RxTPcvX2oSal/XbzjyHFSBsvupQNsUNBdky2bl+NpXm
pk9aG+pRi7r2Yap1L7q1Iruc3qEUm9JCgfTdAWHhz3o480YEvTaFgUSUmRDoVb4DINuLC5wpHCoD
AOZCdlklrR99bBvFbmoiURZ0gxPXLXZ/Xux+q/T0olLUs7rSm/p7+a5rv3/vrj/X/x9oSuH6/OSO
+x9RqYvy2/PS0p///q/Sku/9YRtn5rhDio95k0sW/ZemlCv+wMIB3ihJto7IwDlz+F9tyfkDOXDq
kZ5jW2i5nf/q79qS+4eHnsPZysKkunqWCPid2tLztEI7p/hk3xSXnl/0qd8AAkl89xgbO/DGcngl
qf/5uKa/KBmcbySuzCcP7DVn5GaelXqI0Rn4rTzlf6+NzM3z18ZqIVMjF4Z93DZt+xY0rx7dR9Nc
/Xjy+X5SiHqeQv87/jmLfVKRObOBRZ+FLk0bR853KAZyH4ppFRnUx3XI8DY6uOHh1w97aa7OL/Hk
YdLV3XSMSheWKinfhjoV5XBQouLTr8d/nnr/+2MWJW1kKvQ6Ra953xu1fW0Yo128w3FWd68UQpMT
HLjZbTeFauq3v37gSz/o/OdPflAt9Hrwzg8ccOqZTlXch/QdZB8n+18/4LyK/q2I/vuLFukpIpKj
3gFI2WMt5o00tixuh3UmzfgKgcjUvDZ69JTJsppSeUDYbQP2SAm2/Pjr5y8EGv59AXPxC4Hd0blS
zr6PoqHZClME2GD/gFWO8vcGcObATg9T5qqiWZ/te5NrNYzUSJjF1a9f4aU5XlQb8kgVAygRpkBw
uFlt9QMbkuSV3/fS4ItdoSJSR9IYZ6+U9D7qFbzDcOjTV6RhXhhdLPaGXKSJK63W2cM3T77r6A1e
lVrCebhqZsRib6i00akb1Ff3YPSHD8bY0EMNZ2/dziMWO0OLVWddm42z7yptho4Lf73duZileytf
f7EbmADshEK5eD9Vdp9uletOZPRUe/zduvlZbAcmckplJWsN4rDy3FuZcDf8UHSd9mPd+OfP/iT6
YTH0Ou1m5D0ro9grMO7tZkoy2b4yQc/Lxf/EnlgEPxwMGzy/CoNKE3NxAFpaD/t8VGCNmiS2/ZWP
WYQ4recQzo/mBV3Xm92xdLk57ueSCyw1iW6c1oWaWMQxJCsg6lMhgho92PusVfEZqO7f//pbvDRX
i0Aes0kYI9eOwNSmZJ/L1qPUBY24ecgcrHxfmaoXAtpbBHQMzD8TXi3QLrHVhVbM+hs/goP+W22I
fz74smRchdRczmK5QQ8xcCLLnOxHqhz1K4fJS2+/iGig09XZm8UNBsqL4J4jZFt7zatXvv0inlGx
LVWuUhHYCBfwDRSEyI3UFSIkv/7GL73/Ip4zX3MaEi0R+EbRlBc1BZ8ROSdvfq2h8NIDzn/+JKA9
U1moNExuAMY7+eAJKW+nJGrUK+9/noifHObLWnPhD6OTYqIdFLlswrdY/DT9BwpWvn7qwLJ7d3QT
rd8ro/+7lszFb1GthVix4wW1ZXfJsZutyd/EWTHq6+J5KeU2JQpBVLP1gkxGtX0hCxMhsbS329fO
5vMx9rPpWoS0ilKS3JH11ISqbnGEsjzvttDmwT1FXQiDaopQQP0I59P61AMrfU3g8aU7zzl/eboM
8ikKvWqGZ1thE0yVXJOhx80enHiyRxgstTvECaizbhNqZ8Uhm+bI27n2aFXvBirV/boJds/z8mQ1
qhCcjsi0MCioFO+sZPQC4eXWK4tx4a/6zwJxF7uBM3QT1M4G4RF9bqv9bIRDt3ewBc+PtW956k2E
rssP5M/G4mjPonRuJnpv5TUK4CL9KEC9OK+8ygth5y42DlGmiNKB0gxqL0SuyZ397/U0AWBdtW24
i20jb3EJVVPqBa1Wj0HUGXa+iSwRfVs3/GLT6A3weil2ZUFUT+LR4Si9kWeH9nWjL+4ADWXiVNM8
P3ByMhmI8gLxAQomSr6yyl6IMnexT8ikwXN7akXQwSowL4TdtpCBa4OIizFHpQSa9FRzEIasI8Bi
Z6uodb9scR+wxhLnJbN1A1eEBcT7xkQuTPW2tvK4cBf7x2zPFKzcFuJcQ0cGQRtsetxK2616/f8o
hIa+XkIrnQPZQ9KeEVDcuPgNXawbfRH7tBFjbeJoCFKMMLYmwog7ZFZ/z5H3n9B3FqFP1lMJI6nm
wCRvpBtpPJSQitZ916VRo+HWpT3l0RygHNNd96rUuQs0McDXdVOzCGdInPi7wpoJNIqyuMhPAHZp
ggTrRl9Es1UPTt1ljN6Fpr0dLZDusoC0vW506/mWLkpzFoPHZ9U6k9ab1ePZlXn2un0UDNazAyMF
NI4agpyDxkhymjdniQTHng+/fvfz/P7kOF5id8rQiefZ0MZg1JzvpJ3ZcLC7rC6DDmv7lb9gEbLW
QHU4zcIxsAjct35XUWOngbEuHbcX53pXchUaZ3cMKuBtF5j59rtUlSu3G3sRsgia5BhEpX0Qydy+
TPLCu0YdeuWrLyKWgxpKmmF1QVOlIZ6IjinRLoEPt243W0qwOgB2M22mzFPTHD1lXdRd9SA71wWV
vQhZ6qPaAMsJfiL4L/nOGnWRv3FagXn0r9fmOTp/sjaX9h+ZkQzgFMyJK2E/b7PaeVS+Kl9Z+C8N
vghaJ9Uy2L3hsG/y2NhYsjdBaPuviaC+NPoiaPE1toHSiIGZ1x5RgrI2JeJIKz/r4ozN6hlJJen+
/eq22ZgoK72q3/rSqy+j1RGY/MXGsIfAo6MkwOhy9cRYi2jNwLyFuWT0KfXx5hEI6yDEnq5bMUvd
+BgjmQqPXUa3ze9NYueHKIlWVrasRbRmU5GLJGJw/MGKIMcHlMzLndbdDc6WHU/zgqmzvDBX2bB3
OgQOJ5jOGwNT9XVHlLWI1SKuzbKy9H5fDnMJzTD53uO+uHLWzyvpSUojZ7SoqhhdmiKL7Q0K3Y8A
R8yVgy/iFBYg5ORY6/ZeA1dATsln2c9y5eDm8zdvpD+l3IT7PRaq8cZNE9xtWmQmVu1fS0SdZ2E2
kmjQvaCFGtdnWZ1bJOfydS0qaxGnU2+bJdbOfQALpoK5V+L8AnVHE3LdmjEXoWo2Ey35OhrAXUHW
3WhW7ZyFGruvq2ZnaWOPE5nZVlPByRrK/ESP3dhhz6L260ZfBCuiHGBxlNMHnW99gvp3J23rbt3Q
y0iVKi1g3HVBEms3bI+PyvRW1gr/xBg/CSU/SQrPKL0uAB0vEPR17lGirFZ+0EWclhlEIl/0faAl
QAnz1LvyzOb3vAD+yT6W8GDawiNGK4Cvynz6lijjAWDJK64gL5xI5iJKRTJGGue1ChhWdpvZlDE8
QGlF67beP2GeTyZ9iBwUi+y2C6BW6B9tUInIrCVo+6xbL4tA7Zvc1PMQET7s1uddNXlf4gQ+2KrB
jUWQhiLBYjZp+wD1IIXoCroQQJFf6by+MPHG4vLrl3jkolHVBThI+dcokxrXuRbWD+tefRGiZmd2
bdcmLMc4jDcovX30RLLuk/6JLX/ySWe78tMzQTtAXs5C5W96zNHoW/fei7PUHu0Jv0DG1lJ5b/fq
2rHlb2Gx/wmiJaAYZjOwVqyO93qoaVstDa8SJIfWbYlnKMjTY9ow6tqb0eDfw5N5gybqI+Sw34Oq
//viixBFn2FgN2dO8ri8qyIkHIp45Wsvbrt4kip4fQgpoiON9pt5aTvrTtA/K8VPFgn01M6t0BEI
3CK6EhWAyzZc12b9D+UkRwCx73npung/I06Weh9WLT59EZK5n2J7nfER7Tj7AvHnTszuun1KX8Rj
3wzZpEa3C5AYM+5n1ZlB2ltyt+7FF6emVYYYEyK6F0gNKIFZQqwP/Y/rxl5EZJYn0vEM5KOchNst
CqKfbd9aebCdHfOehg0Lu2lynSM5TtwJJCKiFb7vDevO5CXJBetkr7OdATsnF3b5TlDFXjcni4jE
TLyxm1h1QS8Ac4yWrKFhuffrBl/E5Ei/S6kylHswnUc0pnwkhdNu5UpZnJdtDxFCyxlc5M6t1ddf
kQF4zXnr/NH+W1Iw/oPrshGtaAQqFG1h3TqMjczx2rEXoWmgEmxZk0HZ2LT0q15E6QnBNHfVrEDl
fL4MgVAPOfdZFooz462gp+9zN151wQKv93zsye8RxPWJ/MlSXbrVbeQEdiY3oGTV1gJa8PkDatDc
Ib2aLojs+rM2Dg80H96vWYrG2TXzaXgO0C9b12Je+j5ydtAJkHNGKXDVPQIW7PPR4aSg3uZPvPg0
3faVfpogHqyKUCSnno+N5LFue7ElA5FZ12eD4L3wPHPljC8itI9aMJf90AV6nd/ZWr5N23jVJcVY
8nihu5cqsgr8QUzH3I6FAZjXTn+s+pxLcJWioyBFgfnFkLuPEfrRiee8Wzf0Ij7hT4WZMCFKYrOJ
9TcyzYeyQIZ23eiL+KycsfQHsEJ4sejzrpyrG89CIGTd4IsAxbNNZjF2M0EF1gY5y77VLnEGV2/X
Db8Iz1GDLNbYPV90UN8kN7hJii/rhl6EZ8fBE9duJYPMjd5OdX2hF6+ZNb+wly+BVEMoMhcHVWgP
QxOfZYWwTc3Lr+veexGcyYxmVDtlMvDjepvZ6qYQr107z7P6kzNoCZkaNerBQ+21ATZcDiYRnpte
N249If9vore37v0Xh6iT4YudVU4bIKj1KY/tB63O7lcNvYRLTSAec9cLW+J/kMdBtqh64x8QrBt9
EaVwNJwErTVe3DYeikEr8c2oP6wbexGj8dTU2BvFMkA4HJWp2eqVjfZ6Hme7dQ9YxKkdRxGUpZwl
OWl3SWHeJ826XBz5ueenRZ44qFt2DB0q/67Tkzeh5a5qQyEDsRhaqLBoBtUGcCxQdBRmd2dEY7IK
6QuD4PnopjfoyA2xEkMdK0rVIiRvr0SnGd4iTIsp1LpJxm1QQrbdwEU7IAq6rjpsLLFQHfTP3vaZ
crZH9JjMy9yZVsbQIjz9Mcr7tInawAujcuPN6hLV4HV9M8755zOOaGOLxGHWBkY13FpGc9Xq3br3
XqKX2oTuhDtqTSBd8ZAY7V2eNauSOOg/z986nOwiw0uuDVxmBoekCL4d4jLr9sMlGqlDM0lLK6zS
ci9uti06sb3mv18V9Usokq6TZ+HF26DqbhXpZqRQsYcy5a6cmEV4pqkPKi1VxI2viq3oXfdtnujz
yi+6CM8hddwQrF2DTl1rIjhn33CSruueo133/JuiViEqZ6pYLhWurghwYFiN46Pwh2xVDQfG4vMn
gAXW/WgqmfsoHj10aoHthCHi6/t133YRqCrre9HCMw8Euh3NFknx4gfWGuPKpHEJODIKU7dHX6uD
NlYSdUmEmpgh57Dq7ZeSJJ43TUJHxT3oc9dElBoQO7JRK/fHJeCoy0HgoS9fIyrtRSiW43v3OYNP
Hm3Wvf3iNJ2S1m1xWquDKsa9IMFPYMqNdWfeUjcnN6ux0Lyeeccq4qikLg9jXsXHdW++CNnBGiyF
vEMdpKEzP+gopx3RzkGBZt3wi5i12CcdU/FZ/TJs5MHrkeXZIAkJR3fdAxZxSzMuq0ro3+Qbcrxo
W4HwX76uNo/o5POQ9bIC3mjX1oFnd++gi9+NWfdu3XsvojUK1YhhStQEXul/KiuEQWNMatdNyhJo
1FAyx/muqAOrTcUnj6bCsc+KYd2SWQKNOgzB1Ww5mCu6pg91eMDWTaGHvmpizhpfT6skkHDp0eeM
jjEXgvVGfcrK11BM3nl2f5LQLGFGTYK0IiaT1f/h7NyW5cS5bP1ERAgEAm6BzFy5jj4sH28I22UL
kAQCJAR6+j2y9+6INl3+HZtbRxXJEjrMOTXm+C4LExxUZdXD05KkLTg+XOVc3Cm9ufdWzfJKZxoA
1Ng0Y/KKFrd0fAPPpnl6n6eK3QncSw53nehjwMFki2I8X8eMuMLH3Th9cGME5z6yjb34NoCONZYM
gWVUhQlq7Se4Tq+2gncueMvoqjbr1Y5B1l2idEWHdj10Dh6JcMxO4Jiadds5pN2cVjRd8UwnW+PP
fMwb+AfKyNszaHyrr2Y07/df1zSO6zcmZkH3fQ6TcbxkPsqXCwgZTFTa+OTUkSXJyj69uTGwLeX2
jocDzx+BOEJfGAES+H2UwZh9Aazjqtt5gvnTAEjPGVxoGG4uU8yT05K6GCVs2Sxg3kgN/CaBk/9W
ZuBJpIUaWpjQO1jn5FdJQxNfPEYbthEURt1AP6rnqV9IXMVkWUAFqKfav5dhN6THopC92kutMSAz
lg4XlsAAHpsnWt1pfnBp7fZLGtcwHYfv0KVh6mcdi/d12h58791eueAmZpUR3jux9WXO5X2dhMeK
g/Ful0wWKFNCVJAAys2Bcg5yWJlImPgfW7K7bXIi8MsQuLS7cPg8A247/oKl6LGgL97tkx3aW5c+
JcPFblY/oxusvRuoUce2sr3GC5YmxPYRmy98EvFjjPgVyn9rvhwal73Ga1J8WRa9DBeRcftxyoAX
nYAJNceGfa/yggWSQZtIPlxyFJWB9ugeG8+PdZrBkfD3bZhgCScAHA+XbdC1qgbiuss6kvZglrOX
ecF9AWwUihnJuErWUzTDlwVe8IkYq2ODv1uoRo1AYjZmuOCi6pfT8X0SzMc6OkK6W6naumkZgc++
NCSHjszMKSiLNO+iX8fefbdcl2T0dLGRvsgRzJAiHUaKO/YsghXMsR/YrVinexmSlSNAgFVYYUGd
PLUtrI2OPX23ZnXq6s5zHOG4o5lKKMpYCadhcqzsthd7OYJW6aTtB3TVSnnP6AIvIDZO7Ji+H5bP
v8/8ues5hEwDtuHepvdNT8lX5LTbsSuJaBfepKsaPfyPkKVt9Xqt49peUmLSY5M+2q3aiEqbt7fT
qWsV7L8ccHHWqP8/l8r/lk6Ee8kXLKzhV4Q8GYjHnoJin/mfXll1TPkJeuzvA5/A1xpMOKEvCUuX
4CryPixJ7Vzyl7vDP/TVhXvhF3pb6xoedDDEga/V9KqBVBjKOu0jIEjmIXhFw9lzEOSyqxDFibzk
OZLRcxMkyXDw6+8WNpqCGbEd4k+3jU1WBqrj8INoei3Ph5beXiAGZ1yPnOW2M9UmrB9Uy9F3to2b
IeWxH9itbU/shPbaqL9QGrYC7lcdbPA6ES8HA6y9TIzN8O3rI/zAZiPIlr39BPX+j0Mvv1eJSaOA
x7S+v+ipn8uV01/eJEdffLey+ehDeLGl6oLY9gyWJxgY87ESwF4jpuAgxWF/jVaXeIFDWhDjqsH5
d8cGZVeuN42cOIDl/aW2U3ayN5s1lcCl7djTd4vape0AGOvUX2AXGHxXIBj8mMCKOpYs7oVicwe8
Y9yH6oJY6zld/IMc+SFFYRjulipfcc/IpgG+9AD33YdyygpQ7P+fd/gfrZ5vf/6/JKL/1RT7PwRd
TrA2W+DFdaEwSoWDYpaN901qYYt3bNh3yzTO14GynqhLmsCacATLTcThdix62EvGJt1zXucwFsvj
xj3Ciz0uUyAK3v7nV7/Nu38Zmr1uLHdiW1yI8136eETID4vKHASucBhODFldfyzG2mvIso3VGVCQ
w4VYCrPRBrCQ29Ii+XDsLCa7s1gF7QxacIu5mUTvrSHveFgfm/Zkt2ThZGEyMuHdUV1LqnZCKd/b
sD/4eXdLFj6EWQBTueYUplP9btkC/b5vkmPdTICo/H7KSxj/Af8yy9senL3ViiYXA0Pfg4O+W7Ua
1QVSq17iMhxViWHMgFQC0vw/z8w/LNq9u7HdDHwut1ZCIQALpxLNh+MXL/NhOfj83aKFIU1dazMB
xDOlQOyKJwXo75FXJ3s1WbwAFZWgQxBNq8PN0ni2y09Hx2PWG2TvEtYifQPS6zbsOqtRcJyzq2KJ
PTTdyV5QNkSdXf2El695g7JTGOkClirHTij4BP4+IXPm0y2ZUX8LnQm3qm+hRyi7vu/+Zsj979OG
7CVl2eJqjchWXsKGbVXGCXkzoJ/v3bEvu1utG2tR4XJjUPGQr8N9R0LyDKhuYv9SOvqvjPx/78dk
LyxjMY1WxiymDgOl6WUEecnetWKB3y4SMRudkzxmczUmch0egw1ZwaNOQZH6Agv2+GxZ5K9pHMBg
Pvc1wNgMLsHiRfXJGpVqHLe29Lyp/feh3lp77jXO3NIm3fqDqjh+WHRn7uGkupxpbR0eAQ8MANdU
G/vXJkR/y1tx86l47dtMzxUSthjAezXBM5RA+fnc6SbwFf7ruX2i4NAshwJJshfEQdc4RreG5BOv
w+55AW/tMWojfuyABQL29yk5BHCtRXVUXKKV/GTR+DYP+Ztj02W3xyDX3FTAnLhQD52tjOJrNMx/
M9K4LZl/mSp7SZy1geJ+XsVl1PDquE6zl67KN6geKocMgV9ZzmRzqLoGWMjvgwSmZ8LiJRGXQAfs
FAsnz15L/uHQOO3dx5qttsgRqbgsQ9xUARypTRf9bZxu5/S/jdNuywkJb62A0+mFwcD1PVTV8UvW
8PXb2oXBX2owf/qJ27//jwCT1Dcwkh7FaQbwjFUNYEgAMC0Tiu1X0ETr6C9J9Z8++W77gTyB24VJ
fuKtAWwBGOAQ6rBAnlr4pkclFN3HqkpkL6LjsMcGekJi0HpQ40TMPmEjOniAZbu4IYDhCAoBvbjA
i/mroe5saPiXDfpPX2K3mFMKLadHD24l+Jiaay5nAPWyHPf+jC+SHFIXkGy3rhM8m7VtGsCmA0aC
6HXnn3O40x+KTMheSDdv+di229Rd0jQxZ2iuYRPcwOH80Frb244tLUqR1IbNpY2z+KzBrKiyvD2U
x5F0l5YTpkMpUwl269LeA/paxAM7NubpbhlvlMh5MHi09/GpzsezaqPLsSHZLd8NrmvtnIsatIHo
ASiPh5Edq+KRvYYOskIMEgyfK90BIdfNs7mAifD+2Hvvovs6SZtlo2DWipDPJ62nuNhyGZ+PPX23
SkkupjohQXtJ21kD5bl+Gvl2zByW7DV0nKVgz0a2vcgtkmAzm/6OjPKYFBVgqd/34wDkxSRWU3tp
u26sdJM9BimIeYfGZS+jWzsy2pkOeWVU3K4gW7oPehLiWFERcJ3f370BhxxUgT6v+mV8FnK4dNNw
7BDfS+m2Zl25AjoXFqIw1+5tD6t0mfxl5/1D4L1X0oElZTw6/LCIZtAboRorNYOj8LEx361QD5Oe
eTG6RdeSAnqc62EEKL3PjwnSCNsdrLna0HMhkhyNVoMHXBlI0YdhFYBYHnv/3UoF8rTu05HCVd55
3Nm+hQrgLyOzo2399z0B2WvpYubRitHz5hJuAV0eSKsSNBhxGIe+wilpuLRJDgv3dARH5MRQXQPM
xIhkgR2nZtsZJu9kPHkd8uibSpNoudQZbdNDFXiyV+GtwRjCd8Pc0qXJ8GsL0KE9NbOY++rYuO4W
OqBXhmVhk1br1DBsUGCygr0LUBP9cegH9jq8yQjrl1rbkx0afVJZ7Cqdx4cqzWQvw0PIllBNlT2F
N98vl4zo1I7TQ/pqeD/+vo/odInn2uDhi4V3s5zjsRhkdEzjR/a+X3Fj0Q1ve3sC8EGXVIRdgYrE
92ODvlvtgwCrkNDanJYIONgsCNDAtcbk2LmW7NY6h9aUxAE1pwHKmmIQE3+WKTUfj737bqXHTmsa
stGcgKWfS9Bb+andkoMDE/3+TdvJhQMuYs0JHpXRm16t4jsjPj0WBu0FeD5p3GiAlTn1PZNgulg4
wsT1MdcTsid8ydxQT7NkPrXpOp2T2sBfPBDH7tjJXoRHXUS9FGY+UacaKK7MK9qr17/ssX842vYa
PAsCTg1/u/m0paEvBBFTmYqDscpegpcIywI6YtS9gl2LM9svMoF0c2g27iV4gddqrCW1J47uGaDX
m6bEfnzs8p7stV8ebRB1uyCwSnX0HZSY9woQuoNvvluljUJJedCxPbVkArNJR/WpriGj+8/jcttJ
/qUmEO9WqQwF8DUDzc6slsnyprGqVeeNRXI6x5PGKfiff+ZPE2e3XuuF1nHY4Y9Ioiyolgjgp34F
Su3Y03e5rm7q1BiGp3MOvEoGGVgJANc/xx6+O1lFh+0AesbpdKOEla0au2pW9bGDb68Ey3VMjEqS
6bQIu5xVk0UFDIz9sZNvrwTbFGXMT246mcbLcziLDz7skmOfdK8DA5889iDQjSedNWmp5NqVkKQe
k/2TvRAMoBvQb7JanwIVTGXnb8A+vR1zbgK39/fjo45jOYUd06fWjE3pEyVL0J2OuQqSG6/4fxbB
bLih5Dzx7Nx1vX/1RK8fO9L/zbf+D0tprwKrqXOhhVj5lAAcX4a3gENH4d9qhH96+m6hgnCDcvWW
5+cYDPZ8CX4Msn89tJD2bl9AVoU1+BnpGT5fNTBiHupE0wCKdezxu3UK3BkdPJnyc6JVDwFuB5j5
IzCTfXZsre4VYHrOLKJ4DSTgHBZdHt1LcjAS24u/YMQ1mi3Co1WM4++mh+iPCRLJXvkFGERbN2D0
nf3N+ki4MC7jJnPHdt698qsjsjF+G+IKLlx3/aTfEHbMTZDsZV+ImxAmKRVXDPKHrg8e4779y13/
Hyb5/5J8wUaomWgfVxGzCtA8LdF33ThlPxyainvFV6/DsZN2SM/xEK6wUI/n+P7Wqvc3P8Fb5vIv
h/be76sNwBrMXM3OSgfznamXRT3PKeH8hD5VQOu58q55Mr7+e3L9f4lR//aju0M23aK6X7pRIm1d
HZCToWxlpE9CYNXJc1OvQhYjMPc4wnpQK4di7bYJyMdBataoMxLrDgRs6cWyXZt6C+pvlDrI7noC
SasoaLd55woEOXp8FCzM9BPYrC5kVyAk01EUk5c8aAtwtlvKi8mkGoHQwPDpiiQfB/4NWE9lwyIW
aauu1AvYPVcbEvqUV9u4uKkUG+3W97CQc0tbJAKIH9h8b+0KuGWY24DFADTCGl7chVowWN8DkofT
uUBfgQSEk87p0H/QkUIi06Vd9ktphX+e7BgvFYPclxYWIyQAHXRRe/GbXUFdEoTO/Tcg4Uhqi3UC
MtkVScZ486VvY5H/UNwC9INGTj9MqoDbV7d9von07rRX21r0MI2aS+faORRVisbJ+uRxZROdgqgG
ZbPOMNPycmFuA6UwWnxCHsJsYfm5TaxX6AsDnPIOlIC+TJle2FNHbJtVpKWOlk3KRkRhmcqqTMEA
twAyjo099JsdoLSVyZHvpyUqJDdUqZnGfkqBmmQp+kaW9lLHKcJG7CVM2Xt8raFpiylDZFfkYSAB
oFV99HU0ilVu82v6w7Z+o2c9DYl49lOUsY/NGKXpMzU1pY++BpeQV9KjRyU+586GcETwLLXyCR0a
Gb6XbluNl+PEgxV5JnA1RjSmyODF3cbo6r6PmQJorxwWFIOvKTqQ8tcQiLx5K2UfgyTGs+BmAymt
7F2ALhYP0RYcdFK72NOGbzkM1yhBIS26MtFnTSGYyEHxbvpyYKBtTqimbMG83CLLZX4gdhYnN2GP
emYDt93ruka8zzAdhsieO5rMaznwJo7gEtsA1oe8psm+ZIb2w0O+eiR+TULsCgykNijmF3mWpBEi
KAMeIy2B/abd21BkEzvDYEWsD33kQlS1iYG3msc1s1k4erfINjMDJSeDyRqR9nskA/TMTEsa6/dp
osKsauo56b4j98kkFo2Kh6Wau2SYn4UlnL1CnjWqc7elaBPKBzIk9z4JIvEYNk74f9peDhYdM1Mw
xM8jFm1z6nWzRVetwm781AQqIxG2N8HZjWQZ5/qZGCPC73FX19lW1DxX/OLcsiT3ZGrj4XPn2JaU
8Lwn6EbnjoZgKg8Jkz9q47jghRhF9j2hbNSf0F3umxK3Szi70OcxbE9Q9c0Z/uchiH8M3bT4q4r0
tr0KT8Kw1A1W0o8uxjQHrTnyz0Dc8jOJxqx7Ad8xZSeStbp5N4pm9W8cGjyiADfR8A3IqpsTMbvO
zvT9L4Gbm+ahYyPdLsPQyfoyRgAzP9gxT6Oyi2kcfckYyKT/hE7UoPcuwT2ukfwPtLaoonMJB/A2
roNqbX3m7sGQWPwdzIPoZ5m3cV5piU7Ht+nWyP455HUbXt3QWuCCx6Zb7/JtIuySslWQT4TVon7X
jDnXpd5MAE/EjuQzmmhAO13uFz8n09NMvCFXqpmWHwDuqIcXm+RpcyaNGNLKrN2CvdMl2dSA49yH
0xOAl+yHhCdAD3w56EEvzUombCXNsLoTSwYz8Yrgtmp5EB0Mjs81txrtNUG68Ncmm/P4qrTW4KXW
wcS+N03e6ZL3swCFNOvDmgB0FNP1Oks1m8q4iASVmfsoLHrpnf5CTX5DbiaEh7AzXPEWbcDnqejW
YO5P/c2Sp4ChnRfPo0Nj2inRk/sakc0x4NV4D19OoCDYE8Il/rPGEk7LDoxeVTLlkuHTBqZqAoMj
pWB5Bg6p9+3VGXTJvm7g00110YwmXbHfe+2GoegMjmlXoOK9zD+cXWjyEQiOCQeCgFtN/k7iKbcP
qY2dTknOcNN56l2kkgK9n31ykXmYi9MCzLfcCqCSM//g1pnf+LzAWOV3pN4QI6KTrWmuMyhrQeGn
tg3es0RMUdXEzAbgPC9hXqWb993HiXja3S3Gu/xi1RDUoKBH9fZIAct5A6J2175H5SjaRNFKafIz
XOO5uc8FMpjnDSWx7ByLFuedqetkhM47btZHxUknQHKeQlPGekoD9C1Mc906dM/5OXxniFBoxuhj
Y960K0mjuwFXxt3zAKe7FgTpDdDWBr7ixeimPLyGNJ/NSzKPQf8tatdMPjJJZ8yxvlGy+YfKzGMm
KFi2zaeBZ+1yxl+2dqdEiXj+wMTS1Pczbzt6RRMtk092igD4OmE7kqwCl4nWPz2skuFpPjddcjcP
LefQNqMDC3MEIPHuvunMpu90p+gNzQwNMTnNGtTDYjFbH73Hb2Yfl7Ax61cJ03j0pOdRM8TlCPtF
XgbYn+pyrfX6vouYAZk51+h1SfoeYlW1TFlQbtoaIOWmwa1oIFmAEcaFQta8wesmycvqNt7eBX10
w7K2tQjsq1J+6O8h3W08oqLerz9wasy9gEcq+M5vbzc1lJS0GVP/5Ekeqxk7sd/qa9bh08NoloFu
9uiwIY8voF/M05WYJjd3qwEx+XZyrw08ATiGcZ4Lk2OVE/jVcQ/U+ti6bXtL81XmBahpGTunscL+
VgjquumFmDAbv/lp1nFXSLOsyXWLKVmfY8z+5nM3r0DQ4I+kQ/0iUA5z7zKBQbz3UTetVU9tYu5w
/geaY3AjtZycT1PHETyZweNjTnw5Lw6Q4g9puBn1ZsGYLfdjB1noS7e0DTjMXTPMn0EtjpIvKkq3
TBVwCCO9xkhRyf/p4ZlK3sC1Ps6/DTHIuF9HOYoI+RUMEWmpuqhL71Rq5g3xW0MyNhRjYDcchXLF
8YFoD5axLEiWtJph0jBs0OilwXe4ym9xSXCod1dvR/GaWszvkyBOAv69giBcqrSPPyURdBEl3bK6
K5GLximIiENqL5FME7YUdAWE/Vk3Y4OW4xD2nWedd3J4okq7QBYMHVjfumE06zkJ23h5CXsywX8X
96z5a5z1rjkvEqScN2PU0M/ATcMacY5rlAKyNjDseet1nZ7J1LnoBfdPtH8nRTr7h7DrxwEbZoy1
AVk8hGrZRcBEdXqqlcz1WmZxzN9sUL4E5cpatbybvRvREI2+V4DSYWNYizLNw1a/iBk1pqJRXI4n
uqGvVp7Rohaespr2fTWROsKXaBsZPsVW30iubL4FPxmklQ0v82xJIgCgRxLaQvh1+9RlEq5JhVfo
WnzVaG6jH/nMhsept4i4yoZ3QRl2cIXbSuzuS5E6Rs2nyML24I4zp3HepytBmE7RwKtNsdE4MNcW
r0De2qE3aRklbKzE1tj+IlYs9S8JmdxyjlIhQ5BJJliehXFLs4pKyIOLmYb+nOMwcqaYEuDLny2k
U0CmK6ZS+SjmenvJthsA1U+ePsxZJsgpA8FmxTGKkKOafIxt38kl4FfB+sS8WlmHy7t+smGJO5Ix
+grAuFvK2jXxHcI1UDMFumgGVNpB9u6au8ZoGGvE6KvGYUtL702uiwEwJFaZiUR3HPHAJ6dS+sBh
paQKlnfjXDZhxDg8W3VUDEPcsfvM8e2fGN0/3VOEpaMuvpt9/jQG0fSGOFi8IgWi5pGzDOxxjkR+
erMEGrJds6YlQxv5E+5z0KytU0XhRo425KdtyqIPgwv4SUQdE4VSq3lYwFN/4Q4O+pXANC6T1boy
aur2Lo7j/NECLn3Pw1V+3fjSvc8pWNQtYW9lMqkPSZf3ecGJniE7sVKIsVhJm7u54Ih2t/MGVN12
x5aIf2Thqu9Nt2V5henMSuWtX8/91CX3G+SL8QcXZOl7Lh2FLXtk+jS4q1W6OFnUmLkZ2uS3hvzT
mnozH5IElPdiadWaQcoZLm6r2psfwFVuq4dtSjaFmwZZdxznCHlMS4eu4mwJg/sljNGNjbZSR+6n
Jqzz5zlYZ3Ne0OdPPnomI1bmW7yYBxvrhH9F5KrGU2KiILrTrW7jx25dJGCvvF9k4UI9ZR+plZq8
jNRSfYJNw9bDkmBmzXUIllx+CRqwhLsy2dqkrcjcNaawSYtQNDc2bctJIkZxRU0DSmWxJZttf6xZ
QsfHZR0W/x1QKodwCLDzBLNbYm0luujQMNSd4KJTR5cpk233dg2R+5+GPqbqbFLsOxUyGp5ex5v8
7jSmKqIvaKrpkgfoZ2lYhfma5NcQbVPrrxZibPViZ5NpUm45X5r7eZwpYQUMRTJcj/oukttbpMYp
mO8Kkk3/MM9yxr7Q9KkLn7TCknwvkKy6LyIR+TUecEVGZ+XSL+FMRfBV4YIVafI6JCAuogjdlJgd
CJaK2i7Y3efJrtWi+JR9YujpNx8zh7398zyPedRVSToGOK/qPgmW98z5buVFEEUpLYypJ1XmNZXR
8+yzdfsVo91f/jO16GY7ZR2whe822aw5DAeSYXoDxnMi1lO/wN31krdBNLxhWGXYEQmdxgzbU7Om
KBY2Pdqa7zpKGndHRSOIqmI/IQQoJGOMwwZ+QP6BiK8by23Rt1gEGBfj3nZmmri75IKL6aOcg2E5
D11g8us85zbBF/O5m6oxkuvyVeQJepFYI/L5q3FiXM6aExWUubDhQzvympUjLsLN49Z1MccnSVs0
A86ospeTXkYEpSODncxH6+M8Q4P0WD8OPBovrl6zdyONNoPoIPFev2xSymICG7RAUxi3FHyxrBvO
m8uSreTAqdqrpzMStCa3aTEbNwS6MNa4+W0aurT5tQBtkp28IKSpmLudqwWfwZi480wl3zeA8tqu
oEOQ1/fAMccsLmfpuwDx6EaCy+oxgy848cP03mCz777lvm0qnPFx/TJE83Rqg9Fb3KkGdXBFfEtN
SVBHnIsgM2Ndwl6JfqCLgf5scQ3X17y5nRgYLRPC3XUY2hInklYfE5Twyblrmt5UOkhad1pWNDIg
6QvQX+fTJmyfs84RJMztJp6hA7dXWbesx4qs7f1AUOh4yiNuoqutjfyaIVhxz71w870Z0142VbZt
a5kk2DhQiuH1V9hedG3FFfbOtpvEkzEEAZyHD4m7yjRrSu03cEnQ/UHu2nSi8mk0dJZPU23nB6v1
0H2LpjUTpyET0yuSTnpSAUXPCN6HZdfNpwCSyTV2HxOYkfycIkbAJYf9RotJjDijkC5VZwrqtC1H
hPdDmeFicwEaL1tR3cW+OZfjOK2ltMgYEdjofC3R8bLxImwwecdNRLLUEMpAogt/kehpyHuD8ooJ
fK7uU7ckzefVLaN/9PG6dR9g8zFEj4q1tp1LQxfdPgwZZDSwUFvXCmDzwQIdHb9EQBhWy5CuHfrG
a6B6e5zz6duwoUhe6xmpUcGAvrv3XR2skBeO0lcCV44JL2qDJqIfdQ80xzUSCJ2LGr352c/BoAiB
MwsxP9B8K8GNszfY3p6CLB/Me1xORNOjQ9u3fJkckJHPsYUbT5llk3YvCndH32PfB7C54YlpPjUD
R2+RMFpLyKZU/Kqi3LQFaK1N4QSQEsiYgc7D3rfoT02LHBEVufksZruFBfaItW4Lj8pdUomUNY18
2FyKNLNAO074FQF2T8sBiejysmnu3VuixyD97Oqxty92afP2PmtyrtqTsrVorwtv1rDBfhslv4RD
NPlVbNwhwPa5hqmwGEb/AXVWBa3QgoRcrcWKs3y6W7vZYWVH48eINvSMknj4gF50HCRZAkfoonfM
ph+wHpw85Y1pYJSShf366DLbiy9OIYEtpgk1tqcwiFj/E9z4XFRiqKfoNYi8Wp43gqzkuR4AxHqb
oQAV/VfabZ/1TGn/K+nnPL1bQy5JGcfwFX7EQcZxWPM1iVxVs3TNdAmkEFSSpQ+hFXi/wASG3DMY
2pAHTKxU3FtGYw3CGVn7p1yjHFUwTR1soXUz/SQJbZvnyNc95Bc1Ef0d/LmD6A3aw1I2lIDdeIcy
d7/pMzB1bjpD0KNVieJxYr/3Ts0BOHDeZNdAImv8TKQaEbozxHdVOOW6Q88d4kz1bFEmESVk5Ga2
BSwnwugBkrIEMXRigv6uxXXy8t1FWz7jr2K1uTjeZq6aEq3FSVKajVUE8IYBDX5SW3NG0CvzhzqG
yxQ0ZvJGQQIUaqi6ps3X+9qQNCshh+d5UqHhnMywj64Vru1w4zPwe7as1GNrNjq+wz454FJyxBFW
oNwUigJ9cb6rRtVbeY5XG44/0zYRMkCIFMaGAusJrwbA6ZVE24rARYCZy0XhOIzLQE75hUU62tar
CDOafYQ1rjKPtzm3avzhbdzFZReudHhJ0launwL8NXlQNKGhgz3fTHsRdy+ZX+Jne0sUHupgECvO
GMgC4aOz1Zy/bCqcEZNNljKyICdDap6WKCknCMrJrPL+R7thy4aEaUsV+TmZJRjPFh6eiAuxzFE2
B5RjmO7nfLDZS9J0C8eJmHX+H9Gg6Pq169wgzjGP+8BhdDXtgZxlU/s2RlSDoyHK0zg5a2zt489G
x4nLCgMn7O3ZpbHNXkOUIVpQLlDmNN9zuFaKjzqwQ/Bm4Khrv11u8Tgas7dMRmW6jLBvRXeQnuS1
USjvY5LEmp6nFPEdOwEXZ8cHNDrxxJUepfIBAX07pW1aQRxmsgenUTB/RBCRsUdh43h+38tOTPcp
p264Bhb86a+4dalJyfqVoXdhUIEtZBq54HEgMOF5G9jZtp8DD/xamSMA6E+bVdn03P4f5s6sOW4j
S9t/ZcL38CQSiS1iui8KVeBObZQo+QYhSzT2fcev/x7Qnm9YIM0a+mq6Ozosl8is3E6e5X3f03bg
+XNT2MPdkoHc8hzRksuOjaxASaMJte6HY7VVcGeMbeTJAhn3ZFgutYUuxQ3xUhllF2MVGvMONyMh
WWFPXX8+l4VrnDckE8ezLLUW8YXkiWlexikFD68SOXXOA7RJ0TjrG74Qwq+JA82vGyl7z7DyRNtx
526sqp0VJRUTFQBf6CBIaz/WdNLaVkEme95ldJJydnM9Vea+iWxTnXdT7y7nlZo0UaBcJcfeJXUR
0hKq7F09uTb1pm2/mC3i0Q92qPr8WpACtP3MjHr30ziSgd5noZOEkLDA3byPiyKzroIwK9JPo8PC
XM3SSdtL0dM55Gbgu0oaN8+L+T7p7Ty8nJLGTT/jz8bB4InemuN6n5ROTnZOIUUVC6/nMleah8SB
NVd7yh224/opqKdVqdX+hlCbaHXPddH5yw85Ge+2v7DzsWFhOzupmvdTw6JRGuIk0LtZ2u78yWDZ
4ZC4ZpQun0kSB5M/cJN9d1nsa2IFS7uSWuBS2bIEIl1yrVY48kwkllWdpYldm9dLVkIw1eVcdt/G
uHfh5qc9Cgl+Rz/eOdrpo2XalHIk2BJRt87gWcRv7W/5oBz5voRd3kp/VbTUCd0mkx7WTrO4Q+K5
+Tim+zlv1sZZXWvdmk2gigsFYXE8r4uqN/bhMFfFtWyR4yATJCgrlXNj935MrlLfaa2uaz6lmC7e
Z07o4l1XdVvZO8vIY+P7ZNMs+ypYwmT6CPNcdaQYo6BZfhqFaYS/V2kpsgthwOi6ECS36hvI0U13
l6G8G30uC1NN17rS2vmPuTaT6nqeQ60ljzFJx8ODITlOGq0nhRy3LZimulM3vcjb0etm+iNeNHyF
ZN8vUqYeEGCL0qBSK4pwcHwXAOdtNtAA9bMY07C9abpFLy5tunvhFzDDAEi32800wG5tlfxONkMz
9onpaFWLJiWOmNcWnPb8QO49JTmAIV2jmXH1R1ytGQxv1jS94bI4dQMqvDLXFXQrovJwJxrTfdfa
Q6bBqo7t+Ge/vo8/7R6WOJRZM7yoSxdXRGDvsk9G08iOuxeaed3tKqeFPEokTT8cOxKx2BvS1EAR
GGEd3MrI7kYfM4rk25AV8fDQJVM1XZeLnZv3OAOWmnZJnfSX82wv071j59Xwjlc7NM5b3JVdjqZH
vaPnSbjmBKtp4M2lTvMe59i1L9sIQPUt+eAcXi8q7wsRfJ0SnJv051Nm9x1+Xu3s4E/I8TBZVUpy
oqmjj1SD9XA/DPSe/ZgA4OJdpJUAEnXu4ATuF7uCoFh5hSBtP5wVQVOX3S6G1qR2pUO51PAo8TX9
A/FySI6KuFR03wnKlljbWR0F42RnYmU7UiVZCah9hxZ3NYb+BAuOHijFpKzoG0TSuW92/Uivjvos
J+SIE2+skUkeL4mHJ1PfN0ZExXr/z4ABG4yKNasiL4s2Owj3a6LurOGfIXm36iVmZgzkhvm9RvzR
IfSJzX+I199ql5RIw7lBbNs+j5UgYnUHcdNiM0/14f4bdRyhrxiHJ4xB4m7ZAX/B/da4BXVUxt1V
PmolgmttUxHdyiFBg9x2a/l+askTefQO1YRXahOhx+vbYr2Mp9gKnYTkg6dYa2y/pHVitqe//XQD
Uqn28JqodZD4d07Qmv8GuaFvgGdN3c6tMgzLh31c25+6uQz6fRXibUJVJSDzBFzzDN9wmosTlMy/
Abs80iWeLHACGAWbLk3fcmgA0KFxcahJbJ2Y0N/99g1+tKJ9WGtHrkmZOv89bfQvo1MFJ7Cpf/e7
N1g0nOU6r8LA9Gd6DOyiZr6I+8z4h798A2fpdL0ryt4yfRJeB6o28S7QSXO8fqD+7ptv7nkwDXFn
urHlh0JreVmHgPCbN/gf/fatEIpMKwMoAutCwIYQaOfS0m4pP73+y//mhG51UKxGz8dqSjguke3K
n20R56MnrFnSxMSRebWreqCf5zAqzOof9QKDB3hsAiInHG0EIkyf3ovmvaqb9jbRSdK8PqHHu/UC
cGmriGIns2ENc6j83HEj0l1uMY9kcvnvw6x31heF/8u/KZReWGdxldwlS3ync9LM86CN+4iIIYwO
tIL7OQ0GfWJ3nY1j9Oe3+88jSZ723//Fn3+U1dzEYdRt/vjvuzLnf/+1/sz//zvHP/Hvs4fy9nv+
0G7/0tHP8Hv/Gnf/vft+9IcD3nE3f+gfmvnjQ9tn3ePvDx/K9W/+bz/8j4fH33I3Vw//+uUHqd1u
/W3IEBW//PXRxc9//aKv1IP/fPr7//pwncC/frn5/vN7+L398b159kMP39vuX7+Y4ldlUwOxbYqk
AF5WKaTxYf1EGb/qjm0oWwEZRRlibfVQ0GEx+tcvmq7/yt9VNBhDL12QSIA12Jb942fS/NUSpm7Q
JcixyNSAy/vvr/f+z4Py546wHH/9+T+KPn9fxkXXMurRY+Hohu26cv0K1FtIw23FRzBzPYSrCLxX
lE0XiwOcQIXdKT7X8TWkno0gnesqvjSqxuucj++GoyyhT4gD0tK+vopE/XnoaQ6FdGXpZtUOUbS3
9UNZBzQsMhPkFQANk6Fd38gnz8Vk5HOQICvsda4l3kVzFZyh5q6duIzbxVNSJ1/vWMA62V2xbfEC
bCEfZ/CBXk23kf0sWnmmWkO9f3KiXtiilSH6PzeeuUjddg3g3Y5r2abY6nTRwdzJ9FVzLUWd11sA
p3d56KcqviZPejclyY9+yk4h1o+diHVQ6SrJybWVNEEDrVN/soDzEoYk0jUoT1Yd7vXe6ny7mhGQ
0eRMgG9X+9cnuboMx5M0DBetBvp4SeHIbd8Te54FklJ152mG/dUOAP0wXOmpMH1bv7l1ZoYSpmk4
ikSR9YzCHcwNmjjJ1HlE+NPlDO7Lk1WfnZjP86MBgspEJpFqvzT0rcc5pGOCSlnfeVTd6/SSvg6B
xmGs2+nEQM+uljRMhIclkGREJeX2pCfKHcIFnIWXZSAp4AamZ+5Qmp4TxAAVtVL+0XYnJX9f2C3T
daQLVERgjLbMA2EHcOz7rPc6SV7HUsXkN0pROamrtykCOuTwHS6Y4+im1B3L3Z5+FIEsCFugCZMx
TICyOcZFMAan+PybVZQILkqOO8bWhYto6xs/qjHTqAThRip1Dj6aJrLbQThcV2N8mApxgURNeGLb
NvdrHVBxrW1lW4blGFtZJnMBPDJNZPFFP18ZuJ7sGmFoVsnyAmxfdsJtfmk4aZkWp5HLZW2vc92O
yqkJuT1pWXD2hFPgKg6o/V8NQAZ0r1eZfcpV2VwBpigtneOBCixYOXtLVjMKix5vaQyGY7S0i0q5
n9LaPBVxPZ+YZAFtXbGIIAK3GxfpYd2abckg09heUIlUF/gLySEKav0AtqY5sW8vTWo1TxZNHjks
231Tzmr0cy3xuPSx39tVdsjc8JTwzEuzctZBUNQyOPr4IE+tb2Fk8VzpTuJNaQmSoCCYKhs5k2XO
W0+ATT28bn1fmBXvGEeR/TJXt+N4PCSm+oUrnXpLkCceppPigA5C562jsEU4Gfxv9Qa2skDuXGaD
OVupV1cxoJKhbfZk+0r/9VE2toljx1nD4XBxkuifudUs6Sy3jZ2FlseARUHW8Y+HNlySHZDkUyHd
S0OZNuYXV42eNFuXv5OUhpbRzrxpAZAV9Wr61Oro/7tyTr6/fVasnO2st8kQ2wsMax24xuJmoF3D
u6oPpit6IvQ7Oi68TSiOX876QagXDm8KZ2/rqwVC7+I+jHLex9BOdwPoTm+KS/sfTAjbbvKKmMY6
reMjFxmlPXbAaz0r0dqbRROLfiv7OghvIZlVbxKZ+XNO7vrY89wrxcU6HmwEuuM0dCTxEJ0RgLbi
4UYA63xT9uBxFMfSLcM1MLQ6zvTxKLkmRpNMNtT/pmoOwJ6+qTmzTxzv51cVh9MwTLxodkptWd3x
QIku0BlE6wuEoopGvQu7ejyh8PDCyT4aZbM7sgrTGOXZ3IvBi507FbSQpav7QyZH+0SI/nwohRMh
pSPI2UMz3GQZzJEkaz0YqWeOkgw1TyGlXGkm95nTayd26IWxLB0DJwVNqpDP3OyQm5LRHulQ5Tlm
oq5S2y6uQezH34kl1JuNHYCR9W2SuCiMtVnBMZAaUGmGKrGrsBxnbZdK/RT18/lDoSzTwG6TCieS
27IRiwTcgFPYKZDFKhxuZF+WX7MwdcDHOaFBS0upZc6JE/h8TIIQi4jRxP0jgtxs2EhwJccyXAEY
hrELUtHs0dwz91krcdgN+kS+bvoe875PYgMsEiw5R6dXnOvQtlBuBizZHT0q68wLezdoPduo3PDM
ouYegiOenS/aCOL2zMIeNrt5AGR7mJNKfJNt1X4FOjxYXoCeoaSUC74D3GLUv1O9S2sT3UqnDOIc
8HgfVKt1BYjylATy8yNnEm241KTXk6CLzZdvkjYMdYPnaIS6CBRuIYFPULAEv9P8OjNPnLqXRrOI
sXV7jW1YsmMT1DZZNTVQPyCO2t3s56kpPzeqppNA41CoOzHaCydBF0o4Nt17HITNNm6DDGJEQ8Cn
sutpu5soKyYAfDIA6tNUzMNuqMrmw+uH4bmjbuooqwj6Z0iwV7ZxPEHYPkukpehZtJA64t56mBeR
eykIr5iunzulxk+vD/jSHLm9tpQ4LIhVbgbshWpbSC1YQnqUAaA07t0pvqFNVuClGSSN10d7Yf9Y
TDJFtqNc+xnp2sgGw9YalXshsUq807q2utPmOr1IAAufYAC/NNb6HJpcH8Mixj9eSqeiVD6PWeGZ
FN4OkVVqV/lAN3MoL8vh9Wm9sGs2pDpWT8IAe8ypHfmzUQHeN2gLiptVta/r1P4snVYcSuXoB0LI
5JBRAj3xhj3fOYesGiXt9QKud+94fqUj+yWOBXfBatsbpPGDgylG/cKNEx16nzolrPZ8ko67+hbM
1LWUs7WLmtRCKI+4aP04jWfOUIIu7OOmv84iYLsJ/Lf3mqzN/etL+3wXHQ6KVCaIcv5hqwvUKsAK
ds+ozbiAoq55yOq0zuHgZacO5yYRhR3GfhmuULg4UurbBTUS186GggJxIot+2C2UlN/XbiMAzRZL
8QVSbPYpbesFRNjc9+UJY/N8eUk3cF4Fk12zROvnTzJSNDg2VFylMEmaprspsxwGniJzia7tmNxq
ZpbcBWZunvLxn/lbioSUBR1JYujIwW3sN1K981xAoPMqN3cvJifMrl0jck7c+5dGwYYqg3hPCntr
1pZhodFfHROf52a1t1MK627o9P4bzwqJLy7CuoKuqfOWHi9h103NoKNk7ekNJMjVIQNN1LFd0bj8
k6HIqRArWq6Q24cICmzT5WafM6HROoejNNGybAZUkGjT2euzemHtcLBMXiGlMC9bAagcuCjEzyn3
pkqjgZooomKP1mn5xpzyY9pQAtBejz85r60bMsq2T/JiITBqgR/tRBBlv1m0CjxVVn920NddInVC
QIFVxss63qVQg7pnAonwKBbH1a51gkEDIIsCXzrp2sVUarL1OzlXJy7Yi+uI3bPAf9rkgTbOcWok
IJELes+C4agvm0BLvpupIeN/NIxDlElw6XIQN9NrlqSxrZEWtxbMLNK8ayMZgFPViWPxmPo5chtZ
R1owcZlsUJX2s/nYaVn2C/ulmh0MmIMVhXdZBBo+N7OLUhgwI0jeQISEceHQScgt5IlL8NKKPvkG
W91KF36q3Vs6ASG8/GHt6Vvc92oxP779AjwdZvPQWS119pbL5Q3GNN3krvMZLPbblIM5i4+ruZoP
2+JwbjUyJO0GtTFYfa0ZloDvCBDRqNq4pzpTvXT6ST5YCt+OPOX2kSmaGBGhGiosLAVrB9FD/9gq
OZKVwuMDNWNDGNCj4lSQ8eJW6ZQe6P8t4O1vzPzcm6UrSoZVS1z0XrQky30G6eCE+/rstV5X0SC9
QtIeP8iQx4efCq5GxhL/LhAAXKpyVv4qEYTjOhrB2xTQ1y3jMutc5DWDzv5tXFcZ92oYTeakVSBY
FxQPY8+IG4gHbz1/jIMTSRBvkEV/FsEbld6rEoNlLA6ApXZQ4Zk5NfEJf+752hG5WxQEsIkS4ZTN
FtnlpCqpwoGTQHPTZGnn/UB1f+foZX5iRquJPTYduFSS00cFkSziMz2xeRo0i1DSi8Y88JOSTuhV
M+fvIksvz9Mib0/kpza4IbbKJnpXlqXjwa0pvo3tTUxQdLQ9nbwkkWnyrsrgTXynn6XREFu5Tfch
Mitxjw6eWx7Sys7kFwABvX2Bz0CHkde389k6247AT6egSaqEYshmnWkglURVOUxeCoPJj20a4UBF
KT9Ehn3Ko+SYbFba4bopIkfK37yrsHaPLwTMgiLogGZ5WVloWMq5gH72DrSiar+C0hNJtk+dse4t
BBo0FUALtZ1ledcMkdOdKZ4O1CZIw97VKfKu35O5bYo97duQyABMYt5mRFofTSqL5mU6iZV8WI36
dAAGaXxVSdpZV1Odu7BxG8OaPEgtdfhZ4316rI484uKHBXfPOMgOdl24U/BIDGeX0x6IrXEn2Y+3
cUm672PgTgolvq6fguBLLjIX1GGkpnSHYEwc/K7crLfyA6+UM1Y7RB5jeGgSRRWafsa6XRm/B3LO
4ZvOFk7GhzlKNbtGe0PTs3an05ucDJzb2G1+Bf+bQ9B3OgJxuzELDeOmjeGjINJrtXTIrQ14PNf5
kIIfBr3f5FBqElh4S+gBRe+Tn4Ceg+nSNlHFpVWHMdMtwoHTQYYvqkfA+gW4Hx2mFGT1fSGWPLk3
JiOCUDfFtIv4aA+l6140yPWa78t+dG2/ni2jvejYYAlAtXT1g1WpGUIjSHcj2o8lyPQzNfeWe5su
2ex6YztM1XWQ0sHi3bg0mfZZC3PZXgWwRIY7Zy4Nc6/HuriEYFKYO21aluKhhmL1AFFHk9dGP+aF
50SxZV/WtpEB2lZp0lzIphj7ixDVYshZCYngr25Qp6aHGbQczw6D8KfCqXLgwISpEsBFVRFeGeMU
xuGeZGAU32sqCuQuxCiXuwFuyPyjmA1q+jtDD6LkN24buuJBbRbBpyDIHOtSpyey7bepnOS3fNLj
5AAlubG+o2ArsoIUCKS+ZDd3Ep2WtGiBnadRM9HQKOoApSqtaa13BVSY8ZAvtWA+cBX+aKQrH5oy
gyYjbCsPz41eRBkOYWVHhzG1A+WHpdDeoWPB21G1YzzdGQhD6B48klVDZx7M5qGOA/HNMKLWhgDI
d9stsup4COq4qP0mLcZrMVs53CQJuey+0aBm7ewm7hN829HuPD3HednpTRp/lY2EPqq3pal2LSyv
et+TZOy9KYIxe0DfWnC2l9Q29pGYjB/6kOcFgkaLVgAqD7VoV7hT4nAOy+Rd2yX6D7oYpfEekbbF
OIN6P925Aej6C9RkxvYQSVtMXgSnRHmIC5vWPs+q2qTBiZAPYWJ0CZ1gpD2cLQTi5q7Vl2n0A/qL
f7PRU1A34ewwMHRpK/IAgljOrgi1uTw0aanfVaOKhn2pSne8tCuTmKuJ0iq9dFC5mH01FuGPEU6d
dpCwTwuv0K3uN3tJzO5zjDPcexAURiJehHUQl5RW/aktSjHf2GkoO68eoyki9wp52tzR59ROb6tS
BK1fmKkJdSB3IrEftCEPbqIKaWYvDDqnvUzqPoTkhJ7E3ZJqS3S/QO9jM5IkmXc5dIDJTzpdfcbw
R/eQ4YKP2G6ZHorWspLPWlEVmBunFsv5iM38oxGq+2YOeTNdkTRIvrlDG+dXsxhRegra2pr2+OBo
u4g+zR9o7Kh/phm1bcEpUh3CTqEctDOS6HXojRPiVL8NJW0GPkwl/Jh7mnyLj6LRunf6AuDQGzVX
oReShcU7hJv67ELLK7c8N4MmXTxyQfWnqoOr7cEPcf4Y5sAtL2b4EvWZm/Qyvq4iXUA2FmZ4Vs1J
pp2BDAofjFHXq12PTst4kbu12e+7Iqmg8+AxOr4e10lyHRajq1+qUZj3ViRahFV6Jb/Sorue6Tbn
0Dicyz458eUcCudKn+ec3jp9hF5Aa5apdoCobpSeFUSQ4l1EgSzgdGVrvM/pfKvv07pF0Eqk0FeQ
iR7H/veAcn590+al3e2MPhqMA7YExeHARuLKa7Vk+ZAtpNR+a0QrfnOsIEw/A3lK9SsYtRaEKATr
ol0dmrD7QL93qB72qUa7F7OA8JA7bYUQyBwslr5HIQx9odaY8vBrpqMKDHFW3ltZ6QS+0rUcMISR
IRUiYt6A5gDzfYA9uYCT/xhoWZvfZanRuPdhWsXhGe0bemx3SShCd3FDfjTkIpQnk0AlV1DJDchi
UYMylBC0nt1Dy2iifeOkfbAvmjIp3sEZr7J7q8gMWCcuyijXdghs7DOCAWWA8lMFeyyNoJdDiETl
ioOYNJ3nRs0Y7boBlPNZM3PKv2lZH1le0g39pdLCabxQC5t3cJ1YtAdgOYgHu245p+cIIS/lHw3V
frqi90P+fYxs+6F2Laf5MaUoSPFrgRLAvy1TCLWLVuMkVLllfsFsZAZI+CAT7gesVduel7kRTpcV
d9Tw4rlLaODVT52Y6GueNcG9rK06/qQ5vUCWYXLoMUVDDac5W+v8w8dUV1X0Ka+CTl3oJYJqi5c7
vcoPzmAX+Z0jFkRxdmhi9ZySJYnLmyaCeHLZVo2boZigIOcNi6PmADA7ze3voYcmXeq53ZK7A1oU
hj781rlU9b+bXdiGH+OhytsfxuRMXCEkD83bOg+dB1UGA4+9cDsITcA2UPtP0Oe8mK1Bi9GPwyyf
BRZKGiAGLIcV9qB6xtArCTY4xpVWDPAdrUxXdyqdhf6uyckl3lt92oafJla6P5uHeqWgqqXWfcqL
0XCWhLMReQ46AfcjSlHzx3kwCm3P9JP6d6qtHcoa6az6CzOWtbgQmrOMXkkbqWnlqBmXZhvP7dcq
WsjJST3Jm51JNf4qEcvonBd2QvJ80t2i9pJ2QHMKIyGG82YepLGH6qZX71BLGTFB1ciee61CHQPq
Pj3HIebnqTae6RG6+L6GYI15rWQ8gr53mOMNBGKU/aZuAldcDyKRPjCUpECCZJHT+7DVUvkFzrJ2
W6NzZl+jl2R1PypXDOOtCmeUsJCDVnr7KZLgR3bQbmTnd5pd6e/tIkmcM9Eh86J1QrRfbFrsFmDk
KleiltRrsOV5nsiIalpSKjrtBNYs0J0bI0d8r8J51L4i8hfzlM75/PnRb38T+PYm/oH8W/lHt4XW
HqFx31UPxaeueXjobr5X27/5fxGEu+Z2/h6Ee1H8LIuHNv5+hMFdf+ZPDC5Iq18pqYBHcqg+AKck
CPkTg+uafECcgx6ESbXlsSvzXxhc81dXUPRxyZaulbRHnOB/Q3CB5xIXGXyoqHqBy3TeAsE9DoFs
8pakqfCN6TsEW5hC53EIZDaOCswe8kGed52zt/SwJzRAciGDhalXud/yPk63IL3j/LyOVrEFp8vC
5UTMu4lB//we4LRcEsToODLn4+8R2QJCVYBw4WDA4zxDeW0sboU1pGjMxLX4Yy5ylLRqJAZ+LGg1
3QJ2iEsEO+roRAB6HH3zRWwQhWsmwSYbvqICjr8IEoRuW0+t8mVd/tBIz//IzHT8phUIJ/RucgqW
9Gz9GQ50NhNHKA5I9hoPPyksBGh5I6c1KT/qbHkLMVFdRbJeYuxtZNxqYhpcD42i5Xe70M1zSwXO
hyen9QWA73Hu6c/52gaJp7UYZ5KpPP4CrYwyq1aj8lWbocuLtuNHFbb5iXzoi6OAsDUdUkEUiNfP
n0zTNoreQV2NVc2a8h7J0eAQgpR7U5LmcS7wy8mgAf5zqNSu6b0no5Qc3jAEr+mXY9tejgJk96qJ
RkG4O8Vzej4hi7wTMBsQ3sBH7M0xaV20VktAzP7YZemVSSB1FScivnt9c46zIeuE1mI6SF4QhoAd
3E2CokAsxx2IjfzRTrqDBfT5stPUgARMmn17fahnEwK/oTAqQAtB+DCz47WrwzDVMhMsQkomwBPl
ildCc2z3+ijPJuSyNSQFJXhrcPfbhkTG4s70ZLcDv51xoA4N8GTi4daBrT/Hjv7z9dGez8nUucH0
yAC7Tsywfv7kPIRJ7KDUqJNEgyUbeUMdlqOHTEL35+N3RDz5ex4D20RBi2yV/YiO07nQx+MMqNxY
PRGwX9G89oMjMrmzFeqTb5/N01HWCumT2TRQ/UNVtYEPGbS/KAnp/KFOToGRtzvEO2Cvq0YJiHQg
JbTjUVDQNORAeO5DYZ1vwiEdPNRyii9h1FQXr0/ohaFWSI3J2VY2L9D6+ZMJJWiIkDiBWNvCTN5N
oZbVu0b0AlFL7MWJk/cIr/qftCpVmJUur5sARghPYa9sDkOOAl6E6Cv6WYsBOr2NygQtS9sMrlJj
6IsvympEsl//T10mOYmYK9VW5nDbjxlQNCPqdWPvtMsokCxEdhYC/1LdK0XICIqwKvovcVuWBORO
ildud+ka8SCdOO+UOVbLwbCz6gNxKNrBDSqv3QXyOPE3XVLPO1Md5V+vb/pm8sccxvRVXFVucJET
WZ4tEfoMZ2i06PkFWOaOZqrpIJr6fJZp8UWKoUGivSFgzzpDm040h3y+RaDiwPvxFlJ2NLd4zL4P
ZBLmYvTzIDF2Nb1B96qOHX9Ksu7EBq2X5Hh/GAqmEslf20II1Dg+Das+ZBFKNfppraNaBG/+LEBE
xyehpb0XlVNeaWSjP771CIKOW/lHxlrvfPSznh5BgPL1VEbt7Ftw5A9x2NMSGuVZ/dzuqzw6McMX
FhMTS+0A7DYjblF5bYggIEs8+TMcbQQ0x+liXQcC+sTZv3leVKNBDK2Wdn1wjxeTjKBuhbTYg7Pu
RmdJlaffrHHKz8esNU60ZzwGZqz3ilqPySC8GWAotw+HgKuAptE0+ZqZrD1jM/eyGu3lHAinhKyj
Tfdu76BlDiz5bYjKv4Ymfb5CFxx85Y3TiMwQglH5yv/IE5HukayD0+C0UNu9wc3H4fDWReUqrA8y
8wV2vR2udtB6KPtB+EVXyYMRWR+aJTL2OTWZEyNtHy5qICt2QeCRER5gII+3z3LiOLUCd/Flb/5s
OzMgBJzTN99tBmEimGASlc+OI064BYKxFH6JpjNFCKs7d/uoRx+8t9/oZD7O58lQm7tdthYE7TkX
foWY4G5youpsoqT35veECeFdUOEE82hvuwbyLiOmjYCwv8x5vTPMrj/LIhRAAuBlJ9buhQ2iOqVA
VIJ+hSG59ZorMm56HQt/pV0eih5llkqdhFdtYxGWDSg3CBZeYh7lbX3KJdEpWuylD2esoCRgjQad
ASoR/97odJAy5kWL32w4GBLyIu+kpM7prBN/8ibzmljotVrCd1r5mVRgd2Vn0W8SMaq3bxZhJ16g
vZ5xQoPjgcx8bsO06AWqCPF8B7m4R427i85mO5pP3KbndpfLZJN+IaAjxtq2xlPo+KJiLcmvh0ng
ntOPuJJnk9khxl/Cy5jOXzcTL5wN4jhgCqC9V7DoxpPOe0crc1Qb8dNQjqub+hvqgNaJgPmFo3E0
yNb0YZURcF2wEKvO/M4ta31fRxPA/Hm5M6ivnDgXjxoHx88zHB0awhOHcCop0B3vV9FWS93YcvEb
A6Dv2qBvRETMHBCBrXXU8z2DzvCON2e95O5VIBW9WEUV3CjUfz4FukivVIxS+EGwUcFvM62x3hjB
ABnjR1d+yhqVudtQejZQF1uFq/w2GelI3FZfaWrwNq2D9cnht6+ZAdgcECy37nGj0S40QRDTV46o
f8sDO7jjX50CNTzfXUwL7pDp8B/G2yw23R/wJSMNyRkbICVCu7fJXP0M8uUPtGlOvN+PfaCOd5bB
8DtgOEo4ets+UfqsaiDMJDMROQyHQwmUndxhnpTLLSVmtUDVy+kfU1WUH87LuUKqeMqH+qahECPf
h2VaZbe53bhW56E93gxXIdp7qOcWgYsiWB/OqHs1tNA99AiKIhWbO9V0QZ3ZnM+Bbk7mvrME7Zcb
w6w+pRSP3glSA1TjtSpy79ZuBvJRv7GYLpMO3Zk9arXx8FM2VqVRDE/r5gcBBtK1MZaUNiDhnHxE
WiyVb7YidG4yWCXMo2NSXDu+ACG4jzKzFS4VjUoORojcdR8r1wOScmqo5xYEv4+gn6cFxIm+TS5U
ta3xuNSj75bFdDaTld7XZnyqP9WznJuDswYa017hWytbffMqSySTQ8SoBr+16W8xLtNPOba5b4Wu
RrViqa5prFJet+iUexoV5neFQI7uzT7xCjsh3jRZXbJgm5OOAGSfhhVCrtkUZ8AV3P4e5WvEMa0g
fpM2xnp1SXOS4gRTg0I8bMPjDUwtt87zthh8dAn7nShxupfQPQWgfP7YMIrJs4+2gqGTujkeBQqK
ViQ1EyJyKqg5L/IjbQmMnUxqeQK48/JQJg6+jZfgmuvnT99qLW2RKmsZKhmyjyHEst0ayX4T2pic
MP8vDgXECgth8ZRuFXAA0owaWs6DX7dxe1Zac/61kqZ5a4U6NfzX38/ngSArCPLUBYMJEWFLDRDU
6gPXpJdf7boHZM19qv2fkCdH1FAiDJmpU30+X5rcavjAzq/e1hYUih5/P7vWOmApaKDTltmhEGo6
Lwjm3ryO5NfIFpJg5gmx5ebZrmNV00FEDj6KjTT7yGr6PJiRfcir6RQI2mX3j806pAekPVbqD/tj
r58/OR3gdXpU4ybpi3ZBsnQ0m7o+THjF9U70da3teN9KY5fIOb6ddcTxPOmoZX5jStbBj7Sg2BE1
AQd5RktcOpj50uFbGPWiI1SrLQsKll13ESGUe2Jxn5tNB3I02hvAulZE4Pr5kxlbUxZ2I9go3+6Y
TU6VGsm0KD28fjyfnxYHiBwlmzVdgW1eP38yCtJjlNTjSvr0mblz+6w5jwoeaXyn8Oz1kV6az4pR
Zt3wWrl3xyPNaO5WzdRJf9Kz/j0C6aYXZk7sv3kUJLGpPpkryYis7PEoemE46D7/P87ObEduY9na
T0SAZHK8raHZg9SSNdiybwhZ3uY8z3z6/0ud/2B3ZfEUUfKFbUCwozIZGRkZsWKtVgNPAuIkqm0z
kJXiu1+ADKbyomCKA0Qjj6JLKwlKV0B4OxABeloMREO0rQ6RVk3VzqZdfx66v2TfuByDlldDiTYA
kCy2kTAHGZM8O62Vngf+9uIwY353oMKUnHezeAnSwVM8wcoaYLPaGgWiQcsEfaGB7EDrcmqXUAgZ
vw+oTCYBgyq7i7z2DNn8k7e2T835etpnzkIAnUkSpORsKZTyTYLQGZwl9/qGhCNzWTKczxwplYjL
r5bFXHHZWpiwumkAF1fodN3wThIuLmYuZCqyJnOk5EoU/y6tjOYIBrOj2gGZq3fsLURj4E53d57s
V/HQwAzDBQJoNxbV5hAppR+npT4/dAgtjUfNYDrz4Oj0y49TkY7ZE8VNX/uPJBVxjnVuwokLM+4K
fu72ebu63vgd4md2AIOvoCmsrLbu2xC4Ab/DKt7R5rVPk+28RwbpI+TewwkGgfso1H7uL7MpdBgh
tbdkrqVYpLrQLw7FCqAdTTAu3vTQzyK6SyEXKw63jOC9S72CI+EqVpxyhPxLh/9rKBodMsmGEwE+
Yccj5e5c3GpYwUk4dSxEzu9friWpxrov/NUO6gGK1pbpm+Nktv+gsqadbn+nLUtQesiCEtUk8vFL
S1PRGFBk04t2C/Mfh5zkj8rtKnR0I2/HM+XOqGsivjMswt94XyoRuNFiIJddLgI0lvRDPlfJabZd
+m9FunwuNNt5EfrSvJtB7J/vXyNklrJgRhGLbuPlGuuhS5HMqERgoiPFwybyHselKE9D2oc72ykX
cbVIlylqGsAsUR0smlFcAUeKqXgykFnxJ/gn6Sl9BSqXPzvrmP24vbSrEMmjj/qpwZZy7TgqVUG/
TqWV2o0IPKH1J2fsirOY7b25wJ+FdGVZBGCqGfRO6eKrhB9dNMN2K6gnSS03WJpruMPPC3Q37WEs
Ea06LFMZk33ltY+oQtTYr6u9NEAsraqA5LgwmYKTEmtHAyjAj2oCcXVcLB0mtNnM7OGDnXeA4W9v
zYZnyxSGcMh7n9iuPFFsgdoAbVgz0NCyCeowj2Gs0aMXu2Mm77apra8Ay6s8rbKprD6aFz/1gMxP
ZhDC2g26YOkfHS3Tn25b2VoQpUrq5QQFhjSV5MI1sw7+psai6GMgTBEVPgzaFKmgLE8ff8GUDG+c
GknApkS5jhdxATzMgjHJLE+5yOpDmQgtmPzp3ucqDswxkTU3EmhqTZdnMx4RGQjNwgpySByeGysB
jow84k5etrV1AJCoApAAkjcrVmAQjomymgAiP4EJRATiYOtxePLjXNsJcz/rCepZITknNeddDJO7
8gBfuqGb/C61grSC0W2aHP+M8rFxtiKjO5vGXL5omajeOd0KgWTVLh/qeKpOLlQWZ03Y64GHmXV/
VJLMQ3Kuknc0VZ3LTfY0f4lC0qwASuHkg2XPzp+51syPXDPRsVy1fueS3IiCsjHBRjsm4VYdIyrN
3GiyKLEDI/P1Y7uWr4MLqjExUDlIkn9u++rW4WMAke9H9wCwinKD+QOKvEhy2QEQ0Yomeyw+9akf
7ixpy4N8mbvxJoIaSD0RCTKPa0QRMUhgR38Fht2dairEjxryqjumNhbE7DdZhgGzIv+mXFeRDxh4
QU0RWHHvBIWW4zulcHZeEFcJmgP7ELcUQDTEAXGKS5+w6jS3tZloUmZue4IpaD5baIl9QUq7eqpi
q0bZtNrrLW7kALLnIqu9JMC8ki6N2ilzUVWbOQGKEGl9SiG3/xs5rbQ7oNvYtk9p7mUjCiZm+F13
0/XP256y8Q15ksE+JwlBeVgoG1vZM0oXhUXuZvZU9eu4/lw4mhXEbtycb5uS/yslCPjAHcHKwIzA
yVOSnbmCIx/QthPwNT37zMR+4Ryzntb/SwVUxzz4WQiZepuaw0fPmro5aOoxix5u/4rN7Ubiz+XF
wfvGU8J4XJVVXy2GE6BIgA4BErWQMGb5Gr/XjXCqDq3bDJ9I0hmHn0uxY3xrt3+OuXEtMiPiKzEX
EGOTguh1g7E3u6Br6+lR1xznQRNrurPbWyfmrSnFl7tx7KnVdW4wMBZ01NcZZaXIqk63d3PLChwz
sELRSeYfcsFvSiLJtALOpgkUuGG6PFpG7j+Zqekff8EKOQR/IVbHW1Gx4k9MMOV8M7+wlqdOpN9k
2Wrn8G8u5Y0RZSmTWN12qWcnsGNhPej2/FlfvWjnq2xFGEkPQvuYHihEe5crEQsYU0tie7Kpf0f8
Dg9L1ryjKoZE6ZR8R1xlj3xha1nwZ3gely8oTPXUmamXtG3J4wwccPIHtf3s3US3bI91Ue6Oergh
gpIAWpqFVyX2UovRhkhyzCTu/Ozwij5ANqQ9xEw3332IuD1BR8syD7PXqs9FpWBgUcfnyoRkQiJ6
TwV1qwMz9//c9rvrRUloiRyd5jFB1U8JzXPczzOQfztIzKk5O6WmnRajQRi6KfeaBzL4Xe4fpmBv
ASvOJcSD8NIx0B5FqY+bPECrufs6c9YYBjfC0zAY5gMzFsnTLywNSwRC6Aqv0N951XorVynBONP7
T7JDeALIPr2OIIJ3fP7aA392sgALQflMvUzJtFyelUVeVLgGYtOPelOj2pdX+un2gjatQPMIpymo
6quT5a613naM3jE/ki2PyJaM75tpyncaL9d3GDUOqG8d+WwmQ1DOb5rqopMV28BYISHzYlc/wuSG
xEaaTA/5hErJNHftsWsn83EyKDbdXuSWl9CK+R+UBhU4uQlvwq3ba1Rq4TUN7JzZFEj4/IPeDc37
MEGBw1uycCdxv74sfQ6Z6cEqyF3iqXTCVYsGMI8hO0ACHbjQjMh9Dio/yv5pR+pWJ6AV3m8gAsPX
jq7DXky5DpbSOoA5IA02ubpyVRuwlnt+P3H8fHsZn5CBb6eneYLHIAjb2M5P/eA7/7hLx1Ps9j5v
OJNs8bskRrR7+bfLfc5QDhVIRNmBaZbeyXfq8KQz6L3zNTfCCzP31M54fUhMkXLm5SB4j6atHXQs
FccBM2JCpH80e4Q6bi9oy5SgJcSsCUcDwubLBY1x1eo5XE6BmU5ujcpgXj75q79+hqM8D37Blkzx
JMUmaAnFVpIVPATbwgniEFm2XMvyd8nElVcjHf0rywJ8CMQHNDEeermsUqslNrp2ggYRo1Nlmzxk
G9Irl/rGjktsHQUYf6n2AI+CyEj5WK2b+p0pWjKd3l3em9FknswwEsdx8qyvllXWjw1ir4ek3o05
W85ItZhsgHokbyBlP2EoD81xIW9ercQ+t1VTBKmjNzvr27JCNsx9R7kYmnJlK3OEj5OFTkdgjGgE
NlPnnRgp3Gu4blqBlRC+a9oLFDcuPxivigH2Z9sO8jZNGPuziveaMYrPtz1wywo8Llw7eDp+oaxl
8mLLIlRbQaRFjGjoU3JCRrHdCY4bZ8rhOSoFDEAvcLYu11IOtfDRnEsDM3NjhJXD5OiC8sUF1ru3
jSuN9APCTfJfwGyKC9BGTegud2mAfj3jqlOcPohy3ivUXm0bVixoAOmFuxTyTcUKKT5qV7obBwSl
5nFyl/TkQ62yU9262jasyERUtlLBk6ljVlFn6mXrLnFA4oX25pyH/Y+piZCiYyD37sawNMakHI9O
Lu2rqss4IS2mMQYZNGFS/SgGWWUf43mvs3Nd4AIZwa7RDzTJ4sjtL32hCp3Rz/osCWZZFf6K+qLL
JDmCeEv6uyb8qD0VjOAiM1lHLtJeS4XkmG/3ArXpypnnR3sNde0BtWwn+bDYft18u30i5BTiZX5J
lY/0kvjBPUMvSHFWfSr6XOtw1mYuynMhUjQBxYLI7sl359Fo4Qa1R/3rypFqH+paW9LPS6kn4lMP
L8d0HJGU6fd4PK+RhfB9EQlwaSD4Mo+43DXG6SG389IkAKabzKehb3IEMKswXD5RMPScTyhNjD9a
FG2NP5B2G5tvte3WMBaYaLy9Az6aRmem5kPneU3IC18Mt6r3QO5XGR+/kV8mJIiBMo2KHUJ9bYgr
W0+CqO2z6pyEkQGllj1CUw6V/lp+NMrCthkjjpKRMQJ26+RCvOifdj6gzCwvHgg8rinXEmaAOYBB
V2Iamntl00KvElRZ1benMsGrD56ADeTPMBpm94sxm9UkDpqZIKZ6MEth59+rSm/+bkpQoXvU7VeZ
KD+Hai7hALphgqySCGcoyIvMq7LAtJeCPrRvwLK5hsYHI4kWlJ3D+2jiaDLK5q28eckoaH2rhSpA
H4NXe9x9vmZHH1DVy3/g6XfXM6QVJtQAcnFK6I5deiRoSPrPcV5QODX7g+nD91Knev+w8zHlx1I+
pgvKCaIskCRMMShmqnS13L7U04AckKpi7iTucmjgHFjWg5W0ZvRoL+7kHZElNuwXSmF1/oQGQPJj
KOu1/DBDEbI+ohzh1zC2uhojSWY8wL+CxnRzTjXD4tNPKaoEh1H0bruXK1yfCbq97BGADsq/vLAv
d2lxh9Cx67YIEieq/KNvREtyiIrQ1o+hVzPXQhHVHc+amUfNGUSr6RwNMTOXfnsbr28S3q0gi+j8
SAENR0nJfErP1kJeGwz20j5Obfej8SGSZVBr7yWy4e2AmWhYcYeQT6ijsr0+rpBT1VmQj07xlWnP
+IS0a/Y1MxfntEINsOMg1zexkIAmiEc5XWQw8s/fvPPWDDnIFrKgINXj+GO/hPZ6dlJjzc+3d3Bj
XZIbmsue0U9moOSfv7FD/zmNptQuAhscyXnRYa45pGm2vJvTfv0LSuW9quT1J+NTSRo1Mif5fFYW
pvUCMmxrrQKpCvI6wxl1tnNaBqjt9nd7Bz1B5sqZXaPBTs/gcm0T0ouOvaZVMDhJfHbQ+GbetLIZ
9BvT8t5UEGQC6AqqDwKGSUZ2L201UTtGXpFUweqV3WFxhuTc20w29jwkdy6CrR18a0qezTefrNDQ
ULZhFAqatXSPpTnNB3cya46cvsfqfe0drIoZDU44CTvs9Zem5pnnQuW0VZDZeXMc7Pw5M+ADoQph
HLIM0rDbznjt9NKcJGoGyE83RHFGqyuo4TR1FaTIK7+kHdMEvFC7nfTzGvssv9UbM0rUGFZyCpi3
KuaQYJzppjT87s3LeFqtCEoamnJHQcY2HSInXZ79sez/morc21nr1lekD8LjmCoDbwhlrUtmDBo9
RxxmTYYP+QIKftEkD4ll1DtnfMsUAD7YKGg6SA7jy6+4xBVAzTCTj8b0IwOvbWBAQ3cYZ6SYb3/A
LX8BtAgNNVtMzUix1Oi8iimaSTpop0FXN8yO+do9azqQfj2s/7ltbWtdoK15QdC+xqKyhX5PE8lB
/jfQRiRs9WQxHnUU6R770Yx3tnDLM9+aUlwm6yOUp6pY3neouJ8WYKjFaexG1LJvr2lrB4GxQkhD
2Qn2TCVmuUbrmwWseAGzvtEXCg3tvz30HA+m1s0vRjo6O1/sOg+BGBTaBAlLpr2q7uGqpREjH+xh
nevVSQMm/+SiFvyx8/XoP6R46wcxjONzjSDnTiF1c0vpSADcwP2AWV165SySFN4avBKpbPedmBMI
R+YJQ7/w6STLCiOqYK7pu1/aWUvNjm2YRYIl7sTRckNwqH267OyjdIDLfA6Hl/oevP6YrFCPc1tX
FGBRJAh4uxkn0dnOl4WT/8kwWoPSQ2e8FLU37NJYblgFekSWSg5E31o5b+iY2kwtO3lgaEAoWxqZ
Z0jAxi+3fXLrnNGQoNHPm51kVTlneWbBC5CxtjId4Yua8jn/HkcAlT5SbU+y021rWycA6C6VLot5
G6LF5ffiBMAtGnt5APdT/hVWivwx8+32IQyr7g+zSM3gtr2NE8AYOO1+WeSm9a+cOLgGC62N0jwA
z60Xn5tiqeo/tNSHHzPO27U4FKO2Wk/duJbx975O671LduMggL2htM5IDm9zNYklIaJUtgx5UHmL
86ynXf1qldXeMresgPri7cjDBm9R6m4wfCDcmK5FALLgu8WULGw72t14ciAEclBK4uOBequYQpHB
rGNXJhEZnfL6KELPfOaZFVY7Z3rDI7GDFaqVFDRU3EklKLHEgKuDTO8QwTIX8yVLTP/QJShW3HaP
zX1DDQKaHN5rV6wlPHI1N+6mIohcAawsrSrm92FMqaLHXzAEIJMgzFQbI7+Xfo9ide1ZKaesq5rw
rEVl9J4xwPG3+60wJknmTToA35ISdUlg8wXAKVEXOM2xj9P6oRTuXi9za9PkXAGzGARFMsfLtVA2
6Eqhc6skYxG/2pGkmB6iafr/sr//J/nKRqyQ5VdDitnSyFSbGg2jLAY8f2VA5b07FbrVjKfEgjrv
GM01L5nFol+2k7htrQ3GCLrPNJ5ZnLKDVtd4E/yGVdBpps6MYzKd0Rrc0/TYtEJXiISNVjccQJc7
ONsJSDKesYE+UuvRoAQ9TKWx13/aKAoyaEjDGcJp5q0Yxr40swq4tgZkdwMmht4tEEoeNcsHEDd9
NqP+CyowL8NoPUOL+7guS3ZskeI43O+QtIVhgJH1ZlNtaKbd3IkiXctAiKI/jyvvjD7W6p3DtRUw
SH+p0TJyThta/vnbN9MKz6Kf52WQs+CHeqi717qho1856R5KdOvLcbToPpDb86xWzrFtzikFhLYM
0ql2DkPruAfIau9u5xFpLVCEkDjA2w1w63JBrTmg/zs2eH6XefYxFmHSv1bRMoQv2mKX/7n/I1ke
eTYhF3MqS/iS6Rm11pKHGfnZoR6T9l0NgfPOTbz5kf5rRc3UQK7UHbyXPGytanxYDXM+5/acHJ1h
3rtzN9I1NCC4QUhAOcXq3DPz6hT/rLwKzNE1XqGX62cY/sPw0EGOe0AdSHzmWOw1K7esgkqnkQ7J
JWT80nXeeGG+iGxNMq0MasHo5Lmf+7T7Uo35+rsDLedfC8W2FjJH3Wh+IerzKpNTXlSUSDIuDWMm
0/hofL8U7dwEmMR4GGy335uK2vJ9cDJCFk8Z+lO/oB9naz+7jDy1TbKc0OPqEO4bhp0IvBm1CBeC
R4tk39KV0wzCGJJyMVaBlhbGx8HKynNYiObY+J3zRSuiBd3ISX/Ka23604qpVVTruAS917s7v2Tz
g775IUr4FLHegKGmmFUs4zfo54qD5mufMq39o89gW5+T+ff7DyKFM4QVJHM/QyOXH5JgMKY4UBVY
dQPBecfQu901e8jorc8IjEbObPIOJfe5tBImcePUBn5KfX1mHir7E1r55BdO+1sjik86gCsdaMCq
wDaT8DxZS4c6UF09tlA33//UZCIUaTPWBHJGHbIBt58kjkFgEY7mf6X8kx2EGaY7QXKjBQhjyxsz
0lveHO/IakIU8Dhl4zB9N1bnWHrmZ19P/nLhGW606F3fDR/iuT+EZv+ai+lUav9WCATcdpGtKEqN
Wl7msrOmXnWOtpiOZlTkJ8sUvqRocj8ZY1Y/D8BBd0xJ91YevQZNdvyRBjjjo8pVpw+VrdEgKoJc
9P/qYtQOsGA/GeX8ewqX3M5Z2zRGXYQWODMRFMcvd9dwZq+M27gMVrfp0oOPHFHzNGnuWh7HNDHH
xzQjL/uFvIH8Ehg9wqpMUyvJntuOXt/Wi6z7rOvRZZj52BVLdI4mfdo5D1uHTt7mjOrpgMvU8YC4
z83aGmmpFHPdMTWEznkLj3k5xQ/3Owi9NJlt0UykL365kYvD0Fdup2UwkzP81iEAc877qjouYml3
vtnmmoAzgtSUeGs1UIeNa8bMPZRB37sRYm2R9mCvub1TM9vyeO42LnTmpKn0Ky/4FhH6cTa7MoAb
rwzGeY6PyTi0567Q1p1sddsUeAKwTdQmrtB/1dLn1VqXwO+a0jpEDXj1YwSDNcS5M8z+9+8fmyZL
L5IMho28/FR61sSx8IYysLKQmL+gxO1N1rrzxN1YFC9CGONAxDP9oIZHY1oZ/QGOQ6/J8ZODPUxV
/dQNULYf9XaG2vu2/8kfrUQNmgmAPygTUyRQR1PmMbaLZB3TYM2iXHtPMd6LDjHaTvXRaUKRv1a1
7+SPaDU67aMIY6/bOWlb65VzuECiQbvQbbjc1chmfDQ1RRroxTJ87Ntlfko013s0ybzuv695CPys
VEhWWpUdtDRm1BkZKgka2yjip6a0qz+IHfEeqnxjSWBchAkEhXecUMEdk90Vws2MPOgXBmNcKu+B
1zrQ9UPtunMENs40piQViJyupCV6uXu5sTh5klt5MJs2KxphFqyQO9j5RltW8EcSPInzvppTLEyn
suYWK2mO7uOYCfsIvLQ/3XbFbSty0E6CvK9I1qxhbmXvFSvALn8w84X6Vxa6/962svVxmCLmAoFH
k7e24m/p4Ax6r1GlDQs//Uxn3BOH3GyHp1xbop1MX+6+crhI2sgNsUPjWO1TL+RzwzQleTDaXf0u
LlveuBVfEkKVMTz3Bk9DRt13GVY3lojSF7BBKktyOkt5jk4/YT5JRuMnT6djl9bpsRQQ1Ndinna+
2Vb7DoYH+cV+qnGq8wwNMjfdmIY5jwzjbw1JtuNaO9/Hsv3mTYV7WOnhvRpHa+eS2XAVCYFmmI4R
FAZRlI/oD02SDguqzbAIuQ+ro5lnR7Tu/RmVZNKUzE9wvOOYl4cLhWhq1WObBwmiNqg1VeVh8ten
ZKKAJorwF84ywCtQmDQv8Bq1KOwO7giG18wCPfaqj27hWMmxoNQ2n2+fgK3Nwyd/AmugX1Krjiid
jx6iOnRHtGg4ADKsngCG9PfHDIh8/mtFqTpq8PZEILXzQK8r8eiFYfYinGy6dxCRJpmslf0EFYJO
Vz5REXcoZdglobbmLZ11S43ExtDtePnWgXprRbn5R2fmpxs5MWMIIRlOIE9L56k4m9Fq3R3QCRXU
QGgR03Wncn/pc+NSJrqbO4LR3JnKfdS4v5ewRfy41wV4GpHdyvE/5mlU6ot67GNUKDoziApcIF1F
h1JWssf0vBEc6PMxPCO5FMCYqHq2ZTsg2qElRhCh2Vhqy0cnLx+Wvu0PiV4HmZm+h537sXOKAJjm
TmJz/UJxAKhJRkvwcDwaVP+L4groNPPUuea5w0PWi+x3AeuzBZuDVT6HRRbtcUpdHywI1ZEQABRM
g5PyzuW3M62B51eESW/w+0fUSWbkYOJ+J0H8STZ6eatQswJfz8KA7F75vOen0eCbCdpJTQo61JdZ
2RGVyi4L4qgo4xNAprwNZiAdadAzwNqeBDo+CK9MIk8PqNZqy0GP57x/rnJDaI/xWGX6werNrH20
poV8iAGBzj8kbja2L2miN9+Taqn+HY2lLpAlmvnvC8sIuwP5b7sc47aM40NB6SI7FqGZdw9+mbbZ
uatE9qO2gfzuaJZfkz1QbAWxxLclHQG0Jz/+m8f9QOo2UL6j1EO3Lj3GlVNFT1pj9wyk9H0UoUEU
RtOxWafkQy/qqj9O07p+CTPIQk+kBRGoUGPK01Mqyqw/dc0wiAMlyMhAfa5yE/SKRW/teOR1FJE/
mg4x2QDSiiqKzNIqkUQoXwXNorsvXTyh3zOO8YOOAtSOqWtPxBTuQQYgZwjU0p/dA2Aue1EFrmjq
Uz6sCJYhBLZzP25boVdBF1rqSCv+nldQ0c2tVgVO3tcBvY3+NQ5r/e6IyFoEchKSRpsqu/Kt/XHk
MZd4VZBDJ/Fu8W0HPtcsvJceTXoUutvUaoCM8Y0uPUqkte63K2spMyqWVVWiUrCWK6Rw4x6F33VW
iCmmxQjwPHdoP1yayr2mbIa1qoOkz9v346wbn7s2Hc6RPS1Ba4QoVCVduZOKyv+pEjQkvEN2r7hX
gE9fGq2LZjFBRNTBOM3mZ4fL+bHrqgi+0Mg/RLrWPQwVPUjf1ezH23fNRoFYwv0IweA1kU1QC+2N
73ZayMBaYIZ5Xj9mHdqVR9rf1FKmvum+WXZo/1nEnJjHadT7BOraMHXO86o3LoJPdeXsJEDXVwM/
iFkoIAYkdtTHL/eit9x4phFXgbyaGYwt/BCcu1H2XymU5Q9Tnc9/3d6CPYNKuqobiBikJc6lu9lv
w1jaH6JwGj/pdra8RuHe3MimNQl9hDEBP1N58WoztNt2YHlxVvafgNEPv1nQQX0Z9eEc5tOw8323
ogCUE/iz7GRfzZcZq4WaXkxY88Yq/KMDKnWc4IXdyVi2gidJkWTh5pTS/b/8Znq6CC/UCTMGXcJz
Mmfa52wW3ftl1qJv938tZuh10kq4PIH9XpoKk9oCU+lhCkKAf/zWKx+RXvIPbLgXeHNU7EAgt5ZG
Lw8eEoqa3GZyg99cZj4Es0sTNVWAeF3+vg5d8wiLljgbemrv5A5briGxNRRPScqYIL40pSWIyNse
tfeYrsYAxnL1Z2jCXH8+oG/jRs96pfnpzm295SDUo0lXJGIbKvVLo3GomVlf0N4rxNihvQtFcf0y
6fpSfrn/w5FkEFKFDQpenWbTimVa0LKsA08LUSh3ouiLjfzqSYMD5oyE7rqzsK3dhDOP65xBcZps
yodL17UJR5OD1lJLRRLQpOuFUGh1KoAiPsMWvOwNNl1b5DbHLyEuhUHAUTG58bLOC2wduGbZd4ew
8RcEkRlDcJavA/NBO1nEljVBYxbnhB8PRrTLD4cMctyLqYOpbjXL9Oi2UESP/uL+Y2uZ93VONefj
7Q94fRLwDtmwBKUC+Yl68uqwqtnJtA1Ep1lnq9O7T109taeYme6vt01trY3ZFSl5Q9uZecHLtTmi
swjJdh3UoKM+h/mMfGUY6hbyGNyITy56OHuCPtfngBFLsG1yIA1Mgsqu2LSrqycNHw/ireRsz1Z2
WudV7KRLW3tIXYtaHbh3ioLyz99EEzJ5RgaRcAsipubHQJvm5XvRoMp4CoVIdz7Y1pLkKx8gp6z1
q0e7tIt8HOl+BnEZuscwruZTC+vn3XkmUK83VpRz5jpQcKVa1QQCYo5TaSXilM5ZvrNx12kZVhiq
5BMh3k05/HLjZmtN2mae8XbRpE/ZYhp/DEZinSe7rX5bNKNFGbYM550YsrmDTBzRCzWAQKhAs3hi
PlzLyyaI0CxqDsZow+BvR4y5nW47/JZfyNGm/zWkhP5KRCKz+qIJij7Mn6vO1s4DJI6/+/0u19x1
rslO8iIgw0KcBcK3y510h8yx7dGpA3sx4uIML71xnI3OOpWGRm/GQif1YcitLHDHYt3JRja/oqSd
lX0uiQG+tO2MoIlFhNI4DOlPhdD/E6EQAl1THzRt+pBE0/fb27r5/d7YUy63YXD9FSHiJnDCejhZ
XrIcMjPcG83ctEJdwWVY1KNGqCSQYwlNUuny8caxRYy6bQYQfMJ4uL2WLRcBxcAHAytFZ1f+ijeh
w01WU+S1VQdlOUSPdAsJVYxXfm6pvn2+bWprQW9NKVEKeYJqKRxcZCii1D4KkBvDsWis8Msv2EGb
8yfXN59JqQ8aduuCY0JnOudh/icAy8w5alMY7wkFbF0npB5ywkm2pj3lqtSGeUwLixClV83yA+2P
nNpd7lFncRo30NpF7IWrrY9FRkGXiXFdiH6UcBUZzpSPJi4BkD1Gv6G1H60qml/MzrQ/3d7EjcVJ
fkpyYuTHiCDK4twkFMyLzG1QWXXPuLQ+dmhow5Bzos/c/2iqsL+/1yqlpKCyQy9GMsgoIWTQk5we
Ebi9opid7+WCesXBs7RyTwlso0RJOgViT+aMPIXUx7irD0Qiay4DLRv8T0btJOfWS5oXS2/Cd2AN
vN+zrkkfrNnxAmB3/u/2oiX3ijGSF1MK4G1MhYN3lPq4iYRYwLcCu3RyIJ3xoFUPyxjFyUEL3fnu
18aFLZXyqgyd1K0Sg52dhHZc/Mwhj+yr49oy1HjbbzZcVD6h6JxI1DFg88t4Ikr4zrK4qwKkyPrH
1u67JzNKwq9hXKc7q9qIJ0x6yDY28ZGUXAmQolqHfE0XpgsT5tRMN6w+zWhA3t1tkNym/7WiXC4J
g61uUgxyXDJ1Hme3mr+V2ujtHLfNteCLtIJA7TMcd7lt8+pmAn1usFjuOB0aLxTnwa2nneR+y/Nt
CESokcvnBM5/acYq+DS1idOhnPhlsbX2N5PmLr2H+DA403PTTg+TwSyz4WjHVbT9zkW9sUrMg1Ui
zQeZrl42bVe0Sw9LbKDlY9JJohb/ZOVD3eyscyN4kdExbCHfFAbQoctlTj06OV4Hsg38Vxz43tqc
8073DiDHxVPY5vdPOKFrwhMG6jD2lHRfsTdSZIbHqAS3bWTf59TXP+nL6p5uH62t3XtrRfl4esgY
eeuEZRCPYX0epno89kX77/1GmKAyOFIMdvCZLpcy5LNmV5FbBmYTmu9KfXTOOMMeh9fWUuQoGCNv
EIVh7tJKgzxgmpeEegMkysuY9/E7e5idnYRDXhiX9U/gXDS65OOLYrLKWBquq5NQUARbz6DE31ma
jt8MM/f/GvuoaT8hiqC1MIpn3guZ7eQHtzdyywfh7AfiRceCV6fiE6E1uvaUFpSwffFSrmF0rMv5
1TSHb1VHpnDb2NZ+IkPDUDKWGENTgpRrlynQPFCpSZHVL0XkWM9lZ6R7XPYbwZ3qNakVeQGVVLXZ
xeTUWMcj89xGGS9/Ta1mHRs9z06xnvj3v5EoG0m+FKpkFD2UZMD3xyHrdJy9WqPiL8Z/jKeCWdPz
7X3bWpAkDwLux6p4uVz6oVbYeZHmAj/sTe1dOLXoARSjeEVGLtqJSVufiJIRc6nAySSVyaWppjYo
IwpMWU1VnAqUZk9rtpshyhKG6vJ8Haa8SKWg9lFKHHGIcnsc+iVDZt50mv3kOAr3gG7xB8dt/8Or
GsmbiL4XSqH3Qxko9OECUKkZsnak7KXPhK4R13yxuoN+rzVG8y8NNvCdM725jW+sKNsYrVq85i0L
zGc7RTgzsZIXKy2iner95j6SHkrKE8KTqu5UNlC02zUj/nFZT8AL9KWVNPLRQxIP80dLi+NXFEC6
59wfyRstZ/B2PHMjdslyPtV1dlRQk750l94ZjCWOGeCC885/X0VGeh51Tf9taSfnfZnAGu+5lRvw
H/vR4e5DASaFwjbjrDa5qZL6xwmik50GPLX33fbVZGjsW2HM9l8Vo9f3xy2iIwhmUOH0dlUoW6vZ
TdNrCZhR30EBeDCrVz01na+3F7ThMxdWlFiC1GWMkgog2LVus5dIbyL70fHrdo/XeNMOwZd4Jcni
fopgv3lL+0MydlnDaorJ7g+CoY/2kC3xssfrvxG1eJohqa3ziQB7KSetrvXKm2n0BENfnfOlts7e
lP5RN9X9qCHavD/JxaFIQGBB2TjDXA2cAUNJXPovcdd8CA3f3Umwt1aDOiyUHUwCSTj0pad7pAHJ
sDKyKnSOUl8PH5zViU/FkC7/3PYDmSApwZGZZuanZRGYx58SHKsRLb+qM7DUjMdwYNroKCpdnLOh
74djbngl6rgwSj3dNrvlFtRmJY5RiheqNWAUwgZiSSLZH2bn4Bl1drKgGLj/fnF4UhKv5JAdrazL
bcxXPys0F/S6nRbpsRHm9JC4uxnA1looR4GnNWH8oRShWBnApoimLwIPPoaD2wzVx0lE2ffbO7YR
fSmnUBtlrh6VJ3UtvZPXNZgOrPj5+E5bet0+8+D0vkXZUB2juPG+wkCVHe040oqD16TGzmZu+CSF
bSQmAJqBs1Wjr9auBi9yAO3ryqxBMTADB23H/LI0CMDfXuvGjl6YUvLEyvZTkcYMgDL755681v0u
uMF/yQgYJZPrTMbby882FFad93SLYFHOG7Ds3fdRj5zHX1iJS1kKpBKSFmoCUBudWUzIjwalHgNU
mrgtDLL8820rW58GYSBJRytl49UmjigE7Bwp+9XlEbLMftJrx9HO+3eoqE1fb9va+jb/M3cuBSOu
nimJaKxuMngu931DX9GX42V6VH/+BSs00aHsBsALWuPy4zTa0taAMXC2CcGWg2E1eZAt+vr3bTMb
hwrgH69vIIAM76hjsXpvzXWajOS6ab98XJfYGZpDm00MrFpQDHWHQo+H5eQPHVKFWRwPL+MQTsm8
c7S29pRISNcDcXWQ5UoEqZEyjqspLIJ1jv5e0sR49Yyk2Okeba2VjilhkIlN0HLKlhadDr5RcHH9
P87Oq8duI8jCv4gAc3jlzZzRSFay5RfCkTln/vr9erzAiuTFJe7CgmHA0NR0s7q7wqlznE4LXQgB
bUja+u+G0f4SqtqrFvcf+hZ2uUSZd1DK99yTl4yDxvpA3ayezIEh6l7JMo5zaVhH0jH5FLQFGPAq
2WMOu7vId8A3PRdw0atFMuA/l4rJPJZvtH9XKeS7jVWfLcf/bbbmsxSNMMdoPzI93TkVYgmrZ/S9
J0HDgPyWUvTSX9vOD6okYejMz5sqO1RGMP/QKrX5YtdSbX0JWzk2zxFDOvWJYsI07zwOd3eYZxQU
NPWWDakYZCBSFCZOBpu+baJiqEn9QVbS/mSAQFHdx4fmThYv1MSZWKS3RXCyujgRikoqSyMWViLZ
OKKwptXMHPWaG+ik9lZiGHvV6XvnQxwPUTgQ+vWrrzr5ujqnA647FoKuYZKM/pj5stburOyuHZI1
2JTFg77mZmMErZMmyc4uveLkCI7088EGq/h8jdYCA0YGRJYNY/5qNXpXaiwHsG8RMb4nGWX5GsTj
HhPmvbWIM0cwzHtN6rv0SH1uwkJtcYlCkhNIbMvgYuuJ9fmxL9xzvJ+tiN/ip/A+MRva7L0G/WXj
xH8XJeQTjhMEv6f+ID+fF0G2TvmIMRIFqcmVKSOTupI6Lh+na5zjUJXBcQawe368oLvbRhSHX5PN
bqa4Zd9Oi9xg2+joJn9D5OW7ZmFr/zy2cu8I0clg0p8/VONWH4eqR4jIL9cFwJnfGbD8rPSNc0hr
qXfjcQ8JcSfEh6+RUpghgqoNawcTAbKdwmdxmfrmLbRL/4OUmdMvPIjmFyYFAHloe4IA99yCugfc
J6gOUMFfuXg2lJYEaXl+oaNVHaARMtwyVOaDQBzvnNl7q6MiARoOnSIirFXZNFSSvgoklccl6rov
kVLnqduqRnBq/Nn/tUVx7gSbyNOnCxdk3MchtcAyRGVLv5/jfgwHq8mvlt2UH7Uksw5osdenx26y
cUaskDXDFUn9UmBkl1YoKdUyGq7ZtbO1MX1Ty6GdP1mmn+6pBm6+F4YE4z8mdNoDa/SF1IMBb6I0
vTJEVzOnqocIxjqFGyfN3utxZ00CesEwBFhYop2V6zeRpA6xaafX2O8cG50IOT7Xo6Y+e8Iokr5P
m8PgDA3feiCGbhJ49ypMrrhO6OWD4f+APLQ5BAZCfIdEMcvj42+13UIqU4JsW2R73ENrP+ya0Ri7
Kr4aYVh/diR5+Muvhu7G9IOzg9HeIolpPgNrEuRqxKyk7Uu/yI2p7cO4jq/KyKQvKpLDS49s9sd+
krsfdaHZJ1nqnBenH5qXHG2ra9Hk0acAmNLOorcfk6tS0JjDlMO3XPcs+sxofCPLWDRE3p4ME/U5
imNlx8rmiAticKZ8eUog5ka9e7lciNGNvi3t6FrLqgRFyGh/Hpx+OgTR3P1Zj/L0qRhm+enarbBK
HxWsOAXDjfKADRUJtYMpusrdVH/pNHn8XFNl/vTYbe7tIHbQOAOBva2/SPB82qmhR9cKMrRDUrWd
W1G02NnBzXvDWkT8BJUcB5wp++UO2mZWKsFgRFf0FLNPtRai8JQ7oZ4Cea+GfwwdiOjjdb2LXy0i
YkwKCkcIt+DCxFGXJqOs72DALePrrCZK9N2R6qR3TaXWtI8SleP5as+llh00aH7nQ2f19h+jbtb+
kX6K7J/kMqnbF5W+v3TR+MT6oc7aLnFnvx9Tt+NWVDsK9nGRfZQ7O0Z2YlCnXPri607rvymIXw4v
KeR8pqe0iRSdYj/q69vjJW5PPBEcLRKxn5QC1zcZ6Xg9y1ooXSQTWcgD7DLJH06VB0Burbj58djY
JsEQcQ8HTOTCKHStU/xw0MqA1CaGiaQsz9bcli9zbtcf7aLpX/XUl/+eAIJRM3b6y2PLWw81gJ4g
UI1xcNlrPKA5KIj+mXJ0VaTUPplNDgAEle9nn3EaJTypUGmwk2KcdekuRmJXptKYnPHAmdsXkkQ1
OTPd1FQu4H4Up8BVdMm1MlOQdE8ukJyJtgZnkPMnzvzSdKYF/GxfCq6OZPqym/SSekzhLt5DGmz8
BZJ8MLYiAnOY7V4HsNEoRaZRz9FV6xP7E+Ui1M7ayFbPbd+CIXq8qM2Jf2fkZ7yfV4Ki4do5K8Hm
V2pddJVG5S9kQxnrmpS3wZE+zlK945v3FoZsOLkMAYSGteUG1s7cFVJhhtdC9etTm/rmlau5evFB
P+6E55ungNKnGIISpJH0r9ewRr+ANhzJCC6yKVbiD80QGcbnIVHtP3KrD8ND3UnB7Oatle30Xu+s
kfoFs1ekhgCG14ZBLKvZiOrmtW965WDW3NN9ayeH0R73qCg2B441ChUavhv4fQY9Vts5DiGtB46C
HUN9h4pU7frK4O94/b0F4fdk8LR5RQVsaQW2Od2Gyj2+MpsantJAYi2aHJ/mpNhD628XxKYxp07u
RuBHI3ZpapDmuXAmPbiW2dif5slWPqdOvQdx3C6I6N8COsE1RV1y3QHKzCqYaztUL2mbJH+mNnm7
o5Xxt6Cm4/v4cG29EFNQJwi6DlrK72OZP2W9OXFeKUOkztNkfM3qwCu76HOeK79XU/7W1OXT50sX
gC5x+3M9bib/5IjqLlMNyqUMW/vqd+hVxYZaeinkszvXxp1NxCEA5hAo4Oam+JQ/rawG+BcC/1cu
cm59RWRnvoE1T1xFasOdZ+WOJeYNaMuILIBrceUUHZNZzCUryiWdMg2F8bI7mKUpX1A52BNk2N6F
JBx4IFy6fDJGwZaLyuspHUwb8toi6NtDxxCMkiZ/2bF0rOkC7PjGHWfnuhXjDcTEClP5S2OmFqhy
A6Ds0siW9lGO+vi1lRGMfuyBd62QoDPyK9QL10BoBRxtyUyPcmkbc3qL4Mg5yWG8l+Xe/UYgoAkd
BSvNGnACNzSi4swXXZyc+SGXmV1KfZXjR39VldnsdVbvWxOEaECseE9WOxfaAcNfpaXAtDhYB2VQ
6vOM5tA5LZ/nkiMFJWYjsIHYlkrxys0bTc+lCFjKxQ5r4yWq8viaT/XT7MbCikiMIEwVmreruncT
OXbixAbb1yvDrcn17uzPVb2TQWwvI9wMfDBDrYAFyD6XDhf61WgHYaIynSRIDuVMzprzbBnZq+qP
ueL2GVNnro9I87Tj6tsPZghlVcrsFMPgb16tDw4kKYprHRLDOHBeMkga3HZ0bC+cy6fJ/3ijgJwI
HBfoDx7I5SKlcfStTh+ZC67p7yt2axwUe9rTvN6eKgFvwSGY4aGYtEZ5APmUqWM70yUL0sG1orZ0
02zaY2W/Z4U2iPhUKoqgaytlmM0wpIczYzzhcCDBV49la+/VjjYJAwPgwC0gfFWERNQa7ymVku00
6TgyKqFrL7afm//qHSoOuV1EP+p5to9N6OS/pUW7NwOwdQtuDObUgZoSL5EfLb+VjKhXqDH3cmmC
sb5mfTATllnVKSvjpxFB4nLireKGgieEDGlpKvVrawgZhb80NiOxzOYatkt/PL1NTVMd0LCwzuKX
yQ7tGCu/PXsFg5AjSicY5R/+LG3rajHD/RaZPGCK/3fE3BQCYG3199NWKMwRPWFKADdXN5Ulx1bv
550B5VRowkhmZ/23Ni71vdbHnY8GuAlglSgtgVZbxfCpk8VhlQXaJW9C+cT0a3+spyk7RmB7Tk8t
iddRoPFAWovbQ7wsy42TumIKZD2EJ9EK/dmdtD4IDrk87RWhV+fsPztIBiIwIs7Cukab1Fy9BWCq
mzbZ0kEJQ/0UMkWxcwmurt//rDjMvFBmRApxQyFTzPMYxlip87j7i7kuC3kkP+jro5yp0799Zifa
LZpsI9sxfHd5PxleXYkBzwuYILO8lbC5fUkphXxtaSLv5OX3rCC+yOKEyijTvcuPVbRMX4/IMN1y
i2QubzPnGtbS9MfzLvGzldVaJAt9nSbLqpuhd/OHsLCdTzEUGnsCYatA8P1bgRGjhgKAiwtqZUYd
/GJuUTa/xWH/arbDl5yVHYyum92xhO/v+UXxMtKGJsIFMrOyZgepP8dt1t6YeNTHI3i0EgG8aZb3
BmrvuSDRLTchtqhirM4u+K1Ws4qkheS0AUiVS/BG0PYrxumXsKv6/IPsh0F5QuNKn66P13hnRw0g
XIAKaL8Af1pdwIXeJzpVuO7WtMCTDr0MNORsjRn0ynXra8afSZYOILweW72zYJyRmQnYhWhDr5n8
C1OpZoMn5ZbGQewmhulfLCKEyCVSROtNqeIXW9KbJ+WXhfsAwUKsmN6tkERYJebzWAfJkM6YVaUB
Fa3CiV6ycFY/P17dnSNHoQ3vpL3EJ5VXZhzE9BInCuub4Td+584NMcm3MJqCPS6Uu4YAkVLAh7Ka
csPybEP8lOt9ZHK2eytyxwBqPKkfn5RdELtGq4z2Erc+t6QmfoufU8qpRMsHIs2bphavo2R1V0OZ
/cvjPVtFOxhhPF/cIJwCyvXrk510lupXU1PdRqNNXqyy+bOrKurNyJ+92Kk6l5/8wDfCY5qrxR63
/vYMAMojQaeywYwI7/RygYWjNi1Vp/IWl0PzuSxTtNYkZZig/LMs9AmMoCme7Hq+r1fgNQXkg+hu
nacbZiZbg8Z69YJA5FBRzP9cZoy+nMp0mG661bdHep/tn4+3+d5S0bgkRAbMxvDyKrSrpTZipESt
bwqN6/oijxPI0UwnDIPwIY1Ut8sLfdo5D9vTDqCFFIfnR5Rc1mtlcFSxA7i/b1M81m+l03XKLznE
BOkHyYHfymVKTIquZTE79a+Pl7s9IKJkC9ZRuC+Vq9UBAY9ijk2fFbeg9bMXH0UqOhjlk5NS4lsy
uApmiDY22cdawpvxwNqchqG4ddWYXCS1qj4NbbXXqrvz6cR4LM8DQqXcL6tPB87YzuM0LW4yfGEv
ZpY7/6IM2B9JK3N00JTsSWXU/5YFvEGmFkc6v66Y2noKLl9Vi1sdDAncaB16uhGKw48/0Spu/V8r
ZDrUZDl66xyUwRRDbxPoxAtzKg5FYHau6gPZ0wp/r4x01xsYVxEIc26Z9b1cy76iMRjDDg5Gd7a7
Ib9p6bgXNdxdEK0a5oxBFG+8nQc1VABPFDc/Jh4Kono+9no/fB7qqDk/3ru7LsH3EWPulOLWpaoq
NqyGkZjipobDPLiZX6tnBIQhXlAmw3pV/FJ9ror+39eiqk0hE+JFsPrLq1INCuJUxJhuo5ZYvxuQ
cLuFbEWfM8faU+y697W4H/ELRup44FZBESoPCFfJE46hKv0JpivzGALoch9v4b2vxTQAI/xEX0IB
YbmgRgyLjHpQ3pj+7b7FaW1+7gOn8YJK3ps+v2cKXDwHiqMKhHNVHuul1qzqFFMhKfchaJLuNLW5
cZy6PNyJ6u7t3c+mxP//6ckmN5srWn7FzdHiqjhS6TbjY0kguPOc3LMDAoQjxQtKMWT1jZRcmZVR
CYqbmWnjOQkN81LrsL0+/41ASwA1oqciipnL1RQVQOaqilEcyMvSf2WmONcPCgMO/suQo2r4/3AJ
CAcFkgYnt95pK3/avFgeWju3Zhxv6sqjHjjhNVarzJ3UJN05wPf2jxjxv+lD0VtcrozJDcg8Gu50
dm0+Flo2u3XZVsen9090RXkGRVkHruallbZoHexUHNpWGgxUTLr2O+S9av+Bio4S7Fi789oDQSLA
pnYKl85aszCOjSBXc4e71bfka5xBvxmokzsFtpsgFX9I9CDZcffNPUhDlulrASITU4/rSk4kMTEB
MVx+szJJ/mTGb2V5KOW5PQ4QpZ8eb+ZdW7SneEdoVFHKXG5mr6ulVNu4vD2HRE1S2tXluchrvloT
xNqnWrKGnUt34yUkESSGhKe0CwReYWmyTI1Q92ng3OQpmj6kVIYPKaIfvzxe2OZ6IlAQ7RzaiRRC
sLO0IvmjntptipXCCA5q3epvRTHl19ippp1r454pMcrOXBUYE6YrlqaioZBzO4e5fhyDwqX4XZ9L
cbW3cRQ8B11/p4oUoABEijjPvJFLU3LeqzliscGtylLj6kuy86Z2Vvpat6b8bLApCvi8+qKnQ9t3
vYFaKYeFNRnBLYgtxFyl6nueTHtaiBv3E0oehLJA8UG3UrtbrifNU9+Kmt66qsb8limKF/mD7SJd
8rWX/Cf7A9zpNIdoUJEro/pCJ2RpzAfvkWuoeNxiwvuT2fph6tp+7B8r/tqTM0PvxigJiBj6P9zR
0piutIHQlslvsRGrxzycHXfW8j2g5Htx/idYkzDDe0UyCxBAlH9XjwlzzEPhgG+92Wrr926ad015
CLso06+pYTeF18JfMr4A8E2Pdcnr5uZDFL5VodIaOzjyzbcUyS4XFuLJYIW5vJYrNmahR2PbbO+U
Owhh+458Bfdn/LDjevzQQBwz7TxtW4tcylRtRcQomExXL0EpW36bV216i1qz/q2xFP+V+d8s8ewu
sbIj8JlI2TG5ubwgK2KuU5QfHeji1tOwTtvaRl3q6a1mgtrNokw52KO+Nyi4uVGgT2YGHTQXeFuQ
TitPDRucePSN/jZMdGOIVDoXUo76UMzGHiXx+2uy9CBydnilyMJEWrRekZ1yGoKmam9hF4wfdGVC
x6cKmwCLcvzqpAgA2orRuRpqopdSzfNX8jbrjyEwLDfy9ejJ4Qo8mloaDNoQXYGv3EzoMswBgLTK
6luet/UPcISqWzttsuOs2+9IDg044z2MUAFALZ1VbhR/Hp2guXW93oWn0dQkxJ+gM3g22BNpNLmZ
ILSl/74OKWc/Qhg1bNqbLSntx6ww0vOkNckPRHPV4+MXb7skWnjgq6gGsjC6ycslMRYwpIPU57ci
hizZNWfJ+Nyo8vj1sZmtbxK5gieghWwhorIGFk9ppRHozZhpTf1ABANHfUeGG82QAz82tTnflAZY
iSBkBl9M4r5c0TTbFXOQxXyrgqFyw7IP3CTWkiPNyhrN+eLHY3OblYEWA83Lu0fnBKTaKhZq9AoQ
l6N1t2RG1zgtWwWGS2h3eNz3IMR3TBHgMdIhbm0IwVfuV3WBbE/G1N+KLpiOFit96zKleilK/+mi
kUBD0z+mEk8aQLK73MSwyU3I8GL11mUwEkDvVjKFZWY7gYn4hRe3CH0tBqHooZkgFzfQjNksnbJS
UpVssA3O4eBbiKEm0R+9jvSYkZfqa1Zxo+6cLvFFNlYpxNFUFrRM69xGGzVHmpxRvcm95p/qsK5P
c2tHZ6dKhzdlbvsXK9ezt9pM/b/h9dgrWGxOHAUekHGCnZyOnrxu9+pFGTN04Uw3qTblI4T+IySD
zdMJHFbIP+CVBQeFz6xyehCZdpoonIImH/Pj1Jv/Gk2lHgdT2avJrddDeESiKGjwoSQXINulq/gM
9qfJ2MgekznSx4Fz7pWavtfCW7vKuxUqi9AKCWah9YMzEtZmTmTPni/bpYC3fq314RcVeIPbhsbv
oJjPj8/1+hoRBonOKdYSNPOerg4bkgzxZEG976WZObqBFZrHaQwtV9fS700efnls7c4miqELlfwN
Ba8N5WBdGaVpJdXodYz2H/Va8g9t1FY7V6P4FD97PuEO9D404inQchmv++OSiKiB3w1ekOTF30ah
6MdinPvLWPnp1a8a7bc0jvNzW+yG7PcsI6BFJUm0OPD+pZO0ml9lhhUPnq7E1XFs5uaoVk1z5NeZ
znZmFZ+aET4bv6qdb493dn1pijUTF9G4gStKDJYvLdfpWM7aMPRe0ubyCSi+dEC4QXZzf372fkZT
i7Yakle8X6Sr68hyjIChqF3eel05m1+hOmDyu1LCr6U17k34vf+s5aek5EQBXFDwiwRydUE7bSqH
Ua903qiZsYwe6pyFXiw1Zv+NxzGNjqE+ZPFXe6iD4Dr1Wji7zZjF9pvSO6FycGRQQh5BVSCdplQe
g6Oho1G0c9Nu916jyiwQajxa2xGfQdeHQR3HzmOOCtwH0oHlxz62i7PTpXtQoXu2yAuBSeDE9HFX
G2L0RRQ3KOJ6UWYWh45S2uuQDSFnqRy/PXap7WHFkYGkIyfP27+h0EyCUMmZOMelkrL54tit+m1K
4yd12mgXAV9FXgR2FjGAsgYtyH5WNHZgNl7fOf4hSs30EJh6u/OJNrnguxkQTiR9WKEuuzwfaq76
AIyRj5l1rfhDRs/03zGAQrNt4/aUlOb0EqIIcqYfLZ+q1g5vRjjY18cbeufbMeb2zhREa4zp/uXv
kPnGPMa23HhJLOdvhl/GH2q1HSllZeMOgcAdUwQ0hGvMI3K1r+tIkZnFpV1Mjpf2c+KpMVCaypC6
i9k+jW1hRgLXpwEiZIXZYOFGP9VQ1Tlrm97PbE9OS8UN6iY+B0Hp77xT62hGWOF554YTDWouuZUV
SwcYRBjvhVYXnNFptoEkxcUVUm3/3DR98k0n4PGcLIvO5WQml8efbnuxU1JlsE3kguTp677mnOU9
0ne+5VXgAT9MnflaEXHfyG3mM9FCdZ57RfmoMedwfGx4+z7z8cR4r6CZYjh35TOq3zaGMce2p1vp
b2EFRzoctgnklunkNoG8F39szzyHHXp5bjHR/l8/nRD81AnZp+VJUQKFZ9ANXsODc3q8qHetu+W1
TnUArxHMeJQM1lVBavsVQB5J9VQNdTrQhqHRe8Spcne0QDFzcTtj+E9jaoUC9XFlFx9zu9XqW5bV
RQRKkpeHlnmrKh+TrLaiGwh1/9chqkzVneyxk65NXfgf5rSAC9plSsII3BRcQOAy8NLsEV1vfQPU
MLEMNOw8VeS0S9ekIjmRBRmKR8eHKZPJb2UNwa4xHT4qVFyGcy41BgCDSqLkZJtTqezMmG59hByd
5gX+iUoPOe7yFxj8uYXuOlC9VEGm2kWCtbW/Bbk9/WqPljUfQval27lgNo6CLaELxSSYKdCcq/tU
IjBgqrWNvXpOx0vihNG5AQRxfewo96yQ3QpMJSnuhrBx0v3CoAOUeHophf5N96uuPECVMKU778Md
Q0wEM1uD87OcNQKXAbBWSeYh8VK7ZHpOzttTFdTh16eXI4h/AEHhLWLKf/mh6qhupTGMUg9cBiOx
xlQd4giew8dWNnc/NT+GkSgZ82PAnYi1/nQhl3Vk6OPgR14xwMhkxqX6oVChx9DU9EkpQ2IQYYrC
mMB3MZi0amo1aYIKuRnHHmii+ShVo39AhMZ6sq74bkXgOsBbUFhc07g1eR0WdGkiD2MVqYmSFtUh
GcNi7/bbZF8shxdaIHipcvCdljuX232aO1keef1Q27+0yayf0rgyLqMuBx8GS6outEaVJ6sDYnW0
pYF2CbJfEpalUSrg1Rgj+uaFaLz+wRjH9Edq9+FraPXxl0ozh0+xCdnmYx8RPrC4gEm/RPWIjyYg
H+siqmz0k64keuxlqpSd/SqSQfVyez5vhfE/BgBBAIJB0pZLc2aboqweJZ4VR9pJD+C69BV9D1x7
x9/xc8JI8N30cddPZBiGSTdlVuJV6jDEFyTC9PmsJU0YHDIn24Wv3TNHdY/aOoI2vF2r42VBB2Jr
0lB6VR343jDy5NuNEp4BG+U7l+zmZaHMyyXLVwICS3K+umSLqS+btiorz3e0oTw6ADHSjwxEmNkB
7LKKVG3klCrh1tz1l0ArIQB8/AG3a0VYBOAaNSsR5a0bvH2pGp3NHIyn9cZ8ZKf/lnm6D2E/753x
7dHDEhv6Tj5J52J1NQZBncNf2FYe5Cr+h1KSdMTYLesXYnHtmIyGczWsOXqOulGkUHBp8G4zWgkb
xLpEFvYgmY2oLUjc5vHCwGNzqEawgH2V5DsH7s5OghyG4ZgJTjpm+uqU+4nsO4pvFl6lIB5OjUWd
48OgDk1zUlrZl3bi1TvbSceVUJnBKM7d2klBCKBe5xBvmFo4nBW/nV4B2EyfLKYeP5lzqnxC82lP
72wTo5ORcpsJZQICdRpAy+OOdG6f5H4TexYpwRtsbdrJ6sfixoidErh5GXbxlzmrnOCtTCWjubRZ
Zu1s8/ZeI4lEc4SZbdHIXP8KEyPv2tDb0g3OtAjxcst2eTz2Oot3rPDkcVU7Qu+eYt1yodWk0nSJ
av82V0H4iem678yxxl8en717RkTnSdTCeWTllZFEnVujMlL/lkdZes6ntD1oCeSsj61s/VJjEgKI
qEAckNisvlnClRKqeh54kwKnxQxrpVdkTHWGhrTHbbQ1xaVJ2Uik+ySMa+i7w1RMbmhD4WWMhI0H
E90iiJwNyYjg4xmg4X68sq03ksLg+shJwdQOHmb5kaS06ieztlOvTFL1mKWa5qXJDLQ+GMcPEcJx
Z8UKrWPZBMNpCIYnqbk5CGSrPBFMf3MhU0lZms9S8e5K3eyhl5VKx0LXgI3oVDt6F+GJaY9Mb+st
mKNYw3ykkKxc58cp8+1RaxWzl6WTfg1Lxz4iPRKdHu/p9hMyAkQbCKgoNSGC2OWiWmKGIZ3C2Qt8
k35JrVmN67QZfSAfjq+96t9da4hlix2k5rUp7rcjit+SNXmKXDUXw+xR+anw0gaNpu+PF7bdPt44
9M0QQAYXQ6d+uTAnygeI9MeeMrhWBdTB45j5IB1E+GM72yWJt1R3CJt5buCJWtnJweiRqfWe5vey
i4hicU3hJzi3nbynKnVvSaRoZKbv9f01E4/ToPE0gx/xLKnLrrKTd+dAgvT28YLExiwDSfHzSQB1
oWKyedfKURo1plcUz5IB08McpuWIdIUoc8NtPoz9mWBdfnL6mLMlQNHEyiA7SKbWHUIrD5XRt0vF
S0BqHGPEsg9BHVmHzkme1DZ/N0VPlxIF5RfAqSuPr7NslucsUjxtpI879Wl2DpHl3jlX228l7kNC
1/c1ATFfuoWhlhNcwJrs9VRKT3WgwOlVTntyanetAEFE+VQEc+viThgpUPUEtuxZid+dp8qYXa2t
97iYtsUdsVWCY0fgNOg7rhYzzTMcMP0oe7NVB+MZ/9ajf8c0U/OXfFRb7WJRkdE/tdLUV4e6NuDI
6SUof05cPeHwMZW7KryWednZ1yAxwGWGhh9KkitnVWMwt5ml9ndlypPsJEO7zl/oc7RK4iYkMjWa
0tlTrbq3bWJsWkGKCz7lNalOPKp1TWg4UXKPx+8qc/YvAp+/d5K2VwMTRFTfAGLxaFC9XfpAQJCa
tlM3eZYv5Wc5d0TbKLEPWlA9SfKKU4thJQIXQNAMaa+zPz6LHyHGycWqF2DJy4HhM1inXK2qm0+P
74c7m0cdGl8TbRzwvKuLVS/VyMqaePJkgsDDNFWqa/V2cHxs5c7egRagnoheK/N76/MTpVMA18s0
em1RV9ephrAkKrPwUEztnoDD1hQsAewf3UUipw21tqFLTlfEfuVxNahvaSorv8fOqL0wayPt4HDu
maLUTPwCg86dgGmKRscatdprCNuvqLEUh7Y3YKUu7R1A6DZdgO6F6Uds0e4hhFj6HtIXoRp3deWp
KtAqNwkyyXSlupcqFxRikZ37UQmLM5Dj2Hn6RRSKn+RGNBLBlq85IYu2sI2OI+9VxaTcwCe2p0ZS
rHMW0Q567CXbtwqNUfBGohLBqN56JjBAjE0PS7P26lzKro2VOtdWyfND1mX9oe9kcyd93/o+fSbe
e6I/qrJ0TZe7SqXXGLpCz7xwcLIb2G/9FEj918eL2joJRvhm9BZplfIKL40MSZbpVT5nXj7J4Q8n
GKzjxKTKjXrCcHreFAmJaN1DP7kB2IJ/jmRyq8yjadUdwrQy3LT2g2NehOH/wxQYb6YdyWKp+K1W
lQgeucEfMq8zjX+0uVavTJUFx6Bs9Z0EaOsUBGOAvGll0zvfkG85k1qk6BFX3kAn9M/M0vPCQ8Kj
m86y0sQhHQoqhTvX1T2bODy5o0BcgPBdfjOAb3oZo6ngBXPYfYVprTnGmRadg7iMfkeN2dmxd8dH
RGaA29MfgIRmVaYNjEKWZykvvdHRU8nN1NKaXb2Sq4TMSy7/fewmd1YHRztlI/7QE1/HuP040C2n
OeCR5cNyraupW9nKd3+UbuM8lufH1u6sDXS+uL1Y2BYHZ0aDXmqQmtGnQirrXHa5Up+QC6iDKzDM
dk9v9M6ZBkJIO45smUrDurFqd83slGkEtsROx69yQAo7lHX+5fGi7mwhDXHITd71KzfpyDDp0LS0
fke3s3DOihmFBEGlcWnBMN8S9EeffqUB4wjSKrCY6NSvuzl6HlEd6oLeA1xgu4FmTJ5RBs3Oe3Zn
7wRFLvApBjeAL67c3hryQlMZ0vTGuAcHlznNLaZZdX28d9u3jFEDfjoXlIij1hicmEaBGklJ70mg
WL/L89Qf9TkxL61vFUfE3JsP0qQpz171+IQYaWYbuULglFqe6FyOYjOC3tEbakX7Eqla+KmurB+P
V7bZP4ww+i1E2YhD+V5LI8FkR20eSr0XTGATpjjODnkS7pHj3rNCHky8SyWBKHHVBMlUbXIkYnPP
Tor02GZ67+rOvFdC2xxbcYjgSaOXD48kLbflWmDTsboCVjE69pP1Ed1QZACsKv445Fnw/LehHgLC
mHKoeP1XpuJQ6qosqQdPGqRG9WQna8djiK7Rs2MNXD/kO5R3+f4UY9ZlwVaXBr58PngcM/2LJfWV
q6Gy++1pL3gf3SFaIlegFLPcOSYakLivcTVjDKaWgnXX3VrTNKKdzH7jB0Jjk7YrOGZaYVCfL+10
nd+3PCWjF+HbR5LH8TULy/rZ6xsr3HLvKGbarvZqNcwyOz2dfdlTpjQ6zEMTukXvpKey3aU23Lic
MMUhJWgH088BWi4oDrRumpRU9kzowzI3s/2eIJcPRMAbUoQ5Pf5Om/qjwSwN7Sj+TXhL3XNpbpxR
vzYiVgbKMT7LTSf93g+d/rXNovAcEpQA61TGo6b5/9RQ4d4eW7+zWOIL6uBCsY9kUnzdn5vAo5SP
4FJkLwoV/cUsLAfhsDw6RFpU7TwemwuXhRp0LwU5BViu9eR9bBpxZzEd4MlUBg9T3n0cbP0kqclw
sqzsdc6KPYrkrWuKYUMOtJjjBZq2SpUjrci0CTSEV9fdWLmmpPzFmJ7zLLhYyIc6QNI0wXnIoOPa
NyctjjkGsidpJUjD3uJkF3J/Ukqr2Xm0tp8LaioxqANYS7QwVwlYDFNCgqqz4sl57v8ztONwykur
OGhlJ+/0m++YIkkWjOTsnsAILD3DyftZyuza9/yxiCo3kkfjJDOw7vqBMz1Lw8IWioycRoxAx1Cz
WxpDzJHr34l9EnMp+tfMtczT1OpJGT66v7z3nGmgS+DEqKsurdQpA42Zn1heEg35qStVQT5dFzuZ
wtbPGRMAUCEwfHj5Wr3cBnUa+nJielIVFeckCpLWNYfEPjFREt38bhgPFAyeLuOiJUCDnlkIwk3+
e+XreRC0Cc+O5WmlNrh4T3GR9HLaWdsm4OQdoQskDFBTZUOXO9jrCnhpX9U8rdLUk6lV4S9xSO8k
0CTr1Q604tk3WVTaAWkLMCTJwprOJhR9SKKC5kWrEC5ndrKAlMRPf33yEuR9FEhlUPO8MQxwLVfl
+/kgobKJlSTwf28nPXedrB5ex24edjZweSVxnrj6QCiRYwm22Q1wjnajD5+S0p1Le8wwA5JOc0dl
kPamQpfH9z9DhNDvuoZiJmf1pYbcJzuYh/5cO0p+DsYeLEBfRa8IFu01U++bIguhVSHQ+qvDqwVx
SC9j6s9Dq51GTWs+Fkrbf+7mPQD1vc3jhQThLWDUtEaW3ylomPFIGps1tVTxBydu3WzS9khOxPv+
f62K/3aO1IA5TGJBnuXVckKkfJBdwkrzP5ydx47bSLuGr4gAc9iSkqgOzmFsbwh7xsNMFnO4+vNU
/2dhUYKIHmDgjTEuVbHCF97Qm/FTPJvWSUmNLgAUZgcFsIMPdq3MT7067GRzl5HAy8DkwzxUbA/g
gdtt2OAdlOl4kJxizVBCENUJgWEv1FC15/aQZY16BjOonTCg9Q52Ye6ZGN34jjIAlh00HrSr7kKD
sWe2rozfV0rlq1OeB11aLY9lJbKdsGMD2P//udJ1pfUpm9ZbHVWhmK2RFmI6LRUKJVGke6FStWNo
mHF3sNGL9wdtXZ6kx7g0q3SOqYaDwuL2jm9pc30eSqRTqjV3Pt+/Cm5sMTijFBhln1vmhZdbLMlb
6BFjxhr0lXZcY7f2x7GKDvdHeWmhbPYYw1D6oLSDuNX2U2tJbuduNUwnswUNVAH7eGvCFcemu4sO
+WTkflx0djhbXR8oHQ5jsadnx8xp+4/3f8nlhf6/78DtQEULaItEQ1zOd86VvovLajo5UWL7hecq
Tw1MKTB6UX8ahfI6/vj/xrMRdCdXQN3W3mL0YnQG84mC9clOM5BKMY24QasFLblqT5bhejtLahnB
HyV4FxDG5hx366ohlG8wNWta3xlF7n0p6yI/Zoh7DTtJ0O2xaDTCdaEyvm2iIkq5ZMnsTqfMbMi1
OhQffFAYuIA5/fjl/ifbsI3lGjIx6SWM9CmV+G2vZKIJrMUFTCG7WyPxVIxtPLxdoONOpyRxeuOv
JXft9+oaealvTUCNrUqzmiBWvFUERhIjl+breU2csrMK14cHMBmBAQL0Lq/1FrlhgggRxuJMp8gq
8g9ugVld4nmv07743/RBgIEvAJNIE37zXQuzVNreY5S1KodHw650X6hev3NEb86FIoB8BYD1bvUI
cycebQD182ldvH+ReS4Cz5yznWjgBcl7eQ/wZiJxIHmJkie1OX4tb4pQtGY5eVM2CBQro6QJTHTP
en82Ok8JkL2Db1d3kyuOphrlZVgII27DCE2x7klbFr08DGqSm++JRZslyLGZbh86mxK8v2hjt1db
urHRkfaRLIMXct42zBzXVU9agbJPObt/LSu662YyfQe2ueescWP9CVqQaYPcSAi47VcYEzgB041m
Qpda8UXZ5UEZzXujXF9/0lGKkjfCNHCltsjJSWtmu8vb5TTJc9KuQPzU8smI0bC1emMHfy/Dk83H
JvwDnklAK6Gum8JCjNmEWKAQnUqlKANncPXK71xjPVrWkj3lGJyd8m5Mv9+/Ll7y6sthyavIR5CO
oHUBu/jyih8zL+8Huvinpq+jfyPIxV1omtmY+bXXaN53Hp/pK4I5hfNUp9MQ+8gT59rJ67TUO6Z2
bP6jAEM3g6FYKuldURjR26x13AxHKrPrj1q32rGvSSfh3+6gr880mIqv/drk/aNZZzF60VaF10Wj
lu6TXuK47otWMeowjXT765pFSufP05To70oh1o72/gpLQNoQibM+LDaujZGY7MdhFkusHY05L3+r
yKdFYVQaQnA6rHRpd07m9fZzQYRRqnhpqBJQXS5apq+jDSXSgLWzVucEOGJAMvw6eLW8ykgEYAph
d0PSa297+YmZZ7OjL85JK9X8bQ136LFWxR474jqgJWiGdKXT9QNSZMq5/lHj6ZtWK5zecU61Isr3
Zjkrp0mJl7cJpu2Hth2T7xEsnoMJX2anandjZDjtlCHJtmVetamM1Ihc1O5ouydTG8/2bKb+Ioxf
GIw9INj1do5s4UfRKyuSyKzCcJFAcunKQ21/6w2hVa4+V3Zrnaai1Q/rNC+ntNHUncduexMyiiQ8
Svoc9TsI+5erGnN1xfQ5rZPWUg5R4tT91Q+lR0PaSl6VBb9MCLcQ22Q0+Ye9yXsW0dbZSP3lpOZY
aiBQOH5bMnf9cf+i2N6FTIhiDyV2QhiUZ7bxUjxg+io5CKesay07GNa1/RzVUz75TTd7P11LqHty
3jfWUFr/ICJCrYSi1uZqmgrYnotd2AQMiBUOaZudJq6ZIwCXPejUraGgq0EepbALGmxTHxntqtWc
haFGxxj8bNXHIFNheiXZuocovbWQcushiSgJ+tuYGp9g0Dtrb5+SeS4CN871H7HoMFKw5+j9tNZO
8OoPRw+cG0RawlKVkb/nj/O9VoUlNImFyM0pDuIGIXlby5cQOdfuYJAt/ofxCLxoShNWU4TcjKfD
ZSgioGOnJkudZ0apTku5itB2huVYakr1+f78bnw60nFkWaSwiASvXs7PzGxCdjkeeWv1V90USFNr
1fK9dbGiuz/UVV7KIZAqH1IJF1QwbuiXY2lIco59U0QnZx7bbzgqRXWF5u9Q9t8GVxTux950WwvJ
q6jWz4nWIQYl4M9OD5YWL081T8aIzlyRqAe9ysxW1k3beudHbt8m6mBkqOwhGmMeVeDNfW5SOBKN
qTin1FqLgzks/aGcut/3V+LWILSnID4QIJFGbR5ANPVokSG4eTIzfANgSCr+Yvd7tRb5r/wZm8ip
yFoLDRdZMN2OssSiyNB79U7FMnUPU9Hhl5gM6nG2hvH9Ukfxg7k66tEZ9PiTM2rd8bWT5E2kNvXi
jCTx7ZdfO8+EGIshi8NsIgfNY0M72SL/dX+QG3uK3SlfXpof3D/b91eshVvX3hyHKU7UxDqQkOCZ
0u1MD+2wej+1qFXNcJx6T/sYmasaZaTDVr8cIIGjOx3XrkI9Ysq8/nlu9OG3MxjT6wzK5BODoYLE
UIPDhAqyvbOwGo+ywYyTsJsnOzSy0gqHthSvki38/1FYCShsnFXKkpfr3URmbaRrkYRJnzaB2hUJ
pfCkfvVXZS7QZ4g4IGtSHr4chQb+4ix1nYSGWxu+PWdVMFE33LkFrw8IiGLCeSkWhZ7ZFlxcAnAX
SMEkYUlBnD8aN5iNvtrpwlyNQq0EZo4N1ZDvciXfNM5eFJt1yyialx478L9BhvfPa+fCvwyeFHNn
MGKyjXW5Yq4RJSLLlCRUCjtC+c1TfjT9Uv+8fxA2/qF8/pdhaJVRaSfrUjcPx6oY9jx0GBmoY2n/
u3qztX7RnURYPgFH/L6JvKJ9VEZlVZ8zYbq/1SXv7IlIBNtpv+jTKT30M0jKX2ONGeIp9rT8k8hM
aG5j6Yxv4nhe+0cjqabMX63VSsIRDHYaLCKLO181KpTsVDUePnTuAAv6/uSuHinmhhqa5OxC774S
XpaVSTsiZWJuDQKBplk/5VW2Pip1vkeXvDUULXdpSIxXNTC7y6+l5hmWbtBhQquw8UcosTRKaaP4
mZfu8RC2KatUW8OuQD69Uvdn+9RUmWNPU+fBpW/Kcy/daqzR+sV1/HGp7PcDZhCvXsWX2qsU3cce
apsQKWgqCtfsstDK7MZf8cZG9DDCAIi27en+UDdOFgGnBP4QexKFblYx89AYzfImC0WuF6GnttPB
yo3X+TG8bHkZddJHwABSCiddfqvWNMmI9T4LFWi0Abrw1cHRumhn892cC/kOZQw4bdTeLkcx5n4Z
lYzyVEr2d5wmbQoyGx3V+yu2zebYDLI1QSRGxkpZbBMbWUgKNmmqZeHocA01ZmU+tUWpQe0xla73
dasbfy+aVTyYyN9/vz/2rRkyLpUnajUILG6ujrqc4txpGZvspzl4k74cFFSgX4U8+9/XIgMiISGz
YzC5An9E0nUz1Y2qODitIFx9qBO4geuK69R/mItUpgRtQ5Nhm84VhRGvY6lmYV5aauCsDpyFVfVe
+woSxdJGgghCsZgga3On5+3Qj1pS5KG+KsnZKwcy8K74cn8qctkv4jcoPTTT+Q/cPg2EzSBTahrL
uDZF2DcDGrAr1ZjesMrFBxWUnhzRav/cH/D67qMqg7QzfnH0TuhWXX4hpxwjCCEUj6ykH9+tw2Ic
hJI1/9h5sXMVXU2NIIiCCSA6Wo0gtuSO/GMvTKgLTWqr56E2K536ZE6DlvlVjOj82dTpFz/P1QjP
5P70bg1KA4H4iJYM0tWb6cWDCiMv4VJym3g+LOo0hS52kNCboUL6PV/h7/sDXq0nswSNKD2a0TMg
Zb2cpVEXThRBuA2LWRfeMUockEd14rhhb1bGnmvsrekR/7Ifebu4QDbTI5CNU0ddGA2hMx8R//6L
6CL3F1e08SZS7Fc6ZHCgmd5Lp5jLl9h22yvobdgrMSJrYdnOzRsl0rQPCjD0n6IlKdfics9S+NYE
oUWQhdM0kEpfl8vZU0HOV/BAYbUsWQN3VRmNQ9/H2bmcnOjD3EzFw2s/IKUhcgsiUQ4EaMLLEeOo
KBQNXaUwqla6woj5PuZumr5TlqU+3R/qenIM5UFURWCFUvm2Md7F0LiK2ahChw8FBUMVXy0npW2R
j3FUnbVFiNeWYaFFSGYi3S5KX7A+trOj8pSaZQ/oc1hiaifeF+By3U5Wcn0GKMuDBnLl88m85N//
cdJzt9XnlD5SOGsk1L4iovT9yGP3eTXj9d/7a3j1jjEhMDrwj7g0r01+IAU1xZKWdUhjxwzanMv7
0Daesqcj8CJafXEzy4EkTBucNrtxu3Kmkow6u0+EsVdknyY77bogWt10PhMOIwa3TF7u127adI+V
m3bxW666+ItwUncB/NI07wY7N4Zfo51Rn42K2MJtXIXK5NeFZUXvRFbB0yqSdv4KKseqA0ic8foI
JW81HheQ3TYa/2NrHYdG037U7jAklU8BYPaE75hT/dpKutwoJH345hLTSXPAy2/oVeu6FJ1bhspM
12zMI+2NyNL1y/2vdxUBbUaRJ+SPnQLUSder3Cj5el6G5KzlBnU54LBSlvnRzfqCdU3E56oRRXh/
ZHlxbD8nFzWoIVhysoxwObIAStHFhUQ/43J7hiM+HyN9aAJtFvZHdEWWc6PF6WcXzvCbeNTYxv9h
fAhzBIA4SV4JHwkznhS0aSvpJVmitVVmPxIln4NSKMVb0elJYOEa96ZXRu9ryrP/2jSYAgW8Gh4O
SOuUpjcPxwCCxF6rnCMa5e6DbYzruyEnzLg/yQ0lVT4XAHAkDR9wkUS2b75v5xU04LADwrHaE/2D
uha95afp0hkPNFrF4tu5rox/J4OhxL5aO2v5QFbaaI9C72zVr7XJhWGq2IlAtSlXMpwt9LkMRAUR
1u8cZ0ZXvmjUNJgKE+Zz51WL/YDeXpU9DUbe2jvbVW76y00jX1nedW438vptD5UVwlIBlA2V4LH2
l6JwgkIZPiNLsx7vr9z10yCL3fI+48LRkfy63J5tPrUmou51iFaxpfleuijPdWVWYSMi4RuDVrzO
peflU1FGAMnJWaAGug3PEBhw1xmZhHCp4+K4Zulnr1W8wNOTPbzF9ZVNiMsLS+0ZOrThbBLFGcrU
QPJWhzGk/OM4mepJFeMeVvn6aqGIRGwEAMxl923bSfoq3HVIDBH2XvSdl34MzFE7co+qAcJWeqDX
yvulMXeihxvfTW51pCAg0VFJ3ny3vIuFmNCEDVdzSUMzQ26sbcY6MNcyPo6rIb7e3yc31vJivM01
hktyAnh4EmHudOrDaox4WZPXBvdHubHvkQMnJoKOQBC93Y2DSwCUTYuUgWi89NC1hbNg7agaB/Qa
nJ2b+cYS0sHlUkJ2UaqTyh/zx5tQJ1XdG2Utwro2QK3N07+zEX9Nq+r32ke/7k/sxvJx+dO84iqE
7reNn1EFVaK8IsqqhNoGMX6gh9L09mKH61EgylEbkTA4l929yfMxrjFd/CeGsPCcTurk9oof2WP9
WrgQ6yUdSwCMApsiWtlk22NW5q4jGGfUO81v7FU723FhHO6v2fVmoCLyAuyVom1XCoRdEtmYN619
mOqLHgfRzLN5HC09M0N7Ld09MsD1dqDxK6tX7D3aVVtEST+02dCZ8xA6CRwl323drjoTMxTpW8xv
8/q96LT2dYxbeRnK5j4tMOaJzOK2j6GoTmF3morJuWZXB7dNlaBYDY3a97D3Rl4vp8R2Se1POtEU
IDcZDv0zoTaaooZRP05BEqXpQZRu99BDyNqR3brahwRzVLzJ4Ez0gK7Y5jmbvZqpiodx28yHPm6a
k8RM7jz6L5Cli1eSf550BoTEi4DkVtOl1aIhxyUB7/apav/SbC74UKvitAuSfIrN41CZ7bclMvU+
DaKsnZbnWqu75Wzk4FfjnV9zPWcaI8Q3JD00Lq7sKc2ymRRjiM3QGxD9j3pHDScXu4b7Z+KF/HU5
Z0BnbE72qMm1v9XecJaktlXgW+FYWvl67Honbt9m5ppWB3pUiuundlL0/jBls/IEHtQzCeeFlj93
FN1WMr5ZG7QvatpWthqui9OMcEP6RfmrH1To8i5FW/NTZQNSOCIuM3lPiaghyBQN+HrR1N1MMlDH
/XrIHb3Rf3jp6nxtQYsWqd8OhXCCZNXK5YkCOgLIJS4mX0s3gyA82pMQvqjszjkKIRrt3KggGZ8G
NdPy4zgKe3hbegJkfVOPWYyYsZmPh7VJdPFPXXb9V6PozM4fYytpwybrtNF3GwXGuBAamIDAoxH4
iKVW3x1iyncVzCRTuGfXWaLiwxonvU2YHy32MdLaqP8yoMzjHMik0ulNB/LAO0GowSFitZy+PVZV
kXmH2ZmUlVLOvEzn0dTR2ImKRP9ieOuqcmqkXH+DO+S/ogbS/a1UkYL9GRlRoT4XbpsVxzYaquif
+9//epdJbhvRPIEGuLAt+noW2txltAHDzuvEwe61OMCkRpzvjyLfie0mQ7qInQzFltbSJmhvhyZK
uCnscJkS8Rsh8uo5a22B7I8ontfE0I551WTH+4Ne3U8gf4ijpFC4SSC/1SzJvGRRRG3Sw0SR8DzZ
tRaWEFSDcan2VA9vriLhNaETjLaranFimiMMAQ4ROjzjcwW0Df1DVf0PE5JtOWAr4HOQFLmMLxZR
JE2aR3bojbEU2LCLYwlS/1R1y/jx/trdmpCkDsEGlLKf2/L3nPedJirXDh0cCN82aEk+RpYnXnut
u4Qv1FNpYVFcNbbI2kZti0GpJyUci0KHWqFEB6B+2muXDeQeFGs4NhLdeVUXS9wVFsekOWHv1s5f
tDSjQ9pY3mk2mz2j6qstx1BsA6SMiMzoT8iQ4I8IUB07HkqvdnmnpuiXHpVLhkKeluKxgITDzgNx
PRicMqZGo56SH9jky8FcsZb4eSteWEEXCUdbcf9Gm7UOkh6vyJ2xrvYDyAjKeLLaTsGPnPdyrNaO
FbtLbS9k9wsQyR2VpLrx9lDQt4cBusRrBJt8qzclhJsBPjW8sCwn+LZ2ViNZHrmv3hBMhusXTKck
GW55yqnicR9rkRdOZq+CCJA6XdnYDweRN+2el/eNKXGvUidlewN32J4kmEmpSmGbKSWN8EEZD8hR
53vP+M1RADrQMED99aoRnBg5ikB1HIVjbUb5Ia6r+G9qs+ueK8L1nuPTyHSKyg87bhteFrPdoJyb
2WGUpaaf6XBUKrPvz7OamzsY6RtDEa0Dv6L+wr7b6p/iDTAhfmh6Yddm05E4ewm0NLJx6BjaV+9u
m0XDPwcIEAT17VDQdJGCijsvFF3v+epoekGs7YLzrgp3hHOwngGxS/0YMHOXZ6hx3AGFhyoK3c6N
o29ZV7vqO2EasQr0lZ6Sn66jKA/A9vN/EkV20VZHV/YaL9fLCrwYdjIXokR2buXprKVWDC2bPezd
uW5FOpgBztdeMGS7TP3rTUk6TLFO0htJ67bqE5VVZblCdh5qZaf2x2TK1RJv6NrYe35vzAlpMgYi
94Yhus20otaKW0eto9Aayi4oXKpNpSjpB9rLfLj/MN4YirudPIFmKjXmLY6542I3B1NVQkzb0A1r
9O+TCqCzBJP1+pFk6ZH0XjY3Ybdcbpe8yFucvpr43A3YjGiecI6IDDunKVNenTRyLcEX5kQznosl
x+VQYzQ21aDp8Tk3u++5C8537hblKP+vnRLJjS0ha1okjAwHe2TzZiVKBew7XeJzbLZd0FrrEJje
FB/vf6SrzJtfRvACjpCgE3Dk5hnO5pR0bNLis6jrkwIQz/cS+5+6H0laqtepn5Bx0ywCUi+XDy4q
G+Ny8Syj6qFyDMk5iQbXB3dLFX6YvZ2y98sevgihiZ25m+hn0FQkXdt8I0VPOkupWyU0FcMsJ3/0
5jR/t6iIMr9fdSyA/SFrR5uC/Jo1fo330ces9YbKzzvEcyWApirCOrFxP1Z7vMl+DkXlaMBnEzfa
CR6vzggPBBEJYbdEw6Ftc7ki2hSjHBXH5RlBsb9ElZFBVeX3Cruwnere1W5i4blTqT/AHKW2s/nO
UT3C/8pFdZ69PDk4dWcfvd6odw7i1W6So8Cop53EzqXleTmddtHWqrbgfhiT3s4B0g51768j4vs+
gkFj8bjyI/dURK/XkBCIlxZAPG8TgnCXgw62KGhPpC4ZEzpBge1N1CyRA5/XU2r28Z6oyhUNlYYZ
t5oq5c0RNqMMfDmeN2teUtmrAx+oXN+k5Rw/tpFW/qsuCIweIdqlA7q9o4flc10lztnz0noKDEVJ
upPRQO7ZyRivHkseJ1I2bj7CQIQ7NgFnGaVYKwA0CZc0+tkva6hXyqMVx9/jOX9OW/svo3GeS2Ov
y3xdAmJc7gyCeJg4srV9uQ5uZ1ReHcce6yA0zdfiyvDdNHKDoVO1czkk3pPmdelTUevzB21Q9G+R
WVqf799fV+my/BG0t8CiAbQCjnn5I5J6NE28pjwiBZGqJ+oibnvEqMiwzmWBbrLvJnX3Pk9KuFD3
R74+UZSaKAShyy77N1vFCgx2GlhIixfmWiNK3xLOQs93tcb/Mg6XJQkzYhXosmxnaNfIR/Ye3PbW
+RXn6/BBNbpyJ4S8NRtiAkqGxHX0RTd3Jv3RVOvYW2EtHOeZRjzG7EW6HF6/ZhQZODpEqdx6m1EI
VAtXj8mNVmI24zhVuTYdam2e9jqv13cCmR5saaqTJBL4PV4u2mzFNBdmgnyy5jQAIyeePGdoDlnR
7GmR31o56WyD8hoFG6Kqy6FML1eGtMgjujNt+s2Gcxlaea2fXr9ykH2kDyFCoJRdL0epujbCLy6J
QmPMl2NqZOp5UDJ755W4vr9Ztj9G2SybAO/TkRBF4eSk1btqtepHkZj6qU8V/Q19dud4f1a3Tq/U
fSbukNT2rQs7hk/eTDWICFuzhwd7dX/mzTgHoFXg0i+PWQ1O5v6IN76WVHyR3IWXMsrm0oIDgA6F
VkZhnCxd6Kptdkhmb/1wf5Qb2w+2CQPZdBeo4232RNFEyMFkIgqVqItD7j/vPJWJemR37Jmf3xyK
hhDFGqmkvRXemvqJsMEYotDJrS9LNVNZdrKWmKcqdt6Zm0tngWuWyEVIPpstaCo5nQ20wUOMWlt/
0BXjqJqD9fqNjsSDDA8h0nC/bl7zorXtJc4qJfSKobGDyI6jZ9OQDKFXfyKpakmQyM0qXVovDxRP
/FR5VRKfgWCU75SsnJ4yRXjBMnTVj/tD3ThVNEkgfxHMAyjY0kSMQqwsaJ+ch0pXn/pocR8qRek+
uoXd/7Cctt2rFcpjehEAY7ZMDPwyP1lA32zylncSSdI8OeOLPAt/agw3OehtYkKWt5X2b6LZyD3V
k5VUX4y8d1ofIYSu/WdwhrY60tlWm8wXUVe+gwtiTO8HRD9QAoM5YPlVW09VUDlOH/urK0YTtNMQ
/Yzw3uqPPLYz9TWk88Shy/Q489V8td1fduNEkgWtqcnbaNK5YDTRDX0Y94Xyt4c0gcvD1lb1Sev6
xDtmeafC6I8h18B7HU3Vz6dJyQOjn/kFkzF1QxBPcfatQjwcZ2JPTYvQVQpg3Pe/3I0tD9YYDA1E
S0lEkn//R5GyBZprojUEEnhK6o9IoGYnaDr/4VWUoTkgIbJEgubNVhxGpwapt6DLXifWkepKGTQr
pY7/MJc/Rtnc7dCnbIPUNTlHWvbTHIb5IKhjHO4PcuM2opCBnBHwCCoMpjwKfywYcpNtQnGfrZ6P
kySlC9qppXZM6vW16iEUIyUMl9Ytlzl1os1QWBotZlkUGMrhQXLOLHKMUWRaKBt3O0t3PSt64ER6
8g+qZ9uEsgLlUqS2np6zJE6PDvIvx2j25pOxgmt+7QLStgV5KNsWLxoXlwtYQP623QLdVsRijWBu
HOvoxY71oTfNdOcGvN7cDEUTV+JYwO9fsfWjojMaC5RtQvfQ54VufG3w9hD1t9ZOcmzh7VM0oft9
OaGmz8bKSOGcRlVKxzDzhkBf0r8QStrjzV+PJGsZSMVKSS1a7ZtHF2ZqjpSgWp8bZ9KyADQICp5J
pU3jQS09dS+j3g7H95HvO3QbuvoEgJvzRJM7r+zCi8LSXVAecfVCz89pXMTYZKpDsu6Ug7ahkhwO
/h8pLm0TmGCbO90SeqM6LdU0FCFAN5WpeNJGozh0dTqErQvdtFMLdSeO2b5cL4NymF/WFbDa5owp
1OpQSkVXq1u05JPijN1xsVrzQUBgeEOUu6cfIyfx58PFeC9EElkkMpnq5iaMEFdYIYIrNAdTNKRE
97vSta9F176f3AJFC02cymx6MMt8J8m68THJfWSRUgL/ruQ+ogaoQlyv8TnRjcLDtSEuPy4Atrvj
tNpi7yq+sawS90Q0j/UOwegmxmkGM2q13ojPWoyn3uRWRPRphzlUnM+nafSWeecC2x51ua4An9g3
4EKuVcNtJ0mUtmLAuHFn33NbjD6Lcs9O9/YoL1KUlBLJJC6Puus2VYkIenw2F+wBcTJrD3g7vpbt
wVxeYK1MB8YARZjLUTSDvM6qkvRs4/kMf8+s2idsyOLnxLZK28fVxHr96qG6RTwKDVliPzafS12w
SW3MjhH7vnyHl+mAFqa2J6J2YwvKlgfVfxjdlOg3q1ek3uwuaNSflSKvj2oSW28XRddDfcj3ir43
7hIalKSS3JV0N7YERaUFcpvnKu9ZI5qPSQJYQ3BBHo2kjQp/wRQ5HKzG2mEMXB9uvhxKC7RFZSC8
PdzWsnp6ra7ZeXHVegzTftTHJzO2tPQ0oRzePU72UPzdRyk+YrnWDs5h7mHWvvLVw0gb/JWs2YDk
oRq62T5Tqthan5T5ubfS+tOUuMunYejFx/vP+P/6r5dXGcUaD6gI50CVde/LbTros2E2BolmPldV
+3a1ijE6eUoqxs8CC9zfCiUF5alv6uxhjlrdOzeWqNaHbIXOSSbSx8ZR6QHjP0+d6TQfymHRi9bn
OYdzn9p2ax8TTOS9UA4jjkuWTgVByej9PdbI6AZ6JabGhzjhNqHeta0ZqOOK0n2dx031TY163TzE
iPXYnyJr4k4AAt84h34F9PkQG/rYPmtrgvxvNKxJ8hHlIzv/FVe4qvvxYGpK6Y+londPurE6CTpI
EXABNAncJcw6V+k/wXbQjIPVqALZkKjp1R+RHi/LsdWnpTsmZeoUIHVQ1QlyOBEfRk9LYV/qyoAw
JZgfkpYsqk0noRg/DzosSRFri58U7ZSeq9pp3N9ZLIzxMCdaqz0jE7BaQSfssTpMpZF00kR8UcO8
qEv1Q+LieHGovFmdnpJK9YowZ/85h7GqkfrwFKs0Pue2V3u+nWSmGVAljxN/6rG8GfwuwxDgrZQi
Up8toO0IVXg6zmUovFS/EDsvh3f5KFzdn2a1toK+asXv2aEI/qitylJ+aF0XfQ8aLDh7KALbjYOX
zbDSShs2wGHO59U59m6Wsh/NqKveNErpDCdFsRX9TIw5lZ+WmJr6Q9RGdvHQrrk1HSYpHPJphjmu
PwPSKrCB6vJc+44AmjPBbQb4srxlFBS6VODd7d8K/Rj7J8LOEdfyGFfVEXmVtPKxx62L44J6dpL4
3kxsFYMs1obprWvR/jgKVC6wYCy8GKualosooStv2dl7rV8MFbE+u0foo1sWiKwF2Mn+MHVa57zJ
FsDDkFhioR9IRfPpfWHVsfcbUmXsfWgaoYkPnjGOha86o5Hb/loqXXnObcV0/u4Su2+Os2v07T+t
YtXG4kdlMmdaIAxNqT/1Tu/xAVzRT/Nj3Q9G91hk/aI9t1Ad6rBQvDQ+RmLIouQh51XXv8LB1PV/
ptnInLc2vu4GBliaPnyZdWp3p1bJUC5Jilmbvi2Ax/qHgr5eyllThzk7SikM8YC++ZwEKzIqme73
ccJh8sckq2k06G09/0uJYdIPDW9I96lWItc4UUetkg+KrBqeyg4Q3DGh85oFsTcZhMDTomWneu7H
r63Q2vrYe0NiB+yZsfVxM80w/VsFX2Xs6i4/5c1gVD9A4eIiLMzZUR50peg/rHaFOLhvFqsbTb7u
dqP3bq27yv1YDQijvVebSYd/6VWTmq5+u7o2hSFoBwQ06VhZb9WR1ti5tpNJ/1paxbQcdPThPR/h
Pvkv9UhFHLQ0S/rHGROG9CTM3lL93lk6NxyN1PGOFE+i6pPgKdb9rjPSH6IeegOrsKHrjRNCjMkv
siqsElety6Pzqq2DOI4inqdvitUn2dFVC9MC+dMOZh+UyTiVR23QOwdu+ZSLUwLuJHtn6o1iJD6t
mLg5IPBqZ75RuP30a8L2aH7QS+TVAtOpWnKkatRb7ZCmaa0dpwiKHYIv+Nh/HQdPK366i5rOwbgm
HmJ1dHKd31rZ4lDkz6U7pWGV9lowGt2DpU9gNtxmcY+G1TXvjQyUR1D1dhMfatsevUOWJ3EXoMvZ
NR8ybK2fqJFM+VFHiWXEJ9LO0udoadfUXxUnzwDNeEP/wV3hwPpTWY0KrJ8o/iGLXEnq2+3UrgEl
saj7N1Oy6POgten8uFZDVAzAONyxKg5OWiZmQOFndFs/ppvYo/uyzMQ//jCmfZn73GWZ+kZLC3N5
0MwCjxF70VP1SxuJmQ0QlcW4HuwqV1Cq9SAAj5Wvmblqv2dl9fWh9uAIf0I1wJp+zc1g94dqdIGd
+n2XNIOPJlllh61X2kbwf5SdV2/byNrHPxEB9nJLSrLoFsdxnM3eEKnksHcO59O/P573ZiUZFnyA
AGc3wI5mOOUp/1JP41LDxXGV5ZWwHxAK3VmNGPL7XCWyhZvd9tv1bdYuhB6gi8WTKHuRhV5Xlz/R
x5rTAl5wP/Y74Y0o5Sqn5bcNc9UisTfIzjXuukTLpljZpcsqtkNf6znbNhn90ENbz7/VldkYt0FR
NS8BwJf5NjPWoQ5FoLLbqpO6dsxZVefQyqlzwyVnmF1RW8Y/Q2AXUySxsaFRZ2eT2CmU7t2HgkdX
exQpO0KGnQ4n7sG3e8e87bpxTm9qL/e9n3mR5OoRi+F54MXqzH44ynz1WwSpZ2AznxM3SPpP8FHM
56ApSKxrZY/f/Nk2fiVI1mLVy8uURBjcLPdDOlX/EENkT+082VXYt/QnjprQ3X+gXM2vXV1LGVHB
VPY9ji6ec0tnZRahkHL+m3fK+ZMscs6Pdj51xbHG0Zprqc0GneQpcBBWeSw8W66vvTHD4AB4lPoH
v1Ipp8jKlOuxTG4yPZfOaok7fzQE9swd73GFU0gr3QfQWHPxu4SxbVvIaVp99WqALa8AOver12Bl
VrvmHHLiVHXTAnyrnjM988ewGBNl30xobJnqqdv+4bVs8gJ1Cq1s7Slj34LkOAR1P82RjrDIr9pN
HMzCZiDGYT7ko/agddb4ZAxUMG81T3TpFg45RZh3qTkRWdS1vrPU5PzU5CgQ/MlF7vyysVMrIiwu
svZZS5y2DB0XLNnDlGRiMHcOZht/jSU3XjhPWvJaz30l9qthivxvQXAqoxoo7Ed7UUScJLXUQMje
gZydB/bdLHSzauzsKCu7/Hcu035Ae1X6+m5VunYl8LzMImiE0gXg7YfNg7vradhpQnK01JpkRx/S
v8aHstKXhihtjVrADtewjm+NRvoAttKn0QFI5XS0DsFjRxi2OOrdMN0hIaMipL/MR5HU3pXC2GVy
SabCJYv29SZId16KHRC4GhvTE0dZy9+EuN2uoQt6cyVs5/eeBe1Auzfzi41oTHXndD66M+ZanzIf
VCvrJ83TeG7dWv14f5TL9B/cHNWGreCwqd6cZXpEBJ0NWAB6e+uIJ71MvVfN2Vy808zApc9M1ZXM
660BwQiA48Saj7TkrDJm924hrWUtqIw5+b1ZpsZtR6h7i8HceKi9tYvfn+Ab34oqAGrVm0gZSi5n
2yJdod2k2lgeSWn6g7lMWWwKY7myjG+OAsZn03wAX3aOJsp1aVgVLsLH1p/JifKKoElf+uKf9yfz
xh4PaPTTNKQghTvl9vf/KWmTAOjEs2t9NAlqd62juRFNMvCApeXu3h/qjRmdDHW2boYljJXaZn2s
uPseZFbW/+r+cq2pcZn9U1xAcxpUI+eWEvDphDAUzlu5ztVRwCOKK2ei12Mo53n16+5VuKO+y2Vh
f/7o1Ggrb1oEHKyN53W259tJ72cvr+tjb8g82w3mlGwZm36NhnfxtTZYKnBllzINigHnyNFataR2
Rtscpcdzn2p++ZOXx0Ims1Jf3p/SxaliCandwStEV2VDR5+uY9EiOU3daTxOCZGgrelFJILlFYl+
pIKtD3M00C2EIwyV1qV+glPuWRXKbUUvl8BkONzXo0yqYZNUQX7eAQ/7/swuFpE7nYuC8hq1QvQj
z2oX+jrkuCk4QAyK1duTgbsvwVKK22Ytxz8fHooUCJSeRdkeVdOzfRHAOPImxVBjwBtVTL4Ip7IQ
N03eXpOtfmNWW80QiDkKNbTlz2alyWaesm40joad4I9gELKKjfQ0O+KaTJbPpz95Ryy6C/jmAE3a
FD/P2c+GIb20piFwnFbb6GNwxOaPWh+8NjTTNH+1MjP5nKVMdF+qRlT799f04hrZRqdJACYAOArC
DqcbszLSUVgZo6dUeA6UmTzCLvca7OytUYArU7JkDDx0tjX4z71Int06lEXMo17SDECwc9rpqIJc
uTfODxn1UJ4QdLhBjfKQnIOIuTfajePqH+fa8OPG6lRc2tOfCVr+wZ7qa0t3vkcgpWxtFjYjgyHf
djapEQU1T9ZVcgQG0xwa5a873er7myzIrqnEna8fQwFR/V9r2aIaeq4wLuQEXmil9Er860QliNR4
6vvsSrnzcv02CQMCz00xmExhm/B/vlKACHKgSdc/ysz9PmbG/VC5TUh55PPiqvTKYBdTwv58u3m5
qLgV+YfTwUSN3nJiKusIsqBdduPak2c1osx/vL/B/796+t8DtqmPwvckrt5g84j4nI5kjiXJROCn
cWnWXO0H8rdFz2PdqcRWTlo7f/7m2O2kXoZOSfsf2Zq1IUL+jbAe6eYWzs51IAw+ipL2/wNswUxG
TiLTOsZSRBlPVZaXxXGi1EMtKsBBbN/kOByHC8i2+tdcAlyIADjrwyfonJmMm4zG1N7w8k5Es9ll
yY4iUaa9jGbr4yTZrk2xXxNLm/cNIUDuhkGpL38nQmZ715RmRapcdL5znBcsXqMmtYwFeYFpyB+U
LGtx37QdAkmNE3D3+4WysqhdQfxABiza9NFLEQDcO1Oy9KEodWu9c0qoDegoCzqRn7zB86tP2VBZ
7pOJEyS+cWmfVJGxrCl4Z5/s/S6r6k57Xp1A2LfsGa+5s/M8rUJlWesPMvBW32ezV8tHA6V6P6bP
CbgkNHo4qkcHgn3/t1CSUgRlTRsF/NpL+igpiqI6ZHCB850itTL2ab3ZtGSl7/0FUMesF2Rcp1jP
q246qGotgwjjmORnVpaI/lkZhifh6mtOGS6ri1mSmMzFvxkS0/jBlq8r7JFF3R915WBlD4EOT+1u
KEf9eWlW90Vb5rV8GsvE0fYiKZofsKb0v2I00+c113sE15AipbqsbV5+TiGXAdWNUXwV1EODnee6
3XPuKfnUN9oEUc2R2v24js5yqHGJzNA44fkKzXnt2sirapizpYPZd1SZcxncF6Xn/NIrqtR7ItPS
+EalxV7v0zZIfiKemCc7o7HFGAVFkKkMkRRP+VExO8NL7bYQthH37/tI76ug2xnGslCbhXIm5hv8
LgJ0o/VMb18yPVjrO0Q0F/yb07Wab5YOBt9dltjWv0tvq/Knm2Z+daS01mpHx16t8nkOuNiwzdBN
LRw6L3jqXTVbKpoNLTO+Qv40X6pqtfNDiVBOnYYN12Lyr992fv6Himr1NRdZPt3oTbE4n9aUVtFO
t1u60rXK+SSrQq37ue7zIY0qzcGgZxbSUOSieoPWg9ZqtJfMcvQf6qwupscm1/R/KwVy5GhmjZ/P
EVp/3vQUyN5rfy1Bnb/aOP+kn2ZZd18WfzWMLzWs855GZrFSasqlcmO/71oIzLq3lK9OUKzObh0C
AyM+6rB/JS23OVzNCRs5XMItPQx0TZf3jT1U3X3hzeIFeRdd0Nhm54dWvibui1yqYPwrzATcqFxL
PQv7OalfF1u042M6zoZ7cPVJ12/8rnCd26YDb3oPtLC2P+dN0j9YdusgvejCR35okmwQO2OAfUZB
qKP+ZtFFUE8tvMfihQI/p7GkumyEbK/M4yUg5HxwUr/9hDI6zQ0H5YA+yqzECEIDDeBqX2oFTG4M
y5CFohzdxEuKFeveTKjG7j0d1l4k7LqywtHS825HDZ0qfeYJ/5euOaq4ozCXOYeVxzWLxiowP6PC
VDo7lVVjiRCCOaK97vsjBaUlHfrIWjacGGUX/5O0SzoYrre6M8Zyawv2e7KaORLmQH/InrRhDp2x
ok7Upm5v7XxAv5iyeH6Rx4vZVf5GsUAmr3Pd8ej5iSgjkWn4ekyFcNBy8cw8i3raHr/NBReGsIcw
TkuQilseOXmqvgjermxvWb3+KTXIAPeWIbpHqMus7lyMfYxDU/fLHcAS7m1L2E/ww5sCVXFVldEq
dfWrUxmNSAf9mNi0EILbZ2PgUz4yVBVqK54Zey9v2z3S5OpbOqWleWetZmLdeNSs/xRaXyEkMjez
w11sJe5Oy6T3TYJj7qKVZ8kIy6YYHwjzqu9Ta+K6k5n5TBnW7D4btMN+o5eufo71nP1jjtT3oz7I
OisavNFl5YyirHaLyfNApuZRIBW686voRfo9L/wliMYRKjKeNea8hJqCh7mjZuFnd0tSrn+4PK02
BLWyGGFjS4MOGry1aSdmvf3mTMoPsEtRCj5AnX3zPS2pdkKiubHPJz8H3Tdjv43EUkVdIrO7z3ZX
BT8Wq2/MSDptdTfQMVSg/LPuVgTmZOxkifA77gqmGkIjSBaxD/Le/Il0ESr+JEGsZxZoqREWeRCs
odNT+ASQSCP9ZqHCnxAQe9ayN3vhBxGdEUUH33TndlcCEb9LcGz4VS1qJlcV+RyyqrBXVvxrf5dC
r+y4cI2piEa3AY3YEEJ9cgoA1HurhGoWCeH5vz2zNb969qprYcoWppFmkvBOqhp6MDvzzAXcCQ08
YZA4zk4kyzyEIw7K+NZyef+bTJ5nUTbWiz/BuJjfkwXbmX05jNO3ee5pos6tF3wt09X74tVTifns
rMr7RE2AnfxumvoIOnUub7OhobOjgdL4js+Vyf9dEKjeqQFrqV2XGvIBwuhY7ibg3UetCVgZGGy8
v77X8xtR06jFbkodHgyKhoPBe9ZIP2SH6J87221/DylvN+iH3KyipObx2Xe+tn7myy3fxqF2tNDI
+/aLicNMF/Yeddiw71PrIU+lJ/dBN+T1TgeUMoUN2FjsduCafWtwlpvDfIFjuV2ttGVpnHRcDHPe
lnuQctljv4yIbqqsz551Ox+zGwhlTmzyuFuQUL3OCYclcbODW031l7LtPXSn15Lq/2ziX4q+1shF
I3MqlM99VVV7AAFJuSv92vnSeXQFw7EfrDKSy+o8i0FbkAJGXNk/KM1uPBRTS+sfTXFCmPrUisgf
9Oa1XN0RaTmUK383a+P3EaTjmQZGoiAdGBNd2Lt+WKsfGjJkDofFCDi3iS/0/eoNFiusyfWHVelG
EmZu0yR7MKCFfkMrEjkEKU36coXI+iLET4xnuWvtakKaw1VFZHR1e0unYC3Cfikz1EhmyjgRInTD
M+LgKw1q4LgPSDZPBcVpp/NDfGj0YjeozhdRO3nOcKMm1mxfKDvvo8DGxC+S2rj+RR7b+dqjKfdP
RQv4qbaDeaDfNfdj2AeuasK6mVde27no/lDbmf7o1AcC7uzBem07AAK3ul7r5k02z+29NSjgufCj
eDVVb9MKchNX0Mdt6+oLgVf7tSrq4buTmNB6LKOcP+P42dUHsnXvS9ktxjcfcXUvnBfKICHEAcLc
vFq1Lx6QgecZg2QkjvsCiQJD6hneaZkltT0Va+teCdsbdpWjkBxvZlWP9KQUi9T3HQ2IxHETufU0
u9uC+Hj6JIw6SDGMKIvnXB99FKdlZRpH1ZRLtZsXTXYcD96+yJpd87e5cgXu2l4t392gT16Qbw0a
7nRiqnBUJl6oNmprc2gMRmfeqCFYtCxypbNWx9zyR3EzaTWnEeypmI7t7BTLrwk1k/WBANzWdrmV
zcZLskrEXpltnxy7rpjUgVUqqxtZpS4fFO884MuT3SffgWhk6ycCh7z5Zjtar+1rX9p9NAV9Lu9b
8EDDZ7idbrdz9dlI4s60S7sJMXTk8g6nJh/9faObooqyfsjSb7LNOxrivCe/3CRQyStc4oW2S51o
9X7U9QU+w1z0IyQwnpEHYEt2t0vN3vNfk01062C15ljvK3/sitspdTNzvyAboA5uUpj+vU2Tbvzh
jP6g7XW/MIMDLmqD+wvC0MQSGNpKlbpupxJf3n6Mkxw4+HenxnLsMUhTTcVqXRczxjRx/dazf/qv
tqeMNg0LqBztQwU50H0E2WG/kGab2p5Fyt0sTGVST5HWY7sVI4IcDHfu0JHpoFhdT3G/GHVxt2hG
6aMHuNT+fe/gfBh5c+64B1HQpuW5bgg3QbeneaTnUyuPBBHeQgGmbeudQWq1/KQir1mvSBKtACDM
JPfvPQLQr10DDn/rVNY8lo1B9pHbTU3SpuGk+w8+rWX6MmmbL0ykkb40UdU0Q/PqwBI1IqqsHW9c
igvpjNbnOC37Vs5a82OtJih3OMq0wZ1Ntmo94uynlTftamaSzppda4+I8+Bax1a0TbZ85utpsJei
kWVcc13Oj4asCP0srVv8OxyRl0Dt/AqQ69cFP6911+E1VoZm4jTOHZgY0R/yKnDUEbqEg+YkOXj9
uzIFdsOYX08qTJ05MSKg/HZ1qAHl5jt/IYX9UtrtsKK7sXruY1G03rRTcsSbDjSCWv+0naTFE8p6
RfZLDrWd7UF4+f5tPcu82zep3j/3g9ZYN3QUWzIZvxjwgW8zoFaPlNYMfqiq++CgWWueLSE2BkF7
69ZN0FwpP1zUOjYKMwsOnQi0Prjm06LAjAaSoU+qiFXWmS8mef8rXb/2p69N+RcsNK+5BV+WOyj0
65uAIyWPANbK6Xht0vVWQpsjXgbNitzW87+0dV1fKXZclKQQ2tJ5g0BUUkjk7T0dxa2TRtHMLmMB
aot3YsXhL7TGNgNEhATuNdGDy0nRqty0IUFQe5ArzxZRdjIAwFKK2EoUVnZZMPX/+ii+fZS1S8Ec
YQeQeBuvcaPTnk7LbqnR0FDOUXNCezbNBnajSUG06otrQPfLfQFLAFs6FI7YFADrT4dqk2QcDaxg
Yq1qul1hB9OLYXTDbnaF9ZoE/jWI4eUX+5/48jY3quTAp0/HG93VHlU65bHbcx2UallqpABr/X6s
au37+6WwN8dCP45KIhiui+5URlkvSFwjj/u1T+mC500VbfSfl2zOnC8fHYt2JWV6qsswXqnAnc7L
8afKrVq7jNGjtG4HusqPBFDa3ULId+Uob/W70/re1hlFCxA2DNV6/WzTF+a6FOyLMu7GShj7uRCm
+1N0CQA2RQXrqW9RyPhkzkmR389ZUz7rYzvPxw/Pd9Oyh2RCQZ375Ow7qo1qmZIRxtbQZpg6ZtOr
MUIUC3OHZ/P9sS6PHQ70SKAjkgDMHmDV6dqCyEFzIaP82Ko5PcjBdXaeFO7h/VEuBK5p0xNUQofH
I3XjW54Nk/ATXLMyq7hZwCVRPaNJsVsrfc4jcHX+yxjgFB+Th4kubJZervc+sm/qE6llbhOUpUo/
qtV3vxpLNiJ2WuBcuxvRORK7hBdV3hKt+91rouWLjipRWgTFLsi8Ur7UXut1e6eTa3NspT5KhMKn
bnnBusSZ7wMCsWRv981HrVf/f8LQT1hZAyjNdn7+W/+2ILKi/VTFYqqnfZ0mSUQw95Xi/xC/v7aX
JxHpeu4XTgY0SI7J6UiW8PWJGnwVL0aTPRie+q48wcz69dvHB0Kei4uFDg/St2fdfGH7jaETtsfA
YpYoSXR/X/PWRRlUwiv7ZfvNp8eQ69IzmRfNA67Qs5tTyoLKSV02cVAHzgMUqyAqyuEVmWcZE2Va
e8B7f9+f3eVBgIOxXdNokvCIX0AwSLIbipdVjNCPt5usdCKanK0PfyzqZzSkKYTQIwMpc/qxCl1D
/ib36hgbDoHZ0TKWtxlHYt1ZyHFcucwuV3FrXsFotYmmiFHO9mDqwK9Kayp026Xl7zS3Qf2kN6bh
mKohpRTYO0aJ6FWwftSianMNQ8qXP+Dd2ZNnDRm7Z2KFnJrYI8bNw6qnGROOnW/KK9fXxebf8Eac
MXTctpN2IcNg2K7SQT7Ga7KuoZ0Az/OToI40bugrQ1285lyQsCQ32w2wQBdNJmcFzeK5+hqvsjH/
Slm5UTU1Lk6DRkeU3M6fP7ghGQfqJ0wd1D5I+862Smr1SF9ok4onWyx7Pai1nWdX9pU9crHtN+40
fHeONeoLxrkgckaNRBg6CdSMIuKvNinWf1Cqmbwrnf2LrYgILQwMgASI8SC5e3Z3OLIW5tI4epws
cGXyMejiqYTjGlZ1ocKcplcaLiJVfz66hpt8BUeO5xx4hnO2D4OCOgdmCn28jkF/2Nxvo7YtxYe/
1HZlsIJAnMCYnK8h39CaSjCfxP/Itw+SwvCgFdfAEZdfantKWEB2OQCa89NcC+oyhV8PsW1r026d
Ri8CUDDs3l+xyw+1HSOGAfJGW+c8l6nKrqD03Q2x3ksvynskTZfiLk2LOx8AeVT29rVb6vJcsWRb
HGlsroZsk9Mr0RU23THJs6jl0/pc9d14E6SyPzReYsVj0SxXruDLdfQIc0CJbdueDOfsbYHkNhpK
N+Y4H4I08vC2DoHLTh9eR8JwskGACtwZRACns2LxLDQXvDFGvSL96wmL8A3llrSLphnj5yOtxOCz
UTf2NYXk7T988nRud/12XfDIQDk6l9qfh2RqZllCVlTN+le35nY/ZrW601ejOq5EgejsFrnzapAm
37y/dy5XdhsaDUp2PDSn/wWB/4l5xqbKczWIJdYDntCyntbYzOkKvD/K5ZXPKMH/XF/JFukmn65s
VmS9OVbzEoveoOWOPtu91dElDgZ1LSd9ayi0aQB+goHCPPJsaxo+LhIkGktstpYd6lL2+9UXXtQn
/rUI+SLx4LORb7MhIZazQbdT8p+1Q7ijIebJIRUYZf4dLmHa0r51NRmhM4XbTdKp5JPhTc6POZNz
Genp2FzRL7s8iOQ7IKIAELG8wEROf8LY41W4IKccLxm8l4M5I6j9o9SpV3uVM66fFjqX3RX+61tb
xv//qwaWNvDX0zGtUZjjRCcs9m3qgvoE2RGDDe/DRx4gCvru0IkRXb8oZayU/JKpZBQNBsi+aXp6
9uX45f19eSH/RgACzpqobnsJbCh+p3Px6H/X6FbMceZlELNrbeAWS5x1UY9Uae0prKzReEKeZTW4
WPUyCVfXReuu9FJtOBg0gPqbpOxBk2ZNu4zhKPus2MMHMPJrQh38kvM7AjN7igQYDqHxd7avlSY6
G+rKHLORl+fMcIc/ZTOLK6v+xpbmlHIZgFYEAHweBGLFV7gZLn0IOjm1+4ktnbpRoctK7FDMdsWx
s9X6azHRhThgRzLoUeP4ybX06I0dBhrM4R62qR9wYZx+FSPvpDfSaiSur/1D4erdHbKl/ZXg8PLZ
3ByeERMibbHJWc4elRQ3T+xNhIyJN6qBD6sLI5J9aQZh1qHm8ZAlmpY/gNYo1g9HcCihWcyR9I/4
85ygXyQgn9akkLEX9OMd1ffPQV71Hz+nRDeUsuwtxaTueLqKtWWmy5Izv3JYEfbPjGrfady87x+h
y/sWFVkeZ67ArbZ5USWQoETSZoWNOhIM7iCXeXnoofnv7D2s5z+qlItAF+Bgah8bxnoD755OysbL
WhbYUMRGPdcotpXkDGI17dsEAuw1nbOLd5nBQMKThrFFEBA5W8GiTrC9TS0vzju//Svot9Q30zj4
2lGfuex30O4073lsjOLVQjTPijJU8suowkmhpVHrFN8zwPqUEdc0qz7xHHjt0zoX7VfNtPsx6qoi
e8bLKZDhChKkgyY4zu14Z45FUUeCfPb7rBbh7+hFVL/pg5dVXAZl+c3KHFqyCw4K2g5RLNgtjrUu
TdwjteKA6tAL8UIDycYRgyZofehdGaT/KMhtf2w1luYvnACrMp7qNZ0/m7XPe99B9J5w/NSE/axw
zezuJrIMoFQm4et+UskwRrZBLyGcpTdf85O5OIostE08vpl4b5WXs6NYTdOS5cJyYm3Uv6LDaXOd
zjda0UJtLLF19dr+ykV3sW0ZkZuU0gufd2PRn+4jRzi+msfOjemsr8Zh8AqExFOYYSKyVDp/OMwC
ZU6IiIg0yFSLY3k6nLCXvlwBNsWl4yPg0AJjGavk1/tH8SIYYBCiSIxeuLq3V/N0EB6GMZvxzI41
/CWjqTYGQb/ZHO/tIuue9Kpwr5z9i3uaAe1tGcnVOIvn2lHoNwStn81kiAE2EnYC4ARNbvPKp3pz
FKgvcGC2lo199qmWrAggXAZ67M/F/CTBRH5dl/Qa8+qtUdAaQK6a+q1DCeZ08ehwZ40FMzrOLLM7
5nqtQgAs19oLl9sOrhAPDn7PW7B9rj9qBunCfsucGD65uddos0alUQMIsK1rz9vlhAwEY7diEkUd
YMpnW84DksDhN524l1tjUEL3yxHuvfKSXU6IyhilUhJBUs+L/sUm9pmao/JjO5GifNGDAts1x8jb
4jfCOvbz+zv8ck5c/g5n1uEB4LU52wozTY1F9p0fb2Lp3wDziteyWK9Jrrw5Chm1ZVkef86VJ+up
G9o2Wfx4MvzptZuz6c7QhHx9fy7/O/MnER1FAUroXMko+mKteHbpYXGr27Dvg5iyL3RCuPajOKxQ
s7oIOqJl3XrW6v8ZpVH8m2jdnN9kqT7+rAXEswNoH2UASy4T4/D+z3rjg0IE2AQxN4lh/pyeg6Uq
U79LKjwACyNzn+Si5uFYOVWhvq4gp/68P9obSw0yG20prkVKJBe8mCGd226RjOYKJ+K8OAcXnZvd
+6O8NSdYMFjZUXCHBbb9/X8StSmbGr1IhiBecOIFEpnrsUTVAKDrNIbvD3X5kmG4QU0K+gFO3qSh
p0Nt8QJwFD6qY+fVjU8AFir0Um5Fr9ehljr6H0tcPYRvrKJNkYn6EqIzG0HgdNCmLRsdQlYST0BN
o1Yvq0iflmvipZfPCxZYm+kbYB1ESs5x9BkYxNGwkiTOoDA/NkIUv5BnRyB7Rg+xo/5z5Tl7YykJ
Jzf9b4O2Alyw01m1i0xsB7mQeEynINR05Cf01M1fdGqOu8DozbtmmftrtodvrSW6i5hf42IBge7s
A+rOMGfJkidxXfJS+/6i3wSmukb6eXMUmPIoSHm01s41Z1d0QWx7HZLYUuUvNGWWfdb5H06h8WTG
F4XHhieAhsz2I/6z7Su99wpicy2epW/ulG1qh7J0iytR8huHiwgKXfiNcAtv+WzBsg6+Mo+aFkvb
FFFvOtWhchV8TlX//PDZOhnp7EXTHURC0oSRghYxMw9Fi7tUdzjCU+NXgM0G/ErLRBv27w/75gTZ
8eiMUo+g4Hm6jGaN22xmsIzlLJKfFAuMIVqmvlORu3T9jw8PBuUMl5atBUkj+SwMIQrG2o5yfGwT
gjxZ+KCFRr1Wu2nQnSu1ozf2IH0eIgtqZdz258w9JSwFcshLYiH7BFmYDk0F6X5Ux593lMI3VRYe
U5iC5xUFEWCDNUhbixGvBzOr5yDQ3UkeP7xsATNB0Z3waitnnn6jUSsaN11FeptYQ7k55Qb7qumt
+4aGxdP7Q11eg6ANuGNJIGDrs+9Ph5omMQOiVWs8yexfWyZ/gtx6VnqDuUlZ3Lw/1uXWYyw8HTY9
WH2DUpyOZXa4e6XzssYw+Cya0WjGow3vI3sULLv3h7rcDQy1KWCTVsOTPu9yrsIVfuGYVBJLd4l6
sIA7ocaPqmP+r2ulU11CAoAC7XmLPW0bIqt1seNKM8Zd42W/RhW44B9lc+UhvpwPVR1Koh7/o1p2
oVu2NJBWDHIT5GjUE8Z7xW0RDPJKjeXyA/HO04EjNaGChLrB6QcqvERk+KGZcTJm9qEd8I8NlF+H
paGuOcm+MSF816Dz8oHoeXvb3//nNqexXXtVL60YCYlNusYHQCwL78PxPBzAjcnL0hFNeGc5ZOnO
M56WrhtjuQrqafJ/ZKX7oHJ7vnKrXk6H2Jc0CC40rDl6wafTQdJJWY2Xe/GQGX9HJxVHu5D2lWD2
MoRgkG0asAwJ5c/7VEm6oCbTDl6Muk49h1arQYAqXPWNNFkD5I0UChIiYDw/KgO4Sa9jvUorHeoh
WdFZ7LKMmlH0PVAE2Q/dMfOmZ31qkyuzu1xCEFZE6BT5qCkAgjpdwsQvkTRoR0KVlpyhlzIJtU6f
rtxBb4xCwrqJ9IJt9yitnY7CzZRVlJeS2F6dejc7TR2lAxSK968fyhT8d07ToY3UzRUOyJpKonl2
lHQIQV3WiiQuR+kFOy2fPeM4zEb2EwmC8TXtpP27thtdO1jZuHG/Ue3v/M3JLFiBmjig0yOvmM3y
wRQUjp77stXml61Zrx2SPJmsB5OOb70vvLJOPpOs+u5+0RNjPKSIQWkwj3RregCN1zoHnx5YBoOy
oqhmmA0Ei7QuhuUOztqy3iBxM8E9DKqg2Ks29eydPvYO+HTRTMMtWp2lce+szuiWYd60Q7GHPjit
NxPyNOrozkaZ7HGotO2vtqYtr2LpKwe6HhJyn1sE4+xjbWnZsvP6BGS4vlpVKXeTnF11LJVROrEl
KbpEzlD1tLbWrBueV8ykLVhb3fC3r+TQPzRNTs/Q7Mf066Khkr2b9USln8bFwuGggnja7xQ3sYKy
AHp453W988K5b9Oja2kmZX/kyqKCmNLe1x5Mgk/SM+vPg8mMH9LFtIqDi0R0d5w8Wy37QJQSSSGz
tIN4thE6y3fo5pdr2NQawlBGvqIx5FXj9HUW8/pv3o7oRGlqKp1ozg2nfJYWTR4MRa0F3px0XcCJ
JZgbXK2QdpWYelo8RLxcwDI9oTBnhA42dxDS0GqrPkNUzIKHDLprRTfC0OQjpcvM+712ml7+GFop
sztjRAn0xsa5Sv/H9BTcrxG7Ou12NV2vC2ENwyyDX+rk2WFZxCKPdHy724766DdnaIb8tu4cRAUh
G2oVqFBb+js1Lsb0f5ydx47jRruGr6gA5rAlFVrqON0z021viAk2c05FXv15OGdjUYKE/mHYCw/s
UhUrfOENu6TAuwSVvSaTe9Xo4arkNa2TY2LiNHu0S2DMGxN9pNove9mJOyNGtWETgdEt9klGsHcU
mip5AQ0+ywOp9/RPP5m99mRLFVKcADf6o1HMxqE+YFrN3Vw1Rbe1izZEpkpLqgGBEX3+EgeB5fgA
4aP4yRgoODyYc6v2R2LyPtlbCSpZmwisKXpYI0apJvREiZzBVBkF4oaTkBX6d3Xa3stcpoE/5UaH
bkSpzbnf9IEIvb7VE7mRVmJCeTJFN3hz3SLLVFn42C76WH12bAMxSC+uUr250xvwyZsUWeV2y5uS
TeyVSql9gvYO/ojAO3Z4tV3J5w3BIkl/ih1H3ruNNem7XplDA2XAfuy2YzSEw74MTfhFXuG22vDi
0hDCnGgMFLFF+LuyPwLMTtsHd0idj6hLlDekBl3Xj4MqKh7CAX0FT8nQK/U6HZagn84N+2nRTcx9
xxpE4M0hRB1/KCO19gVZW0AR2JKJH1MNmXwrgyZDsGLE0gM462LUSFHmuZhE8qaplXjT0EVJXkLM
xNRvzTjn8kVlvyAujQn7dLTqVNpekdZt/hdc9LbfDIDBxcYYM2DttRU6fQ+72MymxpfYPZdenGv4
W0f66HyYdjCW+1gatQ4pi473zy7C3hNeAZTFhrrhaLxmXZT93ZuVWu2HRp8ymATK8B1YfpK+TjYo
82cbzsx411L0aL4i8sX3j1u3/F6LIVQ38OZcaBXqiB9xjcvBc9LhnLtzkQ380ZpTFjyquEdG24Rz
LH9OgzpizFZw3O8HNGPhdUOMbR/6buqhOIDXK314L9mwX1xKrW3XmurocUpYQrhqkfsX13CQ7mFk
9o3XLYaRd5MdGN1dENluu3MzvOX92sao/F86G5Xjd2MfauhzzoiiitFVkWGkEDg/2B2Gvl/i2oIC
WU5jo32xxBjO+z4clHGnp1r7Pgd2Nz6HkM3qbaxUWbUZ+JRYrteT2mzzoZrlU5yGAdTbRuBOjUpZ
1yr4ifTC2PSjKFCmNJvSeOCpDaBz5bQld5E5pvKIlYJR3Wey7cZDjsiceHb7KjW8Jhpt7SHtR2he
re7K9uDMgTY9EHSb+q9AM+X3TOqD/mrWtWt/SytHFO8BNU3lTc2iPj1kvRK3XjRLc97nWtE+JTNS
BTsrgSj+DaO31qz9rp5MsbGCYRp582UAV59tgq4lCqkOJDyUZqqNAmkuh7HjNGKRbevDXVGhTLzL
6yAdfdmKTnvC2GSed85YVaXfVeHExprh8O6dqrfwu8ym1vrgxurKnzOyXcL2SyUrYN9VQTHs6Ip1
X20xGZPfV05gH1tBu4DrIZyjAwdc/WLNVqlse9l02p3bYML8Ay5d1uyihBrkjq5CpuremIoweokn
NHYhfFRmRqPJEPNOmmTaSCqS9CO0F85/RSZyAa2nTYFIN2bDvQmXpijrZ5f+bXu0uAmf4V1VxU9F
NmGwgY1HYhsTR/xD+4q0qUudubwDEFbjN9bFICuhnhbmbyMOab6hv1E2m4y7mZYpyg5myzrPevYP
r089PLrCEa43NTmGEiJP1NhHdLYT922SWPzHE/2VrVki7+ghu9sFHv0/k6IIppSEmKaYbd8tJ+1r
ZeYN+oZtCdlxnh37KVRaKzlM9pwk2zkzBOLsudJWW4W3U9lb7kRck5QKptohX2k8QOPVTZ//yMle
BPpf086RlDQ3Vh25GNfNUcVJkmq/N5JRfG9ijDFe7ClVFW+KZ/2jC8Mu/pIIp+ZYzgizcJuJWm9/
1AJtu8hjjxTD2zwI231zQbTDpqN7qG+drKFZgYw8moLIulrlfob1/I4ZlAG9kB8Z8NxHto5nYygw
Ep8msXh8FZn8htYjABzu3/kBhSxDOUxVEotNB4uy/R2PcYk5djMUP+AIBshyAcP6KSEA/hzhb83b
OVlAQqPda9zHIew46LBak+5i5MJ/4y8ay60GySx5NSM3Lh7yMK81gsOh0kovG2EqbZbkD2+JYirj
74lM0uZ7gUQstHFtAIsu0aVBHmDUxxd6jfiBF5OcxdtkabCOvIh37JsJILd+lST89SanR5tAHW2m
p9SOumzbp1NbPo7DEPaPtlAGeQetV3kA3Y17W2R3ScYyi+a1VXqDDnECLW5ftm1g+w7IAsWHuw5Z
iuiSX4SIQvElRFC0/KJgo2ztHUOav5AwZ7f1bVREz0FUShzbBFpdD5TChvme6Hhu7qpAi+VT5iRN
4aObPdn7QOnV/qeNQuNLPi9arNglWeO+nNV4eNGHLv/XaZ1WPTRGp34Xg2v0v9wgqLVtgb3L9Obw
r2pvbJJwep9ygfQF/uXxviY4PaionJg+VAxzJHZLuCurvurlrstnkPmtVlIk8equavD+qRyUYI86
wrWAK2poXz58pIDHVg/KeNsqQv8aOtQXdxKndqADc21gcoPwqGN7uTBgOPeGk3Blu6LsfN0Ju+gv
PRod/c2JzK763nZsBhgti5uRyb8Xm7BdNE88MC5D/mA1WV4hnpnk1CbZrOaX0Oht9alkw9VfnbDS
+m0dFMLYF9z2wDCsydyRFepIbqRQAO6LHNI2HjZGPNynRpM6D1DphvJu4dtV/2RWHWTbtnOExX7O
YBIPdo5Wd4Z0bLeHnAr0EucHmXltr2nFDmSvrT1rohbBtoijAEVMJESV/qFCB01JPamEOWIuMozF
v5kTpN0u7+RMc0hAId4lgMEN5KTjmdMTKouCJy0mFLBqrrTSl4kMnvqqNt7CuoURajaxbB/xvS2s
Qyhw/fVDReTvyNKx4bLGLZVdEEAZ9gZw7+V+rIJePmdRaOfov1LRg7wyGG32xbQlvFGvs+Si+F4A
3X5w87SZv0ym1bHdhNSG91wpUE5N4P1GfhAms+tBRE0VryxtjLkinkJr8Q0Nf1TjGBQ+cRvw4WB2
o82ocw15k9oRdvG4Wbcsc5b67Gli6VLQJ30ltyRfXvfegyJPzDxwXSqQeriPXaSCZWfpj5OONA3a
IF/KOkLMReRTi5yy8VmbG1olsOOoqVBMWdgeq0JH2HVDWelNcAAyknulI+InkPZY5uGW/nQ9if5T
e1xNFX0jGiZ0mFGMWsuHCicZ7Vq4waFBrTnxpCO7nyFEx7cSwrrtdVqV/ijTaB69nDfm1U1DxfXn
VMS/rv+QC0tOTUylhmSZS8NtNWd0W5USYKA4IKdcetJO6x0fvdtB6Gl2yAn0BzfK8X6I22gDI/r1
+ujL/321CqCTKcGgFodD3ZouiLR3zcOahUdO2Fzvuma2YSIT0rzPaOfCXsqhqNyqX6zHJJ0BE70w
GkAonGHyFTFKg3s3OKCtQMZnB/VudjrjyZgQO+kUdbpRlVlqOydzZDwq64CScCxUwF7w5/+tBpL+
c9rZVUVMZ0I1K+NXl3GhJlK2G2zrgkcC9OGvxOpusc/OSp7LyI5KZ3+RGKQCfjpyggVXS8GEOk1S
pn4aiekZcQfEypF2++v6hzwr3y1D0aOgjUojkIbc6VAtPeOxGOkAgsicPtCpyHdDY9W7HCGhfdSR
vgEQQx/n+qiXlpYvSCOVsjvNhNXmbQiVOkfSZgrV9D1z6S8lkbxX+/6XXpLMQh73UguJmOujXlhW
iK1UxPFzQoxyXWZreyUTZFbiUNuduu2Cijgws6UXII/6vwxFD4m66KKluG4Xjwms9socxcGuAmeL
SlPnTYgOUE8Ib0lsnhX1bNCklJNdBcQG1++qeGgJ28iE6NGgrwcU2gf8DfRZKW4chkujUEymMg7F
hzrQap+IUskLjglfjJLIpoBm7YNFutVRuLAbFyNI0Gn4Ii/+OKe7EcWvRGoODr5xIZJvHUTWV8lK
6sfGwDtWjKNDSQaVau3u+s64sB8XmgpNEwccD5fa6bjqXM2A+MLkqGD+Bqeuzo5JL1EZMg0EMIsu
2YZSHV/TqKtvnL/zPUltecH1YGRDiXndIQS3YDUTdZAjwu3Sb9JIfuvJvX0KRrdAXudoGM44HSHL
BIClL1fb6SwDMcHelWlx1GsXW1QsTFP5I5RtGD+lStNRde061TxG4NzNO5Va8deJhKfd1U7QoWJj
6aiosBGV7vv11b+wBprNwWRXcTIBxJz+LktfOlUIpx8bBRVkulpD6LW0IslzCRt31wc732JcdKAd
6FgtuIez49KOukI/PT3Oo44wUjs0rtej9XMvofwjSqQrUf5UJXkw3dhj5ydIo9IJWY4OLai99d6O
SJebBtvEY1HVYtG0IS8gavn0xcMoLiVLjYYwfLxl+v95tPQ0QWLISbIj0iHiW1rEwVaf5h5XkeDW
xXN+aBYcH4feWCjonJ/ToVrMgyFnUpQ0y0o5JkVi7CuUmLgh5ho9rBgOcgZDlRLGp+8iBqZEiCEZ
XSd28mrgTGth2ebZUUtEv0XFbfSqbAo+23e0GQW6OXBSwg78xU9HsQcTKRsEuI5IqFi/9Rwmv6PP
9Ufg9N1nQZ5/hkKCYSF8EcFqp0Mp5C0cXIYK3EYjqKHT4Djp7+sbf1mV03CGixUhUAdFDuS515A7
B4W1pnFmPleaOS+oCGvzBuACZeE0BZJbOaV5S1Ti0pYnGQAcA26Fi3X58/9sxrZVrXYas+yYyzn/
a+yz+d5OkIz6/MTAcSw9SFr47jpaoqGl1mURZ8dqUOwddjukPtPEP1oib2NIlc+Px54AjUkVC3DR
+iBPjVM5eRzlxzjGxXCes+8tvU6vS4eDqyb/Xp/chUMG4Exhr/MoLl7Tp0to9lbfISrJ1nA2uS3L
fWlkb1pEmlPpWrAdnGqiqlbfuEUufDhA2wBbaT9BB9BXL8Xkhl2Roil2TEXufFQDlyG7Ut4KA88v
/iVngxsEGwakxzrCrtU2SRcVwKOewoEdqOXvokJP71t7vknoXR6R1fYnRiamcBYMi7MmUcwzZR1l
CqpjjYjU7OUodXSeYqKtToXfxolnpM3wVWmy9gUMZvNjrKtBHpQgxJWEmztpN1BAprciRVTPi8fQ
1e+m3tWz+yZtde3OMWeBfxJRp9hgspL3Wzvu0nHTz7QVjryj1SISzhHbpSTQtuMp6CjPe16jxcp7
6LvuZ+S4XYLCBh/ET8GKTFvqCoi6pnpdhsey6ELbpz2YY1EYq9G0hZZPno2SMRKZVNOD9E6APFF9
E2avA8ZzJqBASq0p7yEClzfy4As7xOV2UEi4kR5BwuJ0XwZOa7BHkuJo0qf5QBlTfsGS6ZZb6Z9s
evXV6O/Td18QR/D1l+PxnxtEZec5Wd8VR1Ta9Ooe/rrjvmPJQ3c2nSm1e4qGKO+RhiBtui6qx+5B
i/Uw36AoM8Wb0hr0f9Bsbca9EzRVTX12ktF2Dqv8p4BJax7qBEj/X92gRJ3fU4AND9fP74UtjqAO
7J3lFQHgtjq/ORq9AbW34ihEKj4y9uAApk1Rt5MlzE/T/iHxkVaBTuFv3BFXTxaGbdakkq0eMWDs
7zqZhNvY1qsdHTFxY17n35/rCIEUcjfSRlB0px/GbtG60inEcUPMlr5FuKTXkevKx2h3fQHPny0q
S1R3GIwE9QzmYSduojoxV9FMXNz5VZZh1BLrupcG2JFR+6SBcX3E80/G9U48TmDz56lchaMlEppN
OlnZseSc+SiYlRw7GmnYhav+9aHOb/cFmg38DOAH2L31KiKenDeBMeVHtc6bjTY9FlXhYyhFcXAp
J2NFmi8yucGN6/3SmroLL04B5ERMuqzAf05VhiNRiF1GfgzjNPGiwdnEVmb4am28D9zzN97LC1tF
A36PFLlNAnmmiVQsiOIidvIjoUK0yVs9ujei7NO0D4qPlrUMQZQNQWd10GbE6lT0+aojQiJ4rGlU
W4G3oCzM57zx1S5MaNEGWiDo8PLIvk+Xrx9CJMJFXx2HXMoXfNfCuyDFh+T63rjwkcA/8n8HjobH
9RpY5aB1BL0sr45ttevUgUUrktEzJG0dXdzYEBdmxCuv2AvOaYHZrbIGGRGqlchQHkOqQbsavMUu
mrLp7fqMzlOvhTpFysWyEUCt2RijzrsaJBbrNpHhEtqntLLUDO6bWeLmJ5Wx8lM8ueYbK3nhQEP8
5x0EPgijZY2Da+26L9BVro5N1ig7CSzYM3PhbjAV+DTonKcK2hFoliW7BOF+ujX0RAl7pw3KY5SM
86Yy626T1MOtYObChDi3BLwkkxRh19XXOQJuMTdadZw7MEh5WDtvOQD6vd4n1qezIB5eFXQfiTl8
oLXX+oBANd4jVX1E9L3dEtG4fl4nhj+p2Ide3x4XNiHSXhQBkKFDOWRdM1sw1H0ylPVRR/LTAOHu
Cnc76XV/q8p0aSAex0VqCFcONFBOP5KU8ZAg6F8fcTlNkLoYoYkJcSsTvzSKC4qZdwsGPFDc01Gy
bDIGt0NbEaVk5TkSs+agewqk7caynd8T8AMhWYJPXO6kNb+nbHOEjaXWH90gCe07XU4oocdKF47b
SbgoT8aTXd8Ka84nR9DHC4LUHZpXpF2nk8Oilu7qVPbHtnWz40CsQKOnLOP0RphxvtMXyyoMfcjA
gbavj27jdE2bS6U/Ihhf7yjS9x6cstaHPH6rOnxpSsTHlu3yF7iI5af851FsNaunEm71gByiZDfo
mkRrRdzivlyckLW895BFeKhWCwcbzQb+GA7HTB3zR2GDNECR2dSRXxNwu6+fqPMLlxzOXKyXkMxD
iWd1Gw26mbQNYKLjYLVFuhnD0bV3eitIHkw76+Mj5XfN3U9ZHr58fmQyA5j3dAN5JJdN+5/FnA0L
G5p6FndprReWX6DPXOyN0gXHMk1gnR6aDq/DjWbJodhdH/o8plrKKGw4mgsovaxVHFSjixwnTpsD
whONZxf6/E2NTISmZyW8m2nQvzSW3vjg/YIby32+g3g5DVrygGegwa1ZLI1et7XM0/bQi9rYJ1XL
y6bFt3DP5+edNeXmWp60JUdf3StSqlUHsrM9pEr8NiQ53sx59eFE5T+W2QZ31xfzfLvCKFlAqItP
PbWj1WBqbABnUixUgZoYafo5nHYpeQUqHuotnP8fstlprreMteDiqSfC2FrtmTDWisAwIiR66rC1
N3UEJmSDanqvbGQVG+kC9QQzsEB65g1mo8oDDYihf1s8LrG4BUKodp4RST3AH1Z2HQLzQOt2sRhp
kA6hvvjDjvUALiuxwx/X1+nPhbf+8eAHKCiTolDLXp3rMdSSUa2r6tBmyRyBNW1y/cXQEVDYZlnh
VLFHuT2L/FGWmX0MYH4mftbqQ7uJa5kCq04GAu+5mtphh0FfGG7TjqpJ5skwV537Sml0o/qSo8yu
vRsRSIe9aJzkp8nXmb004vZE3pEMfJNkkap6IJ0S8wkgBFalI9Xs7IuGEcuwCeH2IikG3i3BGCfM
qo/r63BpvxDkm3xIhR7b2kWpHQoFcImRwlQD5qJM2TvRgunZVfX5GMhe6m/4GhL1U6RaPeJoSsf6
CMD5MCzFm240hj0m2iO2r+G8vT6p83Nto16AXBrChMxtXVOvW9flbQuKQ8lD/Ag6KN9kmp19+vYg
pFta+gjbkS+tidckK21lO3iL91LJNuguBndalas3aucXPhAUVrr2lC9JX9aibLkAXGVGfX2ozSj7
aFRtTjboqqZ7UyvL7EbgfWHh6EguXZalIYG62OkrMMxqoU9qVCPr6HwsEMrDwCt/4+uc34cwnpY3
hpSC3u66Tg+KvDRBnTQHtGPHO0Q+5xkZ+7aLD0qYGr8DS/T1DVrf+SIi/czjQlRMZHxGuIMhiVB6
xRMTZUn0VTbGiAS0cHvM6oksxxuf7MIEl1cFzQ6kAskIVztdH+ua2HFRggNVMnipadUNuEEcBnZY
e0YG2POJVvb1PX9pig4tckAeBEVnJGtNTG7dYd10qIqqeoG4MbxmpVM/JPjb3IgVzncJpDreGHgv
VLi5Nk53SWbkFd43c3cwMINXvSZPHShyTTOlu+tzOh8IF0WI1QArUKM6gwkJFZO3HH9iOA+d6kk9
BX0a6p/mcMPfJrijeEQUQt1j9RI4eUiB2TS6A3ZKP0Kz3qu5fBqrDr5Nr3y+UL/ExQThVDwIXdeX
Ro0ltGJGooNL1mUfPdjqLdjg8Ubifr4ZGIUmNQ15ZBypMZ5+IfSdgKQqdX8YC1nco4dme05oyQWS
eCtXv/CNKJQyJ+JwTvO6S2UrGGNRJxgPY5UKH3gGRvYLGP/TO4EuOBc6wAnqEWvwlBQFvQ+D+j56
Z9gK4RX6LNR5vhE8nc1laectlxMCIcsnWi1bApXJHiLA6yWeGU+dkkae2pbOjcvo7HqAmMqhASZE
m2IhmJ5+HCOL3Vjrx/GQ6jb1k15Vtnjw4fAjsng/GqHmXV+7i+Ohu0BKQQdMX8fXioKol45azAF7
PveVCvu4LUdZ/R60KN0LNYA1c33As4CeCWItuBDWlgDRXt1/jchw8HD18WDWk7GNw+hOzvGHHNU9
KeizGmgPc27cCi8uD8rJ0tiKy+Cnq4ofQ61Us8W3U5QP1559GoyN11aYJkVRXHh21z6P+S0PZXWZ
y0kYucyVogHZA+ghIoHTYTEVTFqtKeWhCQHvD6qymQewnW2upfdBJ8QrpkHDV1kUMcjOvDFerdow
fsvA/HZ9zc8yR34HWeP/V/gXM4XT35ElUw0225KHsDAsBHb7Ov8iaC+HfheoxUJxKsQXaLlkH9cH
vrS7EPf4Q8ynSGivzowqe8pDmisPfT9MONVZP2vAtw2S+l5Xhn9fH+zsXmOWLrEjNSfuTxK301lS
c7fGPkbaMaIM/9zjvAKuX1gfQWD+/vRI5KIAqGCscu+s9WPHoEPofUb5U+JrcsRrCipbr2YHOWjW
9vpQ57cOI6GQwtuDUDL1p9NJzcjFZlUKed4F2P5u93b6I21q88YNemHp6KJSkuOKXhSEV0sXqVpS
T0WiHLBLTV6KKrPv81wEL9rQ5jfig/OhNDJPsLZQZOmjraudJJ6ZXrSKPDiJPW6ToBk3UoNhFMXl
pxnTFG//CNiQT/CAr7M4ytOqLeEPHcqhHt7sLBjeCfXiGwHd+eHiMeUbUZtBl5CC++kXqkYljus0
nA7qXE++VjvJtzBeZN8GXezUPgbFDQTqxmN0aRXBenKRgmWlkLsKS+DzOZM08ukQh4AfXZhI3wdW
3RNlOH/77A6kI4jw4tLRB++0Lv6E6dS0Khy4Q0wL/C7rwMxiwSE310e5OCGHYIGYERHatayu2v8R
61GnA/LPXyfk/7ag2iC94qRzY6TzEwXiEZVU4GnE2dzMp98r1jLbjiZ9OqSymXGmcwNP72CFXZ/P
+c3HpwGdhyUEMf4Z6HfGNkNabjEfaHm/lV116Oh8esVU/1uhZfi/DMbRXVC/TGvNa28ytXQCiGkH
t3cmxC7s2f5qAAGG7wRX9OgS7Gk3OgkX58dTusQqzqJPf7qKC5vSKoZxPkgHip9fWY30awWqS+1q
LVCuYroxx/MNYqg0s4CM89EYbzUgNjPONIH2ODhB0RxUdMJ3vetiyte40w0A18WhwIgBrELNkmL/
6dzGFn9iZ57Mw0Lj35O5/IvRptxyQzU3JnW+F5kUai/2wnlYmhinI7XlFAROjYyjZot4Fxe9gXYT
Fdbre/HCfBb4wFInoFWHttHpKPFUDGpvlA4JLq5gQ96IH0YO7wgjWPP9+lDn24JFI/sDb+TQNVtr
G6VZ35p5gbpdZZhg0foc4nim6+FWxVUN51ZXfLs+4IUVRDRiMXVBEI2W8yrCaPQZ7x5aa4dZJPZj
OINh6GZjvLHbL43icGlwu9t/vtfpCpoN1EJM1uyD3jkFt6xbFH8raZrduNUvDEOxdNl0y9rRVz0d
Jm6clGjUcA5TFodb0We4vNCL/vymWy7aRXSNihHoiNNRksLtcHhNg4MaY16f5rW77Qnhbmy6C3Ph
fl18RiigM87qw5SFGi2ekQ6p3xT9NvPZeVbSML1xVC+PwubWuPd4NlYHqE6iRu3M1MEifOoe7ax0
NyE62Dc+/4UDtIQQ4EdInCmzrV7bUCadDSfTOSgIqCGHV6uPCJJi/ivTW8Kufx6605yB8hrPIGUH
heByLStkFUklwhxhCJVMKGwfEL/0utoGQgJeu3fU75kNKTr3FLyjh6TcsC4+eg+YYCUIcE5vEe6P
Yvo+OV+VqfXz6LET8D+s/Gsk3oM6ubNdjB1rXf7diN/Xj+L52SdwXC5NKgikr+tXqLfDpMdZIeBb
gKTUsyo+jpUW+nploAUeDLc8Fc6/PeOxt/5U0zj+q8CLNFUMUwKDqNQdif1LUW7oTN0C9Sz79PR7
ALKnMEhdgQoaJePT04KRWgd9Z0YqsK2GAxEZHYcYXrsH09l9AXuWHvWuqR8wjCzeybLGG2pxF1aV
kTmslF4XdtZqhwN7LS2sAMIj3YXogL4GRt5Yk26I12KepOSWzu85JY6qtcn+g7GxNG7WgtFKG2s2
mnDhMXWiSf6rOth1P4QFqFjfxIi036cLYuFu5qURmwmm5m/TzBdgS2RkzvbTWwpY+FIHJnvk7V9N
Pu4TONZlFh1xC1Y2gzFqRzURsEZQmsUn1N1cH+48lCeEWjqN9N9pPK+hBA0KeXRuouYA5z7edmpj
HKQctXu3Tuo7gKHJnWPN4/frg55/YPTMod6RrNAAoSx8usEw4bSTznK7Aw69Dcc+RowYIqId2wcs
hlCyS8u5vdW45iY+29fkYPrCkVkQa2dWhEG0aCPTRT2Ebe8IP0Yse/Cbph3b7R8ywsMwlPM3R9Vr
289HpU4+Zrfrra0FT/C5G6hbowal4K1bRBgtpNxHUZDm3EDAXCheVXCP0xiVah+qXW5+i+cqKL0+
JOB5UrVBbzyrhzd0qNveSL80U1aKj0LQuqCXLc1+8acvcajKi6TZjGbcl78y2Yc2zYCoDcnoqj4v
N1EAq/Zt0oQZ4SIsqMfaWTvkW2V0oh7bZZS4dybsqW9i7Jzmw4yjNN3iRGC7W6vuFWdvyUXJAzmB
5ncDfTfe1SGExfs0GIaEn2nDJFMG14buFUgNt1JdfYcOgp0oijf9a5yOfY+RZ9niKj0kmZr64Hvm
cq/FnaL8JQx1FHdqNc8tkqaiGr5rBpli6gVh5irbqg1S9T0ZXUc+RTV5xG8sz1PkA/Jwkum/ox40
0YPWohRzH849sqiZmjWjr8UWMh3xkIXfkzSJ1H2az3nkO1kNPIlKjpUq95FSOnRMZTIlkrFTFJzs
rXSyWN/ZqW1Xh36wZfSWKmUYRhgJOymeBdgGN5DJCZ48sHfq+Oy6mcZRcGVa+3KIYRA2VHO1vZtU
tn3HtNPe1zslrl6CuUu1RWa0aN/7OhMuUhTaXN3hFxT8U4tuzt+h7If/WGiS4PWHgnv4WFWqE1S+
XgRwvcc2g9if9SVaFi2FKqSh+rKtvSHuTWUb0AzGtL3sdANFlFZRvrUEud1X4CSh+jZRW45fQQt3
w0E3pxZhJcSuA+TgSyRgoiS3+20MNrR+GbJ0+HvW0ZB+5A0bXD9CFSjcJErmzjR0R7SusJMOmk2f
Icaxbc0iifcY0fbyfkKbwET3oZiqHZ+aPaZr3H13+lw21qZJpRUdUztJx53C2tteDG/c/ptWthv+
U0u1TzbqaLo19JasgQNaKHn5XLdxVG5mZ6zzu7qy2/RBiRTtrzhKrPSp0fAuP5SdrGGPtBFO9X2E
OPJTHdXw9pGLyTq/DIT6OhiT0zzECcojfjZqg/mk8dlpA3aoMTzYWmI9og+FK3uNyW37ENL7VHdI
CA726wQNL/oWl0GePccuIJcN2KC6+6jDKX9CgR2xkpyF6valrYbiGA0JXG9UVSz1e+E0zt8pciNo
KudInD0JBZjELqIxMu3TxprQVNGcQFO8ItHzcasbvJ7qocd4V//W9E0Ufx1NManPZlAhQprCAsSj
uEKoLxYenkiThlcvVjQ76Upa4pSl6uAobUSj/DlGK/uxFGP9HlOjCnQv0PPksUrV9kGO5YBAeI6H
9d5uOt0UngPV74NWfiBLOCSZO2QekmVceRv0laLwlQQsjPHIjtPK3RihsNtdi/twWy6OvoJZizAN
djooM+VpyridvSDI++AwURt/By3vxMhSueZ3Am1U/gE8jugORYNm+fCMBXXOqHbcjaReWW+kQEoL
LZS8mTiOaS+xRXFLFNnsCZcwFV9oDNMdEzP6rh7tg4ONtXs/KlH1jx6xze9T1MfKHzUlPOcgdNyK
P8wpTX5rkREnH/B+gua+VeXwC0acg684wlGuNyqV4vjCCQdjM5vh5OwHHn1xjCU2Rk+KK0P9ENV8
21dzwO9gLxLdzr1CDevoPZQmlTn8Dxu5adDEqBHK0TvjoKROoAO1s4v8UeHBnPACGc0ZEksXo4ka
ld3oj1VYzRu7l47xHM3x+AsM5fA+jF2rPA25kzpIsSHR6BVxMQ3/Xn9SL8QwqN8vpWU2LaChNfiw
TtjmUTnrsOYTZQsfS27EbBSPeANFBx111T0aUgb+QkPzOBg10i8OEm3Xf8Qfac7TyBE6hQmmnsuF
WtA6kgdF19RlZOiHtAvx0ZNzmOZb4hm4U+OA//bE57Tu676F/jPmZFBfdbW2q+9qLqYXLqOi3hTx
3CPxoc/NaHoiUFPc6mvNLpJoi516ptseB7Poj47T9shIgIRpf2spZ3WUhdPvgrYdxBYkjcSoHvKW
sWMHuN+nWm941O0EMJcn+7Yr/apHum3XwGrQCpSt6KM1niaNcco9KxzsX/moBvOzQWt+vBHincVc
gAlIdpbSNkghIt3T8Gcc8Moz7NIgDtFMHjAoHDiBa9mDmYj2SMzlHvhUt2x7znKHP6MueDYU8OkZ
rjK6wSWtRmrKONTomJWI32AV4sETkDey4Euzg6BHlZYOGwX8VY6S6lQ8sBQxD+AY+mHLc9DHrwMm
prqvVeUEPETPuuF+qHXR3Qhmz+JKdAAQP2SKpA3sntUUzRqRLWIplEzm+Fefjw9NM/x0U/vfKApu
2fZdHmupKkBQQsFi+fP/AATrYjKrnt7poYF2hQZQELT7eFZcDBR0COwUWj+uH64L3w/XDuBCTJHO
5RovhKbZZGqCyY15V/nuYmePcl594wgbF4ZZKAG4HnGUF37U6bzGJraDstDcQ2lBTN3CVzI0r9DA
RfmmidaaPyEr+H+cnVlz3Dazhn8Rq7gvt+QsEiXLlh3ZsW9Yjp1wX8EVv/481MUpD2dKLH2VVJwr
YwACjUb3u3QPFmKRxcGtheRKKhYYZXhCKQ9tmurJnUit2DwkRWKlsL88DOePlmzn8RA5XbU8mHab
otCUOaN7b60WXnagRyV6YEoh3PRrj1CAfdJRWnxBu2yCtarGQgZctoZ40VCF6l+8dI6jc0OHc7iP
sjEW91adpz3qfLaTH0qgkSR8vFuQUcHABWW/LnbVAMRQ2fN7CmUJG03CGS3mVmnurCjN5BHpt+hb
YyvF6HuDN6fvLUEBV1pxDvS6wW8AvLlc1yxJzCwpVNQv0exJAxt5M8joKEbudNOvvx/j8HReq11g
K7dglHjW9KHVEQfXbJHde71VPCAYVu9tE37tRaBfZ0Mvm6od1zii55ezMchgwc+jl4PC6HxXJG4a
mMawd57Xt+7VKCjkrmVI6kNb7/i26xKerOxFADXVtxaN2aOZRv1zbXjJ/XtP13ptrtRKipErDvJy
QjNr1iM+loSNURUvuj6288lJEZHdif3rwlxOiXHgt0P2WWVlt4V2BcHUVI5VGlbYTRjBGq46n9wt
cc9L36B6Odhzof4Pk1vJ2dBxmBut+cvJxUCrJQp8aShibTxKpV0wyyNrff8SuiCm4WdzQukQXo7S
NkslpWOkoVMk06Pb0cbKLWHtzGU9J5sFZF+jXoQOigq6a93/f8TdxZwGvZ6ULJR0afBL1CBbHEgb
oRGLzpSL38F1wyXLUQbbL/Ky3+GNXn/AV8r+CkDkdNEmvBzfsHA+rjpKfrgCzgHKuegdO+mdawwv
bjHuren1CcAwmwqJSlZFpWRbHocUKqqhQsInatufmlpMpwqWkC8t0Ojv/XqrSyTbkrb7Kka1+Xp2
jEUwnVyy/CKl1FaW/1rV9G7YEn8zjFuK/fQnALJtLmjHrlO9SxWFol7Ks2acSaDb8d30NkZ5rSbj
smJTSNuE2iFz3NYpljiMq7n4BzhBHc5WsadxdB1oKfZTDHI8dKgpgWxGycBZ8GB34lDNC+rUVR15
94mw95w0b+yAVZ+ceE57iZR6M0y8dIPIlzIJlSoxny1pGPeYbc2hO6b64e0tcGsolLiovFINXIER
l1s764tBVsJNQuRFp0ClxX5CyDZ7QnKm2dltrxv38hi7K3PeXA8yxKhXHNEfx7gzBDqOGqzYKavN
8TB4ZjP6XdVwZxXWQHEbuHJX/OwqLdNsX9NQZPTnooc4aCULar7ScpPisQd1UDy0Mk61ky0ruOYV
HjD6vTHlY7JTlb7xvfm5nMbVK4v3zSYxAmhc932jZeFgUkO806hLG3eD7Hh2vv0Zrgda0zwADjow
G67yzRe3zVJ2XR4XYeeKmnuizD9ZXrpnYHUdx9blp+PGVUTjZXsn5LmJ6wZaDOFQqPETgpGrX7IY
EbbVYNaiYRq1O1ffrXmBJkRKA5wszZLN4TcxUc2wUIW0O0hkuZDgTY9plJnvDzIe2MsVZ8wmBu2+
Wb8uw3vWSB2Y/dTnQ6p/99AK2p1r4Pqs0BeBvsKDg7cOOcrlWem81tFqc6hDfeZxHXTunCH5NejD
swp+ds+nbT15l6dlVVUhxpD7O7S39MvRckcuQ9rDDXbrxXxqYCNIKuWDUqIW0iG4qIGmLv5JprKa
QffNlKKI52gbvHtjri9WHlnYSa+Qpstf4SiR4NFFwd4RduxbslAe0dhU/nr3KNxEoAPAS63PkHXl
/4gMc522ZWRb0X0b59oHSCe9j7NAufP91tP654quvUYkaSCucyEBR9isaOQ2ahlNMMgRthjaswev
armLS3XMfRRn5XSXuMii+rUV4dX79gTXZdoMve4cCjU8r6AybLaOascOtmkOFFsnc5GJnTVq7po+
9ajxO0nnJ1xWmj+lg8orhX7rzvDbY8jMLcjYUARJByHwbeLY7E7jUpZlHfZlrQS9Ps2Bri7xTpf6
xvoSwdQ1sLzi+NZf8cdXpLoQY6Ui67BYtOY7CslVFVS9GI+zxTsQfWctWLLU/v7epQX1vGIHyc0I
NVuxinlBaFrTqi6Eav5v1i3NZ60s56O6doEj6WRnwEFT0Avb/fL2wNeLioYkKEK2FBof9LYupzup
GDqgntGFqeHh+gNx8Knta31n025j9jotmnSYG3rUcSg6XI7SKLN0KrMRIU5u/X3i0pgbem06ZXox
BYtpZOf3zsqgXebxIAIBgoDPZlZDgXwZyPAqFCrldasfQcxTjt2Z1fV5gIALF2pNP5nZFpyBRrXr
JqrbhrHoo97XLYq4QWvbc31wCi0Y1btULl133w3qnpPW6y13eRZX/jnNQN7kQKe2ojpNY2UDAiBd
GA1Sjx/5v3+cuIhP5ioof9DAZSMCJtq1uNtVuvDt3Fuau6yPZzvMZNPnAZUFTfeBYuBLwQx5QWYe
BL+jsrgyO3n2MhQf5FqFjn34m2NyKgdUbp60tFn+k/1i/iL7H2sK+G6Gzm8czdl9ZxSWE6iWQiEX
AdhOHDtsRwuo5FoanaO5HbBuiHv1padGTnG9KdFWAqvZzz6i1fUUKKobxf6MNbETTFFp2A9LVHjR
Bzn1dnUioi5WIKxpKXyCVCbuhqy3NFTgKx1lZ3jf3V8zatzekxdhvuOng05nr+/S/wxjdpJ/a0P2
8quhmEl2B26saWnW4UWJYloyfmlKo6vCWUEU/lDGjWc+TPWsRgejjefoXjVHDARcvKbHR1oRxssc
eaxbXVLiOSC9YNDJUAqUYJXGtv4G6VqJcBbV+LcpjOa33qqpdeiQry6DXCzL8pAULljuzKJOEFZA
6d4rq8gNhF8T6SkOPUC8tneRXQsv1qKWanPhLWGeY8lri157aWWv3uM1UH9qOyAUPiXvPeOebYLB
E3q1vGTM9WCA6b0867lTE76HpQtJazOXNeuWn3pjNy1Xg7eMco+Icx1byJQQieP1TmOevPByvN6l
s2tHrQhbtMjsczMpVvdoyNLOg7Rt7S9JlQ/9Tqn4xhwRFkBMkEtwtffczDEGK4WTnYQcr3EVIdvY
+YrBay035Hs11lhOZgfiUCOkQQTaXLp6VC9c6JDjC4v7Ye2HtXctUkrf6sZrcGHw8uH0dvC8saCo
LFvAdRCGXJHzlwtaQm+VknpLmKgAEUGKQrkLrKSrjGMUm8Lj6q2tPQ2AGyv6qlTDeiKOAyHtctCF
RqqeCGcMMxcbdz/V1Oio9j0SSjkku50X0fUM7dfLiO2yOhVvBV6sKnF5xs1TSN5bPPMMxpAc5sMZ
Ltz0acizvczlxnirVhPET0RcWdtN/hnlMyJoui7D0dTb2E9LjHz8QYWz7sukHGkaiTLaw6teryi+
mPD6+IecFFbX5YrSRVRw/hnVcLLs+qmYq+Jc2XHysyNK7zz8bg3FowztJsA4sK4217su9N7EnEEP
0ZNPf9SKmBFUp4EfdlY17CQs12M5K3t2VSmhWwjW/XJaSauNAzUaI5TGNNyT1mgPyYiV0+QgNfbe
g0C6QvJDwYfsCMWXy6HMdkFhJE1sZFGKiGfDsDxWnZ5/lnqfHJGx6989HkhSItkqYLBqNm7emfWS
oGNuKnaIrUnmKwlCG2Wunxpd/wyORezEsFdty8sUYs0deBNRpFtJbJuXxGBNiaYAUQmzEe29AF2B
sQiKqCmUz9FYRDOYoEioFPxzOguzFqMTPZtmHZ8VFRe9r8ms1vOJ4rnzz9vLvi7r5nfpKOtAX6Da
T79vs3EpweXaUKE6MPfYEpQ41Jx0xYl32g30u67Hoa9BV5H6JEykrcAjCguCu6pP2LUJ6KZ6FSO8
s7FBML4MbSYob3e9jXNHhQN4f14iQFcHAdVuoU1kt83PyTEKecybZnAOiCcY6nPfuxglJpU7/VXL
wtVfcjcvjAN7q8X9RdVm6zTZhUublxaPEtCAs5uHZqgiKA1zWrU/+kmozYfCSKL4RIzK60Os9+4n
PIEz7xitRkkvNp3oR7rCxA4dtXIV3wbEyR9pUNVYtSHQNz3kntkWDyQodVgD5aKfTOKvBPhRuS+l
M83/8DgDS7M0tPMPue5Opk9hPLUDsBmx4WNGgotHNxvWb1FErXsHcrYEO1XJCWeIuIN+2rmFIg8J
dp3F78LEYOJ3Ho9yuB8TI48ONMYNMywjwIAnOSTEcHXISvlv3eBn9BEGI9DiBLnG8mSApWj/EUVS
pudBLUvumYjgjLZ9hDlXT0cj5cqDnDPeF3C9Y1ze9SabYh9BsqK/41FvNodMK82PTp0N/ccp9exv
hlN1ywmvcRr5OaIEysmaPYRXErAcLlIFTUQT13ai6NAZZfKMDV7lPYDewZWn7dDAxtkonnl/Secr
FaiiCQpSHXHk8emU906UCxMnwqluj9EwaepjX6iRdYTfDPQsQYECZofTlthkOsJw0Ipskz46VZ4q
nrDxQ34Q6JqinUbYWr/QOFWmoCWjVR/pulgx1FEP965KLDjlqK4i5VFJaDQeVmeQf6yp1dqzqhft
1wW7HS8sqUP+7SW52fL2z/TkbJReoR1tLKi6FzlDO9o5NDeOJm0YMi3ExKhTbWtvztLL2LLqOjTS
sgTjU3Ufbbybdt5VNw4mTVxrRdfz1AdifRl3NRGNud3FTdibgGdt2SXHqGm7s1HtsnFe32ibYAMf
YS0b2wA/iAOXY8XaXOua5A2XpQYSOaWe1j9TbbVTt9Bz/j27SEYfY6xMfulJNj4YKfu1xXbGPiwx
/b/AsPLaPY2D6n02cyPOgAqQ5wdmYWpfnUGhvt5ECLzcu9XE6Ud7p4/OntCWPQ2LW2vGl1kf8Wtt
ZPvCLkongaq7NKG1TBXWVM78Seaa9ttTbHenQnJjEzivelckiGtpbxOf26wj37C9Nuy8yfyAJol2
ElPt3L33FqA9gQgfuniQcbloLz8McWzEDLBoQ9OJqsfZrctzSq767sxlHYV9Rr671tTWZf2z2qOY
lliMrA2bOV0+xnGnAKsswBCiFXt4/4QMKktrDYu4ZGyWrYx7xdKTpAubQSuPbmmLAynhXip2/XFo
AfPkM0BHU+vcevZ6CkpBuTa3oZxrh1ubXssYmclO7nCd0DKKS8+U9g7bbct0VShAmp1IqRrRuHxE
sXg5LxrEyaXTx4eEmu5OZnRrVgQcav50Ffhzs3aRBSwFCF0XZja+W0UdG8dGHbudWd0cBaFiw1JX
Eup2Y/dLUQ3ALtYvlGbHdihBeTbOXh/4+qSuhgNoxLPtVB4D66/4Y8txlQBdL7OOu3mwD6ozeHeV
p43BIOtoZ0LXBSqGomJKWKB4SjC9HMroDbKfdOIz0bMPyjH55o7ZWU6a4atSnUlJKgP7Ne3z2zv9
1gyRYKQ+tVL40ZC7HLYv7LyKbL2jLpZlASKnKg6VeLOS1u5txFtD0djiucpwK7H3cihlkCM+AriZ
WoqFIxoizrSHDk45T4e353Rrx69xdX1RwYK3NoHC9hLFnKeyC/G+/uCgZQUYLx0Q0SxLIka09xy+
ajPyWOQOROMX3vqqKrwJf2WfKalQGW+K8+xRS/viY+w6w53i4RFsLpV3KAbSTIVX87cJWP7TlNT4
beJQ+3cU9+VpABgSxAYEOK/NB9+KYmUnQL96Fl9enbSrEKdc83QgV1s04CxmvVAyvAmjsq/lybNy
clIvV7004JlYAVZXuyw6WS1odt9tu0Q5dJ3lvSRiWn66MrcnP1GczvKzyaynI+Vve/ad2CMwprqF
WFbFRGxfaHKa/RlKfO/b+EY+pz0v2IMzZVaG6k9fJzufet0z23l5a/kfKAjF461XM+lh1KuAacMW
PafATabh2JeYMr57Q61oNVSMkPdkT21qAmniKk5t1SJcIr0/GFWSfm6R4sG0oau/I3PKE/r9AxJw
XMbEMYLCzuVRAcwrLTG7IoxxcABejPFk1szms46b979aFkU7ueLV0dTo12ApwruGeVILvByv5VUJ
pmsZQ8uF+O4bekPolh12lIE9OsaXt2f3Kup58dUYZa3/oc33ysDaHNC6FpHd4pSLArfWqU8t7ecJ
LkFbegDkzKrR/GRadDdI4ZM7x95urfIfrB9rNNqjxdbuuVRn52Hp3Uw7tkmW23+PNSJu/lK3JVrG
wu5wRWo1J5KHuo9GL5RJhDEdTwE71UFRgORvH0ZRzHB1e3SzP2idMvGeiScN08QhGbxzU5bacE8a
2ScHscQelfUFmLD6aZ6bSPxKFJ6MvytMJb2Xyqh5DJkqOsSPemLnw/PU9c5vS4urH5Tk1/4XMHnU
5tIiH75n3Jv42bdG7vkFVrvRMbML52kGoVJ8MVIz+wcKgPuXuZKCPnmLtKzHQfbF/NjMlB3fG/3h
2oBdoeHK1+ccrcfrj/tthr8C7mfUwhaswNHz+tEvUsCQ6PHvccCutxhDofmLYMqrzuZmS0OacjEY
trWwzIrsr7ZSxIESHiyDwciKnaz36gJYS+lkiKg9wV/ksXA5rXheMKeuei1UZtP6z5v6BIpn75pf
0DhMzpXWmHs7mr/wckNz2QBIR/pu1ebdim8oZq8AT5RGmBI+2uO8SJEepRTZJ5GU2nsF7Il2pCLQ
CHkD0anf1p6qlK3R1sIK8zRWD6iFun6njolvqPM/b59UwInXM2Mh8a9xueFQAd6EPjeZPQ9BaBmS
QSrJT72fvfHZVpdJHimKwcmIltFIAqH1rfjSQbf5JhH4HMMyhR8UTGxw+A9UtTAqHVLvUVTmSLWg
ckXTPekgtTzXF0o1yk8afBbpx0iCVM+YW6Z1UM2t/dhSv89B46M9eJDalNm+4mgLhE2ZQ5XIpx6D
oDhFNsFvzLiZoaUUcXYC+LLkB8GiVCdCzKJ/lkudOAdXW1z3eTDbBvWGvLcM+AqlC0x/LDCG7Tlh
4pH/q4rTrNjz/EzMj2QwDhbcILXtRPQ9MdzkB8qEtK/iRFrZKfLGST3rCKjbP0o19QzAIF6tfMb3
0LWOCmav8cmyJNhfrChzL2jp2OMdLPGTf6wL1/5ZjkMZBdM0e7mfyRlagsW79D+1p61HnKh6+4xL
UDUdvNRKtXvNiMceKMGSkUOUwEC1Q+aURYZzWr+ifdNGV6J/ITlopp/W1mwfRIXG1ak0sjTF/npJ
/sIYHTNl+G3ef+0kFfmhqJviqUFV9DNZDH7ApVyK5FgMivNjpPoH/S9CrsSfrJHXydCvHao0Sd1f
uVQXaidDJlNfLmqjnwRbH+veSEl+oYsVlX4L9gg36zpNte+xMo31UU+KwT5n3SDdwOtTNQlqtygg
Y2M7Att6ttVvpB+997HQEf38MC1DXp/cIhuyexd9oOKkJui8YxnPQ3Hy9VET9kcr0ZP+aCqVh2dz
ypMKpueSQQt5+zhsETLrwaPBxz8AyuiXbYsdEMwbKIg2j47Gk1wkbo/BsJG4KhiAorJp9PD2WXCt
6PX0PBu4MARju3R72MPX9+cm3iBsYWG6SIQjpm5+CMw3ukpQKkPNGgz3GVP1xLvLJblEYA6G2pwV
8B/ag9uMaU3y2WHBSSnIGhHYjuPs2GfVPH7Eed0tz4VVReW5VVRMlVdJmu5AE85K/FFvGiS1vEr5
XkbNYlD0HHPv1GD6OgaF25ff0mEcv3E543rmDKI0D2Pl5XOgjoqqP7d10+rPfZkbP+0YdeOTsiSV
FdRFM/V3nFoj/WA2XD8Y2S9iUf2+qgZg67XWZju5zfVHo6mq6jQgACXz5+biccsRlaKuwKu4zp3c
X6wqd754NB2j+xl2isRWh473IS1VJcc0vUNQxh+G0ur/fnvzXKWqXK+wvgE6gLeDGbPJsRp4enFq
9l4441gQ9BTs6Oiae3Iu699yuTPI7l+51ujpAcfeXH2zhytdLRQvHPNRX07AR3GKlCoWt66w8kfD
rIzyGI+RcHZS1utl5glJwkpat/K8t9Swiub/3FVq/tC140hXPj31miMg1/b3DCoxVxfVoVbTs9X0
395e2dcW7uWk17GpmZGhuyt47PK+95LZHQAX5g/qEI1UfPWx/aW4av7ZzmIkHuJUFS9ZraTfwBM0
493sJkkTKApaE1gX1dbjQtf0O/wMrwIuXE36wQXOK44Ibc7Th2RQ+/T09i++3gs0MVYNnBUaBeh2
sycBPxcYFCfFAyq5Awbr7XzOqc/vhKvrvcB7xaPVjrwsILct/JWahSljpS0fpFCiOfTgMb5o1JzS
k52qmE3XR2+el09vT+0696JEyxMfwAvUe9qMl9/Cbnq1mfQqf8ArwDnWs63/7RiVQhxss6+m3dTv
1cLEyoe+uwEhcKUlGldIt9wy0gl68oOGVE3jm0RoHFqVPT7djU/2qh+yiqavvLpNqsxDOKkWd8of
GguRtWUAz1fH8x5Y4fqTUa6ngkAdAXUGktfL1fOKxY0lGIW1eL3caU28fByF03xaxCCe8yId/7HU
fn557ydjAWkGU3cCLIgo++Wg1M3NQY/i8sEt8u6cNrH2zUX36pentNqhHhttJz2/XkpE6hCk1lZM
MHyD9anwx6ujJ3sSA830BxBfjZ9Kip+kmWXw9qzWv+UyKFyOsm7UP0bJNZPeECDEBzU1k482GHek
0fFFF2C+Pr491BUlFfghpq/8B+E4aqzbClAyZX0u7aV4mErR/Wdng8eVmvSNRX9NDvldh118dLIb
OlRHmZlJe7RtkSpfKCzlbhBVOhupSr0Zv6aiBIpexs74YtlN8yPtveJfQrqBfMRCO9AQpuiOlTq0
CyA2JAOeqJ9NQGlGTemCpWiH2O+FWRZBWUWxA7iN3tKh1hRhHPHYrn8qzSDF8zBOWfwrxkE98iOl
GF4wQpuzJ4r2uy55V9+BwqK1SvhRR0d3+kprRJtMIGRJEnakJAcrQfdCDJ1+bBo7e+8nfx3q1eEQ
NgstostPTu+3xG8tTkJhpw4qqyb5Z5T8LMmfz29/8atn0ToSlzmoKTpHVIcvR8pTKzO9GsKEwOHI
B8ubfLOd2LozM107zO0yQAaZpgd38bqd+Hp1eF5HpoxPtYYswt7MsUSz3p0alnO2eveOE6aee3C+
O7f5rVFoGCBihTPF2m27nB+WeXB2Zancu3HbPzXuPH6I6sx57zXIXCiuIwC83ob8ezmKBP+ogD5W
7tGbTp/aem4eit7aQ2XdmItFh4A4s96CAN4uR4FCRXqcDyj9YBvgnNO6bT7p4Hnsu7f3xFXsBpgL
J54WlUZLDY7T5ThoZ0wocmRxqNjq+APpffc7zgY9ngbDvDhfproU41laebR3z984YaBsGBPKKn9s
8aW8SFdST6TAYOxWmFmaNNjMlx0lgc7z0p1gd2s5dYqS5JYcZh6rm2nmvGNnUKah6B1vPNEq0+uD
VduEnLfX89ZAFDeQa0OhSL1iMTZRnpRFFDGQh5k2wifijs5s9vL+USgev3JU1nLKZjrwZVEMLqc4
HBzlX6/Vs2OuR3tMpBvhgp7l/w/ibo4T8R0GHuhcwoW9fC89QaHNiobxDt548rNNeyNoNTsnRJq8
5N8/wRVkRUIBK/Sq26zSmRgHtwYy3Ajv5HAj+i3u4DuvrFubn4ABnQIVI1gxm4AYI+0xtkmXhJqz
iFM91sOhbT5b7RO69eapIBHemdaNTW+jQLhydjF6gbFyuQ1pL2F4aalpqEem+dMzOnxX59mW+pEG
x7JnCHHjA5LPUrZecerU49e9+kcy0c0xxCzPTcMlpfI1SaQ/8MFsDmPh0b9RM+0uomz7NcuSLN6Z
6I1jQNBCJxavF9D/V9y8SmmFlqPVBclhuoPJy9PFquOdU31jObFzIuGk5w17YdvCb5Fh7LMU4hnE
Su2sWvMvA+DYselS9/3zAaqHRCyEGEopW8RIm2jDNCxOFs7e0D7lTaX+AI+U7QTj1x98kf7h47zS
/tbmN6Ct7T0598TKpc4y2EyOgh8EfLMpOQpr7WzMroNSEjGcxpeMDcWKg7FXlpnMCdg7vc9ZmfE4
bydxGHSb0ptMJmQ3jcylsKSjK6YeOrPxtIe6Sfr+EA09HSAV3M/X2vWq/4ayHaHceKn5IgFHmR+y
TklNX2JDLLsgHjPL/oIYAFlgmY+WfrI9q+vv7NIo2k9VLo1vSawC6387DFy9y7hg4SAAgabBgGXA
Jh0G1s9NHE9YrOJHilaOWA4Cn0F/UdSndCj3+IXX+4nUA/MlkgfqEZDrLw9Mk9AxyZBVCUUFV0DN
0KXB1LDwET3Yw4VcHxCGQm2NriIOTLw5L4eCyBi1XQPLakSr9dRZRXxu6ur328t3Hd9oXnhIYoBz
ZO9uBVg7s7ajQkEFdSnd9Gh6k/g+6W7xWJe1dkAHdnrKk3FP+fHVzOlyE7N/Ke+tyAAuwi3JuDfz
paWuAddB5IVt+/mkxOJJX+Ep90paiSzxc3PyvCdt1pPyEwpZjQnU0BJIUFSqGiV/4VQ6ql+VTM/l
96oelQ9dLivdn9m9aUC5u/vLNMflsZ7hFkKWclHsikVVCX9qIh1lI7OC7afWIv87r5G59QWKxOM5
iZVy7+l7HWLRRVh1GKiOgSTaFg6abiJJtLsutEansfzErfuHRU/U5yHul6/q2Aznvs/k9FAmizB2
wsU1wJZMlKOB4Rw1C43YcbmJND1fCiMbafGaiLEdJscUtIsMqdifm8wb8pchLRrx2OatW39m6Zf4
Xhvy6l8A3YnxzW7FogdqSgn289v77npzr05fUMzJf6hebtMTj4zV611RhoNBvUZfhPyoIYzx39uj
XJ9WWGUeyGkaznTOttYlqTOm4LfgcjoLEH6/ATKaBnPMo/YO+qnc86q4jkUrNgOtaTi6K3Nvs9gI
5uiGjDhMWAc31dF0Fdo9FvDZJpCJPX+zcsP69fYMbw7JZ7XZXESlLebObYpu9tCADjtcvYJ+Uu1j
K9zxVFeNe2yzfM/86OZ4q0wF2CEu1S1J0MYqoUQOjKA0T1FzyqYk+qrnVflM45crJu1oo+xcrDeG
pHaDdzvMeg7QNsmsO1XjnZM2IQhpcackXRfoRpfcYafeHXJUi3by8xubBoY6okTkDaBft2IzCJk1
onWTJjSXvDtpWrF8mPLOeRAI2e0dz/UleBkIVzIrwZ2jQHK59S2mM2fOqj2AMNRjECbZYC0OrALX
flkQTx3CTDTup96c6k/A8ul55CXbNrD63ixPqWGgsWg5ol8wvhNTdXx7a11fDawBnSEQR5QDoPld
ho5SiDyn1FqFblsOyPIaR1Fm7b8UuMpg7ijGHIZJNDv59q3F/3PQNW78kZCiDCtkH8GCU/G2Oomi
9A5aFaO8qWr1//CdST7dVyVVSoTrT/ljqAVhfQOuDFR3s9JOFfdFqKvlcMA+fU/35LUkvf3O5PQU
c6mrQHfYTotmF+gWrQoj1NVT31EVZCNjI5qeOL8sboflTu3rgxf9t4y1Oz/qcom/U780Oz8qiuy9
WsjeqohBp48EZm3ZbJNVJZm8Voug+TdoRfpKTxVN9ul7/ZAZBZTQKmgHUxys5iaD6RVjSpALr0Ip
coxGLVMA1nTa89v79MaWIYVQ1+UlgSEKXn5HezKlMiktgPBYKHfoXEsCXyXDISLuvj3UjVtrrUiQ
UpKzqKSdl0PRFZZjYtrQv2nrA1NosORuCuudUgHrssHmpa6D1tGKYLwcBXKUEKhYIFgwtYjwK43x
NMhcHN6eCyw6/p7NpqQ4TksL5Art7m19vPRGJwISPIWYUxXyewoiXP4woDuIR6OMq6IOpML1/Xch
cqWk45s2rTi6o9THoFqwBP2iSg0DNUxt5vFop0mn0GnFaPK+m5RF/6/MG+MrIIA6O1Ntw2Fez3JV
C4zBauNAZonxl2oWvFoESBL3A4/5DDVXe24199hZLWCiHk8F+y6pZq176Cze9j4Fk0oESGPm7Udb
6WSd+lampU7sixa4Z+aLKlOS8+LosXYoFrRVD7U7mjVElqqQvjNaXQEOUPT9+EOtx8W5G6y+rMJU
KdQ00FHMbs6mNY2E2GjsB8h4SVsGyxiDgYgKIKvNqGvJ57EqnfrYk0h6vqEJK37SuJuGoMqypfgc
x0C0Kn+cUz31M1WfxxPasvaId0hkVndVWzj2r6rRlwHWmLs09yhoVubnErU20NI0ep1fmaXGduhk
tVoe4WGk0W9m21mBIdzIBi8SGSoV+GpEaDsdPDTXJFK5p4av9cFcYhH/7bZ28z2apKAonbeIkHaU
zdsztqnTj4XSbnOwvME2/Xnq8Cd3UlNp7xJTGdJnZ0HJFUlH/CA738CSrzgjB6l/i8cZlrVvp022
DAeEc3v9NzRiohbCdkiyirFw/hoG6Vlo7nZgWKoOfZQ8rfCjc8vBwQsjsQUO7Ni/FeUH2fNmP0dq
VOq+Vsu5PRmR2iqHfIhS5+s8cbf7k20I+Qz2s3VYKQScAtCci/a9Naji+qNppT+kkVY65KDRbI5I
8LjOt0Wvhs+FWqAv0+edkB88NRHFuUf7Yz7ivspN6TtDB3fan9s+6++zuFb6u1lrRqSdHY9IBd2T
Tec3wAlK3yCXm05Y3em/J8OW8de3T+FahtucwdXKl/oHvlC8xDYVNK3XvM42F8DDZqOvSs9I+GSx
S0vHAkis5CpinqUNfkRNDGhIlmL/fvsHvL4/tr+A9x+odrJWsIubaGMBbF9W1fgQWr5tHWbpNR8j
oWSlX3QRrrlDkntqsOiN9ejaSiYfhko23cEYF13z67ykueO4SmfweIqrLLCVPhqOpZkJO0BlrE3O
Q9SlP4Z2lh9L4MJ76i43gphtoJtKVEYZEEDEZbAsVJyNppFsbQYz4rf1eKiRhApi0T2SrVg7d82N
nIhiOwEawoHGuJu7JkddVUMsF2UhR3a+BSri0KBBLim9m1I+UFneaYusT4bt1+GGBrsKRIeiwzr9
P5IUsrukToe8CVEYUz/oxlDBNRM9MuVFe4dblBouuXRBNvX2/dsb48Zdhy0LkhkI3NP+25b9ldGO
ERsrGqZKvahATvDQRv0e3+HG5W3TEcZaElV7+jGb5kJbGTNK0FETGnU1BorA409WnXJw1Wz23z8h
vAoorGI2Q2F1s5RiMGPqtwwVu9HU+kYWaecqN8edL3Zr3ZAXoVGyNp2vcDkmF1FZ5QpfLM3w3BBy
RLs9rltvZzo3V26VFln5G3TqNhvfQxu7wnC2DYs5R+MAQX5Ez5cB+p9P1bPZw4rfmBY4BGpe8HSB
iW3LGHDhJv3/ODuz3raN7++/IgLcl1uKkmy6juPEbpLeDJqk5b7vfPX/D/0ADyqKEKFfW7S9KDqa
4cyZM+d8F5xNKx/yaeXJYSXeVShpO6z4KydtjhZ1dgq1PPnwzFzzX/RSmGNoouQLAMsRryDe2h8Q
RpQvKVD59u+AHvv8QhDL5oepzPFwLWKn4hLq8842HkstNpLnabLj6uCUQET8mvy2PUitpX5D2VRt
PrXTMMWHoMb92jMjPasobwjxTxT0KX4DlaTFb0Y7y+ELd5jWPsfzbHaPdQQE2x2NHmq5LLWoHCP9
YUdeAeso2zl3GwGNtyDCJSgNaRTkVo2bESouim1G6XeheIagkX/vdPsfDU2zR31MAu/eQwE5huKB
yhnnib0uWdhxGaPAZzW85+v0MQWr+jyqzbSTN1/PaekyUB4HxUSDbc1cqQIdYB6qK34+JuLnIlMO
hMZMy0+K0IV80ITT/XV7Xtf36hKdCdOQOCl9reuavYJK+JCMnS/3WTUeO73qhoe87jP92CdpELjg
BazqobAsrlijsbXukEidEG+3f8b1fUGZnjnzLAEWZawdemtZneRArlu/z2PcRFNZ/wS6WD1Qi/tQ
p4t+hMKc7t5BJuAozgMAQRQR1jjqwFF7EXRKC3lkiCe/iuUOnJoTS4GLX+sQPIAgLfeMjz/izeVN
tbDlF8o8nlcgxlflggoYU5dAovE5d6H0xYm6WnpHkKLrPkMk6oO3wpnDCQhaTo0KRjLu9rPSSXIL
vQVM5iFV9G6mypCVfwF8duLvkVoDWK5xdw0+D11r2meek/pfsmiDCNYOReH3SO8lxzOGMh0/SWKK
6p36zHXQY/vAX0OmEotBqiGXt6+oJGfu8a3wbQNrC3NI58851YudM3h9xy+lJtD1gKPYKR/V8v/c
8S0UbRyDus6veHp5OfGlOgjCZO/KjRZ9M7IxPQUIPT11oZXc30ZlcB6BuL1RXUOK4XKKvTm03Sg1
nT8DhD/nFH1c00JD6vY52FhIuqdAIoCv8OZcpzFzJNEqChnFTCXd10Yl+yaXnb5ze1xfiUspfVG2
ReULAPEqdNqjExR5aLCQeTz9qZn9+MzrUH3QCvwh/ocJmRyvD7gMD/bLZQuJFYPa6J3fwzdF1gDC
WaWl6ul/GIUS5FL6hEe7LkU2KNqFmRb2PpdW7wWlNqBeW+xVAjY/DlhKcLxgv6nXXM5FZfOpcVj2
PvrlzilWpuaM18D84/Zctj7O0qSzudkAGK3Fm8taqeOwtXt/zurmte3ViJzPKkCPGdJOAeV6KMpN
MNroB4L/g5V5OSHRFVYzxwPBv1Pyx0y3k1+iUaFM0L7byfY2hwIdjNfU0mlcK//CLg16pwEXRRLx
26IF7IZGRW2gl/YcQq+/EpxPSmkfOw6I7eorAZya2kKPFsEglDkmqUhdB42S4+2vdH1T/z/kF4By
HlRX6gqBOooYD5XB7zq1m72MxsoZnkUhv0YBn5asqtJj7/aY15ckLzIY1UsHd4E6r97A4O0hHaSM
aTeN+Xky+8nt8moxTlET39TM6CTZxd7R2pgoqCkUg5Bh50Ww7qPj4oGaBwx/X9Za4Iwhor0prh6v
oW1Wf4hC3fM33NgoJM/o0i6imUgRryZpWhOEjt4efKmDwdKZeCs5oghOcd07d99a5Onk0ejJUL4n
Il5u/wTVEYhW2eg3tlo8wGEYH2GQ7mF/thYQqoZJ1x2tIHldpTT0Hv5DEo5+VbRmgV9IgntO0anR
5Eeq1b1nc6rej7FYuG9UMqHbkUyuu+95T7vXjCsEnBMQtgI2JaI1SaonO9fV1scCfMOxRueJya0+
1qgXMQYA7egLraj9JDDVc65hBoBiULWz+TeWkayJR5W+iFbRcLr8WOZEw0OUjuw3pWI8hFOfeGFj
l4eI4HjqtbzbGW9jaos8LDKfS3eLB/7leJ1RyGaN0KcvY1Tx74QLFhKCwsifeAAYO/fx1tyQyDL0
hVdEaX75Lf9JbJqiCSp2heKPVSEd7Rzv7kxPs5dixoKgErsiydeBhAYA72EQYbD61DXYJw3TtpIy
2mZqYhufZGqenkK+8T1PsuJRADr9kk7oB92OXtdxeWmGYk9BrURf5NkvJ1mMYN+wgxp8km75qMSy
5AaYgJzuHoUC0AJ7JY8mV1xlotBf4jnJMKrVq7meHugOIT2BYEjV75QVrqcDGgQFMMYAEEIx9nI6
rYk1SVZzrGutgwOmmOLzLEn1vfI6oKRYNRr/NBZlmq2Xo+DLpccZRml+aZPTUAHSPYFQs1sU+r3C
7NwpQNgpKoArhsC4zqGoaSohPOPRb4Gvu7Aic4x7lPRgmWH5P6wdGA+b8Lsoda+7uWlBBXps5dGf
YZe7nZAStCCsvevy+gQvFR8GIXEnoV4jBPNGVuZmQsWe7S7hbzkorhT149nEguN4e9dtDQVbHzo7
uQflrNWuG2wj1a2ymv3Ssun6knmEnQt5Y0jOPfjH33ePpgPVQAt4kbOEKnK5KRwV+zCWS6bW6SA1
NpmZ1wyDfcKu8V45dTYFsCoU4gkX4EPWBPGmTKpmSAbZr+vA8VRsIw+oWxX3Lx/AZc4Q9yQvqzX4
pkUseizxNQLimJcH+uxo42ZiPmuJtCfveHVs6eXyPlgqObwW1DVTW9UgheBdZvk2Ra2f4xi1XjlE
yZfbX+h6FFgghFZQxVz4XPuXXygY9CQsaxQy67Gpz1QJ52e7LWEf3h7mattpONIRSqEzL+DvdVI9
dKmdDlJCKWHBs2SRgzeoVuEyZEx7G+HqiuIoWby8aYTzb6CkLmfUadlY94bT+13ciDezTzqvTWfl
PMlpe2qaYg9Mfz01ji7yojTfwT2hGXM5Htx+5CdSZfBpMEsP2qTG7tCV4WlUmp3TtDUz3iM8SxZd
bc7V5UhTBQ0wMeTBjzGjPtLSok0YjcWpVIrymx4Wey/ij0rBRQFoiUokS4v0PO349dSsTp4Di2aB
L9owOISwwZ+sDKG6rhDFHzZYrx9JNxlPaNo5sKpV50wndDjPQOb8WMVDcNJy/Q9NnvZO4VVWwCrj
lIGipcK3NqxVYSqMrK7oNGn0U6uY3FnXZm8s2uJTWGbDoUY67quVtHvs3GvqFJUwblAN/BCuIPT2
Lpd/LI2qggym+h29HeeLiLspe0s1qLlfiwIK1I/AnvX0BLJaV5+pW0wovLSV3TwNIfrPx0a0hsCC
pyapdmpdeXHQbtMP4K30mW52hqfsoJaB+NVSbrVdqpyp9I8pBUaaYCk6ylDpszirD+HQRM5DGyV2
dezwCM7/6DBmcb5Noihjjxy4aFyee6n0s0S6OnSjitPmofATBi6OE5PWexXVKXEoKJLW95YEWB3w
GuDzlpNwRaGiR5P1pDOabyMBKgMeUHkPRVgHj1oeNztB5XobMBhIcAhbvNZ5tlx+EJFajZbM1qJ1
7Zh/a61dBV+qetBzTw0MLT/XuiFSnx7HtEfUuarvMU3eSSA5yEAof61S/MrInSCesNOIa1t3NSdp
HnDKBcrWdfVz06GBeTCqsjkWiSm+3I6k1wGbiYKz5WkNp4upX04aIeBstPVS8wskQw6wZvvHzCym
HeLjdahhFNSicEMBZ89ol6Oo5Tymqoh0PwzUKXadwkzqNyqepcNo8NSRrsmGcSeF3PieeCAB+sXc
g2LFuqRoSOiRTgOD8hScusNsovlFs1rK9UOpjlJ7SBGzCUDtEX8eb6/q9XyJ3pidU1r68PJYfdAS
MMtsDLrug9cyNa8u4mKiQ46vwDHMw0y4eh1UtXd70OubA0jQwjikSLy4/6w+pWN3ADOggYNrcuzH
JtAZBk7/Y5zZe0KO1xt26cHxnuGlrYPSX11SmjFGdUU3A0FKXI81VbxUafk+zGj463343kg4ORe9
vrOLrvcqZfZF/YEEkGfc2k19kfAYYg3cy2QC9YjxOPL6LmruBRhSEKG7uIh7LiJBaz4/nmYyrDUk
JgbLbg5jqQXnVg8Mt0SqdOeLXfP3eUWRxmAL9ZHUrmHuja6Cfitr28/kIKv+bSfeB4cEyBWQFbAS
1hnwsxCnLMgiyxN1oClonNOOQJPFyIzzGAdd+WxqQsWLvKPK8pBrgkyVKN4UKdIqJRZgrVHnyR71
YNlLl1f5UtkhXlJBAsa87p6NsROmWZU7PjivZvQTeTDgVsAOTbx0MJXoKbdLpT7gmIuXjS1hPHVs
ujx4v73jrzcEEROFVxSIFr7m+lMNCBxZULqEH8tF92eQlGj4wUh5uz3KNUR+QSYCggSDwJbnsr6M
Xoo9iAWiLXxUWDlUQMew3DaMFGeirKcc+oB/BIK4ibE0i4cc48/Pdqeh3jOB8Oofpa7uH9U6kfYq
QxvTtyn3YsdkAM6DK3H5u4oM348ZeQc/mwIQLbyZndIdqmy4u7W/cDAWaQOQyEu5fHXc26mIghJr
xSe0bZODMjbdWaoQerm9zldBkzMAb2lB6lCaocJwOZ1gSAusSkoKC7SCX5wqbB5KCMyfFCtrn3C7
b/dMGa6iGAOiTQIOg04Q74nVtMhzpTmXKEfqQ+c8hy2ePmdUq8rCnaIWtevCypN/9Xqe0AFic+3E
mauvR0sdyDo3Pt9vYfRdThcB3kRIBfgczN5Jv3O6smi0OEm+k9ZsLCs3EXntIgWDUO3q7i3yLKG7
mlLPa8NZOqWqLhpXjfviGb25UDsZWjju3Q/XcGadkiWPJsLn0s1b12HRC8Wye0LXfxzisT/UeVwl
x7wPnVdbGS3Fte0u+DfFcw+YHpg7D1hkabtYUMffQvrxwru9tTbWemF+YZmMLaiCzdzlWidNGVoZ
maavmQ0cBKMPH0VolA+3R1n2y0VQZNJosi5IY2Iw9nKXo4xSDw+zyRW/EU3y0JaIf9SRcHyF7bez
eTa2LkX1hbUCKpc7ZHX0RT43GZ16xR9GufciM7YQUzFQcJbG7KDnluYJRZ5eajPYI8hvTRJMEWxQ
2B0MvcoyYnPQAqeukZhDVukZ2O/0srDQfuXm0N9730OI4rFIOgPYZVGMuVzPrJ0aEL6K4tdgWB/A
D1gPapqnOwTQjb1BZ50uEeXnhci+KipJSKZUPGM4H3FZnqNa/Wk0QtvZgBvfi11HnFnqLzToVt8r
agKriCQee4HZq8egUcsnkK1gJ7XWbNwpUa2vKY5Bxzxoxp2wujk0KfCiAbAYFaz2PrYzmSS0QF0A
gunnMkPS3Uwy5X3uzP6bjDsS5kaOADls7ikfbkQe/J8WzRiQe1TAV+dB1EYbDWJW/Fzo/XMQNeGp
b9voBwLUeLvO1b2ugdzOPONBWlAFh6q49hMCRKgoi249yvyW8ppJVefJcxXjvNiDNb191rd2zVIF
Z8fQkUQu4nJvVm0gU3rFTSTAtMSLsyQ8FSHZz+1RPhRhViGFep1GfRV+ILf86opqJmECZdZV3xTF
04iISlpKj1oo/SHLwXsmGUe5t/6pNP1zFzp/K7XtYpBx7AwNemuuWofQ3MO3bs0bHBh1RDqVvKrW
P0gZcUfLY5WOTZsfzFYkTxlU3ofb894IMlyLS2GElzhlvlUqIJVx2M1lhaxknGVfuyRI/CCOjONc
z3vwlq1NulDxQM2z0FcubLJcdVVsMZQMi/8nFare18LZfBehiB8T4bT3Pg3p5AHjIZkkfhJyVscx
FZKsz3ai+03WZS8U6BPPQYHwUEiyOMlmZd0fRJfiFmUtdEahn6/itRLXSoC1nerj3Dzj/qqpXiTr
dwvQMCsAIqCUaBjy9l19sNrs5gjOA4UaS2pQNlVib1bRRUbTaU/kemMHIk4PqlXmr+W8X568UtUE
NDO8dcImr74MVhA8lPZQ7ERNZblcViePpgaILmIm77OrzkZfDXoayJofzK1zph8hIE/m4mXKpsVH
XK/aGvkbLXSlAv5G0nfiOKj4cNw+CBu7kwNAPsGNS/Raq9rNNTVTzMQ1MLw8haiUNsKXYHEA8xkc
nEn1eE+OfWt5UcTViTloll91w8ZJq5UCiVFQgWLyjNhWD3nZzqfb81qS2/XqglVZity83a7U13ur
LmNNDXTfMIbfZim9VZPxTE/ilev+qx1Nr7eH+3iPrsb7QHHwkAEsz2PuctNYWaZqU1AaYBGQqzwj
ONVHj7yf5sFrKWaEXjrHaM1bY1I+8nIL5PMQ4Nt3SOa6zH8ZYZyZj5Ld1a9l0Bv6VwB3ke2JsY+k
g1JKmn22pMF6aeE8LVlsNOI2kZup6reSnKp/9WmMUBHJchc9N1OUOHguas6bYc5TeSjDlMypwfm1
fRSzKifnKWwMwMRSb2cP8P771oW6HvXftWrS8b9pekkizou58MKx0b+XQ5rax1GVW9vTakkHNgmj
CTYs4uO2p9Y8DdxYQiXW1a1QRWNrtMSffPn2l5KlY+AlVRaHR03EqDOS2KKmNZTUrU4piJvUnUSS
fbUtof6eqEEPh17Vp8wbMajh6SAL6btZQk99MeQyUJ+LMGt8NbDK/NBVev1nOAlRHrRQ7mwXzV4t
fah4p/woJZmKhNlmeuhOxEn4T4qU/E7lvk/OQzSqv3oBZ+wAY6h2CFwD6qtZ5iR/BakDy7NSs0z2
sGDrrJ3jtrH5TTgiJCuAY0FsrW43erZY22TIGbc9yNK8tAD+DObs3d6NW6MsCHbWmJroVTJY5FT3
nYHNH0iq4coTtGhJn/Z0YrZG4aYm8+LNzsNkFZJ74BPWDJTIr5su9LR+tI6j6Pe8DbZGAXfIo4rs
chFRuTxYAzeLY0uCuRhy/zbLyfA965PgeHvFPrRK1+d3YR9hM8hnuYoXI+XFGo8hapu5jrzytDTH
ngteKRSuETJRPTzPAMY0ZkgqO3eoWHoxXoe/MdBsNE+JrbR5t0q1+y1To4n3ft3GXQE/kqi59HFl
QDqXixBOBZAqAW7VRJv2W27UypcpliwLtRFDw880bmR3ESr6OdVDcqInN/m0GvYe+lufAgk4cPSL
rtgVhbg1M3IZxG59tc6UT5Dvw7/QGjB2ygnLB119CXqTKNqhFUHhYo3inm1domRCAkjY+TXFIjj3
nP1D2vXdzrJuzAcBFSpOcIsWVNwqc4F0AMCkEqofjgP0FSO3D5lkNTs30dYoNieRcwI5jMNy+e16
w0hyAq7qR50CjjCDKTMUhKvbG3jjvgPW+v9HuQb3DSj/1oPqZ8XQP5dJZn6Fj6K62RDNT0rVlG9p
X+w9OjenpkPdI19yyCBWb5QuSOYsbDKmVtidKzXO+FDllrGzgBsbAiAoULElY6DosYozgRS2ulqM
mh8LQ/WGwPkuy5PmRUUS7izicoxWWw+1SQoClslLnd13+alwaYvNGuAabHHAmFKVmtOxneykOfVN
nryYlfQ1D+f6Ka6F/u3299tYSoZmdux49sh6l2g2j9mULqBf84A+poTwI3YJewXJa6rlUhxgcgh1
kIFRk7ycYSVN8Vg4qe6nQf1ZGMq/fWZL0Cy7ky0ZP50o8mLpm1VJnwiGX2faoSjZqK82aBGXJMuj
AVu4QTd8iZrpta3N+aDMe+d/ayW4IEFDoFSwsEIvf6JGK8RSJ1aCdhbexNNsn4IY+7Hb671VQKSe
z//KWASzmMXlMOSMtJ+cTvcFdHrAAnpRoV/cz/pLNGAMfULWM+j+yMwhT5/VOaF2qqgI2Zx0eo0K
yVBi7T3ctibO8wkiBJEeiPqSqv8Hqwi2HplkOF9+1mH8jItHdpRje08MaHOURX6SKiL+gGu4yUgl
qmV+ul8ZY3sq1F4/RX1V/w/bmUI+YEhELnn3LuHqP3OJ5mEKUY3QKc+m/bGSzfxsYu6+c16vIwNk
jgVhD1SH+ayfukNf0UMqSt3XOzk49TYsPCdS2lNZtPcv2zIU0BJKobQq1oymCZn8VGsKbmA5MCDV
19Hw3Qp3uTBbMwKdA1aL6vZC8r1ct75Pu0jSiHWaoceodMRUZILEcMhfRbHzZtkaCyIqLQIwMwq1
n8uxICmDPzfZbyh5B3+MldYc9MGW/KkunJ3Tdn07kSeSv9l0InXK5KvD1nWo9o+SYfjFgP+6EejF
S663+RmAkv0zAkXtVn0r7+zBj8rDZThnVGgYqCFRM6CTfDnBKGtzxWpkg9SRl9nLTIn+nzhy8tL0
irDEhbzi4RDyPlPLVxWRhvko0rr5PgAT7g9To/a1K+Oc8ypQh4hBeQ8DigCYO8BS7BdGPI+orjwZ
ZdF9Fk5Y/B3XSEccOl1P50MCS2h2tcwJXuuiiF6N0FDeKaLWtas2sXgrO7w9XVXqY+m8E9mWxVxP
Gx8Fvit8kKWVvZo20hSR0TimD0tUuPRxtYeauH9IBBFFbxUeZLH5pelj7SEV2PngWYE1xhhF2R8Y
5xXe7Z9zHW/4FWQIy+UGbHidzklYRZpdPpq409SBhz+pBbNssnfeVVsbjJwRygGNc8VZlzHVDseQ
pFZNX4+k8cc4qM0BZ4zsQTRR5M9Q092+L50dhufG1Oiu0RiGEgD8Y92p6BW104wuQi6pCX4o2IC8
1n1ufr+9fhtXNsEaYjp4xyVJXUMRjabX7bnphZ8HgVH/kC1JRabBQX4+dlMLW4B57BGwC4LIVs9c
2Xrg1ymGty6iuGnTHKpMTSLXCegxv2GjXny2i0pNHq1YpAOiDqYR+1E054Efd3lqucgvZtrOltyI
NFwBVEXgoXLlrFEI4zjk/BFYSBYOhYf0HJ4kLRylAh2N+68Elmux2lracVctgXnO54RTaJFtp+ap
Ek7jSVkhnZOya3eG2vj84NSZFMB74tTa/qLq0x4rhIlZgfpCfaamuVtYeynb1ihUlJb6HPMhLbg8
za3cO2ow5rYvzQZIGA3Pl16dxU6A3hiFyhW3JQ8ielUfxcr/3Ndq1qRlGy74KRpVp9aMxjO4rT1W
3NYodE1UBBDoFNHIvJzLVDp6FEeglnK7wwYWmdKHshj3LCCus/gFbslNzWfhGl37PU56QnGXg0uZ
PaOQKifvejg9WNoMmSyMvEiYR/rU/94+pktQXQVdkFH0acARIpSxhsSXlomcvJMYvkVk53hK4WvC
Wf5u17mCLknIZ7s94MZakh+A7YG3A01iTZns+wx8UtxLPmrp0aHUtdiLGjPbObnXoyBZu6AHoM6D
mVgrW0EoAdHdzZavIWhwcoIugzpL4ezeuUCPMKhukIXQvFh/sdporJbk2vEDiqevohjVUwRp4v5R
oGOSOC2MO+hpq3uxr/tRnQT1PmupT3bgH/82E5qjd88FnixfBsAFYN81KDCK0TRrQKD4wAGC17Gz
xlM6J8n7/zAKtvALqHKZ0SoqDLUxofcUC79tuvJhtrEVCnmo3t3aoetCZKNwzIOMVP7yvJIRBCUy
2sKfoVa74wxueQjyPZuR66MDxgDaNCASWGjwVi5HMae2darOciBaRnrky0OtfS6DQHueQNcoJ31y
nK93rx6ohuWBT5WJd/DqFYzkClZqVGJ9cGv2o5CT3jMrbW9XX996AFRojcEkACUqr9FTWER1fZRm
wg/nQiJlnOJTP5WJP6jxnsvkxjEly+IJBIN6YQ2uuw+OVhW2nghfYO/2m3Zj9KksKnsH77o5Ck1i
aGrsbB53lx/KEU4xD1YlECmsWpwvwupBRtzk7fbH2Vw2amVL3ZoW97rTF9shrqAlo+BkJ46yGoQn
I5rT52Gpv94/FAAC0HfLUSIsXE4oVJ2s0NpW8Emq5qCovX3IhYW1cpvuQRW21o6wwMPxowi4Li0Z
bTO0pUxzLcez/pM9D9FpVqM9LZWttaPnRamck8TfV/sgqZQ2HCRyxVBY5UNQONw9oYlR2ZB3j7fX
bmtCxAYACqRa6NquNkNvqBIk2Un4CeJ8ANgj42SlfXd/zMash+t6oZvjwLCKQHKAJaMdafQkwzn5
M8nHd9DN6k6KvRWAkEtabh+WjdfK5TboJT2L0ioSflVq0pk+XfJJKcLIjXo5+2rJc/5w/9JReOEG
Y3/TL1yW9j/JVojoYNkAzkNhKC6+9laoPRMm9lx6tj4Q/B6QpXDMF2Dp5SgmWN4+xgXVp5wxHmcc
e3xdn50vt+eyteMsejM0y1GLBLB1OQoe3vQlm0H4Wq9EXoDD9XOgI4JZYTx7uj3U5oSQQVmaxh8N
68uh9LpACddhKIDh6t9FUU9PEbimvXXbnNF/hlkFhRqbqjhrZ4JC0arPcmS8SIUTnksJK+nbE9ra
dxygpRFIXsIev5xQoAhkjxpV+F3TvveaFZ8DaRzcuujbI2KsqXt7uK2JIRnKIaIpiArGakNMEx4q
RqZzmye69dZ0SfWtgOOTegJHrJ2pLYt0mQ4vNqoovPKaQINszcRqEeyDZtYHT7Nl1MeJiuavxujE
zywec32ZIQ/TsbeQ4bw9x409grAahEpCOnCUNaKvH2boR32PciXaZMec4PW5HS3t192jUEXnzgBZ
C+V6jXg1pDZLFRDRfhjO+KJRkDhGbaHeP5elWAbVdtEHpvZ4uT2GqhZUZpiLgk7VEoyG56CSox2g
58aKAT6xQA1i5UNpU7scxRqD0m6w7PHFHPfYno7y0ayt9v6zi30OCEViBPoJa6k4YyqrpKA24KOb
Nj7ZIXYYAmXTHdWVrbnQJQJmCbWCP1crFs1xELVKZfnZrPduMdji2Bq7qO7rc4RYIO8IDiwLJq/f
RA7icKaCNTZo/Rk/xrxwnunP2sc0bOW7L1n+/3CsQQeRqfKdLj8ODi9pKskltqjWqHlyg2QHt3+x
s2xbE4IpS2RF0YJbcJUON6VqpI7GKLjs2m6IGsrB6XEOLTCr3tnT13GBqSxJHQfnQzDzckLSKA2q
GrKnp87+1iWS34fV78DqnrOJk5RNzU6JbnNqi/gZHUrqNOvdLbUYkcwjUwtzWT2M9tB/tSvV+CPV
Wsu7HRT2hlo2539u9VJBVyxJloMkydPbqA4Yr2d2fm7SMNqZ1fXFwebGfgXKBIC7K2S/UlVzliWW
icq/8WpY9W90p78Hjd24gIl+357W9ZlaxgLhsbCgueRX8SEzU8upl9pdJDmVC6KoPnbNvBe3NxaP
PtGSRYDGIXldbcGuGx3J0UfLLyDBzwf0go1DP4yF6lHFtHdO1dZgxGSyBDJK/LZWOQuCwnbcBKbl
B8GYuhLgJjdN5184VWt3hz36yGx4vhP7ndrG5Z5AT9mph1C1/YmS9EFOrf5U07veOVQbnwiU8LJy
FKB4pa+iRF1hXVSFs+2D2ncOE1punlQX/9y9D2hIcRktgg88alf7gMt+iFKVWoBSt5LbFm32kBbq
nvPBByf8MnHg1bcogtO1oYq7TvgHnMulAXMyH5foufbzoY+/1EDY3wZM8ky3UieUcByriz9JCSfL
S+Z0DA8lAvrQhLXKVDl0Gf+JkmLs/V0f5lI91JaYG9ccWtXy2YHlq+J08/x3QNwVv1LE7qTWlSNN
KoSLd2MYfQ+LWmkOIMuRm7q9isvWujW9VQ6GJNIi5GXzhCYXz/yxb4pjpI394zCZ82uSiXcIdiNl
+Sh5aZoo/Xl7+I2dDyWJQvJSGQWTvIpRem6LTjcaHJsd6Ht1VcanEEHupyA1f90/0tJ4A+cGeY83
7+XO722hTeHycJN1XDLtXpaOVK0tKqPQum8PtbH9ScRoLCI1AAxlnScJO251OcolXwqy4CgwDzuz
BnfLBFOOACGPjsGyfmDrLickanWWyjySfK2sp5PdlfDUquCH3sp7Yoxb8+Guotpq0tkmk70cqdey
LM0mU/Kpttpej4aGAWII8v3Oum1tBj7MooYK8ZAC7+U4dGTCsi3C4MmyisKbsyb/07KD4mGereF8
+xNtoC3YcvQkeeySMFP6vxxLq6SZmmyNWAyKiMTeL7VWvE+liplqCl/btELZNfP8i5S3ZxQ138Nx
2quNbP8G5kkjigPAM/LyN5BxVLUCtsXXUrP51xBt9aOb5NmzUYY9pcJ0XEU04pxkteUNtlq/2l2r
HGIi+M77/6PnuYoCNCsXzgrFhuVavfwlVmvEMlL21dOM8Ed60NEEcN6hb8bhaRrlWP9bTkfxs9Qn
aX5smwBtkJIMB+tJJc4l4ZEUIlyFpbCKSufUp9JbE00SsrIhDBxvhjqi+IAzpXdoMU77gnNtFX0d
zE7qPLPVoYgnlVxUh7TNrMZwrcmqOgDAteyXwA3UT1DsiaWyiOqj4URO+n3Qy/E9rrU6PrQ2Rgqu
0o6i8jQR4Q1t8ozVTtIofzSmTGt+lLt6lN5gu1IHcCupquc/MFQNs7coK/P+cznMwWvet4HhK5kw
w8OU5c5bGKejchBqkDhPGr5b5Z/pNMn5ASiTNLipFjpl5jY8OpN3AzZTfu7JGQqPh0uIX4pIyvYg
itABh6qMQ3cq7DaXnrXBStOzXTZm4k+W0Y7uaGSK4hqSyqtAtzsccxFb0CZ3oHdiPUCmaAPbpQZY
/45lJXNOtA5bh7RKGQW/blTGOD8Udka3NJXzZvpsTWlSvap1ked/SmM9agg6tNb0K9HjID2milor
LyPEJ8uNQdKXijfFlsiPQDzCwrWDyBrPjZHhTemZZWDoT+hvZemzHTlR6QXqbPCQnc1U2VPu3ggx
2KRT2Ccxobi/zoCCPMN0QijCX2yNnzCeCYAqBN1O9vOxj1f7HKwp9CwqeAhurgUDILZKadiUEvhA
VXlSU719j0NlOERigXiDlugfkalUXqNpdl7mUu7eMINMPt+OPVtzRd8dCOFy6aHNennYylGrMA10
hG8hyXZQKIsfY7UadoLp1ii81sEiY6awqExfjqIrlanMDjerGYf21yATIW3aqthpyGyE7AWCRD0A
eAclcvVyFE3NEVFWk+ApEwJigVOoX5fu9nOoBPIeb2ljRqA26JHQc7aAi63CZd7W2TwLSfKFTIg+
qKJ/Q9W93rMz/MiBV5sEwDWyHbyngYisJapiq00mW2OcqJ+f0aU5SGYQu3Ee/kF0fGxG5yGWbY8X
zx/jEH2atOCxsTGUbLrgJTVTrwbG0irTGUHfU55lf7VpdcJ07JhkkCACqThM8ugZzVS4kabvXGsb
r1ngmgvrCVADK7S6qZGpTUYEtYMn4JrfO0K+SxVZ8rSmfs40/lmY97MCObBLo54qHrXjNX4zg9mF
n3gdPGlG2Lp6pkyPZFr9TkFg66pkgOWiNpaH87rx51SROYoxD55kG7cakcXnME0hj4EVNMxPpugH
bGXsn3WT42xofh46a+eK3Np8rCkXJGUJ0NmrlU3LQMuicAqe4JgovyMl6RS3qoFy3R0bwMAuTQzK
oWDuVqeW+jhWazMfMESjxouTWsFPJNjT8tycDMeIhw26VFetkqmXBmUuRPCUDnpAXaqAduKq+N16
t2dzvR2p4PAHorIL9W8NtSoQlDd7WY+e5Ko30yP1lxwj1DlBCTBQOyv+nA5O+EXLETfZWcfruISa
CeR/NPapjFHfuYxLAEpTiPFF8qQa2iMpQnJG4tMid92Tf7uufCws6gVCBDz3up6DU0Ar2wC7niJu
//5QykqduXplRZ8tZZyw5uyhGe2c8q0x2SUcdDC5pMurTTILuTHmKsifSj7j65QqdXTo9BbZqirt
jJflpfl6+0Nebxi+4Id4F0KEFP9WodeKbQ14cY4chq50P4RZyY+Jkqd7es7XX41yAe95WuGcMvSh
Lr8auZ3S9pGZI4g2OFgv9ybPZmc8F3J5fyEEpiMc48VQg6O2zr3zONGUqWQoLDVE8TgpkRjPw/+R
dmZLchNtmL4iRWhfTqWq6m6rum2MsTEnCuAH7Vtq19XPk56DcakUpWiGIDgxkJWpXL7lXfq8PDgC
O1MCcoEyL4VMVXa+bqeUVSIHtKDzaMWL4htWk55rrRjAnOlHsIX7j0QbCgwTmH1Ki+jY3g4Fu0LR
ViTFwxGO3F9UXbwnF0TGkRzCXcWAshGoLm4OIKw0qTdHq0EfF6zqMoWasmIN6CAbZry2iT7lfmXF
9XeIe0n2urZlOT4Nk4iwDWkqceStcDdZid8kdqL0I32HtrZzmYX92wozISywstbgyvUakm8w89+N
35PgaobghNuyXb5p+Dq4KTQxD2uo5s10GuZs+bUb1jZMVl359viU3Z1rEMnSSo82EeKEoDRuP6Dp
ra0+FMYYmqUdfxOFN8Y+OCQsqAdroHaEIv67DYAkCBpUAzwu1G7uYiosFeq+avUxFHrWvGFqW/m5
2szvFZzA6MTmMkYdk745H+F2YpGLmZktzDEc6SI2z2qxlp9T1MKOdId3FtAB08v9RN9c0g1vx2kx
hNHU1ZhC0+jogShjbz4lohhiP+vdfkH+7IhyKD/JTazIzPhY1HgwI0DwYXMVT03ZKGKQI7be8E+h
ddXzOGrzU2HFSHUZWvK9Io8LUn0Z0/Pj3XJ3s8ihSX0dOqi84Vu8XevUuAPzZocWnhzPpi7SrwLj
rSdLtEdkxP2huPm5k7nHtmmTujq9vSTjFA6RjSd9o9ZGeV6LQr1q6XpUqNs52ejdA70iNAEet8XA
xGnM0W67Kcxr2/hTr3ozHAj4T+9fPcgg+I5KlBegh9utQonFpoyhYDFd6hk+fIlekU+bk9NcawXx
oN/fPxyqgxR7YIx5KAbcDlfoc5PMZkRhM5ZcYqdvL000/T6t/ZGy4t4ZQO6bkrUkqVpbnTIYx0in
Zfkcquu8/gUarPlzjBdtekbLt0gvepNV2sFO3B0SEKOUGQcbs9Vrp7U+TpVVzGFMmf65MFRh+5WX
WX/0zVIWGNDFhOf/YT1/OKVLlSNn2/IstFTNbCebQ7say79sbVku1GLQApvi7ugFuH/wKEUCOCWZ
ptZKS+P22zGK0xJSzWGvD1mQKdzRviKq5Hkg3/1lrpzxregrEbiZUT/VTXPUqt67Y2h3ET5LPNBd
vUCz1nLsKbeG8dSOWMFF5VNf1vmLWP4yB5qXfufS7AVcqK8Hq3xfL5HMWj4pwgiySrqdejOVKIIt
bNu5bef+A8bxSRvUBgoUQTXG0b+xGo+pb8ai+hR33fiLpph+Q8GhCt79uckt+Q1ENkAsvc3LuLTS
txNfHh7hrLm044rdppL+PVrR8Px4pJ3FluEnToY6oTVQzNuPnSY6NBgnnUNcZpYXJTWN70nb1ZdS
zNpbFY0D3B1FPxPrHaHEd+49BNml8TtRAFn8ZpvVXqYaVGFnMolmPM9Gn12GPBIH/gM7VzlRKOoo
3EKyD7KZH37sZcOjP4dt0zfnSqurj70zTGdiuvTg1d/ZPVJn1QXFIQtE5rZTq2SYnClVDLxC2PP8
WS+62vHBu2Wvc5krU9BFiah8I1ngLxozPmiBYkCRuhQxnd2DHXT/Xbl9JZmeog5A/O1vabAK0Nwk
Zier4q/KG74Orv3STfM3AQPAp7jsR+bw2+O9dP9Fb8eUf/5TAx5f3tKjAjeGysgBbcAlIgbRpgc7
9v6LkltT6aCvC777jl3ldnGKo7B8nJ3S+dq0nfGHmWdt6kduNP/zeEa7Y4EYlTbwOvtns0e1WBDX
oBMTYms2Bao5zWcq10owJd77b3jJmqGzZdAS4pXexIxG6hRVrDOtIuqV5yXNimdbLavL7LpHe2Pn
O9FZlQUKhEkpvGzOBHH9MpfJREaTJvmlo874oSjq+ADXJNfmNlRkQmix0F/hYrnjprvL0hmFOk9h
78BcKCqoocnHRlVzf66TGgm7Qy2t/XnxdnEI8TPben/YStvras8S9hMvU4qAxLUe2+wAhL27J4Bh
UHOkNschu93lbAS8ApCVCcWAXtWoxDMc/wbgslG9m2KCAp+U4KW3SrGZesTtUHGkuolJbSDsBzEg
HQk0rKVTfH68ye/DGaoPyLbDoWPZyCRuRylJz5qq1qawNUewM1bvYzqeBx2e1345kCH9h+GoN7vA
WiRcQv6cn24JrZqMwYbWHaZT5r7S4Zs+dbPu/DuqmvJMeWk5GG9vV6CvxhtHGMo/9dvxnNpGYiwf
5zBqae/7DeIvuZ+6Q/f+ZeT/D4WGtjGX/zZ2MBYBhKtRltBASNW5uh2ExVPhtlPHaNOaomal5fXL
48XcmZxMi4BCovEPdV1u1p8WkwY1xZV8VEMK4WCMo/b3FBGHy+NBdnY8cZGLnhmFEF6UTUmgjbqF
6qVQQ7PR8Ka2E/sXnfTrxWzd5sj34T74hE4lWcqy2ke6t7mb1nSlAxmLEWSxXVxmO2OE3E3XM64w
trQgTif0jqchyFIl/b4I68j8Zm+yP/+AzWkoqkGLqmQYw66Fme9kSuYbozJ/UrR6/g8f7+ehNh+v
HkswUHk/hkSddLy9xPCNHC/Sx19vJxKQMGCiaXTS6QJuV3RxnUkTyxjmrjsHDTvGn2LcT8tuKYIq
0f7Mhszzu94+2DV7W/PncTcLSXt/jcQ0jaFmZbQZjTZ/xTr8CMq/88pIQAjgBvYnmuGbNTQUXn0z
oaBjYtt7IshNTpGtRfCX6vgfRR0jfxCte3r/kvJ+/tihFMu2xdQEaa9ldClceWVf/L4UQxWa2dh/
yuimX3jkuyC1u/gTzbt3I0Ul/gUSMtbVSHQQk9yed9XFvVoUTFehWvwSx+Pv7tiI55R+6EEA+UPt
YvN+o24voYcIZvEhN/tmssusMlPqLZlZzk962s/AH0SBwm7puacyXrVgrAzMKgqze0rryruYbuI9
ZTHlBWPu+rMWe+4ZcJdK2N07l2gVR9TcH1Hs3W+Emg3mlhiDXtXtcjRLBrnGTCbEo/vGd7WyfG1M
Sg1u3p683oixmk2tE/pRzaWoSdgxi9M/YLqho73WK+fVzpsvj7fG3vUB9ZCqADU5YNCb6EDrSksT
gzqGWWPFT4qbJb/pK2pQq/COeBK7W192z7j6qYJvpcyWUnVL9J2n0FkpYV7SuSxrUA5xIXzX6o1X
1VaiKcjm5EiFde9k88SRu9HTlwyk21WHM56ZzpKTnU52154tge2Qb83Wah50tXYHotAiC8RAlrZF
KzzA1VV3yyl0XQQhMpz6fEGl7OAa3ol/yPel8hi5NkHCZhP1cGzTxTOnsE5tJLtmcyWi6/o69bk3
sZ2yhdod0ar2ton0A+GzsYp3GluWAGLjyqLfMmneb6M6LhyzdLlqBEYH9/Du9Fx2ouRJgHna3JBZ
VWrVUERjWHmV+mZkEyItpW6Xvjom6qs+J0ctoN2vBrBXsmKlRaN84n+KSZrRVrSizmTxYk2jp3FZ
i9wfh7w+0pDdmxk4VZrUkEnxi9p8ODhjSGBPPTkuyBXdt3KNWHwwlvl3pCfN5lIrXXNQTtgdkriE
wJ9c7Y7TVay4eSkpqZOXaMmTmIbqS9qqbojuufG5ox90cAJ2x5NECrCiFIh/qAf/tJZiFHmdzGQA
pTBPapstlwYjiRfFruzAdKdfH19e+6NBYAVwINFJm9dFbywvthPgqEaJjjtexutvbad00Hhs/Aa7
VT0Yb2+n0CiRSRRAKMpdtzslXivNTl2PD4j0v+Y3U0WNYsnM/zQMzyaVPXj6WyvPaqiy1Uvp4Imu
zz/nWjd/RGFz/i+fCpwOVwgQJCD0t5NZEntcm4nWiKb08R9KYmdn23XS78U01b9PeX7UPN5dPAlP
JdMFi70F+GqRMKeReyTspiXPLkrU41bRTWr39fGm2Luq5OUh83g0hrd9l1yvvSkpkjnk7XTPdpU3
F4Rp+w8YW1nB46F299//G2qb7yaFbq1WRfkVXcA0oNvT+LE2XNXIfGn7Q0XjvfeT9SNrIpFnc2yu
j9XDVKVp2X1Iy9nPU9UMZ6/DlXREJeO8wHKK/Y4S+fn9cySHol/NmJxp43ab6NUAcyTjjLkYdZ2n
ro9P3ST065qAq/ARkjyyDd3LqDhhUtCKxj8iJrcDNlYdKePK9wPCo2PhUnH4/XrUim991Ba/TvB+
zkW+KL9IbqLwG6Vy//kPU5YKUPS3eIK2JKrEtZS5KWheuGqC6cZYeqoSOBMlgAlcquPXQtqmPh5z
b9eCDuB2kQajyB/dzlqpLGWAZDKHwxTrSxDluf0LAVL2Vhc8kwf7du8oQvMFDebhlMN7dDtYHpXe
HKl0LFRcOL4IzogSqIozHUV8u+NIs2UuDqLL7WtAW5KCvC0oZhcagNYKt8ohGcXBRbaXMELepL9L
SA32YfMKZCIx2mZkFCdexk/uutSXocXoBuOZbD1pvVG/TGtFfFna0UEJfeerQU9EwwVvTtqhW33/
JledlSCebgRACA6HZwVY7sT+qnTl+zcIhGkWEXAsj+sWqKKIuDAcujwhyxB/c4xyKf1CKZ1zVun9
07s3I/00qagA3Ae4/+amsZYe3x0tJcaL1hhRuXjK64tSqGvyQddGcVQU2rnYQEPCBsdnTtoHbQKw
eHIXgFGwsyNTaG4QEUH9RbCg6f6gmsP/pL/U+mS7hWMelEZ39ifHG8QqzxFGkNumg6qOjavFHHQ0
g/PnFp2917iqi4N4fXcUikM8tTjOoe5xe9poKgll7dkkYCvKl7zX42Cp0iP98p2tKDm5QH7gz+gY
aN6OUjnlWlVimMNaWPa3Ra+61w4Mwjelqxjw8f7YefdIGamF0nTkqt7SEXKzi4Vie2z7wUGRPO1N
K/AiC53vKc2EfnJbS3v/IWc8KQlG5Zd+52aPuN6cYoNJ2kGfvovwfCzs9aobRVsGA7CR7yO5T+pX
ZZOUAfWw/ki7a295JYMbVRspwP/DSfSnwFaDXtMqYkFBoGjKz1ONPugpabFBDeyun9uDe2XnRFBD
/wETpqSOoMXtx6T8kLkLmP8wF96IoGPSKUOAFehan7VcX9qXps6aj07aaPHl8afd2awyE+LGpo6P
ZPPm6JfSu9B2FxWOj1GeetXJPjqdbb0Xlo5OK2edJ+hHIWD7wmZ4gtKct1TwiqIJS9XsL1YiFQfV
0T0Y6h6azFi4q3OV8eUoD23WcjQ7gYlmr4WpRYHPXxMqpOBIYnxUwSJdUWlY5nM5ZaUZUABCCr6K
KkXSBPvEz0atO1JV2FthLlYZ12MLA/3y9ttmy2InVKTUUCAF6A+ZOp51pT/yu7ofBe0tyWAGzYVt
5RZpLoQ1l0U2qOGElt7boPTus+ag0v94t9xfBGB3CdFkcY8cYvsdvaQFd06FNlw8kAWzp5V/t/Uy
/9HYSo+ZvZn+7/F4O7OCsyrrD0iaY+os//ynU1i3uHXSgzbDZamXf9HeXZbT4hnJUWB/H1Lw7FFd
ofwMi/4O0pF2OqYaelWFaZ0ar6M9xFe7UpKXIovbX7Iiss5ZYulPhrCad58/gJO6lM7iq0lwx+0M
x8HR2sqsRFhmUXZ2rJUOPCIs3pf3LqTEZ6JjTrCJ08wWn5Mb1gIDFqfKwW6zC5DR6XU1nKNUTG7l
23InhE48iSTBBdjRln2i2UJ46jS0oaXY/aksnMIXi/UrQCyT6kd1dlBY87u2+oXP8PfjCe6AGxhb
CvQTUtAQVze5uiUyc2gWtQ1dZQLnnUiiSOk64gTLdPCruh8uRlE7J+rw3skqtPqLgfbW+78muFTi
Q/oZPMpbxKgxUQhaG6XjUV7T2RepOuSBvXbZkdHb/UGU0ZMM2citqX5vDkbqgB7rSqWnr6Y736CY
9cvJjhfXwy7UXIZTFuvt+unxEt8/iWTYxE/U3Kkh3LnZNrk5K2bbQAejWfIJrFXt/CmWLG9Oc0nr
9+Aevx+N8BcOMikSwRrsrNuDQVeoKrkVfnQu6iejX/VPA1c1airVYZ1+ZyxZF0F8Fpt1KXp9O5bV
xp4Zp3kdulOWPNt2Buu0KotnZdW1g5f+/kYj0oaegz4aGSfSw7dDpVxnEytch7Xadiermfsv61B0
nx9/qvvtwShI+8INkNQ6b7M9VL2tohgOZ5g7mjhVta1cY8sdQ3dNlc+l6LQDLMXOeKTNXCy8PFgc
bs3l8mSNlkFPm9AQvYnQf2oUi6+MMe7egATyLIgtmJ2Xd0+SwcgfgA/JQHFz4iGPt6WR2w2Pg4Pg
bb8OH3rgFeeoGbpr3tjRwf6//3Q/pGOYo3TLhaxw++mKPBkoFdNVw3jt98zolUu8tPP58aTuXyJa
YVJkDNS0jeDcZn/YFbogvQEqRc06LUhQGPjcoLXyVMXLd0dLithvnMo903H++njg+zNA5EBGS6ZH
HRcu++3sqtjUI8RXgCGU1bi+eSRGv2Wttowfwcoa7z4FXNC8enCCJIZze+BmZ0prKOfU7No4D40l
TYKWUvlBWnv/wf6veJbMbcFpboWRizYHpeUma1hNczyfoOS4WYCg+ey9eydClgXhAKIe4A2J5e3a
pdGU44U06GE2z+W1dJMx6Jyk/ZRjQXoaeSsP8rH7bwXaATw9TWXkSagO3o6nWHFmY0FkhKWt6B5W
qkbVBHMkWu/ZrE37l/fuDLwWOGZAYihGIIlyO5olAGFnnOvQEZ0erEgCXGJrTt76QlUOFnLnFScU
IlQG68mhvlPMFlOvF96S9GE1RsWzm+mQqPKk/7vX4aujUpiOp7p3lJMEo33MhyatoJoYi3F+POWd
nQPCGBViSaSkCrM5DIqXJQp/MoB8yOtT3xe58mqjgyUOrpT7D4nUFehSAjIpNbPNMlM9yqrWyscQ
tSGTJpROGxEUvPKS9JN28Cbczwn8FMUCaknQZ8jHbj8jkAqtHFCKDo019k662kznnPDEf7xy95ks
ynGSE0ovQxLTNpsF46VMH7GhDdu5Vv6YEndePvaUA5/ybop/A/KWKYgsW8uRXYf89behJxw16iFQ
C8kU4Mbdzs6wW80RdTOH69RqT10zTE+wg/NzV+f5RwUtxXcfQYTduLhgr4Pz5O27Ha93ctER4nGD
JUuJHEPWX6quM08pPJqD0PbuwyHcA6oeAgGngsR2886N1WxNsHgMlhQZ8VGbnEs3pvl7t7wchfwD
HhlhF4/47YQSq7QFmCUjJE/6V3Nb19fH5t2vG4NIzKBEkXJ1bUu31FNa1DpTG6JrnbS/NaUjyjjI
nKRMn7Sltv8ph9qb3+K8z6vnvDEK9yBQ2VlLJP2AAVMakCns5uZs60zkY5GroUfP8NKrihsYeqId
1BnvNqOUSJcuf1Q8DHKuzReLORrQDD01HGkPvabmDBdOU7ru1RRtel7sKZ7eux2ZCmhWolcK7/RH
N4c7jcYGBw1TC3FvSL7j4eP+Uqq5+1bWev7H4xO+s4TkyPITsmHsO8m53iIRaCJXCweBPWO09CA/
IeocvN07S4i3F00suHAYiW01blKzjIgRHCvMO3v+kqSqFsx1rZxwBCzPzmQUl8ezuruJacSQ9xMm
2ATlJOO32z/qk8Wbls4KEeW2vXNuNBpVN7cB9a+tzpi9PB7ufhF5vgF0UBQiVaS4cTucp7ZG32ea
FXpEDLgoCh3zcdhK7ff/MA73IT1fUJgoXNyOo6YzqpowrsJBy8aPZSqIIpu6O3jG7j8WhTYgBzQq
yTW4Pm5HiVqYrk1T2CEH70WoZX9SrCZsNVc5ZVn7++Mp7XwpXhib4Jh3WdJgbgdTI7dN3Xq0pH11
ejI8pcDXUq+Q7W+PmEY7Q+HCQlmW+5enZYtmi6Pe9UZ7ccJCAVD0d2k4Ff4XjYridDpQljoItHaW
kUYgUB8qJ7QFt7C9YUyc3EIePrSpZ3+g+eUIX/P64smOVeDpvVCOWhU7E2QRieq4Mfh7m9I0HhGU
bTduaNfDdOmVbLhEBW5m0yjejSiS3SxJUUCGC4rYFubZ24XVqMvEUGmPxwcKbcZ4RtMGG866LtSD
e35vYsDuJCyF8jXj3m4SpCGqcRlsL9QjFHQGpf01ddLiudP1g4O8MxATk5J0PJlw/zdxQKqJ2M7G
MQpLKArhnLqjde5FJ76afawc2entDgbSkb8AWIJ6vJ0V3LKiTPArRI3Cbkw/jdzhD6UrQHOA3/7r
3ccMDJ2sUvCIkRRuJjYlsZoQjkdhplvzaa6b+lk4QGQVYZ8ej3QXMpLCUDIzJJVOuq1tbg/A/G3j
tFoU2qLOfqesb13RXdfOVTsvpy7r16cm9pLnx4PKpbqJF+WgUqsQ4X3KJNsm3VoVNna7DFoqhn7J
Hfq3aeYe6cffn2juD+klokpsFLjYzQdLuZ3G0eIVW8s/6mn9BpwaAdVaOP6Stn8/ntL97mAwV9bn
qWRDJNjs+Sx2W2VIuYVjrY3OWmtVLxSEm2djzZIDmNn96smhJDoE5CN1ZTnvn+ry1uj1wzIpFjTr
dFXPEf9yBmVMBtyP57Q3EGh7dB5ZPNlyuB2oic1EREPhwCA3l+cisaxnLpgjE5P7HUgflUKZrMyR
tWzveUFzap7d0pGViMLHBhMR/uavWVdfrN77BGns2+NZ/fAOvN198DwgAwMLBKYKm+p2WqXS2mna
Tk6YauPbkIlT1iwo2EN8G6+eOlxSs0OfiPJ0vXpvTjXFQesYR0QXuR/ufgRx6g9DFS7/zQmHIsaV
BU01tNG8w72jaItApzr5XIoEOcwaIeZTnjSLHznj8PnxCuzsVTDiMl6Qpl9kULcLkOWKafVR7ci9
KnwwMMoztHrU3ER+ZHe2NxQfVapGSGzP3RmsRYIT7uqEGWj4D66e25TQaAFWU6Qd3GQ7u5UT9YPV
COLt7s7MmsrBNIYVrUUu/lfC9/lXOO275R8J57hNeHGAS7F4m7UjOertGjOvMJ+T/FPtTMmbyAbl
IBi5nwtjYGlIYMDJQzfz9gsVUbMWVr5kV6R9DdhWzEgNzKSejmQXdwYi4Jb3JBsRyPHmiIP+bcdJ
mNkVSI2KJIRSnBAA1P33bjgq0xBOGQQ8HTYot9NJlYUoPLayaz938xlNhTUYRlN7oqMh/sNQMo0A
ZA9w9I4DYST1gpJdnV+TwtHyD7PtRGNAU2E1nqs2Ko9I4fdvDFcIZrREBJKvtlXpHErEa3mV8yvK
FrXtr53RBIqwjLe4K0DslYRB776U5YhSZIlYg0tMvV1LnAqSPG+n/MoyC2zmveWckUAdvND35/Z2
lE1RNcp16DFan19BQHjo+trpCbZk7zdtWhxM6GiozXVcK20tUvxDrqrV9Fd3FfpHox26T4uzDO+t
fNOwwCAbP1lLQru2/p2V05CEGQw1xyiWxdnk+B143IOLaHdP8KzIYJsNvwVxKhRZs7pX8+uYqYqP
peXT3DuIg9ivg+ibd9cemBJpC30L2Vre3hRY3FlZ1xj5dSLGDrxyXM5RNKQf3Gw6+lC787IlkILA
4x4UV8/1XHJl5dfUWN+KIjtBU/8wJJoViDE6oiHfv48UvWXxQYd1KiEIt9t8GJfSqSgfXuvVSr45
Xbcavo6TieZnWjcZ/lhJNQ1vHof5tBbOofDh3q5EyEbOldseaPPt+I0KYcAoi/wqWsVg39u9CHJw
cn0wUuU5OAI7t7BsoxGV4E4HIVr++U8RXY/jRiEyznSPguobAXf9RHE9enp8C++OApSZrjXuzeBe
b0exE9eeB9zOruk0exh0m+nz3I9HVcadhUMdmcge0oVDRXjzdBmLqlNb0biAa5S90shZEZmOXJTu
nEMW2t5YEjEiMQxUNtXNJklqsyziYimuY7t4+lkrm/gvJ4q61V9Gr56Doal5NyvHhn/WIr/7bwUb
SQu00lHp0iMJ+lor1vrvICrvrc5cT/F521Xz3fE6UG7EzrgKuHXoU92u+zqo2qAUUX7NKXH9Cai5
PU+TMvz1+OvunE5wTtQfqXyCndwWV7NZaVNUH/Proti/5Ub67ILnPK14Hsa5fvSR97YSNSCav2AD
wCNtFr5NknKtRVVcE92tL+1QS9mIBbDHwWu+O47crMSqksm5yU5tNqqWu21xbZWoOCXIKfuJk5qn
x0u3t43Qc5LLBuYBwO/tB2qTqUn7oSmuaWO8zaai4PQjVn9c4vdnVCT1YBxk6xzU2ZZNVlueUKbR
LK7Kmk+n0nOWy1Im8+XxfPZWTfqUS90WGSVs5lNUTdJT/yyuldeVp3IpRsRZDfPP/zAKzwuXo+yO
bA86L6iRoBtSXAFK1pfJzcXZHMD9/H+NslVLo/irNnqsFFcY3mkwjR1Rar8c6WvsrZhs6krPGN7Q
bW3HiZli0jBKj0RsUI+5zk2A7vbjuezsM9JbwAX8Tetq2wScrEoxhzpfPixlLLB9w/lgfFVzo/yy
zLFxpO+8O5q8dGR7SgWRcrurnSRNTRuV1g/dBN/ZdyvTDiItN05daqrf3z8zWwJBKGiS6m31SRKr
iDK6IMsHvXX7J1DDeeHrrOd3rUjGg2dM/u7bzFn2UclHQF/LAsjm7mnUaanGxlo/JBlQbyAFfd5f
R3dSm3NuR6l5zpWiVQMXv9ejoOR+m0ifFduTCBQ6I9trby3W2gTFrn8wcUr/Zk1oIGYWjIfHi3k/
CiwnZFTZKx6g4G2xNhezYD0x2dBje73o0VK/qNrYvBfiBehYxgJ4rEhpj20srGiVWGNzwMgRzYtP
NZbrL4PSaBdU0o/e6fsvJnNlKWD3Iw3cMrdi/BSX2ZEOfkXpBEZjl3/pSmt+HMzYPWmLov1tj8a7
QXrMDxs/Oo00eKgvbaIdHbL1MufMjz5muvr24A0nfeHzBWMKgt4ZxzE5ON+784T9SSmViVLfvD1x
bhNB2JVe4EY6qX48OwmETMwbBIaZF2q6i5/Z9pd3bxZiC/RvUdMxzLumbjlEli4m7CjS2Z6uytQP
H3mI321DRhkfKhxgR1lmB2lzOzOPvpxTliqjJAr4bTvVn41IbZ8ez+XHNXF7tFFXwzOAB1LSK7b4
Bc9NKzVWEFAvOrObfs0To6gQ7a5F96UEQpe+yHbe5Jdp3Y9+BL1xmII1M1F9s1oVWXIi8zIKOm2R
/1lHp/nNS8HehmrSOpNveJUozqZR9MIH1+9ZqA6m5RAA7M+Pnq37y5eZsBFkqxtW9fYJXhGiqk2H
mXStgXEbxgXmv/go42Pa5Wt9qNK+c2XITAkQulRUQr90832iofISq0rC1Zpt9TwgatY+e2rcuk92
1GnadZxQzg5HzRy8ryjnVfELv7CkArOmVPdRxq0qMMmW0gbGggFv6VvRssYIJCrTF31wBiVwFyOq
XtNB6P1bn0dTFohOndU/UrssoxfbbOsJaQFE/r9Ofe2N724pScE/8iMKlxot9s2lby1ibdVOzcO8
Kcmj+yW9VF5cvHWU0c6Pd+F9IM2jCVGJgjdIagKb27XE5wRJl0wUYe+ZM6yvtTgL4apgCNg9Ub2+
27oG1D7EDNB/1HMg7m3Oltt4uRrpaxGOkRDlabWiwj31WFd81vXMUg/iqR+GCrdnDLYnovEApPEk
Rkb+dnoRDUc6FAxXYoLRV/46tMbwuwtIzzkNOYXuykfb2nMg3JhIgPld1llxMFmq23zCsh2UQ6YN
6Z+GsBGvpVPf2Zc8izXjmswt6jHYZXjVVy/N9PnUxI7+Dz60UQml2qrg3MeGkpztnlrtb4VOMnZR
jBVexpyQ2r9Z1ej9Q72pzXyd3+OF67Co3VOBgvN48I3vzgu6CvS8JDSRhxbe6+0iQDKtsqWusnCc
e9NfHCU75V5xhBS8B9SB9GK/UpaRbF76r7fDdE2/5oYJ5U3gj3JehIZwslVZl0xEpT/Gie5jdoMf
UmUhwEN38alb1vQADnM/Vai9+EH/gMJQYtj8hqSrK8JboPmIMegv2hR1v2pJ0v36+NDc3XeU1ZCY
kghF8hvoxLczHTxkHRCrEMiCRs1pcZcmyMpIf7LU5KhzsjMhmJm87CAVpTPrJrupa6PD+sIWYVPo
f/ZWbiLhgkfM4/nI/8nNKWE+ZJ2UomFiywLb7XzyMmnceF1FyFHIzXOzckRPkZlaxklpu8l6Uakc
2OeJUsf/aPHli991hnL0ishvs/0VaJswPPw0Zrq59RDU6lrHRm67bOv6zUrH7GnOyukJW0YL0O7g
xE/V7Bb/5JOtHgCN7m5BslSpywfVAFATjYjbBViooZoCY7YwSoZvY24OH6Oh+2q1rvFBzZLi4FaS
520zUenxzYtJFibt5m9HQ880MpU07UOlFvZzpBrQzpusRlM/rcuoC5apGsmXhbse3Yf384TGKfvs
aOmBId5KRKGdZ2FhhABKKVDofJmcnOm2upZcxnZsig8iqtv24Pa5/6yMKdshRMQSB7c9LCXObn0W
zWG3jkQtRTUp6msl8LhKT53aut3rGPVL/bFpkvxrXXfrcnm8u+9PK3ECGTtxG6JYFM9ul1sqdmjT
bEsdIs36lhee+mKqK7Qr3O0OHu7704qUOlct2stEqbR5b4fiZtSbOEIOqNDT6Ys5ZMvHBejQQTKz
s6Ky2AEoFMovlLXNhOhhKUItuEXtJbeUAJEvtfcVBxbLuarHRYRYRznRL4IkcfRVKq3lwS17v40I
vEASs4MhAiJsczvNYdDMrqhhrMIlVWQhJLe7oI7tMn2FQIRIp4A0dMTBuP+MMskgtUFUFq2KbZDp
oRwI3rZbwzgf61M8TJ7vqcAC4Xt8fe+G4fahCA7rCSugO+f6eJ0HVFg0KKSpZT8jCtGdjVaLn7Rm
Ng+y3/urAK9MWndsUE4k2fbtSoJzM6t8abXQKawIna5B7yCzLPpnQsP0s6GN1dukaMnBkdxZSs4h
0qpQ8MFUbNFfFhpIy9oDGvWmzn1G/CNa/DltxS9JjX7i48W836yglVhOadfKVbe9chwpgla0lh6u
JYV0fCK0hDQ/QYP40kp38SBO8mH4aGvl9D2eau2og7gzVzITyZH/v9DEzZF0Ij2HvKvGoSktvsyF
TjweQvNLhSHkwbkE3Mvnur3Zf9QZpNkkmTExxu3n1MZ+qdZ4LkMoSGP1sVbGbPDjzkpWzbd7FNg+
xGJcs1OsaV33wnWpOoHeJabyW1GlWfylHaCghibogS9jhyBhE0z2qqJlNplV1p16N1rTs+NJrdrU
y8biqx3Z9F3Hwu8qEtSEXfSVtFIEMtgN1jk2HX8wlfyCPkb5Iedxdy/53Ha/goJQgtxGKrgc4z9c
Mxn9PEX4AWtvp9CQcEcRwjfHdgjqwip6v8tFWQflZDunzl7+1+ZW/Uor08k/aWaqGZhOjdlb1Tvz
s2cV5kvXW1F2ihr14ije2p2xyctgma995wHBQw7Xt0VEtVZtDC1r+fHC/SSKZhRB6bXxlPgGCFw3
6BTP+WBh3gllp1+upaFPSzAMi/Kv6Efi9Bhy8p/SmzwK5lTz3iq3v6QTqCSk4FvfHbTiV9Eb5Hfu
Oq5G4PCg+vHaJk8GMpNDQD7r2j7yZn9WkWb4vY4gb2RP1tklZJz9tanUBTgazhtLZKwgnKzmlDox
x8RFyciPInsOJlxBhqCv7YuxFGhHmpV6cnlGlQASHFDzKsOn9u+B/+BPc2kx6uzEkpv+4Ol5FRhZ
kmTnXAzd8MFFx2oKEFBsGn/M/w9n59XjttG24V9EgL2cUpS0u+La6xLHzglhpww7Oezkr/8u7ndi
UcIS+wYBHCBBRjOc8pS7LJ7zkOsdpHK7iKzunIilaAIjQ47kiGuH0B6oMkXfTXWKm4CP03OCy76f
+KnxshR+3KIIcWhNVekee02U80mdi6Xdub1unzsgNa+NPOAApOLr2futkyezJGrTXlSXuR2y6JSZ
DmY37eKOwTvvEPq9VPjh2sOZBlC/uSV7s4zdIUrnS1FqEfb2hvTTcfjHqzPvq2PMkGyryPwkyvHd
NWwwpJCeqPEiqwjTd/PSLr011bhZQr1o3ZjeGsCKL3rapqY/Omr79e1Z3qwmAQMsMkDAJnI9XJbX
q+nFtaaPZm9eFMqyRyvt/8zLYk9q/ibUh/sDg5EiOX0mxJc2Qbaw51Rl07k8OAnClAa1J3FYzKVl
SkvuflJnt4oOrjk0bOZaycoXpazVeCcCXqdydU+uvwI3WX4AGLgboYLKrQyF7qx7mUyXFr5QaWp6
Tfts1Sl27B42mm8v7c0jwF0MBIKIF+dr7uZNwDKOfYdGbo84ndYigeqIKfk7LiOvDugkyE9vD3b7
HUFxr2UOGuqros7mxVFlJ9WYEtVl0Mvs4MCfC6ay2gOM34wCnn+VsF0taABwb88exXJLCG7ES1ul
WHqaUrQxbIWo9Ha+1c3aofJAqgtZ2WFEEqHrbWlU+RBFRWVdFNzG7ENuZuLbMBjNv501JTvo/jtj
AdjmpV6xZhz3zYUyW9UQD4lr4EnUyuWA4ltrP85prmsBVqW7YjOvn+JqH4IBo5aDeCHhOvHQ5jQo
41oYK3pqpqIeemqmgxf5alb040cvivF0ndPC+wyGJkkedKlT1LcWtxierMIauqDBlMN+rgRB6dOC
92Wys/I3wSG/joYmTgprWs7CXK+824isIbKBKEK1+4gVVfzcNOoEdFGpqGhNTv1cNNDRdqoBN4dz
LWywgVfAFRCirRjcRHNQYFFmX+Ypds5F4+XjdzHJ3Dn3dTRUR4oVy3tBA4iFE5BSDaeHi6fXppdg
pFkGT7dWLkNn2pe2G9MngKvvrj1SqYE2C5oYYSEQepvorLcSt9GiFKQ+fi98Zqv75vQy+rB4u1Y8
t58OA0cssyEFrOybLRLUK/q2Kx3pkQhm+ee+d9xzXHbuSbpjGzidGv1rZ3u6FLff7dXdggeSXtqq
GXa9XfquS+qZDhEA5tj4QLaUY442ak4euO2szOdYaQpv52K9ie6prtIUB+uxJve80NdjljQrStMa
vYulafWf3TI5D0bSFAfgN3gz2yLPH2SWZ7/qstPeG3y8Dk0baNWZR0RwczoKOVKIHUzvEmWRfsQb
2jh62WT8L6PQUaPax4pCvL6eIISspFVby7sUFK79UYlMv0WXZmcZb+897PS4zOk1rVVxd7P/J3Xo
MlSYvcukR9UBwSk3aOqxCe2KGvk7XyeWjQFIT6iO8o+bXeLUkzcsNpDetki1X9QW6+eyLOL/3h7l
3r5AqZWbC1Qq6OQ1DPktMnTiquoWb93/1MCXnw5OHh+NpS3Hn/kcu+1BcYh/Tya6ImgeKlrx8+3h
1zfp+l6nWw75kpomgQZXy/Xwc131atULj3ckSg5tgVmJuvTTzv18E0uxlFwpcDsYAxry+it+m2Q+
18uITol7ydHHMAM7dlqwc9kS936fq17qJ7hi/TLqTi70KmE6ghLIxj2UzZ1fASrFJLKh6o4Sx+YI
EqJCViTNurT94FpHvZ/Kj726zKofm6MXGm0fe36e6ssSoBAe63+aRYwV8bsXfJXmpVlKSQhvzU2f
RVMqboe+9S7enJRHM4pQFvPKbmeUOzccVxtBCEUvKGnbOrUSOWOtNy6H0R1KHw/zH1WkJb5mVD+0
2Xn/O0gPDvg7V+baZtzGcXMS6emMmigcuUH9AJ1DPADS7T4YDWZqjhntETXvXAJrqZ9Qbm0+Q268
3k51JmLKbml0GTC+Q4oAclI6Jp7vNPayU8B7XanNAXmNG2GG4DkJvPV6LDGpqIrg1hm2k7u0Qcab
ucrd4Ifqi6w0Pk1OFuUnG2Hb/4YKOYKPthe7ia+0aKXmsT4Mh9hA1z8YtLEe/qzKrJXf1CUjEI1R
yC38snZnJ1CFJ6yPNcs7fdQqnOrPi+lMP4l6rOJcDGWfBgPiH2rYF51bBdkc0aKb8BTvg97GdOKh
GCQ61sbYYgqhD5xlf5BN92HsFGEeNGdJNT/zepG+mH3pgIuxGjs517QzpoMGE6MLBjCTbpAXkWEe
x3Yq/84dNPzPi2iMgUNqDtXBUzTr+4DLdOmPXmfKQIWJAvJOqVL5MBv2UvnSs0WPkvx6OWvZMs1P
Y+kgy+vUZMA7e/xO5PBKX+T2IgQGgHD9ZYjIgGrW7HGIz/MRBYyxpEGoZs99n/THzDWWFy3KXLET
9N25MUET0PqAvLJWrjabLxuRqBzjTrmojZc031R8RdgKo64UO6HenZeBTB7i6SoAQFt2k4pBwBtj
rRlEGLuR/FzIIUoCa+zm/KFrIjeLfZ3OYedbpSudT4MLZW+nIHlnpuRmkIEQ96bJtCVE4f3oDI4U
cAD7Pv1Wzap5NKrB3qkF3hsF3uQqIL4e6S3raMpsXE85UJdxNsUxiafkYJrtu1sbKGCQYFI0IAKi
F7CJGzxPUp5poRa2Q1OOvu7kywNqN5M4KLLcM3W73Zk8pMwHqVGIXCDfrncmPojmKKtChK2Y+nDA
LCkYJvZkXhjxI1WS6jseV3u+rrfrCGMLZUia10QrN+T8Zpm8vBpcEWokPQevawThkXw3JnZlQSNm
SPllVdbZIm8z6vzNENsiTBqhPZqF2/7h0WHwY32k+Pn2U3lnGYmLaOlC8yaj3sonUv4V4H0MEZrZ
cqjs7m8USnBJqbpHm1JL4Co7B+72WWFutE6AYK4CIlulvMTNtTiKsjj0RlcVvsiT/ECvzvzmSYLZ
t+d2+0DzoNC7XQ2SSKu3u15klbJITGhDq3NoZCzTd3Sd/olsdfDhQu35E72COq9fMcozGJwBZqYK
SYPhekdODuJEdRMpl9GVWnro1yLhxbYGoXJlJ4r6I8oGbk6UtuPsIAANIdwMtKs6DwgzqX4b55p5
1jLL6o4dnY8fiATTHuhGvUJLqepc5WCbc1X/8/Yi3fkgq5QSv5feD1no5qq10Tx3jFbaSLuj706f
+58UCNNTouc7UfDtVUtZA8YAtzlKUVQQrpdn9nikBi+zLx3AAaiIdHc+81RP4yFWXOMjhgr9ZSqk
/SLNuP377UneG5s64ypzCZvyhgQ3NGoPowqGsCvUcHQG/WC3uUGvQsNAJEU27WXFlz6DxareffMi
PLkK+SL5/FrXuZ61axaZPY0IDZD7Jqe0s1U/Kj1vZ6ff+YgIhrDVafWAqtkCixb6m4OEIX1JEsd+
LmaVpgUM7PE7dJPoz7fX8s4duMb3EBdJZla85fWM5JTrrKbtUJCZy6Moy/apNty9t+TuKJR8YORA
KIQxsxklnUpZTrF7qXt6NTUgBL6TuRfe3LkhqFjSiMcXblXw28ylNcB+tSjd4zAz/qXI5dNUr0KL
5A6+IRHTfP/KcQK4krjgydM2wUac1qm1iMG9YNzrPvRVahxrxdpDONzbC4iEwJ6i74/OymaUetAL
tDElNXXLmf6Y6RK5JLz+iCzEf2/P5xZjBcIKJShQzK+ciq0Lp1eMwq4U3b2YeFzUPuI/ZR54bt89
lpbTi8BosvF7NZBn+gT+aQUIrWuTg2ojj3V8+7fc2y/8DNz91vwXTO71fhkrt+zyfnEvsaJoZHti
Pph25T68Pcq9tSXioFkBHNJDPuF6lLaJHfg2NhMe0sFX7LE751HZ+84y7uVf97Ym0HBy2FVtgM7/
9VBpZEx1bVC3BxPZ/FG4anfRB7P/E2FL3Xcr3fv09tTuBAKrmyppg0lcxZm7Hq/X59HK89rDTaRb
xpWCIR+qRQNJEVfdF5qzxSHu63cL8K9yDeTOqwoBDYQtQi5ptUqbplUcxU2RN4p65Xmsiuro2lL8
D/fW2gSnks9LgPbw9QRHmJlRHHH6loF2qdA659Au9Z4D3b19SIsCwCw+Imvp83oUmYh4tBr2oTa1
45NSZvERGv5eHHpvc6yiduu5gze17RQIdG9FXUzcjgO7fSyT4SWJq/J5ctTyQYiy/vftzXFv35MX
r6IXHnW6rehbrUuP3JeDnhLWPcxCs77OKsKIdmwap7eHev0OmzCK6hGIxtcWGVO8XsHYRUIpWlTv
YlgTRnH8nPyl9zpD85dlNLtD4Th98aFpKi32XcVAJ1GXclF8USnpC+p+xrdusEvtac6y/Ktnpfk3
YVrz9xoJlu9lVM0vsFbEj9TsUvVQtcqflEL1UxGlgA5ab6zPYySt6cHs6rw41nhBo7uf5Ytz5Cxo
383c7dSgddMOx52koLamZYW5g/97Jb1tl2DF+tBbRoqR+/V6CRwBc7OPSKT0PHY96ef5pPZ+2hgA
fhHLsKgy0dGbxE9Xz23jrxgbdDcwKsuERJkAdrioaMKWvGEANT6P+WjLA0Zm4gFeRo35UVMu9Slq
2zR6LNWujV/MXMn/e/sz3om4kIOAbrVyI1ZFgOsp6LFTAk3mppz0YgFhoAsNlcdxemiqucr8Ohnd
x36ah6OmV9H7ywcG1V5uTYDG1AG3lCgV0aqlprR8cSvoJ16KGgDx9vuDB4IGeioglohqgb9dTzHL
LNhCE/TvKZsWCmMUgAFI6H1XBGmZ1MSxff7+9icPO6pV6C4BEr3p5DhO0SzlJKAXtlR87LZMzmkl
FX+q8R17+wve3jHAprlbaM4DpVa3jBoVw/RCxVI5TOnggMCf2yPAyf7RrSYjqLJ82tn1tzcnKFTQ
0iqj4ii4RSsJEZleO6/LmU/DMabWGeCxthcn3JkVDQBU4ehkUvbZfrRKm9VsruI8tLJkxjbTPM85
VbOpiE6KOzk7Ed+90cC2raqgnGX0gq63yEjwWnl6BZ5Ay/pAqk160ksNVXZN/mUXVnN6+5O9cliv
Lw4kmuF5wKNdiwdbmclsIveSyViEhtHp6ZlKBXAnBVZd+xCZbpGGON9X9dNkQibwpwVOQDDOlmce
YjU1f2KM7LrHUa3a/GgvDXAfp5mbDyPkCCDBWTr+qlSjaihmFolDebKYil8zr3cTuGPf/jRrSrhI
BPTOV0vjuQiKqfKSP2KAHMsLkcXcBBBVMvWoZ2hsHStF9J/7xtakL8dZb/xiyuDoGHJa/hFs9MFf
hs59sYGSYvuoy+Frb5qQkC3yqfRsV5B3g53l42tsVo/UiVSA8Hl1V928PJMS64uJBXZIWyE+aMYy
BEVVLMe3R7l9SwEAg5ZdW76UCbb6YhpwjLq3ZBkKxbK+6srkfovGqPremcm7qeKU7emE8jdlPwKF
9cj91hLSvYlLSfZlqArd8hEdSI9Wp+7psNydEO80TU8aBTdaeonTeznYyTKc0a4/oZ+ZHEtgfqei
343y7w0F63RlBqBnQ6h/PSFFsRMkmZoyjJNoOSsYfaDaKrNzDTNi5zPduY7IDNcm0goYBwJyPVRc
eoUSK0YZopzanxrbjU4mNeGdLXd3Qr+NsulMUn6u0qqYylBBhPxXPwL7aAdHO0/6nO7cr/eGosy3
ol4p9txYmLRJ2apIcrMZ2u4zZo6Y6nUiPkzTsOeadG/peJtwKgMMRNllE2lnUzaC+xNVKISeXQAH
JIfcU7yn95+j30fZRBgNaiiyBe4X1oadfB0TM/LdbFlCHB27nbTv7oQ4QvAvSf1uiArCiFWp4BEf
Ghhl++Sa6sFWEvf89oTujcIAYMNogyFstJmQHIbUHnSjCvPcjo4K/kTHpiv33CnvbAMYLUyDsIi2
w7ZrSckgTmSplWFBq8mnIT4+FG7zWUZK/u7WBhIygFaB9dHhJyXanCCN+lDXu9wL5TQkNEg18Siy
3n3/PrgaZrPbotjtXKtVy3Cw83+01NEfSAJGH+2uPYfIe0sHHoKqFyxPA3HZ6wmhdVg1c6+UYdon
7gmKUt0dUkNYLyDwUncndLgzGARIkjwuVbb51uYMVFSS5o1dh7qbD+ckQUalqmX+o5bOnkTYGoVs
3j0qeohare8eu2/dmL89E04rvNSTsQxXKQ7UhiftY9fN9kXOmXbQi8QKc7cx92KVO4Ou2t6rNqpO
gX8TGlWVdIQ7dDLEFlgZTp0toj6IW2/48vapugUk4KNGpWaFT7+WxK4nl5MV6c1sl9wL08vUSsQ2
1Z9ZXUGlTJ/Sykh8Mc9fsOz+9va4d07zWh1b0UigPyD7XI/rtso8pVFbhVStij/l3Ccv+O6Ux51R
1kvh+tsRsoCfQUZuxSJvoQ6JvYx5zIkOkznp9M96udjiUJu8KdQWy7o5u2qU9p/G2ojN594CPed3
5iC6g8ezNoV4GKfxB32hffLUFfrkPZeDGJpPQu+T6nmJkCLzl2mJW9T5++EbsGv5t+elqXiqzEUU
F5sirXM2ejzksQ+1aiImwSc/ehJ8IrBoKFAXFaCydlDHlgxs7NXor3g0C9tX3Vn86wwTXklaPVTy
y+jUyyfdKvLhtOSm8jmnVIXZbJsm/3myjofAjlL9u1Z3Yxw0zmj3O7f87YljKcEgYWC0Qg23/RsF
eV560nkVzjm0cae3u0NvwW3IMrPaOdy3m+N6qM2Ji/Ol6RIzqcLYcLIjRufdUULvffcRYxSK2iua
iwd/W0mR04Rgoid5ISOhnLXUMA417jD/wyhUtXm54DTjaWlfb/Te7OMEozfJJTEvzsNgxFONssRs
pzuLtv6Ptluda299VMh9SbyvB5rYapHVsNWjTGqHxp3aQE4jbvCm0vSPuBMv2s7purcjuIFX5i6l
ZZoE1yO2bp4MHfl1aMad+4/lpPKbUXWV6lu0InaW8bXTejM90Ka47BB13rA+HS/ODKVrJHoB0sK+
z8ra+tPk1vF8IlNrvvda1Ndf3RmlKSpStlYGbWfO09mK3ORPmRS16sNDVsvALWXqgZ+3F+SLlyb+
kUO/8A6u5O09QM7QDdq6njUcsm7Jx6+2OeSO3w2d5Z7iBdi933fl7H3m4s7ms4lcq34QveggFFMT
m33TTSzz3Am76f2KS7QPcGhelIOoNWf2sfrTq6DEgEy4vksxpH9UnWnJAr2M0+zdTz8ESliHCC2B
eaMNcf19WITVsWjh+yRJfaRIqRwzL818Hro9EYQ7mw+8wdpBJK8GArBJByo4OHZXmzJsZjw+8nZA
Fbo1BjpTi3pecvF+7DmKC0jLo7y1Wv5uJcUcocf0DicZWmmZ/VoQFuv9WtQNLXMlUfawyHfuI6a2
KkMjxLR2EK8XMkE5yK4TRlPVpT1AHEsPThxph7cfq9s4gzk5gGPBlq6ojU3BzKOm02SE0uFEs+Yz
m7T6lvVyDLilMn80xPLcxF7+79uD3jnDa0rvABF5rcNs3mFjXDItSRjUyifdH9S85wy4/5jFuAT/
w0hsQ+IZNglyLdeLWHpyiqrelaHoZuB46FhI62NSYJB0NBOelp3Nf++bEWDwvdBDp1i+CaAojaWp
ipZPuKhjdDQwQfqoecueQeS9b0YDanXqXvln206Dl5ppZBV1E3pSXay/Lahpo5+3CW6hae1WXojV
t+keFSKwPfjGbeQGwJD4id0PV4aE/3o9M23BcXZ0mnDQh/KvjPd5Er4Cz1DxFVFpmR+XbYewUZpm
i28IR2n8JDNie+fZubeBIJQREdCeWkUJrn9Go2tVPLR5E1paZZ7qxqw+RaMpP1pL0jy+vYPufVIa
LKR+lFJWN6HroboEsXlsYJpQZt4QnYUV6/ZpilAgOL490L3bDKPGFZmw0oq3fcym1xAXtyy+KuTN
J5ErHYgUOcgnT5+XbzZwyx3Yz50B0UGjPbue/rWhfz0zW1kWuCOtDFNnAF5kJL+8uMx8V2QJGOU9
uNudT8YlTdGaJjvz25aurUiMQC54FyrFkJ/iTPbHpG3dT7057QWNdz7Z+h7Q7FtFN4GWXE+sTjHh
0keuFzCLAJszNfencjDf/70QR+T5AXVBkLXtvxV5oo30FXl9eMW/UFZZ6AAllf7BGif7D2TZ9ujt
63O2CUZ+H3DbfV7ARKDYZMuwq7ScWCT+VOX5lwUwN4jqZ1Bj/0nP2ulA31tKUhkyGRocBOGb17xP
SpbQcZjkomjNYZ4XrzggraS9vwTCZbJC7MAiUQnZ3pyaESVlR/4TNh601KjuFD+SWnkYZ7lXUr5z
fTIU6EToS/AptuZSSjIrTTQVTdjXBr10Vx3n0Iuy5LGo5+xpTvXuWKjRHgTk3qhkntQqgM/AnNps
SieynCid4jYsZ0c89FmrnYQ5dqdeN/vQHFr5YI/FXsRyf1CaReBbUPTclnvGIhOemUdNWNJMeWzk
Mvh6H5mrsl0TJCXvbl7tNqluTa9ZV3TNAdRwa1Il2TwS2mykgNuqNhwWKZtTpGT1o8tSf0JvHMyw
XbUlAhR5GTSqkYGpdu0shJCEF1tiwTd/+1q9c+8AntBgeUDfWwGi15dBKuCO8GTzY0oboIacgg54
80FgGbsDK7uz2Gj6IXYBSw0q8PZtjIYlb0YE78KxHfOfiaGKv7BirJ9g6acvnqE0BCGVOL89vTsH
lBYdzVzEmTk7W0kcUw5EGmbVhYq5ZB+WsnSe4JOXO6O85tnXdw9lBCRn14oNqr3bueneiBGnySra
sm6OxaTliOM3NmINOI/ixZrCWs+XIM+S7ole6BwUXT4Hel72p67oUQtDhLV435eFd41/wtrLpmzK
B97i4NvFHu20c/qL6lJZMaK6fEwXL75Y47LH8t6s8joUkHey9dVpmD82mUZSJ0Bjm2S6IAup+Lqn
CZ//2j6961u+jrKSyQkBWGdk3a63ao6NteFMcrqoRq4eYkttToQ+807Ev0UyMMwqjAdrhYuIPui2
tAhFIeuaJFkuRksVOMy9Om7OYzM73IV0JMDXa21bPdRmaRRHG7vSn4nS2gNmOEOPVgXdwn/sPF3K
T6URL3Hhd0ln/8iguxpHwyydEMdWrTpmkDSaYytU553WMuvvZwa4wtJyx7JkW0Khdetq9WzNl3Ky
qfzDxRD8hh5UVmHkOxv/1Xrnt42/DsaZBrrHs8TO3yrhelRCTbVLjUtta/DFqJA1yAfP6JCwD4AU
2OjGtXn6kFI00/1coz58whJMlQdNT6s+wEXI+qflMer+GIvaTj4KNRuywJRljGyqIpazN8+D42ea
0n/r9FFmpF253eh+0dWucWyTrsm+DdqiyMC0+k47GTFyJYw9p9XOZJ3rAGOdK7zqNT2nQAUxb3Nv
29Bf0zrPzIvhoYQC+SXtgkVRxSHXI+vTYCTF35XVvNMS5XVUdiHlAoMkjbTpetePPYIiSq0bF9IV
zfZNoITnBYpc4Zvte6G/r4NRToe0DeGCiuK6BL+V1S2jbb0sXcwL+loGV1i8BLCOm50uyyayZpTV
kILrkk1K2rCdEtxvXTqJY15mdCQfzSEWX4zcdJ+tRFse8Modd8ha98YD/bgy3zgPMD2uZ5Xk3oRi
BAT8JIlsnw5c9aTZSfpo9AIcQNnsqdttItHX+bl0J7DboMAD++16vKjz2gpRJevCL4p/IIs2nmp6
O48VrD6/QsrmA33z5dQi875z529ji/8fGi+TV3YQOMXNB2wr3YURiuGeVJLGB4UXn7to+rdF1upx
TOIibDQrCWryl3MWeSWWkB7mCDPr/vZdvQkrXn8HzG3uBTI1rNo3u7Yr4Sw3FNzgFuf2iSx9OkTQ
QwKlrvZat5uc+/+HQhYNhaRV2WqbgQ6tp1aLFNalIbzxi7xSg6SoyqAYK/VBb/pL3zPw3BVY5cWV
2Clp3PnW9Aqh1oBhAS6/9aIsoKfkVqdj2lgt9kEm+nDmCLGwVtqhmlPHR0jfaBRl/byTYG2hzOvE
r4bebLO+blpbkbF9aaQcj502I1+RqdZHU6+d0yJTlpzP/jSMZX9oZS/OpngnAOr1J+DJtgpUQRK+
Ya2aUGOz2k3tS5IW9klqWn+IW7krjLm2Xa9fGTpFMLsJZFAWoDW2OVBEvxWCoOpFavbknIYmIiPv
JJ6BxyGJ1cp3UMOsfb1NtI9mK4cpGDraTIfGc4rusNi4gu0kfrefHZ4TDQTktkn99C39M9fRyexy
Q720cX1ZeIemJ6N1ngk2Mbl2rA8pIj47gcltkEXWzj5f1xlAxPb5AZA8o2RpsgiFlR8VNdZ8XP+m
nRvk9jRxRRLNrTBICvrbIu6S5ZI+WGRc5t4accToh8cWbFBQ5pE4VaCHEYVf6p+IOlG9joc9Obc7
k1zf1xVnZBCDbZNPOS/UeZLCvFRaZaGf4yWhQ/d/5+jcHYWuMfcO+aa7xe2VmlU0uTKaF4JU9YlV
z76mInN27INe8TabbUs3i3YW7xz13G0ZrsZ6F/252rmolZcPF5lkmkAvTAI3w8CwbssPulK31jMq
h514nlPbm3wzLsW/7uKk0Utb173KzZWaGRw6p0UQID4gWFX9W87Ybz0osP1Uyy+ayPkaA5idD6jm
Jt8T1UUgTlqWBNupZIXqvEgtb0c/manSHJCVSP9WjXjQH02n72D3K5U9vVN1lYuBe58LivV7jaU3
d5MVA3ubRGpeJumWHyRi4BCPnezH26/MbUTGC0Z7g64D8hgcxOt7gbqjWcPRNy+liKYvRbZ0X4Tb
wS0fpHGkSzucGqUYgrcHvXP0MUhYcZ+kIVzvm0FNXTitvmA0W2td/aDbhYLzn2E8EFeYmK55ybHx
3PQQdzLb00u4s29pI/Kg0j6igLd93fW8SnCwwR4PH68hQIXKCrK+2FNXvT8K7xlqx1TCtxeN2rFP
AW47l2mY8yNtHPMJs7K9eu4rwWtzOqi8rDZ/ZOcrQOX64yVag39ADF0qRY8PCxUFnOSoYWU0Ne1J
2mn2Y8lU42Ua1eSLx6f9yVsXB0PTDj/Rm55f3v6qd7bSmldSyKaSTRF2m1zKHJ+0VsHlESjpEy2E
5zbDeMeF6xn30fTBU4z09PaQtzESxZ+VfAlFAf7PNnARQtQWTGo0tUoleu56zzwmo9k+lOak7tzq
t5+Ur0k3mK9J+RBdqM1a95aQxILKJQceYPtz79R6UDh2qu+E9rdz4nPagEfgAfFA3tS23Giik9Qq
F6WZph8FiXHmO7LR/4hGb0+E8/YgrluHh2Jt81B12RxEGlpq6S0uY0Vp6RzUfDBLv8jcSgaghuLW
V80maQ+D6c0G6vOp/k6nJi45C6AYiSB/gqrfBgFetSyt0EoR4s3s+jXl52Ca5Pf37hIGQdgUvTla
S1QNrz9dnBRdZ6LHGDptbfuF6XRf4U4uh7KP7Z2Ox72PB1LhFcnH5b3lcGga36xC6D+sqkJ/aPBF
OMmusJ6qWGg7x+3uUFjfEj3hekAaeD0rA7YfKVEHK70vPzWJWT9Qd/1jcXK5U3W83flou4BYXi02
QPFsn4ja69JYtJ4Iu1ZVnjt1KH5qsVkGb3+k29uDtw6sFsJAr4o2m4/UR8mUIb5ZhE7hrp6sffm9
6Vr5q/as9sPUiu5Foja387lup7a+slxXq34Tclyb3nQxY6mV2QnYPhfgD/Qa/hFKmvPr7bndGQZ+
IseLCJ9JbttFE/wDXu6uxqGtpQmQm8mHnif5/P5RgNbxHnCOiPPXFf6t8hAT4qSRBEoS5X13qMEt
HvJC2yM33Gw7ABH0RPn/U3igELB5c+rIBiWIw3g4DC5qoH3f+Z0z/WgXvT++PZ87I63AWBwTuHZB
ra7//rf5FB3igm6htyHoH0kTRf3LlA3AYqHsbL27A1GohOTGLQhs83ogNGRX7pDShno2RIfcJhwQ
Wp4hCfJekPSrCQRA7HXlVtWA7X0HDq6pMwB5l27oui/GYtV/DbXxTmDH6yhkICbpB5v6hkZNOj/M
FDFQYRPJ+KVcUIZdErvbCc5vdjXgEZBZ+GigcEWks/k+LTEaVysqMd2kVcFQxyLwll0FpNuPQ22A
Uhp/0dsCr3r9cUqkWLxZwupCNsrQjsliZ2ev8Iwx0GvcQt675WjjUFyHus9YvEzXg9kmngqtEXmX
ZFxi+7F09YlKalnMka/DzN15l26KaqvT5vrwUefiCdyGFLWy1NUMmOFimdL27bzN/MqKj8pUfI/n
ck/A9t5oGO6RFHIN0W3dXA/ToCC5LZboApJF/2uqJ8w8s1p57EhWhW8J653ta3bhyq2ntk1Jh5bG
NndT+171FCCcoQGiKZB50x17q5xb9Ji7ujwTIr9Tjm8dcfXvAqgF4YFq+qbIkeTC6kZ8tvHbHKx/
0RtRXhoukS9vb5Lbfb+eKXjLPB3wrl4LiL/dSzlsW41WlAxRdNK/enUk/4TJJB/+l1GINrkpVubG
Zi4lfCc0r4AYeLDtj7hSU3OU455m2s2rS8mbj7OWhFZh422REXswvBDsrg+9cnE+ZmoijwM+Bk9G
itFTZo/zMa+1dwIs+UwktjTHCchQlID5cH3KcrOxFHSi+xCxuuKkVVkaqE2PYDTMgZ2rfQ1grzKk
zVCbq723aHk19IRDvXCXL4admsEcr+hvzUiCJJ+yF2+O88dMycbj29/vNjnjkK09HbJc0k3Kqtez
ROrPQrtb78NpaOPHLAZdZ9p5FfRuhrtPhPb30C5+1UbOWbbKgOA51KMWvi+YST9322LnB91epMTA
dLPoNmnQGbYymSxCvTRTP4aai5sK2E3lo5O45XFC4Xknhbmzq8D5AUFe+7lrZ/x66oioSqMz4ykc
2jQ/Q8u0/bwbRl+bmhyfq2o+DjI2dg7M3UFxb1+Z6hi4b6kFtEvGXEHuJ8Qcs3wSwMROWW0OIb0L
+eIgXf4rddO91tJNrU8H9oBaMG8GpcwbIBC5mSiaKhtCO1aL9GMqS8tHLu3faDX5WtA8P+TIXfs9
gCHtPFjOrsjrna9KvLw6NyDwtbYKrpfaqpKhrTsxojsX9afJmZNADoLErRfT486OXs/l5jBRp111
sJyV/bwlEQ0e5ZJpNkaMp0Rb+qVoHMsXfZJ/0rJV3cZIp+hnySwXv9f0WAnyzkTOfxkkRbOoSYW1
c7rvTR62GaE1cRvQy80+q3ua3EiO4MJXYP/nWIN36Ebl7KlFc96Z+5oJbOfOVkbQk0SBPzen2V6N
TOw+mcJI1pNF06f+lOY/9Ny14PXW6fTdYcHhSySYDfsDxiW+hZ3XThdOuzdhAx1EwhPsR9CMvv7a
KnTeqhg4WPrQgqHLPK8/1nbsPVt6YYWJ0P6qDR2Nq6Saku9pJh9j1f1qCzPO/MxtT55emIdaoHJw
TiS6hjvR053DAOOFz4CsGGdhm2f3M9R/K1MnHsZet54sKt/WQVLid/zcmhfdT6zmqy4jPQ5MZIoS
n5aDmHe6Sfd+xJqXAHrnQFCKul6iBCM+b1C6KeQVaqbAdv+PszNrjhs51/RfcfQ9PNiXE8e+AGph
kVUUF0mUdIOQ1BL2fclM/Pp5IHuOu4oK1sw47I5oU2ICyO1b3gU5x8rt4oOR013yg2KKukT/2Xt9
+UX4I5qpb6+U12EW0bBNb5YTn5PoMgtDYLnv9JJjKJtaGrOlvDcx4owqotWbru2uvO1v7jfWAWuB
/JVe4aUZfdVi9uDluTr2VToc9C5uyV06qBmhrZJ7X6/aEN304dgS+13LBC+lz9Z7HKYnnEVMEKnj
XsIF4yxP4z6t1ZFSb7UbkEagUeRj45Jr7YMWI4BpjQ4WGl1ndz5aDH3zHOgDTiB5MA3mpsHB8Ggt
Ytgn5SS2Zu9+rZuliay6vRZxrPviYvf+C8tDpPOLlH++KHxNDCaOH6DwmJvdhKRGOOa2feWQ+M3S
Q413PY/Yn2ANLuIaq52NtkkzdcToLr3XTBOgRp0YKO8v9nYShULhzeme5qnov5VeNr28vfJ+2Zq/
ektE/RwcdaA0XYa/lYcNRcudA3hkkvtF+MnW1FMNjQo0efsmnp6tJCjeJxypke8AzfMTrQ3TMrN3
mdS8jac8K1SJY0R5McitT534yub4zR0NLx1shIlOJDqOFwf2kKEmj+2POuL/udzVQi3PMkCjJ0yt
vqe7asbDp7I0riSql9iyXwuVM2nVVQJiQ2X1fPr7bqzHeVbqKLSgjZypL8I5FfIdz/nE2sX8sW3q
rdfEwcb2Vr/rVp/fd60jb2dKpyDOvWsyG7/Zt/AEsXMHT6eD6LuISwdRaCrO0uVI/4Uuty5mMsBA
m1CJGHNZ7LveG3ZWSc9H+Frx4e2F8rtZoEZEq8plkbyivFH1nXoT1vRx0I35h7IQpfYs4v0BIG7Y
lkF6Kssi+P+ZBMp70MMRrIZScLE70FkrLXzA1NH3Jv2ofIOtPg2dru+L2tRRUHa4PUIzzXSc4EqZ
ftDgcNaHAgU9B3OVoh9Cki7/Y4N5/Ke3P8hvzmwiJ/Q6eDhQcZfUdTTzYg8tDHUEy4o+SJ7Djg+N
1KN1s/TJSVpyHK7clb87kWiWELKB5LHoy58vSZxd9VpzMBRaBqwmNFm6T8u0VFdKt6/BLBzRwP3X
w3ntuF0G/WPGu9Vxp46NSVNhE/t+sDVUQiyuiWbID4HXmY9119o/XWAQPzWEzpJdD9UISMtkGtcM
Q367EwHLutxUEHMR0Dl/benY6CNr/XLsrdyV26zVXTtsBWqu0YDq0k4vmGEfB8jvgV3lI2oSpv5F
eLI6uVOfIAmI88c3kXm9uvalfhNaEcdDhCI/4p+XdaYxEJYWp+NyjIVlf2yQstBBijnLdq5t4gjH
UNUxmAIkUdB/+lbY7X5BheuQBQklrwnu4suClECICpgXDggKXEmpfrVizg93CFTI1+CBgko78c35
l+t1WQZGXelHk9LxdDsFsfY8U/9LbuzOppYD7KC4rzlHjTDTguzZkXX9Z1NqzqlzMZLtRyXe48Mc
yO1KUebPDyPE+d6w7zwNbVNQP1M8XYlOXi/y82def/6XSgkq/67bNynPrBCXGcrAihBBDA5v797X
M8coHuEWreTftHTVkKw40lg/WkBH8mPB9Si2ft1a5Tt9aa08enu414k9lztCACtSl1o4clPnbwVD
L8gTjzWsLR5YSmvsrZZrM8OSZfGL3Tj2p3kcxIPmqYZgiIriikPXxHOJhE2Dg5hEQ/ztZ1qHPFsc
xNDkJNTYoPFxqlwsDmmXSx6b1nIE3yKacK7rcisA92BrRlHhTvOa2Yt6qy70DciXbHpv2Gn79e1n
eJ2crA9BR50LZUXPXRZPe+lyYqPJcGxa9EhDkWOPECZWtStSR1LatLX5qDlmSY7my6hAN+uAhpa/
9VJKoPmoUR/RVPlBqqzdpBKF9Lef79Vi5PGwlIFoi86hT+PxYtpy9D3jedSPJfu2Cq00L50QXRlL
bt4e6NXdvg70S/8M+iEV64v14etasWRI+R4bUZYEGtX3RMoXrdd+dE6zAdi8c/V69/aYr5Fs9OUY
lroaiEji8YuAwo1L7KThQh+VAUw9Gidt+uA0fQz4ZY47DDrl1L8j5tUqcHy5lYdLZblVqOBe6lfe
//Wlw7PYfGeOUprYwFfOv7Sy0pq+k9KPvT0G3TstJYC6NbhF77u8ToJdRd6XbybXlvEWWFzroPoP
ZIlQcAJKiSKx/fL21/nN1BMRk6vQw1z7PBfxX9JMZgtTxDgO1tjdxYE+PeaOCq5l5+suu9iFFJ6I
v1ldLLVLFUhjGibZEIcelRDun+5YA69Pa21uN3WROFWkparLbnW8DYxNR1YeRwvOGF/SMVBBKCdF
gyPMa7PFtGOAqnSNzfCLi3P2fJRdqd9AriQLYpFczAs1MI0oYC5OeWWUzrYVhtIeTGS9YhtbR4EP
uWHOUj3U/H+ICgY5fmW72CMUvWuASxdb3dNUty2B9kPCLwq9v+lSPB9fpi5RclO1VSk+ZlZui53p
CE17LmN/7n74qlmGUxBnnjOGuZl1zffOymkVhcjSOM6wSfAiqhZodMKqN0k94HTvqqWQ31wgI8l9
h9fFdKzHotKuHJuvj3JufEpHhMJcq8igXCyMrHWl2ckkO/mFMkFFIvnzp1241me55ALI6Wx2BiBx
JwDEbWu59UnlCoZ7byV5tTFHI62eocZ01pWjap2I84laS2wAQtemF8vp4qiCURnnfVZiteWl4t3g
jOMXugzsZcPVRPAu9aRuYV+DW9/N2xvl1dFFfQtxFhIm0KKATy5WiK6oLSW1mZ6mFB7zTSfaxN+X
KL7huGV3JeDMYDxBoUo6HOTRUr0yH6/2KYVUusv8j54EJM6La6wUDYGT66anrgxEF2I0Or83veZa
Y/n152X1Ew5zia/K7Zfgea/hmpGOXp9q5NH9yJoC0T/qBdKt35Wf1j9jMpWvuE1hBPH2530VqXBF
0wqA3cPpADByff+/xEOrsI/ZZEistDLzD70WaPsGu+G97TTalaDo9adcowEq/RBHgbpdqhYFs6h8
mizNSXWuujFxQN2n6INv3n6h16M4q8r+OgwFLzrB5y+kpaXZdNPQnPS+dOATSW/TWH17JfZ9lZ7B
alzfAZkMtsWrOtM4L3FQmGNzmuyg2SPYOO2FX9vvvXkOtqahEXa//VqvwqmVRkkhxwCQDkj5EhZl
Bn4zldbUnYj1TSw3yVIxMLOAie6Uk7nxOwLRrHlKoB3KLRpGnvgyBH3aXyNSvV4vIG+gxJInQUUH
Tnz+eeclsDrU/NoTld3mRu9MFe9gVLdGOHnGVebDbz7z2jlZZTWgF2IEdj6aY9aCMm3anTSW1Lbu
q/6m9lVwMyeWmYcG4FnjyvL5zfut3GYqZhQvQRZdLJ+8aGwFerc7JTJ38czJwfoHuTd8cjxN/nx7
Tn+zVIlHVkQbQB+wnxdjTb7UM6Xr3cnIrG6MbCvBE1M3Jyr1bw/0u89IZxik/dplf1VdyQ2MaIFT
dRiJZnpkYUN2pDTV3ZvTSGegEFJdGfC3XxHV1n/pQVCAPJ83fZh9P1OiOzWChB24tH6LTOZy6/qE
mm+/22+HAkxnrwcjQfTF/eDhWz8tTtedRBy4VbQo3Wo3vRMkwSEdPfHp7dEomvPoZxchkEvCSH9F
Ka5M6osNAJGwFDW2SCcEkXE9DqLOMpp3SO5WR4ztm42F0POL72pHTRdfc0j022oJ6p3qKOsroszI
X4r5Xk4AHULMO+dv9tK5P4SqIyULL0qT0jiksNDC2urEEGHFQWJgZgUmaY0RWlOZ7ruqRH50rIPs
JTXUsRst7z6YXIMkX9PCpl5tbIugPFHSlndysP13fZb2W6LdGXuJ+Ti3I11dLS7VSRVTt9VT10ff
ykPxb1HpS6aMrqFzNkzbJEkx6JmmDb9q3pmT9rka8ns3ruVNqyPRJrJ4KsOs86o09JKhP4GNN5JN
bvnVU205/R2iJ8VdIWN9Xzu94qTQ4xB1znd17JdbnkqefEypd+1UqHZKDzQvZfKSU8V/RgZQfjO6
Ki42rQqK47Aq+URtKgb33oOWnz15Mcib29Zd+FgBqtnBBwe3mnwDxJHpWbtz70U9G3NYNqXZ3gTK
a771UqRp2Ost/lkNJpfFTlUuJeowrcySGVlqIju+t113J2jexhLcZonm1Rgidd533xZ5duPLeVVX
GKtZ9Olp5GpW710dqvsNNi92/AJCLBvcaMpRlnAifTJGceN4Rftzlg7oYz+Vqb1DxUw2+9FYFc30
rEiz3QJhgdgNehUZMVur38YazgEbSw0i26E11i1bmLLyToP19NWc+hazzoZwb156N9mlhjBlNHoj
csxiVNLc6LnuN5HTgzwOA+ShcXPRxaAj0TyX3c1YDml9JwNcpW6cMTPlhgyhqt8LCJDjnv7xjHZh
XFIJR63CJUDA9UI/guByjH1Z5xVeYG3emjBHfC0ZXsYy77X3VlyIn6PdW86HmuNoqCKbjlsRGY0+
BLs0KLx5D4uAyHo2S4ilyvKHjmIbd+wO54K53hqiaBAiE5P/2bQrNBhAKk1F2Ldui88RFbBiOztd
8NTWnV5EWa/iCvu1OGtCO0hEuW9F0U4fbIjYy+csHVT21JVT82XGxkjddF2m8k3dDoMbeo3TVo/x
4FUwjbLcg3Pjpj3FNFvlJAAOWi5JH+bFlJsRVuFmSkY4lOUXq03rLqQ3MFtTOAs6Ckia59MzAkq+
fTsVSflRyDIBoQxnbXhoQe1ZJUAKwxwZZlXOsoZKQYlFdS6+TQbszE7O0HruuoNif7wdHVxST4vd
UBEdRg83pCxzhdghb6zK+ziP0+mD5jf6T8L0Pt2kDlkbGwh/uq1vdKrA7EKf+0dpqX58HoKxHVd1
zVIXJ8x/OivE9ciew4psZrn1mlxvo6VxKHy7nb8qaWGXHgxxiKLPXBz8RbKQfJRu3JaK4mJRfh4r
V7srUP/yHxshrVTByUhKb0NANjd/2sBWgg9pPrbpplvc1o20UVc6pfRpQpNPegIGMw7Ne1U4vvgz
NqqmvNdyBsUhxEy6nRDY05t27HPBA7LMaRHnaZ5/TMB6Vzs7t+c5xPYeX6MYSYWXVCVdHzpelk7v
cOdVdairQkx3CMTVxV4j1tY2ZAiOgjM92d6jqxBOi1B3tL1Q90a72yrmbQyDpe/zW7vwqmlTmlXb
rLdWQeDtlE2yLV17XvaqG8vqGKNAFoRxbpndYeodU5xUZqLgMDkVPlIG6lWwd+q8jyGFrpWMbGl1
88FxWRRRFlcJpsg2Xm97XVdtdaDijgfatFB6CF141B/RBKTi4GoptG6t1O3pAdslS4efLswgCoZg
qI4IHljaU6ObWf/IgwzaJzHDXj95RizTbc0Cd2+8trSWDbWU0dww1b4VLn2xvDgJwnsN05vaKacF
pe/IG2zlRB4K64I9EMemE2EZPzibqjKQymbRiwkL7Vz5+1bJsdxoetdmD7FraDWHaD6p0AegL/ad
DYMu7ElCx7Aeh6V7UIYN4cuQyP6FdTdw1g38suZGraKDh9rIneqOuZPlzdJXVIBF0FYfE0koy6bq
WKxF2/cfpzwPqk2j150TQg4YvnSIBX1KfC/Wt96IGhLKiBDv71oaMjgUJiZnfiYB+iEv16bVPlUw
S0JyoAHKeVNDu9LK2VUH5OPSmc3dNJg0NE2mhyMozM9619tD1DkwQG/0QUp7Izgm9acmbulXFLJR
aZiVq1eyXyOHGcoqK5etVG7vPBb+qPLDUEwj5Ktp1ixJb1VpKNfZaT6lkTvOQfEttyd7OLVagBsY
h1bchajr+ePOsRrr2PSwPZYwV7VqQ1/WE6KrMl603dBW9vLNyP2i3bky9j7PjdMMG9zLKPaaejfJ
sBvtuEaaCh/ZPToRqRkanV7DvlF424aDKe2npV7qaufwhM8L7P7hc7sYiBnAF4OXE3F0lM1Oh5L0
kulL1XACLUv9kIy4fFClg5e0oUs5JHvQYQXADZGpdpvzFdYdVCQq1GTbBxGmSbT51TzKzz1IGblr
PEROorkxFiwyaxGYz3AvpupxRtWr7cGYVlkR1U02aZsEwrd/hHNvfVqEYyOQ33nqvkLqE4BmaVnz
R7xN5HA7LnMxfRpdldrhkkzacAAS5dVhZkjQHb3vpMMWFG9R7pFFyrPN0nbQVmg/TsshLocl+6Rq
3et3A63VLEKFalpOwp4nsdP9ofc3wk4Cde9YbfDBs/O6v4lbwxyeJRVMNzJbJ+5vem81dW6bGBkX
oKz+/IjpSl7uCs1ftDsuk+4TwtO4tAdNkeEbSpHkO2WkPN0MfGza2Q5aijdFsnTNvZl7tfeZ9I8Q
wRo9S2zdudWmE1Z7Zr1PfJzwomXAYmErnaYsOJKsJjmBYqiwrmB3ejdQO/UyamRimzsU2QgF6XbM
y3YhUlm7y/S0Ir9qnTQcpGUve7s1k/KdaY0oV851Mg+HYOiVcRssqYdNU22APFcsfboKqiuGXao7
tbvRjaKd9+W4EL50uZl8lD7L4pbVD6ROT6msbfFxK9Udfn5zv5MG7NZwKpq0eIotKzuNlWe0kRvP
OcdGbKkSKzRjavg4oothdq99N249K92YVRPztr5XP4gMjdddZi9mtbcNgrBdMgXNdNt2RLfbMkk7
7RlfM8vf2MOQakWIGMVMoIc1SxAvkTDTUn1NgiEPsnAsNTyZtLlouigvO3Q0oLU33U7rW1qqvY97
auSNXSI20og17aO9xMm3JB9N81lLu/7FiA1sAza6o+Rw48JEweU7zRp1m4nM+NRrNriveKJaFwaD
G8sdQXir3gWVjUFMX9f902g2QXBIsN2rQwK8od0Cz3frHeKoKcpxllMGXFzt9NGh7ndr5LGbH1Ab
GKEg8kWKvSxZ+QgIil5sytqpvhtCr52NzEdp3zTTon3QCcC8kKXryM20GH4dSTe3tJMm9SrbWV0z
3jZWXsa7UtcshedE6tTIB2j1iMNLzzFQLjY2S4mjy2qbchwHt8ijtJz2cTXVB5d1P4aL0Uskb6yi
etBM5foEYIS/J2EZnbUpyfZU6BYicfhnI12QpSMtFjWkgXebUKm3Q00rzWdsB6z8xm6L2gs1xelz
1y7KDUK7RaGRbUIgvGempnhDWWc27poqttXduAxYQ0nfQjAjdjrJOvOWjCWD9iEn0SC76tY1vbY5
EHCMTZRjvYzJRjyKH8ViemJvLHaa7GKa6kvoytHtd0VXZdZWoP+bPrIX8nnfTSkNoAKHI59krFqa
Y20kstxXq4pNiDkmSlMReqTzo5UZRf4tRmlq2hiDlqcyqtque2iSovui0txGI9DN4rbjILBG/64B
FpuEFFE1rH7JJfN4B0VwTQ6bYdFT7nE1Z/eFHky0nwW90VtlknTtqYUE8buAgMraBVIPkk1Rp8sg
Q6BjcX+SmdUQe4Ejybe6gkt+Mzb4GILiQJTQ2jhmtqSnuRm6bpNXo7dEbg5qMuL/rob71TLN2hPC
wWkmZvSzW0gGGMG65kjnNvcW+9kuOlGf3Fx0cmvmhCif4O93tqI3oLnBj5xO2niystSB3yymMgNQ
pVcJtHZwlprsQxAU7UT3sQoGP0SrYy6+gwxcusdfOfr/+i7/K/nRPPwrGR/++d/8+/emVT1OVuPF
v/7zlH3vm6H5Of73+tf+54+d/6V/vmt/1M9j/+PHePraXv7Js7/I7//3+Juv49ezf9nWXI/qcfrR
q6cfw1SOvwbhSdc/+X/7w7/9+PVb3qv2xz/++N5M9bj+tiRr6j/+/aPDn//4gyr0X8oV6+//9w/v
v1b8vadpGDJapP/6Xf/zF358HcZ//KEZrv936q+wUin2gkRcsWDix/ojI/g77Ufg1/ARcT/zHYqP
ddOP6T/+8I2/455EKxs0Lwpu7Ms//jY00/oj2/g7VRD0BKBpA2JaISr/583P5ug/c/a3eqoeGiTt
hn/88YsX+5+6ig1KmkI08BkbMR7UVZyLUl9s0ZRXtGDysNXtZDfVeuYi95v30ydpo/cbovXXFuOu
6dCsftAxlnKfwI7k+Q0CeoF66A3ZWkhxkpD51UZwLM03edWPTViq1UW7jXv9sWiQek2TzLfDviq5
gWrBPt42qRu7j3bqxJjvNLSnqVnVNVLzUY29rhwAEqLIV0V67op+CzllenKWWTfDAFnyh1Vr5nug
j5p6IKTLb81WGgvnnd7okcKkz94HSSf0KLYn55MxWdwyZh4k1UYXtoOjuWzLkyNiwKcFmV4aCuw9
LPKwOtc5Nbx02OWZUzzh7W1SK8jnttyRnBnuQQc/Wto7lyzXjUotwE0hHIM+UdeUwM5rbP+aG4pr
UCPoxSCIeDE3nVbPJt/My0OtSfI+VKIH+jQvmPRVBaWYKzXYi27tOh5gwbVb++u/8OLPy4dxlgws
udHOwxyfCzs058QcNjn9SfFNNyssepYx69K7pm5U+X0JBuM91Yrhk4IpVYQqG6S4UtA8L7/zRABc
wNUBT8MMjQr8xRMNiYY/cVLjdzbkKNIBFm7MDeIwmhk5OdK+ey8Xa7xZcudvTATC4cdUXnLtMcxz
zDcMbFo1bJS1j033mK15/mUIE7jfy5gMJI2xkd00WdyY74q6yIIQPofQd3askU+sjITiTiau9UM3
ym5jSIRxw6JozeWrxfUWfGTJ+3ayx+Iq7Wqg2FAx/jRGK/ae7NES6bOIFxV/d2Y5tBSxzFE4dfSX
w+nfR8Bft/x5+Xt9FzY6utn+CpIBxH5RSdVzP8UqwGnJpjK/+bKgK4D0GnlvfmU9nZds14EgtPHN
QCF4+DtcwvycGpk8McTUKGlTjlQkZr80TohaF2NUVzJTkUDsf7ryepebhlHZMrRx6SesbRvzfKoq
X3Rt7aZ4yvlmkoRp0aqd5Tbxps+D/kqT9NUbIiWGuAvbBXwogIL153/p4iXgKkuzKKc0jN1yVb2H
ih3fjKqe/VuqFo55N05Cymtuv+ddSz4s3ftVQntVMgO0ecm+GDGxtKohcZPQTkCyS2MoHjAw7Kgi
BfHwkerBgBKiew3W8+rLMiwKpqtbvfkbSz+SAKEANRBC2fqyIDqH+Oxp8n2Ciwxp5O9vL9PzBvT6
krbn0JEFQ02JAF2H82/rjYU5L4uXJ+GiFdNN37fePp4sa08BPXgYAMBsK9dabsmLrymDwF7ll//1
VlyJcFCkwAIgwwxK5GJwDMqxr+gs1s8QY62XREVgD/XTgHNi8bWkcjUEoZvw3HvfWbyRVQacGR+L
GYzlSPUErmcMWmBEJiICr+qqB09SZj2p2aJErddTab7rpOaC0CrpZ+ZUiqelWR5BYpLfxUxw9dhQ
FB93LtAMMqopFp16akcdFUIzdjX3cYnnbPlpZYCTBfUSt1AYLApPXz502azNPxK9W5IPwhazH1DV
8PPiZIvMtO+zWje6R+ytkBFLzKRx80iURKp3he4pZUbCEP6agZaNuh+Sxq7IBWVHFyFZMnOZKNzU
mfmSa83ozofATiqbGiWyI+Xq9AahDtzAYshN66U2hVwL95BPk29m5SZBUQeAT9Emrh3pHmG+f2ip
cuV3Y4KGzn0/+zXGbqqp7Bt+RxIsu1STTYxRASPn38oaeNjRTOy+3CD9H3B0DLpLTfY+9SB0VQdW
rifFBlaODDbUKSpyboEfcNHQJUVWcFuihyeth8qQnbJ/1haCkwBXAKtoGd3qOlA0OzW7S71osmJl
g1lTs6oPSVZp/o9Aq4Lpg9kDXP5ZuE7rJaFsUq/9pjlta0YZ9ekOZWs5pOM2MIQ2/CCy8Uaw9Eua
/wiCsqxvNSsmJqEsnXfmUZN1Cy4vS5a02SA+KsW2wJUUIKEtkNWL8BSqyxfbXAwR9tSMxK2JOV1w
IxJR6REVxXE+pPWsafeuTlG7CzU85YfntM5U/UDs0v6kjeoHT0mviZTGSOsYxafB9pKUO70k5yNF
lEo/ERVm5pOCt2XdAfoZmp01mcpn4bqZc+uPDuERAr5Ogpt028ubJPBo4LR0bHkuoyi9KKNhK5xb
PD/795leGcG2GUWNYT05/+Qu33w0WSQRJlNGDbT0G7vYC2Ow6vE4dGZq0PGtM6NsNwEKmySwfuIY
20UbB4r8Q73cCdefrb0cqqI8iJZ7RUalhwynn9xCXHC8buvl6MK+B+pRTR+XtF4U3J6eautBUqZN
Wbq+UcldYVpla4eDrmdgjkZHWN2LOU42bVJcbwDBzUHsLg2ON6XTiHCyawD74SRG190kAObEpreU
jdahpEYUjW3rYrYjtYJCs+8qvmyIRdNifzP7xMgOTG5KXyM2cIytkr4wb82CWlGkCyHzL9KkT7Rz
OpLse7AgbU0T0DfUya0mkUW0prW5AxopOu9GxPosoZJ4CBD6AqDviZ5skn30SlgU02mmK+QPW4Eg
36giFoctDzScx9j/VvZJPHyIs7HITArReUnLOSU1r2dKnHGQfhhmrDNuXHtoxXRbYUjlHuaCMlCy
owQ69uY7mh8aRpA6iWvz2PiYrkDmGyxOinCJDbv8DMLNHF8mrfKzMEO4W/9Ygeqf7jy9auRB660x
Pq1w6idbCtv+rkaH3vGVMPFVSEOsAXYrgF2OBpl+2fc2Egs3NpHHP2lLWLc5lMMD5W3ryiivLgWk
jHRYrKCi0PN8ZacTa9OSK1n2PwvO4TYUraYP+4ZSVr3vpN/Xu6CjDXNl0MsIeGXoE1gAp125VYDB
zq9BN1aybbwx/tnx8eeotGv6K72p53JH6ibmQ5EVYxyN/biQtsRqPPhxrqtr/ffL+5DRad3gygxo
Aknmi6eQDrQ5qj7rfZjGxOnoSiV9NUV16Vv9qSNtSGiXd5bVXYnmzqMA+LSgpNCW8FjQYPEtZ535
v0RYppUo0+xs+8aaqdeEcSrVuPfNyXiq2TTpvsHaJlzMZXajMXOya0zi85CH1FzXERHgP+iirbaJ
1vnwmpm4k+1k3k5B3rkp6T3dJqZI7+Oa+/PKTP9mLPL9tbtNeo/Q9MU3Ls1xsXKyl90qwH1MuIBD
6TjFQ0u5aPt2bHW+ktfXAv+CaDS4PiJ0kG/nrxXX2FppfuztOnokUVMXw2GoUHqSXqeHrfTmK7P4
ejwTkRMd1ZuVGw1w63y8HKSfMc0q2BWxSG9qtG9uGo/+r28R1OAMcc205HLV+DqwVmwfVgUX0sdL
eKsWu/MMtDzYtbikRJzecifTeYnsMR6O/uQbIfVMf6NRy7+S81zk0OunxaGB6BhCAJZEzitZl4Y4
vDQXChpTOqS3BVcr5VdZ4smtp92L7s7qUALediJabE4EelRUu5x+a7FxG1zL357o12uKp1nPDQ4t
5Df0i+1TTvoslNNpiLUmXrrxoXvc4ZNO21S3ECF6e7DztOTXq3PBguGiaIXe8aWChDIzNLfqJNkP
ee8f8r4IIsShehA0UxxZfq27+EVp1pVX/M2oq4nJaghGGvbKYSHxB4JfC7vZ0inHx8Y0xcF11bQx
pW4+l5oPCkKj3Xpls/7Kkv+TIfCy7irrTOYA3CowITKdL2m/9ghDTLT2Gg9lvX2Vz4LA3lRNScsY
+dZAT7Q4iaC2Tcu2LNuqiQaleyIMMIFOxiuP82qeKY1A/eeZkJdgl12cHck0xzSYiaqm3NBEBMe3
Lz/OU4cKIEDz8f/1k/+6kUh4sXzzmemL4yPvAfyaEPb2vt/Ta8qKClEm3xCRrYpq43vV8OfkZv41
KcVXp8hqZoHSNZhDaj2cJuef3J67RqZdPOxxctSfAQKIJx2IONzBadJCajfutRHPL18mGToRdGoK
JSTb3Hrm+Yh6YWjWRPi3T4SxNfsqeVdrubevzbF9YVF/MmlQPlVjIo8J4dzj29vp1SFGyG+sDgCU
5LiFLk08JLifsnPjcQ9ovvhalAblIvQU35e2OdMmxNNDaK1H/6mQV+b3lyr/2eKGs4BKBscneTAJ
+Lrc/nLrxkmtJeks5/08IRqf+eMCkqkKvvfLLA8qs8H7CRyDAlAX23KexI1buGhg606wQUgEsfpp
njdTbLbDlYvk1TpnGQHVXkl5lOJQdDh/sAZRe2wYerXXOjlHgTO1e21Yvs7VfO2KfPX1GQkBEcuG
24Xo6qUik4MqwkRXSO3LrDcjCS/1FszYeChyR/s8Is9yNECWhpqXjMP27Yn/3UvSJVtL8wz+Cgvb
2PDj7SVQe6pq3FnOPEItK5OvAd/2z7eHuuASssJR1FrpvwGFFh3Rs4uZtrVBZrkhjD1fYNhOpSFD
feybPQZ+xaEr3SFqzLiMTL9L7mWgjP045Ggn6L3+vDYMMersXmwUDaKERC0KCqM6/W/Ozqu3bWxd
w7+IALnYbymSsiXbcdokmRsilb13/vrz0PviRJQhwgNszA4wgyxx1a+8JU/T6HchGXu3zuWKED2g
WMOTiqTiaqlKIfpy7bs8rxnISlw9BiB6yqRJW/6lmSlxAYRB+s6szPZDPshGqR/seZR3VmU7PFcr
jCp4l+tzihT9ZqZSmGr4JOqLP5bmAH6oKt7r9fA9VaIBvHKWHdpotE8FLmX+7TW6fOB4Y9aBzRf8
sGZq8tZCQ8/bKTWmSPah2xW/MoBegEFMWKAH4IqV7NSaMfwT0y76fHvcy+t2HXcNEOlXwRlGkmxL
XlNEWsJtnGUfs2NxpOiObnU5iWMWlaw0tjP3/2G8VZUI0iBKuVuEbzWrCGYGlNL1AJqRuVjjo5TQ
xWmW5EcEuGTnen3t88RaBYd2TffL2Fwlklo1GWZ9sm9opf0OmCxRaBf1utOTjFN2M4I9P7tXR6Rc
i6ilwfZ9MQD961YtO9WOFdI0ms50amW7FseZsiFuMkPi5JNW7pAl1h35/7f4/xaQdUMy0RBc49sy
MRa6AxgIwYRqMbaR0Tx8AK+GnLsxW/9hKEDggsEIhcBcXp7NlUrQI9mw+EtQRF47z5LulCWMzjSY
AulNj8D/vovbcaVDgEJFMP9ysE4ZwxkTUsVPxkl/aPXIwimoqVAh4gtv78nrKVwLwaSgxLU8hOYm
cclHwwAfq8u+GGzTs0HSOrIe1J/TtjbfFD2vXwXRCbV2EpeVqbONNTpcoiusrGQ/NYCm6FqvuU2Y
WAfEyCdf1qPS435Jd+6W176P0sm6ciwRAoSXU9kb0SgPVif7VhmbttNBYfs0aaOa3RMX5XsP2/UV
Cu4TySReGwVRsO3rLcBVDNEQCz82pR63ytKsATGgk4PuxdS0au1mkQgmhyqoNSMiX01qvPPB15cp
paK1z8334rG7zUT1VEgzcBHFF4vU0p7Lp0NRZZVfU/E5VIlpeNqSZG9f2jWl57JBBZGSxublMpcs
hwXJoLVhxt5a67kPee3OcwxNoVZnIJ/9vOcL88rSwmkDtYq0KM2QLSGLye1RJZpUP06Mr9iejr4y
F9pBz612R8/jtTldAyW2L/0Sc9s2ltp46lWpVH1ZJRgXOL3dkzcRI2bpchwku3VUqXqb4NfLcUFv
1FIAR6AhQpnmcufG4AcSfWlVXqc5cjujzA99vaR3bVbr3u1L4PreZslQAAW/sTY0t3smVinkSsas
+HGei0MUS+rTaMbjQzBJ0QdAy+nOeK+sHDuUuA/AKdiQLfcxN8pBAvbLHi1D1VWWbnrWovxXWk/d
3e0vWyfp8oUgAiSyQ4MFZpnYhhb0jsYUL5XFxxqi+yr3RY4ADSyDnZf9ehgqD5Rn6aQh9mJutcrs
pc2nBvkjvwX+jA5CSS3xIEqhfrn9Odf3CwU0EDUESVQLeRsu94RlS5PUgvoCSGuxJ7iIfLC09S85
yqvDEAxwcXRjQHOq3is4XW+RFaqDbwI2hKvu8iZRtLQuBmE+KT55ieIN2ij5Ra3+mSuYNlEG/vX2
h742HDVoOpRI1SDEt7lQChIHJaQl5I8gKFxOeYXIg47eh7DD/h62hdm6bxtxLRdC9UKxmkIwCq6b
hyKQ6qDkCzv6Y3Z0GGzldy/M02RUgUMfenzjC89ovOuUQEG9gIva0nILJR/sUrZRiZUG+b4mKDxK
YDAzpEmsZM9dYzuZL4MR6mIjqaDduBWr0MlVS4j3nVf1IjqKCu5Amvf1aRmAxMpVaewcusuiwtpD
4OO4mFdEGP2ErTaAFcv0dwet8yal0++LsALkZmeB7s59npwZr30Mlia4F62hf+VPe+ag2+tlHR81
OohYq9jQ1V5tU2KnMZGgJYXZdKBynvgzDV4Ho763OWLzqWAwYDSu4A8AGeAyLg8kOOgAAIRaebDH
5m9DklXRcwVLODkZcZU+396iV9+1Aj50aq6rtANHcXP6VSBrqhJrxElVkZwDC2KOXdIixUCs2jkN
rwxFvXGtRehsTpwgNt+lBj06zVrlLQrQZCezw0GG2Fe2NADHuvj3zR/GS83h4/FhNGtzuaS9EYAE
4+yF9NR90iTrn7S2E7eLCu3j7aG2TzkLxnMAeoZ98aJTf/lhEG77rA5MTGmDrjsZrXFPbqF5yH6T
F2G1eqgq3Mxvj7lRgnrZJVQuCXwpsbFdtndLbKl0qLOy9czKLp4liJzwAo2mu1t1604B4tBnU/SB
DwRODg7U6mYvnrS4dqJFyt9nhUb3IsMJbueSfWUuMIigck4ivIohbPbTZKddoaBI42FYVfjFtNjZ
odZQrA3BrtwZeRP7TaWFe65zV8Py12HJTXysrnnblnuNMEuoAhUZPeASM2A/UIVao6sHQFvLvdw1
VB2UbueBvtrP65grzpDCGqmAvL3dw0maorQcIeFl6Z8YGQS/JWC4Lyu5fetmXodCkxtS+doR2oYc
qEmXkT7HozdquoTsZ6YecHSv73EqTnfi0m3YwWYicKN+uzohcwmtX/1Xvh0vSw3H1xg9+LnaE1TD
6iDLwfjWI7OOQlcYUQJyRPB9m1GyJYpr3Ry9ALn44yTS2p9iM/PJA0hJQaidm04s/u0z89omQbsI
jzxqoOuDfDmoqne9CoUCPHgtVNfWlxpy3mi9j6o4cJR0NPys7/d8OV7ZJWtJei28cucReVwOGgfp
pChJz6Cwwl251JYn7qHZU0Rev/37aOdwJ3AIaOdvAxxRzV3RWxR1RzGrv5C5mvJDohbBYari7hNK
GdMxIEH9cXtWX/vAFRAJ8mwttF01myMs4FBNG71YH/6ofak89KBYKLNp807x6fWRwEfChqY48oI3
/WtranlBgVuHbKTFcni3GBJXCxxDN6czuHONbYNiTgEoz/8fahMrmkEkBVoxo4MGge0hMdOicoYq
aA9GqiLCMwfRszSEyUFqynEn0tnA6LjZ17FXpU2+EbuBbVjcJFZsVv0yeh2ieo5MXHxvw21/zkzo
fQ6Z01A6RdzqH0qsP2GEoDHxLA/B9E5um/ZcC+kfkbXh3RDPq3ot2so+Oa28p/3zyj1Bm5j3jocc
96jtsgdkkbZGudFTuu6PUkArHzAD3bkm1tfi71RrnQqeVXrSIDcNJuPy8CxGllK/YcWRhEhPFbew
bzWB+mANkeop06zs1Byuosx1PDh+lBxIEtStlzDYqorLdWC8Gl5a24FhUHst9qlCKa5l9ZD/wyk8
tCPI/6ya9ky8X7mgGJ40loiM2oNY5/yvDd5jEL76+IxeDQH3UamVQT62hjU9mmWzWI5VZv27Tu/0
PRepV6eZDBOwzNo32/o1L0o2ToPMjoN63buktta57Uzh4uTSuENq7XUFXtniSKRgprE+13hnyZvj
NbRAGyF0Dh7EoyxwotZIflPy1D9Bi5g6Z8gazV+527+GZBzcClZNDZFXq3+Xs5Iizh5VHRyLIOu8
QZ6g0wOULt3Qmqzvb73b2Awki9SgWA+AUpcL0pZDTlF6GDwxkJhWS4qyMhljqRwwXVGDnVj8ehnW
eGJVNlJIcygNXY7GYVONCpybp6by4ABUWr5B1OCSCbqIr5WUN9+nBBU0K801cKVlsTldSpUhsLFY
g0cnTzSHgmrr9Buy5CJhM26J8u3DmS95PjVomHBb3cdOo6vey0nvtVWcHhc6bF/kELx1IMJkT2Ty
+nay0IXlf8DO2GpbfWBAdLM1y9nsRVHf/haDpgIZNscvt7fHdRBO6PL3MJsZbDVojUa84McA8M1t
zS76qjRyUpPcCPGnVltTelTUUgHWLA39FxCiqluAwfXKtFWPshYXH+u4DXr39u+6eigJrlTyHmoq
lMUpjV5upIw0Ty2JEnwlaCM3B+Z2V0aB7MwknN7toa72LOV9C9QQoT5PFqHV5VBhjSNOmja6j5FC
/wyIUPPCHJyfPNcoT6DYMu08j68MqMioOZHRrS4y26ZJhDJCF+FH5lutXjzILP4/KDrZZ8uO9Meo
R/hoJxS4ehPIw1cPSqJuWhrM7OUXksBlXTEnwkcYpnwn4tD4IKup+ifUYKM4OfhQinMybZQTNF85
v2tjaS+puopG1tEtOBo0pNZG7mabEerZapYOwg+LqP5W0Mx8kqkRfJXbrpwP6ZSEbtvLBmQNUe9s
8eutxFziofrCuOMgbQJ19PN6LTBm4dNaWblNut16uqr392E+a/bOZrp6//hOBCNsNNEY9EriulLN
TNeWSvjDJBVuDAj5AzP6J0cc1tWh191lo/L2s0LngPsWo0jeXEBom+W10T0wTOZW18f0MZ2ldsRr
qTVhvy1iTnY0Ll/ZTMDbUK976aBeFeAn1UbjdexUnyQ2djUxT+eltiq3VNTqo1qNjS+HafY4QGBz
MlmUv2+f1qtrkY0Cxg4qFr0NgrZ1tf8KMMJkCbCxyRQfF7D8FPRmcL/YSbezjBuYF9NICLHqZNJl
5I+IVV8OA9hPy5ti0Hw43MGXeirG+zbWgq8t1rGG2/XIJUEAa7PIyxZ9qg7lLIZ/qT6bexZar3yv
Dh905aIoa31r80MQTtPbih6ZPyEg+k8N6ux+yNp6J2W+vpJWwBG3AxQWYoXtu41NBiYZ5GU+yp5/
NAHJCP0OVhbkOAosFgj5N68izzXpIvVIotUtRUxNjXAgN9F8goWfEY6yri7hUHB7kHUrXITeq8I4
5V2KaLzE9HEv17CVeDGWrtV89FbCQ1mXlUMC1t7ZokuPt4e6mj8KDTBz+RagjsSD67Xw167siobE
Dr6iH49gUJ0wBCJkFFbxjGYekjHp4N4e7+rTGG9VUAflyjNCs2gzniliCOUdfYcpCj7L4ONc4P9F
62pNowY7i3V1pzEYOsaW+VJdBW9/OZhkrloKSaL4syjmj4vdtZ9z7E18VV2iE8kZDXlMXA+3v/CV
QdcSsqbzbtET2HJg815qYDTwhYA8q4dqsOWzgaoJnHzN8Ay7nd1Ohxp7e9DrY48nBVqwa6IGHBs5
vctP7aTKNpeCT1XSJnxWhNQctFhtUF3VYyeJJNkr82VyBnR2/F4u9VNTWHtP5Strux6JtS9PxR6I
6eVvkIsRG2ejYm3RifBqeRjAOiyZk0XBXsfx6nLhc+nbkq8hTE8TZLONql4SAa4bdByR13xElzA8
LwlUrtuz+spSEixzLKgymnQEN++TNNmFZbRc2XWJElsUB6g8gCX1JTnWzqGBTz3A9L2G/2uz+NK0
AiQMNmWbiBo9AhWmxUpOrPShz4rsBE4lBhcLm+f2971y+FcteGN14IWtvb2irSCX7ZYeBLFqIru1
pEoHxUxaN67q+EEKxV4L/LX55DUg0gUSS0lus2pqAHJ+hcr52I6Jd6ii0okolMADHmsf1KCcnN5I
36b7yAPEVuHCBh3KRQCyYA3w/rrhcjEbSQ0bwh8tOUH4KG2cCE1ZT4bF5r95PimXCO5TDfo1iPrL
oQAuT2JoIuKZTJpL7EgIaehwavY3KJeaG+pms/P8vTKjjMhwQMlJFLf1qtxIFtRwiNrGMJzcsEkW
IM7CPEIkbHAuiP6dERffyQJe2aBsS8aiucobtT3mkYlcGyKS6xWOUpmBMpM/mlaEKlneHm9P6FXw
rb+E/ahnrsrKKDtfTmglT5pI7UD2VficfqpWpYsoHFKHVdasHL7Fb62l8oJgfHPDbB0ZqDh1EvJM
Cv+XI2uNNRdxnwNuQorNBVTYOa1WkmDZ1l5p/JVTqFF3WEM3IgugTZdDYR7eGWoKZCupQnBN9bQc
kn7I34kIyUMhIQp5e1JfWz+VzHwtiK98882BSEFoh/idKX64bhxjBkIRaEF+B9Lh138Yie4coBAe
JsLeyy9LpDpFV6vgo7DHFL/GOe+N94oUyYozi3D5enu063kkFeb54QFaURvbh3dZGqGmNhd1Rd7s
S5qdejEp4xHVi+yErdleqH09j6vsBCXS1eGUY7CZxw4sAbIOheb3kazfaRnohkgs9b+GFUQfbn/a
K8/7OtbqlkYqTH62uVl69BzI/3s0PCaz0ruDMZpZhiYcbjL1EemFJPT1Dgbrk9GINM0PAL+LzKka
pL8gzSpWEN7f/kXXF4+yZsQQ3V76cPZm02JJ0NWllFITDgOElRxeRNxtJkNbclefhzD3qKQD4jQH
vHJ3xn5locmJaXKu8BWAzeu//+tGx4+4Qilw0P0whcrAE2KJUxEJy4cJXB9MoMc7Id26khfxOCX2
tfxAYw4sNSC8ywGzeBkJQQrbRy489Xs0l77iDlDcUxuUvaSW2sdcDVBCC4Zy536/rnJxRimGg73F
JA85/c23Rman5kU/geeMKiRxsTruDkMNCDDJ++r7MqjTOS+gp8ZIrj3IE6DjeqjKY7lM4yfNRH8p
txexsxuv55/yFpXLNevCPHurwDPA/lZjoyQs0srorAv0f9O5Kc5RWS5PlW7t1C5fGw7YHLj/FfxP
unc5+wD5eOYA6/oSXYCPNfK74pBYAyK8iolqXY3CYrbz7lwfbeoga1oJwpRYelt5YTERKoeZ66sp
XqxO3uLtB5HUKP1BscM90Imynt7L/QVhhwuZnUVxgnzs8gsXbNbgo/KiItvUuJpVIa/Z9uLD1C2F
a7RD5+oLks8x5iM/uD2/oplhHvKJbqpeGuXOt1+H1ljBAlDk2garCDzy8scg0KlMvdII2i15h36f
PacH+F/Rnn3z9bIyDruaFBcNH2sbXMutGIYsoroVF3P0KZfN+GxkSn7OARM6emb9uH1hvfJZwBOA
Ra/lb2yENwepTY0ijDTQpenEHKPkoD9ZUSk/3x7llY3D1/AkrNk0nMLNXq0s9C8Xivl+mSXap26K
shyn8nE890XdC+f2YNd3MG2jtZgk0zlbvQEvVwqtxZkEOKA+2EbR9wjF5e8wkcLlnnKw1Hq8E5N0
jBv0K3buw1e+clW851Li+iXVXffzXxdwp5jdGq2tKdHSI2qoNTHayn0NYVCSP9/+yFe2CWPRlCMc
WyPdzXa0FEoEk0Y9C3n//BRxWaIajiQCLJDIi8w02iEGvDre2gBmGTn821e9tYzJ6k2DlzZdgrss
sbKTSbByb9Wp5goqP95/+D7ydiLAFWi95QgS0jZG082ar+aJ4dkCFG2ZBuYhXROxOTC6vRfl6rKh
lcXhJnCBurJSdS4XT00xEbdqS/Nr7N4avyo686MUTzWAjKBpPTRNTcUBe6KFjlS1feSaWWsfl5lO
8GoefwBcvHflXO0nfhIIdy5cdhVeNtv7D+QptuqV7hekf2d+9ewVExCNzESl+o3TzVArAM6AA0uV
dPt2YQ2zxDRFNZ/Ga/UUVpiNRgtayF0Ch2GA6L6zna6uHcYDa7YWKbFUB9d+Odt6HAQIxama34kG
nmGb0+Z2llnpjJ3L4GoOuQXIkYClUTKnZLjpO6WoVJnVkIojRzPxO6w5j7PdCI+b/MvtKbz6JPBl
3DssFM1Snav78pMmS2qNEMz3UYXX8pFNg11yKqIdSuf1KPzVtMTXC0ZeKV2XoyB3IgB3t/pRKSU1
9+I0ESJ0gimb0IS8/UHXU8e1SBYORdeAO7lt8SBWrnVT2VnHAHbTT/pLxl2AprKrpPL4ZuyuiT7G
iqFlJGhV29OXmUqjl2ptHeNUo30kN52LOJL6EKjdGZHVYKfncT2L5LAAygBJrOJm212B8HGaGk2F
TY8xTx51z+UcoPlxd3sCX6rEfwcwUMpXXsPKuqNaBh/ocrEGwwQKXHalO0qjYjiq0mRFcw/TuTdc
O0E+eHCGHsjZIyeEKRUQO4IjfdJIPUFOMPBIwCTH5g1pTbS9ERjtDqjh66qDfvPc+ApQ/H9rdNN/
R1XYfByrxXoHCVh91oNUy4iHs/kzENr+HKSG+DhOfSfj7V5YygHiv4ix8wv1n8nUVf0B2q/8OFny
9D0aBfqPNZXhc5dQy3NNMeOalDfCXk7UsLj/cMrshFOYc4DQOgTG9+EooG3YAgrnk1wO3fAQVCb6
zOgsG79stYVnLNBL/xQ02fg9F0sEUsKkOPIQthpyR1w+dXcX6F34VLbD2Pl9bkqDbyB5vbjA2PLS
N9ElqZ0wlRPTM0YRKs9WU7W/0ELPiyMdXssLULFBOEuflvGXGsKodMOJ0wg8UY3H/jA3eopTepNF
aeZmWjLl1akvRlQFEoNmNGpW/WhER0VPkCZzOitsgsIVWIvn77AtCCMvbEI9+K1qU484rMY7cIjl
WM3vu2parIMV5bXSHmJNamqmUOupHhCOxrWfq6Od2w5WElEg+XYbJdN9WXTT9BuJWx29fopJKFA3
/Tx/GQJTTRcHb/DGPra05/eczNfb4WJDUt/gpAFy0WFFX7cZimZRqmgIvThMyiOOFJ2bAx3JEH3X
Fr+nN+GE5YKyvFSUXtNZgXv7RGyjCCDdBICr0sKKzaO0ujkQCHDPkI8TLzCm8tSZ7fdg6AvfsKTa
N0XZfbo93Au09+/vJfnn5uJRWyUAaDNuoiRdBBGwTjM54VlZIRJsi7zxl6kRaJYWNArdJcrj8V4T
ldDvzba2Og/BLnGeFrm3j+akC/2IeHm8+DguygHSpY1sOTmavbMTtrGV/lu2kRk5YKIn+bHs5TT4
CG8N9pSK/mj9NE+hfKK3qtYOYlr8U+IsvM8Jw4cvXWgqpSfqUXSuYaaULXQ1nVBeb40OVbB8VIJ3
+VCiUI96Z5E6oxkSCdHGKJpvLXAkE70GKaInCxfvUyXg8b9LgbM/KFK12s9wpfyQh3jQvKZOkuIJ
MytFPY6dHCl3IhHpH0VLUh27h5oUy+HWSOzn0RTVB6Sbw28DVB/joCDc95gobTw8mrq0eONYI2Y8
It8ln/mtU/wjReVf+ydMpHB56JYZBEmg1maJzkJugrgsUtjHiAqAP5+UFgPVGAtb6zhLdplBMp/U
R7vEbeaXisXPkXwW2ElKF8bWPMSWO8lJetrRqP7rcCmp1yRNM7spmvHia92F9VTdjXGEY56Fpm2M
hGgSKsC1kDXDKmQ0Fv0kyE0ld2jsOnxW50SePqI0qPzqCOuUM0UzJUQAqbJpjloiy73ARirwoDWo
lH29vRNJ3TZHb5VvIcmiLLCa2l6BRNooHgVXXnlCKUap8UeglmP6cIk58JFUlmHn6Bz7xkd2w/iU
TcH0xw65Fp6rIuBpT0uQwk7bCKBlHeWd/m4xi/iHbGFLH5Y85F4+aCjsqYqoNC/mQIQqVhIypF1U
CWfh5HEkinfscawY8RxGAxZTA6VjveSyfB6kcKzeg7OW8Daw8qD0ZHnU40NRF2ojo0WG0trD0JgI
cXezjBbKQY4KYJwlJNP0UcqTOPaKOrcGBF4R07O+aHOrLd8MabH0r6LJyh9WG6nI8aEf1N5bcZiF
aA3KKup03Acie7JntBJ/x3NgV1xERpvMT52RrcYSfdp7ebGIxLejzG4wK7HRwT+YAAPbf+ntmYc5
q3CxQaDf7k7JEuFLw32mzzglBTjWYCAylAve30kY+Al1wCcNAfkW+cSiCL4ZRj4YTqEBDrqPe7Oc
/STkdD8GWViBemMzdocAA8xT0DZSz/uZ6+38HgE0u3eEPC2mr8dwRlKdSsz7ZhyLu9mOpvQAmK6X
7+cCdaazRIj/XtLzyEodCwellqdSNLN0iBqzSz5jmyu+4t8R9AipNpw+FGakOmrcPOty2ZXVWJrd
IKtS3TVLS5cOdDai0ji0grcOZfVSs1YFJhTjAW0MFbY3RoQZxzu5QOLrp7mo0nKXYNuSe13U9Kjr
A/ZMsvcELvo/U1206Scqz4srYSdinfTECn82WaZ8wBJnUO6Zfnl2a1Qvv3acn/AOaS8WOQF5XUtu
oC/iqMpJYjqjUUK8R05M/QqAPtYR2O1jzE9CtT7ifbrM34t4sJV3yLub8/fKblWWSRFT9jSlEZ5R
0FWmT2FvmclByN3oAiemMdsNWXEXliiEuTPOlezjAH10yNuIowknQ1Q3+1xIc/CvJlWd+i7GEIoF
T0YM52Ff53d4ls7ik4neW/zQIiRF3agayvhTgIlQgsdHZsbmvd2w+3uniTu1qV3qP2nu4TFTzJ/Q
v9R/a/xL0CHaAuTVQaqeBwi/rLRrj0XIM3cX1koUGN6sNa12SJJqSb6j9q5oX0acgiSCcwPlh3Nk
SYl2ipbIMv1CSdWHRjLb8W6uoP0+RnZtquclkHLFzbqkGmhLI0UKMcaa8EPE7Db7RQNtsM/8XTrB
aqD2lSebtXnsjTlEcDHEC0z1hlCKl0MJh8J21LRtq38HpcZ0qG0N8VMO6AT8HKoKq9coX7rwvdSr
zT+aUsNPKYxJnY/zKDRsoqooPvf9lM6PDdypiQIUr4uXdYp0T01DIvgbBmJop69tu0+cGR1UH0+b
EAFXY8yjr5A4svIxGfP+c12g8f2HGEwt0JULyuqExN+oOFMiK79COUr2RAWUbYxjAGgA1s1jv/aq
rtKW0Zi7ypIK40SPOJHp3FZliQUTccnZxDrcegLbiezmEMbWSRJkUbPT4BS7HJTeTAOBRVxjm+/T
oV1yJ8W8Z/iUJIaVAHTT0cCaxj4WBx6/7MngT9VTk1He3sm8XprZF3EL/Yy1AQ3me81bt2BkjXwo
nWhvnyylDWFPqphX3iOWZzcuYukpQWuJkn1WlNZnrdDr3KtzszKfLW1WicMneg8PUhHG8ppYKFrt
lPR/gw+kOAnsqjDElJi4OVc9VFdK5Uubdlg3lZWifyy0VPti6asDkRKj8nmPj0ZuPd5+DF9gCJef
t3KTqJKvtIlrAordARINQnU4jWCSKj8rZPmxN8hjq64p3iWznNpehxtg7NjhFETgrNtvzVyUqjsj
HXuSrPmbRmflN2i0DERnPg+ftX74ZQWj2CN5Xj3b1EQAAApYyLyZlBUvI1aNfmdjtvN4Yl/NOLpN
VZuUTphUtIKdKY0TPGHiRH4y5XEq/RWC9lY5FTqESKevfWVALOTjmwqt1kd0IQNDPnVUHD/TQuq8
GhA4cqYJF/4U5kSOt9dnG6XDNVgxM0BIgMqxRpsaA+5KYpDqVj5JbPMMr49gXpzUpL09OYneKgpe
5A1e0LdHfWlEXu4KAMIETiD0KMHhG3w51eEMTieaKv2UknEV761mwZfgQG2x+amKKDKe9AbbWLSz
wO14Ut/k0xF3KgICbZL05dmeEI50rHRc/ujzvOiHtiyGrsffBDHd4yIF7Y9xbHHrdLpxxOEoLhTr
QbPNWrj50OOyt9Of2ZahEfrS17z/fyXvK7WBPgvNVFcnC486a7yvCIjeUYe3H5p6Mn/3zSgd+A8w
6L49i9ejUoSlJqyCM2fPbm8OW8WUUfSUf6vMTPRjkzT2eFeO5mA9h9mcRZ9SW+2sB0tBAnovxl3P
wsUC0vVChxIoC2Euyg6bnVqkqkRtqMrPLdYrD9ZooUDcQU4K38e0RZ+luh4rJ6lVrXUUVPHFuyhF
cdTXwhnTrbRBHPeOGzh+mpNkaApnrhs9O04YS36dQuwOXTWpoB6Q3xR/Wr5RRRUyqOwdXuPV8/EC
Z6ZvCdfwBWa92YX4H/VCLqSTafT+bMfh91Hv5t8cBP2ZtzD0ZgWrPORK9d+zvgQ75b0X7aDLOURU
BVQO2QKHATnEy+HFEFcFStvpeVjUWnEjTBkfsq7GfWwk9MjdKU5RwcY2UKs/mpRLa15+vX1GYl2f
DkGV5uY3NdSx3BMmAW5wGJY8yH9YeR8/zmZgYfW2kHLiclWa+N5EgNMkL+OVaGZH6y3RPY+A1h+Q
gMT0ctIwQ4DOUkGWdIqo0n5puqSRieLVNvlhpxidh7h6FJ7pWNni3M9itJy5TSvpW9WRKif3mjoa
2HFz4uXI0ZUORrAcBa18vL3rr4AAlA1XfK9KpRegL/93OW3FuNgUxuTkPBrhtDiqPXcnpV3GJyro
5ZE6QHK26Y07shL+qiZLOcEq6r7f/hHbncMzjRIFwAdKmaCctuV6u6ziMDD64Vw0dILus4CL1OGM
K1iaDAO1TVVN8CbVlGZUfUkv5fisxaWc+W/+GXTEV74eF4EFDOFyKqZlGRUri7pzas4NjkyGOR16
hOyngy6iXHEiK+48PUylx2HKM0zmsnJnE7+UVf7exMwEKE+Zsgs4RECPm9Vo7IiSXBzVZ0wwcJtf
RRkWpx0s1ESXrscEJMY5qn4gxWp+aHVnCRwAtPIp7aa+WRz0ss1TnYWoUVRDJ7V+38RD4zYK/nOd
08li7u6sQe4TH8Jx+1AucjF9D1hj+zSMpXUuMKuaEPTLqlNrhw3S/FZTV4aPQZ10DPAgKLzbM74t
lPO5dOHXD+V5X9WXLmd8VIS6YHJbniXL+DnJljS4SZR+iequ0nZajFc98XUs6gcADFhf+n6bsZKk
szJMbsrzMEo/J5hnGiazOR48Qz3Hx6qnNurEjWqWflN0+ecxiCJ3ifP+GxW54R5Q3O7Z20YLXPQy
3RW2/ouwwVZ2A3uuaWzmpDlLQF/jQ9cNOMIVKYbcsk4J8yDaeNnjwr6Q5y932Ko7RVzE/uby2MYK
XCeGPNVdf0bSziIr0rNKvRtK0Q53Y9qhq6mVdT7E51aWQunjDGuwelfjduGmc9ZlX5eIAtVXm0LH
uziypdAr7Kw5k9kJk9Joo/S/UIwfJ9/EHDk4JlTv8WvDFD52izRNjG8Dfie8WWoRj/oTFJd0fA/t
i0eXvLb7KmllLCV+jcpQecA5lwC8bbTJeoJEVIc7m++qsMT8A7RC0hu80orj3OyIasTmGPfB8qwa
avc0R7iHgTtpq+xOoUNpoQWWYind6G29YIrUVT9hd0yWryTJOEOqY5OeIEfgswrgI0Y6y4j+yaqw
nO+mRZESt5qFej/oQb+LzV5bb5s1hHRCorPyXGjNbeK9rgAAEI1lczZNdvC7tuRlf4wjqsOKgvzu
uU4V/UleGj04SiLTo3fSoKXtoVeNFBloLHvML7fP8SuHC0wL1WJgPHSer+iAopFnKwUNwdWpVufJ
GMBQ9vhMKDiU97UVPY+jHTyTZYj7RtfrxJFRNsM71NamL2EDaHInmHvlaCGvYK2YkxWKvIX4TFEe
jBjBqeeWQjL1nsUYHVMpsJ6s6fcvMm3onRGvHlLglitull4pt8sq4Hh5l5X9kOHaKHdndRzC5jBW
ZjEd1C6PZZfFzPEwbLRRtB+UhP/Is0rKrK5EzQjMTZqp+s6KXE8An8+PQJMBltDVrxlNLQjlymjO
WM8a8X220ARz5VAbjB9mOMaV2+IxIt3f3gYvwcLlxoTkTRd87ZOgdbVFD4skxdtDrbpzQalbfcR5
AfPDZUjA2tI0iIPnKtWk1gELlueHIFuMnxXLND6ABoqeMHGkoF2MmRL5PRIo8kme7Ew6cn7bEkvj
fP4/ys6jSU6kW8O/KCPwZgtlu6q91DIbQhbvExL49fdBdzNdpVDFNwttZkZQkGSec16nTo1ZjF8z
AzHONp2F2EVzblY3IM4LA3NOX1T7QOz4zKxvFD38+zeZZwVOn8KTnBRF3n+Qfqs/ZoXT9sFEXlQW
5FG2pHfo98fHruqH6tmUyhggjxlZ8kYFWd2oCq7KI1oCNuvVNAmHWgi27+/HijGcwvg5P+c8246I
0YhY5RBr5t4E/5BMc4Imdus3IyXNZUNCkc78XyyleYPpcf167T+SPnrqFYYCQ39/I73d+Qv+Ydk5
i6ypJfugVr0iirEmH7pC1A9wObudtA5pT5caVD047mapdHmerXiQJ+V10k42sLKSSA8h+3mk2YvB
1zs9rM1S835h0zkxn4+j+uw2BG/QNcd4rRLaOnc//71Y16f2bq1C+ETtCqq3BkghrX3/YxIgJyXj
yDiTCTn0n7SavBKj4cAiGmZssiFMCF22d0u3yOrjvy/9h0h1ee1V2KJb6/fCDby/tjZiUlYNvXUC
iLKmKqzmicAhLUkphAExMcT/kOF0lHAvAAR2YPZ5MaZhEamu74OWvCR8uchnhfkhnfgzBR5HVz/G
nr1LzSQzN6Mt81M5aJP3YoDahYSXOEILSDgvxUlGVfvF8Ib6RUjAV7y+fNmdRZSSvhxExlyicO5y
83VKZdkHyTBNJF35lfkoiUES+2LI5vjMBLK78xKAny2gcCxDcyT7a+uix3I+l/0wVzusyqZ7AG5i
oGU+tvEORmIzfTQYtb7JEWh9IwHvfgh30dxz3VuJHmZ97f3wUsxB7sqyG3+W0cwxARu8dwLMvMxy
X+NOPO0dVzSngvR471GWhrXvCaJrDyAqhbFxIzIk1rg8hJfnxnF7ypgeJe7OWVNMT2J1/9+r1tWP
eeOTQJwM1jjfqC3+aNIv3jAH0OpNs05TryitpTbbcFpEcja6RmZHJbOq0WmiYGeREttkx8RQUXrn
t0PtZ4GX1YlRhl3nTuQUuJLya8yjM7QiaWxrT9YZDpKQdT5hyu0/2tm4MtcsoyD/TBlFnD/Appo/
tA1zk23nW1jvmGxVd3AT8leSo3QCXEtOnWCxnW7JN1NP6lEwiQzgkZydyCCfrrcKO4j02fVI7zL8
DN7Evxf95TxwdTwwUAZh64KRF9//+zU/4PDRxtL3T64q1a8GmsneIdTq86Jb0ZMmUBUGo6lIXpyS
yr+xg/4R/r5/HXg7MRhmR2eETnDc+4uTwk6aVul4J1VGEaeJzJRNJLyTVd/dpM7ijzRlhctY3de/
xa600489tbDz3fYU+YYpw8wxdIShf2OGIWUXYIs1P5oqdkednOR8zj7S3GClHBQebvBTCJQm3lhp
CyNPOyrjh6hNtHQDmuohSV66UZEp3eb+W0xO9KMXLWYfypYvtSPBhkm7ALGoH2BO1Ph5Tl37fdKn
GuTq36/kzzO/eCwIG4g8hjdEPXn5WBYMRA2n0ezTNBDPQI0OvOc/6HY7bKdyafud6bbj3i4zEncS
W5SfLcEHXwcQJNqlYYpLrvWvtkuc9E5LkjQNKiwuxBe/a0E6spIULoz1bCctwjgdLCu03DFyXqfO
a6XY1qDoHKOVgRQ10MuCE8P2MqvdW92aURqpyXe+2iWxWK96O3n1vZcTz7lx+6znDdreDOI8Zal1
7ExRta+wISvzKYe9NJ4l/mIEPyTT0oRKT2d7C6+kTlVQNmSiG4O3VPuuWp2wQH55rNyX+9yVNEAP
vptnL1XlthGBwc6MY5bXN230qc60bHVDnFuFEYWXW9lnJzLp2Hq+HPFRttZyMmVFxl3AVucfyFzl
ZokUI1AuwCu9+52muQc616Qifvv3e/xDH798j1TeNvxy6M9XLoNpoUHNHQb9VDR9WuJr1HnfqLRi
Ikp73Gh/6HhGJoHUo2ULwWlOtzPqBrUdXT6AzUCoVtwFXTT3xv3cjbn+2LlEtTxnnTQ/xhBK11lw
ydz6a40tlPsaJznnha2p1uRoWpLxc9MXbvKjTfAXrda2w9/65KP7IRnlHGEevqCvflvqKZPlrNw1
CfXTDX7MX3YX7glts4PVE/meaz38HwYx5Byv8Ep/Pjki8vo7jCeHJ1NY5nDPN2doJ6sbYYX445D2
95nUlvSW9PG6nICyxtyGUdbKkLuMflHgjWiiyQkfHK2P73OpxfedNcgx1ItIS7YzEWXlCWLQ0u3+
/fbXcvT9y6eKWMcoq0M92MNFuZoUhHo7Q52dwVxVvl2kqJ4no0B7qdmNe2MnvUKg/gzJXVoraFCs
t0srRmlrnYno3zvpcTl2VPFebMaHCEMWbG1MVdWfhxZGb6hM1eQkfFvCZiMUQt+VmjS8flMMc69O
7ZxNew+pmhVoS5yNz1VTFcaR5apKsg2xxI5vPKbrF8SqWLmSK8WdjmhdQf9ZIZqee1mSjuJUTKmn
7wEGtTJwl8YrX2obGnLv2OObPqw6xH+/n3XpXbwfancmAT5dIZDk+u//c+ESmz/TGJbkDAzXqA3y
wOFgYQPs7NEVLAeJp9ynf1/xulBHnsoFMcFlEn5d21Zlh0ko3ci5rVNr+OmPyviKDsMb93jZxA2i
Y2w7OXAi0v0Cn/FMCBIEr4u2PLMVA5sKjkAC13gJFAdzfJfnqT7vl7i2p42V1YYDRO+nb7NoVPpg
x17tHobW6m4lG/1laeMOxyoDQORP87JOJsliEjJLz16C696HBf8u46M2xHD0Ampge7wVcHe9jUC/
YCDJk9NotfSLEXA8jUObZGl2lplfY5egwUjcjJTQ0RPVtJc+elqkN0Ev++T7gIqovwF9/WWtrCjG
mt3FUBBVyfu1QoflZpPd+6eWEO67KVoc3o+ba88D1kX3RhEt442y7CLphm7XgbXOeYgkjU6arv39
JS3PJ5pJI/x0VLrLgJmArPE5HUvs54RWd+3nIpZpH+ZTl8IOApqSISGmifekx3P5xYn1OIKuNkKs
ey3HGYaHoc2lc2tu+ZclbUOiREHL0BSVyKVPvyaU2/hOF59bP6LsDmYx5ssPOK/Dg5gZggRdmS4Q
5irTDfIiaR5X6ddKw5KR/phUjaziHbwdIc+OZKgWOEaZiAe/Kpw07Oba6w9iMu3vItIFseID76Da
xW45xjemC9fbEF6ObMiIutmwwTjfP+5qaJulF3lyriddv8twdIXSq6WJOKRJoZPQLmD9Fmued9Xc
Ykf88Wp5vxUxnMEffM1vQd9zKZEqTZts1SlzT6pQzRPi+fGz7VU99VfrVEYXuI2K2X0XSS6n1cso
wuTSUFbKn3pN7AzxO+cxm/G+mCG3dRQ/GKZ/W6yi7D5m0DKWNzjVw7ztRerXX9p2Ng+2k49xBHKc
rO28jBmxb32PsU04LWWVb2roUP22VziXn1u9HKofXSuatHtMiDXvu20ixqyKg5kcO+GHanQq9zyZ
aFY/jHCfjyBGjbXrS1C0gDOP37AgHewD+BHVNz7VgR3M9omIjvNJfFWmFk/FziJzlyH0vzfdv7xY
e5XTuqi1UE9deoPmsL3WZjw+e2xV5QbTfzoaL1nQJoM1qP3SO94Gcy04WP/zhVcxCNP6dZ7Pa32/
ooCpaaFiWOdonoac1gPudDcSqCt80YmAUVt2BjS91c/9paciWYGeCqE5xOQrJamblFTfY7ScPMQ+
rhtCwHO63QxrqAjqwht/aVOTRQHZrLp/F1nect/JqpK4xCpLBM5gwWhSaeadsmz2tiPVqbvO0/Ro
h41RmoaL5pdw7jSA8U/YkjGE7/ty7u8puHXvEDEHmE+JP2fOaZxJiPpWzHB+H4TL3Pllaa382zgR
ME1Oloqd0I6gs6nt4MEmdTa9lUfVuGEqfIv18ueEeP+JrcQcCnEOENBd46LMkEYpXLPS/JPNF6Mf
Sa1yu40p82p+aau6euNTobQps9j/QD9Tf4FpOHoTLlXZ0rvMSu2k2ldVJn7iaA9h5d9L5S93x7dv
4moEU2WFwS4neGMn7CTyivNUDEuE9WjWqORo6Sm9kb/knruP9bq/VwmO2x+NZiK0N4Ctn2LxPelD
8sEvGZ5uGC6n1rdxxsvxVkLQ9VfE4JUSTVvtUVYV4vvFLFdb1Mksm/Noq+xO87Ko3XQdBU18JBg6
m/e4pOAKYakhq7obte314bu2wSg41pBZ9KMXW7Oa5ZKPkEghgvfeb4QgCup4lx66nAFhoDtNau1u
vI8rJAe9O7NUGgdvZS1fonGGi5Yli4zybE9ORu9QRKlz8CPl7bu0etZJTvydg1sE0O/mD06ncMVo
lV8/a6B2zY3p/dWYmcMfPJIRzeoz5F0+ejdzm57Id4a1zqKpMPcMtESdIcpPcQwtMGxlAq61w2kS
e7y0dqtvWa1bYrhxG1c0xPXNM8ujxyDq8HrKnMeT12B6K8/ZMoo5DY2x0cYNJbaHRf9sT7r1ZANt
PA7wY0QIV9UunoelHdHXpOUsFgHhY/IS6Ntan3qvba1GywkWL5LiY18IK3pmMxTJsV+KpTmsTLTk
iaD51rnVcThXC4qzAO46XCJg3rWKfb+YCwjNpYkn5DmuvDz7mplmUr04yejBN818485y57SGc8W2
Da0CpHIzNkWq3vB7ynepI6Duc3TpbR4SshdVMDKZnYVs7e6XSHfL6pVMm+pFS2fOm6JYoq9RPpLA
3dYccJu6Kb2PqUtjiDH2zKmTmVbk7nH3LTJiSHHksQoAKMtSd3adp2YokmgyiRvPPF3IjUQEVh6i
ISq93aIMO/7qoKwaN+Q7a/Y2r/UawDhKmAwsRo9mh9zToXyI7cIkeL72ra+RynRxJyfD6V9EMeEX
n1eODIykI5AWIomRHqTdpR3CNfh0x4HPow10ZUkZNFqc+ltiX5RxdCA1RIdk0gEN7cKgtIPb4OLM
JP1l+Ubqos3AEruRJsYfuesMJyRsxCvzANJyIT45kNugQSZmB1/q3x/v1VaFmeLaAVM5444Hb+T9
28WWz7HRlMRn4VT68D2xRy/EyVEhQVOD2PgDifMx8QnmrU386kPlwpwwAAcuLSV71fsLy6QBD/Gc
+DwviXLD3vSns+ShSBgqJN1+hZWd9ndpqzfuoYNqW4cz+9p3W1XOF9IKc0Rb2pT78xct1TS8AAAH
AEgDldbVcMwduM13saVjUhFIiG/fE86zW6Loa8DYxSgMgA2yMRlmV+W8MeWLWRpVdvYFE6S9ns3u
hhgo68E1u+gMbgNJ1EPWwhywUMW+ZAqVhFamm4Gb5y7seHidN0ZI17gf97RKdTVQUwijl8rpmA5P
dkVZnln5xMiTQ2AR96DXnXvu4zgVISoNigaUBOauj9vue+VG/hd4/mjyhVmr4e3fC+x6+6CcJHCJ
um3tRS/5CbF0KakIZjhT0RBt3g5zuZGt7BT8xzIJhj66AfD94du8K15ceIgMZGmBoYFAxXq/sgqq
lyIfajjQudckUIZaxEvQ/7V8yyTTMkOmv2lOeWcVXTKG86B4DBuvgNVmBWUs2vFJT22nOlFyxzAj
4Cr7sLcsZj4Kx+t4KZMbH8NVw44U+k82OiMdsIXLYCVYB2B2g7LP7mRVd0Neu69eIecuMJx6eMVn
Y8oDHPTEYzUm7o3Hdd1OoYLFNW5lGkBh4rx6/7gwOoLKt/jmmUXjVflR9HrzJi2tRlpDcAd6Bema
iQ2+18xpaWzttM/sKJjmDm2Lm+mjF8AzsYeAY1/TggRRwPdEenN93xQq754tLevnfW3MhR6AF1ZG
2MGRelbtODGrh0BoJqEn/GHJt3qfp/OrpgnL+5HrXf7LyqsUyZeRjsQ/l+achAaY+oe0md0pmOfU
dreR5Q7ZBs2R9E+VNhFzulNjT1ZVYMWgjmFtGa2dbdhrhL6ZNWxxvxhD3Z1VlrSxCgqkkOYQxjDP
nydTL7wb6MTVqJHdgZ0B/3R79Y2/iv8FBWSq3WrV3dSNtR00xMMjwVlcbW/P1fDipSkaO3sVWVG5
nGZ7KHcqcuuD1iBdY9MmN9jq9DtLT7yXrFLQLx1UhQGi0lu90OVRwIiKf9Y+iLKRuvpiR07gimWj
WXZ37YJzk1cU6c8anOAwt0JsGwOr4SIXN3aHv1wTkiJuwYy71+tfXJMRQq2iXqi7oh21Qzo1Yxhp
RhWSmaUOOoVJkJrueGPJryXwfzcI9oY//Gid+oxB+6UZdZM1cH+9djhU1lJ+sN3IzYME3AUzMw0w
5MYKuNwA/1yNvQhbKAbqV/Z+rvQFYKg2HBpU2szBqlRDOdO7zWbWp4QF6o/mLebQ1WPlF64TEvgN
rDrkC++/6dgYVdvCfz8MhW9/Ij6JSKjGi/PqwZoyifZNdMWHUlJt3Wjj//ZoOQ3pGGGc4AVrvL8w
SVE+xlf6cKhl321cZdfLzsv7tA9gVLi3phVXj5Y5Nqg0ngHuOh++ZJx3BBulFe33sbRwTJ1yJ9v6
lAE7jIC+dw0dx7+Psj/Tj3cLh+v52M9yvq4uDFfG26WvBr9anEMHfa5AfNXO8TCEVpWW2VOb6ZYK
3WFxlkcnnZu7LheNcy6QITVPbdnR+reLHn9FvGGkm64UAsm/NCGPZD57+8ZwMvuLpxfat5YdjXSW
2WJa5ag6+1Dh1ppvOfB8/5B6lfGs5gRL37wypvpcdb6jDn5alMlHn6AEO9lVMppbY8uCs6IfKZpF
/VsCos7mAeFOLipstUEWPzpGUHMZtLE91psys9tkUwDtF/A300iG7VAOP4yoNdKTJkhN2qFEceNP
OZ33cMTyq9m0CCfjI3rUsQ0JV8E/umKXNc6KWniLkyqc9K41RydE+jrWLeQHU6cJwpXMuqvmuBpW
J7Sx++Bmfn7LWPova4PxIMFoK3kOTdjFsSZ0i3YoK5LjXMf68sFIMj2o81L7paZuGR6KGb+sG8vj
cluBEcBMF3coRtFw9y/G3n46UuvZRXrMO714cAdPxzubmKyvZEmnt9K2LksGVBb/jwDhWoNE5w+Y
+l88pq4lo4wZtg9afZPxBqNDeLLTxotwOBBx12yr3tPovQSZK//zD4VshJcn9St8sEsvVjtVeKRm
g81HPkUgL2Sqx3pj3luLMf7496VWbOTii1sz7D3Ik9QnxiW3mji9hX6tcw50EipojTpDl4C88X9N
Z+BxYrrFlvmndMTg8v2+pfsYIgMzeYc4boT1adRGZd+VnaUNt3bIq60ZZinBJli4wFxmK7nYIdPU
gOWOducwECD4CIytXrTY07HYqJoFB4sC2NFXY/E/YjKrMyCZ43SkK5fyivVGP5zYdrP4B7ckh3Xn
zrA/d75BrVv0yDJDB0JIffj3y7s6DLgmWsw1zg8Lbb7F9w8V9KmEFxSJAyPYTN7PWssI3YJp8YDl
5df/9VosErx3kMvRAHHN99dyW7stakjqkJS0/oeaymg7wHozg8Sdtaf/9VoO0lI0jMRacsXL2JAy
LoQXuyq58yIbasw4IRI34SF1G6Sn462y7Hoj41Nnksd5ii4Oi9L3v2xFyxzocNGxKXzrUPhz/6Rl
c7tZBt+DlFv2NxKH/nI9EF5GvzT1PFL/YniJnForMytxjmANI4ZiU3IYtZrBBJIef5/1aTrd2E/+
fkUC4+ESGoQAXPxCcsesaRkWQjRb+y31Wv1J6/T+jt1FhZ2txv2/X9/l5GEVxVAbwWljbmFd6dRy
3BOYo2s2+7RYNsymrEDYWr01h1wPIk3Mh7SUyyYmzXMf+Wa5+/flrzr09fowYXm8KL1wX744J0rE
r66QhXdU8Km+JLhXnOJq0r5opVV+8UYhD3btGzmyqco7l1gTrBlp1l25WNqNW7k+RLiTlbrJ1reC
phcfjW2WeDMzSD1WsJk2CGTmH3RO7q4D/3rMdInGu4GAc8hhQfz691O43hvYbCEWcgN/LMcujueF
ArxP7cI5Cg7/O4lzxjbFjOXVrdtbZ8jflpdPwIzDUclrv8x9Lv0oR0XKpZrKanYIuOtN61VeICBt
750ZJ4d//7TrHZ4tgYhPJlvglEzW3n+wjPsxG5p1lrM+W2ag2qw/eTWdjd5r6Jhm8gNCnuotQcX1
z6SFQvrG1INXdoX6D1VHcxtN1tHFFOXzqHdl4CwDUgmz10LwUf3GpOn6Z1J6wwtl+M/MAq/f9z/T
X1LLwTgBdUhhTaFUqbHxrUS+RFEV2bjmxcWTGIx+/J+rLC4LIQQEiF+Kj8b7y8ZVpK27rsV2OKZ7
PW7toweYFsSV4dw4M//2C4lfQ0K0lgX0jO8vlQ1phMtoaR2Romq/+8jrPuEIb7kBKhnMKTiFlvuq
hNR+48lyTPI3vy97AJD+c2Xz/ZVLLBxgpfdgi46pXkpcbMdj0zn0pnoJdBJMnZ/7gRXJzn6o67LR
vjNL648t35E8atU4RdD4UptaaTQUfYc5wzoIjQUgFDakQfpAX2XlvK0JXdEwQJucpzhzTbUxtVn7
wDkz9aEBNULAWo6VfkzRlA5PmomYdLuMUdl+MnpHzWdVis57GmsA962b+A2Gz6QsdZsZDZ7xuYGk
NIaWxyO8W4yaME1zJGVhM3bNMr71+MGZr+zDOmTwEnpvoHUotYIqL6KPtVVVxt6oUCNsa3x63ir0
APHGKNPhoTGxbgl1fuwDbNUyObUYE72IbJqKIE2dAg3XiDwWEwXnm2uU7qu0ogVLJZJuDqqLzd8G
BO3vmj32IoS7W9WBsESaYUwPNBdIs2FJD5CWd0kz5O0WfCgdSFLq0f8speE8EJ9Codjp5fzoEvv4
sqqGvlTUNXRvPL7Ahfp5l+FnloRmy0QqBDjxyo+6XuVjoHJlfQZP7RLot/rSblE/S3PvDdV0GspJ
QBywCmOrREu+30JAqAr4/4YTDC8PRLPscPYY66I5pe7sk6Sd5CbuTKPf4qMGguHce1FTZyHNh0Co
4iQG7iKZ4rEu0Ddfh7aLo3055sl9p6AYBJrXqB8k0dhnvbLGgaYtFj8ynKnSgMi04ku8Wn2u5nNd
qz0LTGiSs00eYfGE9ZYlvudmu9z1Zez535Wfl9luSoy23IyjGOtQtc3k3+GWqZ0x1lVR0M9zWwYx
5mf06fast48VEnhGm0ZTWDvdqTkIOk1HsJv4uv8YN6lnY2M3tsDouJblewRj/RSmHtYWPxp9zJp7
RKgQL1oLQ4HfPWrtJLRR6iDQLqW5bLH9sn+DDTN7d0tmfjiupJkZYKCo248ROT8Y8jgL5tUuk8oN
DWM0vGlFR4pjaEnTOkt4cP0QwIVpFZSxeRK/ytZfni0kIMu3wbXruSJieSi/N7jgyC/GHIlvjZJ8
PS2hfCMmSxFSNgQBcqGtbtPGqHBY64ZaIhVJNHwicUWqNrlAhntysbiIpyB3tDlnc0lzLST5DqmE
luS5eOVrHLuXwqjxzQCyg0iW9J37I5eGwFJmGXEtRbsiZx91vZZ8yjHlSoJ89knqYzHbPzRFvXEo
pGL2iQ5pVXLFxqt0UJofMHftn7Ju0F3CojEQC+t0Ln51bdpaeKc0rdialdeO3FtfyE/ALkria5CW
CPZlwsBythHexjWh2Ydq0f0lZN9G7N9AwplPBaS6/qebMjj+OQqraZ6SvElsHAr1aMS9S9q1HVrl
0B0rSLrtvppHNQegslAbha80hrdS2A3JaszgH3M1FeBipjn/BN73p02RAgcDlM2pCMYe/HfLkzX6
J7jLlrdhkq9/6jpVPaW2cLxd3HlTHcxGjbvVYOQZH0a/DK+Vo03PgHS1Tw5G0w/xfb/KRJhPSOAd
3cR95xfLP/FOeay5915cI1txsBLyj1lvxB8rUGXAJzfmP/BN1QeD68Srmx5LZQezqLjrrLaBVc3k
4FSKlddaVrIow74XHd466AyzzSxb7c0vF9FtFMIPRqHpNBAU46bl0TM709xIVF0tVkQLTJWmXzUj
MNg969y2sfO1KifvkY51GqGGDIMI5sIas6078hy+dyqbSDVvcHUKp7GeQKSBz6CWORM2jh30pXjX
2N1AsFLWpYAziAWMoE1U9kvAZ/utitj/PjlaAoBvtna4tmJkeej+9HMcMnYfQgbmUybj5GVxaqht
o6/YOIok8d+EGE38axJiCPeMmZYjppMzPuVRHX2a4qIt4MEP6deJWIR7t62Qq4qlGe4TI/fiMCE5
e9x6g5iOvt/XnwsB5zFQs9G4gSeFfIvhE//uhIH5d+30bbuNysYawmFy05/Qx6s06Gq39s1ghAvB
uKICNt83I4aHS6NLfz9hd0X6UDcKPZwGjZe09JjpJcnkpSFFwfxsQJdPgnmwh+LRT/LpTZpx8Zyl
EcaAwnfa+tHKWmE9m5bw54RgRSSDxwnC1285r6qczszb/LmYFvs0S+UicRdz9bWJ5PRFS1o732nM
8IiYI77jnJAahptWIa2Hfs4dPVCD0zIW6Do73rf64pzdShdG4E519YFQXfELsEBvj1iRKeZ6bc9b
saDm0SNiAxCSTOiUIfr0uiCuJ6ahi2SDpFNFUJwO5p9Y8hzezD1zPgs/RNMq7yGtOCjHGw26TGv7
d07OAYHhupWVxy5qVX80aVLkNpPZoG27mgC5IMqwVA2LrG/PZoo7IY6iaUJkTl1IaEs9xryBk0pb
3dtw5x8VDVq7ybSqx9+sLy3MMk0nPRd+7E87ryZ762wB4P3Mumg1p4TuBNVRlTILhtTsX7wSqQM1
fFpkW3rU4deAMvWLNBlHbrEXlZiU2VoFRALPPIjwC3su06gZyH7UijHQsQAAhfd5WftUjcNL7i2o
hlbNzeNcNy41Vko3hvWquzxWheWpAK0SEIFOeV0FU08Jw4lT1SDS6DEE3qG6dNmGfP2HS36mghOo
5L0UXvdNxJrKz6am+l96yegjWGqIiq9aWWQx77TyPpkIs/tQV+X4KxP6lB8HhJrVwdCbCF+NrjL9
sBGYTAa9ge+Ih/9HdvKSXv10x1hvw8Rpbfmm1zJvtnHfaUMI9mvqByJAVxnOMgPDpZYujX26ePLF
TnBV4gfSvmyIOfc8ZJhRF9HqY2U1D43T3CUdjhUB2Suu+WvCBjvde4sR5RssFMatX/f4olI1jr9G
zhO5q70JApYigti6t3PlgP/FbvzZt3rVBa3TGtmG9Tz6oR0TRBQYDNaS41SXc7YXmjdjdzloLW5j
WN9akJPMqDoUuUq24IHovgu3N98wkljqrUQOAtl7mKnLfH+Z15TSCWu5iTJyaxiVw3yEOo0Jt5hs
91D6fv4iUoHVRgyG6oXN4npPGETqM2xaXb9vfEJA7nq9JZ3TnHUrPwx57P1K/AorOCiHo7Mrpyqr
wzJJopbzFSLRJm8G3rpfJ5W8wwCkZJYt9Sr51EID6oI6GvS9Vi2ERmHK1mERbhjr75nx1sY4ytHL
+wiqSrRvGyTWQVpHaXbMo9jgQ1SoHjBSa2GVVHPqZIRqi6R+oXnX1V3CosdjsGojrOwSASwsYlIn
a4R/PxGz5C/Y1FEK2i6nzZ0yYKkMquADyHHTOWmFwxvC2cxxA6rTATc4PxZ4SeJDtAR2tVDSFS08
tMCaoxyNszuw6DdOOo3auqizEu1HjEWC5SXaazrVrv7kL2vmsafKtA00XypsROwkP+XTMnmbaenz
RwfPvu6EA4Lc9DMbByKFWvL99s0yyQ+2HPx+4yUNd+AudvmxKlEFf9AaPVLhbFaSD8AYMn+nOlHj
7Wj2iX6kCR3wn5zqRk6PhsKJ5miQ/uUHfZ2WCRt40mBKM3YKO09DQ/K04lBU2a4BzS7wgRk/1dgv
djTk3hhv9LHI6h0MYtff9u0gnnMfR/KvXsLfHDSp0UU4e7WOIOtZL8QTXh46pQE7V7PBe5jLklxQ
1vdg8z1lSlmIl7Ze1Aev84v0ZLeDzEG1wYhEJ9m/PYrTKcyFrOqzsRhGfrSsUTMD3a95c7Wu5uEB
yMn1w6ySjbq3+pJyhnlYJrDkySm97Lit3FcY8OIL+mYz+rqotnuQ8OrkXvSt5t2waP9b80uwC+MS
Zp0AMxd9tp0zMhhkbB3jsb9bxkK+GnprhNEgrJ1Wzr/7URj7fw9O/vTul20vzEWcDmDI0+SvI47/
gBoK2+IWDaV5RCbqZmezHidzU1LAw5XBZiQFwGmkjZdn1xp3UcI2FDRqNA65LUjmQKYETYCkPf9j
HierZzNbuBswdkxxoWasGDh6nJy1Lhm6jRGnzgdcPK3qDFNP/8EcqNoRDTYneN3mvDw5w77bDOOA
SQ5+nNJ8adwsNU7GpMrp3ClIW3g+FiMPo8+zsNDq6tFTI5tiIJD+TV/zprHsoF486zdSjcg66jiA
foStFM3nup3sT45EahNUHCG/U3YUc+87kUh30lqwm2Qo0aQnvtFW0jd0HnQGlN6wvuuiw9RjIo1y
j+y2kXepi4zxOCepJndMMZbT7Cij2umIPPVtMjv5x9n3hv+j7DyW5La1MPxErGIO22bnniRpgqQN
S5JHYAJzAPn096PuRtM9NV2yvbJcRhMkgIP//CF+qrQI6g1XQno2dp9ZKadD96+B4RBAYYICrWJY
BwnVPsM2ER4o3Sky/H4TfH4mKPgn2r9TWDXSe4yi/AoS/w6WynjgTzQ3iC6gp/L2i0GuVIHmRs7B
rYJkT4R7+qDNoz+v88adns0G8YTHHJ7MpEcGhME25VE/VPZRJxP5CqT5DmhDi4VNHX9rgwbZ2bNT
MZlBV3jOAQ3ssG+q3tymCmmYZQbYFGIG03wnvuZnGkeRdwUxem/oJX0V9gZtJWyp306DgWELbR/d
PWD+RclDZb/lFG22AUg3VVxU9F89punkZRirf7xo33sFALnwGqDu05P8w7D/a9Fadu0L6U3uAVA7
WpukVngrVk1UwTjQ+hDIABuCEeTBWBkddBiEBIrmNfm0/h3shFxd2bjewUHhA/A3Ega6sc6ysf39
e5BV4JjtgdrNQ7urxiKo15rS9GOv8ioBZErVsPl4Dt6ZfoZcMoxhBwBNnoHZbQC9LitH5wB7x1wn
fSx2o0NLP07s+Iitv9q1DboPa7bl549HfmeXJqIS4jVKHBIG/rycvx62NRRMQgXWHHSdv80jkf7I
IRqvJmyNDj1a7IXZSvjYx6O+97zkjMFUY+mx6JY//2tUy5SRWKAl2Mf42v7I88CKtwN2+eFoeiN5
B2OEj3aPkcE2nubgGsX93eHpHfDXYjB2Pvykqbnzeo2HzlS7LSDzn3w1jQ/12HlF2MZN9EskZbsv
KHDllTPqsnkE9yOg6WcQMUTJcXYsFgqUkbs/3bGeSzh2hmxKIXdY9ORBOxbpKvV7GSqTy4SbDO4t
7I/8nxFwVjLWknQZFnbD+Z6HR49FjoDvHFCQm1uJIcGhJNcy84r5ClHqcm0TXYH9KCJZlFY0+88O
5NYbYdPP7Cs9cOewtQrYBotRIJiSjO28vhlknmSrRUXlbYM6S+tPARB0vJ2z1L8ZB2O41ly5UPot
7noId43FBY1W+nn/HCuvwkBr6x/iqnZ2ZkN9u7IpiHduHswnHEiaFFcJNT94ed3lp16HU3iyCxed
jZxNuYZ1wmU+M5Jmo8k2uvZyLhYkP4+1iIAJlhBuUmdLA10OLsdwEQ9uXMS3tQk2HBZkUN10cjJu
yM6FEuO7yf7jBXmx5y2jApcvTBdMf847FYCbspX94B/grHsPeD/AZDWrMf1h2zB9VzKz/SsjLifK
m1KNkpDKkGINdI3L4NmJo4TvR74iNgE7bxNrm0LG+2Qiiy9m/7lGJLhY8GjRFx0p2kmathfsDBpK
LcJJKz5qQWF/HltrvslkYsrVOOeKHq3wfk1d2exi1T9+PLGXj+lYcMygsKDlga9+dpgI+gUI4cv0
GHTu0fdk9IpiIdhaBu5TV5b15ZfDUOCii8EHb+nCP5KEKVZjnx7zagDkdtNhS0O0XhvCM19nu8Ti
D2TwyqDvzOzSMoSdCkMDfvbZa5xbu6Wpk2VHR5JAumpcYd41XlafYiHy+dDmidEDTE1pvBf4vLv/
epBAauDzQX2NcyZWQsvP++sgcfTapFqz0UiNRD91ZNMgS6bpBmaXG/U+7epFdelEw0YT7vDl43d7
+ezIyP7ccNCRERBytrmxZ4zmTBf6EIkGpYFZGRIvNy74ohXjUdf68tC43ViHsOX03x+PfUkLJodl
YQVzmiyhY+fnCHb81lRJ+Fs6QtQn3G+aYqcbneI6i0vXoR3ppt2oooZf0sayi55Rr8BWqPrF+rlz
cTpZ2105FCKcUePmPwxfVeYJqZDQd5lsrL3bZ+rrxz/6cpehzoAXvKz7P7FGb99WhVksgKpdUWxH
Ny7Iz9cJfv3WdJr/BhXY14S+l2uP4Yjqg6LAHkMI2tvhjEHRmq3d6pALyIw2aPVvJB7ZtiuMNv3X
nv1SQtGe41NEn82Ab8fCNwtmWVlXB2En7ees79CN6P/PYDIwIdqMOI4+Jsk0XClWL09YZhQmERu3
BXUJcPftwD0sU85UkhaaQA7qCFRtbjqrGG4TivZvdQwW0ECsLFZekGNplZZa+9qUAyg+vAZxhfpz
MeOY7cEQQ3lOKwVfr7NZqCYN9KqrrYNRutNLSw/63raEFRxkYA/XDOEu9jucEBafaB1jcyzhzp8c
AjbxDSU0HBBDk+iLrGuMfcKH5x/ID25xqnWbLAonYqzyK/L1iw/ZZ5cliDKAFcl3pZ/d1OqurJMC
5OAwuyo3VyZr59YqaPiV5nDvVt4Vw/vLaWU46Ao4aaHXv7ghCcwfFEDlcGhSd1xX3ZQ+YI6c7tSY
X6vMLycVXT6cGhAUGC/IDd5+To7dSBwEiuFgJnq6k7YZbdIMLpEU4MfIL8w7aYjuiuT0vUEh8kA0
Zz79ixsXNBD47Y49HIIlUmsdF24+hAO5bWJFN9jO92Ku69eUfN5r5vgXWzj8QnbPYLl5oU08t+Oq
gMA8PwvmA/Sx6MWehfkJDJx4Jysa9PY4Jejy8aKSmhkmQZSY2483xMsH/8PhojpASgAL/ez46nF3
07jX2gf0tkG96nQvXuU2hsrdmJmbrJWvtRF1V7aqy68JnqPHfsG9C5PKc2AuUZmWTpylhzKpsmNu
OIMVom30mlADtIv2Hz/ixVLBDAiOsrsQmmFVXkByQUyXxfCaU1VXo1z5SUVbUIiYpiw+ja/A5czw
Pw+JJnFh55k2e9B5zZUUaHl8IkdO0PMM2sdjTkMzTykQXLJ1xLESxMV9POSyy76pZrGqXuwkFjqz
xaF8tvFBPy8iPqT+pOMEZOBY7XX9oerowr5+PNCFdh0EDrIUG55l8nzI9N4u0AY+hZumujqlNZyw
Q0JqZBEm4OHJf6JV7hffadUUhARVJ1nYFon/Tef7lbc0qdIHWt9j8qssvNFd4SrjjVeqwcuX7S17
P/d60AxsoKy3P05rvUGZotdPlQTxXZmoHFYm5IxPPtK3vWynK/DdxfLF3oBb0pJqgSEoGc9vx0MG
i/mtwjpe5kp5x5bcnDvUer8xFYl3mKkb/ae0tvR9Oozp7uMXcbGKAjygSLgAxbAtys/lz/+qPI0Y
W3+JsO2EhHlw+5XEnb27dRRpPTfo1q5lpV9+YMujQqgFGl30KmdPOpPz5VdRgUuzXzb2M27hGL8T
8ORUV77kyykFk1ns02hgLnZNy5//9Vx+4dDsdhdfSSqaZNp0VTnghaT32Yt0Jl8diAuPmk8kLMrh
lxvZ5beP55UKjRH+Xkt/5PdcZJhcfgkn39tf0BfU1W5TzMdmDNI7VxF+udZG2HkrGcS+uUq6wjo6
aPfSEEpErh7IbRO/297ClLZIs8J7alg3j4VZt69QgsYnXCBFvtdS09UQRLImbgLYbsm3Uo652ka4
X0Y30hIYtgw0Km/gakjxHNd2/KqSJUrGK9zx2eq6YcBp12z2E61AiK2V0H7HVaSM25pWaDyB8qdV
fc81tL9BxtLMxQp4q0jXbdv37eNEfzfbkhxXOQTV5LNu7uBQ28aKFChH/pBlbRBrSNfuez3XU3uH
nSzRz00HjSJEY2099KoYyqeycwT2OJPRE+wjrdbR97ZVlK+x7hn3Rjz33wtluFjZoOF6ErQu4pU2
J+p3NxqVBhOwyWrUzRYFccCbxejcxmdTqyPH3vS5N27LyAGKmREUbE0r9qNjQGYaZjPYOhPjOQRD
/lhCmEjvG6PTx73VO83diLkSLW2vj5396MxdvCOtUkVh2ihP2yRNncnbJs+ig41QSBF+5db9p8mt
lREaJd1QDj2oVFsBV0msaw/DFFzUufasE12OT2MXyeLeTgyCzcpiRruo+4N7mmynjkKn70FNAwJC
8DFty241lWo4dQiVh1WJmOl7ga2AB829Vtk6pVvWrwWK628I8G19lY5dO9H3jNXPXkO6vEqgHb36
o6E7d0Nm4RvT5ab5OeinRtwVKFCn26rpiFoth1oSJj0rOA5y6qyTm0pkmfjFkfWcAKJ/d4nv/DTG
M5EDKEwnEmRE4sUh/d/Ywu3XCrYeSan2zohsPhHYxVMDi6rNtrSOB9iofGkmQbbgNdvaIt1tP8rF
3pYNHNGTgaHTf8Mk6l+6Xjnphvg9I3+wPQI8bmY/so2dNji1cRtEtcX1s3f957l35uoQDNAkHM8Z
ezJVcsu4AWbLf3kKH+DVTEZejFv9ULV8a9S9X7DlrobXvlaiOlWEMMAn6y35HWqAL37TMY+zTw5B
jeq3Q5cowwQ/8KI1MXJutLdEXWGH0GcFzW0u4buRAotiXFnTQ29hirmxLYxQDxNpU3KTihmGoWQN
VOvMrtt2TQQDqiR8cAf7oOwBHJqOtW58ZuFq1hfyimn9ewNmm2FujfYvWnljvhbDwpbBNs82V3Of
d90TJBrzhUD6Qj20Y0o6Z5nrxmMS9/CUIsPX3PXksbN8Tado5MaAQbMbHE0x2/8h3Od7gCmiN6GX
zfLTPCfukyTKNVv3se48gTio7MmkTCVCzvZUu8qBBttDKRJr2pKkljda6NvlaCAKgEc1rIkWCoof
lGbtD9Cg+TuBefp/eiLpMQ0xtI3vXZs1JQ2G1t8hBgvwJLYinEcjY4xIoLVQOK+VA3MXXvbAf2gH
nWiIKeHKiTNlq3/OM7WgIKpzbkZdos9pVe/U65ZswOJUo9abQxtX9rU/txYuwx4BtCHOHf29amuw
31pvZvlNo9UAiRBhHuvDGchhYD001Q1IWdRv9NqLnFBXLhCDiV/5EXkYp5+l5PgDb5eK7AYYTd0K
z9bgZPS2ajYz8UHONioqB6cdY8zI9U3n6GubkMwUgt9gYwqNqvw62FNVh0MyNl+noGLRRpTtL1Yi
gm9pP9j2rWeKYI1loNMftSaKdkFpa0sQW9vLPRfjMk9XOVjVsZrNJNvBTqT6kJVWmSpMbceFLthV
6WcjLib7WCLijQ8miaGH2pn78lNF+7MyV5js4DcNDS+5Deysn449Qp6jBhxtEJ0WFe5m4VI/Bzlc
vnXfSgJrotYYNXbk0vpGPkpNJGgAk3ZHYZp6ax9igx7GCi9w4ptaLcLECz6Anq2CoSi/BJLj7cVO
crN4qPrWa4+N30AxSSuzkvc1+462L0lnfo1ax5gJjqtNElk7adhqbY0d1NUJGh3aT3q4/tdAmMEL
Ymsy/HCfkx5WIDgqrKFwulijCMjXB6jQ/ojJmm2h9DO0Du5N2nPFvZ+6LirvWly/xxM3fDIvQ7nI
LdNVmRRt941IxCo5jIHZ3uR+kGU3cmjUUepxrn8eAmVjNmoXxiqpTa1fT26Hz/OsD/XBMvASXHON
MeWhGoYuDUcUt8HaoTz7okQTPNl4Q9r7ppy8+CUq9XR8WIhI39hAyp+dFWu3c5JY+TEm57P56nCZ
Gzek8rIZaX/yDv0Kl6tHmD9Gfez9KN7VWGkmGx3PdOMHFZKGhYpZl7jPRPpB6yUCUlx2SxJhSHg0
Hfgjyexh8O0lc7XDAXiuWMnKzrqb2ZyEd4fx+di89m7svWIyWpZbLvt2t9fnrvtvagVc0rKq8NFj
kaf0Sg06pOV66cFDiKGA2s0OGWM/AYTGau36uf0a4I0fEVuqYmMLv9iw18oVjvGril2juAnmoI7g
bEPozV+imu/0gCzSiH9jQmPaq4xe7IvKUfbsRTI3IvRzOewN3qF/sLTEec7Jd0hJPJ10rj4AXfHJ
cyaFIXbRaNZ+0rzaDscE1+wTti3jj8RL8D5JHU3XTnHt5uJk914uwkAktncTDb6+SxDm5dsSN3H9
SVd6QPwujhIrCAu63KIeL4ufCIBrgRF+bcPT8QiKChV8BHdH1IxtbJfX6YaqxSsTz8hO25U2FCt4
+lzu79ihBM56QpSbeOgAHqQ2zVlF0kHbuevK0PRqJ2xfPmtWCqOv0no72srC4sCvsQvbwsgwx7WZ
FGa882Y1pVtqRII3BFme6WowRDXdFhM821AbRdNvDKJj+7Xbdc6LCsZJhHgN0dPHPN5LN2MZ5D/r
qU6MbR4MkN66JPe2vh0PlDF+GVGhBTWMT0sLMHCfvPanl5LVQlyr0PvfXulBMyq7FAUWZobAJENs
+ikGuLNhditXzultVlS5c8BfPFnn0ZK7o83KajBOKdwJ3x+vdbDJqKxoQwk8wZzyMhcz8F7zku8Y
TeTUuvGo7jOQojZ06srt10nhD/4d1842vic0Oe2/TINW7CTmI5R0APfBTutar4B2V4oJ2lXdLsLq
VRVkk9atYAF6D+hAsuoWsy1v/MxFOX2uuC4WexU0RL5TYZj1erSq6atWDvCjV5WbSzMc6ClXe63V
B2/dJLmjbZDcwPwmW6RaD4WjhnBETK6QAEJJKkhojbXxFwHEuGZ4VWnZGz5uCE6+KSfwFyA7XBss
6X7PMjtrNlGdjhk7FQjGWple6+5rkh1OgkQnEdaj1d4mltu6d16FzIaAdKim1anEAcLeuBqc0jCm
LsOYQ0sNmLq5bQHIjn5Q3MJSrhrwpUir07CkOJY3BIWgeVAwe2EhQNNdKm6wzE81DSGH4tGuNW/h
i9bszDivTRBwm/ZRNYWTrY3SLwhE9zCu2liq6O/dOdWmX+OslZhIynQ81HrWwNSSBHkQBkIISRta
nATmQxWM7adZF312AzU/INSibQPMlFChlLp+M0sj/u5iVdccoj6Y2Le4AJqfyeQg8xmqPrUnYruW
zAOsoONhJbB6wii1rGms52KOrS0nai/Xfgr0u+4IRRTrQoz53o0w7L+N9cH5CYm7ov/cBV6804hX
2Cf4KJGy12QZUc3wVPSbcR41K4QnnjRr3F8MuZUJ9Vqo4KE8MjRB3109zSVeS4077viIagfpS6r0
MGoDK7uf8pbkLIIfJcBIFdehOaghuMOFmnLJjuPCeJbzwjfMiefMjnHUTPGTyvoWR0zMm/euyBN9
Q6IpFzwDRqkdlhnEvbVTljqtWBBvUhtWTo0nOztZHRThQEiwpBTpsvGnr1GQrPLOd9RGBEFOEI0h
nGpFnnI7HahHzG4/L5rRuQ5cjOcBIyPYk7RMVpxUXcCn0Bbmpk0grTsZ/sm3RUDa/YZZRoIZ6w03
ja6a3UfpmlSfi4ZBnNpJtjVKFRddTN8pJCO5VAmbFcl6Y+7P8aM9tNE2oMoXeI+PQfPsReaQHokD
SR7xavemTT4h/8N9KEXZSzO2T8uNSopchUPTN/m+JebMoXMNLoLLokGG9ko2UMIhZvZOHEYqgzkt
E9f5Fs0THMHInDV/A6+QyhnnmEoRed3NncMlUkuMMM7YI0rcUpw8u1GJ67W3mmtiN2+SoLgXre+T
6IfYhToXdlqHKWCsdN6bnLJwGJroq+vDj1m5aJfWc86tEAUK4GlYjarwjiKmP7rJ1DB8n3qb3I7B
MlW7oQKJmH3Iuu4zhhQV3Ep3HLIjR7q/0Sw1F2sDG7XXhh0ki6AJuF3zq8vK9FstdVs9y7xEzqVH
aNOKMbF+oSGop1uvhQm5G41CfI+teZiOuvR9Eni0Mus+tVHTHSWOOOU6HqU17rPONLcYpwdwBKe4
To6y9ESpQ/YmHHw3zOQZroUzlRxkVtJDFgD00PxHHZvz5jhy//pRz8L4XSUuOoTctxt7Z2FKtVUc
ZHITKIfUsKK3NGLCKyup63iF9S0SEupzKHRmi0aMVHCFzyF2YPoWMmE+HwuAtG7rzWWl1lxqnDGE
LFE+TbKGcAj5wA2mjawzdlLdme0XoutztZkGrF43BqRlY11bxAz39B3lS5nxEFsZm5r7xYT32j7V
GomQ5JpLaa/F7MQ2fqWJ763shCiR0ES+NH+PWlepOw7hsVuzc0vnMIDBcfN1dChYdaYR1gy/2SPh
APp7drQ7fj46A3YxEWJl7va7DKu7dpWm8IJXM0SM2F7VMpPF3VgIY6RIdOduw0VHJ5BSNPZ422dN
+wmNQZvuXJx4nd3CUT+OLoyAFZktSD4cLLvr3WzggUNzu9Cr24zF86NJ2ChI3iY0YpvWePNCQMei
K9lEFv6sd4Fbd94zB63hPYnEoNxfwbhpfhiR06YPNZwK48ZvG44AjBXq+RbRjAF3eJoWbaNXBz/Z
WTnHilLFFR4SVJMrvZ6g+TYtiopN3mt1slWp0F9aOI162PQx5NsIWxOYktMoXl2Rdjr3OFfrxMom
a0QrrjTCz2lFgGa2jRZ9oVPRgjxvhum0g0hosqNjq5v1NoomYw39pwSLsJpwamtvPXD27fgOgWWG
Ltl8jNqdA7/L8NiOYZ1N79PADfAtZpdGeTuWVsDd2cqKXVnQe88Mybfr+/HL0MTBlfHOUUrGg6QI
sQLrPJDCc17RkAi9oWEWn5TQ5DcrM23c/Rxzk5rcycKIV/ljJP96Z2tDLq5M9XnT5s/YC3uNLpkN
RnmGwGeq1trIZGzuKilhiXF9hH2OmMOr5q/dKItnFTfq5Z8nGHYHvkF0qcxFHf52gmkJpP6UN8kp
iWgOrBLkpJ/tscYTqFPYPKZIm8SVNspFlhsPSooytp0+to58LctE/AUFI4o2jUDM6QlDzXjTVnFE
AGTWPVhe0q1d5eZ7HNyqsMdF2ACoRCfs9W5wZbbfedMLV41bNvaI4N9nLYUUSWHdIhQ4kRNrvQRR
b9xrpZIngCG0wU6UqmPggRA7AQL5j+f8IhpxmQDoCg78HcwGLlIiW8STxmx16QkUt8z3GeIbUlAF
OgJAW1E9NTlSWlZ4gyXrXM3zoZpi1lcmNDRL3ThgndSY0xbHwnSLrwd1rMRqucLS4QSLO/0xtPG/
usMsrDYM0cDuscyz6Ra/fWeNMWescZ0wytzMh/vUNQRFk5+jC0GTW+0aD1zys+QEa/cfz9blsoDU
gU2SA7Ueot+fxtVfX4trpa2fZuQuWqVebJu6oCDRNHTEKy9Ju11b1vlwTO3GvZZWcEGBoLuIjN3z
YUDQ0yQx4O0zdxniNEGU+wkSDFc5ELdcA/+uTCgAQuio+jz5U6gMEZCJYcXKbUw37AFb/zOIQ7/S
q3/319DzhNIMhZiu9Vn7ovWUQ9aFRvCYD9uEsn+ej7QOCBVz+qp6qmGbdacpa+jRoR76nnqY5q1h
6yDFNFDyfPxSLlYPRQT/cEPn7uXgtvB2ajRFZHdgduImGZz82czn9NASx4Z1JZqc1ZBVam92HuKc
0rrmsn1xJFhQwqAz04hdXCHPnfmwKqNWgXRz9LJSfjX7JtqSRIN6yLaGEwLeaw5MF4/Kh48jKvQb
zOOQ+51tywZujHNhTdlxJCYwjMfRuXfq0rid+Y18AgsmPXYvHMrxtTd+cfYy8mI9Y2BgjU783H5G
4SHXNnaQH1uFKoLwVL9JP1lOPylUvH9YG73wQneCAhT6sSri9TBx09l6pMbuJr1BY+ZO/RRsmmwo
gpdUU/q8y6hS7K3j5mm8Iwt+sg+5b2TFOkKrdm2nv1i6PAAs3SUySF9IRGdfSTVHXlNoc36cKJ9d
ivXRdD8jSPX1ZUfz2l+kGUhMNrFMrq4whN8bmg4q6wX2KS2qpe/5165RzVMWlZ3IacpL/Y7XJJPQ
IiTtSeNCnYZ4CvwmY+9aMN3lIuWJIS3avC76SK55dqrICA+Gxp8kAKY+WStrzMqdPxXpZ+wkC+42
sMZ2buMlCQI907/LyPTA30Gz3V9uwzH48SJ999ewbZlwCSGqwfx9OwmOCaPYn9382LVaDJNpMZ8a
yG19tDVO6BWiE3O5OwbzM2mNZNIgjW/TEMXtnN6T5N5dYXG9t5KWAHKIsksn+FyD41ZjP+hSl8eO
iLrEbYfN4oS3kmWETr4XSNc8E8xZj02ugR9PxbI5vun9ohhDAUFlhQQNTcjZVp4j7NAbwJijFjv1
3o2NclrVo/fTbkvx9PFQf2rE87EcXIUd9DPwb85rVq5bBeqsrIQ2EMuDZeWasy7yNvk0xVlZPhI4
V35Dq6/FW7oqVYJgvjPEVw3Hbftk575pYruQ4siaBE39OrqD99RbcWZsdWPUpy8f/9j35gX6MFRb
vNDw+D0r//J67oYkw89lBBR4bGvxnE5Nf2tFbnSl6Hl3JOosGOhUPWwLZ98ibVls7kV1FJpubpfQ
aho9MW6Aslr82D9+rHe+NLachUCM3gm+yPLnf63+oG1pKllGdUSYb4E6eXJUB4g64m7UGoPuMHay
Xyay+yo8C6Q/XvnQ33lW+BT0Rjii8LA65zpguTET8ZBVx66W6X0fS/ehndvxm6GP1v5fn5SBMCfz
MWoGJPPPtlitbAa7nYrhKBAurrMOSZlWoEBpLDO/1TQ3vtW7+ak3xTWeyrKBvvnK8XJiY6E0427G
DfHsfdbFoHsRYDgtMz+5kT3fMyCNZ1+Zyot9HIUHQmyHhQT4QBLb2zfZ+YmbmHrTH2cvNzaqw2Gg
EM28ww2NCIKmafdK1C8fz+ny098+GicHrHOfHiU8bOdsE3dbL/Mq18Eo1dQT1LZdXm9KOg6PukLi
w3W99B7KqnHojkaCMjhr8u6/j3/CO49NuQFPxqfYocY5+wkt8HEMhBochOd6tH7xOVsZ5jyfUiIz
s7CEMrzKe3x0Px728qW61Dlk9qJfYuTzlG29yFJnpLY9lij+45UxaNknq4M88fEwlwcT3w5Fow6f
C3EkDPu3b1VLKvphiJ2PcQDn7AnbFwTGM13D8rmZAwML7YToyWQVJIZ2ICqj6LYj1bhY+X6OF8u+
6pFxfv74R12+9YUhCnERghJkOG+Zm7/2jKaaAjyptOGY965amZ1TI7e2M3VglymsFY4u2WuURuMG
Ilp1sDpQgY9/wOXk8wNQcMFxY1pQ7b39AVpPr6l38vFIJJz1nzVpVr/Scnv+5xXl+1AnYVKj0cLh
eqmv/3rO3B2bqa284TgsPh+5lT8jKfM3EFmqG7+DTrc0LQ4fP9r/Td7erikAFWLfXAMT2iWW+e2o
SdXR5nBNdZz4ah9g51dVyMvQCfauF6xVg8j3mHidBdyGiJgC0VjcDeAST+vIsYS5Ij3DSO6cRIuP
xWBHJOzC0cLvhSQbSrusbb21NFSkh2D9YI4NGmJ4N6icbcquFmGYh+H/Fx37oTJUsjNO3eKbgfZK
+QPRa3OU30uCnaovmT8FqOhp1MyhN3T9oyD7lP8VVXX1hWZZQ59gTBL70aZD3t+zoPw9bvCZ8d2A
0RS8zgN28aHS4I9s+mQY3RtiTPAZaZTbuHQOa1q7iRvrcgPK3PGRaWX30kWiesYLJKiOtVNaP8BP
2gkwt6gJOGV/MIq1u/Djw6pGaQCHs893lSJ37YWaU3st6M4G+0UqAwzMtJA07XfAhoNUv+NSBTfY
lkEp4NvrfLgD3hzsBr3nAkODeLgJVGIuSURR82SnU/aYDeTkoeuOAqg2Q+sMUCaaTO1KNJ2P2GPQ
lAbjZn0AOPcgOFBF45fZVJG5o2GcqtcsxRxjo5Q+kE2bQnY5EFCFArR1RrgrjWdpt7Sshy8pnZD6
WzIGw0OE1DxaN7YDWWLwZjHfVwTVYN9jNt74YFZxpq3gHidfIq5aWShcQjE38PRq/4DjGvKUOpWQ
2NuEdKVV4SSy+c0k0VKrqyIuwj71Fz8Q6fnfozzvyyvVzYVsBmAEn3gcaqk3wCqcs1siBsPKpbYk
tNsa9WecYUSMhQnoP0G9rfXVhJoxhVqKpcytlXvKjEJ83ZcPrOr1+9wJBJS8qOsV+iL4wFvZ8fSH
NJ4t/N+IutZplAZWNV/biJe692xZLr8WDTYYBzrps+M18xMxTDp5Jl4PEcVFdzggCE9LyCF9/xQl
nvrMtbOE6NrIuxbVyx7ai3HsiMD97khtnv61Tv+TlcxRzwFkU9KcnXs4NhayM90GxgU6tjSygVUm
bXTWgTCmK4fdJQ7Joy+WDsvzcwjpZ5cCNOuwUryiPbK8eVGcP3idlHYb/EJiOzxIAzpF4wM5e3kp
P8eqjrdRDmPyyrezbH1n7wBKKlsmGz93lPOrasBFsR+iFlVAO7k7mE3DLfGQySa3SuPKUBfYyQJ1
AieA2lCHo8N4uwub4EWUHCOerY1Zf8qzAi7PICZ2hryMayMcqrj6+vHWf1HJQDThXsEkIybjdnx+
3FSFh1TNrJegCOcTJkvlQeqpdmuWcn7VNAElJKuya9/1crN9M6eLxYNtUoOD7MJqPjtu0qEwiwCT
qxNMU6hRkBvc7zNyPXo8btr9wgwAWzEncdompLidfo54zMXrae60ZOHs6VfO3It5B+7F+tQ34HZz
KThHEuecRFMhPOfUitk6zFxYtl1ua2vD7DX6YigXPp70ZdmePT5qMbQWfwTJFBVv3/M8uF5jN7F9
agbH2XAejL/S3GyM7Ywoo9zofpt+EnFSpdiEZjg5fTz6xSuH3b00UGhVcvgRLft2dHtqCZSCLXqK
HBZxj2QEBWUznkhnhFQAZCwf7KDUrpkGvzPJPkxQ01lEVChWz4Z1amX5Q++bJxhfQSgNP2mecwrF
X3ksCv05dc3g88cPelEyulx/0PkQRAj7GkD/7YNOMXo4LYiMk5dM5rNfObibQMnZtZNn/UKFEkBM
hc5Kw9I2dzaNsuqKXuyd9xx4RIY4uPmyf587e4ixzejLWcapSUT5Vare+kKAhraGXK/tM6n0Q+6K
+hbhc1dfeckXuxbca94vbSNgUTC2s3Vt9p3kXwbGKZu6qV2hcJofzSagwS1AKK8IuS63akZDD4Hq
gvFcavS3M21b1lj27MUnFusCNWvlJqv1jhhlatx1wb6214KqeK3he3xBHWOOB2Wq9J+n++2vOHtm
e0jaaB51A85rJF6c0mXLxCrKgnsZqfkbMLsdVlKIZiWCQlwTm78346gajICvjhV2PgeThFJSKGZc
9ZEX1tBWoFKamr5fbNqTK6/38ssiuIRepM5FiEvwuXBfSFfqbo0nZIxRnIVbgQ8zr5TiQB/STSBO
2d2vSMvm5DaPyv6aBPNyKYPRobJCd8pVhRiJt6/bSuOpREbknrQ5gu0soABM66lPMLatvGQdV6Zz
BS9+d0RIhXyy4EZcTd+O6EPKDkqw0pNVyGqTo1/G3lQvjE9V0Ljw4E1z//He8c7b5H4PxMSJvLTV
lk30r2uY3Rv/4+y8mttGmjX8i1CFHG7BJIqiIFmyHG5QToucMUi//jzwuTFBFVH6ast7s1sezmCm
p6f7Db6MT7B1qpTUOWlTr2W7TEp8GSBwW60M9s7X1LgGEUFyaG/T0boczJRkA7K6pZ4S03S8QUvM
F9AV073aTZWbyHmPiL6RRCi3+dbK0+9qnqRW8MlM8hq4N1cFnL4DwFFnU3GKi0Bv9nIyyGTGyVQW
W0utwObdXtar70ilmx1LQFBNNvBSw14GW01qI1fMdPaBUfzoCNU3OWHnFR5TcHQfXVkLwoKJ6AcJ
jmJy8yxWto4t6CVJfTJQRNuXFScTwacWn2DN2ilFonxJpDD6rKSd9nx7ptcLCwRrtiWYG5TExcUG
cjrJ6Ax1rE9t3KrPsjlpXiJlySYGvrVmrHJ1ozNLm+yNyIvbCVJal7MMMyK7E+n1ic6bfTSCNrmv
uc1Bina5OyESWblqXK1Vcd/5lo6msX8oGKOuoS1GRQgty/JgQD0gg5y0QSNZeq0R/nzpgA3tgByL
lc1zfc3AWgUNQa+EUAAjbl7zfw7lFEa2KUlKe5J8Pf0E1smvf5kystNsWTOnzIdYqB6/+YaRfWsy
P66PKMH7oUNdKiro5Hz0C2s8gUyyVxiPVCMXvwYsNUcrtMdTjUY5cm4zRCEYf5G2rcXb64KcBXWX
pysZM/o9fOTLiRdtJsIa2fhTQA0hO6oTohZxJ/vVQe1zKrv5QJV8O2iBtasmU6pf5Yl0BnBkoY+j
C5ajjD/fnvxVyOIXAUdR4ASgwXHl5VOiYKeHQNFP5dAGNrIjSpOiO8wT6QTyHSe2EIBitAnCPGoP
OS9v+/X2D7je8wRKohZtS4vUY5lDj5k9BjTLhpMO8uxtsDWRb+AjpebdVEWqvo8gifbfjdbWVosJ
88Pzn/SdSw/ZBZRzeKn97d5pl1+DgNUavBcCD5h1NZ1Si09gnQCugi1wJVhIVb7J+iJIfgwCDfZd
EEwFBBQ4A86LEte2cLYlBn0ANJiapaxE9OVm4ZNgEELWruNOzm9ccvmHeQi983svQNRbb1ADkXg4
ulEIHPzOLqTeQ5oLGSZK80NgKrvJp8CbulNlVcVRasNWuC0xY1o7vostw2qxZUiQiBgkDfiYXC6b
P+WOBO8P8hmFvNHtKWE3d2EqoGTUptWfutEYz4YCV3FfdiOSS7c3zPW6EKJk4+8rnnQcDazL8Ru6
qQrroj5UtlYeMj6DyWWAKNivLreCg4p8Trp3xjRJMjdV+rxEWyOWx63T+sNG0cpVzSd9sY9YEIvX
CQIIXIcqx/ryB+XYIvqhFOOgCcniDg2yanRD8PNr18PiHcTCYwNEpwSpGqLI1aWbts6I/nppPVip
BGMHpge+oJ2RIAae5oDLdl2WF+Ymh02ZueNk+tGmGhor+1i8/P+fMfcuqDi8w2UWNLIrrZDsh8QA
xu1mEj/aRSu+6RDXxi5iZbjr7cas6V2gTUKLEcje5eo6qdHW/mDaD0JXUYdORqU46pIPGbIIk02V
RsPWkhQTIWk8qVduqvfGxked/ibFHDRo5qvzn4sqElVWDl1q445MVfuYU7qiD+X36jFM6kC6Q6on
cNwwGvOXGda1holZxMZ5pcEVwBGljUBSt2wb6zBpu5EH6YPUZMa9HnT5lohl7CdJaTb1OEp3TRit
pQPvzBn5KaTV6HNyNZiL46UQ8I1Ebp0HnuNxtU3hxSP0Lspxa+pRfAoaSA/gWYxnre4VdeVwvzdj
Xrsgr9C2oDK5GBzaLzpcFJseOKblzuqc9G6Mfe1sysqXJg+7HRV0e78SUK7OFRo74CRJR+bGOV/7
8iuDcguGCanss5wEGjL8sd7YPzXZV14LQ0f+FXqUk7mR0nXmay4nY/B1qEs6lPRhoqfMTo0XeIhp
+mmaOpxwUiMYoUeNg5UHX1Bq8usSKt2kiI0jl7OX02y/cnsG1xNAFWfO+h2EUGdBhcsJDOGU4tMU
mmeBHy+iK6XSWNhDwGSXN1asZeVrm2lyS8vGH2gFIW/Qwu5ohIZ3yO1fstw8PCKxbeEVwvYh1bHm
X/rPgSmcAT4MVfDzCPkErrYjTYhWoW+Mnjaq9/2hrKy+ucP5Vs6+q1HpQGO4/Qv+to3/vdWphyEJ
S2+Rd5DMC37xNVFbyiEDV/KDA3w92Ao5KoO7KQa35saisqStH0zJKcYKODhS1VQ+Yw5BEHFHrQmM
t76AE6BtEod+12Ptc0CQbs0La9o0coW3qYsgyoBzLLaYuQec3xwgmDDQaxmEoblLFSCleGHKofac
+f1kHIahG74apSKGo+ULWcYMpBbdITCyotsFeoj7cavKgdeQAId7XYeVu2lTB/cmW5vSpnZzv1Pl
ivZVZm+hjuStS3aNCLOWCRbPwRHlteQ91pYu7bYk2UpGY0HX6jQDhobe96nynMrBcKwDVIk9RWvU
eoc0gKZvscIS1re4n6ZXOQTHhbAySoF3t7/H8kSj1YCUCJcj6QK1yqXKGhwxK8Q8PXwIoEsre0Pt
Ki+oNOmxgTyzNTL8k/DhXa0ZLh41wI05yfMWBNdOQ9SaN+o/GxHHgz5rjNJ5sLGo2RRS0hybvGCO
+TiYzwk0mQ/2FxiRdIh3/RyeSAOWIrC5E2tSosbOg8gNe+tbFDUEjgdb8jEoqbcX9SoHYjDD4uXt
MDl0sped/WSgedTUZXgGBTYpCGBHYLtCWq2aO9H4G6lYyYW9reKxnTlRFtxqqx3lZBsZYXiaT3G6
cvKvF5xfBA6IJuu8Btbi2OGORXM46INzbtfGzxFBg888YGlENzOeE4eEteL7nGZennMGJOzhcExL
DQm1yy9MLjREiFMG58LQ2pPKsHsaftG92Q/Gyq10NRRMBZDJs43lXBVdhhQRdj6vEDzsaxB+j0KN
hkd0nyJ4c82avun1UJRz59bmbC4523BfzqrGphz5UEV7gPtX7EYnVuKN5tTOmTg2Sivb6Opszoqa
1Dp5/sjce8tdJKsoouZ0N04BBNUdqnpA4JWiv0d7ckLxIVY+ic5Yq2gvLytEJinF0TfgGUwzbpkt
d2hxCABN5il1IoyF2qZydl3ro1uN+1ebuFKJemovqcKt9XD45uSj9XT79MxreLFzSKn+WsdRaQEI
Yi4eMENfi7KqU3GWQ/TAt2mjOelDUI3Z+OP2QOqcmy5HsrmS7f+vCRqLr1kFiVklyC/wHEKrcdNM
GlIsfaj52zLztaexwOrIrUalDHnEwWvcBD3GD3s+FjVwt4lSU3pVhFnW50ztFN4WqejhJ+kFxHc7
NujRQ5I0nbeW93ruagBa3vzA0TprJQ++OtysGIJJ6I9S9IMntJiHUteC0mzQnKmOtPeiQaumTiLl
3ofr8p/AfGd3e+HeGY/rewagE0tpoi6CidI1Sq2YYXMW3VRsUt3PfnAXqyO02ewpKwtz5ZK6OnVU
olUQq4ALYMqQ+F6eOpR/jI50tD3bUzXeN5GJu9NgJtMPXn5rkrJXh24eiwsRRB/Ri87p5VjgYJzY
buz2LFe1elbiQdpjj+ufsDJU940whv/UcBhXPuDVoLOKLeBcA6IX/uxLLc3ZmKqHWSyfA2uaNpir
YCeu9slBESX4OiA+1qZLimTFlPfqoM2jkpeiBUVpieb05VTxPlPhsbfyuVQmEIWSEY3fQBmGx9u7
5errgZwi62O3zLqkXEGXw5T0yHRNMpSz9dfcS8317ETQM5/V3lI+ujMZa96QVPiZFTW8y7F0mQw6
gnB7HiI9v+cMIPI/Mz6N6K8NkpmXbx+f3FwzVIELgpdc5k+lHFEHizv43mPjyC67FyI8DlUh4utB
v7ZP/uKDLyIWT3ruOpIYFghE5OKkj3ZeJdZoJI+TH2CfFteUh7eDEwvavbOdylRVmoMElFG/FaWZ
fAUAhCYBAo9YfhUOmpMS1UZ5owZD+0kDqVRuMqxkPEx+0t6lzmZJ3zsqvdhZ4Dqd/mqGjK041lba
fSc1RSlqn4oS3nGXiuwNs0T7E7o3ZMFYjoD3h2IelV8AxUrTmpbjUreMahucRLYFBD0e3VdPF78O
B/AMgXLG2UNuHF5JtT31G5Pn2oiTYGhj69I7uketLYDrEQT6U6yVSCvEOq8bOqQocN/XGCmpxyTC
PG6jxIY1uFmWNJhjNpSvN3aF88tb0WdZmO9quuj9Q5Z2A4ICaEHhb+QakVqITwWOcsM3cn0l2vpN
O0gr0W7OfS+/Ma1spAehvVgU8JbRjkjQ9ElJTjEmYfWix2aFuxC+K3cVdEE+AEJV9Z1vzdXfmot6
2n90R5Ow0uzE9ZvfYDpz8P8nNQdwZ+PZUfpnbrcCfK0qcP3pZrgCz3BQJLdHu54sT0FyKjAadJDo
AF6OVinWDDAq1HOJEA6OXWm4s3Q8Cx0pju4MOymOiAGhgJEmazYFyzbHXL/FEkOncEO7Yy4xXA5t
CvRlRDipZ7MN4hMsw+iopiFyCzEi+W5Y9dixlK16xvYPvebRbl1a6s1aceDqLqWmoc//6DyH0ElS
L39Fju2eLuJOf0ApT/YakcbPfmQg0JEU40YFCamsrPjVXUOUmm2D6NThGQDm6nLAzimsrhhbFJiy
ZPpT1fG3fqYiIW7lbxD00TfxFH9Qjp6YDAYC4xMckMHI0866HDNqbdwuGz8+94UUnQIxmD8RJfge
Oc4aQfBqORmJiiB69FxpsE4W+2nUfF2uezk5T+gYwM1W/LLaank/mpzeQHzH0LbNV1b06oJjTDBd
iM3CrSFlWNyjouwafFv95Iy4S36cAiGBa+qLCfSpFLzePi/vjsWB0SiGGYBeFivZhbgph7GZnAck
3FzUUJUfGvKNP7U86pKVy/S9sQi3VDCpZvPtFmtZMHoW6ErC2SwJqVDCt74ti2OsSPGK0PZ7n03n
aiMLghR8NS30Veho+1lK0CnnbS/kc9SjwWxg01ggYKe0ayS162NAtCHiMCa5Am5Wl1sSdYjAAsiS
nBH9iN+MKLbfsExofADAccvpxy3MDcaSt/rtD3gddtgtHEFwgBSQFdy0Lgce5TRNESLlCzpd+AON
G33Xpc0sKRnb7b4cRwtVGkeJNlmso2KHYOObCo1v5dvO3+7ikpl/BYmSPtdFKLAugp9IDaPD+Y4F
F/LwhOPh2Qir30kwdPKxRgTVRbhl0nCcBJpIfWutin31vSnlzm0ZTg2KCjDELhdhsgZHQkR49PQ2
LVCUBBvWop6CUadBpU9GVaBOO8O3tyuLf/XVSQkpFVD+pEwI9XxRim1bLHNrpHY8K4kq23TzSkpe
NK0CubSp6rIrOlCSISCU1hqVT8oMPj2h2ZmlGxMlPmUz+nb8G/Q8UpgdvtqO4fKOtvp7KzPS8cFC
w1qHvmeJnyu/ez7WF58L0WNqRSRncxWc0tLlevVWSe27q8RjBC1iW4yjoBccQo/H7FCDgIsl6sZC
9egUOor0EiWFc0A5t2w3PSgQeYN8X/ja+m2wsouWdi8K8BJaazMzl7RxhtZc/q7JaB2/kLrusYvg
2LpoPKXhBlU4c7aHxoQU3Ev9mewMMSAXR4Jq35am3myHprZjjDzLcnjGHW7+hZHqxJ4yxJKyEjGv
djq4FAIzr1XydITI5wzkn3wmKoReyG2cPMrjUNqbUFN5wQsjfswa2HHbIu4bHakgYcNJRXu3OZgh
buorV8TVvoMEyxVIdQp+Aiu1+BG2UfRVnNbto5nRfRShGv004kpGo8fJldcREZktKpfTl9vb5nrq
PJYpb8Cfpjp21aJuDVHjm2u2j0XdCMRx/e5ojvEwi1gm6Aaom8LI4q00lvZzaVpr5gnvjA5qANgG
CCSSG3URYQufUp+QHfEYoHD3GcUGWex5AveYnfL6Dn50Rdg+UbQtg03fpQPeihXl0OfbS3AVaMhl
QcFanPqZA7ksVRR03nVugPYRfR5/b0th5bKNx992o/gb1BTrbx8eb4bsQfExLRsM1uJA1JaYUtwb
Yq9BbDFwh7HWo42TJ+WTgpzSH9Mfy+Rwe8ilaDmHENCrCXEViQbSyGX+MdpxQYtM5F5Ammuj0euP
geSSVEoaJpXChyNoamHNsSsRXN1lg2SKPalvXeK2B1LuzVADtXvQ0LaIYIroVSgPK4HiKpWAEUKf
FJl6+pbAdOe98s8hHAskGNSqjzwV7S5kCZsR55i8Fv5b4g9jtb+9Itc7D7wKq8zFwv6jnHk5GsPH
xtBXpedY+Qh9TkLHzImMLwE+qi9Va3+jLg0tPezMe9QIZXnlsP8l1l5EaxJ5MBD0uGYkNoWBy/Hr
OKsBh/ShV0Bc8RJsMrWNCeMqehpMv/LP4aCP4i2EPZ9vEVCOy8ewS3Qc6Anu35o6Gf07C8bGGwEN
DUqkfZ0A3CfPsX2KnSWGlyMOA6j/lDGqV0MMVwhzWXU42IlaPDH3nCwUBLbiNjJCgI85+/xM2SB+
zpxaUnBpjvLnFt9g51CB+Ky31oDo8Lapkjzf+YWWIu5Wag1UgLRUMMJsfOkFIUY1fsYLpP3p09Sf
kASNFYSUA/TZHybFmIgjVaK+opHnv4EQdLR7c9aL3Fmp5ad/AiGa8pQoY6l9Rl2qHTeOltbaFnWs
wN82EIeQ+WlxAN+jjMfDR4IoXe5Hyg/DfYmeoHWvZU3+SK2hjDYG1rjNUYLepB27GKq2xxYqlP3Q
TRqmU6hMQnOTgsb6lPZyGUof3108V7FcBfuDFMZVWiwD40eyJvKMtu3vx7oYXlVgyQ8+DgWcPr2p
/khJZYxUZ5QId9wwtT58paGYQ8GTJxy/QF4awciJLDjdZDEUX8SnWkrD1zDM2m1tyam/QYmw2USS
rD/qUenvKavIK2nU9fniFNNDgpLMLnKW5cq0tiZ6Vqr/6BthVO/jwplU17F7I92odjLViJDXk6l/
jW1RnQX83nTrIIuZrCzDX/7K5TnjwUWM5XcQ+sCAXJ6z1DARRnTUyIvyacJv3tcj+cWuteah77vG
hiucZQ/cy9bXHE7LfZ4X6VcA44H9aeLyN7+kcVnGr4qfFeY3I6UHdorTRjLW+jhzuFn8TB5rc/ma
rJNa6CIcNehI8b6gsaoAF7sf1divN2HG1eRKIUrWLtdW8et2BLzuQCIHTZuf9huFnBn2dLk0UQbY
ykEE2esakKk7Se7z18hu8npXdNksFxoasCXRumui+PMUOlq2UXOpP/dKXIHkl7QgMVauxr8X/sU6
zGkiazDrLNA6W9Z6jCnHTKnPlKe6qFPnsfRD0T6NPOLVB9zLmn6LYpODmGSuO+HzaAyGdLaScgQn
Jxdd6Kp1HKavAKmLfiO3HZ03Fam9ZNfVY568gVXoywM2fr3zOpRiDHYFHaPHWhnl4dMopmzYl74W
yCsPV3XOvBeTmjWsNGThOJOUky4XWqtEYotc157gfE5HeQymX7Yocu3FUv3goLWVE39Bl5Bz6YR9
5Nw7mdGkR70V7RfNrBAxDUFnP5h6qutf6jSsHqyecsUBlK2QHpQ86bLPjoG11afM6lRpU+dW9iX1
1WiN9P6XfXUxEZuXisaBojTEDSkvnhihiT2mlaXCkxurQRwfB/Zha8rI2n7q+saK3AwlyfAOVd0e
3mkqMNRJR/9lCvRA2yV+nPB/D2ZbfjTW8Fuo5YMqpycz914v1zdCv0nkeG95ODFbyp0UasHjFFXF
vQ88apPkafat8lF+dFmf4XXq7Q+K78H6nusSFER5Q1AoWAaZzo8LGhXO4OkCnLkLcEb/nZl1ZGx6
BEdf5DbsV6Z8XSJA23culoHNQPfgSiVECx3SRlBenpxF2k+57+5HPDX3M4zEjXmW41dvJ361USy/
eGp46J4pnaT7lRBy9WaZf4VJhZBSIf0bZ7Hyw6BWWsujxEvUCVkcUVV6u5XyYRZsdxCxRgdZGY5y
R429MMYuP2lIyGLMhnmDhsQ9wVn5MkiTFp8Ns+10XEZQed0qThojAQQKpneNUVljsFwHPn416Rcs
S17MBMBF7qU0PgRi2Lxe05RwH1K1+8n9kU27QqjTo99Ov/AJR+pf7mprJzWz0Cb862cJV5Y1s9H5
6F+eKJgtKMqQdaMOBh7zcuvqkY5GQjIvYKlb+zC2f+tFq77KsKIek7QpnZW886qWDlD7b4tEo4+I
5tTiOpwiSx7U1h49wjm877CZnkoUhA92pAYvoZgMdxoczoclauPr7c3yzl6hkjObVELx5CpeDE3J
vqaM3Zne1HTtW+cnTUTTBPHrnY94xZPWpP9FhSPebo/6zgKjMwVYH6oLqdDyhQkjYXDKxrA8jISz
zpWiMNl3ljl9y9omPosq+u/2eFevGMoHZPQAXq25xbjUNGqsrm56+O3ehKzrXVapw6toa4HkZ76G
tLxKsRZDLR7Pk5nUkl3EhmfmGUBhO6yB6chG0W7DKuyx1bGiQ+Jk6W7QhtiLNWONQnSdXMGnoXBP
3R6FDGRQFiULVP+Q1/Yd2Rv0yk6OelaWzV3t11NCo7Cq7+wc++wdwpnZr7ztUWqSeIhPx7St9MeO
ztFPberi5woIodjAJon2eRKOa92T632HIwHgY0IUlHNtWX+SOqUcSEJVr5RQ0rXlQWxls+5fe38c
xFlFde3gBzglfhRNBfAQ3MiMg52FPJY9FNoBQx2ToXvQuNDhtq0SX2vdei6otN5RaAiOtzfeX2GQ
y1ACQo9S4hzZKGQt0zmniQa9LDvLQ4fVVA4JaQViLElqKm4pB6l1H7ZyK1gAczgqojfHfRs0jsSN
HLVgB7QqlzZxBPX7APdN8XhFDf2DNgkJDOKoy39KNbLHg9Xm7Z1Q5NHfBFZRJW5lD1aB4qsqx9tC
1VJnN/GYNg6iVYBN4gPSzfqTup0g6Z0j0ZH5aFZsGxWru2dDGPrBh4YRfs1lqX+hIFjn30elUd9Q
i5eIDPRxbLeLyv4Ytt3o39d0z79mfZU/I10u/IeeZzLeAbAfg9HN+9b4c3tVr4/zTAckgkDUpv24
fEYZGHSLolYsr6VfFm79zPClXQ5ccVYVwg9irfJ/HZ8ZD9QrflIUh4DGXd4HbaBJqC/Lhoe7FLgZ
rdDJ/hJaE0hvG/LBqqxmOihjJLB5MPFy2mkd4fpY4ip6F0aW2n7vi4wUJC4mRKLn3u9WgHPFFsQB
Y7zHGFihrNdk5G23F2op1cpen8U/1RngP+cjS42IrKzzAX2y1kPpyeKHZmq4VSdMVywqpsZroM8E
/nSQ1P+yRCS7hPaV/YQgSY69Yx5qyi4aazxjSooFG0kWRZe4cqpa4oc0G/o2qp2nL6x4MK21l6/D
KK1litS0etESQiPscsmDJBJmBVjB40hMEKeK0JVzS7tviqJ0a0dytvlQfXc6Odlzh3y41cqysbnQ
UgKvQG4931//VL3Ak9l50ovWG7k5nxXHD7/Dyrd2s27OYRpF/VY3HRCz21/rnW02O0YjG0Rtfm6G
Xo4qtak0dZZVeM3QF/4WEpK/tUpbuysxCdkOeGi1R8JjdpcFBbDU24NfX8k8IWgJcDnOTNDl4IVe
GJFtpLWX5al6J1dDEW1kG5fNmDLkV8zYkh+3B3znBgCqxSUFIAYMznJrwoQqzGyMO6+otKbbDn4x
KMdMZME2KsN+E3ZlwFMhSz7fHvadRabuMbPykMvCIHH+Wf982jappskORe/hb6qlX/kBMBEsC8j2
tg+asvldzxLb53zCRPfF8sd2JXa9Oz5gqtlYngbHMs0F1JeThhXCsyUVnaU6gkcmNGz7DqNTI+I0
auYoY5vU2NGhkAy8zW7P/71lnyEqfGFamdy+l/PXIGqXqZKggawmSuXqbRzZe93u/GctVzsXmQjs
ZYdBilYKG+/srznJpIpAMEIobJEX0ehyOjTKmPdU9Ue1j8zADfHK+an6EdG09521FOOd4IfaApCC
GcUAy2kp2pWbiVaxe3tvsK1ouM8HLf+PGI/gdGKZSXMSwGJ/J3ML8QCJ3f/V11Ynbetq6PyNijGB
ftJ6NZEOEh5BYIYDKNnUxyws2ZDOEsGh1e34c511kbnyjf5mBZdZw6wTQSGISvgsX7CIBL0aq0Ux
4j0WK1H/rOLVrG3LJg3o5Ws+/uVBEj+FAeXpzYQHULiTMF1othM+UvWpCcOooBmK17RbDLKUbNGX
kit3dOgJbyK7Kp27ssyKxu2tutQwQyrU5GuJ4GO/KdLB+g8LJ+ULVjicP/wDaEhqRV8kbj8FkOBu
b8brTQGuHS3VGd4/Y5YWD60htZRSs6TWY6vGdzWX0ueA1+c5i9Voy6noVtKx67YnZawZyYjSJHgF
rvTL3d8qcAodue6QPauSdHJFPsS0gs0Kkp1mi0wcCYM61h0Y/ejfQxH1J84SOv1GkOPNq+YGxBQD
Nv4XtVBE9KyYk/nzo2syw+WIhxT/UDNaZowS+lXx0OiTpzqhoiEsq4eA+pxoFrwT+ySWQSrfHvE6
JDAihWn6wZxPYuLlotRD6eBl009eq6Nn2+upeh8M0qtvlwSoArOMXzmR6HB70OtPT6EEnWEqi9Q7
ycgvB8XBMLPrtpW9Qi3GbZ4ns4lXHX61U/muH6z69fZwBn/d5Ym6HG4RfnoalIjC9rLXIdmMYYvT
ftdC42sWj+rn2yNdZy4giWDkUDmgjIEIyOXEElsflLQuZa/MxmZvdb1v7ak9GelPNP7IhxO1Gehq
aXoDsnNK7GSD9TReG+7tn/HOhHlXs9WpKMDkWD6xBf6J1hj6hmcpYz259OpVcICBvGuAkK4cq3e+
5ZyJE9qB5hFy59/yz52qh3ZV5H3B86RLpwOQilF3dSOFUlU35pE3T6bsb8/uvRG5QOF/z40cHgGX
I+KFpEN1G7B2raT8U2wl4cEZ9AG5vkwE2wlhoZVs5Z3lnEtTZEjUEEhKF4GjDhpcCnHb9fJuGqad
nhmd/SSnujO6YNp8feWdOge+xXaFqUJqxBOZzuuyMwxmVXW62lG8IiLAZJLmxAfg4LW6UgW/zkZm
NCHdDRKR+YWzOIVSWE6AhhLV69tCbJRGpxGUGv0+g92Hi4QkHxF9i1HWa6kjf/gTckJ4UEFXAdC1
FHXpAk0bKkqzXpJWuFt1kX/UfJAncIPFNkeyY02EaZ7Lck0VcrdZ5hDisbz4hFFFcREYtgpNLtex
6YpRhHQaTIkxL31Q/NjZOBDNnlvkec6SXzmbqBbYTSH/sqaM8U7ARXIKps4MbkEdYg4h/5wXHtlV
rsW94nElpy9TrSS/oUCndzpht8cMNNOnrSKptrRyTt/bxFSnLS5asqGrOqPoyzGSq0rx6PpqB6e3
u8iV5giETaT18/bnfXcsA14X+kvUaZdvZgpQelLw3z2jqLrvFR6QaDsYAKI7BTGU/2GsGUfBW3fm
Qy7SiEKKcTscmFepZcPvzofQjYCp2uk/CoHq2MqZee/roSCBqAmFHWACi32kxLoz1VRSPRS5nTt9
1MKdHufN3mnk6RvN/smt6in6/PEpghABD/R3Cy8LV0WpCyHqSfEgJJJ2BIl8n6lVmm1ovNBB/R8G
m7sYIPYpmC73Z9vYJSKChuoVCdIoJxli+U6zJfgIkZQaK8v5TiinMgM+zuTVSQRaLGfR26Lv8ZH1
sBaOnW0C+Urmoe2o36uql7aii7o11/j3viD5JiGA9GPWKr48f1OIukchpZpnSXa1jaxCw8DLsuOt
EtPVVWrN2rOllZUA9M6JAEZGJYkLktbCsiE2WrXA7Vkn/kSl+o1rO1V+UEtp7rjkdP359id8Z1Uh
B3EZI8FjA3WYf8w/IQYB186ZRpP6alSnxz7v/pQNOqTINloy+zPR1qRP31lTBkRqZj4SJLCLz2jZ
WOdF1LQ8Uytl8atrOqe/owZpiAN72qf8rcK/2KKEFEwrunbvDU3uYUFSAuDPyl7OFY/NWGAHqnmS
JZVPoLey5GBpKOAcAK0l33kh9flmQkP/f8h7zJnCCl+WUwkp4XJgM0jaPCSGe5NkJtsaSRCMVKPJ
P0+BXXmySIt6e/uzvreHZlEf9AR5GYDkuBwxQGFC1hpN9SgbS0+RZvkYcOI+muwTc8qSlYV9pydn
WvORnNEaIDWWjbBBKaFE6XL2NNW8Bu3QycytlbWUDfBFuSdBi/Yd7itu32Yo6WtWED2GpRTcU09R
Pt2e+TVYbuZIAj/iD/+CjHA5dVtLg6RR8HqNApNvXXStpqNqPUSfinoaTtwq7bGJx/IsRrP3Uece
uq1ZDvVvcJPUrOMU4WwbLZEV5b3rDIoaM4UNnk2kaoSwy5+lYCAsLKOtn3y4IChj+yVpBWCtBxBA
1IORZH9JZv/RaIQIu3Lv/Y2NlykNm4/X7Ez54dQtBSpAsSUhFtotm778o0gjCPzQMB6qPLQOoZJk
n/I673atGumuKQJ8GY24Wwk014fPVpEEoOc0Ezx50F3On9I43KzcHp5IaGKxGSIwcAPlkedWMWOU
xdQMv/oKyZOVO+o6wLEfKc4CZ6LFBfvgcty8bNMudsr+afS17s9kO+0RTlAjfQa+zxVs6IEVfPim
AmFK9YqkfDYBWVYs9TGrA3ySbC8LlENYJ6qKbzP2o4aW2Z+yqfJ/3N7y14d9fkai2IIOAXfA39P5
TwwPp6hHBF62PN7JxZ+u6wzqo6b/pYcs+XJ7qOvThcQJAB/yJ1wKuWkXV6KeBVy2eVI/GiKbjhjU
50dRIZi+c/rMv9dT5LK6UMi7sE1wTqz6QP1saG2IxLuhRF9DbSx+RYlStCs7/OodBOMC7Clqdnxn
YtDiVlFrv2qBvNSPmVCrP4MjD3Cd6GWsiZNe7aZZkId3JDovcLGviNGtE+W64ovxEVaH3R/0HFNO
U295oqP5m//B19fc317xtREXC+7HZosUwTA+CpgazQaxp/TOD9rmIQIPc4gi9XB7vOVm4nzOHaCZ
qMyVRb3h8rxUZiNBaoqyc5nryZFrWTsXmu8pCJSs9W6WIfHvUDavVsxrqe0tuydplY045WTZObJ8
elx6VvRA/NLiKyBauJh2a/5QiiIfN4kSaCtnZhmO5rFpnRjQBXjXUtK6nKZojEHthZ2eh4GeVJRW
JjTAzHYDU2ACC39U+5O3mf3t9uIuP+bfUefwxyZFQ38ZjJK80p1SClPkeSb5pBb2F0VvQoA200Of
lcnKYX13jjQSaWDzGqAPejlHLCCwGjTaDPWmHk5cQLdIdUfQgf6uVIJ605SBfg9zWBMr2cf1wLx4
eDmSEmAnB/f8cuAq9NMo0YfsHPvheB/ExWchqqmhh+wrd1EyRB6c7eHuo2trUcInZ8Y8kb3rLL5o
1smlb+RBfg5wK87cItWcZp9G+tBvc8PXYCb0TbFyubw30ZmFSFWEvBKs7OVEuyrw1ViO8jPecPgb
p41zJ2tAggNg4U9oQqQbGuNrg16fUDx7gFgC9efQ0PO8HDQIu5F+e5mfKySTdl00KTrSiGI6xzX8
tg8G1lnihRojFSaeIwAxFtlUU0WY4QaGswuUvNfmpq4fu2kmDx8t8TOQA2UL6qpGlw+pi8tZVZri
p13WOLvQ5zbxR13/BE+6c2cAstfabfExrXr6iYw3l5RoMpEaLY8iPnCK1JeWs4uL0to3OTsTF0da
t9r/cXYey3Vi7Rq+IqrIYQrsJCRZtpwnlNvuJmcWsLj68+AzsdAu7fLfU7l6bVb8whvmJaCOdmO4
/aL9Hm5LO/iyDVe+250abS03VXTvULpt9z1Txu7QjnZ2Ssu8uxGN79/C30MhqOqC1KK8sG8Kacgu
4dJtAuWoGitsEh3hMX2sbgQ5+8t72xAgJ6mmAFlBBWn7FX8EHVY3owuHTjdmVXhDJWZjH8wUuIeu
1dXRVsg0Gm/GQXjB/P3tg/76+xiZchioXJJj9ufLkWFSVHpsT6jW5IZ3tLVZwC9Ibskb3Rplt/F1
1LpEJ0bvwD2moTyg2cfUBgXx9rfsH4Tfs8jsbbazNNV/iyL8MYto0xhtbfTegSr1RgSZzSBpUnl0
rVEcshEZhLfHu/ZVlKNQ6sARhCr8bhsS1HW9CZz/MKxOfsxW2FL6XN7Scrj2VRtb+rdmJJjw3Shq
rLb9WCXuoV9d+1xQjUv9Xq+dw9oY8mDTRbvl2/vqu/BfQOFki0k3JP6+S6Q6ayyWUSuO6+Q2D6Mt
uweshPPw7dl7dYhBCAPUQQqEq4otv/39j9VKMI4fjQKgbrfqXaDavKFLX+cHV3b1jaFeobU3NDLX
La8ZFFqytt3+U+xWUXAOLI5D0uWfSmCLJ8sTWOlUiGd8N9EBeuL+zw7G4GKGNDZW/G60B/vfpBoE
SEnKwuaNvbp/7LZfRExI+5U5puG8+/p2LYFCxJgYonlXXSpjqO+WNq1DRGrpd9urdifpP964zK5N
+Z+DblvtjykvMHzoW+jRRyrt/XHU+jiMUagKphw+8d+vLkXoDXhAJEHw8nIoC42lFf/Q4mimTUZM
CCkLzvAo6/Pk5nX7P4wGguc3Pg3+4r4OJuJC4HxWAksaMlSDe52jEhBPDfYR2Y7uVonm1ZHcwO2E
R1sbHYz7Pv2egEPJsaqLY4dAw6NKFhOoKzSivEqbY5U7843Ncm3dcCfhyygJ8cRuB/aPdUusPJ5M
nVdAmp1O6XReDkbm1GGXEJW9vW6vXiIqXGhs8N+W4oNlfTmUnpp6UntTfDCRH3Y/odNlVmerSJv+
gs+oYwTYosbImRE6AkqcOlQhb9yqVz7WNgGP8ORu8hB7DqqqjSiG50I56PFs/Yp7G5OppTLaJ5xh
mubGzXBlJW3UYSkPQz8E+WG8/Fw1WWfeJZVIomgWG+mLDDjg6LQpuEEq5B6JVL+2f/vaI15FigYU
l8NBWL9LJZBYHil8D+VR4i0WoFs3hu2si+OKzvoTe1aEY9KnwVq0t0wU96tLNvr/p4SElN7jvk0+
xjYo1tUQUQXwZD1tiBdkRYzhEQ37SYZwcgYPkaCqj/IipaDz9t7ar+yWC29CvJujLnoye4eOzfbA
iaExRWrluj3ejV73E8SVcZiEdkvActunfxbpfo9FhRAGOYk3pKiXC5tl3lBUiCgj8Tvp6aGfKhOr
01h2GDpk+hh6XZHnH1w7mS8jqhnOPSGDl5ze/uD9Jc+PAGNBI4ELkPrpPk41UgXdbi9HRVx1mnPs
6cl7L5fuh7wdvPfrooxHVOlvGQzttzQjQUmiOrptLpcy5csvH/k1KyKdS5R26tL/OzSFV6pHDzHX
8aDk2jr+qLlG0qe3P/XWqNvf/7ii3AKlALpIczT3+Vp81rBetcJZUhr4YtqwVwLS6vnj22O+3k90
OgFZ/NaVB7+3W2NVaaxJH0oZ1cqwuofayKYpBLddaL6bDfMtcMeVT4TtRbT3GwRNtv/yE6cWWQL8
mWQEPtw+TdaYfCpM3m1k4VMsq2Se3QqRXu8fUJM491DUwZQceOrLERUkUzs3xc9AW7kpfEsbMV3p
hlG7qImq2OeJ5+Bx1G3vRtPsVQuCPURAhmHQbw8yGh8vBwbP0VtxJudoTDTlk9vHAi/LKnO0sF/r
J93tnLM2gRd7iofYzo9oW2qfYsVyyktuJuMtuszrW2tTntpky6FYMRm7HMVDFqOpp3SJulwk3wBu
J3dFo/4rkEd65lA57+jI5B94rrobF9brS2QLGWnIcphAhuwtTNZcVEOndHMUL/Vy1DMjCRPkYT63
1qjd12mav58nql5mvA7vUG2v+hvjX/1wOh00GzYUp7d7KOJp0nrLYRmoa01AFmyvp6w/4bOZTL29
BnhdlJ87oyv/teXQfH77dF3ZfBDZELwhQgcJuNdTTSnliXjh48t0VQ6A44qH3lt0xxdyGsPZGgdI
Cmp/I7W/OiossK2/B+V2H6kvdALoJ2G8kDZpdpCmIyMHsESoq0XboyI91ifuzFv45Fc9HTY8vcSt
74bYEOWl3UkrNDW1RlgekRuDJ5DeooZWl2do/dqp91TFC34EzYL9X2G9U7bITwMmf/ofJnwzrcFU
jnnXd6tN34Vbk758pKTx9AMF5u9pqqZYefaV8iFOs+7DqKTe8e1Bt9Dx5TvJh6NYteUhGypwN6gq
s3HVRnfhwe/tkwK3oUWFNY1/vT3MtWUlrESPlDYq07ubXxREt6YYxigaVvbcXo4sfFdV1DZA5dhJ
AmMotHcS/mP7l6HztrCUE93tPqObsT/CpsTUvcgqdrHTtkdsYOOnues/1kNV39i51w4r46ApQqQO
zmGb6T9eQFJEVejDtEQbuuvj0En5SW8K96wkpT4fHUeKd4nee+RegFBvXNhXXkLeekgTm6cGrOrd
KsYr/BtqtjLSaRf7HKA50qe86e+MVdNucZ+v3IpUZ7kQDAqmoLp2Tz0KDe6aYKoTaf2kk4O0Rpia
o34hxRanKat+IWdu/Gcv+UfTyNuff72RfhfBaXoCy0Ek6OUs2yTx66Q5a4RpioyPxJSiVv0ME60k
WKTw0vt6yoQaOnO23rIsubLCqIkCAEBheoPu7l5FYeRD7hYLzzEIOgXz4Dhd781VZpE7utQW+hxS
rDoq4L7zbKpvCSP8RnTuzirXIqQosmoYWPuJF5grz2WvsMqei0myWnuWEiaGNQ0PtZ6tdTArEk9W
hHp0pw6S1UnUS71qeRtSgLB1JNJyHJbNrTP+XcUmAMOzrGxCoc+OOt14uq7cK3Ay6SPCKwbStI8g
1s71YGPrS4S+oPzqmrEZOGqX3xITvBKTbd4ahIGcO+LA3XaY0KGwEPqXEaWFHPO0FYds0xCe8GO7
yuvTYolbGgZXtr9Le42YDCgshYBdNDIWSZvnulwjtMN0SCM9el5r7qiPKPU278ZRS2qQGo7RXYrU
nn9kvQrG6e1DcOW4A5bGR+m3aSlV45eHwKwwLRqtXOUnTMNxUAuRfYwhLHR+ak1l+ZdVI0babk7i
3k1BhWzq5Wi59Ea3Vys1Ku1GPrSGgNMqoTVplzqpKufGNXrlpSBfI+r9/9H2sGYAI1kZZ7UauUYy
n3KA3R8yMB6fVUOoZ5RoJ/i0hbyRvVxbUweKIRc32RNZxctP5MVcGq1K1SgHzxMMvWfeDa1Mfa3V
q8Ni4wW+6Aq0dwym38VGl9x4hK99MwzHDZf7u3i9Gz6dHXRNYw2PUGk4PyuxOvd0htI7BIW0JiDC
TpvQlhsO6O19dO30EGr8v6b160Kvq+hpUvSTFtmtMceZ39RrKR57XurhuFnEI2+q450Z//f2sNfu
UWRseD24GHgpd4d2MdQ60xUOZqoURqhh3/HsShVXZVxfQiAZ+aFf6C4a5VLewA1di/NovW1CLyCg
gVbt9rKl0u1Awm6NJspXWSC2ozNQF4DX+rH0CpH7+QRt5tsoqnlz+WicAPdJXfMrI9b+Ghy9nWEa
gZs1ECEReJqX286sTQ7Q1K5RWvdwfQoQ0l2M+pZU2zmUc4+GLsILp3k2vYvI+yqMG1P1BwQCb2yE
awkfHqb0QUmjYYbvCXLgAtDTtPgl2LJ1P6Sw2x/wI5RgGJLsnMnFwJbKbhTfFT1V9DWTzZ03UkbR
ZjQwbzwdV04DzUQSbZR4nK2b83JWUl7A3J111qiS49miMnfgtlnnUDGm9lEv1AZyWJ3ekkG7siuR
yt5Uh2gDb9HUy2HRMm5quusykp4yqIHW42cQFFR20MaxXZRHg3qAbOHGS4tKtkbV8MZ3X7nVqUFu
eBtqVqAodj/AUKhvC0m2n0rVRH4Hm1Vk0eqvbuVoNy7Zq9/KNUvtZCv27om+ZoNhPK0/3jCIh5Ec
8iVyOZGtP3PhPegDNCt/kHlRvW/xVepOb5//q6cQTAHHcIPFIETwcqqVujEHJLpZYawhgsmU1qOm
oWSGQm+b3S1K04WQ+tt3VmWSYi/U1n2ra+Jb6fW1Cd9YX+R70ALA8738GaXadJo1bJve1GAA1DIL
kxZefo1p6I1PvhIOUcqhh0x7HFzxXrfaACWHHbKjRiRb+vvOLocDxn/a+7cn9soz9mKU3clJuh5Y
xsgoo11qX8aljL/WKO4dtd4dD7Em3GenjsuLY3d9aAAY+vL28PuDC/SILcr/EGYbr9kelUkkmFmL
u8qo6GPvwXXK7mvRLfkXVVYZ8lOt7tW+GJDYe3vY/VcDvgWMSGeEtMIEf7BrNVX0fHo8oJzISKs1
DxKQOp6PxpE8FdXYilDaWUuhte2eu9HF1xHHS+8WdWi/lbbfsIWf4PnIpl/dWZ42D54sNCdCXnJy
w61naoZan4PyKIvBKW5cFa9nmm4mCpFwqunVMuxu53r4lHcIaeB1I8tPVZV3QYXfQGSv3vxewjo7
OJmrBW/P8z5a2L5xqy0z15uqxv5eTlyRt2Zdu5iK4kLlta60/HEcnefGBMK4QjodDm+PeOUzAe9v
tNGt8fVKkbVrB5Yubd1IxrIIVDGK9+mi4puMEkcW9srQPGveXN/S9L86LNcSUH7YYESEL2e3EBZW
eXgkRUmuWxfNEFB+iUG99yIVeoh0h4OysbPcuo72dwTzu4GttrYwDSIev5fDoiRpq1PmsYdaWxQ+
VmOeF1a2CZDv7Wm9slkZiPYAcp/Au/d5rImQ6JgkpRtVDgWYuvDEsYst/VJBXvjyPwwFOGLT9YS7
s3czGZrOzLw5dyNrFenD0Fs6klxdG8w6QuV/PxTv2W9pEgrX++dzgEXo5F3qRa2wugdNRR0TGJT1
ZZ6cW/DzKyeBb9n6vxs+ggbPy5UiKfRWBa5nJJRketevWHzQx4mjOU7Sp6FdvMvbn3ZtZwCuBC5L
dRlpm23D/lFaWrSmznOn16I8K8avw7gWP2Md/8i3R7m27YFR0vSlAIUQx+71wCsTmAlRXeQ6+AYG
skI73++d0bogh6HGJ8OK69NkZO4teMaVCxzfKqpJ4E1+l+lefp4TD1Oii8KIWn3UVh9yh7wzwWGf
B0tBdxgAon6qbFXeC2jEShBbVXrrQt0HRNvZo1vH+wEcmSnYpSQoEDq5l9h6NIvOHPzVdBo01Zvy
2FfLJALXLluihDzDkVgv6S/9/cyjjISpBrVf0pPdhTNzHXQmwoCRkw5wGJa2P2Pe0hwyJe2fZaa4
/gBLMXx70GubartZt4+GPrw/L2BvFMpZqRYZxliFGW27f7Kx6b69PcqrWI+ZBY9MaRnVEY1W1u5W
U+vGTTHv1aMaU8G7mibNwR4H0N7KqB/osTtA25T2sUtgiJcjCqXhkHnu57d/xZWtDVMDsQNAdlwD
e7SNbtWuvlaeFi2WOZnJAW7vYAZ9AUc6qNAEK9Bep3+VoPE91ZyRGy/nld0FfZm6MM1vlLf22VVm
TIi9DaoZiTlJHrLK1T4mzYjIXSPKMZDrUv1r4Ncdumhj3oj0r1xV1BS24j6Yim0hXp4t3pNmkEVn
RllmDM05E42wgqHQva/GsFhteuhQGtdv6Z1ceWGQl2DNwcYwrLsLyeKk89RZH81ogaR6iK11+IDA
iwsg3bjldnbl8iCPIZeBWWtvxfeXH+isZdLObatHipHXzXHs9dkOpz5pTSQmAMFi+k5CYb2bTaXO
njtYqpd6br1bwptXThNcLRaXqWah9/NcuYhYt7iVwdv0Ss8fM7M8IHRmrje20pX1hOHFSkLJwgpo
f5xcOevuYGZGNGZe8l9DQar3V6sbDsng4kmVTsON1sKVo0MoQsET+gLx0P5uWt2Ve1CvjWia1fVH
ORe0AYf1fTa17gl08Xy/5l51oxx37SM5Lwh6UiR6jXcy9UnAWEyNqBwg+7rzZII3AhOrWcI8kBjf
AoFfHY8GLzuIBJz6x8s9lJsl0evUG1GWm1noxBgfZ2pfB51RlScCGHF5+zq6ch9Q3ECbbhNqRY9o
+z1/vOcFL0Eu1hbXSOxwm8anZuwt39JUuuIAI1ZbknM8eDR747ZMleU4I2R+C+R55WKm6g++ykOr
dDNY2QUVY+E0bTqWduR2ptu2gVZpaftproRDiNFneA5beT5N+mH08jr/CHBECoT7EA7BdDleilvh
7+tJIW3CkJHCOnVmtMBeTgralE4hm86Oairs5SFpBnFXYGUYJIZZvC+cYnzvDoX32TXq/+H5Z2zg
3TSUqIgAmN+NLVZIimyuaC7XaQl4SxDpS0RTOAiwNe10P7tjNgWU33CkHsC6//v2hnh9X7LZN7+L
DRLrIIX/cvxVHxstU2IzgnfdmP5aV/NpqlY79zvVKG88/K9vzG0wTFk3ICx4iu3H/LH7xlznJTRr
K3LqTB7cPK2PRZc6Z2MenglA4s+eBdWzNtL6tIopr2/cYFeHZ44pd6KKQKnt5fCZyForEcOm8zTI
exBpdNLQEvwwp5oMocAj7y+Aw4azU7bYkiN3p98It67ONiof2yxwU+97Ux4mE46zOjzHODZ/xGLo
w6DPzSVbllsH/dpIFoMA96Ppae/7Cv3a5J2dumakdOm5TOz4Z5KZ6tGclvTGO3/t9JBmwVqkdsnK
7q4wnltEK43eAqriDe0T+he1g/BpmlXLU5WKZE5DuJPeV/CcahKtC4aEf7+FCTLIJ9EXAXK0X1aj
yEurs62oWGcj6sth+aCmncAbyrmlFPz6rd0afiC66ZlsJjXb3//YwIUsDEQRPSvCtcDugoaAPjsk
tlF/efuTXj8LJjNJ3sj7ty3h/lQq5tiabedE5MvpUXOX99MQI61exDhTN/F6q5B1bbdsdii/CwAU
W3YHM2l5CzvBeLE5ycUfhs0ec5zr+mxPdXtjw2zr8WczGUARJNetEYK1PJfbLuNROowpSXOcqHFL
+zMukHMfeastql/SXcz+hz4b5eT38diYl7+fVi4Y3YWtuPlp7XaKO4rZUovYjnqVlrnvWoobtI1l
BUpV5oWvNcU//8OAlNQ5f5u25L5j2xud7jaJa0dI87bj2S0x00CDr0zeTX3lzQfoUrdqZddmF2AN
24ewGzjTbimnbnKNSSo2EX/bPXVTPZ1Tp7PfWa0oz2uWqENQuln992ksUDF4xCiQElVAjn95Mrg3
C4iW7CCnN9tgBBVJwtoX5X2etQhtWKOUhzlW1udFqLd48VdOi8aNyp2KHgWB1C7m1xtdMbI0c6M6
VkSQrqVyyKo0O86dGgcg6esb2+jKaYE+gaihh2Aph2Z34wldbQZNZTyKutYFgJ57P4mm+j5jkXBD
GOrapwH038jKzOyr6q6zkMSanaQyZ7fGQZ1K9QDgxgzWUptgFzm3iEVXx6PySHi2GWHtccP5VMa2
E1OArMepuyyz4j2udtX+s6pyeKyK6RYs/NpUUktGuBpxSvbs9nv+uFAzZ4IzjIkMAMu6Dge8LT/M
2BZ+Wgyp3IL3v2o1Et7xRvH2Q+bfKLy7PZrXFaKKXuJF8dRZx7HKlI+Vm6+Hoe7kESvePjAVo+CW
deQUaiU1Kd+JLe0LRVnjRm7z+tHkp2wdP7YPj+YeWGpnxNj0QTyeKyXDLCJPv9TS0iZ0m8fyYmvS
+GyaXdIc+7iof7x9Kb0i/2/zQDtoK/RuGFNj94rpvZugUzF4UbnqKhTbut7EIb3hx6BmU+kvZjVd
TA9xEwXPOOFbGJHSBvOw/QmlOblfNludTUvn1jnmmtrtP10lBua6/H22NoX63dFKurYtkNOYDo2m
AxBqrKIwAspj4xikRYK2hF3FahlOuC++7y0SfX/ssYvzZ9Eow2lS5r4OLcUTnxwmwDiIFBxA4BmC
vMooG6sPba037+LCiK3DZvZiBMtixl9SZaTKBe9Erp+3Ps9Za0tFCWYrzg0Z5ASuyxjkuWcLM6hM
vdRQvojFlAhkMistXwP0b7L4MV/VuvhCt6uffiSq3qGlbhMjnOGv5OngYwNlxZ8Vofej7seV4Sxz
4JaKTLAOd/t+/ndqtknGw3aaFduPx2qeP5pYS2XYZKObdExXHrVvlBYaidBPU2cXozUV76s1p457
jjE1aaU/8ARok+91Uzyc0JNLe9ica+JVdy1ejcJ3cpyXL7bamkkwTG6sPVluB+K1aMXUBmmWLDZ6
GvCy2q8YjDFDa4H/rMhUWQpfM1GIusheh7vlSbfPTkMyd9W9dNvJfJcmyKBFEsRudtLNoXQDr9Ar
B6sJWVdnlEjV8lLDOF0+Ac1YqqBGOTE+6J60za9D0cvijCZxXB8MEVvSHxPStaPSD7F7GCtDqwLa
P0kX9naiD+9noenrr5iCkvGA1Lm2PEADLufM9yyEOx4V5OzxfkR8oHwStp2uvyylL7Kjm+dZ+jCi
l6gcF9yax/dOUqNiWGCU1IRQ+Tc2lVZBIohAt03JcgH+unpBX5aL+3Vskmb5l7b2otmbdm4x3pX2
WA0/15jWchvO44y072GGb20GCLN7nCzNWLuy9N20TlIEw43OEHqAv4OauH7WwNn6pIsxpqfD8zg2
D14p2zhMUtK+0cfXMlFy31NS071fbdTsDkqzjPNZhzTEP1vLrMFoi46QnWYP8To6/UOmQEErg9aW
RqmFWVdr63mhn1VqfATn/jHBWZF82hgLO0mDdq7s7otEjbm8QzrHjI+1UQL4OyA6nydna2mQOzgQ
S2OSFVBmdcfZ12Q3pzMc4RVkXYh1eYGfVz3ErX1Xew5k4pUmSXNBYnzwnrQ2M3I70IRWZo+ItSXD
ryReiyxY1DwftENqV2IYgnkdAP2YXocbuq0gRVj53jwzxajVGWk2B1qT0q8LhbVq9cHKN1nGWgGR
6i9C8ZwfSgXpD3yi1jz0k8wbP9aK0fM3ulH1ucA/RBzGth3aB488lwJ31bfFZ2oyqO4lVTy2x7Wj
uacHhp7a+qNDi3MN42kw9Xth2Z11ka5DKhWWDQCSky7jqvseVzQJ7urKdtfnuZy6JcUPbRCan89r
kfxCigv7L+pHceYRz+aduuLorqj2cIJ+X4N6UpxGafx1XdWYu8oVSXvO1c4RF6hhOZoW6qDLp8GS
A55LXZLEXrT0ibX6VZM75q+i0YcEF/t8nnI/Mzxlg6NOjhr/is1KkT+Mtmn7z1qSLu1dX4xp8SHJ
kk7dqDiJ8h2PDMOk7o6Jut95q+k9xb0q1LsURuUa5Yo96PolRQY9bv2hoXkQ6gn6+8WxsmzwEl3Z
Vvb31OiU5Gcmpt4CIUTr8pDqIhenom3V7qiLSU/uWNy+/dkiNdE/2IulIHdtm4XKWcBYKp3/EUld
rEeoYW5e+pqwpumczAhS8My4o/aT+r6aJH6PGIz8oMQ9/8hws7g497q0nWNBtS551w6dmB61tFOm
i9oO1fKZDeLYASIAnQjs3hza02RrS3dO9UlNz3Jst+1e98v0j2wcJ1+jfkxoPdlTqeUX9HfmOMpk
1k5cUq1CQ0hP+kz7MQFgGC6529XYdI7o8vyoWx6UwAWMNJa+3bjjtB6MpM8XpEBaPKA/r15jWmMQ
dybMDTVJTfU7tNDWuqtTKeV4LJcqmb7qRo/8w+zyKGhHnp1KnLzWxjTFp/IM4zqFcIFBRLvmeRPk
8Ty3Z97ArvuIMEYzfAUpp8rmYIt46L4vku3DY7EMtUOSA36pfadrmSUvhQsE7dGxU2qb0O/j+Ezf
d6m9IB0Tu7lUqsiUC2M79vM6yzn7lCac6guy7s5ybhU9A2JuWY3MfJRQs/tptOORzHRwyx+Wrdhz
JOiD4FRqjoW0PtMBKFBcL9vZ1kMeApSikIpFNYhHE2mvU9FZUszYCMNYPAkgP+MHasxmExKxN9Qm
+9Zq7dYHpka24nUABZ8kde36UONlgkhnZVUN3nFzkzlPeUsU/dDl1VodislVjNEHsZxkYQXlWglq
xbUH/MnQg1F9gbBIc06R9eex6IDvBqytjgRHlZn2OcF9C6HoAlhq5NVqkx4KRTbpN8tuPHln2Etv
zofFqDATBvjuet/EMCnZB/T3dHGwYW33xrnvnRjvp2GEUeSjSdNivaRyTutHx5zTT0IFMXyPNmCs
nKa1zrL0AGI4c1p/FXa2/iiGuS3/G/pO5Rc2VLq9J5n03fq5yVOzyIOWjHkNpFnFxI4Lku7zoyEG
nK/W0TPksRzQVMXWBXeBzgx4J5f4OUa24LhWSjcCL0OQ+FTDS9Qfk0ymTUTvDIJrCOcDBxtP22ak
BEH5i1upXg5jU5UhugaQMqW+9r2Ph1/ZPeWdwlLJuazRkGWi8JVpPeu/Mi2yZ6fv04mX20A2Rohp
ID7D9zQqFhn/7LKBLrzSEjYcZIqCX6DTv/tm5a6bPbZt7RancnD7+iTqggBcRQMDnnOid0eInVZ1
FG2MOUXctSkCrjwq9ePcx5bDaMCdT7IZ0CBqp3H6lblCWL7rJtl3VNSTz70hVWCNiTNpx6wSJXbS
CXrJS7nO+QEQiEBVp8DBzjtBdjGLo5BOJ+6XAhWws6YIkJtdxjN6V5X1/IxTaLw8dZ2reN/iutAy
H86w/cGkgKx8UFCPm392VWU/a4024SlqxfGTXC2WczEmFEpVtRK/CtvkdSvN1nwexsZ46rV1NX2v
1r0ukkiwh3IjAl1UFA5zv3WWMQ8rbbSJhDvTIrTTUYTHvElqzYnbNrHOrT4sWH22xvDc0gXIeBSY
pn/7xuz6AF3oVYauHSOY3Jht+hxPbMhAc5TqOWu69lfhumN80j3RyO9r5RjlL7niVhZIp7DZzWmr
qTjH4YYcH9KZzuV3AkzhvcdCs5k/j/pgjSB3E+wqVmRz6kCtlLy6J05qqWQPBcFMz2OOGR0aX857
nrdMvZtpTpqh50pT+H2/uOoxY7uueHEmufNfDHaL5MwjPTwlYFfaE9bMigxmjHMLMAGTKZ70nhbi
PVpP8/zVVGhb+W0j5vpgJ27inQskKBuCqDVJTrmwE8MKsUSx2T6WsTiH0UydO3ORNtGyxjV4P01C
zU6amSh2Rnjn2fjuTpb6oSzK5d9cxd4utPglHwtD8cYDT5ip+7Y7TfLdGkvNI4syCRPQR1yll4XY
KlEKscquK8JCTlN6R3u5SsO8w8wRBbDEac8N/HLvG89nZR1yXinlRDNtWWN/VdVeCecGQhi9areq
T4WB6/0jOnRG8qVweqc+zK06GKd8NtUmkKll9UdUa7L5YZC9oKPU1kPzg6qJKA+KU/DEJQbX2bcu
Xxv9smEAM0gK8+KdE1wimi+GOdmnLm57oD+VIREzrIqlSFGEs7P5iczCmUNiRhfJ+LbDQEpvIY6S
LWIiVsSR2rh5wrE2cueOG2RzDLJ6t7eDvOgwMQbKjzzj7FUtM6qP9L71BbsTsyxnJ4Bql3anFaLW
6JtuUlRfml41JlSpjXYNHbEIGRZuE0++9BDEvywr2f1BR3W9DPMWJczAKKxEYiqIsepX0ZYY09YN
guQqR4gQKzmTV8ll/LhSRQVIAULbm4H2DtpYCV/J7aTMIiteHK17UiaDpxY/kpoMlMK8TT+inFz1
zhlLzQzjrhvchZQYh10CWGjn9906aehxcRVlQW0u7b8ZmnkdhEFdyge7wgz6kdy5Nv9JWdEqFIub
st8mbSSHS0yGGrwamKm2CPtZxqBPwxyLnfqwIL/11QUkz9nrFeOrNI0M06guLmnW6OlsXLREjP1d
i0myHaSuRJgzUwfv2XYy61Nh2PK7RSyr+gvGOiP+0tiHw03RZHngFKPqV9gycX+UtaPmgSLoucBI
xSMBw7vCuBhrab6vyLcolAya111krXTNqdOwM/ERDpFu2PbNMPrZoiReGLv4h4XKIhdM7ttmeicK
DZiQli4gG8o81seoaEzJfQBFzM+pT+ah1Iw+9fHzU63zkhWJEaToHn+l4uFlxyZzRwN597buAtSz
+/aQry0YLsNNHdNfEMKs/dqtbHnSlYpnDqel5TgMtWr7Jt56/3nTkHyrU11VfUzv7P/U3kv+sVdn
rYI5R4rK8PoWTywzlg+WsiET1NKaHGIOL1cOrWcmpY/hufV1piH8X7pM1YQjvehkYHtT9b1wSpPU
KeMaCAGNN2Q/bV7HlzVXRRe4DQhi3SgzC8QnFZVwNDOifcdLTM030Fr4x0L4u/PxFrQXv0Ph4qPd
k5z4mb7Y+WEpSkcBIeeURTBDMoRzOwssEhVlHBTuUke8r+eq94KYKsa9Mi3UaKZKaMOhM2WCpTRB
puIbgxTYK5syFkGDqPnmCypqLchITtJgbnrP8UtlSd/Vi4pXld2JZT1N5CDv7CLdIOcxiqpHyPUC
aZg4G+81J4d9u5hi/QoRmLxvjruV6kC39ChFIxPyUeg5LlGzYxY/Sc8aWMJKL/vzsp29+6nrcy3Q
uiz7P47OYzluYwvDT4Qq5LBFmMBMUaQobVCSTCGHBrrRQD/9/eZuXK6yLQ+HQPc5f9zScktwEifH
6rzEnumIR7CT7cXy/U7lzXGEihcpjh80aTSP2Cb6OUs4IDWH7zr/c9c2tItyUT0Bf9KaznLgjM5R
S7VrFnW9zWW5l3WV9hVrcWrtCcypSUbqCVYS9f9ZzUiJrrMSo5LxlPVLtnWT/ObzyZwCrVdVF9I+
dpPXzUGkXgdoEaX0Uw3f59HdiTbcZ26HemWgz6uwcf4Onk32rJocp81bgEc+S9XSG0Iq4vSiqP3j
XAit+vfkyrHD1tvZVspCi9o9UL2m+o3V42RYTh6RWoGCxroNWOh2HA8F4VXhlnt1h2UkjmT4Q08s
2TKm2oG9N5Qf8ORjkHqB8VxOZ+PtZOXZ6Ct1izSw3FeiypJV3srI1pgBJzY1O4HjtarkO75NcO5O
40g+yfA/ilmwqA7u0WRuF4mvWR+8N7bz0dVrfNtsgz9z0zq/9i7WebIcxOrY5dg+qQ2whdOkjL+L
6lia0+KFXLg1ih+R0vkagoFMxvuUZeL0WCkCCjUHsIMLr9nocVAKZ0hXve5e2nrCj/LRNUfFn62H
gnCmGZe/R1JdinCJCleHXpqeb4drIl13xynxwQ0k8cbjETKD0qcV3AT1oU5L0W34UCtnE2k0t25F
gOA0DLkzxvZT2KzS5nK2XarPDpG4dOW2yX++N1FRW3PwfTZuHTRpWFK2l0bLNr0y/0h627yBPuYj
nDB5ukwD+hXxYolA4OBjCd5cAbLi9WM+yMNi6JlnobOo6Xf/OSxR9PKNOO4Jdz8IlzPYQZkHzdj8
YWJwcd4IZf2np7ULir1fwreRS3nIJlXP7Nd2XP+zWznJAvjp+DW4tOLlg2JrS2WNMy0zVJutbwiX
q+G5juS+Pk22J+6iLWzempaGv3SqHfo2uaTHk4mR+d7RAsmHHFXkTLALqpyLih7LfybSss3afe4D
hnsP5pE8+u3SASZGWUetfEcldhKWKc8WDXkDgER9Qs7WTycf3Ok4gR+ytExhb6ezWA33+rSVdeb7
ViezKsDDWzBcLO19D87cFDaMSvLd3kwJrhnqnkVxaD8PbTVxIci7ZOef5dAVrrLb17CxfPvq8sbo
DGPsqP72lo0yeuoXXz04Aoj/Wio8CJeyMW1/TZgF5rxkKnqbPdMCu5DShMhidAWoMFuyzMSxRuzo
s+s/HrDpTrqPZDygtQ4D91zta3jkx6Zq/hUZ+dWVWWS3s3iwzJ7aHgkZGYQpXJMzHm1NfRsJcVnc
BNLmF+PzT3ult/nUe/oYHi3LjDLffJ832FVDa1/sFhFgs8xhd55s2bbQIGiOMiyPdpKxkdPaAMFe
r+dBqJH1K1l08BkFbbSdohU8KKOCuh1S4FAp/1IYGUAoWOyeWVvF0ZCP1LzRRGzoAY15AOzJucHB
/x+alPlu2Gm619i4+gP5Gi0g8xzyvxqlrNfHugVdP4+Vst4kCK+bimVYGhiobYqmbDOWgxlrKsN/
vjtzwY2kvwypaBJW4FGR/546SHusQrMV7ZlxV/c6J1KI84js4qNCczlkW4WdW1AOZ05loJaPpUs6
mR48aW3es+8NZI9A6BTc9ECG3rTWUeFHQ/Q8WBF4TVBraROG3nPacdzPRZQ0VpdBLRzfaB2PP+3K
itu7uDLKeXGFGJhvXIa3AnfyuqTcKsJ7vKG2Inebw5hrhCDrW4NnY831StFN0Q28lCfHbGWY8Uor
TT84u+8VE0r5ImxZiULNgfONOzep6Ka0x89Vq0Ck5hbbct/YKvCL0ResPon2vG89aGmTzs5o/emi
UYwp2tygxECtZuCIhiZENrja9TIy7sXVb3HYZ5U/qH/87q0vpZJxTjvmgX/kXbLcjFNr+tRe/B0u
QlTNLTcKDuGUtH3VFrLbkqpoKeuJsz5a+7+TZ+a1mEk84f41x/Y0ycD7498Wn3Q1rA9nloGhgiju
p7sxZtfOj7h2y1zPm/rZDFP4O4QP/Fc6zfS7SiwSAcvSWpzUpulgL7hcmKradQAMWwcCWR66YDiK
Yd7WKe/AA/iZ2erSOeiO535blyGT7RG88ruNDl5mf/zwRTR1JJ7Ut2Tbegs+BpYdJ4tno3zG1zBS
GZ9tmE5VRzfPyVCcTCUoIR10Ovim3gvFCf14eyvfCcAqlyzGbTYUJVSGOVEH7r6JPbqlJAT6fYn3
Zs+bjjDvy+Hu6g0dy1jn/iLNi1i54Yp4nJS5bwCFj4I1i19XQ4BDkg2bBRVEsepY8bVvfpuFJCEs
mSyFp7MZiGQsFhq7ZZoolGRpsPc1q1rcGb7negybzEjf3GKukXsNzL4Uces2EUAFaxPl0SLivO03
QndCAhhPYAludfLtdf/rcKeHRXUM1XUjJqyjGBNyBGJuJRNHlzXoR+tP9Un5I9/gSG7tlE6iqd/U
FIKp8+yOn5Oz78xKOtRdNhDyOKdSTeOLEY0QuXCt9h2q3W4yWG7zVW4sRnnV90uQzV0Tv+2TENFZ
EID+K6FW405bi1QPVejX1yao15Dx3tHvbaClm7UoK3aoJTkeOb6iVp8lTfHXzogoOcUlpdtZAHNk
sdnJ+g6sRcuUYqbkTvhoxFN3MYvONnut7xGVdEvWh2455x0XzR3bsCBxIFo8mQ/rPIhsORCcZGKZ
6xvqlkw2HgJwTSDUbYLK7SqFp1aY6n0lqEkUAbwT8xiTWJt3lSXfmKenLd28jUI9XXfUIyos5/+8
MsYi3LmTeeQHN/VjEFi1vmuOjVXfHYLqd0wOk5UuGyB05vNIPcYT2tRMJe70cz5iEPS42cs4bUWv
Ps1yWGV6DLEoMwU2cZwqzHMf9o7H04aV+1nWofXuV3b5m16jlSzrqQOrPkyCURf4lVrnQU/23eJV
k85cpw7uPWbSLfP8Y3w3S1X+2zmBj5Qlunv28ZF6Kbj/pNKdoFUnq2zH+tnuVjcWXcIKmCGjNm1h
Jd4Iv+dN+60eeIz7bFDWTaDXucBP3ZyQcbSFPIi53nARFr40DaPeMQdhGqqZdJ4pqSJq/Eyk1pyO
EshEVmPej71dNMyIFYw0KSbwkrleAnYBe6kP7y5QwnKyTa0gRLO/jS+Rp2+O212KOCVGbKDQIRnR
JJXD/hlts65OR5BYWw5etJVXq1pG98lCPNqfqhCwl+u6iR4IxtYuEM7QfDqKDEMGX3caQAtujbzT
Lo7t5Pj0YmbEX3FTzpvDuxGJQzB3Hnvzw5t5/E5RXVN+MZmx/opFbAyMl2z4Y6uo9nMLupT/fnB1
fGnYaOKTCmoQtN1pKFvy674+Wz3kwnmZx3l7krhJo9QdNSAgvMfGnrwwyRY4h0ScMc22DfsbZ/QJ
3VepL6UjlWAOcZ3v7R7V5gx2zSC7DrXu8ojsmv25wRDMm9PfisdvD/o3nE7LWGy9Xhwuiarue154
UVsggVT+aVLRQz2fG7m6BZU4Qp6mWfkiO1Q8dykIQmJfQr8PfnCm8nDGAAE8fb2mxc4LVWBxwTOU
YEtfjvu5WyQIpbbkkVogVk0qYfnA6at2b0kRlHGSaTtsROa2NfNjwrLcp+WYELo3gUz/cHlbabld
3PD2C1FJm/Lo8VdROd3d0K7Jm6GFMMyQvIE+bhS0YuDy9/b3AYXDVDMiWyjq6nCdS+ssh2GqC8rf
3pAQSuvtvTK5HVn1XUT6zg9Z16iYnXhhT0BdkvRFG2o5M9YjuUDnZhPA3W1bQ/d2zGSCObfdMuIL
OpMr5fqfo6h2wm2EFz8S0Mjgbjt6eYC/mKozpKEz3MVRUHaPFhWA1XdcZsK6IDbhyneMv0H8z87x
M2mUgBMbiFy4D0TTyh88ESud0oEkOKNlcgCbL13dZmMcbhB+3uC1RVPPEcd91GzxqdIlJJcVeN+o
jq3dYt9Hi3+7CxubaOhqYkC3caM+3gR2x5MGgBk+eA3roUvLRLvHYz867fCmufM/ysodjjfiA/nK
icSKh8Ij6+GPv3jrcOJj7TWmPPLWn1eJo+9ntztSPJbIutVZu/VaxBvT/WUaB67E2dBLn/qLH/7a
J08SIz3w0l0mEte9i63n0X7zkS+Y/DgGfy3WOFw4lMmNOTgGpXm1m2E4LmiB4I1S4yx1cB4BrpxU
jBA6D8cM8pD6jKzydRp2/tqBfBuWcmKfgqsLox599hGCFBxLyba/zLvkF7qL2JXgpW0wvbVrbQ2Z
2SiIvd9aNprT7FlR8mK2cLNOMpy2uSBFcZju69g2S+pR8Uf4qBntDarZa2Q2jb6eHuqmx/V6+5L0
/ZiYIPyuiarfnxyesIpZBjIveDPBqp2gQPq4iLbwGxZjhklDQUK3z8ff8Ri4tzauncsSu+WHBnfC
erTtcGEw73GUCrUsW1521fJHbdB+BdxY98sgEKoLOnj6JN/CY8RvLOv+aQvCY7hWllIZcNCWCbt+
ZaFeONO6Z+6bjzKMyywJl+VPr9VChbsIPptbgX1ezrr5ZfDcWU+O9ll2VxwAvDHx746g3I9IBz86
UjqIHuvn92qLG2pmWek9OhenPqfvbTw3S9V/OHL3w5M99xKooN5/Rf6eJNxVfan+6z2newrtBTCv
YwJRqS+Ese5U0sQ0qysfLLRdFoJr5BYkX0ZJqArc5M2lEkHyhNoC4Kosq+iv8PzKP3H7J/63KTpm
91Qzre350FYd0Yt2F6YB1bzupQpcc4Y09+7Bu8D1/Gn45iJFPYFvxGNqNfX213dJN1+RRnDe+K0s
lnhut5MeJ7mfPLrIaOIdyA2qAyJCChj/sbCDmkg27GNBHrOVQOREbfC7HWtggFjdjpeqOso/0Njz
77g9nhGaJ2PeUWIF4r0kFKxvLva6dKV1pU4t4UbFUknA0bUpD0WFpdzOq9/6SxZKe5Bnt+eOSmsV
NXbOo5NQ8Rt2S88gyWohd7PZvLY+ywKFE+p1K/V6XRscvixNSfeLAWF4Qulqs4KFS3BZeCY9tjHl
oc2cqy4+9X1T/yOtK7xVb0/RT5p+Eof1LD7+ThVKz0yXc/MV1fxSgsDU8hW/aZQin+tqyDc1PrXB
HvWnbZsW71Mc8fil570DbLYlyHQk6+MHybkV64G5AUCBY1sP3ZAsyeeBAsh7ar1x+6zNokaQxmG3
LmWv+hZhzkKP2DSiXklNYOkoH4TF2x9LF75wQU189koTlSdhR83yKKxeh9B9dfBVx5P9H5LYak1x
49v2t4OpCPuO1+j27ehtrJNDvMVflil5c8q97Ypx3Nf6HOgI5nVhCHtAUtXdobFyyDupUHP4/K4s
eIx9LWTQTfM3HkEWwHnYO+dkS3vVWRO2Yik0w6/IMSVN8kvOtdrQ4rhcNhbnv3Nx8DEBaQpAttyD
LdkejmUXDv87kSAf54Kuzk0bezXgsJY1M/oYrKeaiisqmmGGkzHrkYB0eRk5dCr0yc4Iv5iQTxWW
bH99hOzspJLDZ9dm55hvpuqVgui6m63MaZ35By3Y/PG68RX5IsK0cbqpqkTckHigox5BFwnDjc9l
EFt1tKYLWn/EYDrsmrtqcair3ec5+LLkNq5Ph7Ux3PmGlEikKHaS0m8Z/vUsJads9Zdd5papkM/o
GNFqfowU3afl0c7qrjfmcE+3zQDwy+YpCjWIe8qt65eFPLi90mSPGsCZ2YgC2gHlRyLbBMmRrxoG
RwsgJRtViOKlRV3EIn0IqIy5X+vlLpxqE14iPH+S4rmlOq50iPl10fDDBKdtp/Yc0icY6zQc2+Cx
3tv+da735QcLTcnCbdnjt6p0git3jbTzxCjBJmrGG1Sveuu6DKYaUpzWU1uUzTJ+O6Bx/7T7kTz5
szdr5pil+ScZKQGcYWCnrFIQ+gDdZnMv0eExeyFve27tY/uyrabb0h3xnJcOIhnu26mVVwHQSAIL
XNdtMnWW1B5694ulfUB46LnD9ykaujZfhAP11q1V76SouOwoc2K5/+zrYb9y35v7CIQebtOvqz7n
dHqtjM3fQZ1oLNWWE+d93B/EMOuaLz4qbeRstNTrIIX+OJJCxv5y57a9/vBJiQ+yqSynvWj00d/t
MHPTHYmjvU8it6UCTI2ifXEr3W33m2JfakZklCmufLJpXQgwLz18Z/k43Ck8rbh8UBO4JGueRibq
W9BV07KaWGKNgEy6sk+lSRjG3b2Z34O4Hb44DxGAdFVfv9ixXRe3q97ksfLi8itGEniK4xKitXWC
HrWIKJePkhQMyFgG45i0/TLo824YOQu4yQkpdGsERLw0vc+Fth/cEbu/aEVtA+5YxBiVPm1o9h8S
s3O/gFb3a0basWkKJB7QxhZddP03KizHn/4AQpFp3xm8a2f3sn+IpmqA1XLVPB95U7s1JBr6ygLu
R/bnlZ8TyakMgiEFbRpH+Hse4yJY6mbO+1D48Atey9KwG1Kwz4I1YnySibL1tQQsgiQV6izE0X5b
ocu7QtZV27/1ZYefqeXjMjsM/IiUE0GAVBV2rItsStnxiyDt8o4uGjq7AtP54IsWKoWHtWJVyrn/
6DgzxM6xbQfaQrIwjC54X2jRz90humf3P0isyaRLXE4q235UeR9J+d/edVXJh477vgDmR66rWH7+
hNFUuzkUcVBnSW95dtbbZfQ7CHbCGHaI63yvBGb7qUvqUzSE0UPv6+Uv36r1Zc/HPBeCJdS+eGNE
FXGEhBJ2isIs8Ri17qJQGLbT+geJNRs7AnL3cYqM+b7yOk1ZU1rb/cEsvhfO2Np/yDXXDwd5W/VZ
W3b8TWM28VO379VyCZVhmg0G2bkZL0rbY9olrTDzho1gLImKFCRLlBODwkRMEwtCGX2Y4AC2ke7m
UQg7l3P5svZ+1VwPBB1hFvmbHkitijyVWV0TuKfGmm0uAOUolQtDri6seZ/Y5yMM4fgWp1+fDHFB
goascp14QlHnB2lpRxq6YEmS7eyX+15etLugeKKDjg1ijhlIujZuvStLEFY2xdseZJyVtKiuDfDf
yfSt90RuKAIRx50bJ7dXA7gKGKuitAp2e2YWH/f6R900sfXLsEBV5wlQrM94QqfNSWFfRn3lggy2
HI0qeN6O9CjKdT2hyPbJpopOKgLzzLQOQn3R5P3QUdu5hisblVzFMz1znUzhYP9OELV+tYF0ez5C
uQZnhyUkuv2X3M3twev4BpdKqeBilTH/pag4qRHa2N+ogNQIlLFAtalvwa3s0Tp8tiXaskdic6v6
5Olx/9F1cmky3bShd/LZzaBpxpH3Rall5whIos65rhb39blrSNx98MG+rBP7VyRTFzorOjNjgWK2
gHj2BQ+LZeVCb8u9JxWlDmPJORDHHV+vZYn/tj4M1TluZOkzgTSd4cCx/OUh3PnlZYNotlc5oOYE
FwoWL02Wm8zegtYdT0Fp2urZ9J5M8lB5vjqF3BHRPzeaow8sseV+2uEwo7s2idc/Hu81+MfggsjN
IeVYqQ1gS07eUKFWMcs4ZAxPy6Mz2+1966z+qbM2/ZjMtUO4AFfC00STwTsSyTUsTI+lAVFgvHqP
CHyhyazF815naoWrbBFkl96VQvvfg0Ukz4Mvji6H6x904WzB+IYJ0BvuK+Qf1Ex2tQ0/FpfWRSUC
WCXcJ9cuIihHdhq//ThUJc370E5hdzH8xE9YQjuC3EIEMWeqt+cH/EBIXcSGQ+KmE2kF1zZOXS71
sApzVJ66Sn0tfWZdE7AYR96K3dyiuo8AakIvYZKSUoKiEYWaEYpa/SMhMjnOEZ6jI2/pbf6LKhYt
cA22LaE2fHPSeLFpba3LO+Jw5Vxs3t68H2vIs3ZjM78dR8XeDql6k49XtbQzuTXNz90C9k1D7mGE
ruWvflijB4jq/RUpyvHfrXUYnwEwNwgNIlfSS+pumB62xkf3MurNL1QTtB9qdoBhNDdhbiO6PdIZ
ZucbOhn1d99QTrIYtNGLF9ZbmY41EWU3TH++V9Ue3631lHyfoIyfaIbpv9ZEsU2ttS/vWtEFL427
bc/T4qhPe/YSho5k08+CDwfQPwf9j1Yw1BsZqD2V8+J/DYY3FdkWWW9dFQz3gzA2cxc2vNynd/FR
DDZUInfJEETjTvr6EJq/jgJ4n7ebOF8Gw6eM2X6Otmeu6aG83Cq0MxH7e3EDjotGheLU7eN8Nk40
fs17711lGYTXVdnj++qszn3lrxY0qs9KFIxznScTVF+wuo8IKFXBHq1fkZ7+V49bxffBhxlbkoms
3mGyIJkJJctQmktfJ7/x3xHx0d74p1mc7WiWz+jgwvfbC33uXCg9a+dja+M3l9Gr5Dke44dqBgB3
/cNPifKFYA5E/xMhb/IE93tKkv517GMXepO7NpsS/9Rux3pfkfUw2oqe4fhrUBopwnjcT0gUU/7p
DowV7g/rvE7fy4XgzKyZUeLo92a2WK9I+1SZjOdtylHKhe/xrQOrCKLVy0Z2zcegDiM04rNc/gtD
44anzumjR7P24qrXcK2AfheBEj6eEI802xO+dZ5uMAPU3vGo1pOZtkkVddsdhNnMTpSFcRd8StdY
rwYD6McSYwqpp2p5nqyx+k+jF2e0IsXhdzj49g/FQvHLWiz/+2gNzjNs9vRir/1wJypLr7ldd96p
4q54cKZtKBKA6HtYfaZkdbjDPwomK4Q2016nsT+HhUI5BP/uJk+HDG5Ko00W4Kz9L6dDG5X2idPe
9fDF5xiNNIQZaesf4XjEvyW3/p0LXfovGVAcRU8OPIlAy6/ArJlzxAmlxP5IauX4XjmSKT4W4h6o
DNv6UJn5zS2l/TvAeVIwBkDebgK8LjHuT2vxkYqazi3UuvjvMe/KpdNbA52xAWQ23VvFvf3iUDvN
y7hE7p8muZku9qBC7xccd5y5PeyhO65I3ZPGOUGuRR9JZYYHRuSJNxpV+ovT+f0PLucI6q5072yL
0E9EEEc50UnX2Oddx/29PaLMRjhkjdArzrD/8Xyrft1DfDl901pP0djt30y7uHvqrcI9bbPb/LK2
0vvZ6EXsGC6W48qwZm1YR/zyjeyA4edOnA+iYcdvvpa69Pjzq7IBGhGb+wtAQH7DkDSjVjlCnrl9
6vlzWgjyFxTglAgwY1fJ1Rl8CywywcDEMUJozRFX2AY2zftWTfhj5nFoCj0J7xEx5XwvkUfeuwg4
UhmN5nknN6zOkOc5Vh7oESFkXHPU9eyRBVDh9JLM3QGjD4L4XlZr89pBeiMtta0duLmaql/qKEeF
3woJkTTW9F+t1ipfkcbFaSiDhKUhoDY1ddr6oJuaYPLHhDHyabYktqQQ/9dfeBUUiJ4fm/dpTPD0
Jzi8MI6FNyfWXWVZ7h/Gq4GGLdSi8mpmv7wRK8atxYWhxPFfPWk37h3bGEiRSSxLfU2D0HYKxmZ/
eLVYQ2TjONp/lhti+EsnKj383ZQfqbPEf9j96vpjsFn44nIp2FtMkMXK6r6jhAx6xCnd6AwFOhPd
5mLtZ8MyNYYOSURmXrDl7GbsgokfTnfuHXaP7riya0iEfLdWTjw/gA0kKAlsWTNO29mik3gRRy/f
rbBGb5fB4Dfm1ESijF5kXMbuYzUgji6CoIqveGLMf8RjN0NWH4OqLzW7wPQyDgwNJ3RB+26f6sUZ
YvM0WaGI5tPKntFW5zUCq2vSWGzzhhkvmY/mTQh0uRv3njTxzxHqISyCppnkd+UNN7lH783HgWsh
QLe8nr0FVUeDi87QJDodcA8FQtkYGYM0pcA1bCGlsB/6CRUjzXNQMmy3k92664zGG3JJZDtSu73K
PR3WztMI0xRf3GGVJd8nZI74yyHnAqZqI5xNXt2Syo4fw2o264wUrZEqjTe0vB4DfKmozbLjNT5W
qsjYme1TFDe6+q7olve+xYrYySdkMYsC01g9u6McFAvBe+j0arxuOO0iSBHm7jsfyUDCSrtrnfmV
W5J/3iPMLBpUf91D7UeyzPm5m9WGRXPj/ZPfSI0MP9T7b4Xh1v5+LJyUv9bIHnb2g6MF+kurtRrs
nwRkuyTPGCbX7jVU0lmeZhhd94qVenLPJGgsKOX9BXKGJ6GbMUbt/dA8hTOcHqLI1fYKH+omOvdT
Ocp/YTh2K0wNCuQ3XA3l+GPylAMPrV0XhMTbBfPq1sxO87QPuGABzumYcbMGI1J5Nnu4w7KxpHF1
eLYlGXwH1Kd5FRN3dG+j3CgNfo/Ya06W6zXeZy2byHqE8Tz49S6rtR5PJRRX/B1nCwYDe6wn8m7N
lLQvPdJhytNJ/SkvuCmjMiVd/jDX4cCg97wmzVrC9kce+4Wx+J/WKd9WXF2sWB37kTVgZf54As2d
mlfSeoL2mTYPDmQT20gqxnAOwIBoMFuWZ6vegELSyhJdlWQS3iIIzvyASXRx7KhDqYwzWfVXrOwK
9jhaoNLTUE9VRbATG3Twafexcn77LTXHRaclnpUCZ/FcQnlihrpFB5VLos5TxRBUzHxC18l7SX/7
2Tvo2PSunO0xU7ZqFrCi0Z0979dsWzwi0dpZrpXdFPMMvxbeLbGRnVUyv+KzCfaHcgO5TTnprCkv
+XVGCvXfDQzJPGuc0WMAyZfOR2tPnngJUAy1z6UTw4sLQIrlH5rPobrzY/4Y3Eo10u3UA0Op7mYZ
6u2MhlGXv0nk1su/RUzBeh1dANsClW9d8sxWhzirSOnhgaQFKzlHMcDFpYomQ4XIWJZl7kQIQrNE
+57/C9ep3xbE6Gv90qJnsk4riCCe1hEbdnpEMRAZbmQY7HpkKQcNrIQprMqdQx5Sl9Sd3O5q7eZO
2/Psn2IQ7+oHM6MUI/y3tXv2XZCIRukT14sLgbA0UWPdH9aAxlU2trVAbHekrHN9hCP6doaeXffs
dqNa7n1/S2ZI11W2fi4i3zokaIk8nDdrh36AZWIpfwsNPhHEt463PVrdMUbnoIcTetf7QGMbxgb+
+Y0eRlewL/i+7jUyoe0mSz7ajJJAIX7iNm71tZocL+CUw9U6kUwXtJgbklm2xcGXoo5LGZBj+zaJ
CXrB9Sa/vZ/K2UYn7FU2DEARgwqLZxm1bftrdtqKV5Vd3zV9PkVYZcsTA9DgypNqnWmeryM2o2E5
93wlx/wRSvD6nzbeFfcApOW1f5niYO3Dd7f08DenNeUMYe40Km7YqCrRx3fjXI3/Nk6SJLP6rU1O
QSU3DMxo821zLnev0w9ElGOFNWxU20uElxRnK7k0r5HeHBYirxv2TPfE+vBmrJ67/plIXndwKwaQ
DOGpmegQeVbJtHRDBiJqtQ9R0Fn+z8hMdIFScqTG0zgHFDqkM0dxbWNXx4J3FaGflA9DFDpgEj2V
ev6dhfe6LzzOSw5adI3J/QEBMF2RLigIbOGO06Nw5667i7hnIXM0ZMeUIiPQCQ+T0c4pHEFmL723
07SIP8Zbqh+e1dFBD0aZWO5lc47Zc96XjfP2bx15U/1j7Ejy8tCj4qCVKbyjWVEz/Y+jM1uOU1mi
6BcRwVQMr930KFmTJVvyCyHJPsxQQFFF8fV39X07cSJsS91Qlblz75Xsrup3em4i3EG1wiO0sqGh
PAiNvuDTRppZXecgRag6GLY5yfteeQRuYCQ18byfYaRWz33CoLrftck6YDpmJNjurDNV6ecENHAu
EOedsiqBB8LMPoZTHRr/ALA/CvRjIpZ+u5Cwlv0X+QgGHvwWgfMsJarnvZdgpi4z6RT0a51Zl/yF
4LZi4YBBtch3ZIUxOA8+u7HveL6ChpHRVoiCsGjurKeJCvav2KJRXUOVA6NwdLQwMYnHVP7c3DKd
3ksHW0HIudak8spASDlIkgzIhon0R5jT5zR8TmVWJoZxJwXPGO3XImmaE826JAbRiq79bgGJlU8R
0IvuP1yTY/lfYG47PXezAk+Owx0zm6VOq9yR4NYoyHCSIQwyxy86gRxb6eIXGYe2vizYVIfHCD9C
+dx65K6OWx3G/cXYWlEIbRCg2ktQDYKWOSZVSMQz2YTLCBmr3afuFXcSqD1F4aPNLDt9bKVyarLj
KrX6VArXK4as1swKzsQ4Gcrnt61td+7SRP1h7Cbvn+3btnnGpi9mjUeVd+/a4ee61j5CKaU6ceD3
YUmT/BuX+mKcXbvgqM5GXGFxkkW5jOWXuzb5Zs+2KOLll+jhWfS70gfstCuglsB4YaaDkJ/oohGg
fEVCv7X6axRnY1dofZSMXsePbkJsJx3peutvLBe6J2zB/eO9BlhsuJmcsBqmrA+xnz1I3yZMvazn
FicXOBhumFAaBy3Ja/Ijlz8Hq0Y8Z1qVjA4jRq2Yfh5bv74ZxxiRBgzU3dW/eP461aecemk5DzHl
fk0FWDfOx4bUgbO1qtz0d7gMABz2yJO5WndLHNbtX0r8AuMu+Fm6FsE8Nr+3gYpHKB2IrS+MgJZg
X+PdpuBihto/FRiw7K8CDxjMCofrOhsSJwq/uV9G92TImIFazSsEbV0CBKh2wSjy8VillT8+ELt0
qkOirAz/5rEb63kful1ojjX0rpqSBP/yyg9YRNMn4hVLg0PIV/Xec0IUoR3JO7K4VrQ+Pu+icuAJ
LAkTDcfVCrDc3GvJEuq8n8WtZi7kmxPrFdO9WKq6O6pJxeV/Kuc4wzFarK15JX6d2BNnPFxzGqC1
ADhOfejdMmQEGzEL0pf4ngz6L7v1uXEz2WpqiWXSvCBRr238Cvfe1PeYbUh11/rmD5jiperO1bC4
eFDYtQGtQc1NYF9DlerwNqqI5B2xYloqJ65tvVJDkuP6A1tkmk6jIId2VunaDoonWTrrTxATTPCO
0s4IM1ZoUkannqqnzNiq6nv26BgcxqcmKWh4+aqNOHViiXBTYmTyA3Jl85pjkB9sQdDO5H4r7vnc
N/uwrGUgj6HSOv0ik8qJlbmJUuxGKSrfvkq2337gBgs/ZOit3GISc1F1Xy8CMfCAzRQyg/AXr7zz
/N4hAMZzXk/4RxQaVMbiona7V+Xkz7+pPufxt2+IY7MzmKvK3LeUD8WZQiyeMrsQHm8vPO/9nGSW
qopUrY65QB36KK2SV7cha5GcRqdZCtyjeb2xmKrtYYYnMl3n49jMVv30g04Zg7nUlH3I8EHi3mRn
D16j+TyTEqsV2KJtGR69mDe7R+afNx5hOdXl+hMPvlM+bbTP9k+DQ8X5FJDm1q+mYGHjZeBgrTac
pq6XfvKxDvZkpwg/FOHJtS4yt5NqxW43JrTUrg7t9g2/jKgTxZoOfd7UOMUjzjCsrJxgJ5RCAOA5
HLUz7mBghE7K9BGXNrc3F2403m8gjOfpgNwYDz3+hllHQRbCjejqc6gDWb+xW2HAWY7bQax/062Y
7DeSgKu+GdxF/stCgjX+r1wa4/9z13HWzY6haNj6P1qc1GY+5G6v+9PoVjPv92xSHSdcUoVRIvPW
AaLEPh4nSbqldVXVnlr0frAMPpn2M9P2KjytuuiT56GAi3IH4nRUL00vE/EwjU7ev0yMWOv3ccDa
dSzNlsoHl2lctAucsGYHD/199SkQ//OLwD7NPcIt6mWaJdrV3i1DVjN6jIDCtw39P3pxLTUr9JOg
v/0NzLjvV22TYLpZKC0LuyauEAaeQ6DD7i4v3K39LUQr0hcybeT3aZMbv888yYl8TvM68s4jCld4
iAdOoDvFczGegD8FOH2kC0Q4KdlPkdmVzPnVVqNrbpCBjR5EgGVYOZTsGAZP+HK28Bx5IJ8qPpRg
WdRpSlJ8M4y9zUaSR9i4umoesCjKCBHE3YWx1OhvcKhDlJ2l2Crn0DG8EYo7FzfZmLG9o8T+NYjE
mb7gxXTtsjeEJ6Hz29FZwztpvH51so051v87tZU4Mn7fmhwmaeBN1HaHWzNw/pmAckSyWzLK1xM2
SlM9iJHoDWuut6A8Fu1ciLMKka5KMBT0Ftd53Qh5kVMflps9NSKI/YNvzbU0xV4nsQSYYvQvJLH7
8NhvTqcoProNCMBAgi35QQ3We0+a1JydDsTxgUv4nKzLD1WPUX8sx3UREidJ6kaflOolXDFSwLRk
cxf19Jl4ZJhX47pyPmggxMoTjXlp3Ych1vY5w3pZQO+uCHLo+j5dy6qnN+8bFXw4aFXh89hwYF3K
lRHHXY8XmJAgd5aGVNJ4Xjb3UVKiJdZFX18XJqU1zKKNwwwwy4jGDS5mLI8bfzB91mVkp9MM8mp+
nTCQ3M63IYijX52le/8HOCGRb0vUt4S5cn+Nid/1jFB/EahxIZlEeGl/6SENpuNI+zx8YBmwOT48
aCXVt5Guls8YHx0KOSKKvMa4L3z97FhIxszRvHLLsFu23XPSLTcLizd6lP9TspCY1FFrnHiXDmM+
Rvfl0GKunwpsHcdN1Xo5WTAv1SEEeiFgNEz4L+6bIiYFnIbr2v0cwlCmj7LZmD4atfC7moTqzctY
6raYd1Py8UpqH8HZe+pqZKZrizbeHASffZrum7VIw1MRJ9PHfIMBkPFMLVYSHXjmM1kUNMcrWh8D
J3o5qC7U0ywRvI8lScA/eRJWaPP0eJKa32fuUP/aoBMYKjbMsw2FfYSjE99aTpAQr4R0PlrYpuqV
0ZTq35gZMx/dDctcmh84Ecx2+4eRUAeTkjzxe4WiXXlpb6dHr5yKJj7YdPAQoXMVsCoEOyuZFt27
AZn20Vf2gXtzYCjlKPId2C2HZtYlw/YypCeoGzF3+IcDbAQ1ulb1kKfh6OwJhKrpc7XzJs/4todq
X1QRAISEcgenUVUYgKDsnlmESHaIAi2DljFN1ulHWAZt+rbKIcXVG8rEDXccX+VI/+HD6tkhja2C
LEwy8iMnpEyzigxc8rb1JO2JWlY5x9qh8mo2KU1iUMTJhzF2CJiJwuu3bHDzNgkfCs+n8rg04cju
5mgcfCuf8OAspXihsQrYXc1W1jh8rVM3MJd1agFQo9giQhedTWN0proKjkDyXP+57fpKPQuLAv6m
YCd4727CEPSYAypp78gSw3PVrh6SfBeVIo9AK8QyeTCLarprU80DEdGiCtnqciptaFimOAWQ92ss
urbEaTvcNpYyG/frjtZe9G2t/gzpIvkwSs+7miR1qkcScZJWcBooZbKeUEh/crRkQLzDnEjILwO6
hBGAyV0Jp6DDhVES8mimmLaVWEE+bQcmwGioCR5++jCnisLpANNJp48ou1115rRhIoXe5/jJxyCp
et/tNPqohnx6+P4JIqKIkQL2wrfFsZTLO2LsWLvAMSIuMxKKXX5kWq/6ogmfhlnNPTXW+6ro0TNj
ljD5L22OU0nt474utg8FCgMwHDuiBvwKmL5zHq0g7Bd9SEc8phgDy9rzD8CCcM11rk7mp42pFPo/
ppUUC5qzwL2MbYHZHDJFW539Sqmu/HHD3kyHdtosTqaZNqx/bBAF3Oqy3OqyikKCUGCfLVoNeJTw
bkZLUlwRqej9HqRJiSvguBdq+Y9OmLTknqnPzXnVR3W7/pyMBxLsyEZ2r7+j67fuv20e0zFgld9U
+s7RD9dmYWHQMvCJbhsziIy8bm6fW1m63QuAlyQyl3gLQtleSZ2o+oGATn0caL6bf6joOkEgajDh
KWKowER8b3n1TLTQvkplvlcCYtyXxWZe0CWS+OQOQ/W3LPCj7rZVLEGM6urOTrfbOL6Co7Ok2++Q
l+JvrkE2sUEIvNiOljK4a8J1Mv9R3ntPRdhXDDSXMvUysRBXIgA1+o/rjEZ1bJ28bC5O4vfHrrVl
QFJznZ+1d7N1YFzW8R8PSXWANGJAyuAcwlhpCCzXPyeIg/1DyS3cfGlyna5HV56WGtHJnwPzxjkb
J8HOjYbI/pq0pcLY0Sp57XFAmrvZUv1le5gl+UQSi9uk997kzTQ+ob51BOEg2N5MHgg3bTliXvJX
Mub4rrHNH2eueNAYcTHHz1w87lfbljjACf0EVyPicjjhdqYx16DBfJ7RgY52vzQ+CfiSDFiO2FMx
Wg86u/kZM7v+n/Z7GPgxNqlXjDsBRgcwqP773CWs2WgHfGdnscixudZJH3jQz9POP/TzXC/3FU7G
8VmwEi34jQFXhb+LLlz8xzxBzLhz2HE63VWYDqDEtFHnT7+RMENxgY/VXuU8rsjtUZ+meG/AvJ7S
vASkyy/rNJe6zXOFKbUYouALp14/ufupBgx3wZMT18cy2MhuRZ6bOg9z1WrE7s7S8ewY+Sbbr7IR
nfmBkQgohPk/LR7OdvkUYhWFONGqdLumnROpD4fbMlGUi4iaqCp9yb/B/htvwfIGb0tjQWFUx0hB
jwVPIO/Kc+OitW7UDqqqekTYtIvXA1/cmnZEJHBNMN4b2i5t9iLcGuxf4NhQSLHp5r3+HSCYhrjP
EuR7r5md8I4yKnLvCrx4y51DHCrEJ9oMzfI7FGJ0rm6KSx/5Xaw+Lrh01tPZR8MXn046goNjgYIw
F9U0pE5lOjSPmE7XnooriJuDJyYKBuoaw6mSmC2C8QJEpsHzHqWcU5XH30xXg0G57tZQHpK2X6Nj
W6ewdnwgiIQIawKuMsMnoj5pmleTJXThBEprY3+uTl2joPomALZUYJV88EezDbeQRvTEKnKtD21X
FOYwM4Ksn0xu0iBzudHLB9vaWxjB1H8q8joPBdZEEnke9udD1Ar7MtZ4rO8DByDX3coRyUyrmfxr
S5aJEpmiA6l8i4lMPSPSkeaE2OQGp9EnOY3xHMX8aQqa/NJy5BFNWnDJP3L3VPMu4SBLzjf7S7gD
NyE9noSE4Fi4RBEBp7gy6hHzbBN8G/gSBcnRkHU/Ds5WOxHq0uOM6RhUWjkCKg5bzCXTPqXHFmhi
kqqXBSVzPVlzYHsvCwoKl3afk9GEQGn39eQqDcnCcVLq68H7j/O0xZw0EqLr+mtRYWYNTwTJyiXz
UMO2w7zaIkTW9LuvZLW+nPdrMg4fMD0JElfx0iW3XYfKSXlIUTBIixF0lRgbZamvLGFs+dJzH3TK
aRN9HEFyH0pnOG+r29pnIB6kqeitZ/tmSyzGkGn6OrSPw9AE/41BMPwjE+qKUyqS4iHIKTEPdbVQ
Vbk9PQqtMi0h9vCZDcukwir1LrCx6mNBsXWJiwqCtMqdFgDFVgX8bFAVbpp1F6nmmONhecEWXxPe
IkV8D0JwID2OZ9s78nsEL0S9+k/P85vqXPPldMd2mgSaAoRGu4spUpwrf/l6rJ14q35Ksf4/0kU5
ds1dFsJmIA9wBNG08uKiK0UMK0z5HbSRfo054b4dP0zsfTWqeHpQgzu+8RvN4UfRNfPyJUokIERt
1fRnr9LTcCnbicHoOMgiPzBEho9SpDO5BM8ShmcqMjQHCW0CC3pZdcuzj6Xdnh2kaVAmXtsU9zxa
/RfrkNvouE1V/rIgBQaZDKmuDx3GKM1TQPQSuUCUSQYOFWt1wYYR3CzT7Lr9p22UKPY83FRFFa3h
ePBZx9B8NX0LVAphK59bAtK98Gs/cx3GhLskxVdJ4mxsdXQGTVwA4EhqykLSBJIXyR7YNDbIPZOY
sctWjUb+x6lCuV78EWTIk+sWub1RoliwipVbtjHQhtGjwNxGDK272p2ZwO1Scnf1YWkqBwcaWDjx
ULiz+ode54i/C2TT92n2qvonY2CcIDHT5gfmg4Bjk834F2Zl3PLF6FrnjMqZ/EV6aq+pA7GLVEZY
ykMYx/EzHnFVH6PZAGch/+nBXgYP3AEQYJn0vp3A2AFqIUyNj5a8xmNAyhUZMB8r4APN5pDiE0r6
e82of3wjOzqdckRvS4nVgNcAUijdhxxuTn0ZUoHBOA+KTVzHlNefMbyXPBau7oe9WpmvXFEMdUtF
JcH06cHD5ii5aDJinkoCI7DmwcedqfcDCDAP21QS/zS0Y/I48cD85wBTvZEIBkuPijfVPaZN3uWn
ck7cSyfbMbxHsiRfOTc37AutVfnaIPnA/KNb8PdAWJOTZcCIvC9ajwS4wwrDH2Mfj48uC5LbPevA
+r+GB4eZrGaJeISKx+II5usOS0s6Brc7r+q9CEUEM0jW9HHDHmOdzvGZSoDBqDaNi+WM8RG7rcw2
vXAaYObdqnJeM1hGG15LBs9BerJq3B76WMgnlZuwPUW3gXjE0CY+RaucIbamZAOqu4GVXWFw7Pmi
mjNjkIImmV7LO4zOLOLpmkhkF++XJx2hxgPhwhIrAEmT7o9ZIq++b2biuyeqtk6xgDXK/1ombHf5
4iXypEwN7S4gePBe4gtnUErP/CuC60HrR/nEjoyIe8I5r0CF1aduidKcqDS3PitqwVGILE8kvGgi
n1eM2jm8K+AYuocNoct+gkJhpv9lx6EnSu3mXdkCHJS5y1pUYrlJgUdiTO5c/mTcvTJ5k9w08ciR
gT+EE7x69hbbMc70ysor8BINZb5ai4+5KLpf7Zxu52H2luK9dbccrKIPIEkfq8n2E0kLnLrZYiKA
FLPvecHOD3T6AGF3YZo04hI5YsNlZuQ4DlihxON9w4U9sU2JxGlDWJrra8Nev6rlvQJfu0IJGtYm
CwCGpQfm/lB7J+ODz+EJubrEMaezZnflQ2KreM3izmoWypR6qbwXVpHo5u86jiMThDyRQHyAzXjB
b0xUrEA4+LRGw8WfYlBTqh/Sj5HJS3pAkkMFr1rpL2fZKWLiSV4sV4JoIvlOLNiHd854W94DnZiy
NcU3zjRlWS8VHyXCSJfAi8aeUf31m4jF09yiwjJ/GM0jPfzav7Yw5/6bF/J/5JJlC37AFxvH5NzP
TZeNlcFTTELIFvchVlDknNqA/PA7TDoXH6g83JOqs+3JNOkqjnaYWvuz8lkYyiA1TeR1hGta4hLy
8/GUTJ0gaSuRdXf1hqUWLRj+a4MkyUTjLE254sdKgEsUWOnrI34dus3YrO1zxEhcZpXyG3lcS38B
iNI23J1FkprlxypreZU862TN4s05dfK2TG/pR/c5H2snOdSBWO63cfPwgW+82XctzlIS08O4XOqA
KH5W+EtDAMBW2ELz3GMEumP3l8RoqOL5fiWETge1OdN9X4xk6HpNwfY6OdyMJ1/TyOxiK2rxp1Mk
rnYNgv9frtjiKZlJ4J+IjtXPjnFCOAi3YRG687ROOJqYwTs7OB7Mpoy3ij9xdEus8KzQuZMyhLYy
kjTNrDeWTxOAAv681sXvmWVyJiNX4bV/0NmXYIcxcHuAaqSKPepRjN8U5Q4uVyuwkKexH2LqVUSM
jh6BbLlPrHb+RLOjVoKMHi3cUoN0I3avvlarCWzdcA0YkiJ2uLFBTj/AsqdX9tgS+LYOsQIC4gVY
raAYmz8Rymr12NZusRBZdoAbcmR2k3oapskn9E7uqD6VbkQduziaOAKLvXrmCBurRqZ1JkawpoCk
idt11WkaArn8GKl0l/PYmOJL1xzCKKvu+lpYbYLDYjdwThXTuzFDEKKmgabtjvuWjTBnwOEatb6s
l9e0qER07AJjlqOpzfhdphTat6ZYvfS1IwBUL5jzIO5EAWQdbLSGLPEW/m4x+beHprFBs1vLmoc4
bLn4d3Ty5j0tZNxnbd8HdQb0QTPrkn5y6rehIhAoq/uusO2bAjmBSbLvmz8YDYv2TsLC/eX5cHTu
wBcFz8z5218gdjameX4xX5NELyTMMeJgftusIUyZr1vQPmBPS/4xUS3iSwj2zVwx2Q3jQxqJ/rLM
Ek8pwIj0jeA1UHXdEqvGeFVL+xB2BRH7qmEEV2pdBweGCssBX6ElHzYuLZIOS6DkDduVY+4FZJT+
i7TurDmG9PP6WEvB5CH34XEfJQsL8j0QivTa5BhZMnKKjTk3OoguABLVCYShInxgyhTntqE4eSBb
2bmHarAOqW7JLgvCcJjSfey2pyoo2ZyjsNrR+W224expYjc6Aibb3ry89p0f5cCw6oZAn8gkQgrg
Bc7BZRtVfTB/dXlkrdRp/NBGde68MJpiepSsYlJXNxqD+bKORTsdK4zgzq520vTPOuagKFoqPuC7
q08cK5rXwj2TjqT7TXsGIq9jkwiG7s4ai3fC5nXC7TFjmHAbqM3ZvMRePmAhtzUCUWBj5oZb3Pdd
JnPI2kDHC7V8eH5Ku7HL51K9aXaCof16asoW5cTVS3szC+9UnzrjYzOxQ+qkWpYVXoiEOvakajcG
E6ZHjDvb2NDPzjPaxX7DZ0fjyL6r6X7RSd9/zxAPHo2i677PJ5CxWFDx6SPEhGDCd2quo/4ehR+w
GJw7PeKacDn8jSUBmQ3bVj83Ydx+5/yOP+eaZoeMPx8koqXWr+BB1YTg2G7Mf2MLdB/mOeMBKfCD
B7KPkcIL2fRZFW+JPEcWzxbHWpN61ylO4+s62+CXSKrugfXFgHU8LG2/SteHyBXGPqRSRMz1p6V8
gv9CwHz+gWmSmXmxYuAklL54Q+aVTh9/boZtGVe2DyblqZrpyeky0YYzCb+OELEDFREsCsdNrYhm
7P0QtusuBofzxuyWL7i2fc65UOpVHaku2yRrhA4AGw9O/T6LyLyBMUdDlCDffuGVyJt7Vts580dU
xCzLc3U5HdEsWvcBALP40QeMG5hUVvW3dYv+vpzaqf43+4E7saMFWZpCP4F2ypIHhlbUw8ArtbaK
CZcJt/HdEI0jytLxvZ2x7tdviqUJzZtS2/gjYfrbfSYiFOMTfijzn4LaV+9bb/P+UE3J/gqjeurw
QpjmSwqneepmt8GgF/mQ5WzjphjXPWXND1+4ZInoaFBOVOpO03NaCoaNMd/2vdV19b0Euet8uURl
CSzGk42PPBY5vQztV5t5fkwuiBFheF5npIALtBsdPjOHi92XbqMS4fDtBrHetW7pJ88xufkgw9G/
Nldv6NRf7aWuPC0mbYc7Fka2jHIqwXiyN/jOdmMyrhrxzs5uZvwIdWmnhLONP1sZdukT/lt/5Z/s
3X9DU6Xh1ReJ776TZ11eBtXm5jpXnY6JRHjeDO8Vb+4TvUmbv0ryCfle41tfDxN42JcVO+DAyGGZ
L2mN5v5zANDLro1gEaemn+GBU99DXCKeUOOM+MCmFokfCeTdaqcT/J5sFWPpwrlJcV6SvKvT5ji7
CaawlPHMPoQTfQA6zkrOpQqd4GkybBm8z62vsF6NzbLumYIhK3YmXZ9LW7DUi9Jd6b0NKvHRrJM3
FPuh8Dqz62Te4c8WcO/wqIwlSR+KApCIUx78Cwckgx8uzqvfEPdq95QzmIihCPnqRRguqSwqB39j
uYis1V8BHI1RX4oyA5uWD/vQ8T1jrpkrD2llmweRVTVj5vtyRNjzRbeE77Eal+Arofq8zCxIQAZk
S03zHYQ2mPcUOgMxA94I7BC5Sq9IDR5t/dbJ+0qxcjIjFpfDWR3oqvalyzxrBzVv+uhDr2ReP0xC
kCSOx6+06YFETFs4VUykFOZ/cL7bXycP6CDAQod/t460xo/CLJYhV9LkzAAGWppxXnxaNVrhYcdG
D8o1SLy4BvTUOnStvYZOB4Yz5llqw3Z+ZNcKgg2D2yLei8ZYSKYzex4nzOcTpKSGPSO0WcMNOogZ
6owdIkcUW3BMeBX8PUZPMpr37K7tRxQcz3+jYo8g8Qc9ZLGmgcwSlGLZ+VxL/3kWUzl03Gn4ZmFA
wdIKWgqO4hydbufqXD2R+ly4vbkgS8CRiXk12Ey+Qb5Da0grbSytgwsfjNwzTmdhxXr2KI7XHToM
ac8RbtPzjH0Vr2ALQ2U34hgKMpiQy0fZbDBFG5QrVq2EXVT/qLYYdEZMUgFbr9DD+zYzcL/Zi2Lg
UqZ7aTe7nHhiAPLAPHCeRzwzOQVbPV6DNHWJVQrHhxbcLOF/QeoiazhB0B4r2zhf2OtxeYkprR+X
VXLI5aC8JOpvO/3CaQEgNq7ZRYYW6s/7Rt40Y4+wwy0uAj80S4PV/yX90v05d3roDwyk8V83S+fz
TWi9/kUo6d4EQUABkotRzc7vgoUNPCgnZCcg73Vg4CJBTLXbPoZmbL+2yC+hiTKkYVleF5Jqy5XK
Ue6aKEJBR1vdeUHSvZQmxoXUGgy3/Go6+rYwVc98aZHdl1A8RnJwVeUc3TKS7Ae3N7Nt15Tyaeyk
XxDwrBAcsLqpch/YFBAvG2O3du/Rnr0ufTQ+cXW2AAoFJzp5xp7F9hGu61+da/DMr+Ww/V66CBMg
b2ZX7mMdJY+VpykU6LQXgpG+Y9vd4vmYRCFtDvB2ckJ2x5zkS7Jnp3Pn0SHUKOB4/+UvPfvbJwyB
OiawiXu6YGAIXF7o8r9bfwyyfnPXn3HcCHBumK0o4/i8qdkKtE/bs+YjHBaHnJslp+yyUeNx9OMV
1i683mR3s1ueWDvTp2RsJ8LtNWpIta95ny/w7ZLxalvGwbsSrgV52TLB32rIvXwYvzGY4EHAPuvG
Z67U9nny3RKmhWESEfw9xjJKfnm2QzhvqWFf0Dj5T5ystwU21cyL6ahFxodtiGF9zFD3toOf5O1z
VXjlp1xu5EESd86x59op95Ocebqg4eQPkdeRJ6Z6YFjIB8FtbPOUYjou0nXYr9WtFen6niqp9aOh
OAw6mBH96mrETMHusDfcpUzbCcLcotg2nS7awxqSKYwG/5zNKf6xCWjymeQn/iWPuu235hxc9unc
xu/r6kwlQ6eqeiMcbN7bTvgJMbBweUyAJbn7ITCw97TLrbWraGV/prOXI+BGC+wgRtg0/UGNZR0h
AhsiuapGXOt4Hn6nFlXrmvPhfWMjhCMCTI4Wf2vK+BpjY62O7QAdAROAWg79ksePkbDOcphFV977
3cqRHKx5XcLqEPJRz33ybStelyOBjNTZsUPJ7w7AIxkwasYU6NBMf1lHENGHbnJl6LSI1QSZEBOQ
VYZR3l+vjD0cfeEq5nO1zPlz0wVgMTQG/zJbYRcP+2FQBirVVLlhuzOB7/OwuCa8kjhzPlPkp5Qa
fG0e+CyZW8+shLww+uI3IAVULMeebU70WPMq74YavTtL0sDyf5D6fwY5w7Rxx4jHo2YE1E/YnSA1
+RQEoM67D0onB6QgYW79rnFHxcdkBtZPFAjNZHpqJ6yxOzYq8fb22wh0gilzkdwVokq+XH/C9B0M
0/if0TgPWBEyGMXiTwXY83vzIKOEu86TU/JwowPgRuOxGjC9IVEHOPlxdPT+ycD2Xt5bMgATYWQ2
LKyQiXAusV8mr854qyVaAiYGrdgE61LqvsfCotEfLV2kOINLZaTJRA3+MJNsrpyxTNYz82ZCV4Oe
7LlmMQK1YdyULO9KyWSLMhg/qymakkNSei2Q5TEqvyQH0yeRCVZ2DWpISzrsEtlu7RWJ1Ql98m+a
ymjL9105xmq4blMQJBeEYEneNsVWy8c/iWkJ7zUXUfeP9TyWrlbNfn9bCTXdWhkwbh0thUyX9E/s
YRjLEGULQciMkczJl315H3TYjve3Yg5if7sSR7OEAEh0ttNc77cKzWFpS4/Mf5CbT2bSIdYDT/br
vQVwnoKO99ktz4c7dAbbEMxWPb4IUhZjRLInZtdHRelOkLlAo7ks2zS9NW7Nn2MdhZWP1Yogsotb
J/lMc6hWVGVkDHY9nuvmyRTNzEaWJm++YiTX9LzEKnlzpsRY/IYRcZqgG5b/RhuSEeugR/LFOKB5
2RJNV3+A05dMp3Qeh1dsi5PYLZS9YCv6uGNXTjGt8Ztiw+Grgd2NmSBIZ3v21gCudcFSHXtKCVbL
gxh6t8tUrIIHZj6L4ihAd0125LWa8c54U6W+Csas7j8Hv7rPLTG38HYIfp9MsEZPhUFx/S0rw9i5
DlxpLkOTdATCQacN7R4xq2o/F+adas76krwxNYUtiOPuPFJ/zv84Oq8lSXEtin4RESBAwGuS3pS3
/UJUm8E7gRDw9XflfZuYmJ6uygTpmL3XvtLc8HKhkg7+TnoEAcivYlXXvFndCDDL4LNOTorevwwh
EkxClfKk2Iye3xEtBdVpEI9hci8DOwIAVoCcmUQJ55ZlgQTEmCVm7ZYB50IaUs+7zq4SBbVblK55
5GjJ6n8+i2519BjcEvyhmepvoAilzSv+9nZ5cQq5vCxIWBlVzVPIC95K6IU8q7mBCr8W4nVl+p5x
jUdT9g7bOZo/s6GY2qvtjELcMqLAOe6KwgOmgF8guWi0fMQb1djhdoHEnoT7uPz/AqpQj0wSCohH
XVGqbUeUN6Wqz4Zlw6w9GR5DrZbl2FetunC9c9XgtzPTX0ZixBv56I8QHSwJAjPdCPWeLkUT3Ezp
R/7W1vzEn5UuWu8LV6kTPAewXfm0kSQzdoWUhXiIZCz9yCHeUlp3sOl27IoSe2+0Tg9U43kQV0aw
aOfx0+2mRsk7/KAJZxAK5wjNY7IYhndAe4BIptU89e+4pQBhpKFK9AMrgdbftZoZ+7deeUcqvjM4
vns0DVX+DG+MDYkndfWBaLKXm7FfzGM2GAhHzTqtSEThuQZHt/K7+cJStxcf7dCt09byFTGQG/be
eLpNYjvFfywLZvek8FyMTwMBeN1H60oeE2YpjD18FNk89H8Ne130REGNHGN1hgCaqEZrT0ymQa5D
U9IQrwCM3sM6w/qou9CR0nbVKH28Z9IpVPjuAuvC+YoUI/kOhczsF9iGE/gvutwzUBoVPGgUKMO1
Yl17YPbRNKjwES+csJYA8VkdppK/gXH6bHMQPgvrlE+WLN4oGBHKA+avlD3FdYGR5S0MVOO9YQJz
wQkyh8PChxDSigcAFhgGsSTbsM5hCLzlaCHkgXLfPiKNqMI3ln9kcjnoKvNtJxfxZOo8W44+8IOr
ManzlkQlBkQLt8Cu1E1+9hub2Rs7ixS8Sl5TLEUjj348u1N1nfu7o0RqdmfPtcUu/Tziv8HVi10E
r8G0QOdBVjhapxVNZIaL0YZN+OgOKcmR7jqY5YE1ElJNEr5z91fpsLX95p0q/B1CTyQfdCo+V7iu
0HD+Ijke4WXASIEstypQU01o/cLEgiI3wBWxCTzu5rNgyNXfmpbtPc6wZLz1kRWhCLSB8AU40iLs
qYr1PQ4EsNJZxD54RCx1c92of0Pk1PzQwwbJT8Sv+aODgYlmKUTJJiVfm//wuamQeVkl2CHN85xl
p7lNs2dU2Gu6HcEfDLEG8wq9hPXBjWmvYjHHt5RXcS+K+3Hk4+aKe6sWW7/w+volWbrB2XtrTZ86
zmhXwaeYdSH/yw4e/bD2w30ZNQwK/DBjE9FMMziPpO6jrcdSiacuz027nbiPrQ+fka78GkfrPcVx
g5mitQ5ewFXhNXzCG4IhRHgj4WWdGN24Lde6wmAkKFmjzioeWm9eMRmPZc56UvVs1MIlmK+jIKaa
Mg2UOSEcUa27FftC2N7aylbvS6+6O85tdeyngmmxdVMg0r0nyPmld9C87eoQLrxxH62gvNqMDrw5
oHPRVB6K0Y++sywM/oVIiCkI1mj6W9ayJuxh0B1IAoDur2qUNeGbZO80yHGa+YO+Fk3Hkk/O1WuQ
SpHwZTKKkR6r1jFhgonzmriS7OR0PnAhFBLYSNec9IVDjgXjJ0C4sLzeGQfLY4ToFNRpz1J3Vy95
mscSZWFxqOw+J+qz7v9UUWW39NlWh3DSiox7TCnW2p2PyP/aR6z1t0zWbcNQsRMGxCpub3TOZfU4
Lb3PBglSiv0BEQcqHbRqWsApqMV6ndcCWK/jRp0+1nLo+v1iM3RHnNOLKib11bGOJd5tGnS3gNEl
JArPmGhGm4lggMtpm7AGe/apIyGKwj4eBsSrOuc5XKxm+fT+nzZT9HOO1VYQ+3ZDYj+fqIS87CZE
233RmdbDQTjSB4owaADtqciGLTatDlcOBLW9KxuztwJCQjZk6S7zvh4ilZ/qHM07JBQnYuLJS8OU
T5pgPiTsl+oHhwphvfi+nPzdmATinvORT0V7FH7mPSV68rpvPydGmvCQZdAHtrnBR0KIGDS2in0n
ruwQKBtgeeIKcmGNhnZJCBgHARWVJ3tJuR1lqeyevcWpTp6scgvMrTuse4fhWPckp3X4F6F7ZYWx
LKFTX4Y2XbZa3FnYTJfW7WQxrL8wrWW9YbUYHJ4m8PwE32C4eKpE2OV7h4LjnmTSFt5Xj2ge8/mc
Wz+Oa+NvY9Pj1TvUeNrN4wn4RHVk/bC+rCLto/kgsCN5FNhY9AVfh3HZzLurZV2QNKEPqeuEUjOV
FntYmHrYPlVZ7DlOrCcUjJ0TtyNW64h0v1LWu1B6wRQ3GSsF1NXKpTPVjf61DGF58WeEWnHE7D06
SO3KHnoSbB9JKRlQ4cZLLRU3OHaA4EQz7cxo+yUXgWnAFbMSWcEOrOwzZRahfW3kXFqfGRrEi9JV
MMcSXs6yJ0mQINTeQjdARUklDNhoHT9XTEH1HikeiORRgyhCP9w+c8DZr0SEJOuz6gMKPHabbUOt
NOM5q7o7g9n3awsQQjV+EVyHqMNBR4QitkneE5Rwv1gmioLvcGaAgThKuMe2DutHp/fan7a500PW
HmZyH0WLey2sgct/XMUMV6lo7UvdOYv+Xdt51D3bGBj3FMwdPf3iy+bN6Wo/PQcsuquzzaDs4OWu
QlIxN8J+7lgfovlwpPjxnPuTkofCkPvX+i0cFDfE5rkAPzQ7STRJQmWiHYbfjpN227VLoXwTFEl4
EDsEN3td5inxtjVyiGA78y2UuztL1eOIJ8pzTwe1NNz0oype1GJP9sHTBHBu4GAwZGGvBkhjEjZG
HWbm2koOLJMli8MhTQL/kEydvi9DBnd98TI1/yXpQv7rKYmuUCEzBAqC9OrDoIJpfUdMTrXhO3Py
V+kuHW/KsZInDhwIWQiXR7BiLujWjTtS5Z/+nxHyZZuFCxINvErEnzFIyX62ewwlO0jlnJx1lzXW
jzXg7BVCleFjmeX+B2aP1v5mudqEL6bhnERKyVVoE6S8dn7s+PY6frvzZFtsje7Sh22W9WGCGgTr
8sbQAaCQr7NOnXLAvMEbGh0PNBZLUet7WD3vAupqUQAECwe7VFRqKOTad+Gn2/wLcKo+Zh0oVs3Z
OEFqth4lzxWp35De+IqqbyydJaEbQxdMxD20w00PID1h3HbTdBmdjFC5TebWKS80X3nzkzIXkl9e
NwyCxqEpiehi5IpWnZ6Ir0Xz/VLhgdTyOHtqcrjDerSumP/AxowYWX7BOohCzgA7mU5KhXNzrAL0
unsv4MA9Z1R4/tF2/eRW0UmuT163IvoYgnVOCQzJRHqiC0aNvbFZVCbn/p7F/YSmYF0Pdu539qN2
gZDXwNKQAjg1XCtV9ZoqteG3xf9YRsJ/btxSne8m2XXX3hcEwDLcJwnI6p9YmKVtJ1RSqIXJFd/i
AHTO2IIlS7g2TNPhrZzMMP0ZrXpoRoRfKlhe2jCrrJ0y8/1BF0LSOlBJvaWiJBl6Y3iQftjIWeL7
rnBwd9AQE/fJMbmOTlFHs3ar60CeV6It/CvqSqaCIa/4+MkQU1eHqHKtOc6GaIQGs6hhCzqlGncD
Qwtu0/Bug40r6cn5Z0mSAT4xj+88rnEUrObdAuTtPvpgvVg/ky/NuH/bLRYm+HvPdkPVrvoHZoly
2Lc0FagwsorGHUFjOf+MS6MZLKrO/ClMlyxP/jT3mLfHKSI4h/MWa5tv/OmZSYrjoL+766u4crIH
GJhBzQSOgRrLfEK1YuEvpnkmsHOoDtnEQjE2ZIic7XqU5F2YkVO0zIuu3YLvCx7vllzaJfIZvY2c
ndp6asgkWza+OxC1MvbwF/e2wQ4OAYxA+K3xrfSVDBDhnFH4BvwaOp3qvQIj8Db3APZjCOoB+Snz
lLF+m6cgDfZ17lhnkpTQrIgCKs+OVSjVVDeGTh8XRHviwimQNhHQURROvUARTm21XcHoyL3L1O23
HRVLwjoiGh4YB93FmdBotylu7JVPY4bXh/GDCsRkGjwYA4u62TOAYcUOZfxOPhPkSMbBCGvc7btZ
kUTjdmbLULd9Sgv82HGfDHQKKNwVuQj3hODFATgXh6M12Wz1Rv9P0NW6fR9xfotHVr62iHuZOkg/
ARbe0B2WFwVtcY3XAmMZKWl1Yc4E7RX/HNBA6T4FfXZxA5WncA/cfn5vit5C3jxG1qUgVUlec9td
o3Oe+20FMMub/0Wi0/knR9n0XEd50J7Z1eKV3QQsyJ6LyJnvpGLbMEkMJzSkLqGWBJnPHc2FYWXK
IMqhzHH0iIOWHOtxl7RZ+4UJca0e+Tab5oyHjqC2JQeHdmKHiKmAx9xd/haUPNwZWg51jK9PkFQg
GGFvuWjYz1tdYojpbogkoqBOKp/0kRJde4f/Ptw4Gm9VCDjXRmSbt+cKmDQIH6Zhx6AnggKWIMOs
rUYLRQI6C9OXFWVgcGRLKOf3agwwoQyQG47KU2UaI2W/Z1AShNO+jCn6HRmZ2noNZ6yVHG8s+54Y
H3jPVstc4CnlEyIuPUsY8XgYWA+BVSBS7dh4/bQ1kcObziiNtiDw5oO11PmNvb3wDgUnyNnYs8mQ
hgDjfIg8X5OcwgFcuHhf/bB5xDhrHySpNiAr20YN+yVD0P/KujJ9I0i16Y5NGVoHU4+kkdh9qM5l
yLzxeWbdWfxgk9dw7kK55n9VYRGICheUB58Fqdt/Tkg2zoHV22RmzrjWp95K66tZceVuZlW6cI4D
jPVxiOu5Oy8aOjZbsMiv9oG2Zkg7C/EN/BsDWcfh99xaZDwwlZjYppGr4qePEwi8+QzJByB7Bu3z
P+CHGi0Te70Xvv+M3y8M8mBXuqAI0BOMlf6sqqTFTx2wMxRkFDOBZN/S7LgOlXcYuXVw5hDs5GzU
UgEixWqhr3XDrurJVrigmF3gHyYRNW93pi/gDrIAWSl/wfiSammGZN0lxoDO9RnJBFcPmulTNpFh
F3dZVn6OdVi4+5DY+Zx09dV/XBpnTHb4lHoft+Idwr2yynlGRMOCg5muixyicKJfmJAA3gASGfuH
lqF4sEFX0/2CSZcxeUrupMOCUo7F2ISDxpJVQWBfQYu38RcwCc+RsdESCrvonluqMvtIoyA+/UE7
rIeL0BzJH23Wp9lGnYUGDS02burVvqA6InhsVl0YvWRBHardKgrFWHgU/zERNbR3PHl/KanNGaEo
CmSbsxg0yqTs/+7iZxIoiVV0z73s9HMIz8iPLcsg/0Gdhm90IfjrTsfuySjSZfXXGXIU7DGVXbgH
2eIlbzocsrMD4rL6h3/JhT+H/VWg5MuHHiChYTJPYLc729NBw5+YPzyaWftv4rh9fgzROzEUxMAM
Mt9p3qbERz+zenmK/zftyQLdsi6bxgtAjBCyPHai3QqNH6tC4y2vAyAQKq0oW6JvsgADCDsCMCBk
kyZ7IGRh4ZVeXMRHmRWIHGzlnJPEmKMlvSRhXvw3BBKNmQR/NjKUCQsHk8I9axPzOkVRMKn0dVbr
dDULy+K4JZQ2ie2xXohMxGj2KLhrhje/CZN2M/Rjkx+ayfJAQkRz+sBKjV9cKE24XuO04hKNMAE3
KlnxDBgUrJxTiF1+U2HrlL/YY+6+UZoMxGNQQfs46sHqD62HS/9ATMG9MrRYtJ/6ui+Ps0LhHy9V
sGLqSx11ASw7/0bdU1cESFBpPSy59pJtNrQh7GKN/n0LDNHHjiqBHSCyJ8LhaKtwSYkj8BKy+Zy6
TP5jXMSRAStER1s6ZusHXTTdY9baoBwTz9P1R7kkK2smH+v6K3096FQroGWMUUigHRNFII5E6Oll
L9dWdmdTZX57pdSb+Q+F5f8HY2+EWDWI4JBEYUjAoazR36bY6fsTeYK45hZYYwmjdD6wj3DM3Tew
6yEbYomvCi5NKuBtFAgFV1wY6sh0oxu/0rALAnlxKZOX72adlXWaieK8DbLGisSk0fuQiFhknA8e
UVswDFZCGIzVDkgAZdYhCiQLExCAHSl54P3JvIOJSth9BaKdt0ERT3YEgZ7Bo1OFFvdoAw8irD0w
0GNRR9MuppLW0Il0aWF2mPXdNmSHO0/1yyMoIeGhjo2Ge9+FnXonCjeZ9jAOyIlBgQ+Xu53sUG0I
l4VJyoWrr8RZ3oFWqHPpTZbZAtLkFuuWNYJW28gs6nMyZDpRwyBI2zHBwn0QBkK/w9IdyZ2kDfjW
qmWZ3CEm5liHtGYj5Ce2apPQzkRELA/jC0grsinoSS1sa7bozmowUl1tmuE7bXEMzMGxm/6B1zRb
L0s5eb8Kq6RrJ6VjWK9lsdg/A8FEXZysXfA+mLKhK8fLTzIpJ2kW45+uFxb8tAM7GI7yneY4JUeh
cK2ehBE7ephLewxvQ2W4oMFmOO+Z6aMHJtVlzp2XVczJG2OujWgJh4KbMu3VChrtVpo8f5wdE6Zx
3yqy9qxCN9mZi6d8rGlbiYJ0gii8zYxZsWq7o/tfAX3j4ARLiV4fhuSeKYglzxAxZw4LkWRPXGa2
2bDIls7OrDkazKwFNidQwvA49b31hZ1f/AmrnnhNnMr9gTig6l8nrPZ3MxKehggpYRBPJ1sUDdTZ
1Hnyya+EMOQJCykmfD2aYbEwpYgHZ0SHnjgDa93EHUlubZneXifC3ETMSw0FauxW5HybgId32abr
4uu486D2bB1jlfuWQZ4b113ues9s0Uu9m4lyuq/gJ5Xs1hXUN2pVq+5uFA2k/m0mEg1feWAakg+Z
XtJFucn4IcuWUswuiJXC8h2hGnUmXopdEyJK30I/wCk+4PL954kpfC8pa0lnnrPuN3RJ1CJiNou+
daYV/afLxm8XqEr7jAwtFicw3MdPIj0ANEm0jI92l6FaJ6sZxQ5orc+aLKgoxnoBOSLntPfZVE3j
2a/D2d6WwmVBUpLj/LR4DLuPQzHO48kMefgC0oC5gcfUIuJH1yQO53zm5C2B09kQUEGX30QJGYo4
QrPwGPZ+gJRH4Lo8ERWOGBkImSDqjwjJD5cewvqNxjiBy2WUus2+SdNndwrQVDO3+0Log+DH97FV
7pg8ZSzZ08prhk+/TaL1RLemJ/iibQRaPUxW+6j4pJl/kwZo36lJfvVCEsfyuOiANiXDcHbC45bW
+47EzPaBVVd4gcTr89BJTDsgF1q40yu5NdWlBs3mHBL1fz77HIbgSVtg+CMZWbtoTTx1yD2wHr9Q
6YtHM1MUbh0iMXQsFOQuqq8F2EaMACQjrGQ2XVCpTQdxoDzgE5wwQvqWI7i8PKcih8BdnyfhBkx/
SzM81/DbmBiPPh6uD98mF+CnBlEhLxGcWWBiUZBqp3sKMw9N9Za/rVksruvSYXTBzNNlGcqFaGAg
hRXRxyucAR7sfGK27yCueQWpYNq9mU34TGHptbtxnZtLN1T2tPUdD+96u1KQfNEWZemBrcHEKLwU
wzlyoeZtKTbcaFeNcnhvFk170GW2gTq05P6xDZg574QS8i8mYc3hqLk+Nl3TiM9iEuEF9GTxFbaE
XGyIaNHk5SnZ/7TKpqPuW+IWiMJFMbPxWZDR4Tij/4SYMyEtL2iHcDeqoWkxPbblyUVko49L287e
gfEMyUGUkCxu5xKl9YHEhvZ7JcPT+rLthax1CypeRT+TTEfSS+enCJMvAgurL9sfy0KmG0dgD6hh
ZYuUkBA+i9FHpmr3FyzbtTyNBArcBgAr80Yky/gfVItCblfPxS67ShzdR3IojNwxPWvr82TWu3UB
ABOyVVLgItZ7GNnRuvnDn8BJ/d9Z12P1Dq2xWrHXEf+cTQ1eCVyqVXbKGsd6xt2uMKWFSC6u5DMk
9oX6PEEKvYje+IeWEK30REhvta11glwjhnyU1McoAkhyMe4ChgYeAUI2j4F2TEdTZxc2t8tzkvOQ
HrFzLtzNMiPxU/lcoUj64OjsqeyRx62B6f1XbHHEdtapztwd9iNsBAhVjQGN4ZHEBFmNziUfmJ9D
RHd1lu+CsZKkZ8ApWuZ7C4G/BEyJWr+iSRv/ZNnVkP8pyxKLolUrQfgKOH60fBvqx5XKnj8HZ2/P
hrVUzrbA0OHuiIkif0+2Hg1tTTu3AoLAHkhyFP/jLcYqJPsAIsYd1X70TyMjHZEf9yyCWo92YePT
9jPHUVX6mboNI81HyRomeSUvDp8lkMYI4yYvCUKYy1INnfuPKmQt9hMX1L+WLJzvbiRE+xSFPTQr
w4JmRdgg2JrwBDbRGXuFOpNKkCbnrh+c1zGSNa8l2wpnX+GnMmeyI+b/SGW2/zRMgar7C1OFO8w3
kiXoGHbrVtkQutESWsMDuDZjvYsJK1Sy5EwZmDeWLo1ymiPZYjpW6rcawIx9S1Jm2X+7kriAw4Ik
kc8UjJX3xQOI+SIeID0lx4wvX/xWcrSd05Kj5mO+1c1WdQwC1y4xrwrvP5roHgH/zFd0TmZJkuzW
crwRfaTHFO6v5RcU4CHvHmEJyaDsEwQsDMUWUt7k6Cw8lOcEtyuWDoF4lBNJQKNPfNvrApJckVvH
MmGUq7dihhYLOgXOCZs41/K5xrTLJWQnmSVvHWBmeKMRRc8ujYCv78BuSPniOD17Z+wuU763J37i
B9TRiLPM4KuTtCzpntbAr5jJeRKr1gSpy6WXsfx+n/ZB9cBzmpBwNjGlB3pcAqAJxlrucuhYHh8p
y+T5bGeI8JgR+2HwXuNxABRXqcBlQdzqLzvvxE+PdiZ6G3AnAsZnQXiOzKBJ25VF8MI5b5FwthhG
rbAJmuvUeQRx9muNVh+CTXQcWFKRa++M7kWDDZ4PlJg0250VhkwX8bXUWz+cPX+PxCCoPt2C1ccp
M5Tkb1EGwmSjxzSTN6ImEEHDlZY56oKiltkrI1mf5r1kUCAPYw/Fm9FufQdTRD58VtDpAbub7Zpa
9KyboCfV9BWBlVc/rHCq8j2TtOR30wIpxbOIHG1fj2RkxrVjWEjRIpHjNwfd/GWt0/yVBUZax87v
Au/GTA0vH1LKcquAlPxtdOchZ5SFC891cBxrU+PtNmgLJYOmFa1CuVkmG898ofVsdjXBNxG5Vl7X
HEeLHMudr0IyXW0gLNaplZPSZ24mZzqGLt3XC06a6e4trGl1xxQmex6xrN+sOA0IJfNs4nZCO/F/
UTxwogwNldhBLAwsNgmCBqS1FXFGhzryiJnH4AnqVIy+eUJ7HVbvAWO7e4SwFhd+gcXlZEQusi2T
CMKm68Lojapuqb4jjOoLhIEun6wXOTTIXHINZAWXL3qND4C9EpQgzh0U9wZ5gNwpXQz5JSHTGRGu
5WXlZemM13yvkty+H34olfx0vugD56cZ2J0ecaOn0b51B/dhDOlfsHxnqRVPJVCLM/fNCn2SEpC/
05GN9VLAqmI8s3b9Or6a1m5L1N8a4sBZwyeTe+0zAjuzmdDLTybK6etOMgU1Y9aJuWOS2FswDZnH
yMap0+yEizqwIAB3ASrQMZ3si6VsGcYz6YPdVVYTyYoRIzgGyLmXNobwM85OMBaQ57LYKVX4cN+6
oFoq8hqypAbotUHYG1wKkaRkiEO0QfZOejg9MWIoAK/37qWd1qA4zGFdeDvSb3h55ADkBXIiD8Ir
c+YQttAScbaDL7FMPKdo1tC6Rh63WDumyR8sLFP03Clu3ms5r5LPR/Jno8dC6mV4IwtPFc8Sfc5d
naOdhKqBnBzcyywzTw3cK1B8kPnw1hdLLiFaYUreB3MkaBcg13fI+vIkObQyA9a/cWY+JywUORTV
dVvPrhIEhAde80mjOz/b0m0cQLQ5PgQGZPJss0iyaOItD2F8UIpX0rdXsrpMBbhjh3WxDreCYxVH
Td61By37Pnj3opyukmXkuseGjcuhh/kzIvtmU8P2ybDFzwMRvHO8ogbHOSx5n1SgiUOEtPVrmALx
NwMnh66IoxIOacS4CJmFbX9mDF6JpEQxSDS53fm/5rwktZpShGR4ukyCJpOOIB7YJlyXT6iASPJy
ncZ97Bfpk6gGbZx6sR0CzrFNn0DwwXau4D2IMsrt3YKs6R56In37sAJofWPRzB6lQVNdHiQjDWRg
6f8jkYH24QrRSthnbxZRAX1eEiKgaioZFoQjCaWjmr1fqFCglbAxw2O4hMzlIa32fnWJauXvXYYU
xLr0lZy3lI6Ck5UsOpTlsphZummN0Ivzp4PLjjuC4TPXcxJD1Uj/5aPdE7jYTqClo9X9q3NS+NIq
yX/TA4G1QIP4F3os2Q4OHvGTWzMq2xBAXli/OYeR8icDD+GOIpHoz8pyAiRlFfTBa9t68Og8V/fN
MZ9RxSKCA1T+kNFu/6qZVRXbQAXFm915j7Oeo+pRFbO4BoEu53hRvktGzBKAcYwWy3aPvZw9UB+s
A5mJg33IOSLQar7Sp49yz251Jc1g1ZQ5VbUUVKL1QH0F5W81DfbLmv4RShECQAj2TfkcdGLKb1qs
5R9nbT1nV9dYGzS/mUXbE9O/r7/LBQ3hoV7dbo5RpxK9nWp6wrPD6G+Im8Apuo1VyhbJQ1Pbn2oq
zWfv9EG/r0PjRDtVOJZ7adMo+eKZmPoDHFM//ZwqgNxxYA0MyINgkbd6oafYhuj9iImeu5SYpz4R
CzdsIt6i0BBO10XjOn2o3oDgNJFvX1sSTuotoBKSQRl8ufO2dbzso1lsnFduCSYDqxH7xWg7R+jt
YnsehvqGt6Slom0aVDuLs9gXe/EJq+5wngLHCFNto3Yramq/Nxvnn/0yYcHKLwSkdc0vxuYjXGiV
YZVaeBLnpHqh802/wO8xXMOKxUxLB0nqxX5qW3gR0xq1b70diBlAZNdKOHKxylprvK5NoLt4oe/J
Xye/Vxxic+BH2wiJGUbCiTEfWDM8KTMyY9Unlcehrm28cYOl+RnvGhNMKQxYQUHxgE/OkB6adsD9
2lV1F8FMh83Uscbo04LZWdHh3+k7w3CyyaVG6Gus0EEejg2PpqIaXKe1DxmBJma94TrOWMj2FnZ7
9SS6vHf2dF5d+7E09kpyl+t2Y7Qv82TARy4zPMqDxOP8Unee5oOFLAd0ApGxxm3JMjtazmpFxrif
icupb33YSHkt8pHz8eKkXkuyCkrtcAJnxznnwT3ofH1gLa/1b/ZQs/+VsCEtPlRWo2UmAgVWQuwM
hNpuC9WtzdVmWI+arGaCCyYsTEZwUX2AO35ihF4dnIY//ppV+J1ArLGqQKjbad86F5o59WG16yx/
6iu0mhsa/p7/qDYmA2KXkheA5n1S19GZq/m7SFtBAJu1eMQ02FUTR503XMii8dZXG86ce+6mCjiU
5SxTcNI0wvMmpwQlPpQ8CmYMjVwod70eDNPBsD74Q/9j8AaUgYPIjCISJRWXdAMFKAUbRCcFPfSs
WKnqONGuWOmPQWpvHQifkBCkbZrt2KIh3kbC0tWLXZD5pza9JDz3phYuLuReI8CmG+sHqV8K4Q7N
jUJqGT58Q/fLbLNM061vzbgGXYS4sEtkO/4ZfXfNHnDNi2vjaPWGzNuuj24voINJzCA2A4OWOJvF
pRKsGsEsqHUam01Q3o/XYtZwkCuTzGhN+ulOBGsBRX03BepYbEBl+Lvk/TI7wKKyIpKFknMzZoDE
kKLaEQR0vhgvOLh9hKo7B8Urj0u0DqzbSMysYhRbhKGCasaNFFEGEiAbAO1j1W5Md5tbQZve9MCk
idqd0Q6WhK5Ep3L0dPjlMLb9bFH+onlBhHPLqiJfH6xpsutfIEZU/tRguIS0AyZmRQ6uqih41fRp
/RbWgvlpB4uSvfWpTI7o4ZMvtMHdCVoZqnt0cTYvPe3Udap7VIzjvVAj1pGJ0xsLhz64ANTFV2Aj
vnRi08/OfNToCsSur51RPmU8vBjCKggfD5Ym02E7c+39DhVy+oOQvs5wQDJc3CgnlMXWaboqOvNE
k04B4e+ez2C6bzYjldr6kl4AksiwnGe+bzs2PoPla4+uANUG7NnxorouXfXR16tT/139cLHO/A1B
/Zo7/fxE8utsXy1h+59Uhl5dkd48F+A2oTOgLYm7Ygidz7n25qU88F2UKYto7IM+k0UiTn91mauT
feUGxUfOKpWYtZKXD9veHaD+ysIyylh/R834nhRpqrDYC4WJEhRe5ex9KrTqxvo5SX7x8q4uMFwW
+mgX+iy1t3SYd9/+WBvikvE3qaAGAyCK4mcsAXbez0o6oMIX4s46Kf1AbEVYMdjTVTKgodR57vWv
hn+sTqXPKcwZyuTZe2vXcT5nUQGCoeduId2maLEodxJmPJBg//6olYX8oQ3zhs8aY+mZJ8ygop9C
nFmikzSCJKp7UH5TIMS/8WH53jEICzLqM8j23WfF5qQjcYpvHTP/4iA060EM7gUq8U+fuPgHpAxE
BcK6GsyepDExIrJIuplRSFCPjKhC7wNEpCSyrZos9x2NvtceDMIj51TeCUCUU2QYvUgfP48241Qd
K+Dn2a7wnQ7fJ+K4i8m6NCJKCZfFznVw/lG6WMnJ7mY8RsNalL95ydUvg80dmqy03S/2R+TSLVAR
o0MmBaHNbNG6ryZIHCJspyH9WPtaP4GZYnLd4nZA3kawNA6P1pua31RlkflXWi73S+cTi7lNtcrn
M+aS+qWJdPhfBn7EkMkuTIgYNoSMVWRjU8ZIw+f1I5g9cRoWvJKx5bK1jEcmsh0rHK6iAwvVBClw
o//H0XksSYpDUfSLiBAgQGzTZ3lvekNUVVfjjYQR8PVzcrbT0ROdmSA9c++5UFLyJpDPrTJLidsK
IpVxq0vF1Lm1z+LiEqmO5ryYGRcSM3pWw4Sspu6muj7kwxyanaUyIwoSIjuJwgiNyfudO9bGWZy2
SGRMzuwSPCViRmoz15BQMnqHkZhyZ18GQXDrlc6I5mP1i3uuFzbxU+x5sORNFLC4b+dQR9vc4XQ6
kKIyq2MyRxc2OHDtYnhPygttqDIqNeh2BEbMPrX9V+nmYNcUACEMv6QhTPgPeuamnl+/NAhzeM8p
5OTGYlSBGos92uuf7BgjB9igtV+92wkr8b81BxW+NVY65bZemOVARCALp4bqlj67no+zimd+eWOz
RwUNA5BunDlED580d1skvJF1fvtC59eybuPyql3TLjs5YdrcNiXB2Zj+9DR5mzlffbK7JVOd3YSh
7HPGIZde5SFEvjcqh+J6FKYpLhbauL21JEeInyXwSJ7Cp5uA3HE888FjA5c7xaSgt8yPA/BGYZG+
+S7mmqOuPZSWZ8De9fw54Q1AvjoHcXUcmZw9QQhUfydkfOjwp9qVnzYZxvmWmB+iPNHHAmyGxd8S
AjZgwt+ozOvYNLrNDy4LdUtULgIGH5fHc2Q98ofRTEhxrxyGXvrsrmJlvwmAZbxr3GAgN0aY2n0I
1jn3jwG3UYwU3JGl6Q7jVFZWI0InNWEEHoaAkAq+CZRYrmMqvwgkmRvJaQMRunRoVljhsy7UQv3F
FaUk/wjyn0/ocaaIuGOkuZs67xk/4Ge04HBEv2CXzt0ekH2zhFCkJN0SjrsatwuV53wTdyRzH6QV
6gqyRPI9RSA1d2Pl+t0HdeRUkGnPWfHlAcl4A2MyEguSNr+RmeyxkbP/hiUj+s24kYm6cOkI8IiT
zEXQ+V2MtsDuPA0LD2PK3P6jv56W0ywKcH0dASBvaLI59DHUcRvrRLAJibTHlCazYZBcgwle/6BK
Wb+wZfp/wBrzYTzFWocJHpa6Q4SE6BKlg+kuJ8xlPa0jJcMWPwnWpZhS8IOIaHflm4/j+UQSx3hx
CtKc3zM3LsIH1FONQOZCxaVvg9wL1xtohc6ywy0Y4ScnQgX2n3vhbpmGLol3OwIMaNBV1d+6C21/
7gA0wTaI/KK6TuBZOQCZiUV5CgR/q9gkqDIZBqO15/gEGeHeAnAtsRVOJnpau4GUDWT6OQnWI742
3gYSkXOu0Fe/E85fjPCuf4rgk4nHORsSbm/UBISm4Etrd8av6+Luom5/5S0hT6YvqmULBqfwWMUu
5clzdQmyukyI5/rBy4L4c0g8eRqJRWFBWsj5JoyLXp4LQjlhslHzQ7PHckS6Sh6ztm/fnKqoacRy
umaybDHE7/2pJmxHjpM3wF3LbPdnNp6Jdr52h/XI4rZcrhRzLXbvEJebv+iIY76Igve7/axDQIJH
fAW+PVzCgZa3oHSmYVuUF/YncAvSRFhr6SR+8gvecypXGeIZw94PZEmBMTBlR1rtpkCrshGtQ3Zu
mlJOXYVx3WtAvGjOk8PlOgcGU5Gk5cnhom71Xe+lYV2WsQVd+mbrE7TubVcCOqfniko+O8DREk9t
CnpzIy6/MoPNesiP2HvKmBFHy4lapYNFSWRrcSOEqk/ETpJVQYu06hPgHoQCBaX9Z7FEmBliTtrT
hMqVz4v87AEgTZh8wx7L8c6koabkSQx5gKyXllv2FyRXJFngwL6cAkhdiiP31XoLortRuuxL59A3
kBoHZ9kLz9f+Q7ZMK7cNTn7EQOinX4bMW3Airrm+nQTXc+x1Nj5k0mUyxUK2WVH6VpK8WzQf5ol+
wmDixUf0q2rt62syBixZBXM+3vDe1xG6XNG9IMwg+Bs9B/2LcUqbACRcxmw/tkFwX7AnXOFnYhjN
jV6/W973lO5qhGvMWD5wcW2y6AOEAtM2gZqA85WoguiE54YdOCAZmHua9g/JlR97xdHn1GnOPV3Y
tDeQlpvxwPIk9/b8ri5m98wqdkvV6K97zXwn7nemZdMSHlF1DJyPIgdJ6T55ZUGXp03gOMeh9Rdz
DLyeb8HL2SXwKKboQwpnEa+jDGxFs+WgROgEM6edyPMk+p3huySkQJHagdBMA85r4GCjsbJzzyvG
ZLV6Qri4LHdFh72KZxmMbTtOHZcpSQm3LENHBqIjp9sRQELwxZLDQwhLXz0cdQNy/oxkEoVVXkJU
2AY4NV4uRrCM+9nR2CSaqb8tHApcsh0XdjvO7A3MhtOBqnGoPMR+hBykOIXQMwxX1uHC2GGC4egk
b61Jr0Lyb4HV9yq9Z6oOA8ji07H7SMl1fp2KgcwUyoYMPF1KKuWHKkV1G6dwDEhkxjmDYRsp+ODL
LcNSjvPE0epbIiiBiKfR8O565uWMGJpsfFzTnoQTJg/qiuQN0he7Mkmv3dJR8ZsW43iqyAApN6Ga
kEaQBLagJmMsf9EGWLNK0Rxhdnr2hu1rFj0BP4Lgy5Re3dWuIKiqxZv2u5JyOewQUFq5FRebwims
sxmmURDThTtIVy26Kl+eumyB4joGpA1QADVKHahfRnvfkYq0r2jQo30KiMO/6VVs9N4QZCI30wiO
4FAWHhXXRJ5acZ7Bov3qdEZhhx0R0Ca5gP/MSn7cKQsjsN4QW0hUObF8yteznixAwrygYOdNlgSr
g8ky6XFgc8NKN9Jc0XcdepLI59fou+lUln3/py/mIUDRRN7zJeUbnAP3thn7vLvBO6vVdApJ4+uv
SuFVLjoertMPV3e4D2oLcwhJlq75aaw3s9nUeBa3CN0BOBramC8ddeWE4mDRy4QwE7zLZyKq9ghO
rBZvEjF4+QS/IzF3MyCslXOf2sLOMBfDS1BqnmCz81g9M1tcIS2gV8MzvNEM2ornsI5QH0TkaisW
9xkVcUHtjk+pTPvwDs8EOUBsAC6MlpVwoWXbej1bhrKc+otvpS7JtMtLBopuHISPS07uwCnKFGfW
JqyYnZNkNxB1g0qX45/NeLWwmk32slINbRRPpUyKg5cRcgmfZQQ3/FTWwo0vABann59iJPrILHTQ
1cOmJMJySQ80GJXUu3Vp4z+BU5XZTrvO2r92JLeVuwpF8h2Ws/k5d5LCbvC7MuiZ6eLVtodcfNsw
kHyqDYUyu8neXvnKR6UZYNx/Sp00p5uxhLQfCM0szhGi6eXYQaqVnw7dekFGC+qfYjs5RQreb80r
uJT91K+fq7QIcbe83BUgXeHZDvUsHLLvIR/rS/5VbEN95zPe4j5kAIqGXQVllbAuRVK6DJs66dCz
iCiHxyYzRsR3Y4S85FpBkWMjWCfoI3fcdYE8kNHtKNIsiCdv7zgAE4moMw3YP2KkB6y1NRxLknzx
KIUsA5gKGuiO/q0dvY3HwhFyOzq2vPpRPio0TkvOZXT4ZG0BUCuJbkSSSB2QOTeOnr3ldmzSoPvL
MHBmepO4IsS83nq5e2zAH6HSqzC0Y5CH/LyqYY/8vky/WlfF3l7O2Zxee6BWRpIt3TlL1o+Z6+pv
hhpupozqRfVIuAt+hF2HQmSm2O0r967I44t3iub3zdT49J7YO/ryo/MHB4iHJyc3v2nFaoL9PINz
2SMXLsdfSQ8hE5aqGWwMM3H5BnfsbYMaLWObwLGl0vGze0U8uouiKS8MZrtqmcwdbs6p3HMOVs09
gCiJlhDEXXqTB0g3HoxLg/2dzD3cp73byzlheYysM8Mrz5Im/AkoJ7yL9DepPnxuNjweI1Osq1jA
XP5YsOYhga/7TuTs3Vp2Rday2ut2HqbteE+RD/uG/yO44a94HtcwfZHYG1gqsmLJo2PLann67qVy
Dc7crHMOtjWhe1R6oGZewQJmkIgiMjZ2PYqwmPArlViBabqmxNp6Dhkq7LmzqL1BBR6nhKvlq2Th
gqplSs+9awIBt0uHdvluiQ2OjpMMWZFC5MWZ/FkW1M0IL70s3U2y7RbElTaub+ZSey256Rkd9JTA
APl2bQDHxjKKGhA+cAkk9zA/uB3w7LmssuJMQN1tugn7aZ+DsoymDqgLYGbVece1WM18B4M2kkzc
IOQg+BFz/Doz8qj2fR0v0XHEY9MfOrTZxbytg6Em8R7SjXgmO4hkTYZTnjkLv+vJFc5lWXHmYenx
AZi0ycTgGdSkE5EcPtObYaZYvRyQIGIgNPkx9Q00XHgMB6iCuilPNZAH2WLA4DAkPW2KXN5aooMK
sVnYjXef5TAM4UuoEcqSt2RCYolsROrlti1s5vdYyelo2R8zCYu7XVRgLeE/sq34bsalbLa47Xq7
mdNEyM9SZabIrnlvIh9bdIkuv8VLADJ/Q1wIpzQjYUGGXypMArUsBBG3UYUOoWAaSV4D67AZwBO8
IrwFdMwdH8ZwcX/MzD78G/YVpfgNG5T1SHFnB3wxYmmpCJMomYZCLSbNPBTI5sE2RvLkd+noIzFc
WClc1SGT1pOVKr+4HYXPqU5UCJlXmGfQ4A3M/LcBUo4/FXXc9Bd9A2M/Iow8NZKGoqGkSAgtPVee
tc7TQAgGXZW0PPTS1WEY4v9mr34bgR6XD8qHoDPC1AXohBO0zcankfJLx1dMs3tAcVtcnzn4nQa7
b5XfRRCDbHEHnLC16tACWdN6j+/Xq0EsNiISags2H5/0QvaBRb2uinU6lE0RVZ8JdcB0rXjyhqNt
DNkUdRrnljV608enaXYHe+yESwKf00twRYwtMLpad1lIV7pQRs+M+4cJGXCGjtP0tQcezCpFonoK
7Wtfj+F8ruitUIPyJdW7Gr0ai2TUCgzMiip/QimrmfMHU0mykaZt2C74ILpd01Dz7xwbD5RGzC/o
1rKGdDqU096m95chOzGwCZZTxOZP7FhpiRePByg+CUKVvznlGTLWRShvWn8gxNYz67uuhDfuRV02
Flt4j3tLYhZhphQkqAhwGzAX7eZsOhMRlfz2rU+cchckqv9FHhIEX7Q2bsdPggJuGyJjCU6EK2v7
iHqO2Jtx9qErtEVfRwfmejCQS90725ZoNdZ9/uRMLPM4kfpdh6fPYjRZlfwulW2v0YYUAPXKlS7K
pWqnIKqCGZNH6mFmUyBJMYzrMr/ue9PG10AXphY3c4WOLSXE3tuzmqJUi9KUyJKoyHmwIqctUG+2
c7ByKEJuRMqrsg9naPP1VINs7Hm23Sa55hRAJjVMavjJ2Dq+iErMrHxxnKGUd1vq4UYi/2A2RZ3A
UJyGbaNK1QabGbscUIkl5B1wQJ4SrxSH8R8XSEDwsPgUInuqmxABCg1KdkW6TDTdIxUv8nMfB4O4
juZqCfYkQ2Sv/SSVQv1LD3gLv1y/FQpx5VfYpEzlmgCc1i4J2AscutJ1/qQqqH4HHOUNv4bbv47O
umCpIvOv3lqUXt/AYrD4k8PLCqFLLvmbUyj0E5bk2juvJLf9VGnYtaCcIIyj5+vWnMTA1Hqs+Qp7
3UPf/B0mNGDQSON4fSQ3K7tvIT4tx6SuA71lw3sJr2lF1O4j0pwJmTFRc0JlnMmd27WxZgaKyPFx
8Ng1HQZDLNX9OjDZf2ZbRQoH30/WctwSj7RhYRAcaZGg5WV9+QZCwf8XtHlxQlIN5h7jVv4i9Zjq
qyL0QV+QswMXPVSOuFvSCecv0aL10yTk1B7qcHEVCUuxJEoP1K3eyDDvn3UzlwynOYwOBeLm5qjy
Nr1XktX2afKZdhG7U8XYUieiIvdOr0PgUTJLxMaPGEDfZ01tQ1Djo8Tc0A+KgUxaONvQzbEgkAEg
ozMzlvkcOS5O79FGkjahSTH3kAGt7+DyErfjhBGOUxfxECG1WGOIoYhD59iYhFSMEqVAyfRZGqJ6
TM4emmBR56FVM1BCuDaFv0GUlqLKxOl0Oa0xtR10yGv8laQY2XZR4gRP6I6A1o+NTR91LYq/0inE
TcOYnEHc/5AuJw6Q7ZfrejkQ8d4jSqyXAQb7UDBKA8fb3ARgKtCHDb246KTnJCYDCZxZeYEWDtew
BiLkZv3KbROWtf1xXWrgiCQDKBtRm58noggucybcf0gBJ0k2l7PWw06EnV6u0ban3Q3iNCwRc5F9
UvUtISFeXfoy4vUIrmyQkXiFs6F8b5yh+y4Ij/9bQNl0ry5Jzi+OQXK5ZcvYXGk+Ur7LsJIzrnHJ
23hp3T5+SzlHn4K57Cr0Xxy+Ag2+ES81SN3uTBrPdGDvx7eskoggQr8L7DZCfN5T3ACOnYE/J9+M
rXzkHFDKqqMICt87Ca3yn1WI9a9iuUTi4rgWxxiCLa48pxLqRKm3sKaM+fQkVIsUqyqvTkyTK2y0
qxF/EO2VBv3NAEhQsh3nSWFu0gaQO2XJzIwEpvXKjlMEfwuh/S1SqyE98wv6QJtdtM+7RgQli44u
pqObnTIB0j1UvXs94GHMN6M/46vi5m3uFpPbCXuCdaESeW6z81foOjfravTbqMrxA58jOJ3YUWW5
j1LqyO04uJcOMU+7P5phEMyTnCHbZ+NM/V+zCoz38WAJQ0IsUoTquvKacPrGecd4Fvhw+J3ahZdy
9KSeNyz3xC+xp8svm9ZmvNFrghxzEzZJ+uMi4Snh1K29f1I5Sd+bFuAOpylqeO+AjFw1t6NWQXPo
aev8rR/pwDzLOmERTqxdfEAeOJLxQZTr5aU1w4tNobDsWaNeUIKIKAhIom4nQQ3+C91u0WQ+jiOE
bls7SAwTaZZ5nyHr4OCmJw1sfmlwTwO18bOa2F5ES5idnQmsj5847lmNcUWcS2koi8MhCZprZGVk
hAKcaH8KZ2UanVPYP6tWlh84ydLvBA6e3TcLdzdqjpjOdJginO25NPdJR5W4TbMJano7mPQTtDb2
I7BNIau5NtEMg1KWeIgeA8A+6BrHXRD5ZGERVFXV21Li8ifgPrqEEkpHPiH+YeEY5gQxz8Rzq4fa
Df2/AAMmQOfS+F9Vhp7khN2CjthvEfsQ9rVE+5A4o+bexzZScn/norxzBUa9O5ub4EJBhX+AiUrh
Lt9VgVrPUNdnEIX1DDJR1HHn7/LZxe/S2bKXVPN6BI2JvnA46amdAZtB03CPboxCkH9VTXjRAIpk
l2ErFhvcHWp8tIaWZ6MMVtWrtg+KUzPSJVwvOtMAwg0TgM1KAxTsM2csogNn93KmpZCIgYlyDZ07
K7FhRCeR0PTsMZj60ztj0Uzc1x17hH/YavBp78eoAzZ6mBBT5+ktyz9CpI8sGvx+2BcRnlL6D28K
Cr7nMn12ZhHkwJjiZDQ3zRj4rxziUbQPsqzot0tUpZ89jon+77rgr5Z7ZrmDuw0t3m0Cu6Vff+ms
Cq/HAfsA9hKkBDUhUGiMd+UiR32LEG/pD6NdWgSFSGKceRdQiSU87Z6DC1InjO6e2PHiiAhg5epN
uVReDKMh8sx7COe1PeLC7dq7BWeog20ygfe8BcHVZA8kf+Uek++VoQ2qmwXxMItTqA74y0nEgToW
VtvSkau9thyM+WnlgEbnRWxgigcZkdEZ/chAMymj6RI0EMYcGljequ0aiPk1W2Mjcfv2tTkgK3Lr
vYsi8SlIMZntopr8IMYpTvVakBDg3SZdSPHKQAK5KZN9I1+Zyo2/MS8wtbIKJiIB55BrGe9PKNgG
Ely75am5HP9Rq+tj2AVTdOpcRststUDYnFjueOlf4r0QQ4IrlOGh7TKE3hEG3+xEgs7isziXRjTX
QTYO418ueC+/BQrB91Vg2LtAdFr57F3q9SeUEGnyDGXqslFcVgmcoFp4rA8Xx3h2sCuoL+64VHkn
GaSILqlix/doyZb8mKaY/je6nzGV0ZEjWaeXFwxWMpfmJaRkhEwTVqreFoqad9ugUHKfApp6dgs1
UerFfaYwqHIDgJAqV8jOFEVQH4E3KBUowETd8kDV45ELoKBC3QJ3DH57AB3LDWMM1b9MriD0jZm4
RkAUOdG5LoEkPdqc0vejwzERnvyU4RASqsZiPc/WabOkgTO+Z1mg2qvWIqjdMlntBPFW2sT3fjv3
Ys+gUnA3EE/Z/vNcVoIH5GsBjNOsyRiB+nA8n9G3T9V5yiwjM+YxMdKnFGmnfPQRoH6O+MH8W0Nq
8XBwEwoMGAoedp+l5Oc6TCS3X2gRZrZ6i7kvI0HbGEQnP0xI8H2TEiBvEAPOLrB4ogyQpTpJl710
tVq+qCuW6VHHBDgTUWTd4IgCzsMy5HRS1Ru05k13m6ZNX1yT1hAVd13L8mcXAzBkZY3Xo2G4A7Tb
x7CJDRAAv+dDV2UAruAwocfqdExUAG61/qZF+TKYx7kOkuJlLKccfT8/C4fWUrCM55qJE+chD93I
mBc6DUv0aOqmNRsoZx0IotAyGcL3DoPKDMRixLPOnyg/fh9UvPR/i5g2+oQRagxOkwrc/J0rz3Ue
mJjb5Emmhe5PlDEkC9o58vGM+y5XSh30snmY0WZn+8vOxz2JAM/bPsxRbtFTs85m1yTIIEkkdvOk
DihOKXN6YmYhXTgG0ZE8MJu2VNgeYUbqqksx3OzDIO/rH4AEcC3mLMo/tLTpeZbYWBgoeeRiIRqZ
Xr2QSQeiOW3nszsVeMJkasOfhLz1fmsYTJM+VDpcolE8eXeMwokiKQue1d3lBgsvU9fwPfZACzHw
hhPFArAFS4NMCPhm07vmtE5ivNCqNIYqESP3ZGWzlB1QAQWK1DRqvUoirEzMvGaYkXpSQgMItOTx
9MyF0m05IFAxlZr/OE1ePS5ZnGUYp7IAxSZSbMjNMPHe5477EUukSV9FBvOF6bx1bh1MDjiVel6o
LYI8qnlEa3K6RPDmb+ith3+57VAjOUjw2Sh3ecBfgZDBQN3JQZZTAP7FeI0FOUBNnLBDxuu3C5IR
KyTyb6TJjV3VexmWRbvTyO0/0PWz3MvD2ZIzi8/wE02NR2AQWSrnMCC+bj8xGH8b1suOp/fq5c7w
kN7CNGSwWZWtGt/BilZf6+r1F6SaTZxtFo3+I6gg+2S9ZPgks7L55/Wy/E7Im73yPDsCcewQ5m9m
LnNsbkiLvhiOorwyizbd3sBhcPZxXRUf8diAwHPRP3/m+NSeHbTxGfJm5Cc7i2Xxrs4IzNrEpkV/
BcTN/PQl1Qp7dq98xErrv8XC9/6Vef5/WtM4RttV1QZ19hhqAfnSLYkGRH3M9i5t3F3oepyLM9LT
cscWub5WKDMhHxFzrDcoGGEqW3ClDYeexr+4SE16EfZIFhlFwrlGKgqLo1qFmIQ8WXDersWCjUJn
iNc2qhd0BHR7ToWjT7b/jOz6cEuapvmlzmrzvWebKKeAaaB2Fo0XXQ+IDgVOKskmXLUdn1UTbpPT
VkRxdRX61YCxiPNqJCwK4aoSaFTQKxbJdOQwqH/tpOW3YzlvL0Dw2rkau1D/RKz4YjR8dUPya8xA
fp86kK/24yr13eC76pk7Jw1PJPER37CgmwWG0fA9bUbOVbo3J4/M2TACBe83pdWz0T2hlB73NYm+
LUvbvcvK5Z/sR+fFogg+rbrz7mEqX+g6YJl6dmZlhuCEq31r48Krj3mSYkJbskpdm2qNXxsoGON2
hOOAurFtsY3kHkUKKhDsvTEbwQcH0Yw+21p5T9M0ZI86cbkLU0mAFtCBdL5z+6kBzIGU3N9kwMmu
MfWt32KiOt9mPlnXm3CmC2fD6uKoldM8v1mxwMmkGWXvyc7aoM72G2bCWVyfA8RO03Y0wfDIWk2/
FOnS3hYN8VgbNDMMzoI+6h8rqI+MadJo/ueWBdoRNmHh0S+Hqj0Mgnzyg+OQQL9Fd06ApdLz+gf7
lH5WZkoRkYiLN3iY3KY+UDeRaM57305b4VBO7ZsgX+3W5gq8FWI6sWHGVz4Upci+sT1FzIhsG+Q7
PIzFU0xjG1E1JvXX6DvRT1wMU7HjSSAjq6Mle4qh/fDPcPHx7Fki6Ov4YlPYrmntMGlbu/LVxAs6
ldqxwU3auY13iKmc9CbqCw7Q1DBIIjaIc3UTAyf7MPMcYT4O+f2pGhIeDS40BEKcDbDZxy53H8hC
5JwCyOV+peyJeKjaUR77Zag+gtGrPgC3NJ/D4COsdMUib1g4FC9JE8KCHhrG9eepLupjNUP7283s
tT+R4dAhJZFGym9XRFDUDgVlb+S1kDc91ObZCcoDy/Eee+t0lg3ts0oQfIN3WthzGV5G8ExdRzlA
sA0iKzcS0IzpHcmTLNfohyx3Y8GYBeajptt89kOH0GUMIAo7kPYfF9xC897BifWnyrLp3ipMepTX
XkDRNtVyvQixmIKBlKteHYHSa4N1VKCJTNPY7pj29MVeIAJCyNkzB970Y3zBr7NtYZrTRu6b4v1l
oR42JehxS7O7SU06DluGQ1PHXhwlwB7hBLxnco3L94DgL7FZS0useWl6BVZuykiG0H1CC5aCDZOH
mqPyTkVreo0wppt38O+L9LPoM/9fjtQp3KDh6hmvVwMmjDprv3JQDdcitxf4v3WhE9N1pIpglaV5
h/vrLvcMaw30DxRbt9k8e/XZLWZIJkA7alBFnobsWdC4tKfGFBfhJQwKuE/aiHTvgF6erkFVskyU
BoUnwwo3uJt07fyOiLGPweWfDq81tVjnSDT9CZfaRf0+XgTs/hRcJK+lgUkYF51+Luc6+o5Nb7lF
OQPxqcIC2S/Ck1CVGIXeyFGC2aRBA9WjgKZVR1IP4cZxT2q7MZ5Xz0QfAJBDHoqNEI6Oro4kFrc4
hHSaZKegayGNKEv1vs/gjwUc6oH955NglO5dWqGBLXbvXEwJXX/Gyul+AFhnhzuH3ETbnHk1+1wH
DDow0ilqGHiIINlwo7EaAfbF9mHMVfyEVI2rG9taestOmDWWEBO9nXBt814RjltA12+TN4T62DqT
1PrHbmBxyY+Dn9wll/CSmTmri7+6oXfzuvrTVHWTXVNAyHt+f40qvCuybyzI7WutasbPXSLT+iqF
sMFg3hFMCHJWSf3BTKp9TkjIoXwu0+BW4nICvzOH9jNNB25pdhzS7DLXS6P9FJJjvxFe3aHrYWK9
s2y61GYqcEgi1O/NvU/jizc/cPQ3bzp5GGGYtP9mXD/kySKxQKgqx+JLxTio/ZFO8tCIDA4Uzrzh
MSZuiFFj0TZnBOzdxPwpInbsUnQy7Ihm770CMs8+hF3xxctMDA24StWcqzS7jP/7Er3giEmYvAL2
r9xGOkNt6/szTykBM83dDHD7J4VTRNjNqnO9zYYyfeuRk868uM1wp9p6dlhi8LJuvHLEvVL5ZiDh
IE5+ecAZ50AabhiuF+KZk7F+TtfGNLtg6Jc/LtaLRxYOQ7BlvK5BfcPDukvW4fLEkFn3HkWLPZNU
K8V27WNx4VElwDPcdCpTwCTz+uEidb7FDYixQoyANPj6BGO3KJg6dPqETVuoohmMR74Muv1ldmF3
CRarFC2lE7S7Knb8W5cCjKyWvFbXpH9jVeLn9Nqdb3xWh8vsU4wNBEyKrWONxw6b6gQrkLvGdm9K
JzR7RNp8+xxD0Vslc2a2GeIe5h668088/3y0rnb1e+gp2rd6nphjDAieH5f6YpWiuFW7Brx+cRn0
YIvVlLT4hipJWzZiGjgZXDcEtuTT9EqoYfNM4z19z1lRYivqiclxGDV024aZZb3JiBQX23St3aM3
EHZIvXox7xq/Kd+QrJu3HvJeweV4cTLkzsLGOgbmDY+hINDLn/LoH4eKinZ4Twq1t9VgvzKoWO9r
x/51E/pMcffExeXhSSuMZceUmvW+VyOtF+rwAu2XrfI3X+JeAMVJMP1V1jvNE7rCDK0OBnl8Wkkz
f2YdtdY2a5hU7mA1umdOLhr6HhFKtXOQC9gTVoL0DjMXWy2fyQdUxpxrh2SyOii2eA3DGA9+nnIH
sOoGkp629ruu2PgccEb1e5foALaEGrEN405jnB1b/Cl7Yr6cUm51rbObcUKKu2Eu3HkXNxU6s0Wx
pj0PJIy+4OftTwADBevBFbkj61pWrKywvWLcF+OagF7gkfB3kHj8z9EZ4EYaEiiHc6Ywsx8uj0vA
18tbtGebDXODBhRaJbpBQyaXE4X64GB7poEiDnyBJUjq+NxqyqtKSdgQShJugEiJ3Fc2q70AgRi3
9qhcq8ctxSdXBzZl/RSRVZYetBvOf/p8vhBfjIdhmJWrRMGA3IPYrmFsv5i1SrAFHjaUjYPc+LUA
aAMlxiVDb6MbxJc7WZaweITIEYcYiNpg6vLW/Ro6INNbjnDvfoU3hEwmsGRHTWi2CGId5MIyP75g
ZfustOvZnYu8PzR1WL2rZcmCTQdlCwEG9UJ1GvouJkUaJ19yJKuLNoTpIahSQ2vzrxgLPJDegJrr
XDtRD62QUobZo7QyOaWMSrC2z+Rfwxuqbtdlkg7XSzo1L2FE/MkO20QS3xWcz3/GzGbsilqt3J1u
Ekv7Sp7vN4MBWCPj3HcMldjl+Y+wYTqzw29ZPOSl8S2yBv5wh2F55b3ASkLmtqLI2fmBk32sskb1
neZ++lBNjT/sSXeSxykSZCrNQTneUu/N+dGjpcw3kotI8PaP0HR6p3R/ADwVX+4I62VrOqcxL3Da
1WMtRjaLdvWMOAYjylB0y4bmjh1CDr8bAhUzHk8XX9hOm1/M5W67rUSCZ4PoSXfdOzLMHBxduDs4
1nOHmQp9CqQ9iruM1Mtpx4VpqGQge31MpQLUZ8Yh/JLhqgzeGN9FiJlml3TqcJxOyRhIhJBE2DUH
RcX76zOATHcFOnIKTGwtD9iFuHCDlrUdJqzhVzGiMYwkvAiYEq645DgJXPdgKYL6DcUQq7uuH+Se
gQqKECZ6NHIVpIUX5m3djWYoh8eqMo19qQEaRhsEOWxb0OaQqoyM2WMsWUTFBddP9GhaB/mpF0Ed
8RTXC9B7xq3j3xVlVbHvDRKLnYte46PkdP/bcBw9LyBo820ThOte0XLCx2/T4M0fi+Za9CSZ7GTr
s0X3g/ZPHfnIaGBIdQ+AzbL71VcSo8FYLf+Y0s6/AjvLJ+Vkd/UfZ+fRJLXyr+mvcuO/voqRyUxJ
E3NnUb59VzU03WwU0IC89/r084gVVUVUBXPiHBYNh5RSaX7mNQ711mhVIPGHapVo0nWC2uhrwAc+
0KQCKRS3lPbDIEe4vnQzAaY8nSttbtHWA02cFNspyDzxIzsMTSNi3a4vkHzH2rn9QfBFDZVNWUTJ
HtBMoMCoOnlnUorgeF4ZwdhyiOim7NwXFy5atmmCTtkL0xj7GLpNpdtet0gd+tDtcjKGsbkPYzOn
vwzQqv6KDwDTZMf0mClw16Fu3fjo9Le0bvKxBHlEWZk+ezaZVLyWhpbSAQ5Zn7ONRmOF2wa7wIFe
96izU0rDd2PBrQcW9maW6bBwfS+RD2li1xqeTWAzcCkkJ1j57Jm2SfMGbQGF/1qkktZ/NZWhp86y
5ZvDAC0jifA/GlnIWL5EmEIjkt8XdnuHdZ0rNqIdI7lVGBpmH3BaTRu9CLOoezQYi1ytEXZAJPHW
clFmJf73jRbR+SAxFCxeip5D8xA4rV1nO8fFc0ndwdenAbEOAydkQgarQHFnXcewI8QaKcIBGZUA
37qFTn1fn7MHMnw4fQOhmqtNzwk6/ekWyDetOyQ8OSRT0XDhc0PV9m2Ef6C2HIwsx3UCsBOGqxCt
Zi2wHqH2CPfxCcEcnIGXQQBlHckFk+MH9k/wJXJRGFtEFbhUIoswM+DQKmmRnxPrrQSWpY8SaD1+
9xVQkaTmfFrAv9a+VhTcfikhqldquVW9jJAaIKBKMWpZNqEnv9DUxsGnzU0DDJ7E9HwV5hBoVrrv
JNay61T1a4YM4wHQi2iWPakkPHyg7HidxxaSowiQC9KxYfzlKIjWGGGnAx0hYP1EPlAa4jU8LH0H
pNCUlCCK6qFoNTkuUPt2v9tJP25Qeqc6j6VGA/Kobaii2cICFde3Tfg+ANH/6mOUF66HzMqoO5Gs
4ThGX0zueA567w5Jw7SDMEWUj0AwQVkxlEi4+5NsBb9qzoNIC4S/yetsQEBTA+NwUESrSxRAvWqN
4hEG8bnEVSTsMveNyjrwFaiwqbpVtPCBVNYxAEi3SbWDrgT1GWlF5a+AIuy4TCcp2zsnqswXYj6Q
W75LYLyYdJxD170A87KQEmEloetWdIP3CXySIqOhsoT8CPooNB083C2h2eVtMy+RVQRtRtvq/TCF
KEgZgHc9L7L9JQZmEZIfxuR8VmS0NFPBUZh453UmRDCwn3iJlDFu6v0IPmygjUUMZ1L0KQoI4BwP
+J+RBAPwRo0gwzikDSpH7eoqa24jr/bVKuzMvls60qMYgfwKfxpdHbmIstz7DpKo/uKCCiVIhWTx
Uxql9QOBsI5lokZWdmE2iMUP6NYuwgbx0hXUNvHF1an+bjKq1HsAY9SXeLd414Kx3yOxNHyXmVU8
mApD201ID8dbY1Uj3HWNCRs3pjVLG1kVfeuVMCEeL2XJB8afQVXJElcNqmpoubr6AqUtNAuczhtp
lkbRjyzJ8GbN6kx7RNQpQfvN1qvbLM7QV7aVU27TEAPHGxfK/Z3eVPGbHXAg4xGKkOAKvQMwiKCb
wS8ZjRL2wpvC9AsYDwOeH2Jc34MwHj96FIzJr0Gb1As5+mG4oDBM7kM6jOgs08HNX1MT/awCs383
pyZ/9iQfivpiRiEi09Ctx0LMQi537PVvUSoz2vRteIiNucIaptbYIbLusN4EnnPQ7waqNmR7kAgI
XiEE2H4ffdNzRFuNOOzgLGgIOcB7msIv7mjYahWAJXQ3BQ3qYkFAQKcAUWUJSc/gskbgvA8QisBg
C+Yv9Dmc2+z+g+RvxCa5HJo7viO0ocjwwjnrohq3aDmKELMsTOnMmgr2u3TFTEueUtRoyL0y4HD4
UTyRYg1k7Foo2x2VyapctsqQz8j4DN/gL1bfIjKWD3q5fkvCNw1vCdziA/3P5g3Z7uplQKMclaHA
QF7HsBRvjAgkE/HfMN9AXxLpr0v0SYtdqdsBwhqV2+HB1RY0gm5DcP3YUyl4BOb6P//1v/7v//kY
/rf/M3/Ok5E2+39lbfqch1lT/89/xH/+i67C/NObH//zH9uSui6kcEFV2hQ8waDy+x/fDmHm84eN
/w70MKirmkZzYaXNQ4cUfuEF3fPlQeT5INBFHBMTFcMEwWYdD9IxdSw3hZGWGqlz4ngxfQIh2oDo
cSlqLf55NIeY3nCkZSmLFzsejaUA2dCxQb7pxJNrOFeIvo+m295atBt+XR7sfP4MSXfBsZULNg8X
x+PBYoTwaaNj9AX4rIKnhJEnZ5RmvV0e5nwGpQEuVSd6M4UNku94mAJUFWJQrkBnDFbZAwIdKvjS
g8ZXu1E4nvdyeThj/vv+WBbCdW0bQy9LQtqSJlqMx+ONVBNbHPXUPkPXHN5BjvYDoZzfUgBcDLIu
+y2tWcDdqdF1JY4O5kgY7rZe8l2jO2Wu7UEGHPMcfV1HC2aqJ/SAMh+NkE4UHMwqikoUFWD6cFNv
rzy9cfb0jnAV288Uwsbjff5ofyzqEStTQGST2iP/mGJQYCEENOL7mMJpCB6mXKVf0SKc7S8jrgvu
rgSxkaJ/K4QZ1beXH+Z8JllqrmPo5LRKEk0fP0s7ElLTEAgOmW/XeFQJXxGwDcbXvgpstKigGem0
ee4uj6rOZsBlLP5hx+FnKef19McMZBF6m23fdXunz7wf2DKlnzhKaYzMXHEKQ53ox/vLQxrns86Y
jmkKw2IjGHL+/T/HTGeD2VbX9yPfxr0B6TuiBIoXN33zzMOlqF8Dz1VbLuaUWq07qKR41/C/nVaj
2/sVGm4NGl5XTgP3fCaUgQ2z5VoKhIXUj5+qmIAdD12Niha+uI2doPDF4rjpzUjIJS3aDJVCwUmE
Vm9m7YKRi3h5ZWLmT/zHZuKI1TkYAPqCZxGutE7PCLtBUWb0jH1GKkGqW3Sh2pIfT9qbhfXf89Rk
fUZ1v0Nbvg7GOsBYSO/TW/qbrh7fWkEMq5BETqYIxXAcidXlB5Qna5QH5KBAdoHrzXUNHvR4jqq8
8uwYSvXe70tjim5Vq9CEoqARYITaQ3DS7kU1dsPNFDgQdem2TbaxjCrlqr3u9C56zpWM6RRkCHhA
68iwZ3whlvTrO3jjKLJT7up/VYg4Y4ZaavTzl/XYp6gDRggGkay3EfKpI/5T3oBBdNW8YEAaNCVE
iYJsEBsmzWlWpq8ZO9w+ZL8ZDMKSJ8yKi3hDMktACa6vG/cO2kc9MlJN0KxhnQf9OkpApNzmXggS
A0hl/0l2SJKvcfakY74MyK+bx5aTV+yL+HeLN9GiXj1jpItwZUauOC2RJMLzzATEttWmWNcOPFXy
ZlAomovwPumNTPqw2/WwQtPbthweJw0JtmcwbnB4ryzn0102fytD6C5tAzwFFZf38bfClEbP0NM0
9j06lvcIJNPHmL05MGlFlWKZCaw4VhBTYBlQ8vCQyexLmkmBvZEhcgyfLi+deWUcL22TVcNta7lS
cOCenLRN3gsfcZTy0EzeU18Pwc6Fb77sk1oMbPr4lyMyZD07L79y2vx1YClNg8DCnc+T42nQelGg
bFRUBwS5gp0eYWdvZzWFt8JMnyPEZ94oFPHDCgzx7vI7G/ORcfLSHK42u9mQtgOZ/HhsAGGshWEM
DgUwLndFRIw77lDA3QPmDKADGGdifQo7AyACpmWHHoz3l8Ql1bn8IOdzYAlT103TkFLqrjNfAn8c
uIjpgJXNNfgrNitdeIa5MJJ0vE8RLd3qogy/RboKlqgra6+XRz4/MITiWlEuU48Fk3lyoiFPMCE4
mmt7yHxDtEHeOxjvSaUjsRLCHFeGoru9yMHpXz1Mf7/V8ezzroBPdAOJQMjzJ9eMHiZDDeo1OZCK
2pgedRbMpM2AVpuRIGeDKi/NoIS7HugsrkeBK7LpZRhkWy2aET5RsAIUGQFY0zpT7eD49d7e5Lgb
fg0VnkXRzzFF8Pph7LzS3PZR2gfbxjddeqIoyGEjWrQBrf8ACu5CFZjgofVTGea+AvR1R+cWk8Sk
ZhfSVAn1BwxJTDJqXaePhPcQoBJ4jTiwUcftqgdvCqAEQWPJEeH0KxQdoL7Hbf2JwCx/hpY5ffU4
Ab29zMtSbYfBoFjbwcZwN6XQo3pbwxylqd0o8vNAtbr9McF5TWmQwLC5lUqiAIEsSc//awWReqYd
mt5nUd9q2xFtINB9qKOArJ2YsOa2Qq0MEyqk/NqV3VkO/s21qSht4flRvgQateJn3Omb9A6aKS43
lFic2F/ksvPwV4TCEIb39ZAO8cauBueAUATSqXbgVV9gQw0R1EbEcd+lSuVXZNpQLqAbVWMvbmdq
24a0/cG5osq2DHoEZjaNqfc7JwW89NqLsdoBEI7AkiqSZ/iNhHgL+FZjsFaREUNgxSKwrkxIoLWI
flQ0dnALQ83Yzbb+WIryq9P7tnquTFhAz3ZUg7y28kBigjwigb6uiYhQfAVMhEBD2Wf6A305Oyo3
Uz8BSa1wyHGW0ITY0kMOTfS9Ukaf39tAE+4MHNXVz35MHcS+0v7VzMeB3rek9LLy8RnDiyMt+jXs
VxNIEBS2XTzYJElLcM5BvaSDN2pLPZmc2wAy9biVvZN/xUcADE4PdeyL0mWCFKem0OlUCFVgATT5
ZjVuVW/q0RvarpG7RWO1GOENl0CVq9zBHCJyZIA+z9j39HPArLrJzWgNiX5Dzbv7XiapT1EMgXH4
lgK9qc91rybrvoXkb28CE+gvcl9NZ6dYN0fmbGQpujvDTm3x0owG6ruzEroRrkTqqvGJhZCk32ro
zN6jN5h5f6MB10R6XdOiYmvTPYLhafRxepfFYSM/SeH73f1U6rJedENgfkyokLC5ekofd72Zwl1e
on9RQm4MUBmYLSGLbWqDyP6klZM2+RtF4noDgBYQxmYOaoioUlv/PGiFE6A4rYrZ1cWT+SZyanNI
HxF47QsNnPVYWcBF43oP1zRKnk3MTnAhj1PNe7p8SJ7E4NzU4HNoo5DNI0Yh9JODCmypVuVjER26
tvSfixAl4AUoD8qBQ4icD3GOfuVC+H3unpyNluBaotcKgMu2ToJdfD/YzZQr9nFIbZiCDAq1y0A5
9CbxvIsNYDg4QE1YmVmbpsSNlvn1AhdzTAPpj/vCoZK/9Rs/L2/p6VjRrHbNpkEAZUINODUxpjBo
EKGjkI+W+wMXavSnQZAPYY5vA+homoBhxVl7JUI9v+mk5H1IZWypU5o/ea/U0TGPBDy4Z5fwqHQa
hxaALDV2C0BAqMQ2AILSPVp0RvNgVcMmCP791pe2aQgkCPmagKBObn1Vp6jXDmF4oNBIzIXOQPxU
uxg8ibQEvgA9bCcRyt+hTGvvB1er1xrw+yup7fmaYrdTp0FY2OXSd0+ivwHaXeIaWKAlMkVDASRq
OPpbNu7grP2e7OuGQpiyr6yrv41K9Z1Qi+qDMk/zAwyt4TNjRn+wdT3Y50AbfjYeIjEKBOoT1B3D
+vcoV+m2oxNgGdxSjnUSV3ZFgw26leWHGkenbKdBrxtgWiDDV5V5bqMEHTjO41j2rzAYo20H6Bdy
KWEiqPBAPF/eyOerT+mOUhSVWHxUe+Zo6I84C+nByS0Mozj0VZ58rRFPvkdkVqIUOBV3ADUmqOI+
x00/aO2V+Po80CLSUUpI6hUWnOLTQMvm+k+GMj9YbR09dq2lr4Zett8G20HDMJEkzdDODpff9y+D
Ggo0AtUD3ARM/WTQAchbVquwOXh0xFd1mzvrqAj0+1HPg8+ogsS3dKrElTc9m2SiBXJ0tHs4uRxb
nGyv2B5xEyx07xAnqt1g0xB+ciIn/0B2Do/ZnEDEuINvBuO/caloX37jvwxuCtPmXQXTLE8LRogH
55DOuugFRH8yrdxaljv6unJrFJi52W6Y1wubEpG+0jMs+C4PflKhYE3NNT0OFyIKe04rjpcXbUVo
y0ORvAgZ9AD4db4skdK9PiSI1aGDDKAttp4s4Ci3WhgZL5eH/12iPLo0TGMulfGrDrWQgt/x+NSI
Uc/hMjr8Vk5ealECLSV3OvlzcPG2o24lgHDodr2NSpV9QlYVIoPD/v08elm6aJAve738SGcLkCMG
ncK5GqHmZXh6c8bw+7UEc7QoDpODldraTncsTMVMpB92Udx5992EQc3lUc9OOZq97DCEJui8m9Q/
j+dhci105XwhDqWnec7dCG/33ivTfG3mpRvjcaK1H5dHPKnq8uVNR83TC0DdcIVxcprDOwNcD3/5
AEwt/VSXOFbaIJa3qMhaVxbZ+ZRaliEtUnXF/Wm64vjlfDBxHZRZ/wU+U/Ul7813EMYKAVkL2Hfr
tfFaaUX0r0k6UazgzjR1yflJ4eJ40ArLHVxEYcuGteXfkbM5Sx1jJMI8Tz4iXWnflRlh34LIobtS
AD2fWkYGZW4TgFEkOT04J3PIhzhpg5ec2gzmJz7ivkZX+U/otMDNvfwdUfzgTY73kAVnzYU4IdhF
rN3jN81ZzORQoX0gSiirPRSMvuTQmiAwr5FLF/VPQMFe9wm8hQ6syTdSyo6E4LSu83bodOQRXHD/
ddMY2UaZhfYDlQnc0+owTJ97jB+9jdVicA1VCYwIBbhyCG5LJ64tjBt0G0u+ukUTGa+gWT+7ASIY
zpyFtLrpe3R5nonGjfYDaIWbPMbSKXWyLGSVhifoeFjQNZpVIPbX1xhMW2TVr0Uapp8xhQxwEA1D
xHcmqLgYqbR6+WFwIMSrXEWVD26ltjp0SLL4sa5ax1sRWOt4eAVZ9ROxjRGNg7Yumgcgkdp7JEXX
PhrxUL8GVa69OVlbfyToFkZrf6inZyVTDyvBDmjjvW618iCGdProqcK9BGmFL0fcUVoGXDjQpg9N
E5FDOl3BQ2+ZIcBaHaX62yaN8kPrGW1zk2X1JFc5nYllgaSDcwuUH48hGvIgFQRK8CmQ7GHyd7Tf
QD86EFBf0VAGoNX6dfELfCDkZSg2Vb1NHL0PXjIyd+0n4LMyfx7bOFoR/eXDRrqzkbtHmeUebSLo
wRR2m1/8J8w9sWD/4SrwSWvRYAYAPE3vPms9PMMvOXKhmPVxL9zim2k567D32mg1Bkb7DhGwzNdR
NWX1ggJeDf6Skqy1KMBKEd/yc7UyYSmgiW7Gea4wK/RpbGJPZbrPDtnSsHH0fKzuBbWL8LOsI+wz
ZjupAQaRb0HYHQipFgF+XPZSilzuqjxDIZWKY54vWmgmYivDNG0fypHaCSJSCIa+2rKMvVuMNmFM
4lTqhcjykm+5xdfUnJG+En7Na2uPXrwCtNZuOxzrrBe0k2pB3x7g9AYHcoDzhJEjbA3TJUHVTG8a
wGjkzhvFe1d9AIsEA9Ag+/65pHEOExpXyuhO4k8y67UYUAZSp03zmyzwwm/YdmuwNP1QI5XvZhDx
qiv66MPnmsKiqS2/pkmGyYuGbtWmdwMEkaPQdx6aasKYtvQwn36j/J0XK0p3oz27DqF6YbP+kXUc
3TH80oEX+8Hh39T7FpbzIwA2zBaKIKVp0HK4tfBLG7piCMEbb0iFNvoz0iOKvr0dKnVwPIr+9wni
0vd91bn6jpiKU4SaQAzOEd/coBxB5IRl+ARdbBg27gx0+5x3w28FJVsE/YJHHXVQrSktJMgxWmZt
hq4HWekhhN3tYEpocDW6GDylbdc8UY1mrnyIgqp5A3XWfkxIbv5IDBY3IJRZzLPu3PorVNUhvMfF
LMpvhjGD2zKNiOWIMBqQm6jRo77RB0/ryPay8E22OMr88CqnEZQEWsSMzDYyP0rRDN4uLlrs+pKU
AHnVYzQRAuGiL3iDOl6CRQrOkGIfuOigLmOr6psPrwYic9uBtJ9eolZCMoR93VA9lEqLtyXofpgd
TSFfB9ajBNbCbbGLR22gvYj5GpCQoIs3URGGxVIv/AH9OgJoNOkGgH4rvXM8cQPvMUJPyIaOyAwi
goaeUWp6VPCS0Fg1XiUe7WmwwQhHEGrCDemwolAokuJNuEbYL1rp9TnYKBtPvfeJvx8PKXimm4wA
Qn5uLK9tHzqPctoyNZys2g6pgi4ofFO9whWEBeWJqnpomdVWrsrZg/nOKmBebMyOIsVCaEaUbgaJ
7At63rQRYpEBKXcq8syDq9qSg9nFTEctB5DOxQoSj4YqUT66a/4Cs9yqvMl/xmPY/wQfn322kCZs
d53LBwIiAoBt55c6Zq86ACiK8basvxWdZcpH3Qqx8jRxMcNQziqs4HZsdMiFlApRPVyVA8yHrWaA
Ztmj11P9yiFvYSKe5NpPdN/87q5tXVmuS0wXg38OUwQNxLnJQcuOVOskYhBWL3CiG60D/V0f+QQZ
FStdOPBR5VgfsJdFxsjP2/7KBX4e+jGsTVZNDmLPinfH1/dUge1E5NI6zIRRcHWIvHJIOI9xMqWP
SuVXQu7zYIwdLkjnLEfiAXZazoCRPWaWWVsHzVH1V9jKs3cnuBEciyjizeJQu7LUk39NY+nKKkm9
3qYGL6E4Hb9kXiA1GXVB8oIsPzK7vlsi9Zen3RNmnNAptRFF4oZ+yUK6tZNf+bDnSY5jGKZFKAbp
wzkDFISpnlGy6JxD2xeA5ZSgTo5BTwhmR0LXb2MB6HWiqrMsjMn7gnI3WNLLUdpfHsGiAkBJjioS
icVJtE0TuBqw8MhemiHGhLKPkQbqMSEC7ozNJk1PtDp9Ha9KmKlYniSx7B4vP8H5MkPml0YNWBsd
vavTeJgUV0eHy65fCFytWe2jn52pDHELFzs71GaVfb48oPGXd7ZBf835FFAYajjH39wuiqZAhA/m
IaokSEn2mXMTlAZlhHiKbVT0ZFGrX4hchU/UjjXt1re43JC6rujmAmuE9h1HMe43IQfzWpYi/Tmz
0Wmr9B4EKOmi4rONwqq/t0d0ta8smvN94jg0zskC0UAzTPdkxfrKrnFbDqqXWXSkIPxr3fWQGA5K
R3qnAbIPuhXHBcLVl6ftfNbI/0zXpsdFz541ezxrbqVrTFxTvFhQQ4iUoR6n26Z1kKSacAAhgGnw
7gFbOfZvfdzCJ4OX6A9XnuJ8tZCJmnLOSUkRUUQ8foqSvkaCrmH+MuF/971kXHyZAwhvbZBrS3OY
9JvLr302oKtT7LE5IgQXGIvgZEC9hp2ArdSLAXfuoez1cdWHQt7S2SlvrcjpriTc541U6nvgISSF
XY58dVpXtHMFXS+W2Gfm+KjQQfrt/OsCHFm0mubjKwsr+XM/OfYnoVp0bMEP50+wmIW8ki6eF0Hm
R+G9uXK4BXQxL8U/any2LBqrjDrvRWRtv7EwTHqEZF8sQ86tmrZqFm7QOdJWva9774mJrmpoVNZX
cOrGoUDn0b3y8f/yQJJK6wws41vQbT7JKPG9R+eP2/AT8sAST6IyeG/hFKADLccsWOKqFq5KkEyU
381pvPV9iMirGDvhL9Is9O9NhzzV5eVxtitcSWnMUJTg+VbUJY+nCPisW1ZGgERWCUNugYKB8w3k
cf9VBJO852p5GyWiS3mr6zdxiEHzlSk5XZ4GkYFJfOLMw0uusePxXQTOZdICu9XKsAhuYw/Zzme7
wON6B2sb1Xy7kIG6cmSfHkEMyq5AA96SivKkefIZMj8L0yhxnOcYYf4fTUPWvK35qbk1dSKGtRqQ
pdlg6VhWL5en+7QmyW1pUhgCfmeaFNJPrysgpkDWoBzvgbG433GhwtM0nwxYJqbbu2s5Rdo7BGUN
F3IFvvXKWXCGM5mBmmAbdCClAAABdxzPNog9KGVS+vs8K4dvg6mpNc64abG04Li8J77dbHEa0faY
x0J5hemHQHI3LRwC8Gu1q7NzgmehBk7zAYlU0GXi5GDSSk/UYB2SvZGG462DtBZkdjPaIWc13SHo
Awq4dV0f714Cua3nTPFrV02etbv8Rf7yHBxI5KAgS5kWSuzHcwKjwWp7isV7nEezm2oc00dRDTZ5
IBCljyp2jG+2GOoXYP3aTwqU/hqG+pUr/XxZKOpaOhuRqhZtoJO5cGNEUqOkk/u2o8W5VBkM2RVZ
gv650mGqrQKBcw2isxgPLmC5tNcAw+cbgtDJFhQuwfwQepvHc9AmU4POrD7sG8tK97ExpJvJnk0h
PdjHidVrN0zRtUBgntg/y2vc/Y5hcyMZQBkp6Z3sQpQHra7AOnpfNxPSLcrLMOrrE6ndUNmJrpxz
Z+cMwzC3hMoAXNgCJ+dcCGqgwkDL2GPKBmdMUcJdBGnt/Qqxstv4lnCuhDmnB+v8XgJIB4gxi/aD
eTJgnQ41tDMgXWKaXPQ4puxBBSDjH4FddDes4/iVTrZcU8NFAs+ZksBZX17Zf3tlTnXCYlu3pDy9
+UWOEmmFc+UelpmPzZZXdeOjj6T3xstCw7hJ6LQlV9rjZwuZt5aojlLh552JUY8XUgi+JK3jUd9L
vwWNL2FY7CittMj2O51t3VNFgtafeh4ysrkX/Lj8xn+Z8/ku4UgnFSMNO9lGqinZM8g07bnT8O4p
raD6Ughb3yD/kjY7bq9omwVUqYYgtTFw8rqbyw9wtqQtne1Lr8sl4KDPNk/PHwEHzYZCHzUTjjj9
n2YlMCgUN7CotEXlerg1XB7td+J8tIOoWRs6B5fJa9M/PnnfOshMakiuu88iF4BWWXbQBVeI5vf3
dPQaTGLrGH516gXIs2E+ASwzR7JE+w6YxLKoWHedtWvRHl+jShXGmxaCKpSPTgSAl5YlGjfpHbR3
vUDKLpfBhl4Z7Ko8kuTUhY2kVWHiqIKA2jTWi0mBaIXuEqagcaEeUxIPi6JTMMccTG4HOaeIjSua
p7AbouZarDcHzqdzQQZmsNLnXp84WXl1F+L0MXlqn4wDJacu30eWGMQC5w2xwsCa5C9A3P6uxTx3
jQJbvxWYs39DP318c31cWsCO6tceav4AJw8145RnDT/HMmnUHK+HQJidDKx42hsZxe4tPLDKvYe8
h+k3fOlMwwcoKagydkbprovGTLWtzykWHiKjyLQry+XskEeY30FJCma0brrmKboS7FtQTbg97E0z
CzDZywNvFY7D2C1to5BrZ66ORbFnrS6v0r8N68LfIesh5nFOY46k8O1WmLmxR+dVlzeIDyiw6nlA
1bosi067r4FFbeqyaa40qv6yGbnPOAXmG436xPz7f2zGoZJmAK5P3wNGi3+pysGhoNKQBYwQ3Suv
vOVvssbJpwa9yIBklkT2p7cZl13m4uOh7z04I+8+rXY0kMjLkF0vk2BFQ3+K7oDvY1SCWA5ujn5P
w8LIourGAGN8D/1+7J7DTldvHZxFyO3aBDd28Ct9VakmGtd9QTfipQWgHSyboArtVe7Y5S6cJH62
eVxk7kr0ODXtxqqbse/G2KAfEVgujLHLn/Qvpzzpy9wYgxFAc+tkrxlYyrRVN1j7InL99aybtFRW
iZMWaPBiR4kZY46JDu8vLQvE7vLYv/unpxNNS32eZGJ4dZpDCXBzcV175t5wAYhQNXVjr1zWztRV
NyNAaesF6Y5+iyO9pT9Q7cgeXFJubLBIV+/8YHJGZNmaflYI1WT6AC+xf4rjzDGvrIi/XL9UO+fa
FD1amkYnd4HhywkbdQKAarT1V8jtWHvF9dAuU6R/s1XlVOHL5ak5/yxAZ2n3Wzp4CxBjJyOmiB8Y
aVKZe1Ppk//UInX/OTC1ZFwNdmc0JFe68Q7WPvBvLLsWr5dHP798KcJRauVXrl4oI8fbbWw6C5wf
d187U4VqdEs+bE92iOMCotJK3MupBLr4bFEfrzWsKS8Pfz7dBtoQlMTYesRb7nwM/bHbeUvB4TpZ
e78Im3WH8CVeKamJ+kgcGvQaRDNdia/OzxcCV4MOvPsb4nHaHgZA2SLlCC7PC30oDrEtaAJi4mAv
sXE1ny+/3vkpymDQfshQmGQ8b49fbxzR3q6LTO6bMcAbabAb7Re9FKgAytKHh1GPg09p0/x7QAOJ
xDH41yZddE7fkSmNtJS1ht+KFn/XNIdyIMgW+xYjBlyl//0dZ8gMUAYD4VP3ZAWZtGoQi2awAgEY
1LkHTdurztOfQKD6xTIgFcJOHpOby8OeZ4Cs2bkmN9+JSp1VJM0gBGKZe2KPyAhO86OA5AZ9BcUc
GeIanmVp/aOmCUs9XwvX2ST9NcmR+f7/8xj2nIpaFgG7cfKJkbpCukizxb6zNAOgkBVvFJQIwDhI
rt3h4QDPOxqLjzEInce6zj2qMuG12/q8REBHicOVk51tqqgdHi80JcsG+RFl8BHqFjPLkW74lhaT
7645b0FtdVWgnqd4UBlBIQZVUIuRT+FACZJZK6cc95fn5S8bGySVAVsH/BqYuZMHQqEgSxBMF2jT
x+GtXoXBBoaKOcswx/cN2thXzu3zbQ1eSidqBrDGfe7MgeYfB0kQEe7GsvWep5KLeVFXafFFT9CP
yRBBra6cIeeH5gyM48XgaTkSdZvjwVwvDmApF/HeGJCffmoqhIW3ZI7dCrW6ALdT1M7tVRaU5btS
U/Lm6h0okH/edySIdMk4vAFEnlVsG2uUWi7HfJ+3dfqd52kxukN8ZRnnqTNtPc8372IExK7Eo2cf
lnOa1T7DQckVKdEev7vBpdT5PQ2zeEC3e+NCpKTwCNa1md16ZpfJf1xIgr4cERetSFJyMJ/H4+Uw
3sYpND2MKfCUummsNvskiqJOgBD46HrHYpiu8ETPX5EhmVBHcKTRijwZMoMjB27Bcfe1bIr2Jndl
uMWXx0WJTWZDjzcgKv5XpvWsyMz2lXOJUXKIUtg9jUQDleDLm6f+IUHRDWWkSc+qt9k4Zfo01IOI
sJwx3PrWLN3kwaYSMK5H14drBqElHW7KpsQYr0PjXbuysc7WOn1+CJM6qsNUfs6T42CUBcmXu0/t
pv0cV336BhDCoRdfh7V46vAd/1b2QZvsMVvM1rDuwyv52F8+B/VepCV1qm2URk4CpM5IS5SvR//Q
RVp/a/qh+Y5pQQ7BCzNd5NESX1xZc2chGe9MY3LGlkNFBsJ/vObwwcCqnOnYQzyatLvcStKbpHAc
dvOAcAXC9oVY4YWFYiTZBfSRy0v+7CwTlNRpf0AmI/mjTXk8POajTTyAQjkEZYNnXo+s1rZGSizY
yg7xs8uDnb+r4tjkPSnlU1w/zcA7qwmRrCrjQ6RpzU1B2e/TJEvrKxntmwueagMEFYtoOoq03C4P
fX6Fz98UlC1QW9prZ9m/lQMpR36bsYEXvAJjF1sDI7CbpteqdxXIHJxXGC4bT6uQGsvCXwOIjiub
/S8bb8a301KggDqDTcXxbONtoWG93dl7qx7g8iwKq2lewsHX5JODY9y0gF1E9BJSb4ZvD7Dc2wkt
Q/nIKPsIjTgzMO+rWYz7yrL/3c84SplgcUJVl0DOAfyfBThZk5tZ58QuURxX+7oxNFmuQKrZ3SKp
9DGEPOegf1UEvo5GjKpRTYRqXiMTVvn+zoHUDA4GP94I7x0HqTpsRdIv+ug41i1Qf00Ajxmhp0Rg
Yjet7Q6/gBd2zw30q+mAvnmBS6XSy2IdFE30/cqXn0sop+9G+901OF9xEVMnkx5F8WTYTccOo21S
rUPfspeYcvo3DccM9eTQhydnCFoc9O7vktEct5Ndxfc2gstXdttZjM408yBoFChBa0OdpCAt146t
qCqiLGvJdAdf1H/Fxa+y17Xe+7OylYPWpY8L9svlSfjLwFxqwA+A5ZKLnBJ2EeBsc48jaO/KyoDQ
bCb+WwiOr9tCexmWFKC6T4EfaNOVbXd+vBCRQYOX9HIsXvykvPVbKwjerP//ODuP5baRdg1fEaqQ
w5ZZwZItUpTtDcqyPcixG/HqzwP/GxNUEeVTNTMbz0yz0ekLb3iR0tIyyGNatQZlXWkrCzm9hdLy
dWQ60VMBOYPlJslT5xmeW9Yyb+HHvDT49v0OfUcke5SRDfncIVxnbQdQFxNj2lbkYyaxzzsCk0AR
2dAShPCEWikL5+qjW4d0ZXrOJkw0dabLA68gn2pWrR2+ROhrvpa85k9NodKi0YxJ5lBG1SpLk/4u
y9D0B+Xb9iuciuT+9ur/wQzMjsCf9hEtB1AVpP6XPwPjBGAw+Ol96ZQmL+/MSMGYFf6iDoMegNS4
zaKiBXaGUiBIw9axvgaWABlYYoLeHPpCyf1XH3c4zKbMdPjddwb0WNernGcdjYnPoxaG+LS0alut
/aHPjwPkQ2vt4iIunwA7IfTXmFnwaQzC9LfTEHjAL86Nx9oDBL0LEiOOjq4aNeFasQUud3D3BwZ3
E/gX8AR8+15DWX1rNUFU77DFQD3Ir2JX21uFVDBvdGEBWT4sMgpbqu9t6BAX0c9YC6tDDagBxV+0
E+O1QOcG6W90gdwdOxbtS88dEu2h8Tq8F4lv88/VELfDo4S53SESr4TVPWIyqvHDsFJ0mRD704dt
j4QFLNPQxd3HjarxGTVG43vp5Zq3QpUser29eH+yuvniQRTh5QAZB7TduFw8LM9TC4F//4s08+HX
kHfVuA9dxca3FWwxAuZQHDFuGiQyt5lws+Zd5yn7I3GERHciZI2/b1vJJxMkM2KIbtH8BLBZRWt8
30W5cMX9kbWY/VwKEC792ilh4Cdf/two71vk1zzlSzjmWbsJGox610XgD7h/UOsOH1q9TavnQArV
3Ss0x2o47B2ZjMiw9VqVQIhJqurOQI5c6RvV3LK1m0OTihg8OqqO76Ovsg+MVC1/aF2cHB0syVAy
ikYVczoJoGtbjHr2bJWdDXQzsS0GFlmMi2CLUwK7vE0QEPboYd6lFd9rVYbtUG0lUkhL519nsvOP
Ac6FHBHNgOntv/wYKgUZpAA8/0uUUZT7wUMHL3dVgAcNVrUcSvNrjlg6jnndkKtPTi29ezzwlOIe
CLzaIeHeyvK+oOqzlMNeB7oTi9+E+IRGCZTC2cVsS8dElcnIX5IQZ5JnzHPGb7FZt9FTDb/sQI9G
LLzD1yNSjaXsRmCP8pQ9r92EvYG9UOJlL1EgdBXGu05AkzltvQrE8AXnomTh7floQFrmXHfgKKhF
T3/+V5qO24Pm6L4oX5Dpdw+8gLCXhyaNfpU+tm97VfilONw+q9fPrAMjyaK4SZvvuvKcBkrmjVpT
vkC6EVgpZ843kRojHiu4Nq8NBPqqVQ2Pf2HY67yJ+IaclX+A9bsKK7ICI2orcvKXzsN58QkXurZY
x15f/YLDDxJfN90RQ+AOcv9qtJTWjlcWNILm3z84J57sDUIdQDJvtqdaBxuHmgjmBcwMPG6hWlvu
w/CbbfqIM1RFuRBOf7DABqVc+mb0q1x62JcLLPugU4A91C8FjPp9VvjfPUwCH0Fjiz2yPuHL7cX9
4DFnanRw2DaAOK/0pXI69N0wGNWLD3kPO6cBgxLsELD7JEg2hl1NvBFuiXE0/QGoN+q4Vltgxqr1
iH4upMofzd2j6oWDB8I9SJBdzh1LggTadlu/BL7f7QN9LB+NRDNGQBLFM5LzdOpuz/4PH/DyKnPY
1sSQnGJgKPOigYhj06M+n7/YkYmWlB/iN0yBrPcOY4mVPKqekzjjIAKGVqHdR6CKg+JZBVOXI0xu
dBKPycqFVKLmigEBSsOC2gMMjG6PmZBiV4ZZbkSQYxulNiNGZQ3XCBKPbmNAjCmSdheiHotPrgtB
Y6PEmLt99npcnW9P9IMzzP6lwueZgL+AKV5+Wc+MFaO3ZfpS1U16UrFd26WZkjGg0d2X5Zjc8e7d
3R7zg8SQdgj51xQq2i53yOWgmY5xZ+2PzosJYvqF5aw3KMoa36uu1ve2IuI3PcT1KvQavnQQ2OV9
BXVfRygRdU9kfrThn88WXSIdyjlv1gRLnu2vwZORg2GQ8xJEWpLj3oOMX4ZORb9FtlN/LBNQXwsf
/npLT+VkFcCyA1QbXsXlNwgjTP/iNnFe0hYvUthIQOP5CMNrFKuJhmpp3S+EVtfZCSMaCAlNBb+J
enA5Yod+gZtKRkz8cfyGK5e5TscxwtC7ytvt7SWmoc//7eIAQfwEwji9f1xbzPNyNN9KKoK80OOW
dsbmR2hK0eIjEqdp/E4ZBqffXTCGKIRWhYx0pG26BAIHak6B+crJTr2vYK8Uoa44UViegtFVoBzi
5ZEerMJOsdataSrTII5bd1MknRv8wFsAkSwL1U9rHSOAVx/6MA/uexXNnkfVlcRbcI96+D5ZZ54C
aQTm0wSyTlblZD7Ph9DiBrNH4jyNmEQvB+J8UDpaukH4URnuobLqn/QgE1azBt6gQlUzrUYnoxw8
/VUhR+MhKMMeOCseuCgGmYhVWZnh75CoQDjRUmvclhW8I96c1mifpoA+OdR2bO0gXYVyUyF9kG86
zmNKmzzwkIJRVJDC6w6BH/W1qQyprhJCTn9ddvX4xVUqz9mmlte+hyZKUBvXKnBulJ161HpLG7A/
yc3Wv4vjovQf7RAXPoJ4zfqSub7Igc6l2puVJ2JYVYXmf46LvjM32WiIeoPjtf6beNQyzjnHsHhA
bhthszYZq3cUPOsfdUP5bN+omnjgPCvKKtYDfDSSBB/yU13QcDW6Jv2KhFL1JTKDakAONfFfEAW2
4NiVSbLOWsp0GzzXxQP44yJeR1XvvNiw3c5YgLSnxEn8n23iaemK6nuOaY4eBF9LL/N+U5rU/C0I
9So45gVtznWWkAfgPwFXcw29XaZPObYy3VOMk9C7Ix2yqEGLKf9WBqLlKyWFqLsKGx1liYF6YbmJ
PKFKWFm5eMfdpXYfQi2McevEZyXCXinycKTL0dD/5I6+9L44EOaRCFEz+8HVh+6VcifWHsL08DaF
Peuta/RqkVitQxReh2iovthjjosAALlAruLYLkuSs+kCwD5TOCtVabzvKCQUP5pS75InJhVuEMd3
m+3Y+eG9D71MX5md2nTHwcXDcoP769Bvaz+pfpc+4FHCPbUb8bJ0mvS1oXuowy3EZnVttkJzToha
+u8d9ijKsaGwjWO7mmB96ZSNH+7DDIk3CjJDW6MhWwwj/vCZakpcEyy8hEq6bT9qSTsE+yGEvrcx
ikrT8QrQzosiifVCQ7sdHZo+1MjFvLJVV7g6Y2MRqxVcAltvta9tDkHwm1ZWpv4cQAhqjgaf/ysV
nKJ9N0P8J7HY9oRe3IVB2j2qrVYX37HFK5ovtGJHUB1djcYQkpzC+dmIIO7+E2Fk2k8CwOi4y8ws
H1YlOv/3hRp5/QpR1BK/PRVor5UI77nEtMF6wABZ7R+atJ1sKGpUKtcIL5M1bXwItk9gA63snn8x
3Uo4qb29BopIeTIlVpr4NMQKB7z/tOicWUmIxo5ayrt0rDACGqUc8EgCfIOwcYDDAN5TZuW8ADoL
CtY3Ee4GgyCsIWRddc81JoPaHemPsrfb2PKwUy2xGZWIP0H8bYao3eWeRExIr9IBtH7giuDOHr1h
PLVmiesR8/WL1ziOe7LJtAZIplW6/dmUMtC2Ziaz31KBb/2vTyX4IdjRFBdtKqfOXDQ1K7QYPVE1
PWplU/k7Ndb73woWHLj7oHEv7lFV0hcC/utK14SUImKgj0PGQUB6+Zag2tMIk2V8EUZUrFIL8mqM
U9anSlRc3siWlE8dKonuZhCpeC8Lf/JmM1EAR58fJ8PbT9vVwz0hkiFREIwSLXhzQboYb54s0PP+
BSdKC264Jte9IqWJELt0vnhSCRb68VfvNgMiqalNYA7avnPpijxSnTFtjOHFKtNx1VWhdciMpDsP
svCXGBlX4eA0Fu8ykBVAFUAcLr+0QTGsRJZzeFED3frig8PGWprbBY1xBLnvzdHUor2f+skSXOWD
SZLaIOLqkUxNkMXLgVXTC9yW9P3FTnPlF94OJ0lBKtroKC6JheD+gxWkDA+ggG422flchUU1kaOw
UsN9yXPM7otyzN5DEtdq5Q+W9aLLelhIX65zKdpNbN5pZgbIxznjc6RumNqVDrsewssWnLT6FPVF
/qsJbe1Jq0V/r9rC2Guj1WLwhrw95k+t+fX2xp3nzUAYACRRmebNnlqi02f5q0IQ0cPGAM3Jjvpg
FPrKKOlxak0RveMlEO9qNSZRHlHb6eGNd4BZawwjFipE8+01/QQa/JRDJtglUs+XP8GOXQVzxKA4
NlatBxvPkB5gywqRKc+J5WPY1DUa30X2+/bMXf63f8eiDItFJl1HwKfUpudi2WFXIhZZ6+XRhdHm
P/t5znXFUom30QiDfRm0RbDJcvKtTwas+7fbo8+39jT6xPNl6YG/0fOdT9rCVgqs4pEiEJSqLC+c
L0mqt3e2aOF03x5svrcRuKHEhcALETl8KmMW5DtjgvpAkjhHvZOT44HphStwiyhn0UfT380Ai++F
Ia/aabTySctR1wHrCatsXgOFm90VIbZwJyzCYUisMnWwDAQDcicmLKuy4AA6stPOhdoTqxPPj94G
wIzxXgQ6rc/aDfCu6UXijNhwqSrOl33sxjufj/RoGb7NA2tg3IaQrdt/IsNu8a+fzEDWEm274MiV
pQ6r1oc7sUqbvrePtz/p9aZlepBLSZ3o4/J5L9evif2oI5uRJxn02cuEVnysyRBOieyHtdIL+wF7
jvC/24NewToZkB4SSsfgv3hqr8CLTeCWo5sXJ4Q663Kd1T6Wlo0TBQ+B1TjWXYjs5QY1pyzYZUNt
OfcuMk6HUii1sYeg0pYrzW6Gck9C2x+wnU77g47NT/9y+3dOD8Ll0ZqgxLyExLfQlubl+sgCEoO2
p37ELraEWEC1RO4N3BYXXt3rQ8Q4Hp+VLJxi4xw5rskCZUsa+8e2EvGwy0fnlwXmDEvdVqXN8e+T
4rVlPpN6EXfm5YrDN8R7DI2ho5IriDwkQR7eOchLDAuBzUeT+nucWY7cuFqcdipcVLKBChdODyQC
Ns1i8Cc7dKBkt6f10XBQQdB2I4+4bnujcuCUvTsax4j+N896GT1YVpT+VLGBXqqOXu8LSt/QGKeb
lyHn4IcozqUTRjq5hp903zAWx9Wkpa75+q9Toq4/iQtM53Pial2uVFWpeh3TRT4FfYWhltbIkbiM
btvkeaO/3x7s6hmhGsizBahDY6t5c86UjQq05iJYdDKKpMEgMsu9d1I/CDxuYw6P4MSikxXF5X+j
6ZrdwgG4uoWmwYEgmmRN6NbNkafABYwxoSJxIm9CYsfTRWZscrSO8GsOUn8vyyS/03x7XCjWfTRp
NBGJkoDDEYDObr/IxapXOHV8CmXt08xBUGGLlX1wGhEGPBXJlNh3jWpj+2JV9j8/Z0AYKKSAGTMB
kvATLtfXQRQG1aYqPWElSue6S/I1rlfKD1NU5V0TiqWq3NURmcYj/GLTAu+15vEv6E4/zAAWnmAi
uMp9iP9ouetxfAA/k+SDt/B0Xp0STDUm8BVKgJANUWC/nJ5u145ObI9kVh3IjNpJZv7yxnKJZH9F
xqAdP+HtpswFup8xz1nwtEKWt8qGkxtRIPmO1KXhbMYK39hNXLfNJzullnbQG9vztwatK6qsnV1V
1T63vOE+dSILyyi7E+MBjXlpb6RVDu4WiTrRheS9Qz3eV3aV1ifXxdylUNVaQz5AaXBLakdEyWpd
Ia/H+picXu71JI0o0pS5jdBiHf8IIxEskXuuFhJbFF4Mhzh3gknMuyU1sZwj/bA5jbbigMfona8a
Qk37ym7qhYz4eiiLWJYNM8V416gHLP+CziIAOkFEkacwTDwdZ2vxghSO1exuX0HXsdYfPpc6gXPA
d1GsvtwxIG4j0gu9PjUj0sd7vxfpAcVgD1cxP5L1fxg3YU0KwmW09qHRlEcw/yOV87Gn3KH5IisA
7o5jmG9U4ShfBjWrsFaqRA9soA1MVHrMYPwZB9iCrdFd0v+ziNcOdA+GcqfISeMqVkJRPVfQGbMF
RMvVVTOxQz2CVvIUAuWr0gId2QSD9uakOaLFQQduMfSvsvnc63XxNujYgpuISO4RfNcWbtersHla
PY3MF5jexIKfHUTNy7BDRr3oVIZU89Ya4u/VCmU2s1nXkVqJfRZiz7Qw6NWVPp1G2odQhzigQKUu
17KpXB5JDKdOWqU1/R430BxUCr70xoZwrXvK4WLvMDH756eEcWkgokJKNAAdZ/Zo1rWF65VRtycd
VW086VGzu0f+9c6FofOtpQCDiqCtL2XdV8dkig6RFKZhqzpEcLNgpw3R8ZeWr5zyhqombloAOVZe
q6TZzu+ctNzePilXRSO6lg7wEZivPB5c67NZgjYC15YP4esAWv0hqmhGa2EXP1Lr+xTVxd42I+0Z
A3jxRKnOOjRM+amqO7GwyFe5P3oOTJifMelf8oTNfgduIRnbPYlfRSDGrZlGOg49oZicNVHnwn92
DMXjUFalv8LVtqdkD0gEWoEtvIVPcrXf+CWAHcGnUYMgDJw9pjLqShoGffxq8F4n8O78dN9FY7jX
yrH+6rWDsSV8X7oer7p9ZKJcV5OZx1T8QH/2cpsLVOjaqHfSV+y/y+cKycp4VaqZcVd3+IKufMVU
IkT6WtwdTYkDQO2WzicX4FS4bsqq2rKGtFcXdsfVgTcnWQFKMshdU86bvw+x72mdGpTla4mLuMSH
3sUOQBgNvqXCdMUqrBpHIhmZOsGmzIe6OvS4HCTbFIGwk9tX8a/KVNyfmSLp9xohqfhaT8NmL7q0
W6j//QH+X+RY/NfTO8Yu4may//hY/VW4qTApF2MVDkcwn1WOVw2xGrieCAwbGBrRrdoo4FoXfqqB
PepcCwE8z0r/M1sl+8raiOFhKIvijAGN/q+dU5rynC+gGIhoUDM0pwjn4rdx1o3G69HLdzDCQSPm
RReYsEy2p9kdUimIN95euuuVY8SpjemSdtKsnb2AuemJNlea/phGfuZhbx/6j/j14ESaYQ8Xrcre
wBDi/zMmrAViQnOimF/OsknaTG+dvj9G5Kcvju3iTCvL7k0b0KPh0Jv/3R7v6iXkq1JzYL0JYAhf
prv0r686AUAk69gfzdG6D0QuinVkp8OrXjpKRdkMiTx2sPhc1Xb5r48wQ4OQp1TGPTOxdy+HRuol
csFFDkcK6uLQuIq1wffZ+lmUqtgljWXeqW3gvma5KV9vT3qa1Hybk2iA0AcbMBWxZiNnmu+6gpG1
bEy+mF1Z1XTiNW2jBLrxrzEbEEMAD4CIyG1s7sXLsYKy8nCHHcZj0mjiq9a78sF3FNls8P42l2oX
H+xYBoOvYIMp4WzO3nkC8jZBr204AmKhripdUWtgYJumXAm1CT/VSeUt0YI/HBOC5ETgc/h7dko6
2aJy1UomGFg/+9rFOtulOansiqQ2dbwyEaxdSGY+WL/Jq4jdQ0hBpXP2TbXIxvwzrpkmgeix1Ivn
XCTGOR2G99sb5fod41T8NdDsNLo1lBbPHYcj1zMevgZEYq8e9HXdZM6rDxLgUFmx9fP2oFcfFKYA
HRFScMDWE7DvcsdYFa4MaB/3JwvTzXrlhR3ezn6CRuQuKsq0W9s+tcrD7UH/lLX+PhP0RCbC/gQq
59YDkXQ5KlnuiA+2U77GPTBKDDupAALJTYkeojLGELOiSHqHTJB+qEJNKDt3rDT1Ltfh4u6D0BDV
/ai9OXZZv0H1dj6biN6j8VWOjxXabpVE9M5BZBXhXSeEid3bg7ofKgPpwFGxqH0RKSJO24AhCI+B
6fcH6Qc4IdqhQHknKOMgXNPVMT4byLZ0B3Cv9bmNUpiwPDrd19gLDf9XF/bB+ANznPJXgVjuY6+3
hrcGGRqKfVXqbrLw0a4iv6mRBPObGgnhPNKTs6Uyy9bxh8ouX2tLSdJdiGAxptpy6P29RrabrcrS
UppNbIztey9t3M1Tq3PwvrZ0eahRrfxXbCbZvaoS+FBJhIqD+OblKqplGQrH9eWrlgPkwGe3AJLt
57jP+Nk4JptM1N3CYbyKuqYxSSkAglIcA0g92zkBRk5VVxTta5drTYfM75BBY2zNFB9jhLvNraMl
7S8vLtErr7D1/hTAW+13Y9maYOC1sajXOJ9gH7zwlM5viel34aA4CR1x1QOuu/wWfdlJ2/C78tWR
bfYpGBv/QHqNiTYPGj7wt8/P/NAyGMXOP5JuBHrunIFU018D96qIV1wHjHffb9yfZmB0wUagbYgy
tIM+9sLum19ODElLke8NehAduT+A8b+ebmFIAG9O1bzCEx/XtZdXZ1JedSfgcv6suRGLh9Rui26h
szZtoYuLgn481QfeF0LE6QBcftZMoF1ZtKZyMmIvE3td2s6z0bjim+bEqL5kXPpcV7lTPKC7USwt
6h+xyMvh2dhTN5yqKN95Xqer/Yhe9NA6JzWdhIut3k37b2Mc4C9o1bYjX4UBMMbNOostV/ivlFMU
6zBga6yudVMmPzI0Ob19hwGLux8QSz26Q4xQQ6ILTWxHswU+LYfOzDf0WHV0XfsaT/lRNG59MDE9
VjpyB090/R5uBp7lW9DODe7DidY1m750XHfnNKr36g6RGu9HP68pSgVavFXMNkz2ScFOmMzFqmbb
BTg07pFPVuSnvg+97lmjBfObNM4tf3fxMJjHgV5V+cUSg8m4bY2wMD7dlELrT7YPI/DXP25i9i/1
Zrj4U5GAAOJyaSO1cSp3DLwTojl4fjumEpyAiWUPpR6V9pbuEErxt4e82sQg1qEgsp1IW8kqZk95
pY8FbpJV8drnUWWvJDJSz3LI02abBTYOz5pv9OqLFuAKtvt/jMxZpfc1NWv12fWAGvWoKX6bv/Lq
dZyUUl2pUm+enVxTKYgM1PhTvFUX5vsHzvv3/oX8Slxv0VyiQT41LS6/sQM2x3B5/V57AkJ7VwvN
egPb7nj3Fe0YZ0diPVmsY2O+62NFfaA3pxTrxjNFeE+n3Y5wMccGa6Uiu/QjU9piKbiarwhSxhMC
hBNONs2vnZ1vvMlVoFyF8tokdm1iA6mXP2gE1MXWH0ykC63BP1aD5y6RlOfX9Z9xKaQS0uFbQ2h3
+WHCuqVe1+fBWbH88hUsnbHJ6tb9ErVhsb299FeVkv+NRRuRRws92DmFYeg0t6w0RXmt+1I8SCHL
H6hdZFsl0lEs0SosTTMEN6w1RnZqjDShZt9JyxFLQnzzu3T6HRSoyEMmGT7qrJdzTsxBceAT+K+4
wbrGYQRO+DUVULALCC31yhSBGa3zoBn1xyziqVzYjPNHizokHQHKV7TSIe/OlfJGbOZKx6/jc++r
2EyMndqsW8xl35BSwWrV0xV/4ctfT3gacRLiZWvx9WcTDiYdEMULk7Nfdc29mVjlBo+/7ilLXaVZ
1Qavsxrgak4B3xb726s+bdyLkzfRFyEYQIGnQYEA8uXHjjIM7ySw5HMVpCo0lU59LNLG37mmnBTD
667dytiwngEJ1lvQD/lCfe56gzPvCQVEJojd7DweSTBDdiU6/ecAoeMHRSucvZUjCZ00prL0TH70
ndnbU3JEFKi7s1IgRpZJ5GtReu5HjBqwAMm+CcfsUHqukz1czvEblVtIXDJNlnLQ6/tjqvaigaQa
NBGt+RIj34wpR+8lZ3e0011We/FRDZtJ3z6z7kfhVW++onkLl/kHO5k2GupzcHAhk8xLvn2fpY0i
rPRsJppWrrzerLNVpJn0uqMonojeZq/9q7o+x2dK7JEcRFWWKHN2YymaMb3uRXbOvMi+l80oT+ws
ZGwcmgukPIb9VY7KEirwg200dS/4sFRrgITP7udYev7YGGN+dvXs3olc9GE7qitbvYPtt3BcPzgy
E5KJ6swkoXe9ZWlpkada2bnw/fZ75vcekDLkKSAUlHehW+kPJXWpbwBItE9pCVrmn08sw9NzR7qX
lHgO9+HjB0olbVa1wQf1oYcIk6/coqaKmzWF81INbbMKNV+1NiEJ66aiJWUv3JEfbGe449RTJn2v
yfjy8taQUU+12k/ysy/08My/ITaJU3sriZVGhKHEEKx6BIT+sTY2bS04FAS5kF6oP84WGb8Ur+7K
KD9jIRIcbKx37S2oMbEvSmEHmKbKaq3mXheuKxKs21/9o7NE6vQHk+KgJjrb1mSsMbTtLD/jz6qo
667I+2CDg/dvHx/UFA7oUC1djVeJ9CQNw73I0aUIQRY5m28IeTZ0IiN+KxUdg6Giq+N4H3Uy3EoL
W6ZVEaXdZ0S5lae+JVLYE0Bb907t2vGa7ROnCznOdYAw/R6gUKSNKrX7eSdBx9e0rWUYvQ1+YGR3
ZdG1/j7iqHC3mDBiQYiJqN96SRk5W7WX+GrUAM0bROwVb0lO9uoUcota/wtU9KmfMvs4gxr5bqsb
AXFiLH8OWeE8AjT0/X0T90O/h/BL2zCvy9paN7Yex3c5WuILm+LD30A1GHApDzi+gpfHwBggD+GG
Hb3Vwho3HfHjQcFL8UeStD86dXReIyPDHzz3w3EdVEm4cBNcnUI+AR0tnm3OBKIHs/es6MqusNI4
eMvVwNlyXqp4RR+13rRSet+0RqkedYry/1rasKb3CwgYUtnUVUjxL2ddAPoeRVwr56AO8eiCrKWu
EUtP9qnuRa+Z2Tvb3K2Qiw9V+WjWRXyQQwJeO1C7546NuVBL/mgRcFCYSvX8Il6cy5/Tk5DU4NGC
N6NvtXYV5oa26YdiVHdGDtPeyAbnMfCT+lAMbrHh3C4J712FFXyPqTcxtYnID+fJt2Zh9RHbY/iW
2FFwymXinRUvNx9Tx0xfbQUg2yaKqvRnP4Ia/8dbiaGhA9gcS1KgK42bUR9gR1jsAK0XxUHmpmAl
KopJFRrmFrTQhWjxgx1HOkrPipooTNB5imCMkdZqthK9EWF18FhSSSqmqyicWOpmRBXhcxiwG/55
kuxtpAan7HBi+18ucOKC9Ow7PX7zGsd+VnGu29SVZh8HVcDiUJZ0gz6a4x/pdaIJKInu9Od/VZAG
UgNbUBZ8i5XAfTRUZVzrVB2w4Apbb20HarbDZ8xbuFyvAhj8N3jLJ64rOKGrV10pO4j7vZu85fgL
72CeArJtRnWvoZuxVJb7aIbgDwhE4fJOOe3lDM1G8NhkpXJuHVhHPcXqI3L31rodY+cgWishqcUT
4PYqfnBKwEVPLcoJvkcT/HLQMbQVA40b5aw0CsLqgRcnbwY6JZsgtdoN0brRrvO80B+c2HYW7ukP
XlJiUaqwNiKxFKfnDb287FQ9tmz/HBRg2FY6XId6JdEmDdel0PzvNikAoA8rzVYe8atcl+BqKcP2
Ax1OmXb729/iarGpENKTJ79lEaYI/fJbhASOQymN8GzjxHpnD6gYrSIB9GOTSoAHC8HaVegyjca+
IgGZ9rU9Oz81cuuJwNnk7CqRt/XbTN1XfnLf5HlTrcJy8I63Z7c03uxV9PWqlyjAhOcmSKLfo+Oj
fYLIfJeth8Z+x0tHLnljfjTiJHJFSsdfFJwvv6eaxWVQCzM8R1X5I1CaYddKJzmh4aEyQXzl/n2C
U2/Psia0EjHI5XA0hSF0JkF8VqWIXszay+4zJ6h3Cu4lLhRy4cZ3t0e83jCkj2gB8MBNzRVrnqXb
qDNLvYzPNmT1VeW1mr6KEYtZ4VigLn3Nq+thkjWCew9TYzKXn9cAXXC1GjXX+OzG3HVKrEj/Hhkx
WW76Gm31jev4xp0WYsuyuz3L62VkYC4/GNnTVWHMXnJt0BNL2FZ0DnsJAG0ovVTZKGaUaNs2dsRr
p2ljufBlr66labK0E6G2cUDAZV+upQp0Y3Sxpj1LKYtXP2rg0FqD5z05Su+e/DEdfvlGjWulmYYI
WN2e8HVETZWLji2FVpMCHyDUy9GhXsOrTvBeILjxv2e1m3zJstAI9krmW++YEGKURXld/2w4Ibm7
GES/1XNRLfyOD7YX2CgLtD0vO3iJWSDpA9TMGuHEZxpTY7utYysJtmrSDTTpFOd0e9JX8do0Z+LV
KYKESzDfXjWPqfBKJTnzHuAG4OW9eK8H6rYudatd5FEyQLNGlt/zPPBpEyRlcr79Cz7YZ+TOfwJ2
SqsI9V1+dWw3RzcZqTkhmdzoX8qxDPdJQGtoPbRdsFPHNNX+NUidypk8QTTGOVdXbTeNpkavGFZy
HqumFhu45dSvbbcsjogTFge3Ft7PYECIcg8FHoJyJPxwAcc0zeqi0sdP4L2fwFYk7jRDL2ed9omH
wLiSniufOjWcYif91NZK+1OlrOxtaUZ07puddMXCqZ5q99fjkqSAwCCDn3dCE8wdErDr6Tkz41hs
47zVh0OFRNfCqn4wP1quZCYTc+R6X9mN19hZhjmshxP0V0u62d0EIofP17onPkfw3Kf2sPC2XvV5
qVNP+5j0T+XGpAR1+VUreP4BSoTZGdR6H/xIfBNPrDbQMRnsFCM4EkrW5kblWW/e1cbsUF1M6rxe
+1rb3Im+QgZcQW5xKSn64ERjwz2hbMhMbForlz/LLnQtyDw/O2sG/O9t2evOiraI2z4gw1T3CxH6
B6NBzJhYaFRxGXB+jZlAHZqSFS1CRJq/BGnlOCtqnk7yy/J1M1q4sz8ajuSfSAYqI9TO2fmlJ1YX
ag2izpYSh1bFIMdaU+8S/ykom327fVl8sH35fuxdcDywjufMWE00iTLYVXHOUstAC81v8v7ej/Pk
9fY4H04KNRKSeSgJHNPLFcP0tYi5GorzUCblN81TnFVkCLrkhdYu3MAfvHnAu6nfQH7AT3y+OTBo
bKDc1/nZdsemxfWhah9GtLQP6ZiSuwtbO3V6jkDqaDQLJhgfXL28M5MZD1pt/D27hHI9wwXHGPKz
WmW2ujLtmv2f+M5ejEF0bHClWNiaH9wK3HbTLiH6pTk/G7AfAIcaqVOcHSjVL15gpxtBFnYIxjT5
FPplFWzpRwHlvL2aH80T0iJYE9J7bqRptf9KIjVZyWgwqvKc60O1RkIh2pZGUmyMQaBmoYxLGcXV
eKwnslzgrPE9hWA82z1YlAtKLql2NmkNPxR6IQC3mHTeVylVUlxwpLbUL7zasIwynXVKUBRt3Dmf
WTFdyuywqs/BGMS7MB3EcxLKDH+fXgCmvv09ryMlLlqaNqAigZR7oIsuP2hqyAKYt6afY20QRyev
us9uB7dkl2VAkNZdUlrVodW0eKelMEQ1u3LuQAv8K3afqIXohVMKnog2wxwMYNB2zHiFjHNL5nbw
RrN/sxS8u7hZ8ztXWHtkaON6afLT5C6e0GlU4KCcF5ryxtxhNceicwgSUz/3bpO+xWEb73tXOJ+b
QSCqGfR99Q6lqF/1qhzf8rKONz10zU+u6iPqN1a2XKG00f++vSTXW46nj5gGmNNUD5rX3YoE3oLa
WMZZydPovRVR6m/sqPP0LdFOkB1qHFubze0xr/ccY1oTZwMJCLris20uSdYRybGNM46Mzo8YMcqn
qkv6DRZRSx50V/f+9LJPvAHg+jgzznNKvY3H6QE1zy2iPHItgyBPN/X/cXZeO3Ib0dZ+IgLM4ZYd
pidJmlFgSzeEfCQz58ynP1/NHzDNJpoYA4ZhywZ2V7Fq1w5rrzVIW0pwVw4KO6J2i0skOISD/vJg
B3YnI1IQGD/kNC2faOvrv4I+r90mUJo/hhEmqdtp2tYTsPbxEJ0FCwWgAZDWYiNNaRqLhF/0o+3k
BGVDA04jgs667+mvW+excxAq/vi3o8fMWBjKNoLf4nKhdVvRxghq+IyiUn+SAkuv7tJhrHdV0cMZ
c9vY9dejY8LCiBJwTli7NFa0tM4zZvF/MK+lSnBdgjs7tHUjm/9z29DVW0rWBDhDUA4zZnslzwCM
HMDMbBg/Ik0OfFBQIh9HAkh+DfFlx9wOVXM/aEx5jIiCp4fb1q8PD9bxi4LJjDduORtP1bDMw840
fpSRMt41Upme6qGqTkUOp1vQAFhxHXOqjretXh+eS6vq5eamSRWlqSphVZ76r+Hs5PdFp+vMZajG
v3E1zXe37a3tMVEs7pYwHaK8xcesWyUeFLMwf0jjnB5SWw0PlBIjtzKD5lkZYFGKffieGyfamvdb
WylrpTiAbgGPnThm757xuIdSa+xm80cgG+nBSnU5QkEY2dJD4XTNazgFwxYWat0kN4SuHwQpyxJ7
P0Jshdq0+aNKE/0Eq6p/gHYSGD6QQhN8bGJW/9ze3rVDRJNRJiKku8e9uVykNAFRTGAe+dGWpu31
9ahmR1j6O3UXB2prHJSsoKkLf1zwYakPCFnob2IW1CSSVMvqy8iKKmPSjR+g8UPI0vz6S5ggJXaA
M7W5l0K+eQBG3z7dXrFwNRfvqRDrEpm4QUFaENJerjiZJjuP2zDz+iqQT4Y8miMwt+KvTUutddM0
M0gdB2tvKhCkZ4750fMMiJA6NDocTFZrVzWnrm9lcxyl0uuiQHUnvWk9JVK6A38GsVyfad+VetIe
rawONyxffWox/2CByaW1wYYv0TZaMRqMnQ6VFyMGj8ouSr/V0BcwVkTRvT6XwUOEYtfGo72y24Le
kZlSPjROcrHbVVnaDN01tRdCH+bVRVA9GX6M/GBPU9hJI+VgamF5qMepetWHVtrwVtehI91z0R2k
Vwmki89++bXLPDCcPNFqz5w7tXNbS3L+mqBy58+yBkXYnUWwBK2laUgNoUuU5ydJaRPzPpl8acNf
i6VeHjw6thAliIq8hltZeLJyTHQ+QNJ4TEw1nRvMmqvPU/Q7VgZj4wW8GlWGGBjVFVg+4fkBqLKs
piKV5VB612svjcPS2QWEtVClW51yyDWneaqnTgoOBLP+oc3iEMouZaZcXqE4TfkpjBiN1EeJYebE
hPpuh+9jtGSW0iCCRVKyvmihIfnHqR7N0O0Ymp13TlcgkN3Dxt7u7KxKrF1YJPPXtKnjl9v39/oY
4zbQTBFtX1GmXnisOS2Gqm38xlPT1tijalO4ienU+yiU6vu2Kz8R15XPt21e+WW2E0oYGljMk9E6
W4QvQCIBYlpB6+kpYq1O143HcaSXNM91c5Dt8uO1YWFQIPXFzAKY8sW1AVvk1AjWtR4Ul7pXNjQf
cf7SMbBk6YGCIWCXvqvigxJDfb4LbfSDYL8LXm8ve2WrWTFtUNEMgM5/8Sv6vvGLUS47D1xT+Jlf
ikJ8FNz1DGcf5K5WT36rboG5rt57m4IVoA78M9TWjGdfXtgxiJkdG/XOSyvHj3YFdxoMiVFrbjfJ
+sNgZfadpiZ+AP9ndr693rcxt8UVpdpDrsVfCDsYS+Nq2UDv3ace1enw+5DI2cke687aVSiyMy5c
NdOxCMY0cdssHJ5Gxal/ha0S/ivVZd/fd43SMTeH9MofGF/Hz7Hvp8fOKIqTqSD0rJVfwuIoS6pz
ipnru4s6oN7u7SVc+1sBlGLvxAg2mfnidiB33NdZGqWekUzxz5bZrKc2LUPYK6E1PiAAlO6VjsYC
M8GhW82aen/b/spNYfKFngolCYDky6kPp/WbIpCLzCttLfxSDXL4KZSU6j5TWwcga2lt1JTUlfMC
BzgZOSVBEKzLT9alCRwetpJ7NNHrp0a1klPR570bmSigulKtF59Rbg+/VaoF/77fT7K0y6FveEkY
W/2UqlbzdZrrsXMH2Bf25WxVPyjVz3uw984+Ncx2D2BReqGHmXRu0aRdshuZ1T/Vmpp9hXA93VnT
bEK8pfG+RVmlPyUJ1Lobn1UVj8PiZIr2H+kv08j0yBZXcZQciPNLNfMccMimq/uTNexLsy5ytzWa
4Rd4Refe6RJoQ+nTacGhbqGsuR/NKNeOUxyidZH1ZfRPM5fSGXpTvT4ymKYb7lhS8xBAGaQzIKDT
HoDrVGDI1NB8LlUIAXe3D8jbxPRyJXwm6igCL0Nn8/KCV/R40IQYEsKeqEaRQY01iFAh9NmpFI1P
k+UU017w+X2ilxGL90Wx7jMt8L8FRjG9NIM+/NZkmmd700dQcx9ns3lUZSndVWH27+0fu+IAcQPk
reSTvNtL8sue5ggQjLr0zFSRzlOR9Z/AhcDx4ROmhn6TnErDz/5DzCI2h7CFiX3ecfGr3iUeo5rQ
6kQnyuN+pfdjpUmnXou6R5EIPclaPv9I6EUwaCkbD2OQZrtoKuKfH175m8vHgxAtX8GH2zGToZLp
ag+CxM6l704DeLDTn5T6x08aAi17YHn+RzGesP5Q5bMgjxBFl6UqnqKnFJ0qqAF7CKQPw+SPfONi
ug9D9Xs4dfO9AQOAm2fIRN9e7bXXwiD+HqolkqArem6nMGRmkYvBY3OH+7bRgnt/lKXDWMq/s9Ju
Npzktc8iGhaZJbRqLHTZVlCDuGlD1Es8B/rbk2XGKCxP9rgvrFDbB1oavzTob78MTmdvLPQaDCOQ
yxgHfoJ80VU6Lcd4rDFqJ69Ehfyhm7Nsb0m6s4urVPku+3JyLNFQ5rmAQRy6GXvaN+Ggnkbpw5wk
vLECtUYszBmn2rbwA+E4V1kxtKPnj5P6twVzdjK0OvaaqjI2Vv0Ghrz0OUyjkgAQLoKj4Gm/vFFJ
H0lmysyY5/SjU+y0aJ5x5j1t310yW3bopmWKL0RRIkJZxyjnfzrKycz8MoTS3IeFE36vFdPJdp0f
V5+1ksYygvKjJj0k2ZD9MgyaxnBwK7mOAunUBrBy+cb322dUePjlGigXUgXhkhAbLtZg21Olk5GP
HnvKsOZUKlIB7wQ0g5T961+3jV1fCKjWhFI0qF9bNIwvNwxCkGJueYc8y4p8qlkwXR/mbGZIHywI
s0CVCgPv3W2b16ELfCC8C7APMASG9UubRtBD9Kx1ipcxLr1TNanfK60VTGh5yTCC16Fyl1eAAtpE
nYMdcxrjl9s/YGXRlLQBGYodphu3KPikYhQH+I7qDYHQdFXN4inLJtkdStn8N0K36sPhNZNWNgM4
nH46p8usQvXrag4pjnhSa/sH00pg+MbowVRq5ygFZbC3Q/Cs/2GRxLg0M4iYaFFd7jLT4yDB9Fb1
Sl7fO9i00/usy9pPxtyWh5zjtHH3ro8tkxKUGxhx4jRR+bi0BxhZSmciEi+Y0uTczE2L0lbQKS/T
2BvKRpi0doSoEwq46JvwvXC8715OQj646pNG86y8VsJT2TktsnvkUrWL3/fLQ9H2gxvoQ1wdwG5b
X7JIsj48BPNGo0yWCRcJ7dzlOSYdLymLaqZXqxV0Tjow1bsJIoydERSQpULkTo5qbOaoV48KZm0a
Mm8VaUKHRYSYSWA4DKPSvXz2OxL6Hor8iCnwfRxLhmdR3X+0GhQHbQbLTx88U4z8M+wjmlOirrSk
e+JGSxIkVoYH3C7+xfRu/OBMvvWil2p+GCLmrf6DPTGQST9M1EkXnsKeRnviETc8PdZz3LY1lrEL
zD/6ZPdFeFfDF7GxQuFcL5wvKyQoIfkD6sBk+eIUUy8sFZ+76qEDPnwXZPGfNcDQR0mpq30a5v33
OsvNrVh5xSppHPA0GrtkN4ZwWO+Oc5LNQ8ocveRNkfXdCQN/VyhKt898E560qtX+ZoAQt/R+ri4s
LpgmDY1vYPX448U5ApyUMpetSp6d9tnvsjV5B7Wq/N73lvX99ne8PrLCFDhYAmyi6yWBkZ3Ieo2I
j+T5ZiQ/lkNY3mljqJ9rjRG5QdcpcrRIlRKj+lvYnVXTYPZpJYqy5DILKfqyU8YoDM4azdXpNUX1
99UxMsgyUjn3KypmknGEmo7By3xQ4AS/vfKrp4aWKeBRAVgCCcwWXH7ZqYrpZKh1eNbjsvjXzqfu
YRyt6mVSJhk1L6S2P+r2hUEdCjDR9LOYtbw0qI8OupSlGp7RjchC6GApb4xl+5NufY5MA0Jstxe4
copErx5LgjvVWgpkpm2tZXOgOd5UosJG3EQwsZM6xlsRBsAFbeznmjnmLwTFOAgwqjeXy+tN5tIn
zfK9BgaRg1FRz3Jl1ZdPaj2k1cf3km6QoBXidvKGLvYSzWRICPw5OI8ArJQTypL6sYWHwNkZFHeM
vdmU1f2HtxOTJEaEYnBgLTHAZWKWBLARCixGl8ETGvbSV6Qnx3EHVcCf27ZWziZtdp36EYhq9nMR
IYSQGmkWbLfnOnHKfazAEJ/XKfqmUxsfM1X7+x/MsY9M9kEsxgD65aeTEKM2Jtz2uepm0BNN3OoP
aly3x0AxZskN53GLi3l1gfTbGSWks0d//9IineEOtaE0PKdqkbQ7pDOi/qGJc0vd13MeJwyzJAwP
3V7mygmFSI5sh1lcnsllH7NHI2hOKkvypDiV5OcK+oB8x0Dj1B4B9xhbT/LK04Fz4/JRLmK8e1lD
KMFBhpmThWfYQdpwh4aOlB9RQZXu5nisymdKys8JIxcb5bjrVTKpSLwn7v7btObl1ipZHZE9Z9HZ
rlXA1OC9jF1Rj7zUyrR1DVdt4buhZiC7oylwaUstlIShqio6QxGu3ht5qx2RBumeAQQWGzd+3ZSg
g8KYQHpemqpbW5+0smZZwAWL/VjI6gHcuPniyKhiffiksIe46v9nTDxd7159eRBMkbIdnktUIyq3
sPoJkkTVjKWTHefmhqO+PihYg0VQgL8Jbt7qq++s1ZLSOZLG0kqn16cd1PdUNNFuyeFksotPc21P
jznu4ttHrwNzTiQ+RHHENZSLLxeJ7kQI3MmMzlHcRycl7ZwzfA/FQQ6lTXnOla8nMMECv0lViXLD
pa3SbFVzCNXo3LGs706JLFPqWwyuxkW6pem3aotIhllE0WZeEulV6jRm9TCH5ynT9Ccm5aTntIXu
a5iarUxuzRR0iLTQ3+aIlrA/B8gfpVEpPM8hGq5u1TToUBnd0AQ7HgYr3DiW115TtBSYggZRQ+9t
eVDQ8io7FS7Vcw3Q8os5FN8HxrpEZ0P5Fg1d93r7gFwHaJfmFs/CZBahEQRxeM6HGXE6EAwZj88w
OL/sxqw+O0EpF9+aoTRsN+EHHW5b31jsMqORIsaGHVSuzmYf9dQD1N71iZ6+SCi/Ad/Wt+Ta1+yJ
Rh8BN+0tCs6XRzT3fXvQef/ODnSBj4kTS18D2+oZp56M3/WYGR+eCyN2AXOGuwIEAXZbvTRYtGqR
83xE535y/K/yqObPBexCuxbJrfvZ7LuNAYS1zwmIBxXgt/7aksLP0Tut6luDgJeCsuY2XdTLz90U
VsMhRy9tPjldJVtIDY5zDK2dsYUJW9tg+kMCgQZ0E7TJ5Xp7yWohmRYevNQHZORK4qfJqrwsl4s/
7Ia04VbXLqcpRBgY8MPssl+TplKkhY0fndOy7l/ToaPWoelRfG8GM0Spt0/rqjEG4PimVLEVcxGx
jbbTJ6Mth+dC8pvuc9321b1alFP5aUy1eKNIf11ChqAHzCekBDwalMQWZxUQtzJ0jHCeM7gX/R3Y
gAzFxDEyXDio59Ydgyr9ZSM9uFPDAW1iKxtQZVeV5GkkEdsIjFeeL4OTDDofpDWU3otCZZ7nad+n
JRdHKUzjsxY4Y4OSpe8cB5+T7TJpEUYnSmvlFqTxevqDfWC0UjPR8xCQDvFV3r2cfptFWtq1yTnO
Eb/cV347fddNH4bGJoFpUMfv83cF5nu3gabSQ049J3ZoDefTBPT+mZm+Ynf7IIgPfVmmAIkoik4i
ghANhsufpJWZJRTD4nOeGdm0Q90UNmvkt4O723ZWbhOsB5ZgsrapEy/hnMEI1NcI5/Ss6uVIgi6D
jJ3nJg1ce8rmv13VWC+3La74D7wiiQddIWRblmVENeF5BxCbndMg8x+nyYxGGCdm+Lx9df4TVY70
2vhK40aJbW1MZ68slvwVb0mQCZj/Kl0wwzwZZ8AGWp+fq0Zu4ag3o4rZZSl/mUJz0zevfEXaf5Sh
aaITryz5sXsZDfmud9jdOOuGQ1E5HN4K5dV2w2+srAxwFiUBUB4kfMskfUyVQJfDMjuXiS4jItjU
kPDWkV25mVFBl2A2W1z/a84DaAIlJgPxclYpvvO7S9NBJ1Wn1Zyd68hXj0i1mgg5z+pfqovBQ6vn
0YniW7tj9FI3dqIvt0vg+DjGijR9v32iVjyHYHkmfiKrFlipy1/SV2oAlUyYn8NadSRKpVDZRgV3
yzUBQUeyxVC4lsiH21aXWy7Y3AQoS5BovylWXFoFTNlZVEsnr+qV8n4o9Pohjjp8Zzn0f63ECT4K
KRUGYSGlx4aPIhBauIS57nmLWCl9Nc1+HOOgvS8GAA/IZPbdkzI60Qcje2GQTF70T0QeaCy+cNYm
QcZAk+ppoAnzUwgm7q/aga/bN8m81dkTH+m9wxPG6OsR/VGABlontvvdcUqpDNZM8MqePydpvKeQ
mjWvkmMF4V6r8nTe8EJrX0+MnYk0j47xMuT280KwFCuzF6aNjS47bJ7pkz6Ca7c6x94HiTZukQ+K
77NcIW8tRR/gqjzti+9X9aHijDmjHcjHzNBk0taoZSN/HGAMCHfFTAovK0P2k7LNfNdFQuD29old
3hOxxWB5KD+LwIn44nKLK6Msy76MFU+lLpW5aqdqr5lBM04KHP2fXuriL73upF9vW136wP9jlbyU
MWHqo8vbCTet0c/tpHhyVSm5W+bkWijZGvr+tp2VLypEskQWSjxzVcuDiLyxozKSvRkll+bOaBmD
2HfgQ6O7KFblb706mB+F0LM20bwgbOB6APNbxCxSm0GH4xSql6kgydFtY9oE0R+Yk+KHzqfC51KW
K6Sft1d6BYXFLPsJ4oCRE/Z0KfEC4/JA5WvQvLiZiy+hrGd72S+7HNxMNfCP4UEf9PhV6Sc9BJA7
zI+pWpsb0ePKhaU5/lbuZ44HLbTL0xRrQOQSBoCpC1tpzXyu6d/LIRBe10jNLf2PZdAgVszkNZy4
JKwIJSw2mgGtsYKJQ/MSf5qdB1mBwJ9p2MfWSWrlMBoOtZtGs4onlLy3iowrBxgHwY0B3gFl2bLA
EZWZU9Ko1r1+0rpsD6Yx1g9OGxT3tz/rygHm7UbV8w0OC8z6ckPzVK3IXjQdsJBRO0C4Y5SJmtDX
z8M0xz/pj1XO6bbJ1W1l4JeAiIKAs6TUrhOJXnjks7RhCKa7JigRY2ztVtFdX9Okp3Z2UmXfj7p/
Tod5C8Ky4hAFERuQJMHZcDXAH4xzTtdh5H1BnvJ3CWyrvoORV02OAJeHB+iI8+kewOzwaiAaiViD
gZTzx19xhAvIOMQEAxNi4uO/e3ZCfyz7zkgUD8xtnDxOklqS3ilR6XzOwMUqT7lqj1upzurCqdXB
hA8dPTrBl0ajoKysEmSCV9ahmnyS/DHbNzI8HQct7Qdrh7DQLALgvID4mf+5ctExVM63v/3acaPx
8f9/xKJuIKnREM5KqXqVrLSfQVRlPzPKIwczNxqA3yjL3La38vrgJYhfaIPSX152tSsrnNGjd1RP
lUBi8Cqn/Z7up/otbmkSHqY0mP5ko2P6G+/Cml2eE6JjMbCsL3s87ZS2ttInmhcWdfM7NFrVfw4z
BMOPEeLjyCZNsf1LRdXl9fZ61/aXR55cHjpYwSp++ZGlofH9rNQ1jxJzc5BizTn6HbSlrmrO0WE2
xq35qrWFMjwrlBVBW4O4vjQIJpQOXd3onl0ozVPiDP1zYRWxDfVIYsMAk+dhsAsoW20Ntq4aBtoO
wJCJWjKQS8MJFCu5VReaJw2FcowYrXeHIamfHXmokJKPfFjw/UkN0//wZQEpMIBD7QI6u8U1gqKu
V/Sg1jyz0JpPMBSOr33W0+9RUbQMXZqyY+iacWtuyXKuPX3AYEQGifcCUHq5YKUKi2iIZMApGpBO
9NJVu72TRx0RIXlmOua/rBOYCXUaevk09C/NGW0aDKB9dM9EANtLSmn+MjP75Lu5Opfc1TrUDkUo
1Lhun+DVZeKYBd0UXLBLcOOsJiHEhAWvgx0q6l6ZZvpPUeTkw35MKeNslDzWjhHD9oRRvOTgN4XX
fOeK01yfRqPOdE+O9E+SZEPeY/fdkS1ujqk2z58LTZp+fnyJZLEUniDMISxf2FQCqfa7nkjKkcf6
uyZV8A2CT0uPFOKabOM7ru0niSooEDJGCPAW39GSUb0ve4tjU0nWX8bi1BRe6h6kqD7J7Xi8vTTx
0xfphshvgIZRegD/t7gdgQ8LkmI2ppcrhv+oll2R7YuxeK7q+iyVcXqn4BXtBwVhQzfz/XLD/MrX
xBNB4csLRxl8OewOfogJLaswvWZCTPpO6n0zQA5FZ3QM7sb6ZEq1nOz1LJq2+KdWFs6Zhc4FIB7s
FMsmkR8PltmnNpYN9GNnCSFAP1YjdMhK/1+CDATaAySzA3cYC0D3YxHp8saXXl28KaqYACDJRhbH
Ki6buNAz2fIKE6GEPlMYw5ZGehuhY8zQqOEqjrRR040btPLk0KkCjIzoAAnyEk2l2DT62tK2vGrQ
5OhQGVrSu0rl/CvFQae6pTloG195ba8Feks4fuaLdLER7+7spM0ynzmyvE4agq7bpWMc/lN2cRbu
5b7zJcg7p0a6c/S5gEqmttRvNX9SbiS2a+umki2AggKYuHwIoD6c5KmOLS+usxol1cF0UegLa9eI
/VcIX8ItCvK17/ve4CJ2Yg4I0aTJNz25k4r4AOmY/BqNzBudfNAmCIqDIXOVGIbnw+1LveJCSODF
rC2RM7njYiioVpEYTfOKL5yHZQkXUKM80m3K450etN3GrJx+7UEAz9JSBu9JtrnEj2nqmHam7hte
kNS678KfE+lubvdbunBriyLBAjgG1xHwkYWnyskxYuIWkjtLrebCLbW8fwnHkjGnaNSm2vv4Hgrs
huB4pRK9PC26nDYIBmmGV0xh1z1EoW01O780aXzGVW5vDHCupFii1MIwBM8aAKql09eDWMbVG56Z
Fw4MuxGoJnVo5a85nP3fDaeTP6M8n7/G6jBueKFV06DtIe2i4MNk1eXlNPOU+sBg6t7ImwuSXZOb
ez3R8/heBXBUP6hVj+xiH07RH4l/3yLPWfusb6wYPOVczSVwBZbvvkna1vK0kDE7JqniX3Jf6bup
suoNvPf1fQRMBdchx4fnhpDwcqVqOjJMFCmq58tBPezgLC//hAZKJMc01YzuYMtRGrtyldONvX2Y
rl0PNHCsj0eWAil1kEvLtjR27UAi4eW5GewrBcqUPeq7uvq1QWrsNBtt2P972+T1vmISGlRuJQAu
SnqXJhUNld3B6MHoVln3FMCsmO0qctidLEXhVnf52geAwIZeyiZBJjRbBkiyM0N7mEamp/ZF9D+K
NSnNMUidqvvw04UdiGwhtOUjEuheLmpUW8UMbOwY9lznxySxonkfT5Zk3JlaYe0TE1rdjcdr5dQA
d6EYCqKSR2xZ37Y7y2yMpHY8Oq5adWyqgqZUXEGzD1Kn8R9LKOf+NpZSbZUqr19NsmDKLaTD8Flx
di4XyyZO9HTBjPpFYTi7ES3IY0R3MzraTaD9zhp73qPjglSyhLyEvs/GLtmqQawc3Pe/YdmaqtQG
+bsgiM65ISefg6aN4kNSwhGxt7uu2KHqCF/o7YN77Y9E8g+2XRTeIUJafGN7sNuuN0Dq8uTM4SOU
Xr22qyIn0VwT4qXHBgLY2o2nrP3hx2234fbXrTOFjawYNbYlBDuayJwRSw7Oqm8o3yYKAf6OcML8
Vrc6mJsxj78QohZfoyDTNhzxyo3lthIhUfwnlVq2trWqMdNUNyVvpBrzqEuwqmeJJX1twQPd3d7j
tc/KeClYSAJZDtfCE6ZJk875mATnQhlqdyiG4IsT+9O+m9Ov6ugY326bW7lCqGIyZU0+gyrKUlkR
HIyc9VMieWkeQkUxK904HTI2PzrokDyNgVtPYNECazQ3erkrjgkUCo0UOho4Q3kRgjVdgL6Q6Ydn
6uyTeUyg/LTuWisy/sOGUvyF4YMsmPKK+B3vItxeK+OiCo3orEDpcccjM7qzwqhWas99cxcZEiX2
23u69gl5UuiF0V1FgGVxTeqsRy1y1KJzy9DicIwACOR3zlQb4YkpAqu+zwqzerltc+070hsigKef
S9oiftO7VWaJr+S+DlJYbTXraZjlcZdJvrwzitZ5MTujPjR6tkWgsnYtqP1SHWN36csvjEoz4yVq
ZQdnNCOtEenCorhX0Vp4aWpGFm8vcNUWnFUk+4J57IoCiPqcBKoI1Hw6VF/kRC53/pA1zr7okCDd
ODNrZ5Owi6/HzAeoee1yN3NLCVLLCaNzorbZb1lJiuCuTaMq3398UaBEiNHZPaYPhMt799WaENIK
LckcD0nV/pgUheXvtLYNtHtjmpstxt+1LeRo0CqArYOweXEuNaM0IkRTHMpBg2wdqkbQjeitnEeH
JtbCP7fXtraHJLM02FkagBDx39+tbfRLK0yJNDyD9v6nSs2BAAGKqpPDbTtrzwIP8RvgCre5DJLF
+JaddKnv0fUwspMTWNEzjRL7eVaAsSK0ZOc9SKi0jn6jBirXG+bXQgGqI0J9ROi1LTmMZBnStH6u
JC+ZHTtzJa3pD6VaFY9F0zOYPjrVkS2O7qCySJpDljf599vrX7v5TAeALQcNSvVjEYsoQZiUfowH
D7vSf/aZa3tOyFmecmNOaT6YdIXqTNu4jSsdTBVMnZA+omkqlOMvv66eK1BL+JHjKcFUJ89FUftu
A1OBdpdStVHR2PSzwHbjflbVR/pl2SffgAXnnMtz8/f2BrwxHF4WyiiRgSomfyAdpAx4+VsCyq59
6RS+l6Upbqhmu08MzZf+rk+V9kHuneAuUJIWDonJuJPABGc70lIFDv5hmJD+rZJ9hdrZ6fbvWnsG
0DjgtsFZBjZr4USCRjVgc419RqqKTN+PTVoN92UiR4x4T0F3kmC8uP8PJrniggBPpMeLr5IpUheo
hW55YzvrGoexap/5eYN90PRRIzQLM+PHbZNXmpHiVQWMIKB3wFfJpS53v4SELs+GzoTWqbQVL5Qd
mFk4GZJypMhcNy4zFirMnLGU1bsw7IMnK9Xkn8k8+i++I0ctsqNhfu9U/pifNakbjP3tX7jiIPhZ
YrCNHF4IL1z+wMgqHF8zAp8+ThlXLornnbObyKO9tleleHBL1cgOhpbaxhejbLStLH7lHPA0UsCF
vIFLswyxxnlK7AbCpvM0NsYz5fdub6IVttNjUgfo4KctOOSKSwJMJcaFbOK6K5pSq1FaWR1l3+vA
DWb/6HnZn9Vi8E/VVMnOc8zwUPbK7JlhflGoWji7ag62XrYVryRIr4kpCe0EFe7lpufkib0/z5IH
osIP91XuyMToFejtP0MC5neX5Gblu8YU1OWGR17zTcDI8EuifAx3xcI2JJ+x2oN9Osdj3x/sLoh3
JRSsxyL0JedkGYn1b8VI0qdGz+s7OW/D+DCb9RbH2OoOvPsVi2PXN83Q9A1zcJNWNMMp1YA7uE6k
zfWLGUXj32HWY4K0uNa3JhrF+hb+kAeRHTC524DjFzXG1M+Yrkg0yVMnwR9RTrr20pRUM5G/Znjs
47cLn8vxtum+Xz2/BopDVR0M4blniF1+ldVcldxRYeh43+tJ8Kg3rZ38hUZhuMvLvFE3zK9dLjp4
dMH/L8fa5TmzZqNMi7oKzn7NSJxTZvHnOc+rn4mT118Z78rNDW+ydrlguxF4Y7BQV8wEdLCcYCis
ANTkYA/7mQjoUCHSqe1byZb0u1mXLIhwY4Sbd3AllwlqOolUbWD41z4x6HIyUR5gh/Lk5bLnquyU
Ap7AMwzM/mnQHH8PpbWxr8x8C7mzboqOF+gvKBmWN1kyUuzPRnBWxiH5UasiX1Kd0XSVtre2ZoHX
jDEWAF4ROVQO8SL71RR8pNkyZs005/gskTmlsKBUJRwfSmSoG/WMVWs4ZMErSut7uYut4gwzfN2+
F1a1Iu3NRAun4yA1wXxoONPW8fZVWTurDI9DaSG8Myj5y4+mNu0YFCLXNiq6HIOlJvsEUsYvUwh7
aeBPH2//Eg8JxCnbSd16WbWIZLRke7mUPL0zfbd0LEqoaR/k3xw9TLfgxCv3wpZhG0NORDw+y1dW
r2nhSIzLeVaThTvWOT8wkF/cd3N5aqbe+ZZrkXXUEgkqfbuAcGLjXq58S4HTFtKuMC9cBaQlM4g+
fYDg3CpTfGq6qX3swkxxK73yt+avrqDTRBEYgxaKST3AV8t5A6PWrDZrO4kXtqjzT1YgWX8QOKqj
Pf9/dciGuI52cyLIcbt5lotdZTtZesityur3VVN+eGhJ/CA6lTRNGYOAo1d8nXfJlh8gQQrxDUer
VIa7tLY0aNBCWnbl2HYPCnuwBapb+95COoahfVzD1X5nSSTVDdK9Z13t/4W4c872vmhq7hp838ma
peizb/npwfc1G4a2LfNrn1sUXwVN1RvRxuWCAzXTlTTyAeYbsfYrtQcgFeGs/85x/H9uX9tVU0Dz
KTugL0iKd2nKtIKu0Zw6PnfwWvo7Mj4mMmnWDaU7ymm1URZbiVYBakBwAfWNyBsWyYyujvHY1gzb
pXOn1a9FaWTyFzM2y+F7PUeWs5udvs/+x1eU5q42wP1uFJJWnBRUZ+RRtJsoSyyns0pAT36Q2vG5
DHTkY0Pa3f/qYHO/WVpj9MfMHMOtrvfqBjM4ab9J0l3hM6mDgj1Gu/Gs5+Y07szRsFIitj6dP/vx
qGzwKa1ZgySN+qoFtuIK++O3YMShVU6YHxl9qO7GKpitzxmS6uo/0TDoH39jSP5EEQkOS1FAvjw9
aZeVIdWW+FzoDK24A14y37dNMZ8qqwg/3rJDxfudNfF13/sB1fELuHPjs9ZmyfwyVXPtP0aFY/yx
23A6fPxivE1OUH5gN5dLM+Jo1nuJCfO8TPz2dYzT2N7NHSPKL1BM+sZGzWHtZlBMJYkTPgeNm8u1
ZW1VSBMKVWcwtn3mGiWJk5qbSgHhY2DGd8FgO4Xmqlnf/KFFPLT/4WYwEsqRgSYFN6Bf2i9hEyuC
0oI5qamt3401WXcQoieHQmq0lyinSbyx4LWTCvpGlFYp6sLpc2mw1c0uoryanAellue9k0iZ6aqk
0MMukyvro6OL4g15Uz6gPkMZefmG9GXYtyXohLMZ/i9p59kbtxHt/U9EgL285TYVy7bk2Fr7DWEn
Nnsf1k///Eb3Aa6WIpaQbxAkQAzk7AynnDnnX4wBolyjzemuVZ18J9yh2QCfy8lavFGAUEmve3Dh
CKEsEr0pEG0hsiQ7e93g1vfqFM/G/TC08fvbkp50uDEkpJKPtzhOcVwI+wbD6HOQjzi+a7FpJaMf
D810tGplnu9KFJW3SpIrZyhbna8GDRTA+TLxGozIqXtJR+zGoKAINpqR5yvdOLR7UaaGfdRokW4R
DldWC3xeaj8Uw2A1LPscIeVsS6/V9KxYTQQ/RUMAGqRoXQdVvLeiAmXD69t/dZTcVZKxRja75C1P
ejOGc1umZ6uehu/4x91MoW5Uu6rWcnEAxSW2HnsrT2roaqgTQSWA+LPUDtRE2CZT3KfnOS+LJ3Pm
tN2N8Wx3O6vmlH3wlNTWTqraOfn7b2V6zPTlgOxwNXqLvT+PNrpwQZWdqSHl9dGqxHRAPzw3HjIs
autdNOrIgvphFajurlHy3v12fbLXvq5mUuSV6GuQWvLPXx3slA57NQvt/Kznafmf23vKg90bdrAb
h3rceFOvxdJfGGoyAwE7cBnLU2jexpg5n+uwtj7EWlF85WkUBFhdip/Xh7V2DECXkO0Pmsqkk5eh
FBM3BQ/407kIQm3c5xMqg4fWIbW6Hmd1SAh50J6ld8SRcxmnbGx9MIVTnMPItX51XeNCLeyKfZkU
MKL/IpYjVwovIQIu1kqeCRt5Bi8/u62V3SQg5z7D73ccnxW2BZVcHRenJ91bWf9evpdxQRq6rjCz
c53CgbhN06E9YT+t2yetiYp/rg9sbfuRXkgaLGV2lGwuJ3GetQgaKBzVtE9s8J/IY7lqmH1Kh8IE
HDiOvxu02W+vB10dIWV0FLTJ9ynxXwZtnHQuu4yF36QtXt4i6/6brKZHl1gomF1fD7Z2pPEyRymA
d5qDRMJlsHw0IeKqrPwkKzLn1GACPfmx1vTFTp31EBGIQu22zE3WRsgjHcdcGo5w0RZ7wKPzjgwk
PFwXM73YRxUVszljcu+r0LE2zrHVWCQTQEs1agLmIhblP1sP5iA/e9YwFDhfAn4srQFygWZE71XS
IKGAewr1iqFJrN4iWGw6sWtnNlX9rrVw6+5rfJ2TCKVpxIki94438ZZgz9oHfB1ysVpckBIVxJzi
nLeK3X2IM6P/AW+hqXdurXZPQ929n0XMIFkqqnQdoiqwyEqTWvTtkInybKuwM9rIGz8GSqwlfo+q
x+2kJcWX969RAE+kFVLxAHXWyzVqzeiGo4ZXniMnyk8Dn9O30ezbdXnT3nM9zRvH2eqUvoq3+IqD
FeaZGRbleYB/KhghH5HSo/mb3Lv4mWmVu1HblJtsmRpStqfaCJwMTvHirJ5alkvYNuXZUfMm3zf2
qFe7tnTrjdRwbS+QIUjoCXgJ/n05kRXmWh2oaiay6ervmYa2dxvm5aOYvHfjcBF4lge0dHmHib2I
NAvAeVrRl2fYYYl+yEQR/ayRqtxKAdc+ldSLsw0XUgtJ0uWIMEZAeJPz45w4TfiYl3XwJZnb7kbr
x6eiboyNw2Qr3OJDDZZSg81LynPjSh5Wj2G1XxZSC3lEQqDa2077F09O8LBA5OXql04YlyMkb/Yw
jzELlI+QI9s7iWMc7SBv6i9Wo6fuxnWwthJfBBJoIoGqWTLPIqWo0zAaSiBKlvM5Ubq48dO6sjau
uJWHLam59BSAowp0cjmPI6Zv7WQV5w4gVHCPr5banbLKrk8VL5cPwgLLuGuCqFQfirnaauWvfcXX
0Rd3nuq0Ml1xSY1mQ30MMVRvMXPUSs9PHW9U914FDv/6EbY2r3JCwdaAJkS55PIrFo2d4RWvFfjb
5clw0hVtqI9Frzp/FYeXHxwamAXLRmAtcgr6PBXOuVYo1b9erA3VZ4/yj7IRaHUOaSPQ/0ZGlSVz
OaDEGSc8dzp2Qh3nyinKmztzLMEuF87HqCyD4nB9AtfjwSiTuDYUb+Sfv3oNNNUcKLwCy7M5Bn3t
Z0NQ7qcQqd2mFp29iyxMeK5HXF2jWD0CzUZrgXbdZcSiNlIsV5TyjOhuc+eWc4t1h278mWkLntit
7SOkERwSdG6+65HXsk7rVeTFlm9EMRhDllbnuU3cgzIO002mtDkSKUV0mqEtPntVoGwMdzUoIsPI
4cva9vKcKUO7ChGWKM8BDeoR75LA9avBTf2EVGavcox3O2TCtq6k1Y0BVUPia8FqL8UNq3So6JSH
HDguvZMTIq2Oe5hbU924+laH9yrO4mt6s0pFIrFJWob6YNd9/C8kMs3FA42m/CEGqfKQhkK8U5FS
5oOAU7ifUG8mv15Ejc2pq9RZvh/mXBlPydgV6rE2xsr4EKuJNW0cq2v3O1YSYD65E3myLDYlr4a2
GxsvPZtWqiu/4DJ06QNOqZWNghzd4i2fjrWPB6oO/qwEf74RJxImPkNeJIqzmzUU6jQtIyGsG8/e
4gmv7X76AxSzGBs+1fLrvtr9toYAERIG2dlJy/iXKFHPuSlt9sOxcqsWvxnL6G6ub8LVkPLlh8qU
1F9aXFGzPhnq5In8DDEjjz55VmXkf/pSE+1dKIAT7lDENZqN/GIN2CW7zmAxPMhFbwil9NBrR40R
ak2aObR+tnOkl0eyqVz7rZl9Oe8Rx8z0EwJNtvopGzLNSXZaIwwro+03RJ3vlKPTnJq6jeIPE8ne
1+uzsrbCeJeigiVp6RTBLz9EK+wQfa2AFVaF85di8uben5Jsug1zz/tyPdbalpWoDiRPKVpSW7yM
xetXFLGhZOeuLKdmr0ZRNXzRhZkEvkolfuelyQ/XnXN7I+7aqpaWCHDvARnSZbyMGwmKwjVqZue+
6TLvm+OZQol3GmzbcSPS2hqTKRBsSxvY+bLEVYyNUJJqys+t25XBXo+D6Q90e/VepEHxw2q16XR9
SteGRk0Y1goYAF44i5vFyUonF1PMolZyMT5GYm6yU1O6xZZb9do6kZsHK1Fgym8wI9xg1pwWvEpF
mhkofmtN3N246tS1xzaaBnfjxlydSOza2KqgVNBjuvxkedUjCmJn5bkQ43iKdUO9d2fIOX4sYsfZ
JdE4Bn8zlahDyOY7pawl/LxJAZapulKctQQGzAErQLohZpeVv69/stWhwemQCR1rcllbQztwLDLB
49dWREz7p4vg4MaNGQ87XYyRvU8KkW9RqOQ6WD5I5WTSgUHQ/E05P0+NMp0Gg3TVAURqqUmBe5k9
t3tndqd019ORQ08xCG7yJK0+w52ofl0f9drep/BNMZbHKi/VxQcFW8/pTsfgrCIpEvuBULXqmCYi
/FEnFXArtbXrZA+L1/52PfDadCP1x8Bxe+KYW+yQZEq4Jnn8n91SUQ8k67rp273w7D3N4PZrC4Jt
3kgSVsdKwgXjEFVwsDKXi1etKgNfGyU/i8IZkmPqCce7U5Sqa34qyRwBIW0EPAM/x/5tK8ldj81J
ILFsnAiLea6zyho0KOXn2aAiEFpJ7tyDS5XoHDcrvo9u1Bp+b4Ck2+iGrR0QNBXo+UuzG7C0i0Hb
U2tPSkvFHZ3pHi2ItB3vXZuD78mbsYzbKlGvAVhAdEFoBfjEtl363VQtggNumlB3bwbtmzVGt+ag
U3VXuzH8EDlN+qNJ+uguQXrvm54WYHYtPPa0brIer6+wt1P+onZNdoaKDiqei+tFi8fSmQENnpFL
rVGJUJx7V/qg+nWTBI2PNRY45tYb28/X475d2cR9UYXiukFre5HQ9KAv4h67qbPh9NVJz8wgObBx
LbHL8IKUn7pKN/LRFVyqjIk9tBTBMt4kpOo8Kj1k/oSXtkgdv3fm7EanKDp8lbLfjU9ryXbuxthr
s+MUpP/xTGi9EDeVsdI2Uqu3Rxo/hQcA+g40Dd4wJx0HwrvVOfE5qXnZzHEx/sa0cY7v8hqs8iEY
7VGcFERLeCEoubuzRGo6p+ufYGUR8iNcmukydYIDs3wPUBoo0EaNz05CBqsrTSn+LYwOAca0tQ9O
HGcPcCwBrbGIp3NsD/xHNEeTPa+Udg43bs232QDChZBJJQ2YY2d58FT6LBr08dHwHl275ilUafmR
Wh4A8evjXg0ETu2lbUpZcHGolpMKbgnaxrmOFJFB8Uvj4ZghwbaFq9kItLw2Gr2xrTqpCWR49U1M
kSI5OKUVVxsfcm0vgdoBPEB9kyeJ/PNX7xG3UdU0dcf43KbYpaCYR7X8ZM6KMxxr28qKj2mm1lvc
X7k4Li9lVg06M+gMc17CQbkMWtOqVYoQ1eywHMrofk6M8ZenZeHHsSzG7ASqIkKqfJj7UzHVdrrx
DVfXLgMhIZDmbG+0IPXY6jSjxvFA9F35zTGwoO0jEVrHMeQd42dtZJgfwzKx50NCtdb0tbEf8CZ1
A1f7XVSqeK8FA6UZFR0clDzoPPL34goRJuI0gYf6cjJYxbdMnRt6LTCTDnbOPnr/CtbhMsBfl8Cm
ZaYeASZvtTlJz2IQwfiAFJZe3M5NM3pbxZ+1JQw9VVbp4ai+BVrGfZCKqGVUoWlP+wrkrPiTCaXa
6qq8vYERLgVMzSeVfoza4ixKMr2tHSUF3KNnH9UxKr8rvfh3mifnb84ZaLW08OVGoBJyuXCzQKH/
Btv/zM8YMvxjvA5BGfoC7QbybO2MRx5OajxKIfKlcWBug4MvHLZlHEXO9OSVQxb/bHQrTnyoeVX8
MXWjPvD1Qa27U6+I8BO6K4G9u75W1i74179iccGrRq/qQCaSsxCtetO7mTudchLnvRga887KLP0e
ZEW3ZSO6FlYeDrgm8nh9A9hIaOJaXRUlZycainQfhqF5W0Cc/QecFZwkNE0DBQPXdt6yuV9bSCbK
2LI686Jwf/l5425AK6TWk3MMPv4eMCX5i+4Mk72zRjKD4/XZXY0mOfmyBAEcd5GxetFkW8kwJuce
7tuhnkbvixdXEyW8Md54nq8tJ053MFsSn09/6XJgODnXplVhOoHTfADAW8ezytdJhpNd2IaWvmsd
AxBulaZZ7IcNTt2qFpnu0/sHbEksnJRelKZWl7+i0bpu7s0iOruBFdKVH2OteizzeHB8oy+hPl8P
t3a1oZxG7xpRC54ji0Hr8NMFrlUYwFDo+d1b6rehw0ckiYX9FUx3shFu7XO+DiePw1c3aVibk4YA
LSRn20ibw1gD+H2s5hl4BY/beOsWW9skLyUliRqXOc9luLwVrt5oZXi2O7PMPuQ6FjopRTMsnU9N
4ik/nKAerEOkNPaWutjqSClRAOjg/nhTOuManEZoUcD1LXt46jGdgpmnVNneLVT3L3J9C1Utyf9j
nyzBP2JC29toiBXV2rBzQ826r6tO9YHpR/vIGZ13N7Al3QJJHp5yFvqCixMePZepsFMlPM+mWYz7
KLdDb6/MXbhxwK/NIck75XQKE9wni5KgMwjw9og+n1tRx5+Spsll0UVJsXsQOuLQG8Na2wuUXqTU
LAJ4VDwvV4uX93nQ1aTrI/2nyR9n0/qpTKVxcDGg/TaPaMBu3B2rA3wBNOL3jdTTYjsYKcVQrH6l
h0LYH7M+8qqdkpbiDyWZYEvdezUYjWXZVePCXPLIqyAKSweI/znSjSY/2JNaTr4eK5nwS1S/NxLI
1ckEQkVHhD72G7QmujUiaGInOg+0KB5it60eNBCbe1A4ibWL1Zhc8f1HGeVHkE2cMDqv3svPp8HO
mZKO941T1sUnPGb/WFgJPxY1vgYaIob7/1O45c3U2LbSIcyHEYpVDvtiHnnG2WF64H0c/5mpJvz+
m3iSC2cB0X7ToOxGTZkVAwumKHXs/wDCPViTrcW7orMnDIOs/i+OaukLJsG2Erm1uBlqG7c/jcbC
ubcLbdpVaML8g1pW4J3I9Lekd9ceO2wBi4SR3hK1mctvhzZ5OwxULM6ZVqsHnZrfTQXM/t6OVPwS
XKMtb1Er9Py51pWf759Xip8QiZFXJm9dLJty8DK16ZX0PAnje6aMauLbmHXfm9qoP4hQzZ6vx1u7
k6h1MrGcMNRaF/HSNG+tQhmhZzh2/ZvSqij2eZkWhx6R2BvSWe/GCxp9PlwPu7b7KXnxF4hNGIGL
z9k6Ocw2pwNI2Y367ThQiNo1NiSmIqmU9+uIUv3hmSGZ+qgQLgm6winjNlSjDJRa355hQLNDLKfv
Do1jdlsyoqsjA4vKSwDQDBDiy7WTqXEhElzRz2kIVaIVXv7oKhkNo9aK/iaheIH8IUcBun/JcMzH
MJ/7RkvPo9LV843jpvNPu4qKzzEce19MqTP7eh/qW4zntdOUhNCVHrac38v6KRZrDjYXUDNEUjff
zdJ1P5LIzqc5Ngb9Jqew7mysl9Vl+iri4r04uzEez67NexHBDRichbfzlDp8BChg7gwp3uLb+RSd
rq/StXPAQ7NY6hazO5a+ATkFRLebJlgTVPAeMyuxvxhGoSgHUMCxvpsnD+HbzFZPRpNgc3Q9+Ook
S+oLHSxa+ebiJefUVtqmIOTOSdtMH8rMKNxH162CD4HSBsVt1ZBibb3/V6cZyR+uf4YEwfxy8Wr4
lkS2ULNzUfByRLjJa/4rIhF/7+fU86dIG454Aqflxl25Ms/gsNgyDvgkrH8WiQeqipSC6zg92/X4
lAdKte/dtEY4qu+1/ICqQPScaiXuEFObZd5G1iP/54vKFsFlSxKCKdWtxWE/6dMQJ0Wb4olaR7c1
Dy1xVypOttXTX5lbEM6y7E5WJwl/l3NrNzg1EoZBKnZ+wDY8OAwAsmq0v3vxbfCAaBSpNXy/vopW
jiMSHphG8oCHNLb4om43FpBi4MOxyMfSjzIRTA9KLJU5zFJU0ftLVYSjuiz11ICQy5/z6kU1lqmF
33LFydCgceFpifUcAQrb4t2t7A1MLajmyP3xlhvWa3M79nmdIQg4UrDWyqRxjmKcfCdBlMsP60gP
jtcncu3zUUiVtlRAhVgqlyNTQgWXiRi+TzyYevwEOAm9OIVI0yEcKrP84dah2qOji2PhxsNjbYUC
H2eDUDCjd7I4/ADnAsrvId+i3OZKflNU1fs0DvubvxjiqziLFer26exC+89o0oT1bhR1+AWCQ33o
qjm9yaNY2yPMFf+6HnR1cCZLVNJ8JInjcl7BM8/DZBiga7xS9J/StNb7RztK2v3fxKE0xhOA5Gpp
4ul6jQNn280AQU6Guh9adQ6fSvCt3sZCWR0QrUVwDqCh3oAT4evaou6KHCOtzDqlhTWGB2RrnS0D
qNUFST0Y4xPJil/2NbLMCvD5w8XLzpzwa156kXag6OplCCm3jn5H0tVqB9uhQL1xXK/tPqnT9v8j
LxsdnGE9OgdEBiSjftIciPA+R4+m+lORu79akcwbZ/TaWHWQuhTdQHW/UeZVVGRtOKMhinSY7gVq
HD0IvEEf1WgKD3lWxnu7U/p0I+ra2UlZEfF5chyMqxdbPq7NuRraojgHaUJjMAVM9wtnlYonnZv8
e315rs3p61iLPZ6OdUkSF/M1Y0N88xRRVz4Cq9bNqIbOY5+39dP/LeBis6OqQrcSm8RzDn6OwSl2
XBys3q2+aK1ufq+LIfiLJ7HEdEgIELnxGwekCGaIXsVsQUrj5intLEs8uIkHbG9GDCrfz05ib/H7
13YjNBFTdrspRy13SeBlKVgOHhpVPLc1sG6clw/kzcrGdK6u0P+Ns9wTVpHUYHFI+5U5+omvx7SD
lgpP2U0t958iLYf4NogDZythW12ir8IuTk+hNnnUO2127qm+azvLzQPPD+qyTE9Y9Zjxxtm2Fo7r
7wUqAr9i2UyJRNJPcwyEqwKAc0zFZN2SGYZ3/ZBvmemtTSjgNNpDlPUxW5Uf9lUmwTVVhWmkkv7q
5vhvGpntXWHoENEzNzzZbn3T4x648RHXNiHHC1wY/pKSQ5cx7RwfTyviAgR9lDo7CyOr2wIU+v3Q
ZWFxFJA6NsoaayAFEN7gZjEE0DG/0S9DTqldClsBXDqiGPDTycZT0/e3Sl86O2xS8l04VfhAeN40
Cr9R3EocraHotgDKq98VazK4VaSniHxc/orZE42VG6hQKFgjlr5qZt19CB7I3fHiqLYAXqufFuoW
xgOg6fm2l9GsRHH0cKJZFNiGuJ3zrrL80Z71Jzuf1R36Q+4zypHmxgm7dhJI5WqZv8EKUhcnrJlC
q5+QpCMTjqBvianHlzHWonF//WBdm0sSGTJgl14YlN7L0WX4ytWhAWvaVHREcRDm7I5jOtea7+V1
sAEsWQ8GpkT2oGU6fBmsL4euiLwJt24UCH8qQabcqaDpv4KY7g7Xx7W2OWDzggLgIYEOzSKUMCa7
oOTHV0P3PEEXhX+MUT19bocU3KNn9fXGF1tbJyhTmVCBqPkBF7kcXJ2Xau4UEbx+0Rgo4pfj8Avk
Fr7nHRoOYq/QAm9OAqLsVia8Nq1sBynwydMbsuFlZLfFAkqxKazEoP7Eboor7TBTARz2aJw4G2n3
ixDs8gVKe5qqiDQjefMC5UYMiikV2dmK22ZXmWb0D+V5cSyd2jgpSYFjEm4L5o7S6vDF7Dq738WR
7X5ua6QcvJn/9c6dIH/6aRDO31A/s2+vf/o1+AWunxLzAGcWKMJix06tW2ZdwC+cZnf4MAS2c5Mr
zfw7RXjpj5Zq6ScFFPxjj+py5UedJrpdxbtPP0besPFb1rYxz+f/YbAj7rX4NGIYVA0v0uSclW1e
+mWkhvGuHNQ2+ou77nWgxerDA3Ns0wq9BZGr7Y+5mrNqrwNk0267skXD8PoUy9NnuQYcli5of668
N+AsFe66SFxkcjLoIeVu1ltFgTYBFGfXjYiWyRLmQz0m8UcVAZTd+4PjBiyvPPm8XYJZwO1xWHuh
++zk+mz7baIa1WdRBqbypUr0KTnVQWclD01bpOKfyMnsLRX2lf1Ges/6l3LTIG8XZ3NXDVHT8rue
LV2E6d7LMFK5MQXImqpE5Pb9w+X4B77DTUdZZPmezvrU0Sihec+q0TVf6lErBa4/tTcfLcw/471T
tK66L8Kh+aA0WbTpEbFyrkkmCT1SFaoFLcXL00Uf0fRPaxMxXwHIa++EwBWKXRbU3uOkeYUfmHEU
PlnFtgD22lEDpgBJfxyfKNEs2wtBook6QY7h2e7pBez6DoAOdraz97nKq9Y+Nh6CdU+z0nocdd6A
zDIyAI+GijnfQQm8ptkboh/GD6FJTWA3V1NnPExjAWLo+opc/6F0WSl80tiFvXQ5R0ZDMauJ9eDZ
G3W7xJG2SDDssPrpc2FyfffKlKe+1lMT37linLvbAF/Z4YQnxDj4WdVbwSmsua5C3/RS58RqcE9a
pv4FgoDXhYTicf3iZ7I4GJuwFkNQqe4zsM3+aHoBJHjMKv41gqGb/etzsrZsSIX5Ii9n8LK2lmaK
Eqp5HjwbWBfWe8ucLdwC60G7V/oirBO/bofI3CFV6cUbgGk5jMXpJHcnDTFuRB7Ci2HOoTJKFJyH
E1uf2ftOBNkd/B9e/GahZs2ntrHKPxnpxw+watnTmClasnFLro0evQbmGiQK7arFcZypJXCiOvCe
wz61ntNCmUA7VqX5tQvmDJNIZPB+TMGQbrGFV9IesmL6cdINk0LAYuh6WHRNpmvonQ8JgkIIRNXF
LgFimR/DOY1POeXxYmOs8rhbTvcLPJ2rwKXzsEi1ZjON274KAtx7xya+q3r8ZZO01NFR5jl7wLes
a3wxFyDljTnqv19fZ2uH8QtW/UV7B5+gxdbz9EKLtB4aWK7o09724gwRSd2tjeSmN0WzRTJ/QfUs
hguCg1kGCcCBuNTAG3pWT60o6IJSsWp9tXad2zlIS+1bmIzqU1+X05dETPOumOL6pnZHPblxlaJS
/Ly2AqamKNWD4gbqRjF7Le0h45GgU95oby9l0ymE0lco+yL8F38Lm7l/SJkb3Fhj3U72fdvnH8sZ
TZ29UWStuZ858z9nUZ8ZpziT03X9w6wsRS5iFc4CFWiqM4t7I4DJYA8TAqNZQMuAR6GVmL/nLJ79
gqoUJDXHpJl6PebKUuQVjtKlVPznMF4shpymqivi0Hvuase4KwsdI4gKpUl379l1Wh3MIQ/aE8WP
MPC7Ic6Cb9fjr6R7DJc6KpVv8OJLOVwtU/IKbWUHr9Q0/z7VkI936JviWHc9ztrc0rXAW4NWH8/D
xfECklmvDaeS1hD4jPnFpKkfnKjXglPrRe2dN5R9/3g95MqJZnCmUL0hLrVvuQ9fVThGrffKyFW8
Zy+s2vsE2nV0ErGe+lA+S3uXNwkyI2WIStv+euDVsb70ThBI5HSR3/xVYKvr7cYbBu8ZQwwoCFVQ
O76uB+ZJqvZ+7bWweb92GSOl9M5xBvQNtfzLiD0k9qmNi+A5ixLoRbEefp8MjeY0RVt1X3XxqB2v
j3HlEOOm4gku+15cGovv2XRlEUWB8J5TDtMjpNnsPtXjf9Jm3GKlrq1QMklOLrYkuoGLz2ijCCDI
4NznCV7cvnN4ie8UHMj1v/hq2CObkspCorE8JfvQps6eK+6zWbe45wqzjuDEG/aTocR5dixK5f3S
nZx6AP6Bncum7PLKtUeti0tK389tadbefuJ4swGEVXZ5V/dmLN5fy0DuwGMaqS/KStTlIhmjKE4w
MqD4k+ThHrr8PO1yxDx9CjrNlnbL2lfjRrfB15FlklBcBks0XOp1HUMNl8V4sGjS5LvUyuYtjtva
XnsdZ1HfQ4RpRIVm9p6LxBmeMIJz0mOJf3flUxn2gp2L481/7176stuCjaGUnSJnuxyaNuENNmFe
8qzo+k8zSL3n2Zif4Yzaj9cDrRUviSQRyjAlSbUXuVFejFMTG7wmYN+kp1w06sM8xKHjW0pTnApF
9IfM8rIKI5rYfbYGK9nrbZX9vv4zVqYYQB/Zp1R1IUtdVgR4ynVpNLJuEIk+GImtfR0GnJeJl3/U
qmLYGPbK0cIjmUIplRrIKEsuWxlVaI8EnvKchwkJ+OyGj2kQaY91rntbNn8ry1TmnUCwcfuEVr84
OL20RjNXN4NnZS5s4QdeMNVHNZYV03dPIqofrkahjYSTOsTlotFjR1hDgqK16bbtuNO1Lu38JreU
9saiPNV+RXt11jeeFSvJBUeG3O7Yp5BgLUbneHkQNmLGfG2wjeJLVITuQdPH3rm1hnY29trU69FD
FYVxdpOP9dbCWcvviA9/GlYYD6vl+p212m7qMUDWv3G0/qizkDx/aPrQ27lp4D1qVqjfUpYACa4W
Xe2neMl+H4cm60+RBzx39/5vwE+hcYwAkuQYXH4DvARSvXAAMsfKZFAKGJ0DTVWUxe10dHeJNWv/
XA/4opiwyLylRQuJI+Uf6QV6GTEKnQqOL+4KpavUzi11Eeuc8wiqb7BTjBzMnm30UT47bmgEewx0
E/PcZ30/37lzkatHdaQ4dBOWIvIa3521+GOHYpLwB7phzREa1xCjPWeGQbuD8xgMzyM36AOUdUX7
5LaxcHxuFjX9CmttMJHkr0znUAHpgP+aBKL5dX20a6uNUhbKFsgZgwdcTG+YUrcbTFTkS5sMNoWe
X3vjp1ybin/GvnAec83Jb8fMdj70WBoergdfOzR43kh9TzLZNzjLGmcSaVOHSYqntd+CGGkr3SmK
1k8BuGzEksfu8qtyJku2MRUuHi+XXxUb81GvrSl4LhqDJ6KuhkGzC3q9q/wwHx4cdF1LnjCu1h76
cFAHvyNNTDYW80p2S4eXU4vTC/rI0i/T0NuumYR81JlR0AMly4zwS1BE6hMHeTbsOyMTD5OwxvzP
+2eaO102YJgAyomXo0cbX0XEROADpVXlwW7dMPQ5mYeDirj66XqstRsQCitYJAr3kuywuAHr2vJq
cAGUqcJoNvy4yoMPqjKF5c4ekvGzVsYiPbquAECLEjIloRjms3Ns+mastlqJ8rRcfnapbEfLCfG7
N4LZRTJZWoTF0nNiu/GHbjTNz3rl2Sd30nIc65XiCwJxwOlUO/mEMZXxzc4sXFwbZWbrCbLxGL8M
b+NeWVsGfAwkiynwSinfy6/RoV/SdL0bPFd67rpH22gL9aZMh1j1e7QjNV91lHI30R/9i/UHE82S
TBtwv0vwRuh4tVYhnvIcZ24U7Zx27D6pkQvKIKR8j809aKsDXNbW3dh9K+kIYsm8BNANhrixJDZE
ERKOYjK8ZyO15r07Wyo0/0wim7VbYzKGjc++Gs41ZO0cfg+DvZxgdS5tDGAjlrvX5F/tkQKoXyWK
vhsdfW7vuPnifoOZsna+cICSOdPEBbi1SLjKch4qL+n4pr3e1H4cYHeiKmmUfqxoxaV+U5tYwhq4
BH5tTGSSzEi4X65vvLXjlNGqFhBDXK+W4vCloU1tM9rec2wV801PkiQOeef81yVRX+6vx1q7N+R1
QYJAfQC9x8sZjlMq6fbIcK1imG9cD287fF368b9cBcaCZE6oPNq4//KxK1Cef3HEQHrGX0rq8EO+
XrwgJqWM+rbj5hgaqjtRVrRPdmibycGc3Nw82OnA3hFTcJ4M9xhGeQ9EoATbeXt9FlZmHFAbmA9U
UKV88mIjt7g7iiZvlGdU+a1vaIQ69ckaxM9egZa9MeOrsSg2IL9Nkg3t/HLGsVKIOmw5YXTlTXyb
uvmg+06W2Uesfoa/ALPLLoNkkCJFTBJ8Gazr1bFzsQg797WbPEoImj8FefbQF9Ww15Vyq4++snte
GqmgLSQpeYn4QDMMO8IeKntnpEa7E0iIKsehEU32wQ6nuYOaMNm/1HyGrovtc3Q/ql3U/cUMy2KM
rFk49C4WJSB3CJUUP1JwA4psrQN+K/8ZAHyezVY1Nk6ol37W4mLCwOt/gy2WjugtA9we2gGRmXn/
xmCS1RN6lN2pmZC3JtXuApC7qjlYHyze4F9E2Zvgk8ekSRJcbtOC6jMyPz9dpZz1nWZ205ZC5tqC
o38jrylAG0D+L9eAkZrA+iN+4aSa43yXIpdsnnJD4BRPEXxT+2LlzEZN32NXQ6iRFZ3LcGVcWwDt
PMKhXKcfMx369HHMHVziM4A+0QesKDaS3/WPAPtNJvoUG5c9hSCKwhAUSngudA9klR83lv1UpdOk
+5mIh/KmV3vFu0WNt/1Q5J6d+MJzUifyO9yOblVyF8padQoYSQHg/Z/bmYO2gXNe+wrUYuTFSdGO
QuHltGDX1OUTGDk4ZXaX7FKw3LsyD6obpekmcyMxWQ0m+78gOyUSafENwshw8hbG0VlzA7j4MNOF
OM5Zn4vTXEfFn+unpzyxlltANhCogtJEgkh9ObS6tyYnGsPknNdFhE9sC17xKXenefO6kNfBm0gs
YqAkFvK2y4c8qHTkIfIcvYNaceJdSqn7Z2EPpnfQZynqDOJJoN4FaJZiczLeBkZSHcCzlrvBsuqb
MjL64/Wxr612C9A1NyfVIp7bl2PPRNXhcKImZ/dHEjf9HXyz+qMWRHHgm4nZbp3nazk5dyUgtv+J
98bl2fx/nJ3Zbtw4tK6fSIDm4VaqwVOcxHESOzeCk+7WLFESqenp96ecszdScsEFB0gjQOeCRYpc
XFzrH/rEcms3e7Lt3Biu53xW1UGhQttFupvetlRZ4k+jVSSR60rDu+IFFGTYd7XNJVLmuT3mgj2l
+A3Sje9/OvP1LiGDKvMns67aOdTjNN8t9WD9Axv1kvrMuVWmVIsDAvhocsHNfl7kGCyYEEHerZ1c
D/vJq/DhVMD6Qn1oPTsiNdMv5CZnMiMKqAR2i6LRGlpO5zcZEhlT1ACeVgv2+kMQT4U8GjAnPyhs
kYpD1o7JfFSimq0IHkp9kYh27i7lAFN9pCuMJeUmExVVBpDTJjfSetwmwqkaxB5Co21H0sIuHdlG
fvZ+ouj41YGEF3pabf8FBBeBVWZPHZQi6NacTkP4PtY53U9Wow3fRjE/DHUZcE9B4H56+ySd20+U
YMg3sWEjdG32E9LsGUhCSLBpOy35jdvr9j6zC+tQ1Y3Sr94e7Fx1DHAM75iVEk5BebO44yQU9CtK
gkGnuTvRVcZLB4PKOhpVw61RW/pyk8oy1ehNe1nwU5G9+DuVB5L/0zOJC3nEuR3O/kbEilSNwsLm
esgsVXsNAsF4GGneTbKQJakW04O9QNOx39GHqT69vQTr/t3GUso1nCYyX4berIAzobiXW9yZVSyH
ZGfG5mDfBGhBN3uhOajNav5Q7mwtyZIL+dn5kWkO/r+Rt1KnelzonQHS+WnxfWXt6ew6w0Nb9AEQ
9knzPlRBBVArICG6pHV9duRVyRLYIz4SW5Uw2y6ExuWCfTJEps8gDuMbJCYb+2Xgn8IB3I9/g4Rc
++/7l/o3xnNNUPAi3XxcA+QihUiZgs415GFARjzMCONXaRmk3wYxTjKytby4xEM+N1skJimwMypp
+eal0Ra+o6aEkmsjF+sLjun+l75c2ptWH0vrUFRFGYcJ+teXXjjnMA8EC275NWQDc1qP+h892IaB
uX0zLC11Y5xvfQx5rg0dgnKU6NJ7WERbRaWfdd4tEFsn6j1vp7VsBgR31TIfAl2YXyXQ6r8QuVg7
ObTC2ffYKKwL9sfvshZBqtex8ZD3hElXz+74w5xL+Y8P2f757W9+7kBTHsTOAxznSnM9HcudOgDf
rp08JeVo2FEzeBN2nR3sIW8w1K7MxaXK6NnPjabyWjWAd+5uPjdFL3hLeokEXpE0D9Pi04DLxPQf
Lk+DHS5UFXY6unjRX8zTpiK7agkTvjd7e6IcJ3OZpk/5ki1P9HOU/mkMWmt5iIE1dTu7Ny523M9d
FWS3q8zMWp3cUrTt2e6sxBkQTCuC/rnLkSylQu+LyLMqX13Ipc8uq0PiDrObRtx2sMas6qyDOgiF
Nu3NsBLe8plXg5lEzWR1JWp7xUJZKGvM9zsIcfXT/KMSRKmA0ufpFrKWHB3whcs3LfX4ZShS/84f
i8E60Dj60WJ71134lufWlWIvN+KKU+Vzng4Ya6UZN7mFzgYMJzMyY7/Xb4reEXI/8KLOLkCQzmRY
NDSx9eCRSPdg26FqfUtQhmDDpjzT+7veGhvMWbxk9qOqWvr5XqnC7K+8Ms6MMNOK+S+Eg9CtRCgV
hCPYrFeGfsuyNAvSKU8qNcydMMWq/Ov4/8ygHL+8+5jwNmILrahu2DDrWvwReowZdndhIz8zIeMz
7ZbFNsSNRi1o2Bn+BPxzDNAWfP9FS2UBO/OVmO2+Ah24qm2pqNkZz6XB2AVBlwY7vNG8/9DBcW67
pCyPsQHO9cI2WgPNJrNYlWDRVF41MKjdns7VSww1aA5gDoC1iFIKPRvE50rhf3LhTX3maK72YUA4
XN5DEEVPB8LgxHQTlAK/8waOzagsvTTgUeh78c5PcB743DeW20f060H3v/97ci5XahMlB8PfBFs7
NdtKn0sgFji437nwGg5DLuQt5D9zJw1tvhCFzq0p8JGVdbM6SWwZ2vC02jJfJECDITbGa8MpAMl6
ohwv4FTOlVIQSABgQYvJ4lm7ScMdW9ZaUCr/O3jE8TpvtDSCGTNez96sRZjdFo8mhqHZMemafVeO
2j+UenDAS1zp9lfw3brHZvFke2iUdUmH71y8gOeIBdiq3vCq+dBWi1KT6v3voIUC/aYteRxdmZ4c
1WNeDK4WtpqtHgBSWO3RpjuVXL//m5M1UI2DaMXfm2/uDYOTeQtoWa+t/GOd9vNuBrJ3mCfXidol
/gtiME4AhH8eBXCgtnh23iSpVfWM18Mu/6kLy0RFanTHYtxlAlPsECPJarydFnPJPr891XPbDcwC
1/p68wAbPD1Z8Qx1STcq7XvsgciKLK1Vw76SXv/rL8bhjoO4tqJAtnDc2PKaykvBXltLNl0VosOt
2aZAdwkBcuZmw24C63rkqRFf3xYIm9RY0NgAjih7fMew8aluQe32BwiB2de3p3R+KAqRpJm8L7c9
q7qSWgO0hCkhAXo1VPrPIu7Gr6LnLv2LkcA1AIMinaUMc/qRTFW5udlm8fcqS+WuqJsh7MSg37GH
4wtX9blJUXGjErF+qldCBjhCDthBcPSMzF3CueqreedlokaOQgTjhbvyXFgnCwGtyst0Fak/nVdd
Tti2mYn23U0T/GYzfVyobohhqaPCLpvrgLbjchNYS3Ph062xbXtx4UdEtUUnfca48XRgq6Qe6wAI
fuJp0r1wPsSX0tN/CmUGd0aexke6gRhYTZlo72Qhu8Pb3/PMvH2dfATRDyoBr/rtWgwfViYDz5Mq
qL/gSzTN0TwE4tZ0hvKH2wbZFyxopHHhuj7zUuGxxsWydrG5SjezLloyj8QvcIn3/Pp5vaeBXvZO
HLpaYT+QNeQXgsvZAdmyawjnRbzdtzKGaCEcbOnTZGm+tUsaf5r65ItRqcLgIimTCxN8HczAQVGk
XJHujLiFebelA8RygMcy+3X+EBs29xVJmPXyzs8HdYQvBx6E+uyqyLXZPble1ZqTiqfe7covQW34
MhwmT6DIO1vyVm8sPwv7ynm3VsZm3E0WhEoHxvYJBl7wu7kUYs/57I9jc6y0etznXqYrnOLj996F
66DUbww0DoGzbp/S5cTGTG1LPA18zR1PP3tXdII01k3Nh0Co5r2xjvF4Xq4yblC8XgGEDTiQVEqR
p3DhsA/wJISlh1K6QvuYATi65IX76iiuw611QUpjq+bvJoUtMp5z3li0Tw5thV2Bb98OG9X6quic
7tgI241szCQunIvXg3L8eb0Tn8F8ghQ63UCImIrKdqbmaS2fYH8W3BZx1qehO1LtRvaYymN60Tz9
VWS3GJRXtMuzj2jrbHYtbm9dWple82QEo+7tUipUD+Wc6/OulRdfQWcHA7TLp4TpQbP9dIaFcGbU
Pkrx1JLvfMN9SHz2BB3+RWr69N6MeZ3YH2NtsrUh87vRnGvxVM6uM+1lkdhlCNiwuNRsexXO1oFW
AAOJ2tpnXZtWfzztzEXktKVGlFOE8D+PhaoP+IgXUewl5k0++epCin5um8BCR8PRXRUGtwnGxG3Q
AVnEAYjH0bVkc1xbXj2PoSh51XlNr31uM7l/O7i9yr2Z5J+DbrYJepE1RR38OauuWe7YGZqKvAy3
yb0/d/U31ZbJzzRArmqonPhCYD23a5AcAtsIyBA91c0CW+i1Teg14GRn1T14rtIfdtOgee6O1vb0
/e2Jvros1omSbqP+typlbDXFYr/EzSXHgxdH0vZzMWmzt2ubur5UBD+7oKt9HUhGWFjbw25qlqfh
p4o/zEx7MqgCGSbB8m+nxz+xMdHnSDVOSltN1OWF0P0qy/k9w/8dmX7a6X5tl8FMYtXhe8p+/SZW
gwp3AfBqqkRclWoIHhdLTCKs/bqMV7C09vj2Ep87MIbHAoMURf53K8tpqzEQIrNwnBydW9MU9r3Z
+f3eLFXFhWnWP94e7sx5AWcD2YOYSgNxW2YSAUGbs4/SUWNLqhFTtYTKpyhJ8CgePb3z78Y8vqSm
fmaS8Op4Afz21nslI1mgZlIHyq+fgOt7t5nexEfIdfUNpEczBWztLu82fAS+xEUMuhrUBQLHm4DX
irHr18zxqRay2E9pZ7ZXnexL+e6r+HSc9bj+Ee+w+KbbiRf106y6eIhWnvlxUIPphYWk+PH2xzuz
WXls8934GCCLt7miqjISgqzByM0SrQGnO1DXhur6XyuSGqf6HGpy2JPzmWFXdL3/kCMrGxzf/hFn
vyUywKQexHdgl6cz7lRrZBR/+ZZ1PFNaKpZjImP/ioQEXVAJbv7t8c4EPHBovgEijzFfJTvK0GA7
D1b9JAqz3WuSKBf2tF2vliWo6wvZ8dnJgSlG0VCHwLbN5EynlbET4xO6zJmK5rRZHuip69ddnxr3
xVwmF47j2cnxwlrxaJyQLUTM8JKpGBcm1xRDdzcpW+tDgdNBjenYFFiHt5fy3OFHe5LyII0fmsrr
7P/YrK4wva7ss+aJ0zGFeV4h/Bl7+mfDV+oTl/qyj63e++/tQc9NEdU/0DBoeVC82WSPiavXhZvO
nBDb8D8EwoDmNebOj9qrLimGnPt6cCqwb6LHpMPTP52f0Vh5O84pFmcyr6e7ysoz7aaZlDF/IEee
4h+60ugtXtgzZ1cV1ir4LoqR/Hc6qtN0lKth7zzlQtcfQZJh3Cv1qfhptKb/2MbFh0ZPPe3CqGeu
TEyVbOL479rKttzrSRvIpNVXT1gLZF+DfG5DqUzh7/wxM8oorp0gDdPZN5urVKuK9EJCeXbSsMGQ
CViFnbZYVXo9TWxoiHaVZVOGuHHgvoijmx9qsjP2Kl2wKy4HS1wovZz7wphUsMgEAmLPJqwjXCBT
kSJIyA6uQDT5S8QdKa7yFnmIBLzMX0xzJVYA5yLc8Y49/bYw2qw6Ffj0weYpn7XCaHcd/ORPiy6H
a0eCKI0KHNkvwK7PfVv28Kr+QJ+CrszpqL6mxxZIVaTCzDiL4hldINKg5Luh99NhGpW2V5Ytf2Hg
U3x5+7Ce+6yk0RgsYA6ENMBmL9cLDuL0xsundpDeh742ZJTkeAOFQoh5Z3aV2AWOuKSNduZeI7qs
aABGpWm7vVIGHQGPLGG+JHtXWBaNDyPGMrt6hlG5y3rhjmFRK661NIidh7QbvJ9vz3vdNyfFrlVd
FlAAUE02NB2/0xVfisHQ45ZfUJuLn99kA1689E/8d2uG/x5nfafQtcDReJNumnlqd62H1FCbeH4X
qXJW6rpbuqLZZ11TF1dvT+tM7GUb4QWympWi4L/ZvtRgTMrxbv6E7AU7qYG/Zd65sR0vcM2aEkG/
90elkwE3wX4ZF5f3Murdiki76wNPm0KlBf130fEI7Ia+uaqnrP5ZtOPy6e25ngkNDA2QhjbqSgfa
zBW/crMoPHSVrET6uGkq5ReHejHVtzYYg3+KvHIubJozh4URV1A1SnpA5jcjolI+Sbu3i6eu7dKP
upV6gLSmpnzJqEz8V2sDdmWNO6QX1vjcaflz2M0aq6GtNQM3kqcg6V4a0Xi3tS2LInSboX0RcXcL
kOijI3t1U+tZ0+7/YpkpRwOrQMiMROn0pPT1DDhK8oWXQSRPYA9v2yqZX6Ruz0dbeuP782ueC8B2
eKLxZ7uDkewutHwsSpx05M++a2ZSlMR4wu8RL+q3Z3Ym6gLro6CPnj/SXFtsg6FUXAereQDGDDdx
K6obq4snFfZaoo44/Eq8UdPYvxHJ+/HQa1j4Y+jNJw1aH6vCHpVrA3dQjILawNsHmu18xxJ6urCi
53Yt9yTIcGAcRLzNFQoend5/YedPTaWGPsoXUw43ZlsO/aHTvGBXaGYbh0NrOMvV2wt8LhpR6FoN
vUHY4ah3unVqlQSy1EB9g26dbycHOpoPMeCXrXp1IU84OxQ5IK/A35CvzVAxquDKSLX8CQhyd+23
S389NDA/S9TEH/5iVrRRmRK0LG6w01lpzewUOMmiIOhW+dFf2iycCmXfZx4XyV8M5eJvCn6OIv6W
vOAtbFxj9UbolnYYwqGY7YOb2mo4pKXXTBfizLnzgOjL/4222SiYSkzIPyKNaGLZ2odKAO36YMSj
HWUlHgGtN1VxiISwdxROX19IgV5juzkSgAMREkHdgP2yWdYF8KWeDIyOpZ8BKSgdS1Q8TXNETwGa
mAfGejLvKMM5X6qsd/VoAeV/UxZaeclX8NxeQpiMkAczizfMJjcwWzUbeZtXT9XYj4cBG5xbGvPd
3nUK7ZLPx9mxADLzRlud57aPJbeQsK0MzOi7FsuHrFK5EYmsB1TdSlrPb2+nc2sMDsdetSjR+6SB
cbp1S6cX2lw3+RN9UzmD8zWKcT/ri9oPZafso+UaaoxwpHTnG0MazX3gplg2gPpqP7/9U84EJd6H
xF4MMHBN2AIEkwDv9L5EXC5rSu+uzkYriDxtDJ34V1wV6zevzEv7+0zCQPPb5y7zuceoH5/Onk6Y
u8wCgFcL5vSnAzTPOHhdlXnPY961CANkfl3s357n2TF5NPFK5aByi5+OKc0G1dUF60hf1flNvEyN
onkyTlfQTPX7ZNC1d0txg/BZn6YwVZHiRg/3dEQkHfR0cmMEf2cNa2RT8697LS8/QV31IzdPxksD
nkmlwczwIUkRkM7YUgWsUTa6NzBgbuRupKQ5NfvCGA39wlKe2zIoU/MA5tHNhbbZvL2RuFNi+Cwl
JkqfzbwX7XXV2GNyO9LiTI6t8KktxmhMTO8dmRNDa2rFr1EmAtVwuqRZBlrCNKD41GPAwxrzQjdF
vskSJUDeIkGPBBxtFzlB7f3z9vZ5Ned133Ct8URD3BFBh9ORER/SkRoO1FNi0B6PPCNHuwOXkRRK
d+ZOVmTUizzMg3EpVLyKSwy8Vo0ApQBRpLpyOnBe+37WTNWIIL7sPjTNcJModIjDuanG95bE1qRy
VeSlyWHQbNxs2CmbuxglLu+psPv5e6Xs6SFL4jQKhtm7kPG9nhVD0RIm4gBw4JSczqrtRmcajNx7
UrQ+x32jgQfAN9aZbqvaLnZvf7tXR3+dFlUwsmZwN+CmTgcTOY7hS26Xzz4s9T3Onst/9ujO39Ne
b76u++xSPvt6szA5k6Ia1X6ojlsJ90VYZd/Jon4eU6fa213fpeECneC2DMTyAxGy6RqpzeAvpsk7
Hlja6uH8Cl8Qx9KtJwjqz23Qubu61jU9hHsC8jFwqyvR59L4qxEx9V0RMgidbt7UgpOY0wwvnyux
jOEEx/dD5ankQzrn9UE0/nhhvFd5ER+SvNlfFTdWCd3NBp0tV4za5FfPE3yg/awybS91Z/pKt0Ud
ujTBcLMqppyHQxC/08KIC4NXPAxb8MjE9VdPzqrOU9NnYl+E0YVLvUTyknnRlgxEikPORY9hdVBe
M5710PxRJEZORFNubxkvxtTOh6YT8plSH9SARYegbKXPYuq1QwFL4Ct1h/4uV/1n4FDy8e3j8lsS
6I+SDL8DuN9vPcIV4Ei8Pf0ddSNBiuhL+8MxS1cToaWV03CbWBDGb5UKEJoKGzgF2R4tDB2eRJEn
Vh96cZ+PH5fSXuyrRPmN+iUlmhy7Sgb+Ny92u59eAbALfssEB+FayxqADGBbg+G+G12caDXH+a40
qfehYVfDvSVclf26MLU1rpxODTM1kDGQ6dZQt4070pWjyGIj+zGNwJ3vQTrIH/mcOfhgBTHY+tnT
k32BSrRzlVmtbe1bd9JLa19ndbnczrowjE9epqVluKTemO7mOk9mmJ7ZIo4YhxbxvQGkurnOE4oe
19aExs61qMzK+FwU/KPnDpZzQeBpE9246wFOcOBX7veqWLkWLf7YNQuAvtjz2vkFqHHzYKogU2Fg
YK0gzSA5uPUll0jIq9tF9MmQeW9R8uEQ6luEkcjGWith4v1wykw4R62feYiFAONb92apJi/ZtwNS
15EHLMb40CmIYwEaR/PeiRujDtdqTXXo8sT/oaepZuziYK7yEPjX4EdthrneIdfSrn6o+kIvwrFZ
ko+Ogvtx5/jS8oDbBGN9TP3WqL/3dhwntx2qRkv7cZmkaOUHWc3V0bbosTwsOaKSV0WjKocWdq6J
KuzsbhqOdGO6Gz2vqz7sysnIPi1GMn6o3c70ITCq/KfbpxnMaLtbHu0aDZ5drw2cydIr20M+z9Nw
JSutiI9NPph9NJVJg31c2eb5QYlgUjeTv3RU4EZrjt37BivrXwVlsSH0zLhr956l1dnLbM8IyvdF
6eVRWRVOEk5ocdr5wS3HOPsCD6R8DmaW7LamUe5FrVOV+QfRotetKBbYtOZD6bSOdmu1sffDIz1K
91YblB/bblESiYU4d48OEmrJvg/m0r6e/MwQO2mCm9wvQzeKvc/GlqEsp+ABeVVThPro9MERpF4R
h7MDVT2akt7qdoWwZnmA06Oy606jToOywaI99Fxm8VWD8kAVAr+a0segHYW/rw039Xe9At16V+u6
KJHcdqtg2KPsoePUiIyqdzvYjeHRPEBdLmrbOIceNE/+N4syqXvrzWbQPvJ6stW90zi1DQZgKW5M
hY7AF5FyZu+6upvudadTKiydNAvQql265LodzCngAuxaZ29bjVEdNRV4+Qe9MAv3XmB0DboXaf3l
qs/8PAiln4Jir5Yagr49abeZoiEXDXo+1j8SlNFUNHHN//Td3puj1m3EJ8Lnumq5nUx7G/X0+dZC
W6K895px+SdZZIpWtmw8UYQ5MiqIP2A4GntmKIZs9CPuLHc+JpjHVPfLqGtGGVoFwVXstAoJgQ82
iUn8iNWNoa7bNgmMD7beafV1XDXd1ESWauvqMakqLTlMaB+mL8bg4n/b614pm10vy9jcj7Ep0KLy
qkzPv8VaqlIzHI3ea8yoGrPK+aIDPXRvqwaI1bXXNklD04jXQ8TRU/JR9zWzTg7mYlkiicZM84Zw
rFw7vhlHd8KtpMuSooPdPZR+LkPsRJB57GKzSHemO8dU1jFWehJzmuhf06TTHxaag0nYERfy64zQ
bByQ/Df/jfEMw3cVpYAdbPF52JtDp1uPS6rN44thCQs4yqCr/OsoBufe1qy0vXMUd1NIhEI42fcT
vbtp4zGYosQxZbcbAhdwzmg2lf6Qt1X+rwLq6tzrOu+imcqeG05aXi1Rk+fOcUHm2Qj1znN/uktt
fW+RwzDY3qnR7dx5wbY4FtZYQgL1+j5sUDlKIrNNFnTAvb7pUdzykZawKzEBOFoyA9ncRf3yjXSu
or7Qqk89wEU/TN3Gn65qmi1zOPRJPIWOVzfVTYslVX/QU5leL1ZpGbtOylkLg1nOEiU8LVf6nqSq
qXYo1PofB+yA27C3cefd2bHTpEfLzk272GOno6ErD2O0uB5gLvVgETBxdJ4RJql+xYPNuS5V2ac7
RGkH+yN8PKluyg492jsU6fOhOuT6Yrs3WRen350yn/tduVhOili/adeR1ybOIzT0fNxpy+wNfoju
49AkYevzjo5MdLM/JnYRy6cyALkU0SYycxwC9XV2jRi0Hb19UxzIAhDpEooQ9bkZzOFKH2uTR1sH
lySqprRabvuxjNVH+NcIJpQwdJ86mkf/cb3ZydeknufDZKBu9UtivGxGTr8A9ULpv+yPjljqT3pQ
BE7UuF3u7K3JVuIw03IaIuG29nTQaG6C4C5wwgznAuTjVUmXJN3Vse19r8F4zLejXNnGfunY6lrJ
YLVBbbImHBcp67uuAPO1F242ude1MbKfYWmbbkgfseke7KzOxBEs0+DuY70Gk94LTzPuhgG9IWPX
I1ll/JwrZKrudWimUOmdKS/Nu2QtpIIGSFhPWOCTimJeM+K7ykfRZEd46rbm7UqRLlV0IRuyX13k
oDt/N1JAd0CR3dRh+i7xHZoK+UuSSu0hh8giP3Dgm2ZnAEL3d05C9e1YO4MTfKwqOLv7VpftsO+S
hZu0sHLg4BCB2usYJPWjDYRzoDYng+G/eEz9xt7Br1bZt1FLdf0AOaDSr7Og6/9pa9ct2ex+1dwu
INOGKy7o2roAUHydGNG7WNXkaWuuGP5NsWDIJ7dHB8h5WUhxujUEG8mnwky721EbuiykvNh0FwoU
m3ctyRgiUlyOK91tVQvbpM6dqv3ZpEr3soYaFQJqH7MbpfHeDZsgUZekSzcNKVq3q6MVgCSqltQT
t3YFwB9iFcw4EueJ0w9XTSLLxxadcPUxtmKitE8iYITkC+50aKS0RFjVyn+n0NH6K6jRknlS70Js
Z8vXxK3CcPXUNV5iq8xY16B9MmRQ1JCELsmJvvqmDEX1hR4GG5eayLqj/0h2oZ/kaSKF+cK9Vj/1
s0xuvTTrfkixzMNRGF5xyaJm8+Zkci5VbkDdSGlSidkWfgrEzgqeJunPoLRTJ9Q8Md4bQ2XcSQ2h
u0TgCeE1Ag+MSRriwgF9tZuCVbScctPvV72zhUjWzkhvr9Pyn1KKqY2K2c2eK4qKO3cqywuvPmf7
NOKcURpZ6/6wYBl4c1ySEbnRJc30lynHCe0ghFGrT5PWj8utw0Nm3DudscDqIRA4u9os/R+gMwYz
ojkDW2pG+mMqwxxGZ/klbRHhc48wSZfu3hS1Mq7KOXGDh6UlRc/CfHVXrkNhWan4N5tF7JCeD7AT
prBB6CP7KrjJkn2MDkd1H/hlVUUm0MVibyrTeEZjcjRC125bsJOCLhqPHJH3N02VLumj3Qmn+5TU
ZqNq2OaTanagvPUk0txO0/wIuc44v65sQKVhk8UmhseQNrW9ZxZOPkTSHQzvgBrwsmC9Zfce2jls
NQrk+2pwhqnZqUbWNNHiXAz9g71whX0P4qSqf3pp5/TvrF2x01eiIM873NXBEWw3PCrEeTZ24/xM
vyDZZ0uNY1Ga+ffeYv3E4lG70OfaBhQX9hsPZLhcFFJNWlqn50t26WSMqdSftYa3wsGdi+Qwa4X5
SS+dMjnq/jLsTL+08rBIEe0Ie7cp7AsxdHvG+Q0o83LAKYHQbtuqmo6JriVlUJvPiZtYEYbrxWM9
NmlIBd8m5YDKdqEY+arw8ntE7gjgGkCbqAyczroQhnLavDefPZusIpOQ98u0yw5jE8ehNrrLEXUO
I6oz+U3LtPzWUHYS+W15SVD/zMxZee4PBCsoNJmbelrlpBV3RWk9xzLLrnWYV3t76ObPAK/0WyXV
ePV2AmC8OvNg6anxEN5WdVVizenEu9lTozO69vOcB/0/nizd+4B3j3sLncbTw0zlfrCTsljKI/Zf
Gk/cTuv2yhzEsotH8GkHsBbxhYLGpnpKs4QfhaYsPAbqtfaWWJBgwaOgutnPwIDSyERrae83rdLD
ZajHH1WDFsFh6axY/35hNdbl/bM4tA5MBxO6DTH3tZxpX8zg24iMz2nqx9/AmHTVDnFNcdWm0gr2
aZPOy66I8/S5CJruO93TfA/xVjfembj8/h2MD1iJyjQ1wdOvYgdZkzvj5DyrfvA/5Z3pRXGQupIk
sPVIOv2mUMe3535mzXH8ofJPRWel1G6CP91IXVtQrX0WWfZfPtrNrW43uE9V0K52lOvkN5yIzPfh
htYPjUAIjGIbJeFVRON0noNBSUKvlPs8TKN+ZespvhzjskwPFLjt0HeK5BIZ50x4Q8RqXVTEHoC1
bFY2IMcuB1E7z3XXL92+nrvlFr8XbwmR5Y7vwWfJIrJyZxgj+EBNpHfWfKG9vs0n1kkzVQrYNAbY
bpszrqxW6mXPpHXUAI4S8McNGV4TTTyydnoB9bDKrHo3T84lx6NXdbt1aHCjILTAr+I1sYafP5In
ZVFgw77Qf86muBg/5DU74iEtbQc0SOGYao9+WNHdQ/W2otlVvrUfeMGPUY5O+X2D5F16XeWjdjW4
sVr+w3zeVFmo03XIDn3vGdOvyR6lynHKSY2HBXqFHwnIXHdQg3rx7kuCCiStKvT06R4BUD+dS9s1
CFQ1JcsouMJzR8k8TCe7BC0RFMW9AaLoQjL2eu8wIuA2+kg+PYitkL6b2LEhqVE/DyOko8XW5NOk
yfkg06q6CbCvuuotfT4KrrZjyUV6ISisW/M0OPH1CIweSdp6XjZ3FI6E0uZt7D4HQ6qOpt/IXZIG
E2q003J4OxicuQ8JvhxJNGgBStLwOF3clGrqHE/CfXbHDkU3hX7TtQwMlYZN69pyN/iqpIqljA8Y
ytfBleS47U36WsDuMtEk7w5O/ByuKSDsur92009/DqJI9lDOhvvczubwOXXjdp+KuTx4qTDCBWbp
0Svtd8qVEpwYlAWHhoXEO+Jzp4NOvgb7Ukj3mRTRO7qNPv7MPQ9QSA9/532N1/8/FhoeFPARztu+
wykRW32XF+6z0Zj5txE1xbBG9f+6b5r6wrd9HX7WeSGssd744Mc3MbcNgGVpfPnn0h2wt+IGDofE
7KK5aK4zJ9GiZEHJ0XSS7ML+PT8wKlwA5+G1beeYWtSE7MFxn7WxD3ZTNtRXeFPgAlUHiGmrZj+M
3UvsGNWFeLtVEmFxEdVhUJ5v5JRInp5+SGdQmWOnbfnDnlAqeQRfHBih5ScGrV+ll2Hj0O05zJU1
2oe2sltvx94qDMxxxFjd2qkh2fCjoIrcD1a+t3BcuWSWeebA0VMkw18xtBCat52/rJFN0VST9SMV
8kccl8XBGfI0ssrS3BUJFoRgMe3I7hcRtslURv2UBMec0t3u7ZP/OshgVQUKE6MOBA/cbQIqM71X
aTr4z4h1pQCPhulT3w7ayzw62qXq0+uUAwQkahEUaWy6+1tIHQBzUbm8wJ4LOhC3sWF113Hq5IDu
de3bYsgCfc3u0qleT+1pFKVPBN6dygG9eZKA082QL4lXLu6Q/ehMi+YFTfhnhU9Fz6PKVugvqumf
t1f0f0g7r924ka5dXxEBksV4ys6SbAUr2SeEJEvMOfPq90MNNuBmC03o/zCYwQATqllxhTd8NSD6
c5NNwlS0mPs7UeHqfE+Twz9tpQ9PAHirjV2q8g5Cw/Dc1PLr+eE+g+P5BxJfQE2Z3NxoWR9/INxb
M29M0/tTBFZu/MqSSM1XVGMq+TL25cCRckqjCGz9rXrfvSwF1orOYNbKLifm3bRGFYGk7IIm3uod
TvTPOVTXhSn5YuGRALe5x4lBIF/OIqDB7gcRuJX12y21fJ3pBF5hX8fUUqLuTUsayyn9kAfm/Mx8
sbURbIVfRm4B5WtOj5aquBix12ZUNF6AK0Xq1Wj3+rMshdWSXOnpXcfe+pSVJNokOJl+yz+BlhTr
Yeyjm/ZHNoNwVVRZu0vKKnZSwvdLw5ebu0Fp8pUXQSr57lcyGkQKgGf4ip3QDnJMCqqu8eM/SIqZ
wgGllK66CkcQJ0q0JendLzYbo4GmA5oJRRk95Nl34rfVDF0V/cE2U1ZXaV30OBdqCPHeSCHGjhut
zvRh7cWofW3iqLPMF6ja/XVOD9Z1dNWVP2SEEM3LIW+LYYMOpRXeR3XFPv3mtJBLga02MUGiTHlS
Cg6wxcStpPZfg4FHZ5VhN7omSh7cDcLUS/iJk9WfIhVkPUlhyWABcxzPyhglJTZPtv+aqG501RpR
vLOShD450+O0mSQeSiO4ElVbLjyxJ3fNVCaigEB8ijwVjIzjgf20p1JGYe8l5H14oUQ3XrZt3t/m
cdG/QA1Zsv/4ejxAXMThVKdOikWpKTKtj9QXt0rSvRpj19X2abxJEcwrHA9V5oXq1FcDksGgHU9z
hqdy9oGmG3dB4PbaC0AM62Vse+MmjemOyfgerkWrpQvP4Wl9hOsJ2ybO8GfWZs6XUpH9stFV6c1K
ysZYZ11Rk/GoPi1w1w7SS1H6cfsaK4OpSwcfwnN2ByK6rn+lYii8bSDGtij3idIP1cJaE4+zmkc3
/cQBhivBI2oqp3FNJXthWaPG/AYqwEc8WLUrn0gKLG9grro+tXT3yqJ2s/MkKx6vtZJeAm3BiuRO
CnXf/pl7arJGhCY1172iJ93POm+QhklNTa72ZWp26aGXPISGYojWCDACitL3YxVowb7EurPddnKb
SM+12wB/pFAp4o3V1P6bIFbwsempic67VgnSuyhGBt5fwQBNh3Bj5KIsCielc/xA/1Yanm2/Nn8L
ncT4h6IF2m9i8zB+G7XWazahncb+CsBC/OrXtRk4eWpiu5fjGLqzvQKV/a7tB/+mUEtKFXUu+E9X
ukwygvoeXdDukHmGHtyZYdjcoVXp9nspdZNfGnimwZEmHNN6CE3agFLU55eDWqv3o13Vyp8hGbHc
yqIoCa9bukmXBpqQgTPSUYwnSxAjeai0XpYPVl+BdXPGCtz0ujJEeGVDebUuNM8SjWN6UolxSlxG
OCgHuV0faLr5xXuVUDlaVYVSUs8f1ewuhI+s0aQPovgKPyEhs3y2+6CbDf4ulZINhqMbkYZ8UOdL
6yCDGrBDqlm6cpOkt1dBZ2blvVEMvtxtGq3Io3RjuGjy+ngBeb617YG0P49SKGtvkd+G3TZIqPJu
7UISH1rgjlkCkcmyKZgbHZCobuEBPrkWp3LWBPgmvoW3Oi/rKbYnB0kuD29cEfXOj7tmG2i1t52y
aqcEf4f4LpbbctBFCynAycgmJDFAtPRRKbnwDBzfi5mBNEAytNpfo5OTEoEJeEVrEHTKLa3K7KEE
nYP9BNXPzN7V2MbTODj//JyUDgg8EGVBaQrc4ESUO/4BQ9IHepKk3keNRp93K6zaepY6ZSQQS8pr
OOdheDkWbrkJ/SZ54HUaFi6yk5ALnC21AxpZZF50m2cBCZ1bJSVxiV4J75VdgKeNt87TIRUO+iU/
JQzlLJrpdr4Empxf2FQT0YYh4CbknoLuWe4VW0Xd56VsvA5IuG+LcSgOuWrluxj1URQSCxwwzs+0
NrsUaYKiOoFMA3078LdzL8cm9tAbNnv7FcU2cwRD1MaONL3RCzrp82hyQr2DtOUVQs/DoKR4vKKy
JOUjr6z9SqUocLS+au/1zEveAd3o3xRGQ/4JgYIpniR6UScvqOOx1EFzh0Dt3FcZV6h9WI31RRUU
Mrq4yLMU7aKU8mcA/u/L8jkgsCTIfxwWwpjjAZHEjuPAzmxanrp/a7Z2e+1akJBbuasPA8ZvnuPm
1AySMtcOoshf1DqX9ucX8iQl/vwRcLqIo9i5dJaPf0TZKjlt0dh+TYpGLdeuMVpOQIT34NftcNEN
lrbxjTB663rPfVf9sbuO9VROHD2Rre353zK/P/77KZSq6Q9RM56TpOO0kfuxbu3X3LYa42C3bVo6
bYMpqWN3qNishVKMtB+z8FZpBu/2/OinW5rlR0fl/48+mwiEuDS9Qe7ztejSYG1U1uCthL/s1nt6
VhnHIqyCgk4NYk62GoTad3ZdMeGxGv3SbDg5xljrO57G7tII7HGhzfPVeGBX4D9jCQQkd3YnZa1l
DLY9WK99pwvUXHvszoehW+GQo/2pizJYeH++OrKQN4iMObTA46d5/icpayckb5949mvslfqN2pfe
79S3+sOohfESmeyrb6OTTqlhIhsRPR6PFZVEhCXOx68Y1Zv9LmuM+DITgTU6UizZ2PbGunj49jYB
dqKQ3VC2QcxoNp2aknaWFGbuq+Qqjbeq6F55WzniKV+4Yr84DZNtAYtGp5JG7Szpy/H+GHAocF8r
Oc9WWeraAGxyaWNg2LtXyyFeFZlb3odhWe3Of+IXKzhlGdD3oRpQl56toFojwKkVpf2qYONu70Z5
DHGt0rRxI/fA7xaihvmbyalHjpIEHhFFFL/mrHYjUGspVjzpNdYkrZoKskPsVKrhv7m5FBNF1Inj
Cdt9Pv+RX2wdLnkEIKiMsUtP6s64qVBh1plet/QQmsjaPalif5AwMtjoUbNk5fPVeHBVIMaQwjHm
FLv8cyxoBpaxIg/S64SPuJBg5azbDBbVRrKC8EpjFpba7V8t46SDRRw0UWTU2TLSdgptFwmTVw/N
TW8Nq9ZdSaoRpqvUD92F3frF7clYZEoc/c/+1/HnxXrnV7nfuq+pljcqjWQNcJLSj/LC7fLVbiHu
IN+ne892mZ14uy0LEY2m+2omXnMY1W7YRHEUXNC3dq/MYowP5TC6C4/kV4NOBuQUteHhgdk4/rg+
czM7qhrvTSJTWGlx2W3wkcbQw1eKfZM32o9cDcKFU3g6KHppFDNVGqioacz5Bp3byoErG95bE/jQ
YxO9aOkQQUrbWr1XXKVqaecOLHBtff5gnK4k404REHUtaEBzYx4q1mXv+SZnIqpF6RQsBCEJJaOP
8+Ocbk8uUDSamE7wNvRpjycVVzQjqbLGf+s7074SQzI4YWcad5oq2ZvvDzWxKMB7kBvwg4+HSrwg
CjEeDBiqS64GSQ3v8ZYE24yUxbevlU8DRtgvvLkTrOZ4KK+o/ApaB19li/RHIlXSoR8UjkLrX1l+
lW3Pf9kXmwRtDh4H7tBJzGZ2q2hubiZNAH+nkit9HZh9/WxLIj4kdhgAvxQqCrTZkjD7PM1iEumg
oBNO64Iy3/wbwbeUqZZmwZssd91OqKG7FrikOsEQiZ9UmGt4hr36CMij39iRbCxcNV9tHEKLqRQ2
sbfmWvxuUAxmIaTgjepce+CZDFeamcZ35tgGh/PTe3ppkxVQyUYanbPAbj1eTT2zWn00iuSt6mNR
bOQkyKIbC8l89YEKVX3r5ZCul4SnvhqUWhgHjWSS0Ga2pkkeRUDYs+xN6SD5yvgY31IXEldDn/p7
RDb6hdvti/GoE5A4Y+BJKjcPNFLbGEvgT9mbKE3dAQgboC3aVfW6GzrtI6RMvPDiny7g9ArSkEJj
j6LmvJ4JMChMvaaP3+RBHbdW5pkPbSAwBlLaUf32ZoFkh2Qx3QgwnlSLj1eQMCLzuy6P3iSXTsH9
EJWk/67tJtIhgy5wf36/nHzZlMcpEwx6Kn6fTCUqk17eiaB+m2Se/tRoHzkKASqPryTa/8NYZGYg
JKZSB8Ww4y8DPZYb8hg0b0LOdFACyFpteBMheFRSsNSCOLlnSMKpzU65EV9Gnng8WKvBWS5ctX+z
+6q6Em5grBCg1K/7Njy0drgJ1DRaOHsn7xBoOXDl4NNUjoE9R2RmueWmsReqb3IkE77giVfIG5Va
4ULed7pmE6kPs3E69VTpxHQ8/gnM7KitWvI09a2mRwG7Fo+RC79323oVy/ZSFDjN01HKz3pNWDv4
p+gv0wM+HkypdDgvjR3/jfVGAH5M9Qd4oeFq7GMTAGiQriCy2RsvUtO/57fmSbUBmVAkFiaVa/Rn
ZRBKx0OL3hBJU7blByVT4yVA6OySzGq4K0LYRnHpdX9zxAPvQ03pL3CbtB7VZOgW5npuFTbhnU2B
VimFdOIa/jz+EUEq9W426vW7ENAENqMRuqWjB41XUBcbGuRNAhntI8T+tQdJS3xAcYNQ9kmnlxE1
40R9qSOIFIdYVjJ5uzBD8x03Afx5zhCqJUtGwGL240SAgEgd6+o7YkXirtVc8SKBtHqm4l3iYKZA
Z+upHm0KMtHLIkxbc2XrkjJxGrMpmNDax3KM+icw/M2SIsNJi2T6cQBIJ4c1dirw4eOZU0orrltl
VN/lsrZ/BHSenhV8IAtHrSxx3cER7By7RlbJ6SjXJw7dCd9ft2Xe7WvNh0Lra4WvL6zn/OmYfhSJ
MJEAWc3E1j7+UWZLnNhGhvI+DnH/rhdK9qHHVFU1Vu0OsbIlz7Mv9g8HlBr1ZIVJ9q3NI3GIRYmv
9OZ7mJUybhRdWqOKaCa1U/iVd51VeSpfmf4gO1ocNtY646m+c1OtdeAHJn/TgXhm66t1Eq7Pb57T
maD0OyXrJEBguud5iRVn6Eo0ivs3avQXKTJc2v1p2125JtqNSVi+nx9ufh9T6aW3DjefrUZCMq9V
unZTwapRvXePR8AZZTxiKqmQLsu8qg+dSNsLrbP8zflB55fX56B4d1HhB7dL5fd4taHL+XDMGDQb
gazWwtd2tLxsCIGZctOge7rr0Zg5VB6M3vMjfzG73NHUtSl0T2Dl2bJ3o1/oeiN57+gUdb/z2srW
fhiIS63po3Vv+fvzw53MLvwTNEe5pXnt0CCZfSiRkhwEYRi+c3CqxBEIa731ohkqJDqSzqGuhUKv
rrVLeeb8KUIKhFmdCiKACk4LwgquNQ2uEdF7GXN0YG9la88uXR2vX9697+5YBqO1CbOcUGzSrj5e
zbw01dZKm+gdaEUwOAWcVmkTC6of4O+lDcIdZf7NYIzvo44PcUmACyKWmN1hkCRDGuVt8q57Xrov
Xcu6hA3sHsYACOv5JfxiKhkKAC4PDSI2c8bWCKk7j+Q8efdjNdgktiJte19VU2iJFAgWvutke07f
hePIlGFijjHXIaEKGSoStmPvoBf9VRD1Yt/QjNoNQyvdJHjO/V/GQ6jGIsgEmDt3zJFrUE2hEmTv
Qah7KELkWVEfZLXXL70yzSQnzzWxAJ08OfvTJ3IapusGfOh86SKfnrwUmcm7EYb9rRsW+abMQsMp
mwjAjVyp9VWh6ZNNct4tBU1frCXPCzpI7J0p8Zv++T8R2qCTMHhQPd/9ps+gM7VFtq+KLgzodCfG
zfmN88VaMhhpCfc4sfycqpGmIkhiUWXvYxqJTYZ7/QZIYb9rUWVcdbA4F+6aL8fj5aR1OmHJ5hOb
qGrj50mfvTdlaOwpSES4BZbJDQ9Xuq945hfaAaeTibqSQl0XfPRkPjSbzKJPTK9LlOh9NDv5rvCa
Yk2BebihkL+EHT8NOQmi4DaROH/qnsmze1TJwXcSLMXvnlXkmPCMaozmgmU82ZUa3uIYD2cslAuQ
U624NqCvbqt2LBZaiKcTzI+gQcDrgQ4Jla3j3UNVcpDDIeNwmmO406MsRG4iFX/NPo/2lZ19F63D
SHh0AYelaECpaV7PRte4zWtpTN+rQXupmqLee4KHKx/NdUCqtD2/XU+XE2gYnVjKkpN1+Vy2CopQ
EwlXat5FpLk/A3lEuCa0g4Mm2vfvjwSSkLCD5j7t7VmsF9jYZNZS2b67nZpfjartb7rWC7aYzZe7
80PN3l9gXUhago4FwqAgAza34xnGCqkOKVE/vDTTYJtW6oaqmveYe5VxSCzdW7u+XC2RVr4cdYKU
cc8JAuxpI/1zzXQANbvar5UPCA+atqmtQn2stbrZgdARbyJX46cGkRXle5f59LEUQ2jxkMzz/M/z
TzqzIKKVWv0Y1EHBhSt1xZ2HJvetn1Su4oRR2S68/NMz+08S+t+IWHHRep7ugHk51Ojxj1G9VHz4
PV0kr8nGRzU0pYUqz+zc/TfK9FXEGLDD5/C8pKYwmaaK+KjB8RwQXAEm2UlQP7MoxWVyUPEN/R5u
jSE/q/M8UaSYxNuzu83qm96WEk18FBku25vpr8muGAIoHEEDSGok4Di/U2fH778Rub3hLlAlJLc9
3jN5kaISqMbaBxDEYFPZoXEIfNRKpVaTNueHOp1Pki36ALTJ+IO23PFQTWcHkzOX7zmyN5QDCLEx
WOtV5iIiLidQJ0Tz+u0RUVYjIRYa0A3+PB5R8ays00HOeI4WVvZFY9m3IVmvvQ5LDaJvhYHbws48
PYJIjjGPPPM8+HAYjkccXAxIIw3pDqdR0FX70UBEQQhEGj6quLc2+J15LwI0XPpy/kunh+j4RDDe
pDpIDgs1ew4ktiPdN+y4RFgV1Kf8w+sb/4BKmOWIIveevCRSbtC6wfHErLRLY5DNJdfp032EbiVc
J15KhCaYguMPr1W7NWo5Cz0n0jXAJ1g6XjPLULi1bIkhcnL8Jx1UYC7TWJS95mafeZp1klSZrUe/
Bf0UENuo+LR54uXfXU0GgmTD/oFGxXmcVvufC9Xsin4oW7lnx7rJGG1sdPfVdVwj4nWbciUaDoi6
2rtoVBQ4Fm6fTxDu0ZIyOHHcVDmkT8E9dzy4Wxh+l4+CreRCXxq2I1VE9dKPc+8mSARCZLFl1jLY
cMCG60EqZPtCcZEmg4U0Zqsi9IzUKdJsqB016hKywF4hVgkdNDYC7SZL0FVbodpRaw5IWQNzXDQi
ghc9bDLp1ihzP73QQ6mVIdpjlucIQx6Ii5UesaTcceGGBv1KE571ilJR+uwnPmqMxmiWotm4Y2mJ
bE0RaIQvVKL18Hx+t5+cMh6byRuJaJqyMTLLx1NDRbkQcS8UzzHspDqklZv8EFqRrHw/T/+QCPbP
lWWVS8yAWQpB1wiNBe4wTjjpNWnE8bCtjtCMViWq5/hQiKpDV2RDuepalPgu47w14wu4Ut0lim55
silogizlESc3KBSYSXF46szBTZ0jbwxoXtB7OuGjRKXagwPwtaaODZZfXmV22rwamqcv3NonH82Y
SFuiokHkNJV9jz8apDhCOi16So6mZ38zrNyuU/TJadx29oXa99pOB92/NfrRWDgBX3wtUTdm1Ty9
Ex1jdpeSHkW6HaGl6AxlsDdrr4j2nqqO3l0diEq7yoiCk4VY+2Rn0SOnGDUJgEK0gnRy/LWKpzVh
Q6EwBIGraU6NEmG9UkpdSZyk8/KVlEv2jxIAi7tw1XzW146OOxkNGMiJ2QeSBMrv8ciIJWV2IgQU
k1pu6/SiJ52sylXeCCV+quH6gzDWGqXeWzgCBvXKtIDvXPVGkDY/zLTjCd+SUaNxUaL7eN00o+Q7
SqkCQ0+kpMnXll1rO59gFR5fXqEfTZCN4JsDldcz//pRbDRrjfBYPpiCZBWxJXp27qVdc5pVR0pN
JcAvS6rGjZYkcvDTiCiyrNGnLvN1DMjxm5LeRHfcebjAk/Wgc0kh/3g+IuJnmbxHfersZq2rD3bs
O8nw63sXyXyQ2aRHTVeLUfHVJ/ELuQzJ6QcnuLYX9tR8H88HmSWRtY/7ty556hOpmyOUlSddlMHB
WtL/nW/d2TBidjsZJpTsXPr8Fm9v3sm/hsPSl8yjjPkQswwq83SdJII1QWjAv1JqRxrWxpt3Xz+o
d+cXZn7rzEea3ToFFHJTLhlJuY4uUOHSN/oP/wI7lvPDLM3Z7CFRwfpn8O7UJ/dHug7X8i+c6m/+
tyFmt1jQabUruYH6xEW90tau42+k7fkhPl1M/r075rM1C74CLIhEXvAZxUvxs9htA1gHTvPQgtP/
G0hO8GwfvLV0QCpOX6qIzrUC5ud0nv0lgVREdcf3hd6u1PaVuxqSG7mqnVLSLxTVQQ/mp25tPHFQ
hORIegEg5yDJl2O15TevOzQ7jHvE2SoIxuenZR6SzmdldoPIgPfDuGcP+eZr0t1W6e+mXLg/vjwQ
PBdT/ZneyZy0qfpEfmhwsH8i5z65UP7Yf7y1t83257/ky236zzCz05ANYWD7EcNkH9E+exuepcOw
+9+GmJ0EychrkdCufGo23mbapoPz3Wj6cz3++YrZSagFdPIxnoa4yK+8C/VQHKKlkzDdQCcn4Z8x
Zieh9LXcLDXGUK5T22mvwGThula+5qXTiFX0V37936ZtFi9Uni1LdcLuzz7GS+lRXKS7pcWf89L/
O2H/fNNsH5uR4ucSotJP7p/8St1lf4ybjnf7oi239aP/oI1O/ewvmLMs7bjZw1hHWV/6AWMOw0p6
Moq1lK/se+Phf5u92cuY5l6MwiOz1236/X+bThzOD/Hl40vRlHgZ8S6O6XEYgcPOCEgvUp/M8iKT
flnaL70bHdH9/t+Gme1tOfPcOBwZJvc3tr4Lo4s8XwXawiH9bEf/u71J8aEbkfoYeAuABZo9wLUJ
77yM5fG3XVl+6ihB39y6wBtbaOIQ07dZmqFrhxJWsJcw60jXEUp/H0FUaoQdWCEsVB3mkwsgA9zV
BGIF6kLreHYvDV1firB2ld9WFGP/JvfpdUmETLhWCIc0tF+IpKZZPP78SQyHDjdiQBRV5+wklNb4
OZHt//H0xNYcNwxiXJ1dcyksnL8cRP8kPeQB4FYBzszl6pveRZZbU93fbaVahb8C69bIFyTGo6Ws
aFZV33TsAlADTI4YF6T8xHX/fGT/KTTEwFUDr4zzP6JI9BXnLpVXloSblamPWACHdb6kPzk/4OTN
PFlTnRjRC4G7zPG5qKlTgb0SwUulSsHl6EfBtYGn4Q8Eja3rMRuzqxjA/kKx8WT9Jn8wxWJSEaah
tTI7jImI5V5CeBn9RxUUClWHHcYA6ur8WTxZPVTxp047QG5qcKC9jj9Nyi0E1xMlfSmlws5XSHBn
v+zJUnkHxCRZeHFOPwkmzOSxCf6QNHUuaWnl1AMxvkleciNtrkpsG2/TQl+auGk1jjY+APgJRqYg
KASlYQ41llykirTIMB4CP2u3uWToP1ozUPahlzx2VmvsJWwrckeSlHY1Nm23kInP+2AAQ2gkWuSl
cHA4fHMHbF2Oo0LyPeuh8HkWoLr2Vvli9jLA8TTzG5RtrTIIwFqPsHjvETdNVdsxPC+S3qOYf21h
0j8BlrP5oO6PBh8QU/5mDvHmOXQRZte8x1pC+xgpkKgy053e1K13myDdYV6WdaopazrQZbXyEEK2
HVlj9/0qUVvI3/HwbQZ3VaGeF9WOASHbKBw7rozqIlErPV+T7tZtsho8ilv7QatC7ZvWRkwpfRG4
jiCi2D/M6fEuLWIbW4Mu0h6G1pB+ghJGVLilO/tUWonSbhHByQBBnT8ZJ4feoqlHaYojSJMI4NPx
mCUb2LeMxHrIFSaNoqfrIIVhXqAxLw4uOOEfWmYWCy/w6d7lzAMr4mvJ5MHjHw/qql0bj3nlPviV
T+OrDLUqxkmzEnDEm9oyd3EnlOEQJK2cwgxQU3etdnCYF26FeUb56TgMtxcwCCcSnOTxz2inNEyD
Yv1gjF41/kRRxSvXOJAb4uCDOivWY0k9b0OFJicRDBNXXwh2Tq6lSVVk6rBQTYOEMS8tyWGu6YGs
Zo9jNAQdTYGw77d64Q6+kzaGt3QxnQzHXIO3Y3OBAALwOrvgLa80cdswo8d4jGNqPlUKA14KoZU7
EfN+f35nnczuRGjhxUSyibcZeOjx7HYRJDLdb6QH7KaG27gRzSqPRbrLI69zrJHa0hCH/ZqCnbWw
p0/vps8CId450x9A+WabmiqVjj5MXD4Kv5R+loltX2ltaP/MhkZf8dHapYgS9VZxNf+npvgfqlIn
C3HZybniRZv4ghNhkL+ZMwZtPYk0ySuIxnlswkmXL9rkahf97To9vdAK73eAbtnme1OOtjdtejBQ
xEGYd88xO7rWTRFFoz+WeZbeVHRBb7uk09pbpMPHj041a2Od6GMR/nT90V3q98wXnPIz/W02Fvwa
ntu5EyfK6EXUWl3/aGSmdeXGlCFfq1y141UgwpKuAWieZDdodbfLBkRxv7vqn+VvnkOaAPz1BOXi
th6lTyMYHjuSI2Xlh6p1kUZWE12IFhMaJwO7/jOt1PxXWFTGRdoOwavI3F5fuN3mIfD0O4DmQ66Y
kIyUqo83vqQrnT00hfxYVLU7OAQJebnr1DouEcLzPJBFTZIvIGBOxwR4jEwAw/7XcDses+kTXB6Q
6n+0sUZZ11prX4+FjfRIJK1B+Sxph893N7gwnH7QNSHpkBGdm90kkV6PalXl5WM4Ihjit3X3A3GP
cSvZtqc6BRsdjd+k+nt+e88DKwELgRcKeVV2F2/97Fh7kS5yEPP6o2iwlZ5kLsMnXRvE0pv41Tgc
HlQDGYx+0uxdSJrOCkp0f7gnWym4GF0pNleJWpbawpadX8h8EIhM7mKQIRMtZvrn/8T4VT3YyLQ1
yqMX9ZUTKW626dCAd3zZXbIwPD2cDEVUDyEAqCtw0+Oh7AbqJCZLyiNa+dmVGEvzsuk0l9YsWxQ2
Qriu/Wx8jVskjs6v2unWhHE3+dABgGHN5ihipbJNNEtV+RHzNHObxqUpXxREHJZTEL7eiwYbpW+P
CPWfVjBblIBwDpnoolSOqlb2Hk0/qrauYdZbW0ntjYW8iWNCqFyAaJycBgCnMLfQYAT1gs3XbG69
lO79kDbjY5ip8a4cKCulwHtXMmfk4CWyscmz5vn8N57sUTDDE35Bm57zSWvzeD2VNoKAXqbjY5TZ
0nUUC20rqiFbeFC+HMUCjQURHYLcnFDsemjiN1gGPtpKX6+HItawHPL7hQuTn86v/Td4R3BqwtTh
xotHIqyVWRaot+nYIJURPLhSKSHoVw4YlhoiK6LX3iiCSnb8CHaE7gBEK+zQEWHgp89j2erJpAgP
gvovOItq2BtdbGGzUsc+LrdhitvMKgZ0Zb/SCjGHyLERY3CfhR26bbGSfKMrbQfAdSPxRPeGMa7E
2LnJdSWyBjpx2le1saPx3VDoCmGgKKtuKH09WrsYuw49wrtmnlx6uYsFhUNnnsrvrqrYJP4qrEdh
UG23sAw64OwClt+Bmx1bgD/KpKUfL2Itb/V9gwkwJh1DphaK4fggpCOTyiTKk07bQdK4skMcan7C
4RBlt0ZQqC+ijV5UVnSJLpmfPQehmmW/0Ifzg/CAwZsGG7ozZBdXpSHtB893ckXFxsfxkbIpJEdV
8xhzGkVkLXmOVBv0Azu9KA5UNpTwaQxVPO0d30WxQnXGLveNhkyJesU+kfVhvK4rpJB2ZHVW9AHO
y8a6QPNQerx29aGh7IllYbgtMcYK3uBUpekmwC2GxBT/QjAmMqDz9qLjBXG3JN9G+JH1dSRvC1R9
upVejK3xKBBPKhyhR2qy7YNslG8sT/PrK9WL9QAXG5E3kefEwp9k4sIaO1HH1KIm/lkrbgzgpW/w
dt5DoTalveeJur3TwMEkaBdz32/s3o71m6jEo+W3LFNo6VdKmCDDsYK1pImSTZJm3kFRpewd1ex8
Uq5V+2DjxqLTt7qHw8vOtlNJXg9q1Ve/8BWs0t1AqOvvcuryw8E38rhd571ww3Wb+l61Ni3J01ad
28XdZeOJUtth02J3q7IQ2C5pbpuXF1hNGtavyJIa63lwB7scV2EL3GXTS3HmrYKy8fUd4i2JDzvB
sNot8RicBd2qMNmNR6tsnYH/d7BuFfAp0coO8LtAYAaYszk4qtFZUclmx0Jrg6BFgTkfTof1cCP5
kjRe0JHy6uuubdTgd6tWmr7rXNAkD2MbC9zivbjvnAQdvvHFC/HY2+Ck0SQpQV01GbhRfKvke+g4
wKdNQ/iGtdHMHB1O1Ek1sTUMLOd/ALTUJmKr0SLc4niVXskpnJYBurhjNchIOSJ2q/Ken2B1h56s
Nd6HRWvLm0YTfXKXAUHN3wvS/AiDHaRNbgZLKXR5FaCKBRRO7ZD4Utl+mO4UozZkqzwy9SFdybFS
VujUExUna5ZOBDjBjVhv/Mw138RDOQ7c1v1T8JMw5pGwVnP1dVxpiHB0Rer2L1rb9y7UHOEh2pyk
XAQ/wshNvAP0zsAyVlleh/XkIiWnyr2V+OhkaiAGCIOC1AtH3YGF2vCyKqknKfu2BdL+NwU8EdT7
SA2Zj7VakBH9hSthBZsUBpL9ev69OHmFkdz4z+CTbIxq6Sym4WNCLN5i6V6JqxQMmAykcBWXZf/D
iAMuHDnNg4VncR7dQFUGVsu1TQ4IfXRezgDlAzyolJLfoW8W9dr1VLvcNlIg+jfkVHTz4/wXziMc
bYoLgWQRdIPTAEx4/CKmIcYIdhmVDNfZ9qpx89J/h7aQWpdR2XLnqFFotikLP9bVzlf1Xvl9/hec
fDCIp8n83AZoC3N9jk4B0p/nXDzxU45t25PtC/9vL1vVraoV2Pl9e6xPZZ9JrxF47/xlFhVGhkNt
hk8Nqq37LNd7dU1dum4dPymsYiGGO5lbXD3IpSl7a2hjIVt1PLeqNkg4tzXRk9JluKUBerPv8Ket
b7ogSXYYEqq/CXMjdZ2bcfZ0/ktPOhwgwSkkoN0AtB9FgHk+FWi6hHlyUj+hJ+/e50ZI+WJbeX2e
458spVqziT2s7Vd4aKpvWTl4PfQm+AeNuVJHrVduW9OV+oW69Wdj4d+QBeVEUgOmA4IM220+JVUS
wJD0SvkRzblWBDsfBSl041OLyOSGO6vv420N+FmjoBOOJrXE0C+tZy81E6B4VRtXGXLgMs43K7tI
LW9PQTA1vDUWbNwxIu8WFTBPtic5MVV9pLkmdVfAaseLaEvZ8P+4O5PluI11z7+Kw5tewY156Ljn
RFwAVcVZFElRpDYIkSIBJJCYgQTwXP0G/WL9g+x7jllymFfLboUXZpBVqAIyv/yG/5BaSWU+zAgC
ugfptYV5opqATIgMKXuv4vihC7MpzZM5khUD5d84Lm+vl7esxHxx9AcpVtu6ov1uznHiW32zz+dW
gp9SKeHhYJraIIzQIwSl12njKGvfOR7uk3+/jn5Yw0B+SZYBTyIcvX2ktx9nbnUzHWwvf+j7xNsZ
ZTEDmUNd1xFGH5trNu2T1WmjWSuqd2ZUP974TQuE/5ADAjjqHGW3PHwtbzgVHijLyDetNUM+uUkC
G0lX+NvyJ3sB6DeTRm/8CXfjFx0X53JQ/SpJfR+81StO4ZPlp24faDd5NohTdzTLn4SzcD2EvwzC
PWGItsfRja00oxuScu4fjKFOsDpyJ3k/5DLp4qGtzS7sVwfWnSUT+50ZxI/3lRJo09rf9h/g+KMu
hGKMu4X6+cHJMZ45a0WgVZdZXq0i9irkut+5r3+xoLcjDQF8WO6ojh+LWFQMyKSaVPegQXzS73LR
k7f3rV/heLKktjijQ4CsXo39hoxBAQ9znKESmUd+nRfvNSmOD3RKv02smY+CeDLI5+3m/Kl3IAvp
Z8WksocNnhovjpuc9tZV51lRSk/r5O/3zo93muoCGiCdY/IWrvj2YnNiovDdL8GDj2TCJygIxrVo
XHS2ddQvb/7+Wt8nR28i6yawTu4K+wAFRHC9by+WuNUQuGOnPcihSqmr0Mf1+jxCfjZgElo3pVw+
1uT28gJJK13D/RXxgfumZZx30Vhamg4MfzaTC2xgOpV80kU7b7bTGMb6J90w9cZlsTRZeSaBriGk
jkmY8ymbfXX791/kh5sG5J+EgG4o0iBMqbcn+KcnNKQ4ynqVbnxmkONlZ6yN9tGnKMzQKChcLf7Z
qyFlge4oUtXfZxlHd82SnY5OrnQ/21rhfMbQFliZqzm7tmn8dzbCtq/ePKBNNQNdM1g2m2Lm8Sx8
QcMNS1rX2TCoxlaNpXHerv2JRCY9ZpRih4LHesqxK3bpatc/m1dugsqbEDteEOCAjyefowNqqMhb
/3NCPZIzMQqqYl+meKmcp6keaO/kPj9sNOh1m0wyLKbtusfUghHtU1o+OjrOzjhE9rRakRjT9Ixb
0APprsQ7OJvj67FqADgzq2YITzP3GEBW5FhaB0o3nybTvfb9KT3rCne8U7X8TEX0niP3D1djNLF1
7OFKI5UD1vjtIm16NRTMFOZniAPM3tdOxwfXq4P8YHpN3uwW1Inf6wged3uAq7hblr4RYoiox/y+
cho6NRar/hwESXUNzaI6H4XXvrMh/uKb0Z3e5E+2E5+S5+03w241r2y/1p+1MZnuncmZd1gZlHG9
INoYmlr78nMbEF8mHaA2DXh6/sA3jq434hdOSpoUz1iZ62EbZOVumhYZTqJd30kofvxqTFl4aGx3
2sekc2+/Go0o7m1XDs/V7HYHvVnVgaLksiGBvERRafrJWuM7+h08z8Zz2FhvR5cjiRXt4q4Laptq
c9bwh31qp2Xk1u57PlPbW/05tDgk+fSntz1A6ERO9O03m8WGafDQ5Om9scanXa6nOeoMFxk2yfd/
/7x+uIk8KOwHkDbjECVrOUpPUaF1F2t1xudlCMoHH50WP/XyBt/HITvpUvedY23Lgt5+s2170d2k
H81BerzoHX0FnwBD5jn1Gu/BEbpDD23WFcbWozdXO3Q2gLxu0KP0J+MlQ0hkCRiLseU2/5yjvN9W
jb6sfiWfg5pTLiSLS8KVKjiaJ1yh31krP95V4gmzbCbNRC8W59sH2LnthO2osxBP3OAkrYvp1YN5
8NkvmZ6Paf1e/PoBbAz9hTnrpi4BIgXs0tG3o8WVlZCctCcEbvz5yQXitp5qnsgTI/LLLqn6yFuX
ojF3KzYa6rSZc4wmqjavs9MlcVAkDKecxRg2oz/IeJhyUQ2YgqlKDOeCc8EMDT3XtRG3ISuRRjgi
JORFpUDmWMN5tBsZoCBD07ynhXV8JzcsCNpGnACMsGHSHVUNem9IubgIfy+JsdzUdDBPymBpd4g5
FY+Osah3ntzx1oNBRMviu3MPcYy67e2T08dGS8y2s74gZiQicCFziM99cSiYfr1XPB+fAJtgE0f3
hjMjokBme3utOmcP2JTCT0g9Tu5LowcCWbF0SUetjEd8dup9ura0kU3hcBpGUw4Icg7zdiOLRsGw
WUVE0NWEJeIeTJeNH4vdjSHhF7+Cd27MDw0IF9kSoDEU+hsZF7jV20/LyZlNZdKUz6MdDOrFbDGa
haA6FQqfbnq52s7Ker14mVINz/l5QJn+Y4rZdRWlfpVDURJMwNr6nbzkKKDQjNnUeeAksbmxCDrO
E0Yqo1XT9OHGq0lETGsK9tA96LPpfrorkEo69E0td38fNI9roO9XhcQaeLCDsTg7biLItBOJWzrD
DaJgYHOEyk7KKmjPapPmR+eo6ZwEYtrbRO3Ihab3ARvU94DpRztj+wyAlUg8gQ6yQ47F/UZ/7erE
DtqbRhWNiNA4M/xIjot/8LrevxrSPHuP5/cXN5uu3qaCACyLqutowYLjVc1cG+1NMS7WdaXm5qDh
RvOQpcEQ+z4hZ01s8/D3N/svLwoqkskbgIYf1ES1HIDQIFV3I7HiOc2YVRx0o80vkVRLIsiMU6jV
Qr3zhI/CwPebi2SYw6KiwwU06u1ibx2/ofsy9DdQ2uGaiY4gZwFhhkv5szrtv1/LpZ3I9AjH4OM8
phRax5TD7G6yWnOr05EGgo63R20n5+va9+m+gljGbMf0hXHTGcJe4iwxOxHavmYOcNmMtP25wxJd
D4If2cCGJQQhdQxrXCG6zUxF6hs1Cgvem1+eDIHOMCWZi3c28FEQ/P1SWzLAFemPHYt4IKszmEqv
sH0p8/RSC4xpN9bZe8n2UbH2/SrQvwm2nP8kAEfHyGDk1BptU93M9ZJdjnX/vEptvgXrliHE5HQ7
CzkPHLxEewKE8svfr+DjxbTdTfrG9iYDAUH1GAortNQTU2rnN9oaiI+c0loU1Ot0hjpe/c5m+Yu7
uaEJt0SAygkU0Nt1ywBqLjVH1jfahAph2s/DBxwAiq9//4X+4m5uqBB6EyBecUo7ShpLWSQYBmnN
TWHA1sMVrYtEkrixFWTebhrt9mRabMbU7eZrLhvvPbG449C3qaHAPudAAvm7lTVvv2XZFsryRkXQ
17vsg540TKl1K9fLGA3+5kvlpMl7Z/W24f+UuLKANngoNTcycJuy1hal/tTGANXRFFlrjjd4lyLG
1hu6GZvVik0PuJ8qjUtmp1dVMozPQTvIM1Asw/MYZPLZQNDvqeR7/OHI9T+f5/+Fztr17xfv//kf
/PxcNzB502w4+vGfl/lzV/f16/Af28v+9WdvX/TPD81LdTt0Ly/D5dfm+C/fvJD3/+P68dfh65sf
dhWyt8vH8aVbbl76sRy+X4RPuv3lf/eXv7x8f5e7pXn5x6/P+McP27uleV39+sevTr/941faN39a
j9v7//HLq6+S10X/538PL798+x+nU51v6nq/v+e/XvjytR/+8atm/gY+itiF0Iy+zYg2lW318v1X
/m8uBtWgVFCnxlFH33pSVd0NGZfWf2MmQIbD46Z6pb356y9IVW+/sn/jxN+MyejxgjQn6P36X7fg
zcP698P7pRrldZ1XQ/+PXwHDvVlRiEGgQUeyjoo7OgZggo4WsSitOSnbJRolI+e7OeEMzaNxrely
9IOHIHG4NK7WPbpo6uZfxhwfwhvAjObSneppa0hUfIN0EP63GfmuJNlnTQMPXUkrGMdLlEBBhiSd
SKMgaxvtIq/m7rYdOq85gb7AbAaJuKeUAcyTXiXZZz/DGiya2OrB6ZgrdPodsYF3EuRDIbwZ6/wa
kGEEIR8Zfk0PG7+JbUqN/KKwpZpDvzLGOxw9RBvK1hideFVytnH3qIuPOgDU0wYrp5c11Sdc6jrD
tmJuilF8wIdMWHe1oRnFg2lAIL9CFdk4oaEvv2Dm3rpJOAyB7KJsUMtrVhnmR6tcxzpc/TH7wkix
skMkS6YLX1NJg+zBwOdNisKkpCwyl06RWoXTxhwNhR7Pfe6s4EBrYCVDjxZr5GFVb9xjw5w3F3lj
idoIy8a0sp1Re9LfuyZADXThU/V5zIWNUmkBk26nD5Z9X7aeSyPFSAsrAmq6IiKWOo06XSUp8SkS
ZNpwaflaOzxJoxfeg2XlRh9CR4Uyxn7P3NhBJB19S3daIAUY9jLuLKty1r2bdkUfGY1VoJxuOCl4
ezxZqnjCJuVb4qVjvh8x/7yQTqLyaO2N9CrAdxIxitJCtVEzrOFOU6aUAHnctogaBEjWK80Wy51n
z4mMk3nGw4oOA3AMK5tqH4y/kabn2MV3buRIcy1iVMtAmXgmkJ2DwECrQFWhwlfXw6Cae+4YvLE+
ZOMHHrqSu7rQZRIV86o2ZflxwKvRrgx3J4yxekTi1KyoQBsfYATYUz+kUgjuKwJmHhoUrqcqDVYt
TDUvtcNRjX4StUicYWRZDnZxMA0WReRkMFdD19P8b6oMWHQlyi5elFfZuGAzP4J7KLMh8c5tu6jS
ve2twXWSgtVoZtX30aIn+NaqOoODW+e564VrY89fSKLmG6PTva99gx116LtpnocTYrTpXo06rffF
sgonmtIp+SqMYO1Cd8yC+7wdrDbyzblyQP7wHm0z9Q+IW1WMWssUZ5u6L15Ea5ZtXEuVP6Vzbt8u
ylcKw7VuPsG4XLPDDmkhtg/DgAPVSrqecHeaVyWwj4tyvAM+aZmQ9/yld93oeZftvGkcbossty6Q
gq8UC8TKzMgUFblg35ayimbbTrFiFcH0KGi0I4dhdM3MbS3HJgQWbL4aLW5plcXmjjqUWxTYx7V1
w6VQw+d0ccWKZu/giH1pFIDdRiBvV9rc1XU4iqF/xqVB/1D2qQteq7XNIoLH4F6pWaRq37UFfm69
7Cs7GrFti5LOS77KdRbarhNjhxylPYhz05AlohFzn5SbiIXiWSC1kURmKpYz16uWRx2d8idrZuaB
NMBoX632MHVh5VMQR3qROSqcMCv6tBrQB8LewQvvNE274aKgGnwqg2qyAEABc4x1vZYfuagtQHpU
Wh2iaep9MPU5x0zWd1h0xtCe92QpT/WC9m84trwuHIpsue85wq/6Nmlu24DjP6wXr/qUTlu5mdjW
+Vy3JRIQZmHsay8fcKqT2fiQS4VNTZUuVXvWUPn2e9n3zmMpACqcJq2WAJHREvlxLEhB+cZyQf0A
tEJCbNBbDMHdpo4rvdSuWmgKm1CoHG+llc8qNjkRb8eq6fwQ3IE853vXXZxr2YpRfJUHZdihhyki
X7SdvHQ8WUDt9qv7VpOdEcl+UnocgIpTuwmGqdo5hsgvmoGIFbkFsShK3doqQ6vWZU9GZaZPWA5U
KJz0mefFAAi656KTYrnwRpz6wqAT5cssM5oS7pokV1JviaVrvky4GY7q2kLDFvPzmk8N8qoWazhn
WfZserOYMGSmAx5iQ16NkTu2Bj3HdHTJqoLG83ZWlfgHEwcX1HaVaOtQdmbxajJue7RIqMswcXpg
X9uoo41qxNfuGHx7boj73Ojh0TuZl7202ikq/RossSAV+DQUCLCxUhIcKNGM/xYktep2pl5lDwDS
rTtJI3KOErvu70scD07RhIIeYBYzbqqiaBPI8q3ZhGZvyUdVOot3MGwo6OHoNCyrOXfH+47HNIUg
HQA9DouX2Tzqwn8e+qw6ZJYL3N9OhO/FaVE0815qoJ8iTgWZ7kTTBfb2/87WnPQaVLhEN7GOeqnO
6kULsoPQcvOabi4ef4n9XXimdZIPm6wlIIo2w9Kw4zvLsNB0pKERuQziwCKkh6PUYZtoVtWModNw
Gs5ON67RQBTtI+X7S74hEtR54w51ByvFnx2uSzMJJbAqg0Y9l7oX9kPtqhgknPuAAEt3Vo6J82q4
XQ5PxygTcdLYECpCy07qdofetmr3UldyipGKWeeDj2mhcRgYd/YUYHYGsDRorE+GaLWXnmn1nXKt
AnPIAERjOECSUKQZW9rMG1YqMgarss6NMvVAy23Y0kNV9dqdlBObYV4gdNCaLEtE8pGFJNjB2fyi
ISs+hRUt8K9JsWL9LQfegNlHYWJv13mQjXIFUpJ7bn5M7NZ4rRC+uDGG3HvpmgqwL0J9xSvQQTCD
ovamKWzKdT5vjLF79RprfPb11cc/EzjO9TTDgOF0MhCFhZDbrdx2xqxx1vfrRdqbxbNvr1oaTVbv
7IwRf/AoEbIL9kGqljFiBCauBlJRxd2EixZOiV8+255m4UVpuoPambPtcTxBev/a92gaxsoagmfl
jMXFJoNzz9nniXPWf4KQsVyHyyzFQfSAfnUgz4PRt8dDV1TzR+UH67cALODd1AQyj/OqdD9QN5Ex
1VXX06/r+lZEntPbL03Q2UjBWtn8wbCbfo4dop/P0m5SUL2i2uofmrBLOLpCvx1G36nPMEhsgkOt
DcN5ruupEztL2X0AZbc0Yc4asog1qXGF3px52eQralyj9HryRlp5ZphPvsGZkKm2jbLVGx5x/PbP
UaSdPuWNp/xIA9VwqOSqxqhixZCMTl5z3RUkEDFhr3IjflbngO3HR41I2RI1U3Vukll45FoVjqSu
Cvw6MnIOzUMKW/azVAtbYwxG7ULMprZG9rLUX7uAL3XWVUZzOhe69dUbuu4mrcABxNNg56wbvfdv
WwcyZJjVZr8JEYGmZl9tQsRAs+y98jTHOedZq09GZwevwVJ1VRjkYL121rwU48G2xymNqsSbviAx
1pQMJTQwoE0ymGdQ3dVjuix0n1q9qe6Q1RK3zjAgD+gz1YsUYl/LrlQNMF9N33mIEY3h4mruqT6g
zcpIWtyNRaLpJ4U1aJ9n2gafk9YMzt1+arpoKA3gr5zoY4HyoKv0cChXdZaONu589ZjKc2MWHvlk
6msvIB3IEJqWPmdc+J2ThF5WZhkzsLw7ZG6xaNFc9Vm6DxQYOA5Zb7yR0LeLsNLc9cLH8WSOpzXp
dQS+JxMQ+rjqU1i6SSL3vWy7vZW1g7tH97BxYHabxXVnjkiKGQo5/tAxaZaEQZvP0PSm1NUiAH6c
HN8LyT9q2jdl2r+K5eOa+v+1ahnjh7+rlm+36vWX2/Hb1zc19vdX/V4qW85vVMr00W3gaaAmthnx
75Wyaf1Gxcc/iLhADFge/y6Uzd+YyYB62AQHETfc8Ih/FMq8iNMUkg2FN11b+PQ/UygftX8ZWZvY
I9By9r/PRI+lBrHdzWamvI8A1PQ7p0itHSbd5VldLUNs2ombEjFa+/d18Ka18ufqHNPTN9U5XFRu
yea/tHlngkI4nvYSMm1rKaf7GhaA2I2Fn2JCuDjJgw0eAJ1MfSKNX3pZfgwmTw0RiZ93ZyJI8GQx
IybQ1pZzSjspL080NxfGoRkHx7yfXeGl5EL9/G3Kl/zMc9kQe0vYvIVAhtDZ9eMwp/tmHM3mgP+D
e5nW4/SQDIGtg+1kqHhZWMBndjAflg+IrS8Dub/r9AeNjphHfU66UfG0i0v6954PKnwuaoxG+Sxj
VGs0CbTQnfCXeB1yvU8evTGx8BoXOfBlhoTcbbMB0LGS7u+qKvfy05VH3Jd4NHea+5AFxUjJlgaJ
jnzMnHWOiBvfHAPmqlqi4no1m+qjmdf6k1KGeKyzvKkOc0Y7/cbPa+vSpgBK7/kVNMVw5ijSqBlA
Q0dqNGaQ+YZwbmtjnO8xIIBAopZ+bQqabFazDzK7c/uwHSdPJ23HEic9yKybbxomnP4eEL6/g6Ck
c+Zmo37SsqjgHARrkmInMTv5YZw1rAxyJB4vc8GYKBwp7xvcuZ3UjPW+dj+QEKKEYKxdY5zMqZYF
oNY0OqnGRDdpJz0K1i0WgbiK+n601ccm94fsLvPkk9mphpRYOb6K80D1oZKr+6Up6q4IhUi1KUwd
OtsAubZEOwPLO8bGOvhQ3rS5JBmQK4VAQYlvhWYji4fMdqfHwRskmcRiLH5MgVRUcTVwEu8YxXbo
/5lWvqVnoiG3yddKZ+5U6nu3Vc2nvJvcxyTzFy2cXO7bAQ2UwQq1kWQhrJMy41wPCLwnM+9xGoBl
OIctwLUzT7yMSskXVGBXj85AlqRR1jvZS6/jAR2nyG1GXlpVMa2guYzWujFPmtrC6aWRdSkRwaT+
jJyOMRkWu1JddHMBvYCWcFYgzunORmjlSf5Nl/NsRq2VdA/jmjlWaPWq+QZBrutiV8+bs0ou7Se7
Mdt2P62060JAIA7kGamUd6oqVR0keMghmhcrOXicbFm0+iJpw2xp9HRXQk6wY3tMnZtANP03GND5
jUoTk9pmlt0VhIn63tYnt92tWq8utE6wm/yi6G5q6Kt0tqmHz7y8TeVhGppiLzK9V1HdzGT+3QDC
bpbzehHIYoWav1Ylx5lVU0L4Xu/VUbByPdgllrLCBPtWN5RmPhVhsXR1EZIS0IcASdnDMrLmYtyv
uoNYICS57g7RiOajKAAKgO3u1ku03afH2emdLzVpzmc8M2mhzKYYr4HI5LcCw+0rBhprGi+dCl7h
VQVUTPPsWWcGlc0a+qRTD3aC/0yoSte7Mkgc7pZlZhO70xDc2KW73BfjWkLy2EDQSQKJKCprZHlD
fyr1Ilz0crmubWkukR9o/bBrtLnQwpIC3A3xb7eLqDer1KDeztCeZY6TmbtEOJCaitFva4x3S6fw
IxAQQrd34JDz5hVDHHVbOKnXveTWsrZh6pG3Bu5iDJHl1+aAybisYLCIqtkqxtQ0AYqw3MG0+5Cp
fbOXDsKtdpXv12XJKSIbp3PGfVHxVS/TrnGcbxLnJOesT9u2R1a5gU0Wl+uakDnp6awKDFDxW2Sp
Qhciqdv7FAoq8p128ub9hNP5PQ+ZTtjaTb4dFRutZ9cgY47qfT2YU6yEYxTeiYdqRT/stcbjvuw1
1fvukztqa3ZwXZl7xT5p8gLgUAc+iVBkpo5GkzRbVS8u627NK0b4algjs56M/iSrzMwuo9GC7oT/
ULtUJm9tWYN5VdioGLHkJ8x/D42UFATcDc0tmtgys4SWZa3rkQq8YjlJtGGuO1rAtWufbUeUEfUF
UAvvpBVj7e5WXwbEuKwVQu8uPPR71eXSb3TcUBd9796l0gB3G1l5Z5C3ZWPlHRoXal4VLaUpp7tk
KjLzsdPxOdh1nbCKmGZKl3w2ctW/Log43CsTABfl2KS/1ObcmKcVtSh9xVIfi2gRysF/gZbqgfii
PxDtkte1V9nFIHT5CrvIPxXDAG8m1TS72vXCbysqMUgm4dwk46W/FLaIs86azR2WQfUNxXH2uQH9
eqbp2fCVEsxFjdEr2icbhJOMhJz5wlMLygI53obyMhVKQLOsOcdDbXJ0FbZdo38ieHSblvlUXxGx
NDLawseXaNGy/rTzMKvZcQiZbThNLVru4NSs88rIjCxEfxfGYO5V3tcWvSQjdLyGGkoiy7vuHVWv
z33C2U9xO45s70Lq3yw/g+9V6S7aIxx0dFrLwrtJsYwYd+4CjzMyLUq1iNpYf+4su17DoClTxHty
82leWdNk/YovOi7NrA9Rq00dh67rV9m+IUl3Ircq0DuGkjV/dCj4kdpoh2Gn0y504iYnwaYN4i3d
Ya4tOdETbGXGSCtV/a6s+umRcRshqxZL5oeQqAwCXdvS7h2MzPukSaeY9ugNu80uwL9kiIN8sOjP
1V5Z7pEaF49woBwnsqDFf5vZ1g4dkjH7mrrsn1DaVWBGUPVoUerlOAq4aVCIQ0pDXm7Xwruy56Iq
Yt1cIQCafsFcYdasYgoJwTn9c9pV50E20z4cu5wchIA8jXEV5I17SXug5BRqxJiAdiR8keKsSNdK
bbt25+qNeyomW/vMSJGOq7MuZo7iCUzg0J1to93Zs6zbEz/N6iA0g4KI7uLQPERommXg+Ut3XmJf
Le1yWHMC036pyX/mBcHn2O77ojztVT3ZO0AV3nhYQNrRd7EwV/AkAvNnuZ63J8yMtSmezCTQkZwe
XeKST8TtlAtqHkPf5KLij4NNZdYwwmRJJkpo1Kq5xY6XOCepE9DH6emxflaqyQm+JqIx4czY4ds4
aJ6xn40VztessmWJJH2YOmyZzlwLY/I/TtOsnRirzmwimB3iR9ouOr5EmnPVwy39EshMXdqDS+zG
5nu9YmnOXxiVZubenie68PZQamf+NHkf9NnVh3Crh19oKs7XaoW0tMeNQ/vMN6fh7ot0uqNBW4xh
v3gOCsJUjOgMLb79tfbqiiMqsF5QCmjYnXZiiEjMqAhGcybTD3MltC++8LvnhbmWiLJ6pJZvqy59
oEPXXCeJyi5VvxSfeVrjKazifAo9n2lUCJ2hea1y2jIxql7mXYcek8VYZ6Y/PJdzhxZH762HpO2Z
XI2OBruLoYh4VMxBZViO0sAmRvkp6o+aNq1RmtRgNEp9KmRUt5UjY10bvNtS1EN6wH0SFBApfsoK
Lebys0+q4oQlHHV4aalAgnRL9YlgObJUYa5bAnKtOYskSpdpNEM6SynTc6eljs7r2b1QY7reOGUm
GMgZ9gSxaw3Mfh9AqLjO/V57dUy0c9eJhDFUveE9VCz4674U9sdgGDYMunR6bn6B2l2WpW7JUtBg
5eMpp5yoS1LLpwu/unpkW0l25RRD8FLJ1PoiiTVT1Geaq+11YChZ7JCCF6GnLXa1DwpGfafIqRV0
TfDY2Ls+cK+9hDVOeZ+vkLztguAQDrTq853QDNnGvJQstIUkQ5NQut2NkZcS8mqSok2gBmf783Zs
8iggoRsOozGO1xX963xHJsMazIO6+9C7hegjmsvWXqxI+4Ve5VQfPGUED7IZJjta89UC/0AL/rQe
lEACGoOReg/fSnupvISJmp+no7wQCGRlcc/11hDQnFAx+y9zb309saqdT5o4h8xf1g8uRl1ZmOQ5
Sd7atake9mLqnYvc7bKKRl7rn6pOtNdlumhdVEKRTRAJcAs3KlCZr3hiTvANcGv+INkEn2YLBbaQ
4mYOwsZb/CwCdyifUt+bH/Op53b7Rm09+atJJ2myzaGP2d/6lyoLyFsb08NOhLTnE5TyJIlgLdfX
08oHioq65vMUIhdPha3zIcwpCW6Mmi4Qn7jx78oWTFusutI72P2Eohctn00nptEnUhBjbHENMtfO
ZQRbMQu0RFAFUdno1D1Dq9HJJEeWu8AamflphNWK/k4fuFFujtaJCfQvI7a2Ux6ixj42ETvR+4TD
lNtH7byFqRzjFwj+tqZjDzByHIdBgP1jzGEcSHx4U+1hlP7yUSRkITt2VDHtBi8xuMmq8TJmbxqz
H1JEsexF2Zd5VEkaXTgeZDjzeY5ZHyxj4kScPWP2Ipjg9IfpNK24aWkZ+veUItXv2Mifahv9/wnF
gLr4t82lr+O3/Jf/7L4+5UCI/g3E+P6y37tLjvObyz8AGN95MuB1/qu7ZNk0iojlOuCvrcez/eYP
GIZl/gbHzPJ8nSYMBmwBeOY/ukuG+xtoDjjVKJci9QNe7CdQGOjlvO3zAJreHI+YD/mIgm0CXW9x
PenipWVv2BQyWFxqhyRN5UtuB8qPq46qYXaMPDa7Fbd7UzM5cRmtL/frukjjdBLIKG4GfuVrJ43l
NmVQZ+1Nxpsno2+Kg5mtPcpiOpOO3FM0IXLsOxmScHT1YmGkZYou/eZUaYvmufapWn1isa9X54Zc
8K+wqIs/56L1wBnl2reETtWN11TGXjkz8gGm8WipBH9ZOQCY9xnunqCaYfWnDa3wr7NZuo9LSosj
y73yxjeWSoTJUDDUSu0l4pFc8LkDjnwwlx3wBdN5TYeKAWLZTSpux8q+dhIXAIHW21FDDfvRsRzO
nwJcch5ZCZTR3t4wZpSL9mHph4EyFgkLRQGwSnHatHK1z5N+K0GLomSCRo4rbgE5mdPBUvPSxEzX
CoYUxZwfaqs3L4XWFHCZK895INrk8yfTGbsKSKkoz728718SBOMPdlbqVbx1BbuwNNvy05zVeR8v
BkzzWynSNlUnVdXCQCnauvDILyc0MeR91bdLMMUJwiZue/i/xJ3XktzIlmV/aNAG5RCPE0Co1JlM
wcwXGFVCOpTDob6+V9S9M1YMVjOb/dJm9cAyqyIiEA7H8XP2XjsIVjd5HNdgOc0n2raz0HaOo+7G
9ymbTdsi58AMWsWAXEid8Naw6G/pO7sTQnohPxg+fuIUE930Riz7PmjN61mKgIIgXYs8vckNXTWc
zGzfaCYnTm1Pg6qMbBA8YBMQy3KiHKlXY1O79FcAm+rv02Qsp4J4KK6rQqieIA3N1jqKogmugpUZ
EliJcUy2hjV7L5zmUzZ1L+jGuFvnlI4To50vWovV2jSiDC990DDDVYuEYqVd0Ne93iXZIM3dOGtm
FlVnq0hrx66uB7dyxwfPlSNLS2JFfxUiW7ZiTQBF05EYwxdaisFj0JXNjdcWmd5xvCrvfW8Oxger
MGpxRH/Tq+fJCLznBKHj98ysHfe2a8b2jUlHne9XjsbQZPIq/etdMEVzI8VdwPCsjHTLKz72Ollm
T2ri7LofT06EaPLr6ZvX0/iNStPIl7jh5P2NaScyH7+1h+wyseeV8SANRiprwbvooprK9fNAq+i6
yyxFW4sUmmpjhGVTbfw5JzUSHcCqY6NOp9sgs8b5MLYtMgnUWuHO4Rx0j2/efhJisY34lEr/WmuO
bFBMgoxRa6nL3TjJcMuRcLAurGBcSMCbAx0lYnQesXsnKmKMFT4V2WoXpFUt2bFvFobvk9GmSSQ4
Ac/bNe3QpphMRqYt9E0iJzJ/SduLjFmzOmCtB8kyVA7JNHU6tLeBRcs1nlejXB/rrM1s1Aisxc1k
dZZ7i6RJDxtzcfzvPbYALzKqcUkBRvbtI3CEdDi2QQ7Zp9cyQz/c+bncytIbdzmEl5y4npC379AT
qY7ay8u+tKV0D401ZbewHkYX3IdRvibaKRbF3BZMaDTh30ypRycF+sfl8S/83P2xeq1z19qzfRFi
YWeimHbFux+cUKdT1eBKGEKbaae/ErYTZ0aVNxfLbLXxkpq9hz7Ll/B1NAKIpUnr58BY7M/rCgQS
YEXQvKDZE6+zBaMS7YGXp7FVQ9eg55MozVLxORO2eU5fjf87zZiw0a2J6twtdwhVdHpZOm2CNzPt
blfthS/gPRmATSHP0C4bXHls/DbMdxwZhiSSY0KjVGKtLjYd7rWKEb871pIicsg9YlDqii5IYqTO
DtIcio1xWNP8koDJ1D/aHeqfbGPkLkdFZdgBbpoRSUNGdaKnk1Y259ic7NC0ZGtE6WeOxBFMC2Ju
pv8eyM3IMOlMXrWNV9A7S9HDggooUzW9yS4NiWXvHA+9oA3NPxhjWTSMzMSGvoaRtHf+ZJMaOG46
IbuRinpCkQUEymqn1fVuEtesaovTdm2yOrreZuQG7wUCzqbk5gbb3MGJKOOZUX0V1W46zxyyRdeX
x0IYjIZtXovWVW3Ws21uc23x924zBsNTswMJW2/YdnQW20L6qCOqMiUwNXCrFRiViVHIH+M0JYhL
b3XmozqQIku6fgMb0pvLO8NdUeVsWjeU3bZQlvFNZMSbcxpO5+7KLfhBDcLn3uikLOWnhZmnikWg
lzBOIYF9whxD69Wj/z/QgBfQUkmoGvr7ImhSfZWgEZkOuGnW5SBmpd4rUatHYw4HbJE4/8iz6k/J
sjKr0l1ieYoT6noSaTY0mN5OrZQVYd2ExgrxU8n5G+2P2EvlJiiKSidvL1PX7ktOrWYS8FhkIa3X
PJH0vaeKKRPsamUP+46eAHeGZ1B5sZLBKD6P2LCBUy29tw63w6qZgWuZmhWTUDmpnW9VwDMjODwr
x5qC7ZheH0gtZ108eZWZOj3CTu2nq0kiWdvCth7FujfrvHJvCq+b7bvVpE6O5qrPyl031553X8yp
5cS0pO23VDk+cxCLGjxy+qBQN5MXlgf6GsHtwDcKn9NAN8zeeUuIm6pKRveC0y9vqLIvjTFDo2GZ
9e1QWkgBgskUt2ZNzw3k8kCAN8ShavmmrCRtogCu4GvVGfRbpZ7TGzEayyfRol9FLMO22S955tLy
tAu0GhuLCfCbheqtPW06bvPGVDn/XCHQSNE7lcislmJevaMEMprfh2RzfbIAKYlno5h9uhi4Uyr7
gp0jdLdV50100lIr7N/dhi/13ASSM2dTyJEjIEdXZtqsfpVccjhyzX3RTtW6C1SpiMRO1AT2OOeJ
yMFMdW7nXKSuWXwDcUXbC3/yum4y1uJyN9JhTN/AxVVvhTcLJ1oLjw9ayOb0mzJrarcNJW9+XBwO
kI9pbYiWECWBnmtHbYjiSJJ2uGuHzEqudJh464MVrKn1mC+ZWWzXrgkROoZhZ7/RJNbqTi6ivhsY
SrwVFe767axK29lrmrnOBr0shHQxuaf2uSMHtKD1Os2nuB2Zj28aA6bD7qAqsVuCUI+HrDcqJxpL
3+g2E3GE9PsKp/qcsLbNa5kxR9wzfViz4xC0i0As2fIqIN6skP4GSzNf0ekMuNdChf24pY9BRzSn
W7Cj7squrXmyX2qyR25ty5CPQRPQkBJA2MR26CZniZQ3UoUPFq9gs6EeVkS88vcHpGuRY+06XbyU
Yf9ihgMxAi5UPvi5k/CJt145bN+WAtrWLRCexN7osg4PaNEMdbGEVQHdZZ7zHUomfcHMNfiStKoe
I3JXApBXiZ5iyaLxPhmjkvQaE1Bq6CEXvaOcrd69oU0PCTnlrGbtqvfGFPNTq0eL7rXp4/6yZfuw
8qgCrVkUSzT32To9vsIxtUc80Elu3if9qskBoCsHpA61BdNhbUen2jEyVsMUrHrHHaIGace6MSYy
2zZBSuMhVk0ehhsV4offekYNx3uDkiL1dnAuXRj17mxKZDCQlgBidNDZaF6rje1mgjetlCo8dqPj
fSaBsbhsBgRIG0KXmTiXa0OPZirN+YvouwX9sN9BMR+oF8nIUpUnqasRcF4FXpNdG1ZiNVGjGCWj
mJImr4ZG+3dU6eEXKctmR6+OJTE4Sa6YTGqeFwbbqBapcsdHJh2+PqxDttx5o2bjObFCDngjNYs/
S7xwi7xm/gqDM2yOkj58tVGG4XR0uSy/2Zhi0s3FMGtLbk99ADqYCJmHfx3k/8u5/7nJkaABlAtE
02IVIhXTPI82XatTkT4ZMhLz2jI87pRsI+3l4ZU9T+Rvgw+iaZ+sM5s/NQbL3eo8Z40yAGCPbuBl
7QdKBM7Ap90wbeqTocH/6wMJ0gHCE+CKA/HZ+ZTJUEWDsUXUy4wYnuwq0k9FndRxVWUVlCsP9fFI
7XznIK0iOdRAzPu3E/2/JTF/10KcWYpOn+CEyuZIj2fC+8XRz+u7W8ucrbuVZnKjSGHdAUFR7396
Fdc/HcAxh3vQ0s6thUNhMJJ2SV5cFyCelschuk6W9P7Pr+IIEwsjkDKaAWcGRgJjmtHPqOGZDq5H
jicuhUZSf2AWOvN7ccewY5+guUR/hJh8z+xRYg44vBUBxD2P0zPbqG0HnB265alY0vQPLV9czYd3
LLh9dEowt51dDbR64g3JVFMWhTw0i3DnLZaoUX2wDhD0nK3E4GS78kHRWCh/grPrjK2peemwEpOk
HotdYwiqxmTBb4wzst6iMMuT4+9/rp8tMqfFH5At6ZhYdTzYHN5paf7NdBUCIOIFh40h8Gr13uee
cyeyDHMtyQqPJg6Tb2z6c2QaPI8fPHdnsiMQ0uy1BEvgpoOKz3L5+dJ0ymf8YKuMStzOZVRyqHif
BTgyuhz4jeIBSMrMyHZYxw8sfL+sHm4y+lXiMQBAcLg6u3LDSIrupksfgewYdupZIC5mzo3spk8L
+wNv4rmV+fRFhQePC9f7ydt9/kjYyJmAuAXUNqPDa2cI55MUqVqWJzFKyiyu798nIhPPQRckZEmg
56cDXX4UXfrL8uJzsMkhJyOdBC/r2W+9KCINHayLIGODU00CCzeLLRRGaWSCSHY2ggzRj9b0P/zK
/wIMYDnzaQWerek8cUivDUC7CAYPz7LxrdSK8gIaWVzBM073YRqsTGfKPkzln3G7eFhNrGc4X0/P
Ew/u2V5koRDmDIzTtQIRdIn2I2s4FAbqPc1cjjC/f5LO7i4KZ/RdPEuWjZSNW3y2qBblaZNxZsZk
QjWXDJ7RZXaB91qpsoj7gM7gBxc8e2ucLsirgq2Whi/f8PyCbVgMma2bPGoQJR90Ica4+ng//+Vr
wbbxeUZP7WBYG7/stEFeZW1I5vhQynbbh4UVry5ehaiZ7OLgmfNHr6mzBXNi2fv+6XIsVjSR55ut
J9OxGVFyRH3q2G8Mf8uXmc2Pjglzw5Q+UDYuPKi///HOdgQuCq2UE4fl4rU9cTB+3ouU8PupQHFN
M3b6ntCCwT6sv1e291H0yj9cCDxqSJcLlzJ+ibMlmZ0ENBjLU+xmK0otZllRVYGvRYy7fLA+/uFS
oBk8jhdcMPzFYD+Z02LmHAI2M+7d+K8vVVGeYljg6/3+9v2VsfG3Gup0//BCU1YIuq2nXf3n+1cl
nigURqiIuepCE6SoAxqe0zBeF51Yi4tk9dN7p1EJGiqOWhuLbKk0Cma5JvsRZVR13Vpz9YeIAT4V
9mWwsCzbE2/knP5RD2PQFio/iXc41iUmMkEZ6GIbnv70+zvw6812+TV5i0KlYcM/pxkgpMhmAMxZ
ZHXjEzLRp1HqJ5M///llKBV5d0G8waNwtnyYObptndEyHxBxcvRkfucWASbQoa+2f34pzL3ofBxW
Kovo558010hbR0S50aTkEmX5mtxgoZuj/PSn31/q10ceThcjKDZqDBz++aVosFQlY9Y0osoqDnSb
eb5nnK5HDLnFgflGei2Mevz2+6ue1f2n1cFOzb6Jcoid+/zNNNalkRRknEfscGETmZw1byah9W1I
nMYN7MzpZYWFfawCxjlD0MkPKuV/WDKIrk/UDTjJvDjOfksOy1PQGc7p/T+29p1vVvZbA/0a5Ywn
+UC//7a/Xo2viojcwgyNDv2cGiYxA+oQQCjSqwU9EbY4ZFtP/4294NcLMerzqazcUwwEivaf1w2y
rSAdMySxCJz/ehIYnP2PngQ00QjbTuU4uvXzuze0DW4woZlzeOsY5/xGz92sR8ZW/OlPbx3KeLJH
GNnxZv+lhJnQd6SO1XLrVHFxerbJoL74nzzbLATIrNSjvAIp0H6+cZUQVMAdc9IAkvol/dbvaEPq
yyIbvv/++/xSOCDGhOaMLd/jnMY57OcLiczI+2Kg3VEgBT+4sHTij7/NP1yEmERCv6i14ZGdX2Tw
5UI6LQQwopjqT+iS1TtPlLv7468CEJat/QSM5th5Vl3KqemYBM3Ei4xOes/7pb7sBv3RmfbXJU1K
Ggg8vBiAzRhR/XzDqG/znFgAlB4N/ILY5buNe+0WlM8hAKT0jx9VruGeylZyBBnSn10uWRReJYwQ
XG5anqppXo/oxZIbVMXz9vf375++GRQTKkkO06CDz9ac062LxWjA2PQAR+a4CnMQsyUH96bLg49C
kX9ZErQfYMC4nPUwmvxy1iRRIlxoehubIjHdncH5b2tmLL7ff6VfrkLV6CKGYGNgPcAa+/nHMlYg
7C6X2eSn5abouMbtEvzxjeMq3DS6f6fXMe+sn6+i22I0vL5MNimH9umgsbiMnNKl/0At6XYftDt+
KcK5GiIONqG/1sV51ThrB61zin3Zz8v82UGNGQHg6R4Wa2TeXnjpB2jQf7qHZNWhJ+FNQV13tkOY
BSJgRurh5q+WsuGhwZ7DoDj88S/F98IGxGownV9qpoSjTYPvGH5sZSTLJV4FjoNBghQ73fzplQJ2
OjugPqNvBPTx519rGXCbuPnEEyU7NNHMTtFnFiiz+w8uJH4pZVgSp8ospEN1Ao+erQuVTlNtZDy7
BOXUl2NYztd5kthfJWqEq1ah/UNC0Da3bciw06CmrGIrXQr0Hb1ZoKIiahutP7x2jPiOacB7lvoK
fYOil41Mc2v5iyZAcBRvApunEZVZpW58S67PWbjQO6DNuDx57tC0l12iGUT5XcHJc/Ld/J6RNp3V
IRUc/rPS69JjqZg0HJhfvnTJ5BQXJA+mr0oMc7azT6esp3nqkxt66spBmiYQKhI8oZ4mKBPpjRog
bZP1Yjp3XWoHa6wQNFyFs4UEP3BTmLxu43j0lSFG/VjHGcMte/lkx2nvzYc1hfh6M+TKeit8g3In
8DVNnz/+3Wk7cCSnd8eL9fy5UVWg5kKj68VpyeSjNGoGTx+u41+fzuCvdynTRRra4vzwmHA7IKvx
eoACSzsJx2hyU4eaGnIykhtradcPmnbnjycgLw5aiKrME33HPu+cNf0ElCPBZdboUr3PGOn2VQ2/
989uHldhI6W/SoeM3vR5o74IjHwVyD02/exQiueUWasw5KffX+X8DcRVQjRm9B7ZCGjJnW3XyDVt
rcghY3avm8tCtWm7UVXCCUACPPjgoPEPN44TGg8opT+F8Hm5UBatzptGGxs9wQVpJK+FlMHlvzaB
P9IqPjaSf85JUD8RpP57csb9j+bEZFLnf9Xp0/zdYPvvT3dCOf1vQaXIzPjbb/8LVOpfNtn/SxP5
25eflYz8b//2yQb/wQiGaQivHI5ksMf+n5IRTSI/GXUeB0S6DP9fxmjY6BjRpCAvR2DI+/5krf23
jtFwvf+ghjodYU14tPbpr/sDJSPvCS7/twY9QyIqWjy3AZUFjx24lJ/fI26uRCBGHFK5Z0k2MhNl
jLArxWTfBdrzCj/AW5As1Mq/yhwTC0jkdDOS2iQVqr3BnuK5qAJ1J+O+7WeiuVwST7CkVNl6A+5V
B/dTh4cj3Aj6I8lD6br9eFUXZtVtHZrW/WGVXrEvhQsXHMmVBQPIqkHlxNjdp/GTt5q4AUnjQqUY
+YaNAislP0x9qajLJntTSTu1gnhGUnNfa+TOsQj7xXszkeyiSwj51um+LGZ6qpuVeNj51gmduQUF
RajfuJ2oEoenyW89H3aQi4R/Dpa1Qhklq35f1l1QfDJtQ5QPdr628qsylH8v0toz74UGeHnhNR2A
A2du/Dq2LRx3Ozm2XQOnB+fXo178RqgYPEFTxuE41dVXiSyrOAxBiKomZott5LHw8jG8Hpuht2MH
z6K/XDPjEMUaD9LHRr2ZkVunN1bQEXEU8fWa5VUMIclT09wN7Q+cQGFXIZhvVP6lypqyi8MV7Eiz
cVcL1x/mCrI7D7BorPK+tbKif8sE4sib3DMCY+N47WQcZesUwXug1aAPlm5W9WMpfashEQzAhoty
nUQ1w44rykJoGJU31ICM8NEiOIsHj4xz4rP5Sd5ns/IEeIjVMnZJgx4dDbekKiAyBMJDeltPjBW8
aHEKMuPiYSRfJjs5DZucG5GzTZ7++75St5UeG+dmREm+fjY0nDOEKHNOmvwRmIil3oinUcnn1c7m
7rkbpqa587t6C52k2xOo+Uhvxr3En1M+p205HNMpnDBW+J/dxWu/n6TtM0KP8TPE15Z8JdC4p4V7
n5X4nl1vTmP4HdMKliw1+o1EecSNYJp6V6SN77w4qZvo185m2HIpbHAztO0ZzscK2nFBIFfr6iD2
9ViLmfCFUD5WM45wTqcFA+9xXe/x2LU7flQMvnhyZrIVyT4NYliITLBFycchBA6lHEFk3muXOFZx
DEXeh3Ukwyk3b0qMyObdZIQJysA0APkWmx54qnJjtSDBrvIlz809JNl5/YrXPhmSrZhLgRGQSfl6
W9ltab/4SaBfy2qxt5zRc4zewyKdfRNW444nLHnlP7URtGjczuh5IHd1CGW7a7y9vXdhWnmDkNns
x+HBaBFSAPWgew+I22xKHtyhhGvxOR8XNX5dEApO3wNXhcER6bMhDkZbTfl1t7SN/d6bJjoAy9B5
cuFNuAq3mblovVmhqFXDbQ+LdzjgtZUP9CtRfQ4L5jmWXgdCbV0U2lOtenNrjj69PNcfYaToxWhe
kRh1WVwg30Mkqdk6btqEZwbjfu5CjOGmbqbACGZOvGVw8OtV+DvSvwyKPBByWEmGJtziRBORHeqq
QwVpFFflYhbNxkLe41wmKzbrw2DBpUEb0YA8MgHW2VsCtyXaLE3ltPRheWk4/XjXLBJAs1MURAKK
1q0U9bSoP4N0WX8kuBsuLS9foxGO3vcGIRZv8cl7kFkAkE8sD4mC9XXM+dIWhLrE2E22KvdE1Ho0
gdcRK1zH/skHMai4fbM5+l1u7ddmnLbk+vLJJNad1zmcPbHJoT9/S5PJeKndMb0d+Duh7ah8Wy3O
AuooqPZUf86eanu5qu1KPqZoVO6BuTn2ReKrd6bkQJgSMgJ2mDva13YNm6cCzAoa8cGy30fbqtpN
D5V3YyycuTGq+tNWBoP1mDorqmJBafduop377DOQqKJZo2DJl9nb9oMsqgvtQWhLcFo/ux69gv2a
WNizJRIgGgg25JpR+tnJ+9bdZqHhbz3y9sqtRawEADnlzD90Pz4NvYfGzJ9GDGK12T2yA5Cog2o/
6bdSGuTgMd38HhDbepMrN40DRPWxU9vLddWr5A0lzWpdVRiBtqNG345teCpuOXv499zm+UhDs3xT
rUaqZDWB3o0BXwrRren2cVqnmPBmWFjQ0hE6Hlrb618mXvZp3AIh7/b+6LoPFapndkU/+1yb/nid
joGxN/FqPXqZ6vHHTnpHw9zbTbOfP7SuQ2ZGNZuH0TcuMP+Aj3HaR7Ocu5sJ70FyuyijPOBGtyKn
xSIeTb1YLgcQHfz7cMhtkLkgrPruoJfavHAQ3D31Vv7VZTx/Yc3pVZlhvNhUkxierbZFdU6H6tp3
9W25BNVju64rwp6xxy+5ZvHcNANs8eRqaGzgfxq1pK4od0PiOmXstDaRkYnyL2zbMx5O/rp4qJsG
7GqJxrM00tcwH/t9J/0RV7cw3qvVNk9xXoVGvWg07v1sEmF6bJdmhgHAXYgUZ+mdYcIeA+X4nubF
LZK2Y911yWti0WyeSvXJ7TpjW+S9+0JuVI0Dub3xq+G6tzp9LLI2N8A+S/M9KbHD9X126fbKZL7h
Zs/4C20Okiqea+kCNhgpF5S66ELD3KCzZWNh8kX62Nzb2SYk6fRxDhux48333Ua7NEae38C8lHof
lkVz2U71rq7xdsUjMrn2yISsrDYdfqmNzofbWrnzJUVOcGBDDa/kWhh7KVPxTBlkeG9d04/p9xlH
e4i7te4e8ELAt2pPITEhuW31JimS4aUAjeFc9EMzP4qgUTIejUS3eCTSnlz6QFCsHWRKUfKAU3Py
Xyv89V8JhvDaWC3ZcsgxYsXT4JkxhIv3NtX5smOTkz9KXvk3gfZe8PIXr7LP2J4bQj5zCKOkA+KK
v3TaMT8AGLHi0cyZ+820Q19nXdib2odHV2F+joSXtzsfMyGorbm8kjStPvNkGAuuPkfg33DwLTYn
1WxDqfk8V2NuHKv2tGtrK/W9SFvo03d+vyzf5sxA80UiVDPcum7S7dO+7b6Juba3gOKWaLWm6m2E
jVVFg+nRQvKIY970hh3uCuWrbbHAv0ja9tamE5RuGZ0mSAGbNDY6ZAsb4KLyCq4knyctUNNN6xWY
zC7dybaurwg7wHFWL/W+wdrd4qPFHmtY07hNSsMg5UDaVQfvjv10400ADefV1lu0ddOVkwSgwMlN
ANqYltP3EB75p7rM69egFOXnxRjdz+RjDg9zCGLwhDIAW2EuwUvQq+EwklW8m3XzfZU+bJKir+K0
MANGi7W8BqyGxjdYq+8S5fZeY907ZOXkEaCiQedhyr7tRxP3pVfoWKUqB0Ps1idjprVLJimxygTr
Bc1a6yXz26cKFDIlcmDuYe6NP2zRtSh//R8Nq2E/hpWKmHYZm5aETUCX4wNlguJlmiM66boQtzhx
Xnc2XNgjJLv0uqeTRGEHHgEjXXJdNupHXonCiFj/IY5Qt3vo+TWdC4gBEjOlJqPHkUbcADHcj02V
fUU34x2yJeCBU7ZVPp14jdgPZX3TTNp9m5q6elSFJAqOk8iMV2M2/P0w43Enw2zJbt0JmVFlFWWz
SfxBlFE9QOQsOfPV1Ga4kCNR2Bh8BQOxlfpio2bT306+tHukO6g6cO8PvPxLEJhbSGfeEasRRQMw
LmoGw3aPPdFRxbaGpgBgJu0THM0oP9oowdaxZ+RmP8kiK0MWZzvETQBkjcm17X427F68C2+pvtqd
nq7zcKBaXN3+bbFrOyabLWmivsDZD2+2br84diAvrBqoJf0DPUfLCgiMPMI27oy+G+9lhTwtnrw1
paRTd5U9uTcIiglJgZe6lZUcHtCBiZvBtFjbqkZvmVYN3m43ySdwNrpbsSvX+YXHVBmDlNmzEp0e
GEE8D4Uur7vC1phtJGaAGZtN1BsYD4JMliJ27aqKEz9br1AH+OZ1w9quSHiwe77SwgBiY3YOJ0FW
7HQTar98xHhjJrGxkJJ8SQy9jwMtcB46w1wOeK+Ighv73E/iQbi05VrG4JupmK1oUe4iImAUeFhU
Vlrzi1bLdW/XdFsto6wyCm0zOyxZDeyJWLI7JxmNfZe63jdhT6ZzslLru4Bt+OguZXHFoD796qOj
J2fcTG1/iwm2306uWFDuLB6bVpk3Ns5hmD9ADKp+vRTNKULZUTngAl+Xr0YRUARWXv+YYgvY+Q11
I3YcYb67uJC2QMqKo8Eu95JqkX8dCyvfNkMxfobOXd8SiCE3gBC7Dd0wyVY1ZAZUXJ3eojEwk6i1
m+oZiUO/GXnBLMQdL9mNW4Z6mxW+2BYiA8A70MW7wQPh34SNO32xKCm3ZCi530bwmU1UF4I2VFUk
kPTYFI99QtwHHbL6EdhT/eoHKeU0NhyJSwXq30PbhqRJA0S8XMzBfIO4p7Y1oRWQ4Xo8L7x+ku9u
OwBGlsn0KXD66X6tNXSDZVFTh4e9gDckADaWXv6NHM/0uRybIlrATqKdAJ/HUIZc56Vz1IPl1uth
ZBpdcLj3iyumM8HFoJpp36L83kD3F2TdB+sSM0R4yeD9HvthXD5hnil+oPSsogU/8SVOMXpfeJa/
idRTm0Go7MaTc/lgsSny4sk1vl9OS/eZHVYssFl9acI2vM8TM9nZc6i2tL6PiN30Fcrl9KIORQmZ
g68fQYbsPgWuTN6AichrNPEcuCedk6iU8x43snK5wYXSGrY4VEmNeFrlToGcQArnTUCou0TJ2V4V
TmptwU18Ujh9ig052s2OIXXu7di/kcp3xZLvJ/iiUHeIBbRIL++paPvq2QVqQiYhFns2tKqJfcmZ
kP1bWvdAMdQLueXKQy++TBTwOsUoiFuCjLWUWdF9CpW15UXbQmNy6ozDNd0Timq46hC0TO8wUDUR
6UujOYz9fh6/dH3jftazmp5AdxMX6M4M2bZQw4Nnq17dkeU0h8dBiza8XNYOs/ja0Mw9YGP38UPJ
0jnCUO7mHRJpqfaUyt8rMIukqqjpbiSzGetLF7ybQTG+qrwy1eUMj7u4bSxBPymg0D+xBKGIF335
VYl+nh+LseTBnbFNbcpuSl/CZPEOanbVJxofyR6wH0y/yU5NccRqVPqRCXn8MM29cAE+iRzgH+IB
Gdvp4m2DYunrC0O4RLRPXThd1dBT8EbQgSv3Pdb/HeG8QZw3nfjupWa3T8pTRgj+HdVHPtUUM4fE
iAn1MX+Aa6MJ0iCtn0NfTpGyxrLccTxdseVJavhj603jEM+BvVzR2BnwSqUdDVZel0jgMbCkwJEs
dzOabfc0924OGQgrLRCwtIEInMtverAAEBEUsNG+9wnT6Bj3NHm/mUpCrFocWgGrM3/Kity9okB1
YvpTPnAp27wxUNXcW9Va7+0JogEWJ/9aG+78yQfwesM35SBmgPn12OpV3KYLZl4Us+XmhGW4WQIj
28p+bbe8VwtQTkGYblexLNcdqaSwvWgzJlFDKPZONH3x4DVJFuWqrsJttrg2GKGxru48IwdHPieN
MK8tP6EzWGJRdigGZse/AN21mg99BT+H6mFYqku6HWkQl7mdFVE+a4hdFBCG86lv8cbd4U/TnNtY
WROMexueuvfDlauuvzIHKcSuxIowVPEQ9C2KV69bm+c8YPs4IM3PCr0JknJOPg9CnwBQI4B4Yw+J
KNNhTLB5lu5Jgi7FneIw7h4TvyhRs44TBxmiosPkEvvxsm4Dk7CrH9kg/CsxtwG47aEI32ZGWwLy
0cDmtG1QjPVXYyL9O04ObvFUAk4eNi7R9uroAgfBMqibJLhOONcm9yLBE72rODUAgJ/YKnfrUHLV
PJXie81ZuYtBkxWbxuLNjNetlsUYWVgevBmLl5uGhJfaibVNGBVBfEBN4NxnsmjJfrdGQ2+59rDz
IJpb21SPw6VLbkq+w+216odu8sd1l5e2TPYmT5O4HrEzrZd9WS7uQUA9zg70h6R/SaiMpfcOyCBY
zKtereTBCAQXV4ZpBDFgLzfd0ylcxmMKG264W4wBA7ATAMPeF0yBjV2JrVceBmUbxl2Rw2zYr9Qv
DgwXZTcH0ny95KoyZ7D8Pcco84leuse2WxcaN1IP6HBTMkw27kIcy2FMAhuN2v+j/CXozBmqBRkU
y5UxrTXVsfslzKz2QsFtX6MlC9M1Jn+1ufKtZF4hLo7LX4B+b4mMyTI9+HrSu1OAg6+AeNBiTv6T
vTNZktVqs+yr5AuQxqFnigPeRt/fCRZxG3o4tAd4+louZVnp6k9L2V/jnEgyyXSJcIfD1+y9tsHs
D6tZQHdSHTB87x0FTS2oRggoJfHA++veF+0oKaGirp0vJC5pNPd68sIYo8YB3rvHienhVeolzs66
9cdkSsowMejiSyCKUWb0353RINx2mt7Z1uBTxJl5w/zVfbZrr7+bK8oLWL7urGCl6epuGZsfXbK8
LF49ci3vvV9hYBSbf8rlcDJGNnWzA5DR9uc2ouqqgjlr/KDTSyOAOQT2ZmSiBXr1rYdDEsyFdAMQ
yvhxR62Pce7UEebobJ8tg3Zw555W2KIEI002KEu1x+jnRFe92E7am4oxnq6B8McpYjAu7m1Y57vZ
SM06ymeZJUd7AJUVwIYsGapwgK9s5COyHvJP2EBejIeSB70cBOlkLoxG/Wbrt+KQkZWGjyo9FCbZ
WxhL1xgM/uPg2Z+5UwFwrjniH1ISq/aznpZHR1nDEWaf8TyWjvy14qPBaCJIEuAgrO6rzePdRbJt
4EHHuxHT1H2wRxt3+mBUR2p8LNL4HdJvig3oIbMbM6x5ps5p3i2/vAYUXgM6rwqcvJz3iRTOFwTa
y7wt1SuWtfQN/4wT0m24382kcL/0OmdkyQf77mLWDOYhy5/WK+NXLGK+FaJao54VEZ4tlL+1OTNq
mmdAkXgaY0xrVqzL7A2e2FpgZOsgH/SdonIi0vARZ5w8DE7+k4AC54ix/M5koIg+yH0RLMBDUWoc
1V0OiGeaZ3hMyS9rVsVRZLX31doeLjaG451R/1ilec3bsWS4bfbb5JhFgLhFhJmiWtfGLjnPbo8R
uF4+Kem1HXBCRh48eFcyQAo1CJ6kIxjHhq47PVCDfdU8tGCHfd4+S3Ffsb4JKFIUMMyMKJG27Juo
sgTcv1x2T+WYA7UBolk9bu36ICag19oy6YAUlTzWU6qFVtUscCZ1YpmrXOwas3wqsloLks6H75jw
yO7LbJCfc6k/bqP5uI7ry1qWB6cRbDvGlnzpnp1r7RxyoaeHruS+Kkz1gXN5u8mn9ZQs8xYhnWa1
nUlrDyJmPM9gS2/qxltOwmbco6hrj52h0ffIbAlEbou9vzXQGRTpnZ0nfnakXD0NGJOuI2APNHTn
TEfX7L/nPeurjiHXye1cch6W9tBW7EkMcjJjvaPeKix/T9tohUOZwgZwUnDig/POGTp/TFKdrGpO
jjmCnx12aodYq85y2Q4Uw2H0cb1XsAXsTAKwWWoT4HIibLUbjdm8A8dbWmFmjnZNB2U1Jzq3BjME
z4vao2bGZI6D/NYE9BxKqGMH36zXEDD7m9QL3ql9Il70Crs485k6ZL3UnFwAWsGKexNLePNCrud7
2nNnljnp3GjgOL5d8VYbmwXXL792bMUyBHm1Mg3LBw92k+68iUp8b52sC8saLfVgOfWeWqCO5ryx
L1YzaQD1Fy0QhBTspMLCgKPhRZZ8pcvEumsnmONh4hyMkzOjJrGGLn3byorab5mGOHdNNnll0e3y
zKk/ZvaHUa+tS5jONeEGBcs2GsfCfjCHQe3HKxYzIF/g+iJY0x80otQaBkHMC6KTjHNQch+3qTwp
Zr8BaTgXQNjdq+ilgF3K4LpIoKjw1mkOrshT3hHAKQCv2c5hSqc93cyVWIITMmRBuKqoUfllqp3p
xHCQMzyboF1Xw8NaFPaZ77D5aW3wu4yyoUnB1fEC3G+4KIBpz1lLsRFo1dLwqxVApK7D4V/aSDnd
DlP7YiCEDyeydBiasDoK6ypTu003iVlehaasm15yyx5dy/62MEM+ar5srR2DThici+sCf8kaXOb9
ZDw5LA/DWixfmaFBQyd/A51LMqvcDCdCAYguaCzijRWWitNS9ONbwiT13K68LHMvkw9st2FHablL
ic4obafnyg/MLNc+GWBQRGvlnpZH3BjmWL3AZcHsuoHmH7v8h7faachQ6gG+ycNI5gHHUbI4O2sr
r1h2yKQC0ipeU8sPLFSjsPcU7HZGzJB3pfc9L0YNUYXuJNGQo/6hWupLGXQW9uOdIeUY9GvKQNix
s53NJo2qtjbuZnavDICsIZ5zpFPNYiIhah3EPGsvVbxuBmdQURlzLNd1jTO90g+4a9nk+aL6OW3N
qXCXism7vp4R+2h3nNfOfl15NVOskqfgJfqzY5mApVY1/4OO7XdxiY2e0cVyhRoQp6klrL+rsbo6
VUQyrE5QGvOBDi3GbQz9YV3/PWmjR1LjVV+GtUq38JEa7lUi9BcbXaJsVbpJXex6s7G6U+3kxnJe
ocTo/6Bousph/p/RAgARKggMc4hdhW4jOPq7XMYjqkPWTR6ZbFPdCK8lbCK2K8kHLEhdC30+VMD4
tp89i9Sx/8k5J676tb9dHyOQaeApgSb4LxpO1XlEejh+HuWNZl0jQlraMlL2vAcL0gRBnZrry3f0
E8V8o0+VuNc3yaTBwvkfslDXskvqS92/EeM02Ls/5CT/q7v5hzA3hC3/k+7mpcnHnz/+45w36Y+2
/k15c/0f/1TeiP9Ea0zvTviojtqLrvT/Km80styo0XVcA7i28WNdSWH/BRFz9P9E4X01UqLegvZj
IYf8L/GN5fOfyHLD80jEG4aAf0d6g5rnt/vOhk1vsXlneIWa748L/v6AbeXIS4b1IeBNd+1g1LW9
68WkqA2kj0jN1/ZrWfnnXkuHNiz7TLxCQoQzo0nrWIEayBHjpR67rFb8WoamPWm5A9CjWt14qd38
2UuVBOvQVv0Tq7tl7zadvKdhc+hJmEE3quvZ9UuIBfYISmPX2qv+jaSE/BuhIuC6FAXuG2d2k4Se
1Rh6AArhCo3C2EIeU+7N5rUzsp5UWUz+Xek3bRGOWwHTZ3OXJQlTc5YzmzQSOuK6LLx3Y/K0Jrzi
j/toqtZtih0IQj9lSzN8QMOZthCkNcuMfCYjCzR8nbDodQD2tuvFoJqomTvZUYHVi01MtTV7j4af
MRVPcrEsR4uum/SrK4nhpLtaxcc3pV1Itt1C8geQq5fEwo8AUbpLKaaclUv4S/2Rteh9OAUYGa3o
AeYD0+NhtxnemoSSnC9ke3Kdb8B0AU5TGzzJXcUq2t3jZUgiMlUzaEEqdS9F21G/IKUlv3JJZseI
7dkCA+JX1vpj3PSrhFY6q72XHGz9faYSMR7XQh9VaEFqBWajrdVTq3znzjDI2o4WIJU3BmweNhxZ
tYgYQBCCEeQLzQfNPqxzGNSwONdtE/EwrOYXglrHeyDmbKWrAwJbEMnFG99CRGUAPtQpv4mokncs
G5rpeWuXdkJQIpsuYorlD8eR0LcvXUwre+isyXmvFKm5owN31bkveu8js1Lm/wUBaXt9G9b0YKKD
fiEqLO+gJLfjAyUYqGww0fmzP7qAiVxDa74raasfc+Z071eg1Y3lVvmB1sw9Txp5VmhZ5yte0p+9
Osh0B7B8JbXnkmHCo7/M3RSqNXdDs866M0AmRlJ55RpPsqr7GH47o5lxbe0iGFRavrai7+57Aqmc
IAGof2DaCL98uAKb4W2RxmbX+fK9pfn1dr43bHuSphiSm25P6BADTrjucIy6DBUSMHNYUs0n61k6
DHaWr52YfDusvKT92ZMlBeSugK1GjksN669X7mea2ca2M0XSPuS9Lfc9kvsuAnjs3nU+2gIy0/St
CObcp1+Z9NRNWR9VKt1NdJGfniaMaZ8BRot7tagbB4XgfelMjYLfl6F+YF/f3HiDjZapWgfYXZue
SvvotHZ1A0F81eOGx/aLxXFJkmE9i38iS/xNbmoRoMqrEmc9WkHHxRb1+6FVi3LUrdFBJtCHEMMP
Tp/+exL6P69gXn1DTJ4tmtHfrzAMZddPJVeA7tRv7kFP/02R/r9c4Vpi/aWy8eUE1EZyhZramt/B
HYf/n98BD4DLY4Xh4A9J/V+uIDa4sQWCLia3IfPm6+L2H67wh9H7L1ULCEqk0thcqNOYwtt/N4Kn
Us86syC0CS6ztdxATdWfNrZZb3lqaeKs96g6+M3of4zSa24aK08iQ7rVDcmQZHl55lA4MT1U/bZA
gnN3Q6qv23svZr0+QHrqxT6xc3256Cgu6lBUpTT+rG0Q8f73Yaa/a8wpLbl7MNC7pKl6Fu6C6/vx
Lx8Su76lczpXoKYQF3384fnlyWr1qFX/FMzye83855UQq4D+tDDS8A+/XwlbDnLsShOBscpn9vEF
Y44N70C9/UMp+99fCIsgDt0/6snfL7RVDdT+hgWlNTlhnfc7UzGH9tX7X4qd+z+/5b/CVf71k4NY
hywY8xHf/b88hItTgUASqxHoRImaM7KUqvE+wHMdNFX+w7V+d39cPzt4GgLHLH8Bnvr31GQyCEZL
z+n1J285NkXcoX5bJIkDwzlz4//59/obSOePi/FLsZGhIeDvf7cdlAA76LMySO1QxyrnVQeB6Z7B
54Ad+HTnxz49efXFBBb3Dxf2/zCL/vY8OfiR0FVfHZjcIX+/G2Fd9alseiDThj09Qy/EtIJ4r4IK
4LGTbZS/mLt2rdwfRqVVJ7Cn26PJyD4ah6UjL6TPckS/1prfFYj5jB0jySaDNp5kVHb2pL1LVaNr
sCUKGoNX4rkQk3xZiaQzApuAzOcEH/1Hsg3+t8RzijwYvLqj9yYNIQ+FU01doDEha8DsOWoNLZLo
tF2Bu+9SyG08tphxaHzZOX1VaI+c2E0N9eJID5ox+j4nquzBe7QnsHCP6egiA0k7a1tO0Hl0E+ac
0r9GKfP7KwMKjJSZdKARHdSSunSh0Zg5ISjmlP7k/QBDc9HZ+gIZ8QkUSddRMmJ3DPGkGFIa58lD
7Xbyl7R76jbVt8eFdI14Bfn1I1/T8d5uMlhNRtYcajC6Edvnq7iPlIA2HEhg7GF4OuaNaalh5h1M
awUnyQOc7gH5spAaozKIl1bIryKHBHldSMACGNeyXu7k1rHOSgy2tXW/zp/sL9ozCiuTiX6nP/h4
zu5Fb7Rh61oObFT2VtpMObVL66koQvYn7Z3ht3Mdz/OoT08p+hdSHLtuAOxfDu1yg/6bWDg2zSzw
2LYODCuKYSSRbYCqZpPPgngbkWernmTj4p0fcq/8INPlhCusPNjtQuSy15sPFIb+k2o4w/ciTeKq
Bj+h4+LgtjPdV82B4qb1fodxOpnSCyEgjTrxZRrx0EGQWbxkPk1sXGrQg1dpsgWe4Fnx1EQa2JMl
bgyODzhwrN8Dg2we+zKmqtpvCIVfpbHNkiC1aYhmlEEWdzU48nuKB1ZxA8vc2CmAtQZj3vY308i4
FKQWbPbR7POjIZOsfZzGVZfxkqz+dK75KO/8zOtAufq8PBrgmutzyb1j7okp6cAjZqIuqVWqzvb8
ZzLwqoiINjZNY3OFd0oFVnFouZdZGbRejIsKRQEVooqHUXerU6fmrNjb3azITW1ZKxh3hLoMxfdZ
h8oVJUsyaofV9iv1BDqi+BxazFdnc0ncY9VsZECg1INtigjZfnbKps8vpEIO5MLlBECGndMX37pt
LJDoICT2EwRthrG36MkwlBewVJFp9K52bHrdmcKW+vKtASdnxbkxqJAt1hg31uo/ZVZdxvZqzUMA
RGr8NCoriy0NK6W2qv5+0X2H8tmSvwyhrANJJUacF5p3KPp++mSRRbBqmg88XEsFm1NYlU9Ia44+
KMinZD4gFdBehqTAqtGommTNIp2yH6QZeI8J0SAa66xme+tNU8GrJXCSNVhhwKxK9CZGBMsq2ZAk
BcEhcuJ5SMZ3KKfe57p2ooFvO5l7jWXh/Tyx8bY1G7K90Xf1KXd6oX26Q2aKPQIkLWJI75ch3oml
CqVB2lWEg4zZI6nZ07wvt2q4WNv61jYy+2Ta1lxEU2zfUTuQzIrmzG8jem/YmMQC6Gq/aAZ46F4m
+cuaQ0cJ6kHr93ZNZizBVZaVRwzf6l9q7NgYSVP5jzN9vLPXSTKxz/oES/Quw8kgImFKWLusgUeU
e1aOmJMdHjDH2l787oA9HHEBCQsLyntLdShCi2p6rSdbQUXr9Mrq8nDMpRVCvyQia+KIjplzIknN
F2N55udukDp56lMvQBsQsFX7ZLBbHB2NozIHJGuxamezcBvrgFJR6ihdinmP+lftjQTa7p6ha/vD
aa0KBHFh9Ke66zV1FapvkYtJ+aoEGLTHTHfrNEahljMqre2XZlpQ9BBkdPKlyEghndI07LxxffXY
5WwXgePgRlu3ZQLJyrYPlkUD11Ersv2EKelLTUQ9BROQSyN2yk2akd5mnvlSeeTGN0sqz8Q59+6h
HUHFHtHVk21btuvmO0G+rVI90fsVG9jOPG9jd9wM694d0eC9j0lHVKuF1S1/YAB7hfBP+gk0fyu+
VYR5NqGX252FRUFH2yOq+YEObLMOolNGcjBUmjGjNzC1WI3zSMSsQfyCI1djB7EYGScrXY2XXYcm
PP3ElWz3tyiRYfAzOFi8uGALnR4W1a3GK0YDSaPFQv0Mujo9tAM2k5t1FnAoaMP7Izzm9qmWM9kJ
jRrz6pzakz2Hnt76JC8okNyLsdYSpHANZNpy2cHhTE2nq9S1H7ohSDS/yInZcCq0pEgmeL69DVm/
TeLOlVOaPM5Iy7vDXOI9PPBu6K+c2La+7eH57nP2A291amR1UDB0YH0qZvwMStRvKTvrd1Jfe/ea
iNnEUHnXIuS0nY8dHheeEgc9E6PeTOxBHU/3hHjOLkLaDEGcBapZxOWwsNBt0UI9WuPW8MkuKKgG
nj5ibtA6EPySP5nlQMhbn5iRUxhJtE0e+/mVqmLvksvMjrJYKEeuin1a/szmBHM30e6zjT0RC2jX
PPb6DLy39B01Dujdk+YRGqoro3Ka9SeynLVmP/h878GgI/y8tc2VvSVNShMruVkvoEceOaYFqUv6
PHUHdtlT8V4Sv6pusUWQGzs03W0nNcu75OkAq70lgWc6t1ivGHs4BUMCDEf81AgUV16mOsp51rXa
LoHlepr1stq1G6UVmXFV/Y1ovIrnbvYUM51BlVVE3rHEWEYKUGTCqR+/NK0TUa02QJmpKXWYEVAc
L8jaCvuQe6ZGJlVfCEXlmfpI3zS/WxnZCHtQQZJ80sl3SEstVbyqUeS8xpCyeLdk0Rb1uV8Q1+2w
3RH7vCRNegQOwB9BLrP9vvk6cwgvHdv9LHSj5KztS3FIB2Sox3QDP3oaSohGXqdGUNQ1W8JHkWxo
f5jw4b3ztroPaxjksW87GxWUXJ+9gbSlJ52sJJHnxclLuz6EKZuGKjUPbG+z24yFyj5RPsGrI0YW
GMVpTCRtWgfdpFt8w8tyWHQmb5Vn91vYpo53KQUKrV+EQrmBMQ/M0brc3g+VpjW8a8uC5UYy1PPD
jM+M5DeyWf3DZLvjbeY3+kfdkd/DQTLJSNvm9Vwj0LUCjzzKaseEdVlj5QxW9U4ILdKvrq1J1xva
VVyMceipenNrvugr1oIbv7SwLSyTX30VvFwpDDQ/PTYg/JDFIHY+o+N17otkq+8XzHbeJwnhafrq
640MjQGiPK80x/3AJtXH+CW2qMLXRTGh6R/aAuaDaCh/eFhMo4GkBFmZ2F3hMXTwijbCtFRru67I
PCP2Es3cZWu2LWQEUS7GLYl+zYlwZhK+r0xzNOCN9kEbRVaTlctVe3KbDGFcs5G0jTwuWz9HgmPW
HwZ5kN2XQGObx5Nba1OoV3lfP9n48w7z2MkWh4WfUWsxxg3bEoR3yKzPjwyzXYlAmhfMYcZgPk9r
TZ9QS309rQwJjxqOLAzpVqJ5F94YpJijfgEYjSniV2OVVNBMNoOlKI9szMG51QGKdtOKGh+/SYhO
RTuWa4e/vs0QYfhFcrcgCX+WQzxSyg9MhgijmHkAUHCN9R1OaibVovQJm6GOxB0Cjj6h3SD/8QGS
GomUahu8W68rGkxKpn07QZrfkQY4/apyu3rhkfP2riy98+BLkurIs/glUp6sHUfzelQkV6qTnWSd
ft4WaVI1rk363bHktO+2TWovk1liKyTmIDGQo4lGXGtUHe0BViKsKuDjXiX0QLown9VxuYxV1MP6
J9NiG/qwJ9jiMlSG7kUk2TaCjSR2t6Rfku1I6NOaHivCcvKdGGp9X6uGWHhVXXUVmsMu9NgXXdpc
vMppoQxy077nCKYJ36sWuOawuNvmQjSiOreZYa5HjsXsSFOVVLtqMMk1Aiq0fudtULA73WoTOlSm
GycEK/Rd+VBz1WbMYgfMH77KkfxIXTrDATleph49Mr0ZjjlGcb8WVffVucN8gwPZ3idu6YcJiqIl
wK+XtJdJy9W7PkOMD9xmUZMRNpMzcmym44LWfauK7tIyRXdPI0i1+nlsELAHI9+ni2ZVlu9QOkGT
U4vMj8tcmQ/akgzfvEHoS5QtznZOMx0BhV1ZnygP4XOnVq03N5tSZJEZ+dhnj06iGw6vSTitgTlp
KyKflN14Z+nLbYkg8UAkCFla9CblEqTd1aAm5/67bPLpTtP6ZjgydSy/rNTq0NVcZQZEwMdQXpLy
xu6y7QOsfE/eydgjZzFzcgmupsC3AicaIgpeu9UOXj6+ym6GRYFLduLPSQbDD8GdkBnaOh2vAAzP
F7NQiPwLlKzxONjUDNj+0KEg7AQtROhBOY/xuhTVo8QuFel650YTETGoSRvd2/szBO+C6dqzXCX+
IsD9yw5RYv7Q9oP+2uMD+2o2vbyDUgx6enEAYDA0SD6MXroM6ER39oy8v822lssuMu1kZAGTefMd
mf8iBgE7KoLlZe9b2XrrYKy0+KL6ZQ8EuF9RHOArWkGU46XGHvvSomQ/ZciQwk14xhbzyNnproIV
uKuV891Bi3dTMlsvcLfqzQMlafsxzcJCwcEvH9TbQAFEslc6cUykBF3Mo02nyVLIQGtr2XtnXoZL
mZfVhTtahKq1kC+2U/dgGq14Vlb1lDSUCWSvYnw1c93n3qgEBiu9235x0IhTgbgSLrCTqeNK/Y7G
d2uat6GfZLbnT7Nuy8wkoLLuXeJuMQN/93S3xLLdtUe1uULtGjkogVyYXgT0tv+BQk07tItkRqUt
w4Snd9B4ZVQm7OXIRfAjKezaIew4D3B8lX5s0Em+O8Q4tEdj0FCtlYS9n3JDeqFfJb0fkBpePmjk
IX9ofVo/Oh1MN1tLl3PFsuYCS6TlpgMSdNt6Tn2YV7N87JPRjXQWSrvGrdq7ccj9g1NiXQo8mvdg
oN+rQ2d01Ldpghk6usbgHIqF7yvkJiCHNMv00o2krvl7kxeKFqiFH2CXd03y0pGdst8EMiAHxQ7b
v5X6uzOKc5YP2yFlSXDsF0gdQeubY9iQFHuqV2t59lnlPKCiZ8NCFFDiRHleS5zNtraFeBHNp6lS
zn6bh6XZLc5MWAGJJOWhNYDsZ63V7XCDDg54DoG4SyEwRtzQJnnAv57LkOiDaWf1+uqSvexjAmsJ
OsuDphLLAzkWGW1y11+Qp42hJ1kfJlAj97biXLMForSAlQP/0+DX9Wu1Ao7cl5wfaAxtvGGmJKYB
GTPvahDQsANg8ZOUMvb2z3Qo24g3ffNtsofdmHsFRllhzjdyI5LvWjy/kPXpPtVTSxiEIAeg/L55
vnxbe/RWsbZ5enXPx8Hjs8gZCYVYcHeNk1fxV6Jx76AbEK+prrNB6gBk83vLaN2rc27U8camwv5E
0S04jJmLhr1JYxHnqIxUQP1qRPpa6n7oi85FgdknZChkM6+jsZu/z4kzRb7l3AMsIwN5kHRS+FjU
fJmgRz652BF3M8/U/UAo7U9nZTK11qi5dyMJUe9+k1jvALXVI0Mwekm/sJuzx9MlGFcOE1ryrqSF
ziaDZdzGwiZS+ZY/IYkt4t7M3cgXTZLHkr00joSKmyDq2SchFXezzt5puUDjjM+02mHySB+u4ZVA
r9mOU/1y5+HYgGb4lGx9IF+1C4u8ot7rQurHoWXxHpeIdFAy6ZXMI7/WfozrlGz431b9JyJbTURk
lyDuIygmthOMNQrVL5tJQVbqQTX98OlaAGB0t7XCDhzselgxuqhADebKk63P/YOhSXFHLsWKeVuf
otKvVYgEU1EPCVCHFuz7Lui6qxodvM9m38h8eG7l9Ol6/Xyzecb6aM1+ftlWa+OUJbmpP9n77AE3
fHFYk5EAlt6iHt+7vT29E7Truid9JBx5b7Vde8NMfqU8JHI8WIw0OwowQCSY2J3zSm+oTsprVIRx
bJkPeDrGH5KiEkiA7+HRlNwagVD6FHpMp0K8zZifM6ecX0fq4K+qdfgeeofWMSpHM6vg/7XYOV2d
nuym8VoCCgjNzacgk9ABA8rO7iZTHqcvJZtl7optbV78WmQizBHC3C3ZjJi1n0wOjg6JJKl3PjHF
t6ZZtbE3j+4Anp/eAtGBrb6MSeX5Hv7HdDQAMfmYIIrxs0SLuM/kXH5qUGdxmCpDQEAtFj2meVjV
ngSVOx7LBzzE5PShkEZBQy7o0e8ny4597B5E/lEn+yR2GOYNRAaDfPVE+mFBivK7zIlf7IeBJTi0
hOStp+Xxd8aEKSRo+cpeUZJ1OA+2YjAfzZZlcTIXFh5sfv5YB72fhH3hUTaZszGsYZ4lCi9QZTEY
NJXT3yTp6v1goPmzNeqHJCtzG7OfZ9ytdt6KeGMVX0Wpm1RP5mhN+7w38l9mVa6gygcSBSNPqy18
rS0bZ6xOfn1ZixJYaaJl6QZC8aodxm2zfqbSI5WStmd5JdyFsC5s6cVZmA1G9AnpkHk0ACtN+2nT
pnnnqaFH6Iw+sAwmaxrLqErxE8YF0ucy6hGXd7tR12asxhXM8NDN022OWTAnK4gWPJVeSl4zpiNZ
DqBKKvOi5SOGO79OV/+Q1cz3bzPh+GuQ9vbSsVFY8++C4fiMXK/OL4XVdHaYWMTZHcx1xYKMTsX5
ROIgyHOicnJCP62mPQ6JrXxIRec9SwcvNPlBpbpM7sTP4cpUL4++wga7622GLCm5DNIp7g3f1dyQ
mf3E6J+PLKBJ7dRnnQ3qmt7edZ8zY7rtx0ijVd3P1L3HhjNwOTQIBsZgkIbxINLWQTdfNuJZu1a7
h9QyxXDwW5MQ4bFpEIlreFwTZ3iaRGkzN+908XPLzSxeEPwSvGA3eGWGxZQTWP2suFR87vFi9g4T
aKHH1Cb5jTWPybavEGI/kM82HRRSAtqo3t/uxkTP7ynr1C30mTnbuWKRDBR0MimUsyQ/mnXS+51G
XrlJvrmdDkGP5W7Z622trDN4By3MnCF5bUxPD+uk6Qlkm+ni6ISZwj9OBg82djFvfq23hpIx3TKN
0kCk9Ws/kSMSld1UZdE2k+uBSIL5aTBpafGa94wDOJuJ9QC4TDiVYw0XwkM5mAnQQbleeWyA2uWT
i5VJhOineyIspH+pakm2DIrsHvdMgWC7xrHXcFaM+9nxvKhyHMjNeCKz+twyLnwa8ZoqIt1BP1ww
yvq/qpHOFYzAJLYwS66qWqBAa44hkmSOINukNwcpaufD0sDI2LWggo5NXVowt5q53Zdp2X3U9mrf
JJMmj0SyqCedtDLertWM+O6nL6X2AKyijwv/B5rS1bd74uGdisnBQgFKPkqjk6nhlEL/OQjld7t5
KbwsaBrQt+eSFKa3IsnIr8mJ0sN92nM/s1P2X5gK3s1Z9YxkumxDyM4JYTXpIPkWWxQk4zLRaMji
TNTZeBhax0WmMqzTeW0YhFz0xPLT2PLXrj/JUY3yOBVNw8qAr/rWIsF2joh7wyDjAxcgb97YtPQM
D4oNYd1s48VK4GXEfOPEnLBNLyvCjtClyIbFEBDwIkv4ITMkxcvK1gpFSS8POjvDR5JCFJ+ox53n
+LLsdx5P9zcWfeQcD42B4pg71YrIWl8oMJvNeB7qormb3YZKsGTuyEdF9xYvzEbLfeFWvBfAGtGe
qbxfi5MQs/suSiM/a6oe1ru+Ha+CUrJmgVdk4pT6hcrDK5bUQPmdd1+l6Jo87skYUW9SsrPAb66y
fN9Lk5ct3t02gkOgWNUxtXmQat7O2dVE+9CwnuM388a0uhej7T3kMCmaU1WsLWmIjau9bIPU7/Q0
3bpArxkb2Zih9KjRN1Tnm+EYFDq+s9zUeBrfTOKrUhLeR8eITLLrLtxLSUwdpcf+Ok7NaRmF9UXF
yScE5172B3ZdL4inN/Y5lUky7VBf45uN2vPGsEhJSXjuKMUEsenolRksbhPXm8AKszhKHbYEjrcG
jqdxXJMqoL22cB0PhcsrNahRvX/xxYkbInyK8lvJrw2ZMTe0J5aiFcsVIu83Bneu+aRGDwk+9qch
LCEYVbjQIbVfd0/zcaz9/0PaeS3JrSRp+oUWZgAC8jaRsrSuIm9gPCwSWms8/XzgzvapROYkjLNm
3dZnrHvKMxDKw/0XXoSQYJ6XO6/Sx5cQO+p4jWBq/1oPIkD30xM3A+XqR7ro4fe0Lsp9kKVJeTCT
Oo9wYkpBgfXwNsEOUqNM3MEsN6jNhM+pMhTWqsujDJD32NnPiUw6cBvXUhc/4axsek5ixSNvY1wI
hy0QhjzeIoViU0hMvVgmGzGN3xKgl/hQd3lNsybhfHQE0gAHWG1V9k9OEwcpZsgY/lPlJlHHkvUE
TN1Bo6SvWyUi4i1kg7XbB+lr1fU2OXJlUUWnuy5JqzSgbL4dW8T5H2u3xo83gET4TeCvesjl0d+j
2ADgXwvj8S2ohAbusY+efT2nrqRh0ikxd0ZDta1R5WIVQg8tHcoxuXxTd54S3EU6YktPvj9BpvFL
hNumc2UfkmRQAkDdVsab1OfrrxAdaH6A4KzvlKhD+EJgVvwYqJzDTlfUyYPlmdWz4Nmv4ajc5sGV
Wxs5lFulb246VU23kM29bwaJULVqe5daYygHggdONfwoIis3nQY9htbxSi4XR+Xe7q8l6MGNo2Cc
V60z9MIfhBejUhjrbpG9F2PY3cUBNGUkZqL4PZVBIKxkpapfat0oXwYDSfGVZuQSxX7sEa2xKP31
iEoBohmiifTVMPKGcJIiUikm5bhYU9CLH/ntkrJGAb7WfoIkL6+RrCofFIPERNWK8S2HdX6b6VjR
CFrua3zt2iuDsgnkKZ3OAZZd0C283WDoRboaRAzVFLYG+PinMKzpfJpyqT6GaaN+anJu+2s/EO02
igF1fgvIAal9DuAiVrQezT3mlZTV9BD1ql41vyt5Y10LpIspq5eYWNqTP+uug4GS8BDExFvVQvmx
RZFjpwYG+mdJMGivLubOfPOGA8msi8aHmOH3dC2TStmrjcYjK0jtutiAncWKk+bEb64sBeBqDgXK
1cP4R9WU5S3QQv8hQzErRDBWSrOVQf0Pu0YJJCTEsDqHQKkW6kMVNME2SNr+TrZl9UMpa+XG6BV9
U+T8qYLuvYuVZKVDjStoISLNkG+HKhtYJVoK16aT4fiIFiWBK1o//TuVonRL5iwjPTbk9XUpfO/W
1HPzTW6MkDaD2tzlXWPvAy+i34nUZMV7RfEo4NMYS8lJafx/spfcTZtX9kNYNlSqYpcf5Bli6yWK
fC+CBgglBq/WGhaMeG9kknuZpbkB02ih0+b6avIbU+OYmejAOl4haoXhuRtzHu9J0kHA+l0oH2K0
dJ9DBXdJkQZeuqIwWpHVe3YpHvwAq7Q9OD7YErVm7JH0nISv0EFjRctS8jSAb6CdGRbhLxT+xm9q
pdMZkem0lXvKlcNrMULCv/XpAPIttCR3D53A9XbT2YH4JdiGOzSX3XItakgpK5xG4ycYxFQdALIo
T8jahGRSVN1wVFfbdIsyluBZVMeq4wXCesWnIdM3RtuYxaaCL83LLEmadRLCTjm4tif566Qxc2lL
RpFjzk6PcJ/G3hi/DMHYw5KCMaqS19kYvnHKbTOutGtwf42yw7QyfdAht9wOuNRZVF4xlOV5I7vk
LdPE4YVFUn1PndPyvrdjobJREGuiuUUXYe0lrXfbBBVgaTHg+PBmZKRZtofvOzw4Se8PDZwrqs4W
hTS2eMEjUhoVZH882hXIqagrn5buGNftxhjyHedF9OD2ZhRcRV4dPfkNkjaUVvprXTfHV7rtHlKA
suKG1A+Ft6f/6b3kUsC+6prwzlMMitQA9TwQJeTp4dZMJZ6wPOrZF9g2i8aRyJ7X/SgViDX1fvmz
bCP8cYysbr/raFA0/G4/eaiy2u5hfkaIN1D4zjYWXYn0qSHqkzakyTXsfvOOJ4xx39R9+aigYjdZ
Kqd0LNqkgp4P08m16qh1xia3p5w+1rZhVmkmnFo92Td40mCXacryE40zCr8FfyuDO6K5h4HLpr2q
DaO574oWfGNclMLblroF772nspCsAteIVJAXTfYgQk297dE9Ftdg67L+gG8qJS7Y49mDBIme5k7L
VqHTjztgWpT3Xqnp7I0u3YXkN9eK648/3DLqnssaIOWqGfXuprSbsdrkiefajm6SYG3R27AgPeEH
eaByrb4ZZN7vQM4HKvS6oO2gFcoPCOMjqoDUI7OHPu+jjaZHLSJq/aBddVFQ2u+ogpU3qY6hFRp8
QyO2pZZA1i1rKS9WZhPS9ZLj6D5s+UBb0gTForaUoh2RUXVPH+lC+MMzSIK4/CDtKSugZoW/13H9
/F3BEkKbyhat/8BT3kIlnnxmLSafP0duNRt5N4jt+ALTxoUoaFg9VXpgOE8cAxHIJTnj/hjyBIWF
Wn01laafyGXZhi8ufwPah41lq3P/IS2JBgbNRhmEADIBOuUIeqYxxzL+0i79oYqerp3RrhF9LRmU
1kkAIgp9N2GgajewBTCZTQDGvYrc0940dO/Xkan6n5bKT9mXWp+jZIwhachrUaEyxS/u/evBqvp3
G7M6YxvYBjqCnLjIHKEVXaI3YZXWpwcjLDqkXUYZCXQilFYSeLzD9BxW22BDl1spVjd81KkW/hP0
qfhRWG0FMS1Kre8+yKYaydQ8Kenme9YnTGPb5oin/0IJtYMlKoGp5uiSStpEfpjchzVOfxsFXAbS
JSZay3vYE/YjJUxgIKpnBc9tUsr5XYQdI5qWQ6iTsGhd3t4nmj9eTdbUP2Xu1V8iK/wBW06Vcyez
1Wmdh1b/oeaK9jwUkhLTZQ8Cdz+lZybdQkpLSHYCUlh1aqqEN2DRUhWXZwvOV6DaNcI1kXsd9n5U
HrIKevq64aAeVmFLMxmihTqd1F5L9SCpPVte51rhIU2uCT3ajKNL7TvypOpNNL32j5+S4E8qsS6X
CVdrfRW4kPAO9M77xzqSmmz3f+oedZm0bDnCg0hka7Sy2kmhFGadTwX6KWpSa6cYTXgz9F73Qw1R
pimFLH+7jA49RfWi4WyC+0Cs1wRDPAMqZ50Cm7tBukKtnoZAvU3YuLa5pIB9BmhLL1K2aIRaeFlo
c4H6PHSloQ7pxqu+I0tPgY3OXHZHLzfXHi4P6BjE/wdma8Pos8HY67qsWrMBgc/K4yqhoouXmCPL
7kuUuY+XQ5z5ZpMBDFUewXhkawa51kUOsTsihMgfc/MlHTcU8S+HOEVBW4g/yRD2ZB1OljqjIkR+
BhbGLzSa0h1CWGIVRDsZmOzoiwV4sAVs+xgbbMmI7HObI+6v4JdyDOtGZgdN+SADS5K7q5CyHgqs
PBH2Rv8zsa4CexGOPM31PCC0pkmaGVYijhnHATPkVEtwthqy4UiCUjyUlau03AX2bRjceqhN0O41
FsDXpzM2wZ7BsKm6hcUW7LYjOL7q0dSEhU7non1Ss2bfpvVWNJvLc3a68mwZ0oqugLI2DW2+LHIr
boLSIIVW7Pu+eautm8t/f07mVHEDVVhxMAtAIhts2eNRVNRPzb40DIjijVMostNm76Fu4BCNXibe
to6E6Y1of6jVW8XDmNriIQjNBY7uyXqBZQAlg8NCNSzsIKet/oXZoGQJsG4b3aVB6PcZCg2NXD8N
IYTpTlIe1CJc00pY0IH/g40/WjNT0D9ODTJ+PpR1j4MasQ320lcokof2XVm85x3ZQKWh2yplNwMy
iU1n3NGQo0apl+Actfqht4RTiegmLcZ95Xm3udc//f188KsEvncyHwP+wPGvKito0So0npVb/5Pl
2rVMDqaHGhIk2a1lNBhFWSspbV5tNb6X9KlHIP5RNWWBxHB2QlArNXB043dYswkxVbp1Xg9mtkiA
XOpwiu0YCSi455ayjyjBgP75eXnkJ8f5NB1fQk4/6csaUEus9wpkXdFV2OY6FQ8ZmwyabU3Z7TN/
Ye+ebKtZsNnc94jxAA8gWAs6hgubRqbJc+LyiE4OCIKws0xd1TiVmMzjEQGIHFCUEOZKHvQNTYMd
EtK89ZcMLk6OdRNqLfa0OgcE5mnGbAd7plTXUi2wodGthyGVf2MtS20kqV7H0cze/nZMNpovMrYw
tqGh+jEbU57gO46eEzIkqGUrJEueaN9YxQsX7un6I4wNFVIVAk2MOZc+qz21RbMIsxvlrQ63Cb3y
FIQA6OTmw8z/mzT+PxKrTpceiYQCiWai7MDemQ2qQ/e6ttEtX6VEXWlBc2hRuo/65DGyx02bjn9L
5DKJB2NbNRSZ/5zvriCwKPUpKooq2T+todzFff2UIuOmpd5fmQaRuPAv1gSDwp8Il+TZppKmLlUa
GubKR4Wf/2W291oUPYpQWGu/XhImmHbN0YnKFawKc0owJicPa7ar5LIvG5B4bOEG4ZJnRf/dwQNJ
Zbp/5iZpP9L279wd/4xPncySTQX/Kk2fb7GmQIPNw58JvUkNwQpo0vovd/g7Y8c/UUgvIaALtjJc
tdm4KDMNqp0izl32d33+TS9d3uQLV+DJLrYwcp0Iirh0WuRps3OfRlZuQRUmKZNuLB7xWnllxu9D
s7B/Zy6df8bCQOgQAe/BDEmfZc1tLQb8CFTyTKSfbuAi1+vCLPpD3Ivwemj0367o6kmbFaG3Nt1H
A3Srku7NRkXKZWF1nuw77JgUg1qpRamPBGc6pb8c+V1VxHaPYTDOp1oHcIB+u5Vo4kVobXwYa5VC
hNakCxnP6YdGdxpNAt1EJgBXutmH1hqqOXQ6aLpPWl3lT1Uet2504xovl0/K08EJ/KxZMhACQRLO
OZTeoBdjWQPky/jYbY5iSqBfJ+AtsLXN7d+Xg50bFGtTkw3N1Ig7GxTyWF2g2BQDojh/gLt5gPII
7q+7aVVpfznUydHMI4iTRJ1MjlD6FNO4v0xa5An8GLzUXCVxtM7ct6oo1rzZHRDJm7T+SVPwcryT
W5RkiBsL6rRBG4n1chzPV7AjEKFvrsZWK69lN4nXdA2zq15K2s3lUKfnF6FsG2OXiSRKMnIcKqgM
T9OrCKZQa0UHhfrfKmjRduoHI/NXNCSMK88cMEY3/DeTxvhCvnCSlDBSVsp0CpiqdrJi+naIACk0
qI+2Nl0SqGrFgp3TzIZ82v3HIWYfM1esxlRKEOqYkad7lGARix2y5lAC+nKKgd6rUNLPSGoLB+uV
e9HIxd/efdMvsGF5o5XD5afOfkESu66vtfwCxNZ8B8L9TWZgIJIOH7FZrC/P55ldAUFOF1hccnKr
c4oqKOGBUh5ZXlyj6yVdyfZtknDLVv+fcdTjdYO4MzxFhTh0vdadcuvS1Q5QSyjihUvi3AqxEZ7G
vlXm2Jx7VxVuHHmNQie2yJTHIvd+IlG7MJYz2w2yHdecwmtQ4Xw8HkvnR+DcYl5FJWC0VSWwe1MR
KfP1YmG1n3KXLSbmS6TZSuihtVqodpmrBsVqN3gYWXj+rxpTLgV/eqmkTtH8qMCeGtJS6DNnGKF1
LgCKU/zDbJBhAwcXWA3vTeUl8O5p/6EEX1QPnbqTaa5pwU3WXsn9LoenVj755Q3N/sbe6tFqzH5c
XqN/aiHHSdP0Gf79LbPPoIV1gBwLn4HfMmQ7r77L5O8uOgVCv4GEaOi7oH+O3Ws3bGmSboxoi3Tn
5d9wZlmRERgqKDODxTW/EpXWEJlR8jnyUkbHvMm5sMBQXA5yZjNiBMuNMVnxCXCSxwurASQKH5oa
LvyX3ypOEOB3f0Gc2xSG//ehJskhwTGDqxzPyuNQhdcVWh4JY0WT6L0Nhse80q/Be/10o7xZiHW6
X8gMDRIZXDkpPc1rnVKnFgW6HqxigXh6Yf0UkQrT2P72t1+PMDyEVJk6pAKs7HhIQwtQaNAJY9bt
jd8ndKBBJGfDhtfnQmHkzw1+vCKnowVFEZk2NU+Vabl8ueFtTaqKvPWpM4SdaT3mVP0Pniqk7j2u
8yLcipAeyobq+KSlV/chDb+R2wr54g4xO28IDhA1jbcYYrZ565Z59wv1JXu8gXoAHt6kOZesM7Sm
oU2MNBS2dNPi34MLtWltjIH+pkKUfJDL2L5iyfQ1eWjXvuR+CY2lF0ZKqSqffA1QDgeY4gflq4mQ
/0sV1OE3mhn1IUz75heaxPUBzkIfLhyQp2fHn8LmpIBGVU6XZ/tVzzH9KQKAIUnxD1r3Tmh9FgHy
R8VdGB5MdeHEP80ip5ciOqemarKW/1zoX+aCBFaAmaiZC2tEOsjF35jzsWlvNW4yMbp/fTtrSFeo
FBwthTeqNZt62YAOrGA6xXtRwQJqo4tua47w9tOFQKdHDn99cnvXUFqe0v/jNabqZVvpYWSv0uyb
0K5DY2GWzv19Xr2U0dgAZHOzhBhrVXAheE+D4sj+qelxj5359tdbEjWWf0PMvpUUSi0EB0LIcGzo
Ta7YLY7ZYEG3dMacGQwQKupwYrqQhTq7rkYQ66FZ4V7Q4GjkY7YhxFKI09OZfsCXELNVXY9t10HZ
smBaYrqVRL3nhJncIec82Jsqk/uXyx/vzLVHP5GFNlmLqjg8TNvsy8LOUiCyDarBKwBqK0PkV0iY
rqjJoS8BdgRBHhAsL8gZPGkYBFg+LJAsvc4gQZvwCxQ1fLz8e073mUFrB8q2CSXGxrr++OfY6CnH
gSmhUJ1qTxrmVmmFeHpW7cPR/7BGZeFRczqjjBs6Be0DUwfzMJtRL8oNSW1k7OQNHKHCyvzdodG9
cJCfXk2TNAxPT6oJU517duPSj3AzD2jYSmt/BJkM1NzcSiJbmMnTL0cUAyQ+xR+Lq2m206IcpjCe
hp6TV8rPOk+Rfh5eesmECVR2KbQ8a3d5qs4NC/lLk1KJLE/pxPFUjU06tBJyXY6ZvaQ5/NnARENu
6YA63RA2/QgNMSpgvEI76e5YfuSVnk3/w2zRvMXsZZci5LxRvejJ1DtlIQU7fXpO4SwOKgPhl5NX
dexKJnLhyKv4FtJq7gegy01Usf+afi84Jg0d0V3D19eXv+Xp5B2Hne1CcFdoawC9cMKmvwKKtoWi
d4W35G3f18jedwsFn9Op48QXqoLrrsVzXp2FQ7QghaToBw5I16uqkCGwDd11rkoL5eMzcbgqyf/Q
J6IPLWZLRENprlBKmlehhVjjJK8n30Txx+VvN/3Y4zRpuo//DTK7wiCDDUNM8ur0QRc5igfAuYod
VHickVQwdn/7ffl8OeSZNxNmttOZwcrEWmKeqbdB3gE67AMeZcGj36lbDaJUX8o/FcV77KMWVLD8
DhiXAl6xDrRo4dY+WS42T3YZZVD2g0KXalrFXw7tBlJ53E4U305ui1XdmT/t1NR/FKJR0J3WgesV
6fB6ecwncznFBETAG0njvrVm50vfQfQIDcSuyxBhQENHFYhzOdh4Hdvicih1KvAcTSmxSOmIZhmc
y2L6LV/G54eWDnRBCZzB26KXsfJTwNTjmxujJhO9NXEP7PkGlte1H0+f2knAtvU7Iwm3eSQfpOau
dH+Z5kHvFq4L9eS+mH4Y8qf0XGSdf559hLEcuqjQjMAZU0r+FMBCMjI7rcD2gjZLbqMhCzC2Qfej
dALJaOp9lqn6g4/6+UbGMsjdJ4Hl+VclhxBGE2jwrIEmqo8dOEhcUtohhwWOHdg1lh0prjgRIGc8
3Try9SIpxEdjYrOypQ2JMdrlb35yztqy4DzguSbTwzrpNMau2vaSXIZOTrnmhgfUuM47N3fw6JT3
SIYb+/9FPEpsbFyqfLRFjqc4KsdWqQyATxjH4gPxzQtUlB22GDdejnNm2dJSpzNBisuGmT93gxhS
A+pEjGso7tiZP9F/2XmStXD7nvt8UxGd21Blg5izHcl8jz63UejE4XdF/2zbrSE+c3/hqDsfRVdY
gzyrrXnXD2dcxW8CXDE8+VCPnyNKCF7/ELSff//NNF4EdP7IWTi8j+cmjGuuQdcOnJBbYicFCPMn
hRYECE+F2UJypE4TPdvrf3J3biKeOyd7PaQ+n5lBFDqq38lvKEfYqAj7ofLYDzIwzQGUKHqBkir/
U6WduU2BCeL45403CUhe8wEKdZ447Ujms6PDB3relCv3s0IO4WX0vfinaVb6HpkEgKxDa5nfcDJW
fvz996LKIXMky1g+GbN6ddGwH7GGC5xGG9auD5zdxhvG/WvcEFv0a5jZlklVN6KmSxgAb9D59x5W
X3oUQcR8uzyec8vM0Ch9G3Tb6chO18+X49fWChS3MFZGKMqk+5/2mvauWFHxxENX/BwNnwPwcsQz
FxpxSLmo4bC25dm5WtmhYCKxKOA1Ah9JbqVbJu+fPq1q+A4y7tjUkhZSvTOj/L+PXh4/vH3+3PFf
Rim5llTw5Ad62aFFWHROwjtgsJI9FpMLedBSqFmKYo3USIqIIkWUveVQvkDbgjH+8LWFQ/zMYXc0
pNlnRBO21kVKHICra6+qNmYd7BtsLi7P1rkwKJ+SlNu2Sv4xWx9yIJdaCeqaL2dheFreuZDPkR/b
Xg6jnZ4Mms2z0wBViGaaOQsj2jILw2bi4oXvnVGSQD5fDnBmHFOPySIxpc5Gy+d4neduHvlGhpMC
Qg6/gzrZZghxgNhduILOLO6p1YuyE6cbr9rZvpURsPQlA0Apogo3FNboSSA4ln7S4oImNCxMzmlu
ChxuahsoMjrxU2Z8PKoS4bxoSCPErmGOoW+BUPuIEWLKIbk1VUTjGkQUy42f/v3iI65GwZMMQkMO
9TjuWPipizt65ECqdwQOmxmWEp6pbC5P2rkLA/CnQg2GuoVC6eI4jlH1tp6UaeS0MVlX7lPwfLSt
Vw39N8QA6A3UwaZwr4SHGesbQgC99Vwixdn+yPNrbYLub/rmnsrt5Z91ZrFSrJNB4pAdg5WZfXVY
8IUewFFji+9gXMKTrxYm9twyYhUxpRAGEY2YHSL2WPRFnBEBb7PVAF2ruq9paaMKUi2BIM5tDIvL
X+Eknq7lWTbjmYbhoUOAfI6XY7c4rr1IPyBlujCi82Gmgs/0tNDnudnoaZWwOBgdLxsdgz6uHhkr
S9xfnplzUTinuFxADvNumQ1GdX0b4ASw96660SeNLvwQudsuBzkz/XRVyJsV+liIf88WfxEVuSxS
3p9m0+x1GIHM30LGfGYcDMHgzU4lyeAwOV73zeg1Ii4Zx+i2byitbCsgSzLeY5dHci7MhJZg/ml/
G/MKXIFjWxMKE3A7bsdKczXW9AqsYWG7nLkR/2Ay/l+U2WIekM4eW6wLnXZAg4QKAe7A9YCdkikv
PCbPjoenmsHTBpzNfPqRLVYGKw9iqHcRbkL9GuuiLYbZu8uf7aQKAT7YYOOzQcmcTjIYUaquVtd+
7LhaCV8SEQg64VeDjdwwllTrvKjXTfP7fxMTgCpAa6o48xO3dkt38ExiIgiLgx0Z8SFXHkt8hUXy
gGza5Whnzh/E7adKC738qUF5vP6ofOtGhtWNI3DiwA3gkODpZDRcnIBizXbh8j83bdT7KHBYlGjx
QjmOVrgWtAwdJpQ3WleTA4Vi6Ru1Wnh9nFuGUwEHeXVlKlDNxtRgFYRfCYoEcmbsptpbmOSrDq0H
BDcXsoCzA/oSavopX9LNQINJaxuEEqX9EsM5j1d4Eg7r0hjK75dn6txhRB+Us45kgxmbjSpos4BB
Ewq1wIM1mPeIVC0shqUQs9EMut96uUuIMu/tp9ErQ0qInvd0eSDnp+ffgUxL8ss38wdQ6qNNFKuT
ViNvAo0u2JPA/vFynLNLm3SWuhYHHrCq4zio+MhjCrcEpSrteQLFtLa7H1UfGdfoVkjWUv3u3GEx
pc//Hc+cPRgHC3Ucz83YuDnUyKr0MydrPXPlqcU310VJOvB2fhZtL4/ybNTJN4jaNoWeeYrSxZ5e
YRIZO2MWX9FbzONfqoIfq/aQCMVprIVwpyAnjkTaAv+JN62hL7OndqmJMhnx0Mt1BsSzJOTZFE1G
kPa50+8TKuw6YkTh5vIwT6GVs7iz5a8pSLtgMoEjNfIoSKpoxeMg0HXb1YwWaEdWDQ7CSNumOqDC
fTn42ZX0ZcyzfYE9L1r3CbHpmrBy0ASUe+lhiD3sKzq4gcnfJzdH33i2Q7QepU8/m8aq3nh4IBYV
2ovQkS+P6uw+/DKqaWV9mUl06r0Go5zJuRzNYb3+3lUNdBsPI9JgyYriD5BwVhAyLCrrMHnIqMGI
HgeL69hrK40Sfq0jPus3SHUV5k/MZuAvuy/hPmtWGhJmqGMI+SCjfRX+cA3Dab2PNls4f6aVcvJT
LFubAAZgHucPxFYF49XkNW+IoPqVWEgtNPDEY8tbuBvOft8vcWarRiCvR02fIUsqeoSj6kg1Gibj
dzQhF066s+c2OHTaPyR3YCeOP65XUPJAfYv1KQ2YHWaIjSERvhDk3GcjAwILDkT1DI5JyH2CtDqa
okgZWV5+o8fuTVNbb3+/Kkl8bFo/gBisOY/OzFvJB4IRO1FopC/4VsaHEtXHG1+1xZueRO+Xw517
WBs2Ly9gP2RA+Jgcfzu/nYQHgwEhVESW2/pAHTZrsSJHceWqkZDpNG/jbl2528txpz87X4S8xabc
izmDmHgcNsMUo208mctJCm7QX9J2UTXIKznTqwervvLjt77JUEldRMRNf/g4MOBQhSKCSk2TvG8W
uLDHoQ4E5hAeMrdImNXmjeT3H1IlEGmhpbFKGusdye/xve7yYV2Hg+ZUUfDkCfG9U7w3YZXRnYSP
9C5qkd3wYMgsvFVOVzO/jy8DhIHrVJ4/IGNJrqSJy7QqxEudv3fpx+VPf3pjHv/92bmXJhXeCL7C
Ixv3XunNVBE0e4yTnW7hPd/89a45DjZbXlqYamisMRg3Xsuej/gnsk1IB10e0pnbkQXMacZLCI9B
/DiPl5Na1S2dRQoHwNhXmvmmR9+FeJVwDi30m0h9Lbrrqt0i0oa768IIlTPzNTWZgOdhajj1Y45j
p2abxYWo9ZWqfFOidexO2rbom/42dQeUU1khq6l3G7t7daNq69q3i8UA7XQ3TfsI3MLE8aDRPxu+
hGqu1bcsavjpG4RhsMnFE/Cq1gD0QAiQ7hukdtuQbWw4GEw5abbt1c2IY/i47rQHNXcqf1+Q8g4u
8va4wYa7Fppw/9wh6CFPBOjIKXR/21mYC7uomYbPWrkfsKTr8VtOqx+Qi9aRdFvn3xPtV1U+29Y9
zsrhIO88oBR0OOLkuTGv0nSp2nkmHzse+mw1B4HpjmnM0CG3I++Goja1SExxfA1K6xq46XoIn3R0
Xy6vuDOb6OiLzyY97HtJijvCtsO26eiS8x2feamz2LwbHuILucrCBItZbo2Ac2RVHuEytD5rSP5y
fBX1iMO0jqpgaTR8yuhAXh7i6YV39GXnOIcgr1sU7VodaQvD8XLkjsFhBpiWXA6jqqcn8nQJ8EKh
/DORPo73jzsMCH00xBnG3kFvEo7mcxr/svUrpXk0TWmFiPYYobX13pURIjJbVXxSv191uoGoV7eS
KEzm4rbrdxUyahLu6ws/cPoBsyvj6AdOB8CXRNFNIG6gLcqHQFWntq5ChFZTLSEcex5ll+ZXPCir
SWHW9B7G4HuWgwdOVjW+CWlvO0OANJT9CLwOzsW9hSZjad6plfHj8s88Bb2hIMBDQwcuLHCSntvc
Ua2Qh6HiO3qjupZMx45eA/+AdaIKxihEN0wznyxK5LTy7OKdennTf6IVsvC1zq6aL79ith9VvCTM
yOVXyDAJNPezAOuZol29MNizi+ZLmNn+ky20imJckVddaYundFTkCe2jX/f6WMKAQqG1wUjUiVyV
6iWyk5umcZtVOPnpVCKwFh4sZ9J7vj3GsbYFsBmW1OwAbmV7zNG41Fdx8YiTkF8eBObFfpCsTHvd
2B9m9k1m/nkZ8+8feo9Osv2tK8ENvVz+MH+O+pPF+uWXzL4/fBchRMUvqdoRzbV9A6Q3jSYx8ysb
YX5kiBUk4CT1Xq6eZHnrjXf98KpJGMSG+4aqdRgOK7W5Kml3VNYm0WsnRCqt12ooWR8IffHWzHeX
f/OZHHT6ehPj19DRDJ3jz9GK6kxMUnWAwR+uijfPN0n4q7LSdj14EbcdnRocCSh4pV44fM6uVqZs
EsdAS2J+cSJQZWRtMOoY2WAu0tR4+yZS+4lSbbywYk9fQ9MY/400mxfPclEDLokEAoJ3ChwUHO4R
jzIaY2FMS5FmW0NNmDQ3IpIn5DV+78B6qJ3GD1qzkMP/QdSdrrX/jGl+KyFYa5mDzykYFJMrMaKQ
/GN8lTdoKwaPjRRuVI5KT3FG6U6RdzjWe8G1ZpMVvcX2h8jfTGvk//jeDbe0wyH23qd24oTFJsNH
KH8f7MeFhXZ2uqcKIkQ4WrB/tvGXk9wQsQtygh9sSO5d7yPiW5pI6eIQXPdiG6natpdHKjnmGmnL
75H7s8Tv2cEPazfaLV7JS5zA8yv/yw+anRujrxU9bDZ9lRrjNhtyR5FR07FvKl91MLqhonNdyQ9d
bazM4O+vd1pUE6+E74Ek/myZJGoidQHezSucLahXSbduG2/qOF8AJJwbInFM+hRTG+kEwitVEUhl
kwuh16XQkXDMWOEuiI/AgLYtspvSlv9fd+fCvUSAkRs2iQbAMq0VLwz4XKI+aZ1M1Rfq79acx4rv
wBD6CcdMiKZ574l1ZitvojbWap85dqY/46N8QIr1xkZVGfGmR6NT7gNN2+pttFCiP/9VvvyWWU7R
RDa6ezpfv5mKIvoOYyzZuM2Q5kAXV3ROKSdX+AQ2ycIWOLMDjr7B9N9/2QFuAYswBZ6ErUR4iM1u
G4zpJqv/vnFs6VAjGCBHHq3j2bqOgSAowTS8KLxCQNmx64VuwPkP+CXC7DxVWsw95ZSBJPadZ773
4lAl+6h7F/1jkl2BWtTUmy5bWkJTnj078Y7GNds0YJU8H09UUkHzVRnfXcndxfKVlD6UeILUoMrA
+i1Vt85OmZhgWAaccvpGx1Om1zyijYGRagb7wtX2CYrcWWovvKGnD3YytC9hZh+0xBJnMKcwGFE5
ebfz8ZFKEXd7yuC6Iby8cBSfSaoBxv07qtmXJOlX0cPjloqyByXZSuEtAPHA+4VLEoUPVJq5GZ0s
/VQ0nKG7hYzj8idFgPD4k8ZhEit1zLErKh8FS/keZe7bNrb+N5vtP2M0ZeU4DH50lNxixpjrT1V9
Hxofo/t0+TtO58T/PGuwq45DZIHsy03PrEWjtJI75LelhQhL32qayC8nRpTVMpoURGh8fyd63rq9
dzXZIVweyLSK5wMBYwMOBGLghEE/DuMVUO4tmSmpSoE6K65Q1q1S1OBgriVjCaNxLksmB5jao9Rs
BCJbs2i4JuhVyMzge9MOv3Vf3af1vsh6xwjRTbfv5RHBqp6cxIwheu5ks9pZ/bPd4Kr2aWt3svjM
zE9J4EL5YNfpusqytdZdS+YPyyidqFYXcrpzx93RD56Svi+zMPlpxdiIcndFanWvhgMFmaz+KWw4
p/wXEaD8JHhDNju99ocxcKROvrf8Jl74HWdm6ehnzGaJQhevTJQXV35BIUI1apk3RtMeIpS+0GLB
ydarwyUG/HQUzJbGUdDZyeQlqoX/JEGTcZNSyOrSYVUG6QaYqNMg0SeLV8tcVH2bNudJVFLEPzU1
Fe2e4y+uZb1IjZ4FqXflqroKY1Q6JYDda+suNu/TofytGclTaUiHyxvhXC2TY/4/ga3Z4eS1Io75
ytNb8qXpvinq7z/qjdZLVh7qEJjPiIbfdYGpWKMv3AF/oP6ngyYtnGox8kkNwWwyxcV/RV/VfZ5s
fMsu1njWyDeKi0ZFi7DVKk67ztHs8NmPEzRlu9F38O9QyeQAcCnm0vl25vThY/z7g2Zz76tNRWGT
j2FA20/abx04pzZdOOLOoO+soyjzuTaMonUHooTcdS3+HcHwBnuca28trB8lmrB+uqJ2amZIG8vO
GCHmneJ4ODznYb1GQTirP1SbCmq8GsePhfVwfiFOnfWJNm3P63BVmuZJPjAnWfPaD9exOIh428I7
6nGYGgCFXyeag3Le5bDnynJ8k3/DqsfrPxohGtk4V686myLjZB/p87gL/ou08+qV21i28C8iwBxe
yQk7B0lbsvYLIckyc8789fejLs7VTA/vEPIxbD3IwBS7u7q7umrVWvsWHFjd7GxYawv/Wx9D1FXT
W0mVyPKAtbvwj6fSB4iTVcuDyy0mPdna983W9y0Lf+Gp9HkRE8nLvSGeRKC5qlBiVkx92C2qqUnb
I6P9gsx0k3yd5g0XUbbsCY4oFUGKWATTEUfjDckUJRrcUDmUJbqEd1H51tsfDeMRkvVw7EhJPiL9
gSb0z3jcRcqrWW4SXCzTf238gsuas5kpfbwsj/FX3s23dTof0Eh1u+hNlbyk+zzpKlmNT9XEF23c
1WtJ94Xd6D+TL0I9IB8zRoVWYrKtLcHNQ+qXB9N/9CmIZTyXyr+dEPaQjXTD/2PVkUmyLdipX3fk
yR0ocT3XVqsZ7px+dVLZNfK/INN2rerNtG+rsfEs66OkSxuDFReehkLoeugbIFRQCU6E+KeXB1oW
JRsci3wLyb43gEkwHjTlc91/KIqNA1jM3WDgF1sH+G1VhudMiEu0GmnvHt1Br++AEHZw/6pO5zqJ
sdfSLRySeJcvg1nMUIYF43tBFGfACZ6TF4ASOJf92iumpICIH3mkhsgHpqDjbM3RbVDn6UZYvDJI
k/ZCWC1o9oFcUBgk2q3VomOTeCMcAS5e1u1I1v6FDE18hyC84l4/yVbNQSoFhwYAMf3X4X/iNnVX
IEQNGTfX97tegaxGuxXyP2Ur8/0re3S6JZlQekuo2i4Xp0M68fzEDOChXaQNadesgQSZCDOhEpiH
7kxFSIPx/q/Af2tyCMq/qNaRmsqkfkR60jaP18d7kecQv2OZkJMBt8noyJ3Pd5ix79qqf0jR+cpe
OCf18hFuCT9/sCIvU/bI5Lh29OBIG9mNiy0jTIRwNjcziPlJ5QN0RNK9wQ5csNLoNCA5msvJHsb1
fa0aG/t0xZ3PZl84oH1UpYwYllVSeeE+Lu9qCDzS8CD1N9L49foMr5ribqSYTG/XBcNP4zudWjns
HAjTyWgdS3Wf1tFO7Xe+v3EgLD5z4VM0YYFtAwpris5rJ4WlBzVFjNF5nlvQqV/mrVTKugngtjAr
AjwQX6mxrPd5teDHQ7R+f0n1/pMGf12fsYug9pdPgiT+jxEhmgjrEHlCk1eL3NDKRmFIbvaSFnR/
Zb2T7k071m+CZJY/5mMaH9KyHB5aAFI9XQ1SdJuglrqVfxAfzuIHCcd6FaL9Fukyo1Z3luzVIRAF
e2f49xZKiuGrE91W8MJ3zg7lqcjwamXrA8QEyP9+gMU1SbUOAL+QHFDbRJ+tjA+wYsQyFS+T9hoa
evIj2pkFGgWoMDk1tXMK9j90YyO6u7hLRevCekiTPhmIvtKGJB/D9mmGdFWNvoOIH4Yvsn1I60NT
b4x43c9+D1iYcVTpqj6vGbDmv6fJh6l8zPR/rrvZ6sZ0fpsQsqpFJc9IS2GCKqxc/wDbltnP/QyY
YQs3vjWY5f+fnLF6hvJBWjB/Wjw9Fd275MgHdbP7aPUgPRmPcJI7iaYlEO5jpeXliQqqfhzQXeUp
BFu25Wwc20vIeHnW/J494dgunDwxjGX2xvkFKQPdeTLNhzE/RgBK2jvKONcXa20KacWl3QkevYWR
93wKTa1K0et1Eq8sX6PhWxBThdjKm2zY+LUNTpYJaUQlG3psIL9NRRoRbLQCyXhfH8lahHEyEjEw
VanjDWaFlSzVPqmDtu/andwPiatoG3tozSFIKILw0RHhpWPqfM4AQOiI0VPTA2MQ1IeM+sT0V4f6
aGfcD/7x+rBWJ+/EmLCblNQwx17B2OAPezN4jWkErvvv142szt2JkeUjTlbI5yAiOMOIxe2j9o+Z
eUAVG0nDrRNvdTQUl+G1MJZGPsHd7DYPUCLnJi3BjRQ/xn5wJ/SeDWVfV+reDj+mlEsV9Fjn3Ovq
3aQ9h+O3eotwdHW4v7/iF0nEyXABUfWRVPIVeUxny7fRuNNQ5t7iWVyzAlMyYT2UCzxgBDdxHK5S
MwGKD+2Pnuwc+0kad/ZWFnVtRolyl9c3dXvDEWbUhMatQaQw9ZoABSbnawNcdIg3oBW/UrHiqQT7
D+wDPBoWNYFzB5ngH5CdxYoiUz/s0mqRsUgL+yaByg3tS/TqKIfMab0PErt7tO253MvxMBWPo2k1
0FnZqV39HCS69YDAFYGjenMcIvcbpOpPuUnRFANgCxyuMHK5OkCRX6D0bmdt+9D32igf08wYCRBq
vdR3upYHW8TWq9MIQSLNggvgU2xMr0JErKcGPLZUOU9DpHoKrdttkOz/fKORQPo/M0J8nDYIKbUm
8zj5Wu9qA0KKVuHCvPEcd+nNf2dL8Aw9IeUu9djq8692ep8nj2n51G0BWVeDGCIn+KFIjmkXKdoA
iblGYwk904h/dtBhVHLnIqnJw1lH+LZ+gZZxV8CkV2+BPtc2GGRpCxW5hfeLnBVpripSF7FmlaLu
cn+fKUBkoFD7U/LMJUwjz8IgaV7kkSRcyWWpQIlvMcKqDrpDGVv/pKWhbzyQ10JhWMFtUipYAkR/
vsP8Tg8lsOi8F4vmPgKkG+Thxr21Ol+oPSycYbAviDlMsw+7ap7pV0QSOdmN43ut1K450tA/Vltd
mGvDQagLkAcdfeRrhDlDhqmopokbJUFEzC5e+/TlunevGljYonXopuB1ECJ32+kNKU0ZjLGAfrvb
uP3xbwxQP0elkPNbbIF0gngMHJ0WSHgF/ybThdBZuKUfcVFRWlwLUQIS/aw95PbCqhe1mlV1jPbb
2PhHJdo7KsmAbIcYqmZ8DuJFxOdh0cSF4u3fjO63YSGs6MuA9tiUlkuryr/Rl+bpgboBOllzt9Ox
CXeG0qQof4eMLVC/wtOz08a9ZBuHydiIkJZzTLybQJtTRoTOmDe64AmUSiw7ngGu1JbiI5z1Y6zJ
dwxf6j5+ccbAhHo6fZBhDbg+g6vDA8AENR6EUo7YzZyZjt76PWanHoYwpdJ2SWwhVa99zqW/r5ta
dxPudjpRTTrsxLoslOhZbi69WH2peab/YBXPkwkt3q2q/SyqG8N4ldRPVr9xgSx79GJiF2YJ0q6Q
UYu4PB3yWQI5Rmgi/KmCzsn/rsD32slRHw7XR7i6m5ES46ggOQha5fz0K/Q+tCoVU1XLK6tR6hs/
iLfqpltGhOc2nD45lzxGYHP7PPjyJwsm6OvjWJ0yzj2oNpf4UpQRkybLQfKRU2mSup9VEN2WEOaC
jb6xh/eq3upkXnuIQJH4f9aEAWkyb+2hYIehPE4gLXd7Mp8usm+wgnzxe+dJMb5cH99qWpMmL4Di
wGDoKlkm4CR0RqJRyiIJk2g4vQ5z5qEa+IZK8OdcRiKP/hIjRzk2L5Hc0f7SnGmndvqus8u9hUT6
9W9Zn+vfnyLEUn4fT2lacYQ5xuBVElHUEyK2ndHu03HD1MpEAxyhVW8BK/BSFtyzQboc3Vo8B22m
XdkgGb4LjRvTynaB/Y4A8vWBbVkTljXq7LZHLpV9x3vZnN+q4K8xUClA8GRy7sz85rq5lYOMjkiT
gUFWxCUkxIlNWRuzOtC4Bx7kSPqtk/422g+oJW8cmCvnNKIcNBcQ/9IQL7LH6GMtRXW2NNVRLKs/
mQNsFne5fqOk6G+pvJ7LjbTt2jwqpGzVpRcJAlphYHbWgQj3OTXT+WWsvDAf79U9GvX7vm022ixX
fBFiVBLRaAtBCCKy98mSWQfy0s7ZINA8cke5SP3hI1ng+on1Yv4xHo3AAYOLlhHEXRTjhLHNQTH6
CfKfXgyjfSfZbktlYWCf/blvnJgR9TLqRi2NdjHjE2LHzWPZeH6p0re0cf6v3XDIwDhUw+gfB04m
7LDKMbq2nGnsnMsa1C0UxbDt5Gp1P6X6qzQ20asdTdoPvzLbw5TTwB7GZhe6eogI9cb2W/NTZpai
HEvJnhA+BSFmBRFSlWtifI/kdyg403nBRd8Z9Jc7jRtt5eBW/fTEoLDf58avosLEYAFNSZcibP6G
/rCrFrE3ZO9KuLHf115sYI1/D1AIOqXQVrMWiSCe4A+l3YCtaWF+WeJceCMPksyBTdnGqb5d96Wt
YS7X88nVAQ4qG/uQYdK29VoVHDSh+bkI7aPkzC8VOnBDvgkVXYYihDBnQxViUMMffa3JtdQr1Z9j
uR/Rb9ZvA+fBcm4t/dlp37rsUBkpwu23g7/x3Fo9E2yoW4CMLLqiwlXZDe1cBAXT3MoBBAU3raUd
etuT6T0atthGLjBDv84D3qeoA9HhTnPt+eQmwej3UsTkamYpk6KOmv0wTABFMj2jZcP/oQdxSW/t
oN7BNPhRQoR7N1goQ5MAdrjEw+z2+mqvjZ7qOQJJ1JZ5pgkHlDOgI2DkOjPv20gYQJAVH+PmYEvJ
scrm43VjFziZZfgn1sSMXhFrQVtGBvmp/LlTkF2v6gpU9yuHlxcW+m7I4l1eq49VeCiVnepZt2b0
qYwfOKTRXUd0IX4Zd9JOiTc+bCXk5LuWcvQiIAHW9nxZJCS4SKkxCyPlyaQqn7kaNiZ67foGq0lf
LW9VG5aRcxNO4oe11C67OYmsZDf1CVCgyRpu0ZisIlSVnfbj9dlePUBOTS6fdLKT9a5NVEJP4s6F
ELD61ndv5rwfFMrrX0bEgBENlL5et7k6kewhJgt/0kXiUAgUgySuGWU6OKg5Ng+Dv4W7W51I9FfJ
J/Ead0Qwk+IryQwUAx325kFO763xg6QeneH1+kBW9wVvfoMysoJkn7BcdqHVlVks+yLIXxJNuqvC
6uNkw3bcdU8hkvHXza3OGwofJvxAGi8rwZzcBkObgX/2tK5q7huzcB7MeYsuYfkR8ZTFA//PiOAP
ZUxiMOwxYhjjzkkqZEWSXaVu3B/rbgczJNVxdjuOcO52KXFXHiewIvR69loPCv2U5W00hDcSbMJz
ot90pXM/GD8tZysk+H9ML0IGCwOiJrbHmigZIXfsECN32q6NvioS6nK1euhD3xu77JgZ70MxHgNl
q/yz5pQLMxbQSLiqDLFA3VcUie0cCN8c1fFzFzTkN+U5eax6BQHVoG02XjprS0kSF/wTsCB6AYUD
i5ytIYG0IpkCxaLf3c7cDuHP6z65GuydGlmc9vT8GOdGHkKM9JLjuGMJwXkg7VODqY0XseXxOJMB
y2PndbQchD2iv//LDxB2RUF1T0ozPiCQsoOeH635a+A/6dOxbYJ9V7+q8idb+4dq8nW7a5vxdNzC
PmnqVrMzjcU04gKdhqNtjrvrFtZirIXKgyMSSCYvn/OZrQMl0JpmYrvDA6spe6V/i6WjLt100CCn
9JBeN7fmnSSHEKVdsIDkbs7NGbMPzW3IkakoD4ozeHELT0f8XkjR/rqhtZk7NSSEyE1p5AGYFcj3
y/xjN+eftHzeGMua51ORXDDI3NUXNHuR7qea3RNBhe1fNvnk6iX/Nw/7UxPLKE/83pDbtMp+vSyG
N25Li5503pReF3ht9VJtcUevLs7JgAQndxJHriKfxZmSO6XukbmAgM6O3XEryNkyJLj1KMVq1yfM
XOzfKfZbnz7WzQcr3Ihz1taHNDE1EBpTLsmbxni2Z9O32bOpXbi99LUsq5shyDfu5zVPM4FjIqar
8p/4EPVD2Zh1i6PBTmK0uX2lo5tCid+u+/NaHu2XQPXCtQ6BqFhQldvYyjsEGNEdkd67Sjuqkkab
jexN0MwOYwgH63cNDuRqqg9OF+wDtpRdBl7a2Rt+v3oaIzwAWz4s8wZ6zOdeqZXmQHEv48ifW9rU
o350k5F6rF6ArS/QZ3e8IqpomY9cunW8Yt7qlV4OJTF8OP0AYVuYTpVmVr7kuwgb8u6QWPc5Sngg
BIJM3ndFwXvJuz7/ay57alLYG4Y/xEEZUJt36vEQtd+b6FgM2m5uv1+3swa5Y51/T66wN4zcmSJr
IUycjDGC7zx3ywFuS6u+C1pIzmiN2lntd21OjsOQ72M1gpznj7toltfR6UcIgZOOUIE9LBPcZL6b
qqTv0ci0f87Gj8r8PoWPaLV4iX5sun+RgEOm75ce6FKkFWbZ1qYwoVjPkarEN4GFElThP6jxx9be
xeb3uN9dn+y10PrUnDDXVUFUJlHs8YJw/pJP1b7XTfrgyS4ueTjlTxV5f80q3ZMkGIiuERM53zdR
G8WO3UDtiMrVbqp2Rfk0y9DtbFHArA6Lh51G7XlRSBHshNFcdHqEnSr7uGyKvjqOSrCzq0d7K42w
agpSuoVsGkyYeJ+XdRaadVxxFMgKOn83mrTLEATwv0V/Kv++TN5SzqKR1yT7LNaHo8keW9D1RA7t
vjUglHntk2fZHDxLeWjajd2+dnWcGluippN7V4mSMggtjOV9kx/7WJER29OhWevQxr7ug1umhAAs
SeZKzxRMacOTNf1IpRei9Q0ba4cXzGlEeCrE0IBVhOE01FWLGIcou8pNusIDb+IiseQ6/2o0J5aE
sIsuG2d2CiwFLU2gGr1l/lPff70+ZWvH/+lwBP+Oq16Xixwjhh7RdfyhqSJXMY6K8imbKrcZn6tq
f93i6gQifojaDrnmC6YuLpsAiTGy9WP4pBeHUr6N0k9w7v13VgSvmwBVd2OFlTJHBE8JpPc5ne8i
RX1OQ3/rEl9WQrhDF9J6XmyMhwNJOGpDMBJKbJM/hyR0X9MWN0CsZ1ap20GBlkq3OqKlXD/GXUCj
qK8qnmHXG9+w8vbgE2CZgM+CNJa4pccSwEe5fAKsa6q17+tdadz28AfK1o9+E123clQt5Ueg/yTW
oDcWNprajEUzLy+CzOhhd5IOyNd90s3xhnaA+ywwtxpYliBEnGAmlm6ZpeIK8vN8081KPXaaxmoC
6tsPpr0nQ3/dX1aOjgVitwiUQ40Pi+65hbxp0qnWqI+F0nsZPGXT6MbpRk56y4bgk3oayVZWYWMe
oM+y3xNLelDs8XB9JCv762wkwtoMUWJoQYkn1HFBd7+XVreR9lGBi+q/sQN3/fmMzbD/KpC9w7Gt
924hPwOI6OLS2wZJr00bOQGy6/yxMP2fG1KpMlZazbN6rgFWuV09lQnkdoqz8xWUEcF2FmGxz7rK
2fvkxG/DYRxuR2AMcO1o+Y1OCwNAKNNa0pchsjp2NRznMIwPWOt+0o4jR24dVjmsm46PLGAdk4CM
xhni5mxKAP627DrrpqOSAQ6paLR9kpaqa0jz+MUfZvlrHDTBgxOV0/sYpJb/mnSq9lXv4NApQol8
8CBbwdFOFfNvP0rmFytV6Q2V7D4/lmWZD6DAgiH25hEdsWPtt1b/4NSJVB20JlHCoxIE4Zfa6Icv
Ul1pGsyFRfi1nGwlcqXARyXNbtX+hsJgfhjiOnY27ru1gwVoFFA/XubgvYT7bi65BjOFlKmft7vW
ONaEr6V+M1YPpb7P7A/XnWptrU+tqedrHcRdNMUq1qxqoCZNq1obujbJjetm1vbIqRnBpZpkxn0m
zCgQ6WWvif+h735UmwWwZW7EYwtqHxByxKjQci6jPQl9at8IHQ1GRq+pfpTaTs2Omv6chMiolPdS
fARI5FQvprnxiF57U9Iw/tvsMvoTs0OLPhbvATJ82t89tENF9iFFk8bs94bRu7L+3Ej7FoKELWT3
Bf8eceVC3KtyfFJ6ArZ5btiu5lYCmJV56Nn90Iv3uR8PwKOC/q1LmjszmPY2D4JFdGSk4SYxXrlK
b+ewuJs063h9hVduqLNPEeagre2Uugyfog+KCSGysZOMEvByG3hdkdyqxRbfz0ogxcC5oRYIqWyJ
ZAm+6eeRng2ZlxbmxyJFkMYuE8/I/KdOKv6hvnDTTM3HUrf/vj7QNXT4qWGRLMHIlGSQlB6xtGK+
9eWUYMfOLK+V9PZRNnvoSso8ie/jubGKuySU/HvZSiP6a8sm/MefNFny2sRUSK5n/YusTvFNnNlI
XOqQ0qn0//vt1zAxxs99QF3ejfWwuguH3ribZDl9kWMu5DwoNvClay5MVErBByCXgRim4ElxMDdt
2I8gnKS+93xQ7bLdGJwK+ldUWpJ9XSefyMi8GOlxrhLNVcYtEY6VkwgsCei7BXsExkM4IsA1zpIW
yRkBQfZF08Kj01ifTWULs7ZyEiGjuiR/yDYQEovH6xCPplGxetMwuyY1DXrfuvCYAa+47icX7fvL
5qSYoajgceQFRHa+ORtloCJmT5lXqV9HHpg6vOq7Wtll810vv0GNBztkGN5o1eimdDPI2nMa3YbB
jax5Kn93/WsuZ3dJWPN6h4qLu8UUQiE5jWcJ/1lw6xlotptuyr10/ONTHlJiA7EjUON4k0hx04W9
pY0ADNAaIdcb7UbjXVU/j1vdo5fB6bkZ4aghaNGqpsBMBu/BoD9NTrIxW5eH2WKBaNuEqgeCYyE4
NdIpUjIDC4XW7Sf5LZ934PqP6Qw/1e31hVkbjLYoh+twSiCJLkSPpjn7rAxspcjatS9tHlHsbbNs
Y0ArzkhFVAORhhFwb6LokRUYFnpfmDGnNwNx1FDJPjtDTntK+tFpwN/TqpNKPfLWNcwjixZm4LZG
9LFVP+pd/Ogrn0ar9CRtsyv08spe2qNMyjiI/cA/Lxw8VPs0vZarzAtyB3FWDW66yJqfSdy6EMDs
yxm6n+n72GeHtAEQZXy8Pv0rtc5z+4IzxYFk9GZbZxQlnENf9W41SSjKKuHT7P9TN9FhknQatAjv
x62U2pqXUU7i9lq0Idk35wdEUQBLmfOGNeEFG/WParZbYhV/vJ+TrXrP5bHHMH/bEiEj0UBHcBhh
S5tbALQQqYz3WnRvb6G7VsdEuxu1i4WYXEwTQsJHqtkkDKCZyVXkgt6YQzc9pe17Lh03lm7VdU5s
LVvrJOwae73pEgtbvCUJkX/KCiHyjekXnm59n8k3R/qhAIU0frpueGWMvIxAlHE+QDsiVjNUx44a
Sy9y8Gr/BLnkqjkXJf2D8Z21KcKyaotXP+5BBpF/zscoDXWWx12JOLLaUD47qupRLiF5bzq3/fP6
JjhnMJ1YMUCRitFk2U6VGkwVtpqjqTzO6FE3o+LO3cb8rZSDzg0Je67UptpMRwx12X0SPs7lcdT+
Vu39SM7S6tw+v6cEIqufi+LWbvZd8np9/S4jR8zrlNa4nSE4FFM3ueGkAbFh7vnGACCKVni0poel
PGl9zJvSg+w72WrbWNl/ZzaF+1fjmFczHZuznh6c+KBk/o2l3RntVoFra3DCoYI+mhGXI91nGhqc
UDsyqMntkh+K4e9avfci+RDZX69P6OWT9WxCdSEzQcwxISvC4HKLFNhd2+xm/X1udN7c3hjXt39u
jYsM/TTCGPq4ly1zsu2nUe5pdlF4hxfRXqOFN6kfJBJvSTUeqm4AYdFt3J5rm/DUorB4htFFSCaj
/Ckp5bEZv0kZDcq2eYjCzJU2o6hVayoPSqofCyWbsOVBvcVhUjO+dix2U25BVwPcfyp2akCzzdab
+WLtoIHQDFsDYUQwTHB4Ppv+oA591ykS1U8PPbCFdSw0VS+WH+34lQfU9bW7iHYWa0iDgbchDL24
HsLIyJvUx5rkfGsyGpf09+sGLtwfA4CY4RRB3pGwSj0fTl80FvpKMPjnwFDJX/btU1N8jidk1dAu
yJqbctjiZdgyKcxgmg08z1TWKJjeUyp/0EoXMBOmYC+/9bbhOVt95RexvDBG4d5Tu7ntc3KZ7jg+
2epBUwuC7eP1ebw4rwQbQljmz8GcWSE2Qs5FPzg4AxRj467SNzbzmkPwEiN7QfIPlxA2MyhXeKcj
7NTlp1TLvLrccIj1yfptQNi7ZtJOc1YsBsaPvNIV5XWTm2xrDIuDnBxIrTFpcdJiwg6DA7of7qxv
+diGCbEzoVBiMh3LNDWh6erBZ9nZWIf1aQJNrS5vEJoLz8fgj6rZo4LMGOLGhaO5rj+o5ofrPnUJ
D1icyqaIB0KcPkJxsfUWFkPwSIuWVbILKihu6t3s3PedF+uWa1rPoVS7VQexXrOTqw2PXp1CmrjA
bkHGAJ/b+QiVIDETuNcl1/Ifq+zZbjaKDas75uT3BUcL+r6P0XnnaJtowtT6/WS78vyYbnVibo1D
8LbK1AJjWnZ/Uaduptz48lYB+fJNxDotoEhr6b8EHSxsfvpLx3kYWacRklfToAfMDeKnWvO06bY0
drH/VP1xcWMxSdlOB4TEYaAJ/mc2VVv1MqNK6GuT3Un5pAMNqoyb6y64NnmnZgQnyCKI9yMVM7L6
1YItxex/Xjew4gXgqamQILPOC0HUWlfHMkQOhM6WqnlTyElWu0m/HZ3P162s7Fas4MVLSRAmDCFE
0OIF5FzPkpvq+5wkYVgnlGlC77qVlcniNWDCAk4ehGqr4Gkw9FlalyM9FztvjvUqhxvkPxejIOUB
Kz7YcAPGW7Jx5zsyXCh2AYWFni49JcN9Yu41/0/XGxPMz8L2Q2O780vF6uRo7gNQ6fWQhx7dD3L6
Qdc2fn/xl7OCw/L7pC7QEDJMi1Lm+RCkXg6ibChCr9X+UeqPQ3s3hId82IXRhqELvxIMCXMVOD4+
h0i7pxYznad3kfWup3u5/tMlR6gAfiTAN2BiCD2F/aFluYwk/ECHt/pPG+26fquwvDKOMwP2+YRl
bayYEyh2z7CeZ/9AI04JkGir3LSyLGSRWW6DvBptAILnJn6m+Ea7WKkeUx8RYvWm7QsPfYdx6zhe
ceJTU6b49hmdQlNGTMFgpRfHrrnr7Y2bZW00RM0aD9allVQ8jtMi1Ieu1VgU/YdeunZ+7zd0HZCs
Sza87GLHs/ynlpbVO9kuuWrOlIWxVKAyFucUH7aIP1ami2c3iwJigsKVmCJuh6FP9MYIvYznRvKm
m/u43qhlrLgYJgA1w5O4UAQJPgzc2bdbH5aCVPtp625QQrkefygQHL1+PK7aoQF2KcFxa1nC3rft
wSms0gk9SdrFmhcHO9N+nrdaFFaWhPwzuB2kBlUNrPv5knSRpkbm3EUeskiK9CnK3q6PYuv3hSXv
1S4PM4XfL5NDk7205T/Xf/9ylhblbFKcv95jFydwFA6O1tQBYIJYbW8cv32y9bm5bQvwEdUYblUF
V80tVXNgMrR5i4vPUT3OTgwlQTXtzaaAtO4QsesDaeOgvNyT5NNpy2FobEhVDGWbdEbcq/MT2maf
lbCh4HwYypdObQ7l8O36DC6H1fkdgymkg0yqY+ACxNR9UhnUAHVMIUDmvCa5PL4OaXM/T0l9U/RN
5KnT8F1rpvE+icYf121fegea7pC20ClvQQQuAq2GQBul2mY6oZ/xfCvfN1u4/eXAF0enc3cRCgCm
okZx7t9BXJlpbi4UC0a3tyTDdaz2PimjL601eT3JagvJx38xKN6apKc5IBjauclY66KQ7nXQ6NVL
bJduu1ULX1sxbs9FG5web1k00FtqFv+CQRsVEioxCgK70XmhGi/HKDoNrr+FGbk8VcnhLEAATiFa
+XQhHuyzuHbsClChn7/M1Kqq127rBXr5eFuy+Zx1tPfqcCOI76dSLbrSngJ4AKMvlu/JsJX2N2OA
hmsAcehLT3NpBVW9iSpec7y+YJeb+ty0EDSU7aggoItp1RpvR4XeS5Pm5g/zHwNAz4doCckjJW2H
sVVCuDzt1DWTL2FeHtqtssWlc5wNRrw2aj8a4mZgMLMCRhF4BqwDHxpndFE9+RwoiN7Vg9sMzsaB
dekimF1CIviXgPSJ90g5NIk864zNT2m2j4918dn/4yT3Mn9kD7hzoba5RClWQS/1i43KMfubwXB+
0mP63EpTeUPccbjuFKsD+m1MJITvHS0hVsFYqP005P3MMRHoG453+RI+H5FYw7dCgyeyhhFdevD1
XW8+xDAE55l2qNW7RtnP5Q9V+uv6wFa9/WRggheG8exMio9NJ1LzXZ3Gj0Y/6TyMC2lPL99WH8HW
PAoHcCb7+WgViHzI2mvov1Q9eJ2NzogtE8stcxJWhk4czlYQsVT2dyIyip6uFWyErpdU6MtSLXTS
IC0WiOLyESdG6GMy9MFgHIbzKKH/Vz0Wutt27qjd+OmtEX2y0NULZBc16Mp41lOaMly13XjSXuJo
hK9YFvfkK5xcK+lG5ytG1NU0Vw1HV4U3N/kWjs8Zeq6DvzPRvuu3judVpzkZvRD0hjXyLmWD3Sn+
qJqIZ9zANb2j7f+6b65uCMwg206tngYqYZabuYPnwMeOpJOn0xmHYkJf5VOd8IHwhgvcRVZ2aJvf
QYZ43fhlzAU4HzQGKBbb5hoSXnW09xmTomI7qew7utZ2KamvYdTezcK6Dboth1ouzfPI5NScLuJt
R8uuiklF8CclvrN+lqOyC3xXbz6UtBXWeb0Li0OWD7dDuLs+zrW1/D1OZvvch8xIbiY1wHCOrlGl
mbdBVB8sFcwkRInXTa3e6joiE7wuiS8vbvW0a8Yuj7BlU45xe2127W6GNz/dTUi/GeW4X/6+brSn
RElv+FbgvBtsQqt75vQbhOudml2bpwPfIFmx/4kU7XCfmTmPqrnovVyGwmKQgvkIG9V0V0Zq/ZyN
9bHl/bVB4ff/TAaI9P8tUomPUwV9IRIjfIhsAsNod313E1s/pPaQGIcA8XoamAcmiWTbuHV8XQba
OJtGxhVuvQWnI6x5pcURzEcFR2QwPWlSBeR5Sz981a2AjRu8J/WFgPHcrdTJcTI4o5nm6B1Wu0T7
21na0P9FnEFHBAofgOIpYQrXSSyNmlSU9RJnGHedWdyEHe0Z0/cNv12bL9ouOIQsCvgXCgJWWkaK
HS8hYc8RO/r259xCK9xo4YPxu1R98yH3idvMB8s4fB/L4q+msV4r3Yf+JdPe/FbXNk6n1aMRGkR6
QcibkX0QjuA+lbiYakrDSZPtfc3/AI7ppp0rhNEQbPKjV73L9saY7YN0I2L4lZYTjyoeaSSEF5Ea
oGvC0iYwjmuQSHlJ+VKb4zGq9e/plLhZ+2FW2p0ShD+RdVjyuD11vL782sbcQkOt3jZGQqCmuqbz
9foKLZtW/CTWxSava/KvCGOfrKaq2gmHjkYkVvrXTJuOcB64vj8+FTS8+skWbcWaf59aFOKmElWH
aZqxWMZzhTiYvmvk9GtE3sTYrJovE3ptdIKXK1I7j+qArYRo2hki1yo/l8PGDbR2350OaNkDJ7FE
bUhhozgYmTiC47hyowD2qDs/5PGzv75aa4+SU1OCAxVp24VwHCZeA/6uyfeoilnRu58EOxVRqSno
3LLbOPbXTcIpD0qW00gTbvN4KKMEKWwOW7/CUuzViXo7ObLbmc6Tb0LUlT0n0rzB7b12bixK9TRi
QtYAhd35nEpZbUyhwiGo6UBuLfspCrZipLVlW8ZDC8KSgxIRFUUpR7Aat1zfpjWVL9nUDwD7ODCM
XZSW0EYELdqcDRJBG5f5mlMiEAMFOxl8XurCAVSXGTep3KMJMD0n2qFFB2j4N5cI7F5cIY6uUxoS
Vk1uxyGPjAEVxO6bND8F4VvkvJn24bo7ro4E3hmVqqDNtSjchrM1Tik3Cb5hRx+7rv8c13SlDPOG
169e+CBRLPhfyEVfQLRpP/IDeZwI8ZxHI9ybyf2QH6b6WHcvsrEvlL3GG8F8UPpP/2J8J3aFoyoc
lS4cwnk5PvKDk8S3WvWhyKSNWVw7gk9HJ/h6HERzkC3yRKGll16tWT8XozdOpOeeWubWISo7ZVfl
+QbkYt0uIB+Ke1BKiDvbGPJKa6j1w+KTeVFm3/eWuZtm6dmXcjdXpINp/nN9Ptd2NZv5PxZFAJrf
ZlGv0VjmaUXg2fGT021hI1dv91MTgkvyuNErM8CEbfu0IrOz9mHwEgxfStOjvKQiYea3Gxt67Yj8
BaZXKCfTpi5sNt8ojWaOjf8h7cqW5ISV5RcRAUgIeKX3nn31jF+IsX0sELtYJPj6mzjiHHczRBOe
++zwVEuUSqWqyky4SYdWsvMOysCVTtSaYKoplvrY0OzaVP3h8mYuWJ1uJqY0dAIUE1aq74YSVP33
dvQqjfua7mW1qpYmtubO+skip7VLn/htgrlyTNQJwHiuIgLEYfSFk3BqY3LeIOJXMG7DBk1qKCUG
Do0CGxVt2a/7BgJ0C+aWljQ5eH3mJX1lwpwbfaSY7c71ZlHV4881MklBGBx+7P6P8zrTtgBJeFPV
uENXLYiB461ld/wdUn/sZ4zB3a1fWPmTLrzk1tWNHFa95MYdurtoi6mEq+uoStOrxvFA2HzZe2bW
PhLe2lD3A7spqsXnF6yXA5fZ4PWKAswh5Mfa1YHXLQLAx67qdPHj6xwPVtzk/nR0HsqTsiAdamRK
Vc614VX2Pc+cq1QrPNmkv+s7W62Rvtxo8CYHkSiGhWXORJyRogJAMEDNgYKdhANW4OkDRmQskwCz
BfopXBaXN3Iu4sAEBMwAM3cwHDe5zvlQhY3DkZMV7Mpv9rreeMUqdd9pZALFs9MKj+GFTvPcx0OP
EbyDI43wJ/68lJGsocWYcRrXKdsZyDsBQr28rpnwwk5tsHMHkZaJiaUmR6yu1qCm0Hw9ZDdh/AJa
SoD22y+kEiB1RwsS0JIx05zsYl33nLUE79HYOtLoWOrvXryQU87uGqZa8fSD5wNWdr6irKJxFA0w
4Vlw+Z8qu+mbhcclCJlmPH7Mk0cSZPSBpzQYjdCyT8BFDpROXL2MgpA/HDPpXiEbU4IKMLS/p3Xu
H8JYGLduLpqjyKxsIwAK2YeFGR24kM071aH5UYki3JsWH7bCcDheFawgu6Lj4Ra82+3RZENHg8HN
h/ekB8MZ4zqNg05TswTRqCfXWS/amyZOzXVfs3IV1619U/eucSerUDdQx+mHXWVV/MMWVnrDsrZ8
CMtaX1MRN/epIVu8NqMSTHdJ5oOOqK35mpv2D29IQFad0zq0oQtXNs9tG8cb2nTxreNKp17HTgxC
phIdUoD5IxfcgANEbF4bBjIfbJx67MqBHyynsjZ+iEQnaFuP7qNSFyVKzpW8jgkZf1koDh10PNZ2
1ebQDqYRyFL9Qm0r5sitmSs/27W8aveoMqoDC7OYr8whIi88HbyjYrUGx4POSbwJadqXAc1Mem2X
ZrjnygeTVFmbdR202MStgjjX2sGcFvB/LDP2XZvGgOo6nb8VrIt32eCzt6yJsiOqj8azSLLu+xB6
4V1dKroxrIi0mNenJA1idEPpGoKsFHOFZmJ9I4Pto62t2VWatdZHm0r7P7SIzXvlpmJTSCtGwgzI
Qbo28iL9liVMVeBzLtJfeejoowCx/auwuu5Q5NawkqrPbvDf25vI8zB4nrrkJjR6C40VEh08bYsb
O3aqtSyGuAwqlHu/+ZXNHlTOfQEJZElKAHC8VG3DjPN0ByC5fSjsunlIBKm2QKX5zUoQ0h8x8KW+
u11kotcrUSz2oHK8UwDHyYCC0fbeAzTjNg0rUYL9fYzh0LR44kmWPxb5wIq1KKPy0BZV9c4pi/yg
sqT6oJ3A4Ghq9YNztKO0eROYj9yKIS2PYWuS57wtSXiA/GsMZkB7eIDaUb7Nkt5ZGaHhPjhuFR4a
q3bMXUdDwjdVW4VWwHLUXVdUJH23S+taP6Rl13eBTv3wWjlGBqSR0e7DuDSswNVV8QNAneiZYF+i
oAJL7RO3nDpf526XPheC6icb1Grf/RIssjz1zSYQpcifc9JVH06KigJwRAxwkCiJqm+FSv2H0Oc1
C/KSEHCe0+zKU5pvhhYY77So1bNd9bYMuCGL37pTemOhofhssxiAltRDsyjI7AIs0FnsR08kCSH+
FTuRCjiS82e7t41tEbYkCszCTDHzH2r1SiRXhzDNpB/kirErVdrhLScNDnBhOhqnCMOMUVZ2V0ol
5nuPyafATiqKn+54YQY23sK9zSQe2KDOcfShCmMDoYPJpIei3yCPVBrJfS+GtgggNlMdKo8l29xp
UC9zhkii+uBoYDlE8gtzXeqldP32kHmpj8Y2ioB3Od5oORBK0bqUhfzgXhjdIhq2a0Nm/Q83s6vt
QMHiRLpcR0HtliDkGPqeX8VdjNTV71m4q6jInjTC9dYUtd0FMMQPhV9WWwx6JDe0LMSjEfbRnkXE
wXFIwIngsajZcAJG/bQfui044ZL3zK+NgPZRuwFnhbsH5QSY5Bh3urWUvYuin2VjJgQEqnxLexeS
kLRSm1jkdFN0iaN2JWPSX3kZdYYAMOLaDxR455q1HdVphEeZRHfYKUHRGnQgFdsA4N+QlcvdZMOs
JH32IBuPubZaG5CMp47sV8DbDOXKN+vkN2jigaXURdW8VoUfbnoiy3eXhs2+i9JkCx6G+p1wo9lX
0EpeSaNtNtKV5ZqMmx7lxvCNWq35W9HEC1w3KR4wGOBe88avryCTMRwsOCK4xI1oSeRirhUAjsC/
t9wke4xio4eQVyjApPA4xFsTvQjLfbf9byb6yQNbGWWQ9Fu6JC0ym82N44IjlQCKyROzEjNQhTX2
ko16V4ENPpVLg5WzWc+JhfEXnNTyeFvaHNQUaOq2/ffS+jWS7PsmBC8ICkLxTz9N72mzBPqeTSGp
CSC2j1o5BsjGl/qJ1ap2RasNJA3JOPoYH5xu22ZxAF2iONrr+FtIf4lq4S0+l6igqudiUhE1FaRc
5zbjOgJ18di+LsLbOA4U2zblTtU34dKjbi7tOjU02VIoOvV+N3aVDfncyjfCD+2S3OCcX5yaGH/C
yf6JKpRRPH61wT3ozAHjMfn31jhDgQsvOcx4jbTH5xYKDLJRe+y/+epK9TvX3/jOQk96TKinbyVw
5ANECtID9mmM26qz2rS6sWU7eNfKS49NnEB1MoaOrL2+nNvPfZITU9OZDOm6dZmlWE3oPXn0HoqJ
1tJo72ckOxhET21MXl4EWV7uR7ABRsIVGOiQIoIyczDXbijBsmJc25gsjDoG5QpAAwmoiDJwsORW
kAi976HOp/Fia8zvLoYELq9+YaOn40Oem1RhPU5SSL7xyatqUVk48qVhqDmfhMQA4HoYBbY+KYGz
Lq1B9ICXpy1/J/I5ki9fWMVYeQVJACjopzpYyILqsK/xmsn8TVUFDVAmoHv08qUJyllfQYjA9L8H
wPFUIEfZAsWLBM9bEh5t4z9VB8amhRbDkolJhDAhNw15dphovSe/iwGRWJtLcolLNsZ/PwkRRSI7
j3p4MnvF7yrZJMWdLh+/8kX+7tSnFzNIfEqFZZRI1yrnm1d8D7OVkkv9g1nPOvkik6dybNkRZw7s
5FB/IS+iW6gLL23V5DYyKjyQQoqtqrJNBanB2nm1/pmcf4wOJ2uYxFOR2OCUK7GGpj6K9pv0n5Lw
4fLnWNimP5fuyRf3wxzT4BImbPoWpRDekF+4E0bRB0ymol6HFOzcpXqzTXozQ48qs44xZARxY5v/
LNcy7hPSNsDwwOfqT9v0pmfYld/glPcZhlnUvWc8tM4NxwA7W4iKc/nAqaXJIayQN0c5AEqr3tzR
aM+lF1D2AArg4t+nYMc1MWj3jZyuKPmc75ttlWGVC1jqrLVHbwe67dRXvj0wUZjDR+0Vc+bnJqSG
cJEVotHelDeOXwRN9pWz/teAM1lDmjcF86Ixuncvudqy6KoId2wJtjR7EjFBBYA0Zq+xXefLcM04
r+p2rMG5O8W3RpUEYuminrsNwTgKHAbaQGDZneSBRTkADqvQW4sAKc/4NmF9AJYuS2wuH8e5Jh47
NTRxMEg0S5o1o6G6Ka9RVEqOOYoaG7ep63sgPsOV7EAd2zH2XZtWvWaDs01ZTFbgGV7KuOecHffy
Hz9E99ieJCdpQ4ZisHF03WRr2hpw+kduXjWQFNPWQtVxLgydmpr0NPLSrlBXgalxoDcmDwriHJd3
dt4CyKtGNBgQbpM4RFIQlYuxdNrUu7K4Jd3CYZr1EFTw//v3J/eBn4OlS2r8/Sr/JVqx5jmqJb67
IfESqfQfeptpDoynHUBHSB0x8z9xRjgielrgMFt5HYNQnYPHj7F1OJgVUbNqBhejXm5gc+jSJMU1
BpZve9T+hrpFZawLBKiACXiIYuXvW+u2DX0Uvhb2Yu59ePoDJ04MdFo7tONetMY3j91H7JhFm6iA
QuixKvdkafhidutP9mMSAFBzdHzQAaGziIZYHTcBK3tAC/ccBaLLTjQXak4XNklecl8AOtJjYQID
k+SlMW5NcyECzPrpSLuOuQT0LaZ+qozcASMEBi6EfR0lFtLvpe7v7LH+a2EKv4/z1C8w04E5AWgW
pPVz7W7z9C2tr41saRx7YTH+5FiHPpOqsrGYKC73hYivoae1/8on+d9+TV/oNbF7LUKsxmftriAK
dbU8SN104bMsbdrEpasukdQK8eV7QIhBiuHmINdK1rR7UiJd//+WNPHnvgSPImi8cG02dM2Kl4wB
2+0t7Nv8Gf27b5N4GJpW7Po19o2LvYkhUFnf9OqmYkigoN9j7Xyyvbyq+avNB5gc9OdgX5hOW5ei
TxSlLa6T+DrOjqG+SzF7bFvfICfagsiHBtRaoRMc4KX4lXM7Tmah9k4A35vsaK6HBPVpmI7qY95G
KxOF/mhJS2X8I5/C8omRyY52NO8NNp5c39sJdyezGiP5C62z2QN1YmNyy1R5PDiDAxsafDP5SGrQ
LjjfkoVJUshVWcaGAQvYyyA0ilW3NFQ763lo/AHe5f6RXzjP1wooxLAiw9RV7olngZAaZBl028Dk
ylYuKJDAdNM/onPygemvwxd8cFSVBJoW8u3A057brhJVC6/RaKA6/CHzCMA9z6quUMsur7vaXeXa
fJD6x9C8Yi5+Q41/JuzESwXUukhUR9Sw+6lOYEBDSFpYeyasBBzSbm/uaWc4UKkvk2vPK6yXyyue
c0psNUR0AXAwMY99vmAdK2ukQoVTRoGVgFc+vxt4v3C85oLjqZHJtQjbOi4pjETkZ+yiobNPnRJP
yee6fb28nPEvTc/YqaXJGdO66nnXIj0uNZj/QPkIgNHKRpOINO+XLS1t3OSk4SZhKRoxyBf9D873
bvLkupvLJuYOwoiAB1ckOELwgjn/NrZdVXWsMFqWhx9uDO0c9J9LdCTNQPkfxNhW/Mdlg/Nr+p/B
6TCUl7aYJq5h0C7IhmnMK0CSN0MT9LKZ+Y/014x9vq6ycCxp5+NHSrYs31C6ztMnQr8QqE52b/ro
dyAID9Z2WCHyLRO7rlyoNM8FwtO/P/77SWXEBVBdQ8QITxINcTQIv4qlW2n2+4+3IbgpAHmdPo87
UaeghLMwp+w+yaZfCf0qTYpmIvqgh7hHm2gJLDx7UDHvCkgDIPhA2J6viTeFi5oVLPrWdRwCjyK2
OVeBai3kzdvLXjC7fye2Jl5gg0LbcST2LwIE1GCYmV+IBZ+ZF8dgemJh8g7KvT6nUsNChYlMcSzl
U8EfJV3l1a5Fgxi5szhafAt+a+C6Vnm+8KKcTWhc5w9VOmZYPiU0ocqY1YbwQCOylAgyt+tfaGyg
4SyFVwAcHeZo/enqMXVZdscAgipW4wzCjQV8H5hpKZcLez57wAHXAFIBRDefiK9dm6uqDgl+Ufck
7E2tjo2/ELSWTIyH/+RYkMzvqzilmGYW7m3Sgk8tF7e5XOL4nT0bJyuZBHpE386LB5ipu7S5clxV
IBmxjkLHbF074uj5KSTEBb+iVbH0yps9JSe2J3FZNW3sdOVomxTgVtrK5KmIduDFAfzlC2fkr6Up
ka0QdedxCUtR4wSSmkGzpM6+8LmmJ94lhevKAhZSinS03NoY+KHZQmti9qifLGNy1H1tlRhfgdt1
1qvrwcbT5W2a/SAeAWsT8FGYHhwXeeJzuRCQv6nQi4pRHTIdUGWvRXpjhPdogl229Kc5Pk0wkNni
nYDAAtjBZClJaomUjEAO0AMEIbnqut9pCArEWwPCUE2xUWTvZu99eFM692jJXbY+t07khkA+Ucji
AG5xvs6QGbmAIC72UdQfMsJsuf6O4bI77TyTpF44yHMnDOhTYJqATaCfFN6KAs8kbxz0s6kJvp+r
TPzQxAucYhXlV12yrpv/XF7drEFQvwDQAX5OZ8r8Y0AI1C7DBmUar7jq6/cabBWevo08BQl7/jxk
/RpC0QtbOuf/uEQ9yKqPCtTTlrSLZ5+bW4CRJBQMdpBu6K76RR6oWSOg/sK4BWaYQTt8/t18T7co
LeItLWm9rcPhUEXmruZs4YvNDpSAPBlySADloY45ub6lskfav/H1EKc3vbwbwBcbyfoWrGobzLpu
oyq6h4jpYy/qlZ9+XP58c4cccGXwTwEM5KEofL5I5g85q3wk+RWUEA193RW/LhuY3UUw4KIZgU4w
6qjnBhKbVtokuE7dcNiNnbvSMLecewseMV5Qn074iZnJBWYSaJC6Y14CFd6gtTGlm21b8US/AHwe
tcj/t5zJYbYKC1y0mANdhcjpYszhJNlHZQG/t9STmj1XJ4YmL5XYC1lbgkBnVdigl/c/KMY406eG
3rXuOi/ife19oaXnYYyLIXigrT6l0itV65uyQrGeJ8d+eDPZ3pJf6K5ClRgteyRYjj29tgwCJh1h
oGDjC7FyNUgqcEUuFULnPPrUyCTWs2QAF1EOIxnz7k3WPvj542WXXrIwCQyE5FkBMTmcGUjnWPrO
SRc+xWwOit6dMyLYIEw/7eElZh9zJXEqa++bWQArdNXbT0b7IqIHkC5HN8YNimnDV154J1anL5cI
uWfqjA9+lQwYj3ltpBuU3nqRFX903elZPbUzCXhcmkqDIipZWRXLd7HdP3T6mxz8ezb8zIDnC9zk
x+UvNheETi1OfSJPSJEUOEyJA2DCKDHQPib/LGKIh8upkYlbZHZtcxliWZ2/A4tsAFlecJCSJUrK
uUh3amb0zpO0qXBrRbQLMyVeYKnug4z9aNS+NBeAFrOTeaeGJpGb9lbq2iM2D2KtK95/DCE+2E1Y
PkJ4D4JNIKF3bCRUX2jpAeYLAj4UlYEUn1YAfMFFbY/XYdqZxyZ3b7tFcv/xc08cECb8kXATVFSf
tFNCp1Aa8/cw4Va31fhMLocgjtogEwRImQrFmqNL8rVy3jR/s8slJoWZT4iOIvMYECyAqE5JHFjX
Wlls4xIxwQikip3AlIb53VkiyJ7x+jMzkzsR4F9OExdmmgZD4I2+a2j1u8nN9eXDNXOcz8xMrsSm
HaouHrGUaS1uoMQCWHaQPGjXv5FFGGAWZeGqn7kZXbyD0UUD8vZzL01YhlmJGle9YNUrtYtN1P6O
QuDO1RNcCjPFP/xY7b6wxhObk9vYoIZyqsYeQ9ZaDk8yeQgCAv1t0Sy0zGe/Gd4JyGsZWAmn5IBl
LTMej4ZUD6ZOL9p2Q3asBr7AI7JkZrIeoiV3lQkzutlV7F7U2zTaX96y8bN/OmTQt8PTB6KPyJjO
41QTVtAYw/D8qlOY1Y83vkQVByCdLGi+0KOBfBVmREDLPDJRTi4UH+TASMpgSkdq3bI9gXx2ulQ/
mN0yDIrgr0HoFxRO5+upMwKYhOOhCgMoHdg7esxoOnzh5p87S5aJUVuk4ti2KTSRc20bvDWAAhXW
LoxQChcUpHW0X/udD9CLRiExLha+1NzKLEAEQZ6I1O8TpE4oFgEzA/7LqIHEki+zau36ndrGZFhY
3lzgO7U0iUjD4DIAE7C8yKdAKNPrvPMPHNyDuGkOl91vblE2+u0Y3ATbyKeHMKhOwtRPUBQtNeRh
TbDJCbbppb9QT57zcpvhHTrqVuEVN/Hyym39tIhRifGTHAoYO+hHRt4Vc4NebC8vaG7vTi1N7n1I
zg1AeGNBubEFs0fA3B+dv+nI02UzM8ktOEP/Lmjc15P0wjJsk+NfYcYZ7lzl74qiXAjg8ysZyTpH
WfNPHPtplkL+i6CwlOW/e0DE/W9uu1FLsl2zDgC6qP9amYS4OLFIFY1V07a8L9pDD0oSvXArzJkA
kw0KO0A3jzTn53sVZ5nfqhH83vS32nk1QFFr1gubtWRjEnakVhJ3HWx4dEv5m7LAYLakJTcXddA7
9UGoD40t4PjP16FTOwGVGG4DoBd/lFl03RGoHhGxTcFA6lRe4IE/NrjsZ3O3+IgnGOtiGAaf5kBO
IYVqONYVdyVAtrcCAbvKigBEvCtWboDAhP7tZZNzZ/XU5ORzdaWd8tLEWa0y9xZzHytbZT+70tpk
vrft3GwhrC6tcPLlqMRkWsiwq31RFquG6o+wNOpD2tVvRWe+mz4vNmHs32aYB1vY3PkP+ndzJ74P
sb5EpyU2d3AtDTUuFK5AydKtof3woYvw3SysG4gALIwxzJ1r1BxBa4w6IG7KyTUMORa7L40xFqor
PBuIToIhXsnw9+XPOFcwwxwVJHQASwEQfDr3QQFk1EC3I37Y7MZM2KpP2RqKmrvKEFdZ8t542cEB
DtHh/Z477c/L5me9aCxkoYIKSoMpGzDruk6CChnJe/GzSTI4Try1eYcr7SMzxMKHnN3SE2OToE8c
Mw7BCoaiDLj1SvaaDMnBryHhYnwlq8af+9+yJjHAARJPMIll9REA1aZ35eYu8kJoXOviTjTmWkZN
4A2Lo7FLKxz//eS+yfGTQJMHu5Eo93YqV8JpAweoDnBl3ei+X2Fc7p53oIMR5j5sm6esZHdurBrI
QKe7KmkDa5GpcvYTMxPkQSOKHVRM578JaNpUqnY8Pqhcp9HWB286XYPqIFgiiZs9qCeWJqtXrgQL
RoTVU/2dkiBL9ymaIZZYhzyH8seC687eJSfWJhGp6MFAQMZ1xWAwMfu3EHVSCyKElw/IkpVJ8IlU
4hhOOnqSg3nUDZCfAbKxBSOzwfVkKeO/n7gNaZw2svrxE7XNG/Gb66hl6y58BRpuQ1m8iaOPHLO6
l1c215se1Ub+6xhTJQXRRaIqR6vaSbckjg9grFxZXb7p3GaP7BntFbEGKcZj15FtZJQbj3+YBr9P
o8PlX7Kwx1OJ4KYyWAi031iGttc0ssGNGe9KY0lmZy4ZhKoDHgYgDARj8iSiu2ldOn6CNw93HSjJ
sz0A67uvrOSvCfv8Q2LiOQb1PSJc3fGjcCMMk0av4TAsmJkNMycrIedmCtIUXtNjJbTnB1mXN1b3
aOUexkDYgmfONRsxAwf5TQoIBqaAJptG/aY2SOQjKwQnHRTdBgdS64FDXl36podtG945KshpB/KH
Tb2EOF20PtnPCKlqTSUWaqO2VNAHFh0jb6XKK3D8pu0PILJxHkHD3tkYs1Kbyx9zNpydLH2yy7Wr
qlaOb+QiBkOZWA1sx+N2zbOX3Id4+OqytbkK5dlOT25HzqMyyvDKW0XDrdNtSoy5Ot1uiCXyqkdi
PKb2WouFrvisI40TjuOBIJ+wjYafKtMvYLMMo0MuO5Cw15vcM3Ytlnh5fbPX0EjoBYA/RbVy4khd
72R9aOO17EQQxUSearR0l+KFMdA3XFsLIWVuYeN8ug95HfD5TNuQfcGpY9ACCT9x60Am6a+m8ruV
zVkcDLbzcnltcy0O9DxNQCug5W5DVuH8QPLC92rTgTlMqtFdnZTXTV0Va6fh+gBCJLZrGfnZxFUd
aK8t1kSDw78Mh6eMlUuc8HPBFEEd4wEUv+YTH6ydNUQjy0pXIvWPtK1WtHJv0sVX1oy7ovM1Pkch
TTDqaU/urEbwzvZIhyJi/OjlH2X3UICtt4dIDkN3flMbkORyF3zo81eFTZTGMB5LINEybb8anh3F
RQibIltZ9VPsSXAEHwq1RHe1ZGf895P72LVbAVVJlNR7d9W0T32+hUK2pN8ue82SlfHEnFgphQKd
vofVOGkXRB5AW9YTNdEZf75s57NHjLsG98SQq+m7U+es4ghKB824mvRJdQ+5eVct8fZ/PtznJiax
K3LKwfdHE9r9wd2DJde8wDjD72GpC/D5DgfmxLSh9fZHyWw6ftKAsMTox1lhXT5w6T+aXrtQs561
AIUZijrbqI8y8WtiiSiMQxTkW7lqxDdK/jnkjmyekEMEP94ohjL56m1U9rX+U3x3X2qyJWERJOFd
DkjQ5a8+512ndiaJq61zzOAplL5YtuZpGnAXhEpoBtGF9cztF1pPaP6gcATWtElcbxskbiVDZUr6
d3bxn1TZSxfjjHM5iKtI511UVtyp/LcEEiLvc6SHrVNCIPvZhOJn5GYj+Usgixvf/02ZeGhIu03E
g9nVezQ4nlubrE1Lgk2rQIyolp4Fs7+JgSiVIOaPImHnZ1e2UDkDlB8pK0uvwqG9krG1I5Wz7eH7
/bDUvZwzBy0RuD5qgHCb8YifhIqiAMeDcvExZT2U770bgigmGyAuuirSFGLsorcoeE1a6DfmEEvm
AaWdGwzaVUcOkZCN3w6pFwARWuSQaPBGRi3R1S8hikj3TtHRJZG2ud+LPgmDyCzFaMR0Gi4cuhB1
ZGxPj/dEECbm2hj00YuLa200v/K4XfKREaZ73p8hkJ6DArFN4YpouJ5vUA/pXM29MVE0JGQSanOt
SHsNbNfaHfq1rHyUcTLgbtUOo4xLX2f845+MwxcoOD9GhsKJcSB3aqMdkNrozl9LZe4N09+6JiZp
HWdrtORliBVSHozT2s9dyRcKVTMHcFSPh1jZqOiJsaTzpeeINUMWIodz+A8VeYENDqt/DiUY5PrT
eAANBkCi5xbSjuuKdCGqtuGGRofKutIgSMrfLluZuabOrEyOlM4jC/SL2MXOPUgNiG1153ubyzZm
HhQERkaqHJwjlLsmm1XLIR5kje5Q7uhtArBBwLlvrdzG6neNnyRQYlDJOi1AxK1Fo28xaYbijaWc
Y521D10z9Au/aO6kwHUd8AKOBetpj4zEoaIYAAQ1qv0bnYQg825D07hvfYVehV4vLH/OU+Gi4PHE
i86Gy5x/SdLVaGuPT5rSCiGWktXXPoi+NlFVVO9dzMQWmcJdwwf3FoTXN8IzXIhCJAsO+2eTp+cF
HwAypxbOK2a0zn9F6HiR7kIQUuiSqQYQ4YyYK84y+mz4oMhpklaC5F0neXSFGS44XSwStCktgMwP
rivksyYJiKoaw6UfXsfJGny2Q4urLUuOZtXn0SYZ8JeCumH1c+HH1roMy5HtLG/6DR9Y9mKzxhl5
bKxns6HG7yqvq50vDPvVCcNqnzZ9thYRHa6jmGbohIRhFHDwot23XOqlQaXPz0x8eyRmSNeR17Cp
jEGi8fC2uzxdeTbwXrZ7nzs/G7QREkuCnZNs9dIQ40zJGRZBEDBeJmNffrL/omNUtS5eK22/8b0H
wtd5+y13n6PuA4J3MWow7IYuyjfOnW9cBujMgqIddJmTo6dSu3cgI5GuVARyVWtUdknumKQLwwAz
eQ/uHMhhoZ6Ngz6dplUp+PJijUnotPVB5XaIy+/Ce2Pu9vJRmju3GHaBrjUbI8q0ZqUKSVpge9IV
9dTG1umB+ck6qmmQkneu6cL9Nrt3J9bs8xMzdHYnhIS1ZgCBuG1vUve+0gs7N28EtPgYRh7nUSYf
yI4SzV0f2oM6Uz+VZvrec7uXQjTFQpt53gEhnYH2HLqzgBadL0dghEeq8XVehAozpz/qHpM1V4Mf
cI3O4MZ2jx2QqeUSTfSYuk/jDvUJDhu0jIDgnKT2Hm3ckGXYRda8DO2TLo9cgHwgSIwXU+6tpbfK
TFUASACM6Y/SBwDfTHHyLQT8MkzRwUeaF+DWNVmZyTqMN00SuOKNpCsOq+zWK3eXfXMuIzi1O0n9
hQ1KQeVhnV7d7GJX71W/hAubc//xjYTNRN/qUy1VNqqxUxCdjtDssj5Uat9X2Tg3XLBhIfuYc8tT
UxPfTwqOqTdkwCuPQ32Ks73npIGZpV840KdmJlcjF301yAhmQoCKS32vkzc/K1Zh/ysCe+blDzQX
8jFLBNEeHzGfTufUx2p/nasGJw1QDf/RF37gOw8yfGohMM2WCv32nD8wBHuoHRHQmE3jvVUZXSXJ
mPRgjrOxAr98sgd8uY1RPdThK7DgBr1p+UdfrDJvT5LfdXkbuSU6NzuvuzLpL2lUQVY+pcM+Z+s4
X+LgmXOm09838VdW1SRxOPIBUEYLM+j6rXQfSP2jiRcyjz8z2dMIgBsP7DV4reIWmgQeIr3aihzs
hLQjjHHt0h7djJE8NmiSh4r168giQdLkm7TA5Zt+LwnogFZp9dMhx0S/5h4oR/XKZA+aL0T42cz0
9KdN3Ly1S4I2Lzahyq7ARoXN36A0JMWa+M8i2zKx7pJ9AQ02nq3zf4dgEeAtYR7zUuBamr4hqgpF
D1SiIBoMrnPUToOQrtSSZN5c+D01Mt7cJ4/YpC79HABDJADWe9METrNzsy2JnpWzz8I7e2lAYi4R
ODU3et2JuarqHR73MMccsfJYQMmtBljOX3odzXkvnvomlAFQ+UWH99xO2xsOswpEW5J0QBwe5PAY
gZiOWh/pEuvGTNzAdflnjhjTbajpnZsCMFZkMYWpWDwxLgHnBB9xccfBtUhWAIRdjlIz3+vM2uR7
KWHz1NCwBr2UoQLnI/D5cUQDZgcZ/Q6eXYy8LATGmVh/ZnLyzQSAyLnTwaQtycZs2rUqbswlx5j5
YGdGJuFmUEKEckymuMqCKj2i4YhtDcC03lULKZU9+8VwnoCZRakPTZbzL5blgqa0H/cwfYr1QcW3
TU4A0ls7fEPz51jQVdT9qvNfMbsOh71L5FpRFhBz64GKPD40fCvDdG21GyCrVjptwbS5RUaRQB0v
ulP+v1+C6Jb8/bmTrUF8bHM7xt+XmFHwMbxkyZ1b/VCGt3F/XfauGV7RUWnhr61JNiY9YHSGMUsJ
qx+Fs66NbzHKoX4TJNHB7Dcy3pbk2rc2dnHfgJ2pz1eV/eg7b2kW7cqlK2gu/J78GohIn38oKJeF
yjTxa3xsMxqrHCKwKycxg7o7gJg8CNVbK/XOce7zbK30FzoOMA/YHCN4mQH3fm4e5NWk1mNqGlb3
2n+2B4yIFEcdLVyAs+frr5kpmNcYQsOvY5jJ67dYqjUv93mVf+UQnxiZBESHGpHGWBO20vhegxe7
jTdsiSh4LjaNc1kjrsIFA9XkXFmtVmkytqUj9iMND0MKociDdEE2m1wVxTf9etlZ5/YNuF7I/aFo
hFHmyecxGxPzvbzHues3hvd/nF3XbuS6sv0iAcqiXtXq5JzHnhdhkpUDFajw9XdxLs62miaaGAMb
BwcYwNVFFYtk1aq1Dg55XL5wBPPR4f+ZED9NY46Qa29goqXXRfxG3a1WKXa33AuolmO+FcUmsdYE
+vilt7QRx8dymO1venbVqqbJpCbQOXF1lAkxaSp8l4SZRrt48IJNj0BBz/kVuq7nv4Ws8wgevg8b
QpKaHWhdQGYE8dW+Lt9t1Ny7jeb8MdPvA7svcCw6Q6mwKXcL7xzMROEFKZYNadMPdg0g1cZpj3H8
nqJ4ZP0475bspEC76T8TwmkbGTopUYoHS2u0HbUDLuFOmFU3i781O8X7W+WN8JH8OS4Se4ApH7Lr
sXEY0++AR593h/8N4aaNj/ThjvCR8mEeO0OHDZrOQVoEtvcykzLwjUtL1SDiK3POlLA5DY+2kdHA
1Fj/MrSLontvJjwU9+cdkr3mUS8zTI6PxiVZfLQt2QglFGg/bWbc7oCZhGSLEUQDu/Sou4nMFi+5
5sYj1n52ouvEi+8Tqpg4lSW99S8QQqQBChZkDPgFFjmy+Y/LnkwLLeoLkPDUZJfqKo95ohYWFpNl
jglSMoxzg7309FBi/pJMo+GgTthCRiUJivTZq7dFdDHZSzD53yyUkHu8Hf/9/MD8AVDzmMGHwo84
WJu3PY1AI/o3TRESlv2eTdvzH1Oykhis4TpSULTyQaJw6llTes1EUwiSuTTd9GTn6vvECtB9C5w0
xEUrU5W8JDG6Nvg3p60eI64JfYlmivDp7CwosgZY4uMyXGWWohcl2dondoSzl+kYRrdLH8USiK8T
DwXsKei+cMCfGBGeql4zOFWFa+kmwTCUH20s/9uo4mSW5A/QB6AMyeEliAT+76sFy11tKa3cLTZo
i1519QD1quyyH9Ntzec3WaZYN0n2PTEnpCsw4kCfQ0fMFebvnKZBahpBoW2he06wlqqpUJU1Ifxa
Z8BNoII10w3b7AeQmIHdHqY8dMz7fHg/H+ufQ8JG8w6JB1dLPEJcwTVdj9xq8KBJ4XUU1QuIGLKg
qnfnjXyObxhBHxwi1OiJg/vh9HM5S4kO6BSj/4putD2EVEvxOn3wtON5O583LuxYgJGh2Yvrkvie
ypa41psUdgzjPQdzLcTM6DcTkn8M7E3euEkcxY35cxyeGhQ+VaGPtQE5YDgWbdvqwPyLrn+DmJVS
pk1yrVlbAlP46RICL9KMVQ9Li+1auDVHUbrz+ii+Nqws26U+5DCasq1/24kbPyQGSfbu4OdP59dX
6i50dLl0BSoaYpMmav3WKvUUcE963QFyXJj3xHubnJC2ih0n/ZIrSzyiVhu8dDK9rTxYyscm9HGD
oy5kviagPA/J+I3Z93avuPZIY3RlUUgpxI4wBW7BIki463G7mB4ArbdR84UuK74k+mvobeI1h4Pz
1DV7Siro6cKQ7m1Sd+MYXcAY2Nn0oB3eI/tBT58m/wa4+K98u//M2kIAQVk3i92K+2eAewgMX9qd
628rf6uPirKGNKV8OCgCHoy4Be1ADUuavXWK63G5M+bX887It8PKhnDIGJrWeEOSAErNeSnqbYmO
UL90kJpLgYt9ZlmgzUem4glQeSZcefTU09lswDNmLqEGYOE0fY8WFcedygov2K9iP/Kr0ml4gKTW
ZZI9DtAzz1W6oNJoR5oESRNBXdIWor1pyzpafNigTlAtWUAAOQU5QIJq1/kvJU0ZK0PC+ZL7VR8Z
fCNPqKnb2q+YXvvWdmkDqlKNkqQM1wDViuWZBoCtIuhKi4bCX7wYF8Nx61S3LA1775HVN8At5HXo
lf8e5VDvAYTWQccADQNhBbPEihnJUxRLsivPuCuc1/Lfbzlox6xMCGuXgnMzG2cU/fPqrjfvWvZM
680y35rDvx9j6PsgIeGERttaHO6kA/oeHgPMhER3hf6Y0Q0hGxvHTDYfzoeDbOOemBKWDcAz4jUu
lo0U77326kIEe1M3c9AN1wZ9MbLrOBoULwZJrJ+YFJax0GwbRL3wDhXq0Xhd9H3rX1Wq9jH/K6fP
Id47+1hDIa2zOe+WmcAx3/g9sx/QvYv8B5o8FOkhMhWxJ/UI1Ge8VMPbMmIeGsYugeYfWseoPTJg
MdIOIoZX1qD4WpJMBKGBDztCJspHZlp5Dzvxcms6YdQ8MRXmiv8JcdmwaNhD6IMAfCTEQ9WTpDYj
ANIjE1BM/d1SVc7kBkBsBt421OfEx5xF8C72Fgz3Qi0MkvLm4+LUilF/qQkUzHizG5BGEV6YJ4Yz
wmm+T3/XzYOLWZjzu0b2vXlF7n8GhNMu6Q1zWqoSBabyXkemNvNbr3hIVFrAss+9NiOEVZtRhnMb
fiTdcalePBpkkSKiJMcBV5j6zxMhopK4i5MphyekftHSNx9C6pDazOc8KFRchNKvAjluQiwu/SEq
cpPcHo1OR8veSa/svtl0JVV8FpUFwZkcV7e65kAVqBtZqIA0Kq046QdZucD/fXUTaPsGbQEf4C8t
eU7tJ2sGke+o+CJSG8D08BEu9BHEwlUcLRXNJwCv6ulW00JSX1nl+/nwlZ3MaB3/Z4KH98qNoo27
3G5goplvIKk6+KEN2GRzTTVIJVNIsqqmiWS52CTA2qIdirq4WJAFpg1aQRZ6DMm8o24XmtAcLuZQ
c6+QnymYbs/7Jw3qlTnBvx7iHWCYgTnSXo3GIfVePCuc20OjwhLLv9WHX0KyHBkB/dACQ8P03c32
FJVZW/EMkvqCXj8fxOLgE+EYI9QvMSqCHp/VPI3Nc5oc7RiI18cs+8Kdw/wwJIoT0mEcypIi8evz
gZVPuMMXzYYBgekqRhCki7YyJBQfYpMAvwto68ZNvmlFHWAKE3qAihCQZmgf5X9wsGD2RIw4HVD5
DOwOCHErsNHVakmoD5jQVdympRlnZUaINKPPMiOJYcbU7zXtlWrh+UiWXs8AfMYn5uznuNqebtU6
c7Mq4tgjukAVTksuSZaHVmoejGS81MebqaoATzMrGlR+p2gKyNbQwiWAM5Dy/wTbPZiZraVC6E3k
ts6LwMkOowbc6/G8j7J4ANCJn0GoDhKRcDDpmbV0BPFQG3sz+sPm29lT1UAlGEaUYT6MiPyC4N0f
wLwBI0OzAUYtNMl15L3Z3t53NgYAE9VD5u87lcKiLDzWVsVQny2gIrjVrrpMocPZ/PtQGtzyEBaI
dBDKibWL1mRLszQIj37S3GFje1m3tzC4STfUy11Qgw66XypiUvq9PmyKhQsAJLqccJu0/lF6EKl+
G4bd+ZCQh/3KhrBwdGSg8Fpgw3CPSWcEY+sAXHVX9HcLKpZdFNbaVje3563KjkULr28Q/2EKA0jh
0702WYuB/gOMRj2UVwJAhTMGej6NQl+mJ3tnNM2w6Zr0WusjFBbn0tif/wGyXM/VGzilD54SIra8
KDRiDQV+gI2LRWFtKTZd5BeBVryYleKaId3cvFOEMjNKzTr/yqs7gF5aA/P9Aa/zNg2XrNpC8JoG
ECfGrclRTYJKQ2ZlTEiTS10V0UTR89Obu9kO+/E5J4qQka6dz3UHARjmfGKn/mhx4hVVMSJiaAVq
Di3wyA88MwFyxcRe4iiOF2mofFgTFa+oS3uAzODQnNqPCXlb2tfYX+7LSr/UK4KTE6MptgrFK80m
K6PmqYtFTDUzNuBiCWQov0KxL9QkMSWHoWiMtuCuJlYKy7KBbnoCt+zs3Vq0YBkDywn86tlRjVHI
P9eHJcEXtG+mpOMRMeiY1ekC199Y6T1j6O+9fWFTYYAdjQ4Hh6j43oSUW2z17oQ6AOBBXn8DpXtG
noAgZ5FKIVYW5n/x42ilG5yR7fQDuTmZU6vEB1rACJA345YOeBuaL+cdku1c0P9w/WGMZaC8dmql
1p0K9Joz3lHej8x6n4ADptFt5yoe0bIvhDE1DBhg0AmkgEIKHrphjNsE6xZrV0N81M2bYrw06/vB
VfTJpWfz2pIQCzqAFEPS8y9kNPul9S+zHrgyq7JArNQMocEwplHTvYmRjanrfjfO6xcWFB4CZYOq
xCdJ56Ely9L7fEHBautrdhjTbY/MEb+ftyMNj5Ud/kpapVyiaQX6yTpWlFxmzqWd7bROcTbL8pL9
YcISmgr55EIEOYUrE/s2+yjqTocMNL2x9T6jP2XON7pKK1UajYDYOMAPuWjzCWHikdkcjQhOleh1
2fPGNd4T0O6bqeKmLQ1HFHYJgJlAOTiCnXJOBzNzECT5ckATtkmftHHbNbeOqm4odYg/UuEPLlVi
DiyGuKvjzEQ0FtrRbd+Jz375Bdj1WqrYYSpLQty3RZTOUQtLo3kPFji7/GZxwbA4356Pu794N7Gm
B83f/1wSLjZ4CQPxGhlwiZLrhdWB5bYbVmXPTWc/tPlwleoN+EufzOalSpM7zL8FWrpsR/Jm4302
N+12cdONR7OjzVRsQqpF4IfealMMhUNdm+K3gd2287eNfa0nYas9nF8CWQEC5WBI9eFmh5NAiJ6Y
+qNpMGBjyPS9GN4Z2yzZUacXc7MZf583JTulQRAHGnhcrRwitj3sOTNGAgq8TT7d1sYtKBCC8wak
K7YyIKxYbmnNnFMYoG4RZtbV3IcFtXbsK9XHtSPCaeaZNSvdAXac9HtaLoFj3Bv5z/O+SHf1yhfu
6+rrY/QfME1uYx7KIMtfpybe5EaC2fgHomphS9cNw4w2VDUIRLCFc3OMGV6AM2y1DWgsX6cu0CFT
ompJSiNtZUVI8hDPGFH0RgZOsHXcbNtHAVBYg35Hop1Nns4vnzTdr4zxf18tnx4Xo2VwkFuqX0cA
fXfAne984ymJN117oKniKqVYQfERXXkaQNHz34Pydaj3UwMY1lOs4vSWHpO4r3HQ3l9anFOnjKaG
CFS94NGskf1igILY7a+j3jueXzvpPl2ZEVKCk6IPEYFTbJNA/TqFCLf57bwB6SMWNPL/OSLkd2pZ
ZW6DymGzmO/2oAe0PYz+i20/mPRbAsQS1KdIrcr10h21Mirk+ilh0LTPYdRpkNtRF8L9MMzTJMDl
OLS831Ci2iXVw+Dihuq/TWmy0YZvtV49MYxK06wG6fP4fH4hpGGz+klCwtIGPXaaGD+JZSOeZY9N
g5mIh1bbnzcj+6CYmAP+jLMfgFniNG7Kpi9Z3buohZhhCmajclkUdxCZIysLjvBB/Th32zIlsMC+
TXo4efeG9wpCtfN+qKwIXzDKsFgW9ZATiz8TCCLiPOin773/ft6MbJuhN+bwoQ4M94qFZXesu2yi
cKZEfQOtGMfeLZAgOG+Er7l481gZEYvKxGz0xGxhhGJkp4wffRr62T2IoLrssquzsGEqzmJZ/l1b
FLa1bsY+Ztdh0aXgLN4MJnaAGczV1fg7r1QtLcUaekJAEH9g5jzCmFY/5UM4sWdLkXINaTT4HN6F
hgZwnEI09L1mt/OAmpDTdk8ehi8P02zuPLq8gr0zD/KRjPupa+cwBcPXBXGL17GmKP9lWz/9BW6J
K6ccd9a09ApAmCzPcA0JaElwrQxPWGffHOxE5wB4wjTUOlIwQkQoVP3I3KBXyZrKlnltS1jmFihC
rYRs36ahY4Ce/2Zpf9kqlJRsoddGhIXGsR2TmcPsqxmwhNgI64LdlBp4hL/UAkc12kQjDI9rkB+c
ZipcTUjSxRMOBiN0wFScVD/Obzvpx1kZ4L6u7wUZiX2vhIHYwCAgYOfWkAYRe6ntrVGphBVleRcE
JR7UD8DxZok0bwOxZz2dbN6w/N6Mv+i4O++M7Ouv/77gDE0G24sjC6+XJdnEVhcm3lM/qWZGZEu2
tsL/fbVkFZowUYnxv02dHZmzj3SMhLJNQfAaevyCP6DzwNABziqU7U8tFWNZQ5YZ59RsZxva7awh
2pmeIm9IP8qHkb93k7U7TsTMToeRCANjxNsnTDWXKdsvHjCnlolQBv5fcKOCklI9ZTimLHpYoA5X
BdX0kH0FLbKyQoSCRuU5qHia8MOMd6XxPoHa5fzXkPDq4pHDJegI3odAlQt+DIOD/DLDgovOQmUf
8Q51h9t02oMGi0THpv2GHZr3+yaGXg72K15C53+BfCH/+wGfiH01LWsBoeblr2TTkiByn+vudWLH
82ak2+jDT5ECJdZTCMh18NMwkoDgbCgefdXVRbqJfE7Dzrk8IcByGtrRbHWgPsFjvgI3T/vopEe9
OtbdNlOhlGSnPNjX/zMk5gSznuMsQekEFSdzvB7H51k72P1rWx5sVadEupVWtoQX3VhnVTF7sJWh
FbOAZKJJFWepwhvx09TmZHczwbKZZRJ0OdoXV2S4on1o598LV9HnlxmD6CLkVlDrRFVIOOeW2LeL
gWeGKa93qWluBs85Dkt76AwflA5T0LeNopEs3WNcbRUAED6SJY4yWn2UplGBe1KdbiJLD9AesawU
lFC3ET06JEijP7i4BRm9yc0rLw97lVqG9C22/gX8I6/yoUZaZqQMvyCub8wpXOLQGXdNcZ3E1y3d
x9lDhLfJ+Q0nt4lCA6+eQytArAQBhdL3KTRaNiWGEUYbbZu7tLnT2svE7cBEiGn2Og8wta0wyz+g
eOf+yx4K8AOniRBOsoKQqqxcmPUrS/vd5EuHGjBkEYZJK49Vx8GkwN/tKYaqNl6WWbgdm+PyrpNF
xy9Do5MN41eAMmDcQzkMJDQYaxGSLEWNovIXPsGl10HVv1Ly3ihZHmUbdWVEPPMm1L3t0cegE+kG
CKfq6GIp1laW33hDBNz8mHPyxSemk4NgJ+7TEk+zJKjjXwOYVnL/d9XcKQcuZOl6ZUqstRj2TMY0
jcvNFBchtFGu0ikJzWlU1KBVZoRr/JAtdd6aMBO1D531rWgtbEYVgY7shFv7ItzfzWqZ+zJKyo2t
bUly4ZJbXKqyUfFxpJ//4+OIcJViXjym6XAFr5HAo1bgqcCSKj+EJBLpRqlXBiw4+f1Yov4FG7Yf
JF9pw/qg/AM5Nc+Y4pUkJ3pNmxasyVrcvmSef9caGiR5p0tMtO47sz+czxjShfswJ15A8jLNnCVC
VDNn2E/GdL/gRDhvQhpmnCmBq7GBRUkIM9eIHBaXMNE1vyyMoObJdozf/tmGx2UNoXsA3CTeI6cp
fnC72KFaU0IHaY7sYI50/Q6DFpkX2lVVpNvz1iQDxsCWOVxXGwU+zuh5ag6qv5HFbNBo2WUWZBpy
qXMVoTE/eGj9bpolD8iQHIzizmr7HURMFKeL5Bg/MS/sKZ2ZGaSbW6yovdNQWgYVGwt9gHYt/VbX
FBcU2VF2Yo2fOavjs8P8UJ6nsGZZDz2eYku/BS9n4CUvg4VzBsWJq6j/woY+MSpsN2cGxW5vYoWT
5raJR9y9VFdvk6+ScFaemOBxu/IrtkhdagX80rT7yNl1ZGslcWjr1070mmvbtNKC9rdVarss2Sbp
tyQbOCQSL96NBzxcejm6v/T4baZPhEWqAONPm0+/zXWgAvNXK1QkZ8DoW0lBjVgCsvZSgmCA/XCW
3diQfdk+2UuI4AM4WDUNJ9moeGsAbwjGdhQGxbKOPtsRNbhKbTQFmfXi1tdZvzu/cySH6N+hfECB
Uf7wxDn1QtOtyfJA+tCZ1t6bfpnFbo67zVTtJ5U4oyRhn5gSIogCzkTcGqYSIyw0IEAPfrWfVeSS
kvx5YkUIIsym9z7tYIXk+8m87cANf37FpB8Fd/X/rRh3cxWlkHmrzSaFgcwEQ/ZzynZJqoAZy0AY
wBCi4w2wqfl57iNJWlAxM8waeKm+xfAMdNe2Zf4zj8LUuLIwE5TvihTCaLqqRCzLLSeWhbytWQW4
1Cw+5UDvoeBal6Ge/UQhAUzQaROCW1b5FJaaxGwamB7RDUYhRrgiG34WFRZDUbUfggKks5jaHUAs
2Qf9PARZOWBYEbeI8J+/IlDPH0ZFP3WSzTnHTVbLXe3e6ca7O/06b+LvnL2QM9Y2xHp7x3pnNHTY
sJrxyRnoRRbNQQaAfYeRrry3wt56b4tX13jEPZy6V+WUbA2C9i4J9BxTh05yTJm7m0tIArjPZqRD
5+xXitFb4FYC5lR30+jcZpgWP/+7Jfv05GeLZ2nKEsPp8LMZXoFmvRuNFz8NtUqRUiVnJs5qwBd1
3EFQURc2amwnUdPNgOPO7mK/pL5ffo8RHWBms63kErsCl4e+ctsai5GAkfi8k5/TBHjxQT+LCwqY
4T+RRo0FLTEwngIYUDzW+mVVKLz7nCX+n3efm3AwiiZ4V7ImbaMMf79Dr8Wn8SbT852vv573QgIm
gRlgpVAqQ6kdtk6TEe9oOhDAA/dC+tCC4jPf6dZ+gkpZHAOYe+ssIWWB51/1G/rk2EG/2UCrttkt
qowlcxc6tcCMQxMLzBNCzPRJY2SzCXdp/afO3at+1vbzYCrAaX9H9053FKiJoTENJgagj9CCOXV3
0fVBa3Rkp9F1lyTQgC55N5LSvZxrk+WBXvSAFPZ0gUpObXVQVSkwAriURmuFRprWdwae1bdo1Hcp
xir9zg2tMTK3Y9eyCerpQ1kFGqQh66CnefIUeUP3NC41VtDSc3Iwo0x1WPHP88kfgNzAx4BajCem
PjqUhWtnLVpWdoznSwP508IvwKmuERJQs7ya2wL3uQKTZpn2BewKVhN3ZbCpAmIKzNjpamrG5EMg
AjuwLt5j9zJK9yz65pT78zEqDY2VFSE0oHDBModPmJDuIc9DowXJhfF83sbnWwwAVZhis12oiHLI
9qknQweofWMxDsZt7szBuU58a+9GC46POiBapDg8ZMmDj5dC0RrKzERsA3bU0mJjgEstMM1+awZm
8uO8Q1ILKFXhBsCFID6lj6gG02jCjyfP3fl2BA4JxeCPdMlWFoRrzEzRKW1yWJjqewYC6fFRzy79
vAt8lZDw50SPj+NzYhPwYhv4H+HjRAxqkiaAuNlyAwikTg9Rsq3GwCGQdNyeXzcJF+GJsU9Y8DaK
24rDslsalub1OO9LuiX51ogPrr2brLDubss0rKMDsVTqubJIXznq8/fN6mYI7RFABbijOr1qUQr3
D7FK1U2WMNYmhKdfk/hRZCwwMRThMB3BGoAUDx2AzN9pZNOpBMEltWK+nDhZ8JjH1xPf1VOV53YF
cM4mbnZdf6cvr2Z2IN3tnED34Q+xjoX9vdFGtPQh9ab/6BxFRUy2D5CdcIQCvofbIV/y1ZJG1I2z
wYK/JWhOMLsTMFORnqQWPA5vMkGKAzDrqQV9aZrcdDnyyOoCo7zWUxUnl6Q4gVSBVQQhF+dPFzdA
SzWdQscFp5aDftJlOT8Y/kHLr+N+W7th7OcB7YCQwH+KUr9s560Mi5sh91jcMwbDQKX72t6wfmb9
jTE/d82F8e8AxRMnRY26bMbeb7iTTVzvuvlHs5gXWpKG5/e3yiNxi9GqcGeO2k5AoOYut0V1iftv
5P7U+wPwYwprsg29Xj9htw3Ae3S5zn1C09773vUX2fh23iFZGsaomM7nsD1A7ITk2DQO6HR7TP6Q
yEavs03/pMzUgrGGWkoyxcsWdDEq1hHZIqJOxhnbgekjRAj5SUus1OcIjjJ/7Hvwlm80/bk2gtm/
GFWkSJIlNDhP+9/RTwwcC/6BKtGoNRe2eh9VMdN2n5reXXaFB2rD8yspSY0G+AVQ2uZighhhPt3I
sQ5Z3hF8BpsUepfGnN7E9R0Q0zea0Vw01k2iWzvi4Dp43qqEihcXpw+zn1oD04ArgoP8kU7+AaNV
EF/xwjh9sWbzoGnuRdc8tXFyyZIuxDkOIgfb38zQusgWyEl5z3aWHOzB3tiG4vVpSb4yfhjCCjP+
uEGISJA2zljtVQheUmOyQRvi/CJxat3cFH6aveA1ubwRv/CPqTWMh8ye87Ad+nEMGrOHzGu/RAFd
8uRb1Tb6XRWZWRTqY+8Uh6jLBzAoj1N/UU3WBG3R2bVCz0ya30PG4jE0tXL6XYC9+U8SgYm4s6d5
CsbUNX96rHWO1Tjnl3NMhmmDs3p5GPzWQFDo+VvU0fSIMZduB4BaV15p1eBf5zqrFU3Xzw9cfDIM
pQEngScThNFOI6XIesNOGvT4je4CTwXN+j3X10Wkmqr6qw0g3O4xKY7+Gh92wiC1cPPFw5f1NLHR
+2NtpW+SJGHXWNPxPR207qDbA8gq3LyZfpLKHm6qaUQLQ2d5s82nvLsYval9KPIald0ehH7PbWrn
d7TQhp+Nry2KJZEFC3iBHCDlOSewGCzxoNuQDUEf2pu1dK+5i7l1qX9smrY9WhaqQDMhUTDXNvv3
Ax7iWMCj8vMRsrzCt8DjFdX8v/3R7h40hYHnbs9vUNnHXhsQcnhvxz3REOgbEJygbFJrTRCl+ib7
94ISBn9xWeeki/g/YiLXKKNDyttRxKXbYchvKmsIBtYqjnTJdQUEDchyeC1yAgfhpVOVjGZjPqIO
TcYw1bBpp835BZOcSHgQgiIQE202pKaE02FMIIfHWjhizpsWFOLQtB5MEGGyoDUshS3Jx0EX2nEB
9eGKNmKXkOl2U7AIneikDlj1vZ1u+3qbqUSzJGsGK6hMYNG4Qo8QY7njpyaZuZXqzSXXmapxofr7
wlMqmdnCCt4dJlMV6No2nirFOqksCF890zO3L014UJn50WXZoW4O57+6/Et8rBFPEKuLNm2Sgi4z
fKBVvPMtEMJM31yUYP99oAviLQRlNy5mzLluTu04zGgSVsJOadwvzhTE5Edv3fhZolgxyb3jxA5f
0ZU/UJTqZkC4SgxM3s3suhu/acPb+SWTVOlPfRF2Su5GZjcx2FjihywCMLzcVl4WxOOhX67N9j6t
jrr/Y/5CRjtxTQg3FzSiWkp4ONuQ9ew2A9U3TX1pqT6VagnFoEvqufcHuBeRR6e5beMpsPLw/Bqq
bAhhN9dLVJo9bLTxw0IO9bgBkll1RZPuHhQLMa2IRyy4dk5jYSBmGtsdFoz6wKA7oQ/SsTnglTVP
f57BLZC+tMVjF0FtEwjdoXjC1Ol5NyU9DoQKv3NDBR4FHZGTrO4oINM1wn6gO8u7Z+UO0IXdRDdR
6Qc6oH/6dFX8O7GsA0lNfvvGhkOpXbgRe26+zK3h4WpaHjDKB74V0oUt2573TXJ1WFsRAQutXxJQ
cMGK075WTWgv14Q1Qd4hg+yi8vW8MVm8cOQ9HxvjFLZCTC6NkddEB6qoaMO2hfSQh1rpwxdsgITB
wMlk81f7abiMuOX41Ee4pNV7FV/1IFpRneJSNywceBCuxO1chOvWY5uN6YRw4HCFhKP/UK5Xkf3L
wt7/MCKidSeSeNmywEjfPEXonadfKXg5awviSuGKMmcldq9GmwCdSXe4iFR8z7LrCKAFADaDQZ63
ak6/Rjl72NMj4De9caVP4cDemLez8uM8vnzhs9t4hKMUBEjZXyWw1YkBStsSnLT47K5+WKIwbo+R
+XzehOzE4FwiQF3+1fwWd+RQ90zvFyBvjOKt0S7w/glrtp3dh8jbEX+fm++evqs9RalXcrbDKlSq
sIoGNOCFJXSSIXLR0kUih6CECbXsNDpQPMRqFTCFf2/hwQNDmAgH7xqaa+LOMYqh6MwyB5jAHba1
RYOIYJoNMzAT4F/GFrAMIGo1oKZG6Gov+c/zqyuJ9xPrwjWP5bmuEeA0gGudgorcGFThn3QdMWCD
WQ60TVyxyVV4rOtRNYd7SNi59j5ND1pynagOC0lygIEPM4IffWL1aevDjBVfQWSRJQcn2n1hqVYm
hFvYYmqExnkJPCOoescOGOD46bwFlRP8Y612k9aC59jia4USRFD77wmDalmj6AfKqv0Y3MGDC08u
lInFZyuYqnIN5GLAYkB3rUnxtEswNmAFVXWDBzfsgX0bvMdN/TwNz5EK9SWpOJ1Y5/Gy8hHKuSzT
dARcybJ953uPOqOXnC4rtlwgsjAPPpUIxG5/fmklGfHErHAGpkUW4zEFpxfroYuuCud6Mt6s9rul
mrD8/A3xDvTAoWJDGBy9NeH+UHYj6AF1L0MzVU+CfKA3pasFhZ4o8tPndeTNBVDqQawAb8BPb4J+
oH01uzm6d11gD9fN9DjSeTNaRx36FRD1/XecLUeawBaUg7ELxIL81JRu0TRevkEnWTOe8+RB697O
fyTZ2q1MiKV3Z3ArP6phogGMs7VfrcENuzk8b+RzxvuLmMFhRXAMQ/LjNABn0HyP4wRJauqNWzfr
wlF1h/ic8mCBYKQQb2f0OcVSWWlrbqWnkC/3WNBoR8fcMgs0XOzlvCMSM5Bf52UTjAXw4D51BFFW
Mn8AfKAcnh3/0pogAf80GIo3ocwKMO/gtkMjC/UN/s1W+9XRZtfIoxhWigjDIzR6KPThZly07mjo
kXY479PnbUrw4viwxn/NylruOdmiWdBkr1KaB3bzY6qKJzN+I4t5mPv388Yk4QYWVxApYB+BddsS
EnqWNUlEKcLZr2PQKPyYAJ1ym8fzRiThRvgnwpApUL2gizr1CGDkvvY4S9kE3IUT4Crj3eOkJL/P
m5Gkg78824SLbAOWKKSdOfFLg3I8mBft8uU1AQ9QlmL0K6yNHcC/KBSphibRhMNPP725EEQ5Kl4A
lpigKxdussmilX4Sg0vWaki3BLodzRgU0aM7gCPx9bwET+4gwRT/xiNsCP0xGQNqENyq8UbG3IGG
6ky3sUdtBN300o3HcdTslzLqcBVJddYcssbKl5BZyKZ66fbJfhgLaA0wZNarrh2HK1SQ2xtqzPFw
2XipfecuLvbbMi87s5+TS9cs9e/mXJPLKSXdcUB4pRgeK5GY7cU20DzMcw0UQ7Hvvpd6Pe0Wm8w/
U2127usuKh8TdLK+NTkZLm0/n3YObNw3BKiPpqrMJCwnn13Yheu+MpqA3SmfEyOYhrGfQyPWqps6
BaB50Ysu3sytzn5wRs9uBwK0+ji4C9J2O3rl3Vi1/XKJLusY3flAlt5i1IWwzQiqxD6YqqQ+ek4y
vzRDm+y8lIEJtDbAD4CCprtPUgtaAREB3XkYDzMGgBYz0W4Ls9Jfc7pE93XfpeifeA49lkzLQgi+
QTmH2VW3Qd0qqS6rJq8v8BmteGv5+fzHpGZdgjUtL59AV9TgnQ3C8F3Vdel719PC3GleW+FN7HlD
jnd5PLya9ti/1UsMTRmWkOwnxBqsbRsPNqQ1qsK6spMO5bfejbTgfMh/fkOjJqZzpjwPMAkAPk53
VoqDKtEouJLNctnY4H4wtX6/ZPo+BTVzxMo/maZqXMk2M0oSXOvaByGbWBRxotizqxK7zMp3LsBH
w/TvEDs4tbIgJPWmKry652ypMaRjtWIOxup4ftlUPvBlXaXYfjYGe/6bKRBfXXozmffnDUgumKAo
snBaQO8KLQoxF/XAq9ZVP6O4UZvad4953luVxGO7oaRCedQHAeaujPwYu7B02RL0SZSaYZ+b5e82
tjJ8v7S7bNKR0fD8L5O5DrJR3M9Ab4dSvZDwizj6P9LOa0dupNnWT0SA3tySZdqo1U5qmRtC0kj0
3vPpz5faZ0tVbKKI1v4N5mKAXhXJzMjIiBUrxiHQIUYM3UdJ6V0z3Cg0rFyWWP4XQPyAk7W16zYp
1N/CRoP6kqjIOMLAMKbyJlc3kLZMWWx+I7Kz2BKjFWvKGbAvys2ZUWu3o8WblIc3Et5UAc5tiZwI
/yy4CXiqnWq9OGgchsbGF1kFobBIPAkW9e5zEN1Ko3Jgvron2Y99c0i7naFtQKx9E3RY/0AsXoYO
lFXTj6nSNePXxDB3cQclOx+oYG6pW24Zs9hectEV5SBhTDNdKfVNQ0S+xUJYiY9sMjpESPAeYPgs
1ivqJ7XH7wkWQn5AdfCQHc3nEGFl3X+7lCtyCCdQi3UbCzlLJokUpV9GVww7zdPgYLS7Vr4Lw7dH
fWdQi4UbFSvoE5/W1mL0d60Z7VBYTYsXXUbJXTK9y05g7dpARRNRYwbVwGZfgFVB0XeNwxIOpRc1
kVuGzMi7YgyVazAvOd7aFKvb7wRu4RIaJdGnXAJuynw36neT/Mvv3T59uWzV2t4jziTBourq60oq
KmedkRpQRkKGH0BIsCFtKPOWNtMGynJm7JQHshlNBLMxalN2+GDqT+aWcvLagp1Ysmy0y+Z6rpLf
o09LwzwOWlKT9lfuZiTxKBb58fPlhduCW2zzaGK8eZOycJr2I7V+0GfnlXQOhfGnyzgr1QyU+4gZ
qNlTH4bCf+7qao5T7Xe0yPfcu5nhOcZTpz4rE5mPaBcWh3baLhyu7XVB2YDnzgQ7lFDPMZ0QjfWg
gEyhFbno6NNui6577oYy2yv1+54ajuRskCLWPJSDCj8myo5Fkfockvhx0KwBrQFp0Lu9pD0YSeej
1pDL16VdfUaHY6tUtYr4WwsAXTAx0Poc0exavakS3G4xpRblNoVpw8kQKV/VxJdCr9IrPz1mY5dt
JNJWrmBIU5pp2SRD0BxePLn4xHliDpRV8tC4Lro7y6+Ol/fMynH7HxFGE2YWFamFZVLKHHS9I/Mt
J0m2N2Z0Jc26GeFiWD//AYl3ML0IjmgFXdgyl45JIhgvFRckRNTHzjqWarW/DLK2YHSeC80YelJe
pdSV2Q7rpBbCbubkjrRhaVuTR1a2gnOKsNh81swoGFmbiIqoyccPsXxQtKsse1dM/xCnC2Yv9VGo
EYhaiU93Eukl+ZhP9iQ4lQpNpJ3jleGPy6u14pioP1KKgrQOvWjJIk6G2Cq1UkMgRLlRh5tc30/2
r8LYesavNFyJ8ircG1TjLf67+PRGmnVTJEKKNo6Kg9MF/VXeO/XsWrlhBjvLCe27SM7C94ETdsWu
LrLq/TCk6XM0a9FNmqlZcfRp747dqur0vWr66bNIlb9T4xHhXpXJ7LDIDSQ4m2FofDcu6L7am1E0
qSQOIuM5dZCP8SiCmNdx01Q1zx5FyjeiQGHFea4C++BDo5FM0tte1pL9KQn8mgIBLzdD3k9D7nt6
00jXQysAq3baq+qgH42pG451X9ne5Y/5+iQDT88KysYUSV+NEWVS6BAlJWVF5EqqQ2slwWd7gjCS
+/Xbh64DJdickHcgoC/d4ejESpzH1BfTrp9cS8mj67A0bZd2nS19kDWr+HJC7cvRVF7E54eA9IxU
DCmttuFUNreFbZaPatza3+1SI4VzeQVfHwfRJYVTNWzotwjkn2MR2zhm09NBWpb3lUYpibnG/XTU
S2njU60CWbC5mPdnaupS6CNQzcrKk54yM+TGKVJ4r0bvmcazb/Tq6bJNrx0iNv2FWvYS+aVeyHML
1GSi8dfk91NXfrkMsfqJ0G6hkGlrzivHXukZZ64EYuiDXeZrDwkz+MJk2ripVt78mAIlmzofvFms
Ov88XeSQxUsn6ivDoZufovRWil8C9dqgxTtidGZ1OzMjPX5fptAxP1y2cW0ZUTEQk7W5WkiynmPL
kmT1UWJQIGZUc9blXhYdLiOsraItiN+EUJAVX+V9OqPwTXyvF5UvzHqb1cd/OUvCy9sIGwkxwmU9
ZwqSop5r2jeH5ErOGFwwX0VEUZftWFkpwkAKOHwlnStFO18p2yiqqLQV5D8mxeuSPf0jGwgrpweO
PNkCwTCQ+d85QlbRNhj6Ye7l+Z0fvo+qO8v5NagbD8YVO0SHF0MC6ACkh3PhDBiSmbdJnuTewIBH
/bO5NfVm5XvjOBkwze1O0WPpQ/Omayd6eHKvRFl3SHZqfq91GxMXV24kE3IBn0Jko9i75yulpr5u
kuLKvUo5KtmHwT4W1ifdvJaNJ99gYgpNvZc//qpRsDTEgABI7qp4LJyELEoCUz0YAOzjd4bxElpf
EhrK/m8YC6OmRA66wgZjzu/97p6UdRw9X4ZY/fZ/zVgOCKjHuYHaDYQ+TwdFSa8mugTeDkFLBCeE
/9PLtXAo1qDnFSoSuSfRvBqZFjn65B+sOIVY+MsmskLSO0Ckc+06tDv3G6+T108/QmxSAewxh7Bu
6bJMo0e6q6pzzywiV88/xJ8prJLi2JlUasbvlxdsbS8TrCISJihgTBM731psOSft6jZnANb91DM+
mW5qmZqaif7gcfLNo7w1tmxtM2Mgo4boEUCifuHJujgsnLLo8TNmhD03Wfyt2xLiXfNlpxhiJ54c
mFqrJV5lYEi5G/3qm09ysIvDjY2wsnQW2U8x/5xsFPX8c5BwUP2xlgYuLeNWMmM3C59N+iBDx1XM
W2ZGVfOG3xE7axEJQ+kkEkCbiRK1ujiiQ6MyYHKa+FbO8yzd6swPMD2thXQxbYmNrXwk+jV4Ijs6
18GrYTy23ufE4nLu1d2EhDivS/1DNW4VZV6hCNEAk15ZoaXI1bk4SrJMVw4xGtTDNqGHaVcquWtF
x8s7fAtk4TyrUnFafwTE8CF4oy+m5f8wbE3oEggFWjY09JFljCsrw2iOI8IEsUquXdsNQeldNuPV
lv6NAAY1W9H6vbg4264saZWj5D1Wzi6vdrbzpKSOJ2/4g5XVIsCg1Zsx3SKvL/79ycnxi7okjC7J
hFctY1jpZJo+BW8OymjEZ8wvGRK+OuHfwhapKUKjFhOs8lB71Lp+Z+SM3ws2/OiaKaco6rkpUzr4
XewLFPiTpiwflai716wtftIqjMZ68eTXeSUuTmU/8mY0Zxrx+tR4147anQV5RM26t29jpiIToQnm
kOjAW1gzS6pZG6JEQb7bgmhWaS4FpMub7NXVw4dBl4aYhpSVQvx0DqIWVc6D04QUahiHwYn29GUe
hwAuTxo/jdKwC8MtCZ5XXnQBufABsV1W1thSrMginZ7qfVR+C/x2l9Bpp6cHvT6idHXZSPEXz9wo
cQHva5H6g9WBEsS5kdZcmKXRUqi17YaY3UKjptyj23A0Z/up97Ory3CvWbACT9QRFNSKSTwtdnvo
I7LciclcA2nGLt2XJmX7YxF7hfUxSV4U5TEMPzvBzWXYNStphdSZIkQIAWPw3Epi5CHKapLWWn0T
hNRnRMn4thkdt+g39JtWXBPJJwqNFDDopHKWuyZP0rkqgDJV+TrT/HddmiBjVP3qnPbxslVrUKJI
IsPO4spYPlb1vGgGo2e3GGYvu41Sdnd2OLXvyqaS3DaY/sFT0TTpkHui4iQyM+erOKh2o/hCArpW
zT31VuSsyZa9mfTNDoEnLbjxhKyvXpAO9A12DykuVPWtXWIFljun+WOkpHSe5sVhyvPPl9dxbXfA
kRa2idt9+UyqrLpPazGAwe6Nn+k0HlWmMM9B3bixnRwac0tFbAtvESs1YwOXKgSvzKJfctgylHS8
GcnAN1L1aNZvDl9+L+hf8xZHfMoLq0oTFtTOUdqVPjCm91BsqTCuOH4L4jLBPlUT4uRFIJsXk4MG
HjaMiXpdaY9tb+xh3L393j9DWaxckHV1Eov8/hiqB7n2P3dtdafNP4Ko3qj/rNlDLlDQBQlmSA2e
73VtnuJ4jic8cf+UDg6tZJIbbjnflRuG5Bxpd/5DQnd59et0Xtc+qkMIRCm7UP4kR5/8JnZzv3ms
Ika6bviLVTiLTQ7VDab+cl7hNIawC0TvczOXN1byLtX+q4dqb/4sqYv3W9Iv4lssbxZ0DQgCCGxY
xYXPRZW+k5ueiCNxnB9SiqBjHm2Qh9ccIOGZxuOJMA0drPOPxCFidnuDryVLdC13+a4bpq+8ROiq
MjbuybX9QPxk8UgTGenl0zBSoOflFoWS2LqCSwgT+qpR0420w2vJFY7qKcri8jD1KMsdMYOtTfXs
P2k2zBt/1OoHFK6mj4o0W3SOm+WRokpKbtJqbuOSbIib17FzrzpD/2xme3XYEqx/XfNd/KzFYXCi
yfBDE+Ml9HvS4UiHhzl7gREyV2tXVJqnh8dm6x5Y260UjbhqUPvS1d+RxEnwrSC5a83IEXpl3V5H
pnY9R907Px2vJo6iX3c3iV6/PeITdao/kIsguS/Myc8DINHlcFvddEf7R+vvIFztqSTm0cZ5XDsh
grVLkl5HKWDZm9Ol5ZynQiNAcfwHDUXysfp4+WZbPSC0PTOfVLxdlyQRNTByZ6oFAjzk6KaXMyU+
jppShW5cGv63NuzLf1lD0k3IfvDyI9N8fib7aer1QLCH2jw6dpb8OZfLm6Ik5WCpd+2EmGC2NZVm
1UqR50SPC+XMpacJq3k0YroiPIuigD7LqCbmt3rh0H9hbGQdVuNXPpZwagC+4t6pVpwwJJW7229T
WmIHV+fOs4JDnPwYLVfS3lf+s6UedGvDNaz6H44BB0EXnM3FsobUtedEF2XUxnIZHfMAR+/gM0zm
8oZZC03IF/4vzJIZ09hToHbi0Ml1sA/aF4liQVUcwmlmxvGGS137bKRv+V6kjVBuWZgUGJLCdE8R
6I1QiRrf/s+pBsuT2jFEjiY5XrZs1YnRCKfzyKFswNvjfGMGTm9T5ONrmZ32PqqfCttiIHUxHFMj
OKhz+mWcDcZW3MfmVo/LqqEnyAu34rdMtGkM9kyUZp8H+dOcaI8lyVmPgtbhspVr24RcIgUPAmfy
Y4swzKr63A9ioJLKSNzS0H85bXZDYW1r4Naa76JkikuxyMErS/XCqNWYDDjSMUnZ/UtROaGrbcr5
rq4bAhE8orhy+XbnXyzuxmzIWzByCwIxA9GLGAa9riLXuPE+XN0cvPVJ8eCxRBfoORQyOdM8zFSb
zba1lZvW0YL0jmCzHF2dUQZQ1Pu4sV1zUJP3emuET2qodrc2ZPa352nINCKVx6ucJufloTCisrMd
iR+S1O1H4mna2tR4l6Miu+GnV02GTiUyaKLouKwOxIYSpnaF1yQMvtHsOHATxi37TfjV74f/Zkd9
CTPNU4v8QeE5dHmbvv6yPFpx1aw3iaJXkjOGNhhDSazjUX3bDyYS8cUuQOMyz58uA732ZwDBV6Pq
KV6TywhR6wej0xzqE37zLje/jlngpvkVD3IqIxs2vT5651DC5pN4BXmvUht1oJSJqXrO3ikIFrcu
9C2QRSTWG0ZTKaKkwySToPnuSL2bvHlEACxjah9cM2SF6JVb+BC6PWp5DEjlJ/TdmGl/lVnpQZO2
UkErpsA3IkSgJwuHtSwcTgpBZamQVc8b6xtV+aPl45CDMti4ZjZwlkrMDOktGM46s9eyyQ1L6dBI
4943tnjGqzCoPYnbmThkSQGXnH6Smspk1Sa/92S7sF3HLND56vy3OyuFKgtd1qSQEBFYvuOCqsZT
pYj9R2bpZvbetrwkvrOLaGfXX80yPNj0BM1v7lMRTgkGBrkXBdabvdh6ZtSEsR+BaqfpB7ShXtSS
sEeWmNBGD5BBs1sWOPvLx3fFT4iWM1OoUCKvtNwjvRbEaTdHBa0/8qHXvqfTcJyJyCdmBl1Gep15
ZSP+RVruEj8qgmYcQWrtjzS2EJPsJd/Yz+NXQyXW21dbtfktwEU4kraFD5ULwLCpXGsgYnwfD/S4
fYose99In60twvjqWqJ5Rn+e4IAsb5bO0jtjbJLCU6AtTuHjqE472Xd7ayNEfv1uYyX/4FBKOPeD
dVHKpW9iWKxoZK4/6c7s+bEnGZ8z55MtbY20eR2IKJiEqBCbEru0xTpacziEQY0bqcxbdSpdDfXr
y1tj5WQjISUkbKkCiLDq3KCxSkk00NPrlbYqu5M8xPukRbqFuU1buuhrxpA7NqEci3O2fBFSUUul
VLUopwelaxgPmyHV7wD+PCvDYD3R94wHgUG4DHS6Gg5u7XOKR6PJ3dI3bq3MaA/SFN+HsnSfNbpx
46vDO0WSbmy7vpbU4mNVzXelGgTowHMKm/CBGpJO2NzfFIzA8SUiskDW+o0T+Vo6lesa0reo/xOn
sCbn6z7UPRSmJCzoDTIPpZJdyaEQjJd3Zc98tBFKdOx78vgjmI1drARCaW8j3bjy5REXoMOaXBkJ
s2XZoCl9KpCTJPgAN0FvuUH9hLDV8c3bCxCaZhmVA4FmeS6zNKuycgpwBMRhfiMfTaT3N2fnrYR7
lD14HPO0s6DNLIPpLq5yRUuAKcZkn3cfrUlwY9vxaq6EnE63mxg8pZSMPTSarVhzdR15Vgp0Yopl
iyNhYKVFBth6jCbW2Hpjqdym4RYlYOX0CIb5HxjhAU8jsLxGhakDJiqo76Tm+zbcGry+4rVFSVCH
UUnsit7JOYRdMU4ok3BuZv2k++/7/DPCOu34ZDefdf2q8zdil5V0A0OUTvCEsz0xqZ1a25+iuPDm
alfU75PJjUh+K7thvtGlr47mtsNHqb96+44kia/xDIFiRThzDkovbpGVEPmoT8j3k1bcjIFxH0mf
345C7YrmL5m9ry6zNkhMQrZMmeJopNO+bqfrqm520Hw3rqO1TaExUxSqFRy7V2noIbbDiniITUGL
itb8JPZ/ux06DkJV4QdRiVuEy2pMQ0BvNmxu+YNi3GjMFEg3bFg7P1DsRKsXFCE23/kH8enILiic
susYB5LXphAZcTfvhrW9Tc0epiDkU267xU0amHbhkA9hpczbjlYTREyU4TEJd7n/sx52WbERx4pt
tLiK4IeI3jXUH8iZC6tP9nba1zX96DQ5a2hyWt3oqsNjWzxEduSmceRWW7OzVlaRhkNRlJWhrBFA
n+NJU29UvGwKL8lFt679ow+4XDR1izy4suNE3RLWiLjIydWd4+SaUvphJItQspZu5kFFZrk3tqQ6
11AowpKDZP24IherZycVq5dOBUNGbkcGSm+1aK7sBhqAeWIglwt9fJkuUzsLtbWQvy/V+1ImlZpQ
Df2gNO/Q7VeD47TFUlvFE0VK4lOUHJYFN/gpxtDKrJpVjDedMx7JxLum80uzvhOzoM5nHakbv7X9
GA9nMtgPJTZH5n5fLOLQ59WQEOJwMbVXVjAwZnxL0en331huc8xShHIUydtlEKF3WlggdVt4AckH
hCHS6DqS71oiYmZj9h/VybXnBwb7BNG3tDv283245c/XtsrpL1DPN2RijP1Y5Xrhqf4s3TDxS73X
K+PHm92gkFT+Y+bCR9VaorCQmBkn8l7in4xAurYQHLsMs/KK+V2Cg5wPaYUGrHNbJkeeENsWh4sw
oi1tTxmZKxLdV8WWguKauxDFvv+P9DugOnFPRj1HUZgphZdq81Wmo0fixPt5MJ/ebhC9apSdqJiQ
51ysW5ooVdyR//ICcs+WE3wf6+hOJuJFLWkrmlhZPAqlyKoIvXn2/WLx4DZmqRaApcblbdcFD/Nk
Hq06YxyHfUiS9krWHhTotWmlImX+XlWeTbN+FzSGW2nf6yTZMH0tujn9Pcslbiue3U3H75kN/1PR
K3u9Vm6MMr+Jk/ChIbORwoO0iFepNoWIiGxs2ZULCE1BRhehrwLDa+lyhl6dkqGFnJg3jpsp16Pi
MVYwVSMvk4jqvlz+0Cv7ycZfCwIcBCFaaM937mwG9ZShU8bUMUY7G8cp/Tb3G/5sC2Nx0g2/SFLH
D0uvjnJ39o/5FOyqzabB1W10YsliywZVOcpKgyV6crTbLxJ9RekujPeX12sLRXi1k/MXlg4dsR22
mIyACyArXPPsU+0Pl1HWV8wUQhoMRUaA/xzFVubYYhuWXsowdoUG+jSi+HS4DLJuyh+Q5ZyAEDEd
ea7Fp5fucv0+s67iyRu7DTbE6nYmb0DjEt15r+ZwVbnlx6PFgkmNRtjRXpda9a5DZZs2fdUbFP+o
DlvJnrXlE4kXWkyIdSBiny9fGlsJIrA0Zdt2TObTeSdn+dFplY+XF3DlBkOFhQwgLh+gJWuwSqpY
mcqKvWCqd4wXPhb+98sI4uG2uKURzhODxVCmFipQ54aEQ9OptUZwaNlRhpYawgBJONBf3uRfhynu
8ItBtuH/XmMi0EufLyL4DMHTlon2OZOM1tEJsdpo1ztfdG3vdzeD/rWTvbcaBxDS0KJHB4e39PuR
r2hdUxDmlN3n0fzi19dB91KrN/NW0+br73QGtHToTYE0VTpwZyr1ZyvBZW+NjxfH8fwzMfLbpFzM
Ww5F2GWCrNH7uWhbkyhjvJ3bBzM/SuGnOriqhttSvQ2aDTLn2hc6hRMH+8QHFUEed3UHXFpO3iRf
o6l89KOv0njVxlvkn1UsOv9gIUJlolZ1jtXPzJDnpHEZyi+tHV/pxvxYaPVeqjuXytJGLPD64IoO
dkHUQzWOfy72uyG1cVCIm2IYMteyDoP90S/3l7fda7cnMBCeRc2A4WxLZYEi7u2pGJjB3BU/jemp
it+FEzSQjcfx2p6DoU2fK4EhRZHFuikK0xw1S6Aoj6YfkRF5vGzGa7/KAHCcKs+D355hsVSdXJV5
WcWlV+Q7s2QW549Av9fi64zZrMkWWXNtF5yCiR9zsuOyqgi7DjUhz551N0quDevRMErXkq+brRfX
2haATQmnDX4eDK/F1Yec7ZAbIQtXMXsjrY9iAJwRbikMrKKIcRLcSUI/cLF6YV0YpI3TkiFUj5OD
upnzJFlbaqxrO40r/A/IYtXsapDwtIDMHM7iuol+zMqNrGwNeVv9ONQYiBfJxTCd9/zj5GXZWEkE
jJ0YtxkNu1c8TZEtDcavVmfeqYGfbRyhVUSGP1MmpZIC9/ocMTTC3JB97lc/+09csY3lVdK1NJS7
tjhe3uara/gHCkrAORRiem0TFwXbYbpC6q4aStcxCOs2YFb3wwnM4riavlF13QCMn+7N/ksXPpXR
y2VLVhfNZHwJ6UWmoy4paAyU0GuoNqWnqo99fGiNG9nxIY945haDb9UYnI8M5RnvsEzChPTWD1qG
MUMTHcpJ82IYPiNDyS8btPppTmDEvz9xCmk22CbTLEsv6TJyY94Y7SfFdNviH1yp6Hb5X3PEwp7g
0CKaqojs83xg/LDW2S/5HPzL5z+BWJxUcmMBw3GA6IMnI7qPnPt53Mgrrn/+v1YszkyjO11liI2M
aNUhDG675FghWRHqzJnZfFKL7boMSE6WbBnaI8UxNJUOWJeH9KUOomdgPkrGV7Ozd62V7ftZ31Vm
FyNJ018ls/N/W89l1GBaNHWhBfbbvXbqh14/+s1WQnNjly9n6KgpsgR2CUZaOzsrvJdbx7W26DMb
e3xJVa3MYmCYHCBKsHPafW8fDPXG2krqrO4NGpDgPZEFYfTu+Q7X5CkMlRGUofzBzI9q2vfpY+oH
npVsxXOrqwadGJEP2tQI686hQt1qEG4ucXTyB63ap9lPa8uXrkYmJxAiNDo5r3GQtprtY42Zv9j5
91H5ljhebz/bg+pCqLnshNaX7q89Cydk9VJaDDpvsFpC8ijqduE40hHrDsb3wni5jLVl2MJLNEHQ
y1XB2oW1cUXtph8/GVA/FO2LWt716j/EwjQq/PlSC4dBpTypAx00Nde/p9YUuVQsD4xPub5s1Uq+
i0jyL9Cy5x96ckntnSVsg33tfzDynUX5cI6vxm5XmFdFhHcPr3x5izwsDHjlpE5wF3furIzIF9PI
6vl18tI78bUzfjB8gUlnmhN7Ctnoqv6XsPkEdJGLKvy5CYME0G6oD5n6WFYDk1yPavNlYDBzNvy4
vLgbx21ZhoMdXSWyOG55B32YntC6LZ9SydqwamspF0cObV5j7jNg5OKHEXtle2OhCzc5V+HgTY7b
bEW2W2aJf39yxIO0DKVRA8+f7qz2fVF8UKvnyyu39oA63ZWLg91XaVk5AmIensfpuzZt3Mcr1IPz
bb9wuqPtB2bcA2CP7cs8SU+KE7ulEj6itMMAFOM2yu/LlA6BzNw6cSJovbTzF46kttVKjiOgTb14
0bLuXZwGt5Y13aR6dFM7sjeXOULU5t4Y5Q1/ue7DiD+ZiULD1W9ncPLlctpcO63FOceS7qXyDzkO
j2E2HxQGzGR1fEfn7Ua2YnWvcLXBd+U594rhrtEgMKaxOHEGIwGqYZ8rOrIvW+Td1YvgBGZxsBld
WTvxxJq2UX/IbNurh+i+R/o4036GzlZH+eoy0gtKahbGBaXI8wNg1q3W0yNJXNAK4czEc7pji36b
PLtq8Snp3cuHYd24v3CLW1tHuL9Bzp3zVrxIcGHsT02xm5uDtvUu3rJr4UjI/fnB2ADUJc9yTiPV
TTvetvq9JN/o+s//m1ELJ0K7mFRkotI+dd8s/ZijXje+U6I7J95dBtoyauFKBC+10wuAWlS67Pex
/9Hxkct6KvJ3o/ovboX6jeDAEkgZuvgxJwfMkX09S+jR98LIvi7CT7JmeHE2eaYVonREgWX8IQfp
s+9slXSFFUunIvLQtByiD4p2yjmwYTZGNw8AR5F8PUrOLe7zMa7Nuz4Mtw7b2n1zirUwEgXBvJBz
vMioJscw2A3FYzdfkbHZO5IbhDp6a/Y/HIFTSPGTTtZVz4KySiPMa9JfmX0rdb/GljkpPpq8W6LW
a/tFPJwRoIQDRF3sHKru+nZMEfPw5uRg+TTYflXtd/5UHFR1ZwdbKt2rF9Ep3MKXZIWllV0DXEVM
aenXaai6KHbbAcUy551d7MvsZ2eaG4didbucGLl0KWHaWqUmPqF0Z4/HviBtCKPB3FITW3P/p9Yt
PIpW0JvWkqPyiuFrInty+JBMG5Gy+BOvdj65d+YoUixDVez8e1Ea6QKz4oYp7OJ9X/pPRFwbV/YW
xMKF5AzptYu2JsAq/Xec/n3VbD0CVxdKNIQw9EE0rC82OAmjKmI0E8QjeqSU8Esjj268pSC3enD/
gLyiQZPkYlbHiCu0punr3H6InPA6Ipk7fm+k5zhSHm103y5739WlgyVGKVOoMy+5vTlEAps52qSJ
pq+186BvtXaubuSTv7/4NKOcT70kQuzINK9sJ7oPE+rkQSHt/elf8hooCNpU5qFRadriG5lhH6F9
jC3UO1M3sKTMjbr2pgq3amPrm+EPkL5Ie3bWmKqJAZBc8igrP/1P286GS11fub8gCz8nE3laUQqI
kdLpmLo2Tf7dxyjcOJ6r7tQgD84wIIsu1YV/y6WmnWwNmEnweIM09MKMwWjGGHmzM7plkl4NPPku
77qViAn1IvqEUDSFYPmKwJIbcQifvaAvZI8wvN4j1eHWxU5yXi4DrT2fhbIYnWOobdF6u/A+Ccof
ZmY6sLWMbq9P2VFK54PP+My0nq9a/SfV6PcG+al4Mt/FxlZ5fc1OeDowFUXHKv88933mLA/5EENW
0buq22kMp9krQ+K4XVK0DJJR850cIhF12eaVIw0BHXoppW+6D5YENTXv8slXqD2lfpci4fp9mGi1
vIyxojqgQlsVSd/fWrvLLHY/G42ZdRSCzEl/yHr4QKC1tzYzjm6kiWlS0ig9kGyybhVCAE+d4280
7sIcMvvEjQK0nOO3C/aInwTnla512gSXdd5yUuVs1LC7N34Y1XMSJDt0h1n1yfVNZ8NvrriAM7CF
X+uossqlCdgYjHBmJGPyVOSlXCmcvl9e6pVLASQKlTzPeEEtz0pekXFxGkKreuqZQBcGvZtGkbRT
Jum6miLjUKeO4iIQ87Mdiw+XsVd80Bm22GonYR1T9jp0jyheSbPp0S9jqbuy1fb61nCFtXNyauPi
lE4x+cGmpPoSTM17i2Cnyo9aWTMaBVHY4uqyUWsLygwCelkQUYNIsQAL27lW0xGjuoYZupWmIpQl
m+MLg3sMUqD5f1GKSHBR9/FHue6yjQf32pJCPbORjKTxCCXCxZKOCLh2owR3by5rN57r9sFom2oX
GQymmuex28BbW1raggwh56AJneBzPDrf+kBPsLailbHvXpzmpvOvlOAuajeOxFqoTL/IH6hlP9xc
ZLoR6fgEfTR8VzF6byrCz0Zreonqf0q6+hqO4o+pVK8n+R+exmfYi9sybwzSv2S+eM3FDz1juQND
uZeK2kv61C1ny3J7Q3q4vJHWPqVQ/kRBQiGDsnyJ2HFll4MoU3f8z5Q9yf+oRMluCjY8wMoVDb35
L456/gmpfjZ9rIFj+8PuLt8VOY1L1YOUHGx1f9mkVShNE7xSpM+g5p5DWVKXdJqBsylQMAyi7IiS
VsXkm1q5MvRbe6tJYRVOSGOwhri4JcnIN8rM+F1a6eQguqpmU0EuBpbMlBXTeydzlF0a+XdlypS8
y3aKU7Z4lCBZRWYI1Wz0JJYMA61S6aOciHrK7F5I86ClK2+NsFg17gRD/PsT5xknuebLAxhjbH1v
++TWjyKPaPuZyOjaCmtXk6zdZbPWIC2kaMXgKua3L9lhfTZU9iz4j4PyQZI8J/hizdfN8CGjuLP5
EF/zo6dgi8uh6FSfieHQTiwYLWH/nx4j4QojUta+pVLo+sNtZLyZq8rQSl5gVOlJt9HIcL6kZRj1
ciwgJWU+jEp7M7fRoRvMw+VlXGkjBEcV/R4yC4lm6DnO3FVTU4nbXR2Yi6k9BxElMhRNIFjv1OAH
BRhe/ZK9M7KtFo21RUXNVRDuOA7GUi8vlmPI5SVnXaZSxnjqfRZ9lK2XzrwJrKdci6Ak/MMd/1tK
hYYQIcO+uCBofgviRmJNlVB97uha7DJ1H9J7UjOtcmNdV1LrHHVez/+Dtax822MIZSRhXfXkvxAd
3sz3cw8W1cc6iPZRXlyr7Vi5cunc23Lwchl87SIUiodQy9DlfFVbpcTTN53M7eSkPZ70yeHeh2Tk
OlLg5eUGK2ILbHE25pnmnVgBrNd+OMFRbdNdGn+qqv3IlPPLdok/tXRlp3YtAop6bujOFVy2XnlR
02/ocfzD36fQCYOSbDrdBudnIZDbwC4d/n7jZM9K2H9XM2n3LxAO9AtmGaCmuIAo5VpzCkpKiInu
UqQTZQaTXUZY8/eCCymm1lj0MS8PtN/2Q0yiy7Pk1jNyd2rQAN7qmVnzvqcgi3saRUjNrkWOV3M+
VtZ1lu7U2aZZTPOy8T77cdmi1c9+YpF2/lnQP5oqIwdMHSVXQTdEVzY+/OqaWXQXI20Dx3nJ0yaL
HFlqTepmCiAO0TgdeUH6UYmbf8KhF5JTiTDf8tswpYPTIug9th0OR5k4eJ/Apd4pSrOVd1j9Qg7S
tXg6orZlMCzJcZI2Bv7Hket9a97E0c5ofxpl4sr5B81/evsnEsIJ8LThA7zq0nZmxH5zi1dNOX1q
yeBIW+mFtS/0F4DOpvM9MFWznaU2AObwzcKIyroJt3z2Fsbi5IQUQZs8BmMyD078qBnviXQvr9Na
HH1qxuLclHInk2IHYujfhTFqZddlt9ObDT+5ZcjiwBjosaudBkqtNYesSg5MYnaztt7YzWueHxEG
Ymj4njwzxc84ifosSXXaQTgBMezIdkPnYwIrMjF/5M6vy8u2atAJkljWE6TY6SZiW5BKdNlNNHUz
85g2GxHXaqLn1B5h7wlKRb/TVA4sWx/Nj4YtuUPFvRkqO1NPPvZKuwudlg83Udgyd/rc9m5eRIc0
jd/X1bj1Y9bih9Mfs7gopv9H2pftSooz3T4REjP4FnLYued5qBtUU4MBM4OBpz/LdfR3ZXpbafX+
1N03XVJFhokIh2NYy/V6e8mh8hySV47lN7rWuxLQRkGdXc6uGyGE7LE9u8nYF+amBLjG/33XUPK1
DE+90RWzZim9mecfLTCw+BaAEgt4rq2n/+nLylvVVZaEA/aMUfoNskOVAsKywujUqINB0RhQKPmd
b1XLWgc4TSyydjaL3DGNQFV8XhdVyD0+NykTqia/9akYdvSWe8uO7elh6B/t4potF0x3Y+lkSb5X
Tq21zr34RjO/rkY/6nKQrE/9dsqz+3wiIPabNOopix4C2QiQaHjDIsqf+kfXDvXSink67Ookh3Jx
2A7n+B6w9JCDDjkCO4gXF17+VBNyabZLs/vP54vnHt57SGrQ1Zaf0FOYZE6NuaU4rTOEs5+8DuGO
scf37nSZ624DlboQ5/poYqO6jLL6qbply3Pig0c4DjPj1rWQyXsDSkk0HsAUUgAEbsn87WL2kbmU
F+c1VZjriWgp3pVuN/RdCU2ZdZM327J9rRKNCEXwhghMXzp/uNbkqnblNwmdxSRH3j7k48ZwtznZ
JdPV4GgGEZS6gK4LWxQoAoLz9fQYp6WwPBrgGCf/wl4us/o158/nj0upy5EIyfFKw0+LhEJERbf5
eNMCkA8gZut8QXRYv+LgpRcIVrj+KiPZxNpxMhcNPgzgRRm9XJpvc4oh+h/n9VEkvKjvo1kkGFww
QiE5WlBUXbYGsDjigf4OHZxBR6Gp+ih/JXxqvxY2JbM1QoJp3E/zddgfWLL570oAtwSIEnAigcFw
+t2BnWJPq+i2pcycMbwGJFPkv0yT6qg+yJEUuRAbNKNjNhyZ++i+D27M7KsqfxvW/XldFNEW/Jz/
6iKXP92EjUZGoUtOAJAIoP35qsx3Rv5GnNtqfTgvTPVtxMY76ssC+FXezwhHrJwDvgKDO0tno9rk
9xFfm2wbYAVOc3oqQ0MsR6cfkjCIJ2W8xoinDsK6aO3wTb8OV4up61Srjg4NHbyoA2D/waZPzcAL
s4nZAOqMMwBhg3MZ/L313kYxKa/Jg5v9CB12OH9+qmgAODIxwo6VW8BnnkockPpy8JOhDTADX3Bq
I9t49Mo08hYjop5mq1gnTEosWgeTDKUlcuBqC9bleJkv+zXfLRYgsTXXnzgpOfYc6yUFUjH5ERZi
2Wmab01AuYHiKUryLWObPhkwCn5vIAk/f5QqUzwWKQXWjhfTMg3IiDFmdVlU5H3AgrHjZroeq8pI
YCOoiwMJH7OgkpFMKx4nqQEvnjHFaBevbfBKMJsZHCx6kWSa1Fp9jv8Kk0Gc64EtdWBDWJNmF7ys
sHY5XoD36UDdKjKC9bftz2MUGqZuUUQVq460lNe0MzPnfi5GvmsvjMb2ZU7taKU3gCTWfDZLc562
ZJVjgv3bSajI7eZ7ZrldZPZeXBfLddDMW2Y6m9zM7ubww/STTR2+GGazz3s7Gnx+ZzfP6eyiywPG
NdAtfcGgBJQkwLNQmfg0g+MYpdME8M3ZTy/6HgGbDv+0a6eJ10qvROnzD4iuII86DQFWj5FYx0AI
9c3nPnkanLuu2q+/0uXtC+rYALWzBGTkp+VaTtrJaFfEzyJ34wUPQhJgCVHXFldqgywAtM0CmFBu
BYC5nmWtCymmXzzgt8QFGJYSALuwsr4cLN2loBokwQTbX3mS9az1uiKUIZ3Cs9aOOvPXmn2rZ/CT
j+4OjZib1VqeE/Ml6LvYL3XI2UonORIuRbliNqaySCcEVLO8Cr0nZiZPRbbuApzsFz7ekSQpuDWO
tYI4CMdaFxcY11jyb6NuHUKpDBFLloBlcLCffmqHzcwnt6+gDM1+dc4mrHa0x0q+DvVHGab/ipHT
k6agzOsKiDF77Ms0dTyLXZKvuO6REMkqyEAmm3YiyeZPLb8o+8c8PXzhixyJkL69UZcpaIShh+VB
AXAZ2RnGlTXBUXVYwEvGmw6xGDTh0jdJWTEmTg0hdXsNroWuvc50jAvKpyMaPwhAAsIP+Hqn3502
ZlkEs4mkJ/w5Ls9pFkTgYMCO5e2IODHnkZ0/hewL7RGgs/+VKuLIUf0KD5eFgPMFFxtIAwYz9jED
ff4DKewZCuHpjyFQ0DHK8yQtGunwTcRVd7ZfCgevE+qkP8bZw3THoKvZKMIeZrpcC1V5C7m3nMfx
xV/9oYd/GtYvbDJv/KU4GNWyCb0+cvKf5zVTWMWJMMm6gzm17IxDGCsvx7lD7hFxrumUKU/vSCHJ
vMFnsjrWhCf3ipmY1X6xy8cC26iZ8eu8LooE50QXKbDx3jD7Bv+Chn5+wbLvLhhQgSLtpgvJzTI6
L0Av3/q5zvx0Ryj+/Mj8/NUmE2fie6Hd6GO0gdWAx9SECPHbpST4RDfJs8JwTIHCCt1SABmwELzN
g26MSKeH5EYjSnhzmUKPfHauMIGPHQICRXQs3Yoc7UQT8edHx5WBeqYGmyGsIdj7w3U47ObOFv4U
eQOLa41NqM8NkIXAr8SzSL6JBmYxj/SI3s1Sb5z+qqU6QiJV2gCF/hUh30Je34VixhpViywaeUSs
69mLAdgSAEh5LqLRitEe9HVi1VHir1TJcTMyGYNVQ2rZelHvPDD20czXUzZH6azxX80ZBpL/OjMt
+lZUsnwAy/NlHxq6i1ztuX+VEb/gyCZqY6qbnggJeNuFPJrTLc/3rBDA/wBx3vPq4nyo0J2e5LMU
rbR5ZRAIAF0s3q3rPeVFPNINd76dl6T2qr+qSY7LK8I6ZkISIJyXERUnK6oszYC36t49MUHJdVu3
6oeRikRowRznxqdvXfVtwJrfZH6r8s1iR5MOcklnFJIbYw8K88ku9HKs1zH5pi2j6c5NSlesdgJK
+Yy/fyDZd2PhF4AQexsab3f+8+iOTm76DCBGmFZh3E3qYutnB4ilPgW4I7BNsxu/2lT2pafDw1Je
iEBQBcKth/HQz3VOXP6JjRAY8nRDmXlwUKIJjJ8BRvPPq6f8Sv9K+lTv7CxqsnGEpKXDalFXR03/
Ffs+kiA9OesgGEdThPMOULDB9BOsSakOkkh5ZRzJkGNd2PZ55+AbeeWHD17v9BZt6rkcsCePmVPN
kSlDgwAkDzAXDaR5KTRYBg9abMnCl+wHxyojK9zM/fVI7xpjf/7jKE38SJIUGkySj2PhCq/tH01v
45lb0ugig9oA/mojRQYntWm9cmjDDeQM09Zwhm1lb61miForrjsOphDgRmP27bVgH/UU81HjYbpf
IAUK4PMhvRygZV//8p2faHOeP0Xl3XF0ilKgWEuyJmwWGlavKX8kFmgy7pPxefY2rAcnQ6MbgtYY
CJHaxN5aJW4Fhrw4BRpbYMbJGvMU4F9ZPOnaFTpRknP5vLPX0RK2iJKZIb7XO13ep+LS08GQ6iRJ
LuZgW4UHvZDEDUytXlEji60+8uefc6hxMGX0AyIwhlcBEInS5+ll364LEF6x3hmb4ZsxgCTC/zF4
971uNlfpXUdiZO+yadmnoka1Bt+xGzLxaz/RVFSVpn0kQnKuIZysMRCPJx4+ZcM/i3s4b9o6FSTX
8fLWBy4vTsqu8sgs0o057p3kn/9NiOQ/i9uGfBLnZE8+GMUY9vf3Tvr+PwmRb1nWdfmApzKeZriH
cnu7Gl4UUB0Qm+a85JdzNzm524sCnhW8ZO43mu7LL6BI4YP/a7yhlAu3ISYxQ5H2YME79qZXOrVx
V18X9NrCKt35Q1NGtiNZwvyOsmKD2lkRtJCVNt8T0PKsbflq5g7obM3tQMimbdnO89nHeanKy/ZI
quQ3w2D55SpeTCn/5jYvBmCup87flZaFrpIfRlVR6OglNRFBRp2ssynhobjfhwb4/llEki2wpSJD
N8mhsw/JnwK/6qxZqGYvh3DeMP6mxXXXiZC8aehW18R1B/sgu2B+rMof2hFrjQi5yN9WobGM6Z/T
ei7He9I/ulQT2NQiMCoumonIU+XAVjq8NYUjLesYZflFkbxgeOi8nSlvHOevDOljjL6dzFYIGbRc
XigbIjq7u2JOoqapPypXN4CsNGv044G6BcRglANOnantPMw/ObjgAuwvAFYsIuNu6uimbS6z/GDq
qsZKk0Z32cVUKJY9XOk+7ZK1IEsAcdT8cJfLsD1kdczCw/kzVH6nIylShPCKEgX4aoHjONeYlzHn
t8zQiBAG+6nwhD0asLFCD0zUnp4b70rbZymKqyW2yswLq9j2QBu0502f7t1gjtbi7Qs6HQmU4k83
2kbhGNCpDBf72kdeEiejhz6FuehQXZTHdyRKMvM1bIp8XlcMUZDiYa2ymKbBVTlr1vOUpnAkRTJ0
GzbdpyOk+OU+dIDkfM/MW083ma4glBADYn8/lBx5fKC8zwRi+JpusGhYml3kZ7dts53r1wl72PQK
iyY0uZr6xyUHyMGOfOlBE4itJCCgCJRNyVZcQGxyXxTiUSF35mtv+ebrwobSHo9kSKfpoFPueqiF
ikdT5mwY+xEM34d1ayW/Wnfb6jZJlR/vSJx0qr2RDmaXQCXXffeWn5b97JMrbRVCmUgGQDAHBCZK
/zL+YLiUXl2Jb9cvczy1P7JEY4NKSz8SIJ0adzOXNgEEdMO+YJeAZAK4yXm/VQVYvNGBnihiOhrD
px8fS6NGFqaIeM5SV49NNlwSD+Mg65h7lwMWS25TE8QAttvrGENVnwhjYyFmhzC7+4nM1Z6r2SPV
jIDhPwbBA6aTZvuq0D1jVSfoAGXcwea5jf0iyRBA12M0beYI97I3CRB+Um8F852zP3+KCksQDH/A
TMAeb4hW0+kp9sAYNmgInnQT+6AAa0nMCDhsOqgi4YhSUD+RIt0bE2mDefQhBUvt900DFNS23AHi
/qlH3dpH4fq8UoqzA8eNA/QJgREDYOlTpbKhLN1wFkzsY7atu/6nM8yxb5iaOrVSjIOqI3iuQcYp
p/8B4JIBDwCW6ylv3qsJc+xWd090aBqqcXnUNgWsOIwNNid+xlFaHlCfeW4G/ukkrLxt2Bb5o+ln
72uR5lvqjNcsaW6L3H+rMQQYTat/k6TMicxhbaM5acmh6D0dqozqe9ogThaDX6AQkQEEpsnG/nAL
emgxOMlJvUbV4FtRgHw3BoFSFuW+DoBNKVLg/WDFHuct49hlc5CCOpCxeJ53ZLxMvA7/fVtAi9ro
5vJVNVrQ3f2VJSVTLvWn3HchawEkK8suqimPehqb6+2wbhznYQGcQGdszxutrYgrJ1Ilq/XBmF73
cwl4AlYIfJY5yG9sq+6/JUm43IQDde6sxPd+J3wOm106jGDOLH0zOaSmNT3wpazQV7CtFo3O2TwQ
a+qmuO969O4aZ7RA5mkQ62fWp/6W0xSBZcDc9RyVttNcJAVNX7LKXcpNawzZjiaTp6nbKsI1drHg
kRgVxJqtPEDqWDU3DAGAvHogVXOeRnIAIGHm7nlwU02aaUGVZx4Lk5JvnsJyjRHCsBFr2xE3OvO3
hUXmx9Gg5cf576aTJX22hRpF3RaQ5aSPg3torH1SxF8RIeZUMansBrLt242DdYgR7lZ6/8zVPSjf
tYRWSi2Qzgkedmxgy9vrI6lzyjsEGdNb9gU3I7QSUMvUTR2p1qAxWAVOb7CZYjxNrmfY5VjY45/T
onW0LO6PtPrJxvLaxmLeuJS/OiuILTePPVZcrOCMSQt6f/4wLfFB5MvIERynuBk835PjaVGag9U5
4oOBe2AL5pg3kxh85xHsOLRlDiZpz30yu7CMTJNezR41PoK8fGTW6G+BkGJoPq4qsB3/HBEWjsI7
8xqLriKWTk4WcRAfFOutN8RWccnI83nVVREGelvYI8PlBCqCU1EV1tyzvshZjMUjLDyMaRInFd47
1lIkePX0xqBrtColAqQIbKgYE8R1fCrRDCteOEJi7vwerC1H171dL3xdD0UnRgrYCWhludVATFHf
JvmmSW7GHOalwwpQWy8o39AK9HELEfEtj77VyMuC9m3B4rQI8t3U1FFO8ut8WZ7J+JZV5U1XjnFr
0rfRN3ZVuR48+/38J1RaCyZ3BZpGIIbdTn/BlPZscj1cTYMLJoZX2HI01/uO/mK6KRplwD6SJOVs
IKQEt5a4BLvB25DiPcvGqJjNKMObh4780CRcUwVS5aKwTvDpAPofN4Skm5EuU+eICxAJ8RyxYl42
3ejqBhlUkc4VaQvGxYB99MkkF+qC4LHCCbabvHiZsUVrrpvzX0mZQbiuKTZ/wCxqyvO3mFUN3NZA
omumQBu6nJfXMdx163UIjD8wQFjBJtCtBquGkUFv81emFEhSmoDjhECmDcqjGnSEiGTN98m5dZJd
a29W/y5r4wWBznhv7bgEDEVtbgZ28OsDqXUpuILhG8uqaEdhKVrAMMmuQqpePNrxa3h9lZLIc38n
80OTR0YScfvJT6I13VpgsunuvOLKqTcJFlvby3HcNvyjpNs6353/JCrjwlTv/6dNAcme9J6yEmZ0
jtWzeJzmKTJFgjo0da9ZwlIFIhcTj6CCh20BW+vUPclcI0kvRxZ75u+1f2/8ACB4IRbpvzBdicsa
oLPERW0RRb9TQWPR97PncobJ6wPB917pfahbolZ5CoIdxgJBGgroHil49zSsRyzjsLhavIvAa2+C
2rowrF6TrImTl+9joK7itQRgFAHBcqoKL8o6LQlmsXhfERqt3DLvJmDcXXZmyzZON5gP02iPl2wZ
TD9eWFa9nTcNpZ6O+FpoDzr45/QHgLeJrv6IH2C0h3T6MJM9030uVTDFZt6/IsSfH10cbeMseNlB
RMsyuMD16m/pukknE8NvIWAKt1/QCLAkeNbjVPHPqTinLZw+7IS4yY5dRm6y2dsudH08L0ap1ZEY
6dodWwwuDC2sHVB8wKcOui6qjDe/fybGodEO+4q/7ZOdHEmT7MROqb26HNLwsB/K9xU4Uhl7wd2b
NW9DuK1rMwp/m+0B+IvReT3/ZL/nREt3obn2SVcvOM8m29vm5dRtM3JTGTFr92m5Cdty35mXftNF
vfszCbeZ+5F1h2S8pzocflV8wbtboLkHHnZzpQ/rtZhs9UKcgZGL6e2Lpt7Q9JWsmseayiOQsAEu
EuTyeHdIHkF42S4WeCDA9G3tu9nahX22XRJHY6bKaxL0b9gytsEshS7JqZ2mnj/1vBOXxAIInS3j
mfePMXVjES2JnSc7QsdkCyzZ4bFEyhrEU4VeKd4ELBs0N7ZKY7C3ASNfACygtnf6S6x8GIOkmGDK
fEecbxWLTEM3aK1yl2MZkgEXmMprs1VcDulmDaLCvrBLgFbWO6AN+F8Y4MVCNapf4FQTH1E62hEQ
obgMoVC34noY7TzKx/wLgfNYhpxxMGNGMgoZSYjVInA/Wge7z34ErP9K9edYkmSQaDUERlrhuiuf
+/rWH+7m9cbM7+jTeUdXfqGjQ5PCNAt5i4lufKGkeEp7NyrBH+1uQLC2untk3ZqworQ5vOjxIEM+
/4kPs/MGfygtsfDjXYX5vrQffB1UgipeAE31/0T8ccCje8denK7lrTg3/rbyX3a/sbqY6dbAVLnV
sRQpKtnULpyRQ5EBjNj22EdAsDj/YVRHhQlPLDmDfdUEmOCpe3pFg5KjZyEVca49rJsyDJ3qSuGq
PORPJdxEdEWRSnJPMmP7rEfzEU0R1BX3K9YxGd48dpNGc7MfqmKT8+15tZQB8FimdLH4VWH5iIKI
5+kaudX1kHZYpb0y2Y4vcZ/eAjsDI3PnhYqzki6zUJDkmp5jgs5PvkOMIc07TMXjnYDh50nAlbHf
+YLOavfD0aEf/CkpnArzgJ0r6n3o5mJPUApDXlqOVTBhF3P00JvGFqQfTtFSbKfAByPerxAAf9x7
b6wlImmGPHlXLCwqyD9Ovt4wlIjG/sKdr0nwNJgHP3xMxwpMpOUmAN6Oburz87mIn0rAjo3v74EI
/dTGTEqWZmX4qWW/pfzRYh94vE0m3ijz7/Nf4JO/AHhXMJIiLpuAvZCfoD0B9m2f+SUYScEX367u
EBXlquM9/eQzQgrxRMkVEebTd8bCe+NXFO0J7Lmvl33dv8zEBilc5b/8d3VARWkDyd5BB0mu6U3O
kBRkRbZgZul3hnLZaqfxeRGfAjN0ETheqPujS2XJAyLVYDglqh4o6DYfi/M0rIC6niMrTaOKvnr+
9rw01cmhoopnHLY47EBGBnCqZilWr0ObinavnpVeh1n3SlIdop/CDJCgi+1cE7tXRO7CWmAWoyyt
kf2Yzluw9A89MtvzmqhE2J6FPTwRND89E82ZjzOBS8VZM/oxMEoHRBodDNYnx8GCnwvXxnsUIPmf
ytMdxaIxMAJYbJVIwfmzUw1x6j0arhOvjqax/OlCgywPpgBsEFfQn0pOShM2kaV0cWYhigj/GNaG
rffj/Hr+2FRSfKDfADzDQ+mSCAM5ujYXj6P4VXuifDM/5M4PbCrdNFUIBsVVE4w/V6OhEJDFUY8S
LoryxKmo1k19VgUQ1QGxeR4vJwfdmAtSXxjuleXF87r1USzJ+UceXGFo6b/riYc9WngemjIAjTkV
TkbglDYTqwDEXcdZsA/CA96TEVoaGkEqOwR7EgwQk9PYXZYyhNABXS1ZIAgDXjF4zG/n1H04r4ta
BNJd9CNtoJxKuti12WUu4AtBHJsemp5jZ3Jqfp6XobILMUWMtxfeCdigPT2vNAObBshWKzSxfoQo
ZwUfHUiLzf9MIgebwCcxYXmwdDz2JDFjXnDidzgt96puyQ1zgw127TXfRBHlTqRIyS7aHdyxKKR0
DZb2aQeyAvcXq5im36I8M7xDBK4/aqHy8slAvZzUE8Sk/jsFO2SZRG2/0S7vf16LE4f2rxxcRqeH
1vhD7eUccsqq3xjtfp2/OfXlmtlR5oMSldzWqE60camDKlJcTSdyJdO2W1KmUyLkusMWq2pxNZEo
L8PtNLuR6zyaqBP8ZysEiLDlYcYB4D6omp1qWs0JHeYBvC2IXcAlqyM68ChxXhPdIp7i050IEi53
FAZ9DOVbzgJBvVOyp4A69gHt3fpq6ZpvBeCmNXopTpKgLYVRCi/A4rg8VTAaWBm3HASJvilegWu2
GdJxjLCHFeVmdeOgKJe4tkamSkWQIuF9jNwi/FRQKQILiMj5WMXO7APkbIqmbEMq0Du0msqwwtsQ
4f9gP4trRa5y0ol3bRggdKBGfxmyKot8C70AJ9BhvKg0QvIagPQebHWo3Z5+NLKYzcQLaLTg3U/B
xUseHFCidI7m5JQKHcmRjCMzDdef6IRYmAR7aqWxHbBN0a+788auuiDJsT7SXTwnGSpVDPoka7Up
ihUgibs+2PpL3PiX4FafgezbGpsey5vjekWd/zrkI95KWHaEhSCR9uS+QQUUYbFNXsUEawSWUWzt
xd1adv14Xk1FDnUsRl5YSNzRKo0SYtIMz6DkG3faJ9esN4NtXdSNzhiV0sRFLEqIaCJKzRA6t7PB
wxVKwSzMpr4y3R+U/k6nfpPh9XNeNcXFDJRndIHQD/JcVzZIy+hNTAtBNYdW9wZzroP2+3kJSlM8
kiCZYmsuXcoIJAT5FFfpFK3W8AiGCo0pKhXxPGAkgH0Hibt0agOtFjaBfifuw/TBDOYnh+rW54Rz
njyX/7zMwdDk4wVKQBNw6rw1xf9mtQdjn5PHRMxV1c8Bih1uE4VPVbUF1mXg3gS/TQDyV2zYnz9H
VegAAw9ghUWKY8sY9ZXbt4m3AEQ9D+9y1KIq/pOO28RcNaFDFegdwdwGNUPA4ksu3XmMWzbFSFLu
BDeYit7MtR8lSxERUu6n0Ioo011lllI3FCAIPiAJQDN0erIlmBIr7roV0CWdNzedDz5Y5L4FpXPV
DN5NNfZ+vLrZs98Fj5TPPPKKzDp0LjcvE9YePLdzds3Qsii1nJfzp/65u4CPjmkUpMWiAwW48tOf
hv4X6o6gyIjbto+8zIm470b+hG4Kn/ODXSc7jwNaymjHyMuL2MLEjFfdFNj4mDC2PrU8ar1/vFa3
0PapHoafhescz18PTmvLpRvYf8LzDAl1NQQb9Eqh+j9F0+9r66VaY6O+adjm/Emo/DjwMLeJy5+A
G12y/iYwBnTOyyq2WpZftGbpxoWTzTe1U/pfEQUFkT0R4CbKvuyGtE8qAuXqbr0hC5rSs/nsB/zp
vEafhzchI4AUTPKiw/Fp2AgNT5+ZIitdQQUaFNnLNNCbfvq9JL8czg9hNmSRN5oxerlPFp23HuDR
N4ZtgltmtDQJv+qDAqEc54o+uOfJE9Nd41mcLgmemtyKnD4G4GHa7kA7kWAkbyHPY6YJmCqfAwI7
WFFxdQKMXX7HAKeW+l0KC7LTKBl/BMGuataY6ubjlIodyZFeMmEbZEZYGyjbTy/DfD9VB9PDuhXa
Y+TGanYN/0IuByBHIHeJMI3+yqnDUkRJI+EZHDYEtjiq64bBo76zNGFS5Q7HYsTxHqXf7jDkvQVW
UAAM3fOgjgYsWoS6mTBVLEbowWcSgdGWm9/wA8bISOFz822S3bAOiNfBBTF3Q7XNdBzcSo2OhEkf
KjO7umdljuvNNaO2vbLpvgdk5XmfUyU3xxpJkb7o0x6TbNBo6XZGMMYVFgmz+nqgL/b0FQP/q4/M
2jhh+Y6XKUSl1kcTXszFQ2c/tzouUqUbHUmR7gef8GLuPUgh4YE0b0tzh1nziWsuf6UToaQBO8Ab
DKtXkrWl5ZRThsde6qQbMv42bYpq61vQA8TBoDvLMeNw0SWiKoMQUFoExDR4FskRn+a1zboABoEs
fkvKNsq7dBvq4OH+rMjLadWxGClBHCzg5RgEYgyUy1/Gwpsw89zTId9OXrA8udgMTHYAp668CCMi
I9s0Fpm+40rmm4VYKZb4wqk0YqQEVv0Y2sbwOo8WFcNMPQkwMt3B1JYMk06kq4MfbFnJ4+R3ZYOC
gxU+5UlOHmYfqDwTS/qPFn8LurGY3HgvWzDxDlmdFrvUcKcBzSbgZ0TZgH7XQ8dRUNvgbuoB4pq3
AOG2HbPY8Wx2qi3n3O13QV/6AK1dnU3fBc19k7QrCErzsiujsRmCOJi9ZtdiboGlA/Zce7euymjO
xoZEC/qCt6QbrDXy/bn6ZYAa9H0xi4FGNMAIYwR8EryqZndFSt236Ri7eWP7l8UUOBs7SM0n3k5z
fjO6i39vZYzMW4Au8HQbzHZ5B+DjcYO55dSPMhd7aG6JGSbs2prJa9aQObjJGJ6Lcc6d4M7qWHfI
0i7YzfmEoL24TW7u3YqA5Y0sefDC8zYdonGcyr3VDfWOuWFT7XIy9Og2UpdfYSpy/p6YWT7GfDYa
UA3ZTalJGFROeGxCUszvVr6Cvg/uwdA165PbMXkMUFsKi+fz0etzSxAZA5pQApQYZQJQU536YZ+b
bmaJOuYy31X1BUDzcnO3tC8ApY2a/CoJDo5xcV6m0guPREoXzRxOfVAZKLx0GENu7DZDFaR5SJv1
47wc5Rmi74h+NMbW4POnqpG+XaeqhJxh7i44Zv/rNn/JHf+xGbnmc6mP8a8sufM9LxWIe0XFefUv
rPCHuTwMLo2X8LvbbNd12xegStdxwSgeGWKsGn0jH/V07I9IkRoTHmmHAWHUAslN2t7X/Kabf6bZ
96WOc2+3wGHpM/w8wlar3QxRbW9o8T6UP84f8+dIfvor7NNjxhZSmAwZfsVUYNIxeeqWYlOZc5xk
G968ZTSmvebd+tmAINHxxFSyABaW9a487LXSbKjASuDFTWvsXBoeeKITo6jxQg4eJOgm++hqyo25
hE9+U641bkLuP7kEHL9T1l0MGbn0HTSLmV3wOHPwyBtod6A1yLGAyR3+d9MSv8IXCMp4rGEF8fR8
EwszylaBnJ61r5T8LrIlcjqcqvFhsO/Tcos14mXVtWqUR3wk1D0VarKkTDsXH3X21ovc8t+HbNzV
navJAhR+A+VE1wHldOycyRUIEz3CpAaYKiDYgSzIbjvyzHDzs7sQvBfdlvU3LNENC3+OC0ImOofi
SHEPSm4D5pyRjB3Mp2e/u74AZPltkiyYJfx93jGUZ3gkR3KMhJB6KQPo1vWXdfljYFuLP5wXIT7D
aaZxqopkGx0odDCmAlWG7mE162gGgPh5CbrDkgwhtPvAyyooUWCaGlH7UNDwIQCGL/ZqNKKUgeTo
vMR5Hj1AWBPm6KpAmSq8M4JfRu9H6wzwsCRKrGtuJVEPOJ3/rh08SkzngwoEvAynIonTjjMPUe21
BxeUO3cLva0munN0uCoqUziSI6+j8ax3FjODnMyqrkBbsx38crOWqSZW6MTIlj2XkzuaEDMCXIRg
3Shj3aZhurHzz4spIBhBJAp8cMYKwF1JDka8GmqGqIA2lK/om/DE3dmA6FuiuRgcdoOlK9Svwta4
pSadtk63VN9CzqYruxcMkLzD/M/5D6nU/OgX2acfMnA6F4k0flGYTE91Yv3qA3cT1E/npags9Fhv
yd2sql+bJcH5BvyNDA1Y67CA2j5g7CAzVyRn7+ifn5eo1CvESxklMZFeSBLThhZNZqMITGmY7PLW
9C5rZyrQZCx1AOGqWIKtKTFTg9lJpIOnRwh+tyGthahxdK67pL6nlR+f10YZ7tGWEtYDkldQnZ/K
yJIiH1YTnYAWWPxph2X6C9u8GKYdcNsscm/7WTSMmj0fVQTD8WEYHnVPJEmSTMMgoFWYUf715jQK
rCEu1+XAXHfrV4Pma32ubgCABYVsMeoGafJMV1CQtlupXaG1x6LV2KxTGln+R2ffVPyy6l7On6ZS
sSNpUnkjYHxYGYO0DPWuEHzj5oDKQx/VOrwcpb/jnkSuiRItvF4Kk8balX0l9Fo8E0DNw84hbEMx
eTn0RpwH1oYvb5jijpd2vknKYJfki8ZyVLriB6D+hbEsYT2nhsNY3YASC9dQhndown6OYbZhmL43
CdV8w8/1HARq1E/RzgSB7qe5vDUsSENFg532/Q1K5Nk+YeG4GRbAwpJ1QZPdy+zn819S5eUYArRw
D0EistpT7ZqJNISaGP9NfRBudazs47TlyXZsrN/nJakimBjPA1KBIMSU0emMCkwExGA1+ovO9G4u
K+/Ac2wFoLvq3fB77S/9nUdTjsEttCfxHEReqjlgZVod+DhgE0gqgjv7VFuPTn46FwGK4VUSOQ5H
O/epJdFcffOWO1rcNe6d7+/Xdtid1115yj6qPiCCRf1InlG3wmB0U+4jWTK+Gy4ohfCKr1LN20RR
greQSWB0GLXvAEubUrjxu4TZHmZJ/x9p57Ect7K02ydCBLyZotGO3ogUpQlCW5TgvcfT3wXe/5zd
DSIaIZ0BNdEguwpVWVWZn9kYsm+Xwz7LHvrwUU+o/ex9/SBWN7K8GwN103HPkL4l4sodYOkLm6AL
VNYTELl5uoNbZKagIidg0n1rdrsJcVs/aOaNEh67PrANo1w5e5eyHt011KBUtg7jPv+eJl9TqmJG
3Js/RomHyUMCmL1CiMroHa9aE31d2KAkAp59U0KiOzpLBXKR5XCzign6bRbXxaCauMSVPrLKahhs
FYpM+7o2K3dllAvIAI5+ejcg11C1BY91PswslJs4SYibDrteve80u7Ua+MUtD188VW4tbdOYv036
aDQoHEn7YyH2iV4FRhS+KsxCtu95fBc1FqGrkTpK5Ksu+KkWj773fnmHLCX6kxjKHNU0GJqr6SUx
Kkt9lOXGTnA26MWfoRbdgEg40FP/XnvDN+qbttxIxzxakx9dWExnv2CWHCjjcDU2+QUZjsAWemlV
dYfazrVe944Gym4IwrV8NO3I2SOKZtmHeQSEwE8ApyJWomaU1Gwj5N6o7wWtK9+a0XMnC8CufvIp
3z4WoqAlO1nD5tV2NcPzbiRPjQ5GnrXKrolV8Sq0zG6NJrRwJUOlV6EpqoHf5nl8/sn1vs36bCow
aKG2F0ZzlwdrKKjFEOwlCAjIZXyy7mn1JBqMgWSMrtaxkKn6gsq4vKoWzm4JovVkMDm9GD698Zuh
sMZG47WQJAe58HDxuykD2bZ8d+VTLkWi0jdp0pEbPgFM9SyMI9kjwwdhR7XXczLrSssePflv4nDH
Q7pCkaaW6/l3MWNTrTgD+C6JeC2JP8WiOFQ9mTbU1nRaFrekSk+chiNyglRJzmPJgpKrvhFN8np3
bvdCPcYW/YMUR1ip3AvZi95cN9pV0r74+gr4eWkrnkae3S/bVC4Dv+RWIg63RnErpUdZEjaacmf4
L9J4uLxIlm4FAO0nlJDBU+eT6VKo+l4yiFm2yS31Rs3kp6H9YrX51vOyXR7Wdq10t6IY3ZiCeVVJ
7rfL4ZfGCooXCwVjKhd/fIWT2kPQ1FqDsdx0aluvg+bbcqbgFm1iwCa+sViva29NpWp5xNxE9Knu
DttotruFflB812PEfaR96SF6CoPk9FIdbSLdu9GlDuYKjqu5stHc90Rdox0s3VSwneJZSa8cBM78
QFFcXzLamt2SVTdmzl3+aHYVTeYB/PfBtLamtbfcXYwKXUgZcBetic8tvQYlHSfWSa2Di++cGlRa
gVs12KVvuvAo0YiqAQaowm+f3KALh3g4qu4tnkd//qUB7iLH8AFMmEP6QR57hT8dMHDQw5uoLhNM
fOr81kqQXm+COyN0f7SRVa808ZdSE+wYNAqgLlC1n59rSpnGgVxnG7VQ8ClObUPnsgvyR4TwcXmE
CxcklCBoraLjCw56TnN1c7UUjQxuXKv9xBxkj6adU/MutOryaCCSfzna0lfkPQGwhVCUcD+6FCdb
p4lddN4tnhRcfZ4/LKxljE7EaCuZxb6rHlpL3LSNu/NoQ14OvTCnZ5FnqVHIcLvppsdM5T50brip
U2BLsbdTjDW906UsTCgOr8ntkuU6u+MKwwjtJSE/1KNypdKL5eS/8QXPUfJyGyWqneT+LjOfRt2/
Hjt9X4lr1dHFwRoy6YliJZt2li3SMShkP2Wwo/AdCFklVHZeP1V0mS9P6kImhBpCrwEVQIX282yk
jUnTmD3JNVdqrkqz3ZKqN3oh/RTS+iAk/TF218w2FiBpkxUUByq9LB5P8zeLmhsGsr/EjIKjht6L
diV5+zI+8PZMzYM/OonxVRNuUmsnhy+YRdk452rGffPHKrrcq3lQIKLC6a3ibHp+1jaK1fvCwO8I
qS5Ee1X5Ymi3ZunSir+24jVzjsUv+m80bUYhaPuhCGi0M9MYE9TiV2oNTt+rdr6W8pYSAsUM5peK
26QheT4sN5aHrmlGHv1ivQFdQbOleUql/NpXoqfeKh8vr6DFzULykaGCwaOj0XIerxJ7MeCtmG0k
awDGl2PLsYsa0VbzW4RwUPJ1gyc3fQ1MRO6CL5eDL9xnqVT9G1s+j42BtySWNM3BLXpgxcMbyV/D
rU47YPZeADYJZpDaB2qm8/oFVl+5b7pIScaCuTVBAWjiwC0wOF4eydL5DNprwvJBZZ0wK+dD0RrI
7mpNM7cqrWwfeL5qj2riPSamZzmt1sd7v8luQ0MnOCCaalBD2/cGLoae9oK8en1ss2RYucx/HFTz
0YMb/TB3gec3BwwkA5eGsOHjllTy21iyO5ysC+0dXua1Kk5cdhKw+sMKdDvXyr3alBu01Q9B8lCa
+iHSatuldxrqwbVr6ntfFoDUr3X4lqdOUwz0O6hQqXPOSls1oTdYrIK0xUw+vGqit9C1gZKgVfwS
qvlRDd6kSrFlvfsiJ/EuDEu7FNfYHksLheWBSjbPES63s1TKB5GCiLbcJlAg6gSq1B8AI4NMr8qV
q/pyJN495gdd8eOqeXIGU78r4mZ6woaqfDAl/1C18VaPjf3lJbmUsejU0nnXqARDWz9fkb2oCCFE
VZx9wKLk1SGI3gMoxeqaVMFiBpnA0zwH0E76VKZMB2hcdQg5OitcV976+PzsNLGsuUgI7UtrDsZX
qZGkQ+Ib+U1lVNKNqZfStZrmiOpJlreW0aZUPF/01lR+AcgKE3ReoMWkWVa0yaqiKu02uHGz90b4
LddbA9lkeV+k+3htny1N9WnE2d1m8POysibTzDD9VoibWKYuPNx3ylqjf+lsOI0ze+S5iStmVUMc
QY53QgHqzOo3Ql8dsdrGKcVfSR9Lt4vTcLMV1Cl+0AcdExnXb2OJCkD+3AVPouBkbmZn1u7yepW0
Kd1/+nA0DejzT8pV85vFGCahkSqcsZRAAGcmZd+X+6qozGrLltGvyloulK0HqHo34Fb9Kual/CBo
1qBc1UbS0qvMpX6nRwrGHg2FEm+njsPwKA+ZaGyUUVHiB7JPsc+7VDUOgRv1PyIJfsFGGzxl648e
adAzvei6Kqy6c2RIoyX6/G3mb3tNKK9iMRO2wbRslVR2kfhpROndqsXqIFddNDhiYgmB0/phamyq
3jXvNKEIgQ1KZv6geKr4pZCl+E0TE+S4BMkcueVXoidu1EByoSJmdXhskk7h3jpYaLTBouM3mM1d
a7iKZsei4P2QyiB3qHqWz0qhdLkzNEW3bcJa/A53gb2uioEOMyjxfH2n+YV85XXYBtt13tXxJqk6
zd9XCcAAQIyTqoQUqxMvSzxYhYywZx038mhbeQ++I+zTgtSE0v1VF/kW2oVeaL5nOHJshsawfkde
Lh0TxQr2VAkGx4ohY10BqkfrqUaszy4yJtn2qnAIHRz7mg34QZwHG1FNfhX50Nzqo5VVaFmGboOo
bIOcBs4s2u/EcusfUlAP5ibyqvJnU0npc4ZzlGtrxWA6tSlYv2ON6X0yMsO7w0ZDDDfeEGeQI9Tx
RkXceNuWEUYKEsd+2lnmvk1duYfnXh+Tugmvxq5LjxS65KNYUwYv+rwLbDn1sbstK1aYUAKjvNK0
ge54qmXmVhbawHMQcEyRo2vdW1HOhfIwpJLhOZEsCrdJw9q1h0zO3uRyAATjghdUN+UwFoXTYbuW
PeZ96F/r5aComyIfC+g7fVFMNmVZpW37yPd2od9Vd4I2Ss9q2QcjIGhM2W1ZyWTpIdfaNN82ndR4
t0JdKjd9J1dbhUvwP5Deiz0CGwBUc1ZGsvLEWEzvE9ODPhsZVZkzjsuyZvUkOBqHSKy58t4vbuXu
WxTcKZGdhgcl+12OzqDc6OYqAX4hIfCqocYD7XPScZ/l1aytraKKuBnAFL6BJ3anee8R7h9ovuxl
wg1du6MLfl0kgV3FoODVbCUpLaRAVLPA8oMoQ8173kdIBXFMfL3JAGlItrzZazdNp7IrRfQf1qz4
FrI7V2H6mfzDVXye/uK8UpPB4F6QRRWKDJSsXdQlIqiNlhxTiTVKJbqGXRDmK3l+KTCsJ1iMENi0
TyIdkhBrlVQL1LYaAL93eaLTTz0M7hdXCVZW09J8UlVBnVDGv4Msf34pyYeOfF2AmnYrlTpaoWZX
ktg3sY3OLSJKpK/GGT0pSu2x0bs1eZuFmxedTBMgDLUd1Nln0WtlqIKxI7qKE3QlNhxk7jEO1jww
F64DSAXC0ld5EgBmmIehFGnmfs51QKq3pXbAioIT+4ux9lRcut4DleC+ykxSAZivzkHvcyX3Avh+
zNVbQZ+WYtwAnWhTg0nHIFX3+BV+GA0guTvV1e2BQ+672zZtYceeF92knmRc+1VrHXxP97eum3vX
ftAJW0mNW4oWlR65TlR39EVjHblwuWz9NYrOUlGK2QLmL0/QX/C/54vCaoNUExssrXOdaoE/2n6c
buPxu6+ktuR/h0Qjx06iSivLfmk1nIadfaaoShO5DAnbaN02T74ow7CP1ywBp98+u9Ogr6LqAK8m
KM38MlrHSjW0Ipfjljq1p/j3kdesqCishZiW4+l7IivZ2B4hkiTiC7v+o1wHf/5mmXrUNIXQL50q
0OcxykI02rjCS8oU86e0En54brzDXWDl7j7dKD/N1kmYWUGgCeJSr03CYJ+ex/cZ9AQ/uA0tO7a2
Svs10feX75wLmY9hMSRYrTp6v7MlkBRUDxOtQvB+8J0sq+/D0djWvXol165jJMPKabIYDqGLidw6
dddm4cJRL/RG4v7uUm2VxnirFTpUCHS9FP82X7NLWsi1Kj3o/0abrQsoGL0QDkQrhfuxq2xZfq+i
21rb+XRo0rVktPTpIGpAIWQHo/Q0WyFqhASn3022Lvov1dhaxr7vfsfhF6tznaJ579W1FvvSZCIG
AcDJAglHiep8SapKT93ciwrQdnAjMze3x1jt7SYKN4NvDJtGb/65vFoWEgbVAe6wkOOn+9Ds8yV+
n1nZpNOQZUDFev3e87S9zO3YvhxnaWRcDxXe7eggf5IYMofBCNhrYGurbTteIzBqQ6HxSy6Ha7zP
5VD00si+iELMMbWKi7rBGAOgMsq3TBSBo70M4Ppy9zCs1WuXFogOiez/Qs1htXoQcY+SQKlD45LL
u04vHHnUNwa7LzZ/JJVTr8mvLF1d+WD/hpwtkaBJUbLpCWlgsVfkLxb3NrFPtqoQPYBCtbOJYku3
a7K6EPexZW06V17BGC1cBibYFLr6FpcOWkrny5RWZVuGIzMcY5caIF9tCeVtLYhHE8j05XWzFmpK
CCcHQSy0siJM2kBFXxzMQnMELq51H0HbWzlyllILkHzIFjix8UVnO0HpB6s0B+CnYZtuXXwKHFnI
noW+24ZGsjVjYdv32coRtHTMncacpTPDC3W/DYkZ42yflgoVwufL87e0vw00B1TqkKAr5pvBBden
VgO4xVxzUVyM0bQHcGeuCOguzt2/Ueb7IIWK1o4duOSxsShWCK9BZN1N8F3BwPjIU/ett2aGtrT1
TgY2r/FndS7pYwTgWve/6vGD6f6W+2NQbcf4wU+e9fbX5XlcXIcnI5yd4mEdyGIwhfPdW7NHsGw7
lq+rYv2L6+EkinK+2gONbqIyzWNp0LnoQgrqka+s7N6l/Hg6c9OPONlSGX0fqbMIAuPalvuD1LyX
6qMW/NS17V9M2qRdB1jOJO/PhtOETW1IGZPW0hQIxdpRggO+SZb7ejnO4vI7iTMbUVhZDc1oRqRM
y62Jfpq5uOmkcBfF1jfNVa/yKPqbbHEScpYtjLTTwnEkZFJTGHUd33+qBvQzaSFqP/12rcm9uPyg
KkO1A6hBV+v8mw1eZcayMSUnT7Dj9i4HidYGj1q01jJYXBxAISZKH+Jl8201uu0giwmBqvirltwK
8Q6+8ia1tgX1pL/4aiehZlsqpSRn9AqhBuFGjGRbTpptHF951Eai6EZb6ysv7q2TcLPFqASKL1rl
NIVisYt899rr1vzEP3tSoDRBweG/szdbiElgJYHaTLM3fE/1pwFLcb+3zeGqRt5/3EHXQ9wwzg91
eMAabqMHL531pNcPA5JtlfDl8vwuXhVOf81sjYIXRSRe5dfgjNWU13TzbAPEaFt5dq5fW1zBZHFX
VNd+ul3Vwvjo+MyfPUBA8A1EDwP+4uyeIuiYRJnVgPaBKX+LkDGXi+5OaLibSNF+sDJ7TEunL7+n
Vgz52l1zLVyOT1EG3Q/uKQDbz3dMS0+0CwSYHo2kHxWlxcEsttPmRdRbW00U9Cah/SbuD1Uv31Rx
JTss9f/AyELxp48/idbNRp8pTQuKlNG33dcu1R1XLp3BnKTQi1fXko+Uebd5H7E0+q2nRW9Ub7eu
Xt+Uyao1yVLqOP0ps20GoBaTmZqJSC1I7v5WtH7xMhML77Cy3KYxzb/4aaDZjNdmIk50LK5qBtff
6FUxMQ/I7Sr7orcNXo77gupLSNvAX+shLVVbJrOTiaAKOwOlyvOPDawgaguL6faUzFZyICPviviY
SNsQI4govPeHu+QvMJhnMadD6eQYHVV2VlMQs6CQX2zlYFBiRw+TDuBI0H+DUtE9XZ7hpWPudJTT
legkoj8GedJKRES4MhSuoxxBhsz2+40i3obxWqV6yg6fP+d/5hSyxHk0VyqGUM75nEaaXQVZdciB
tBvWr8tjWjpv/h3TZyzDWAJensY09M0mcwtuIxjkBc+JxTDHtabmYkrEhg0iGwUs05oDbGJZ0rMG
O6SN5mPAM25E8VFTYzs3vpj6P2B242ywA/Utc++bdGV/LO/D/4aeo22qXtAicyB0XfS7Tt4lTeMk
GIQFfyGpMJlKfWCZyD6fuhtG2UOYkomUZK++uyuHjezdymJnS8pVHDrGuBlX7ZEXN/9JzNluMMYx
TqWMmDqlg8jYxSL1YWr94U7QrnXkSd2tLjiB9OPy8lkiRZyNdbYngtYUmlgibpq0m9I6lvWdppPc
sXu8AdEpCrVDVc/Pdo1su/raHln8pgDKwTRNpk/K7ISV6ASCPAQfH2flS9OFj0HXbTr/NRbWtKUW
d+NJpOmXnOz9um9j1K2JlLmxk/u+o0ATzoV0e3k+lwZE/ZjVowA/RcX2PEwmtT3AHbiKsQD9wQhD
iH0eeTRV1e+R1Kw8fxejgdzEC4I/dd6GM4sykQQRqpAgQ/R3FRCi/iYRikf0ITeXB7Y0f3AH/xtq
tj6VXI4R+iGUL0BJjpSa5jN0byfXtf3lSB8F1nniPA01m0NDS/22TQiVpdeV/F22HvT8rilu/Pxn
hJ/q+F2UXiX3ILdfs+gJGSprzdB1Kaee/IAPr7KTtUITVq9oKXP1yd6T5Eo0byaLSVN+SIK17tPS
kXQaanbPaQtXrSwQ8ptqNH5H/muUBnamt04usHBApLZqvDK9ix+SQiXwSLBfn9TXhVAXoqp1+ZCp
dgRd/NLkvlO0f8HkAGn7b5jZrUkxfXpoKmG4RV7XmbobCRH02gFs34oh2MIcwqtGC1EHCA0vcjaH
WLT+3+cyrK7axq5qOZ2Y4IThGQ8hVTVHK3uobG1VrtwnFl5EiLlBEzTp0FJUnKb6dJ2gke8niZ9t
tCwQnpQmMTYJyk8rH2xa7rPtQNOQTuzki4eo1Gw7jIXiZonCwxj5EL1xxAC1EBSFvptUOGIMgaRy
hW8tL40LZX4q99hWYns6G1eRtVQMiwn2BqtAgQIdNy1iuXjTNRqqBNoBX4htIKt2pAlHBd1Bw/C2
Wh3s6zG0S6+jctU5rt5tR934ImaSbZoxldQIDabIyVNrE8mRczlpLGRCDcM0kuAkKEPF5PxTDD0W
VH0OqDGtKvw8uY2Edhy+J/Xj5ThLa02D+sofXJdPNoVGmwpUsejH9/Vew3XS9Y8eCESEc9T6YLCP
/7dws6ybSeUoGuMUznvJLN+WrLuwvffdl7Rr7VV5/6VnANLWwAKxuwU7PifYJnkR9JWoQ2PunBif
Oau2w0hyKhmor11pxzG7zdZomUtfbpLvBtRBSvrURfTkRuv9uIPsUDq1Em/S+Fc6fOnENZ7cQlL/
kAn/T5xZQkLwl+6CxDbSzEOLAJBua4JqS+MmzlfRj9NLbb5lyayTiYYi8wKYr0avL0s1IJYhPfTq
g9AjxdbaCOQ1dYu0/A7CfZbvkF1C0XZvrpVaFz+jAWptIrpObcxpKk7yUqIboZ4M/ccircWfUfHd
0HZyi7wl1lHoGjT7uF/ZF0sp4zTkbKH6tdunlc5X1KtyM47Wc6IIK9l28QOejGqWB31dGTqtJYRQ
+DeFhlgjaqRtGdxqUfy1XdWeXCqAsMX/O4sfIoEnsyjrcZWbNbNoFN176d8buJXEvndPDewqV5pn
wTN3FoXKWn2r/grmdBZ9dqhZmVUPucVo/eoYFdsi7EEyPgnNu+u9mv5Nlj9L5rZUvuTqyp1y6UVw
Fnm2UQJBltPBJDJeFY5QouFT+zeaHt6XevZS5fFu6J4gvu0Fr3Wi8HlQXqV2TT1vdfJntZBI0Yes
y5n8qHiP3UcQjU5tbZLwvv2wZEhH3mJfqzWv38VchIYxFicA46X5UTsMntinKlF9yUnrZ6N6cLtd
mK4s5KUzBIHb/0SZq4BO4MZM0IiiqZzpDafrbpQOsvZdruyy+3L5BFm4PVAUEKEHQ8nEAGe2awJj
SCH9k4osE+JNtNfz18ESnksxtaFf4eEh27Hmr3RIVoLOn+oqjKP/z3RvMydrXzT3OuRB6WvUS28M
L7D1dOX4nxLqLOFOcDxoDUh+cBOc7RYU5iwPAB53JOkxR2RKLo9Du9aCX1gdZ0FmG0NL9MStFYKM
/UPNKz22kGjgDqatHPprg5mt/UAwJRAFUxzzH7/sqIW7tvnnJkwAGAH4TW/UDzbl+RmRFjho4mbB
Iow3avxKP84ct4OG0Gi+9nEW5w3iEsc7xZRPghaWDKo6EwmVu/dj+6vong3vWav//BXAgP6NMp1Q
J+l6jOgoxQJRBINCaWwX5lZ3t0XzzVMKWvgrC27pjEXMWYLWr3NGiPN9Rafbq+QpnJHcl94/nVLg
U/2qa4/GeJC6bdcgQ7CyLhYOQAq0hgE5HjwNFZPzEQI6NtV4ugzGWo2NK2o2xjYD7GzeFGqwMr6l
HWyQBQHYciUDSngeC//WTHbNCXeKAXEWHS3pxc/ezL63tfrnqGxLMvDlRLW0SlgeyFZxYQK+M0tU
Q6HHXtgRUQOwKNTuRlDRaBhdR4ai9D+Fmr/v6TlEWhFNoYRuE/XRQZC/KtDyx8xc62Msj4onlIVH
PT3B2VWs8mQ37z0t2wx1Gb+nsMX/MXNJeAOpnT9Xhuzis5zF3jUg/PgmHkfjRh9kjBokyfKPUWNk
mW32ONAjUp5IDSbQftE6opK0K/e3hTMJeIMsWRPUl3bTbPZzre8r6BFgmmnHUlzVqwcta+0YapiS
+Qi+fbv8CZbW8uS9BROWO79qzXKppzd5m1fE8+vCjjJUX771XMd18cEM/oKyAmIK/ggeN6iOzpsb
glpmjTKNbSxK6Wsv+8NWNvLbEsFaB3DaHYYKwYHBr2A6lp7RBroZkzIHT8VP+9WPFeihIchirdTd
VzMVhyegHNLzGPSytFHauP7W6Up0kNVE+11ojfUD9mq7rdpGCe2ens9RTSvtjR3vDbZeJ+aTGUZa
tBcytescvWh9f1u2evRV8wXk63WlctDRkX57o0K9Q5I8ae1hs3Ay4f9CvZh+JDWJuZ9Z6/nY1Q9Y
SaMWe5d52U2cKoBhjD9PdKiNAL6k74dG0Bz0DmnRRGc6yqmF2zEcD1F+pvZtRf8o3cqyX0hzZFPy
tzEJVsifaIZp6mdqMPHhChtCaz7gzlZdlT1F1H6fZP6R73F54S/dbAkJJQ66PTz2OaDIFMoyL/By
hHT6W4z2ZFpbagI7TjZtH+0i61uWvXrKa5iuiAoscbRPA88xRn3eRGKtEFhFW7IAUl8JTmg9aO4P
OW7tooNwc2UVe+RiAwsb44fSeAu8b2N2V61xC5a6u2c/ZXa69DXGOI3OTxGEcqMhs9VJ9LcTRxN/
hEa1UcqDnNx4owNR3EOwBGxs+hd6k8hlY6YJ5B9U15xSbSgu7CsFgLSLUEao3fu+bovZSpZbuiVw
irJloLFOUpuztCobtZy4+oT0pkjW7WL5h5vszWkhl7twuCrxH9KNVVnpqbM4uw1PEpB4UUIjA5c6
beOTq5Cb81O6aEJMZ99k9Va2YkfTH3P5UZZ7x++vKnULcODyul44QM5iTgfhSUzVQO5cNcFtCnBu
xhjG//Bj6hRocQyFDAg/oJvLERdX0ekwZ2drP3Reb6hTyHIrZrtM3SfjfkJKSMYhl2o7yI+Wd0s1
uC7wEXnMrdfLP2B5yJPIAiuIJ/Ps4/LAyOM2hgopird55lT1k1nTPR+3IEZSUvblaEvvcmb4v+Hm
j6ooKKLclfiqoehvFPmQWXdDe2yKjZDgDAyhz9Vfc/FAwznR3/tSXYu/vKr+jT/btBm6CxDXGa43
HrEVUoOvORw7cTMEL75y6HFl9sKVmEvnzemQZ7eELuBskKcZluVHv/0ljndq8/vytC6dAKchZpfq
vG3jsReZVR92fgaKSpR2GiAIKzngo1VOX3blBFi4+mBJDDkaEhBKjnOEmNBJVjcqgOJH6wruotia
tlX+E7h7Y/WbLYWitopCESBj5ZMDmVUmqjt4Xb7phe9Z6mgjWKpoq8CW68c14NvCTRf6+qRmDW8H
BY7Z8lBrzURruoc2kdCXT294j2/D8GdbHC5/sKWcitI49RNyG4+T+SVEakXdRbaAc6zRMEBODRWq
mBqrqNVXNRZoQyVyovSWmN7ogglnNwmbLnYKr09WGiWL03vyS6YEcZLz0NtVxVYRMSr3+8dq/JkF
bzXIgCGiNzquHZqL82uhIIYOm4qo/Wx+TU3xSmQbQAaNWKy4hqA66FC/ZZbxJsQAhi7P8kI0rkUo
f0DJQxZoLm0lBgjZmFlYIAmZfDXzuj3IgVnCh86jx9YdyuPlcAsbHSS8AQWQZKp9cn7yvTYwCwve
hhiOpt0UEWguScassVbX1CeXRkazDo95DRkErEPPP1qA+6qFsVCxkZR875fpNm3bYx8Yh7qpVq5c
U8lhdg4DaYBswKsdn7x5O6XpOpqOFaHMsD4kRr/3jTVpvqWJgxJC45ONJ31SanF9QSx0BZ/asOaZ
jLHJO95WWKmMxq/LX2hp26EYge8pCQXqwvwqU1B0y/OyK8C+gHwWm2sAFVurdY+5aOzFuryL5AJ/
zXwnueb7Suxpbc8n0kBqlos/JsfUXc6/GV2bJvSNsdjI7rCt3XGb1TGCY+1OL8rbTvc55ys7ERA6
S7R9OvjhSjVkYaNPH5HiFXBQVPxmJ33ZpDXUerHY5J0OL6QfkA7o2jvaPP5WDYXEFo1G2l4e9NKX
PYk5P+6RyWBRtlLBwYS9kvFd5DGUxghFXw6ztB0mlVt5UuuAXTTLYQkUPsFw5YkxZe3Frv9ZSNpB
G8uDrki7y6GWnj441XAYmeQvbjLzrVdasTpqlOOyTt6kwCnVVnU80J1Q+51IBNraFE7SvkbcKtrW
2/+P4WdDNXvQYl5B+KrpjS2K1BA6gm7X5SrYkkAYNiTz+94TBrsIvX8MLbxxzfKflR+xcIuCV6hg
Kwk6gsr8LI1DZhyBKWjFBs7Hg44DNbWVfme5xQ9pkK9CV9k3gLcb3/Js0sfKJX3pY0MkmARQwPDB
rj3fR6lZDmZpGcWGd9FtV/VP6KU+CZ74VozWt8sDXVq+J6E+0snJ2TgMuQmWxSRUncOpHtLkPmx1
f6OX6lotdinNmrQ5AQAwr2ifnY9KHmpTAd/P4UFBlCfdt07Vfl4ezUchYJ6BLPAQBpDVydZ39tkS
lA3HIZLzyVOtUB2xuB6H9yY6xLFip9WbX+vXuvcy5Ee3fy6k99DKN0V8K+S7ZDwY6V4dAGNuc2+P
v1anrByen78qxt486SiZmKiPz2Ugq17z1KyF8S3BnsOfq0m8zSD/DK2ny5OwGAdPSlzgJ9HJue1K
b7VKS08QTR882TWaEmFH8wo1vVWbgcVIDAku2YcD8Czf+0Jeul2A0x+8dWwMn1DpGdz7PvlxeUCf
Fw5UoY8K9wQ8QADofOFYPS6apkudqe5iHVNoDMRc112jsi8Nhp1AMf1D1HZ+X60aQatKnxdGm/fx
NddS4TYrZTi+4By9oatW+iCfN95UxaXFBkl0qq7OVqrkol8yupQcSsPl/tTstcbY6NmaktTS3KGi
Pel+KvBS57RldFOUKE55fPfGIXHf5fjt8reZkvH5hmMYEMsZC2wdbrfn3wbr03bQE4jKiYZEo+0m
CEH418ia2aF6VJtfl6Mtj+bfaNP/n2QrSXIDJY6IFnTadhQRb40N53KIKbd+GhDyFpakavRV5ru0
sJTBGzPeR2Kj3AmxuZWyb1b/ZMiv8tggX9LwBCzWdNQuB/2EQVdis9C1mgdgJxyqZudr+wGZoT7Z
BzpgFMqO+RpLaGH5TRa5nG0oRlNvn37RyUyavR9aba9Qe6oK7BZ2wig60arr1EIUwF7QQ3R1Yi1Y
s0Xu9l02eA3X3lhLHD3rIfMK1CXCjTyEX4dQ/9Jmr5oQO5H7CMPlJx7315BFSktxCnS4Ln9YSf78
Zc9+zPT/J0OuOqri7nQHt6xHAa+4vEbzOHAijkC7Nr+mTXbdAuGwRmEbd7d9P6yksYXJ4EFIPZnD
D6bgnKkj90gvh1lfIBtofuHd5iGs31abqIrXbnCf78GySq+TNi7C2chzz6Y9y6UgoC1XbrIBc7wW
11Q7H8WHwvB+anpzHxWRsYIkWNiYQCxRDgDiTP9m3grQakw15bIuWcDjDci16zottpe/38L0oU8A
WBueFfty/rDpAi0wQ1lG5TD7kg9Pcbof/hxXMsktsiuQLEKZdb73R82MCjfSyg1iBE6PgAkCu0gj
e3/uL0scuuATxg3NyflsBU3cel1MnAI1cdTMXeVQBEdT2F2esYUTbXoG6hwvk5TgvGtSpjxIoTmW
G0+40dMnuTiMWCWu8T2Wvgs7G19EkUsXirnn28pCQa8vDLVkbzcQ/MxDU1u7oFP/uNLBnLGUJ7Ac
9FBjdtBEnprQEWTOkhF7jUfDLWx4vCY1sr+YtJM4syNmSNDlznziuImy8ycXAkN/QSIstbNhpe6w
kPXPhjTN7ElCCiJNCc2GUAOyAjpWtZ1mOVmBYrbUvpb6z7jE5HpN4GihPn0+kdOqOYkq1KkytiVR
R1A/qO1Z8q9BQrCMRJTZhnpEMY9Hcl3LIOmPCJVdnt6FRAFwABM4QJ5Te22WmkqrKtMwdUv6KeEG
nA4I6T//gBAxDfqRnDnSJ8PjhLqG3k8NqxRjlAFYnPEtjJ//H2lf0iwnzzT7i4hgHrZAj6fPPNne
EB4ZBEKAQMCvv4lvfK+7dRRN2I8X3pyILiSVpFJVVmY+r8QJqoEg5EE/jOXjsSxzQwwm6VlN8y7K
G45GoEggjLs+VYqNhcDtjwXpHQx9iBlkgLDAgoPTlaHWAez2L6PAkYqjaFE41SVnaCxmCTCldlE5
QGwYZS5jTVZTcRfhvP5jQToetLHXx4bBggge8nKjUbDiAa2chNRaKTSpLKHzBQlK0L8DQbes2Jlj
W+MItwbJZjRVNy1H/glBxI86j3myv74wa4akheF9leVtDUMBPEwYkNPEcxZ1JaAU1sqfiiYbdFmb
HlIQ9nL3OZItFPBBSiyaDnp7AkJun5r6ztXAVvjdmWJwPHPx3ba/z90dXuuW04aAgPf+ih+qPP3s
E9wlVXI2r03V9vo04RNm4MwH99GuV/LzinsKnAmo7bsIHRY09KUBTa8pgVh0F3HDDAXCljYJTaMN
0Y1/feEUB+65Ibm07mtT1xMfI9EnQL7BZn9j58fldYyXsWNvrWwlHbFmz7wcWF1rxpC6sNcXe8ri
1kYItq2cyNBCVv3y1pxFdWCczaN8RfoO8FIOxzzOkHjQ0XT+LeUP12dwzcTy9zNf6LjV2ZBdx1KB
jXt8q4y7cg15ofaGBdCN7JaBN9ilCdEUJKc5RrFgDZpTn24yazeuiREpndpGHQyNOoBSyWIKqEB5
2txjIGOhAzldhcFaIVZhAVxh4LBAVAzkioxeI6RNysacmshFAB4CpBODSrxbiYqW7S+9VlFaQ7Mt
+Hxw6clvCtsjMy8Cu4GMXRtr7q4ln1BWmKGKyPr7bA0hqhoSskp4VPioLnzAFTWl7c5thgyeW+rz
s8ub1ykL2r9PjCAN88eIdOKh9YJCkgrJT5G3IdQTjty1cWG4++uerJi5BXJhLBWZpVQiHTpNkRgF
hcx0hEa3bNsMHsA2UCQMKa3vmzbwnxK7aV7ysnFWDCsOBSTloH+DxxleaI60hfiQJb0PyEWU64fU
3/TBQ+vujOK2IV86DkaQx+vjVFxWF+akG95OMXzPXtrsJnfT6xuisU3RtIj2YuiGrLijwkGg2oFm
NBfwVyQWpLGldsD6KhgQWzaHoSJRCVTJ9eEoTocLC9JwvLJ0oFI2YjgMABJKoq54sqvbuhvj64ZU
83Y+lOXvZyddJkCACvlzBKr6YyfqkKYQmG9ujBqMzOjmu25sbVSSzzMXQr21Ltqon7XmvsrIuOm1
Jn1kc/CoU26ujE1ximODLVUkCJ4tJ+Dl2CaIzbHJgbkheKTVoc1/BMOKJ6imbyHcs1EuBgmBDOYc
GjJWkzm3UQd9WycU/V4QYI2eh7/v0kCHxpkhaSyJmQDUSWDIL/aQhyn0B2+I7T6esqdsWAlUVO79
xxYi5st58/uhABARtvj4nIuj/w8pDhScQCOFW2/p7pPihSnNxtHtLRwNaYta5XuBHnhdW0nVKMp7
6DGBwg62KHI1H6jSBM+aGSE7tlAaJ2NcdlWcumGnv5n8Ey83/ngCCmsOfl13cZXPnVmVY68KHGZm
t4zNr3+w0nk3W3Pjd/TTf7MiPS9FXQasEhgbwsgdQYtEVdZHy1/jQ1RdHmgnXgpNKDOh2n7pCElA
QS5kYzCe/qsu96J6mmsSDm04C0zkt+tj+h2LSJc8YK9/rElnnpnZ0CrLYQ3lYfeLX4zk4AazbSDn
nszA4VsWSMjn9oEbqRM5tKtPHqCbBwAAuo2ulXkEufLukBWVG4uW+xtO2I/rn6hcXMAmf6eTFyWa
y/mw8tLmInDxhdWDIHcl2on1p38wAXoj6Hs4SDLJJga/TH1SYRKcGcLEA0H/fcfCKklWwo/fcZk8
2wuNG8Q/ER8gO3c5lry26FS5E+4wYm4G/t7jfdBnZlwUwVY0300vCJuhj0YGaIo+3HJrskPRzNuu
/zz7D2XWHjTDPiL5cO/oScyCNRVY1SF0/n3W5feJzDObpEDfbU3euX1brQG3VL59/vuL/bOLr7YL
m9g2DjkTh5BVHWY+xF52LIqHZADcbiUHpvKcc2vSToIgg1aYwDGgRevL1C7JgTdnDQCqul3PbUj7
x+39WTQMMwaWt4K8WHjpkdicVhxUgbwxUQgFPH2hn0QBWlqYFEz7Y1ViKLP5JlIPfZmHFvDW2juA
e8PtjjZyos3ag0w1tnOj0mp1gdX4iQNvFcNrSV6cEq+l23/o28PQELIuPNII+2VQW+71QwXSflhh
ZJM3FfrchreZ/r0Q5qUZ6f7zKz/RSYOFgpTUXMfBBBGYeQbP1hRCkTK0rZX7XL1kZ+OSlgxds53Q
f3vGxKEOCaQL0CR4FZwqq4jFIj1Sgva7BlQ6aNb4IlSefz6n0sqZGZDtlo45TfTHvP9M+l07Hq+f
maog7NyEtLk006tnnRiIJ8byafDNcIJ6fee1Ly36JVAZWEnAqU4mQJ+Xah8IPj7g6JpZc/IugTm3
1H5OhfhGIVFyfUTKSbPwXgPBBrp/ZWyDSJMBKiu43/PGf8/BpmfU7q2fOStmVElytO79sSN5ooEm
vqYtYSer8teuec374OBOJSgWpsia3sdZ25lD/9zlYpOKRSAwj/ypfL0+WNVL8fwjJO+0vcrIhb5c
eZN13ycZlK26TVHaJ81NjyiSbBzoWdQwf93s2hxLjjkQ0wHjN8yS1gqR8QmZARiWe7huZW1wkm9a
ec2B8ISVtox8DGN8taDTbgFA8rUkNwnKwNftKQ/KsxWVLgG9dkmTeYs9e5MlMSBONHhHq9c/WEHL
FVxzoZqRJZhpmenQTMerkVonfdw5aSz6W8tYiXKVITz6S4GzRFkPWVMp3spTDz2Jy2Dy+q21zTA/
tr88N/bMexAdeGU8Dl+nNRVZ5WFyZnOJG87igpR3ljcx2IROEyl+jU4fiuk9KO74Ks+hKgSB2jNQ
xug5BBZDGh6ovT2kg7H7HP+2pbd9dtva95y9WfMjkIh/v2LntqRh9aY2T30NW3aZhZm7YUlsQ5FL
Eyv+vjamZT+cTR9IlvLahShVlPXlph59iCz9yF0TtAUcffZWhChl859GJiNTIZbSN226zCK7r9Of
3vCag/cn0FcmUOUXS90fODDQ6uMyvRwY5HZ1oXmoJzoeeD7LO1ccZzCwJvzGZLvrI1KdTOempLUa
7XKsexemoBCV1F917+CkP/+bCWmZaA2UKV7PiHQMsMHkDxr73ox/D+ZdQBn/mzL5LRx0NqkSY/G5
vLc3hQ6GWKODPkCO0uW9ESR6dH1QSt8D0ACZMzTzIoNxuUQuZz6QbMvzbDTfZvS6RrM7xq2YbvSS
ohHDekeP54pN1XkLdg6EiyjFLRn2S5uBnRlpK1DorWrw0C0nOoe2Q1zaz9fHprYD+L6F2h+waNLY
UnAv2WiQaKOAigPE2gvoeAZaGrFpxfmWH5LfhQBvIgJGo86CDrscEBANRdfNmMRm+NoxAAQttFzv
RrIBIZJFN8aaWK9yX53Zky6sitFUmCPsmfO+FqFlxin/7Bm3lP012hjVCQOED4t0rQe9mcuBmZVm
lDwvuqg2EBxuBL9NIApmHv52nWAFvAEmQkNkh2VMUmUTx5zmErrnBZrQTkDhtmOsrT31Pk4acE9I
6S/i9kjryzIfph0U6L+3Uc9uY8gZQ/irYmDFfGBrfZQfj6JLQ9LqCD/NgIixUD+yvoOqvMIbuft2
fcZUJgCTtpGhRX7zQ9+i4QNqrw1+B5c+dcYvd/her/H3rJiQu2vHoCfcnGHCnA6Fc7D0HZR2r49i
iRYvt82yEAuKHskUILKXFTu795jWTDo3fKTKcsh0cJTm03olZaMaxbkJ6VpIrUIfZyDmAT4DeRZL
96Bm2TQ9/evXFEZi6ToSQyDAMD5AXa2S85rjRKuF85VkFYJjNAvdAiz0JAT3t9QxVzzg45EDi7YF
0DMKiTZa6S7nzp7AKQ7mScQMABqU6d0cuLthQHfXIcuskLdhtVYt+niaXli0pAx30oBOvB+WGxbd
7XWzGZv8CxQYT7M7rDV4fbyUYAosgKDbQOIQSfrLwZm9T/JkuZRA3nJDUv7kVkjqaY37MorkqdeH
uHan1+vOqGiuvzQquUqnN+Bi1XFbeOn8MDDQM1T+d7+Yo8D7MnkeZCvz7dT6JcBe2qNbd3cQUNnp
3qteJnFgD0fqeFtG0pVXg9KBz6ZCWucGMKIkqfBVBp+3Sd/ejYAC11mzMnrljONsRCrZwq0st9TZ
ft73/oh9Uo1fXG6HNoQcoL8JMo953HeeFl6fbNVZjEfKkh5Hh/sHymuugxSx8DGqsvrMLbr1jeax
mn/RwbpB5/tKuKEc25kx89KbmsBNPRRxkU3pIGJDyZ50Bz2AaMpNxw+Gv8ZVolyxM3PWpbk2bXOn
bTGVc5KEYoB2jqNHY75Wq1kblfQU7zVX14YEe2TkQahZX7M81vSvRvE++Dee9uP6ein3/tmYljGf
ndQDBOqDHNkh9I2Y4ZibccN/pCM9lMj3/TdL0uXZabTN9SWUcumvmqDUaYake6H+3wNisNtxsgCc
ik4YqHJdjgjNkbZXGAFCNssOkbu942MZZh3ZXx+O8oo7MyOtEho7EVUxXAyMEz1O6tzYg/PA2ly3
ovaFP4ORlofmtt75PQbjdic07m0t79MgDozvXC1q/M/Xjal9AYT1AA1BsVmXondnpHOQaPBv8CtH
Wo/oxu1Cq/HCjP49LTAWCdxV/lJwWWLDy0Vq3NGwEhezZ+ZgpXWfrObdGzWQPD0RakQGW/E91amE
9z46G9FzA1idPI3WjKpehmiXtk5I2rsWUh01e5yGT+0aRaNqEoGIttDCh7aiDyru1O4nv6AIeesU
zZpDm5r3plnkO8qcB5Bo8Zfra6Zyw6UgCRIr8P4Dv345kQtsxq54uvCyFJvKTO+mdNxeN6GYPOCZ
MBhAiCG1Ja9V7aStPxeApAbaYz7cFhY4PFjsInvh5yvurshxLT3meDSgdwS1avm91da4yWqGhcoK
8K/O3wOmxdBfDFk+bXNkMTwLjMW6mJADm5+oswYQw+MR8yVFrmi9RHsWujbAJCwXPYraryaHEEAv
TRT7naLIPnvpRDYGF/oM1TlCXmiiiY1upfVBy63qO699NxrAA/08MD97STiCiHRCFZZQjW/9Infw
9PG1k7Da4a7nhkCLgVPDI5hFmu9o4e8+kXK0Iqcz2Cdg+v0sGg2mgfumHr/pmuY8dY3v3bVlkICR
ssr2gBeOP/Peray7MbHBcewtcVo56+4vd+R1F1tlZh7YPGobkc7lYdYzrwJDJwHVo02y4uQw5KRC
1K0cPXQGbk7xNE6uB9SBTUVI3Dowd+BFt9HZNVd2tikMBmHXTvc6wGxFJjYldGY2XpIMv4Z+DLow
84osj4KiD6wogUjKYTKs8aYwtOrUlZV48cnM3jqteUX/9gNMDfuxph6A2vo8DyH3AnBDZma1aE2Z
1jYfRPml97gfzQYrn3oku/dpFxhoYzDBG0lHpP8BKMhbtrFdIgZAf3V3ZzultXELvTgYJTU3pYFX
rQvJySM2jQYegbY7aO3QHJ1h8A8TYBgD8lZjtuGD1vPvJOmN9AgGvxI4zYr5kK5383rT2K1nHUU2
muhAwJSH2Akgv+upjoaesoVICSrB7Nlu8wLBK8FFDVH1t4q14NTRgmA7DgkgAo3n9qFvd/qXcSrA
KNRDiMON7SAFMtAokmKLHnB0bjZsSJ/7ueP+c1mO/RQNaK95p4JXe2aDPzty54pswcY0/dC9FMCa
Fk3/m0ojwyskhwIzNmji1ru5sWHTbJ3sHbKJjX+00yZ4QeRd7SfQKJhJWDWJdTuDRSwIwSaG5g1q
9Pw0msyjR5RybBtqPqa+oY2e1WEdoNQYWhQa8WFNAw8trDlj2IiiHrY9pfZbXqUkgaQWpUet0vU9
S0i7H9GqHvntzHC8l8zGs4mYHg1Jmrw4g2XEA3hdbnuLj1uUts1jl9Fmn2g8OFmizE3YTgnEPHSe
7nkpiifQMc8HoNaR9p7H3NjUCRjN7XFOw5YFA5ioHEekMSu94QApeagDjPloxM1sGb+sfAD3TTfk
iKQGc0xCNx2Tk6Vp5bPu1eJnMPf5Zgpm8jiJmu+BxjZ+grONiXAs/PmG0CKJq9SxHpvO0KK8AqtE
aGHMW6cZCGCkWtp+AYF1boZexdLPZlEgH8py5ouHhNLqCESohhypzstHW3TBMzeb9KEC3uCzmLrJ
2+rECnazMBO6nz2tO2VG6eGud/J0U3HiPg6shPC18LXSOHG9ZE8OujluTM0tftUO4sRQzAFSybbd
iY2f0j4IXeIP4pkLWkZF0fCjO3tT7FRVsSHoGJrWzmzFjQcxKDAwLIRpEE2WAi4ReJXjdxXOBuyL
WJtBbT1W0eQFMQAdkA4qXp3mpw3N0jDD6dmH5PhtSuuY1reOPn67flcp+v3wSj/7GCks63SddSlZ
rt8yBYXBS0WruPC+jKMVz336q26+N6lzyhJEnhwsVN3aA1d5g51/gBRqlBBn9+m4pLxEcSxoH/cN
jWlnAnJqQ9LI2Ns237hlFlcoCYCu531lApYLX77AMH5kKxYOYzAqXgYEmtYUQKvgAnPbbySz46zL
thbtvvTlew2RlbAd6g136zQuWRYGbFyJR5TOgKSFh+gXT0A5FwfoGQS5PECsARS+d5L+G7bKcaBH
iqrHykiXtMSHkZ6ZWj7l7OlSa1A94D0w4xpr4jzY6EWzqdGQA83YaXhz892YHXtzJexXBOTonF0e
0mDggfKDNL1EL+0EKWFEkrgHnVm8QTBvP886eKKoF7GWPGlrLaSq+AvtLSBYQSs3KPGkEC9LNW0u
e5jMuzwSkGVOzQzkfIekjPiauooinDSgHYUMpIEHjCWz0w8062xmTYi/rO88FaG31nuk8o9zA8v8
ni0ajkGzqX0Y6HmTo0fRru6oSD6VkLzHw7Bs4utOsuw22Ucs9NuBQPJ3lltaLiA7cIUDPBbR4bkV
b1nxnrorGULllP0xIXfKZJM2MU3AxGiNsTt2cdfu/tMg5BifJrMtXBMW+vabP+x77/Uf6hzQlFhE
OlATQKlDZn+xgOKYCDHwjMgzAH0gKVI3XagZxidqstOQ8cc5g8p0I9aqYqr9ZC3sY9ASRAeX3OBL
rBL937rZRUNngEjgm15tELNp2bzpypdRX4HBqrwP/W4BZMNAUAYPv/Q+SNr1nbVcVcR4aepNOX/T
vJtx7WRSWYHojQF2LuxXpBsurfQZ3pq6hfUq6H2HRs9kDBsLV/rfoxsswIb/2JH2ksMCLnKiYzTg
gdZrb9/N5alG4FhSfaVcpHJyKMX7iH6WnSQXE0ethSRshmXC9X8q/fkEvpX933s5mBpxbywvdbxl
L2dtGnQbVzeqOFrvpWg5o17cjHkSURPFo38wtbg6UtFg25EPcRG0pCy9YAkSujAfj5T+hHjVdRvK
GUPD+qLDhxZ2Z/n72UE3GWXfBIWG4YwPRHfCxFzBsamONvfMgDRfaZbmA5+SLkpRSUZPVWg3IizX
JAoURJ7YLGgVBcwY/6F8fTkON8+brCbu0s6mN/uOEiRtHD5NsZYV2iGrBT8Vc4OEKLOcyohS3y6e
50bvXmsBJZWkMsZ9bc30lrVgzV8JPVVzfP5t0gbgs9+CYRAu09IByNXxUGtie30ZFWjBZfxQWlrI
i1DBl26QRi9yS/ggviWzjQei9Ww0n4WZ7Qkk+RhF6an6yZj+ODjZSiirHtz/DMsSJ4BD+10+YeKT
wtgKL9tSY01ubPl2+XY8G5tM9M3nOjOY66B3kOpvnJn7NOl2s5dFzLPTkDQpqJfdh47Zn69Pqsp1
z+1KL4bSaqGspmNolfbQlN8a7eix1+smVGcwkKuLOi1kW6HOdem2kFAYfS/BsqEJysMj07l3ARzR
P123olyjMyuSA/Yg3CD1BCsi/+GzQ7+GfVH+Pm5lHL0LvvL3Y+PsEJldipOyxh4fzDdNnIi+4t3K
hXDBCoqqOVqb5Fx5CwiPN5ooBfctVO60MZyax2HWV7KvaiueBxJaXLt4fVyuhRAZzgeBUUzdUy02
zfTQkpWLXWkC6UJcHQj2wN19aSI1fD5wgdO2mX6HL3cAy4MCq/sXrzozI623P1f4XQ8jaYqDYxN0
Iuxt902vVmrbSuc9MyNNWFDqyGZUKbAz075iJ+Ideg1yPtF1510+9sPu/2PFlsq+IsjpXKawYnrR
XJz09gt4lQLj4I8bY40gWTkiwPrwD4o2gNJcrg8oKd3R6nIeFcYpn9GwUpBD0f5AX+IKHFmZAIAS
3/9ZkkflIFHk49DGqKaoZ1vfvXHYuzG9Z/RAaI0w6cCLxwrKzelaeVA5n2eWl9Ty2WYdkGpIOSVo
58yAFniq+Mnq38b+ripOY/P3ADxcS6DfWmg/AcCTd26JBk+XAjMJQOt9C7lk/aEVoQYt7rU7Vrmz
ljh24SNAOmH5+9moEFQUVZFg5XIwlXe2EYrg25Adrrui8pw7M7K4z5kR4ra8DwosmuYkoTE+IWd0
3cCy/2VfX8pNYJLRFzCc9IYmbKjAj421mfF25lMWzWl5W49BlLJuR7125U2ocvdzc5IrpNwC+I7B
XF8kYWmn2779zTe4hjxeG5a0OLrfcihbwk7gf62yI1qwphJJ2X1fbK/Pn8oLzgckLVDQC0dwDkMO
KsRgQquznSnWGMUVvBcWSIWWRvAl7/wR4dxVPTihl+OVblIN6irlTVq+t/YBnIZ9caNnT5odgqUt
t0+F+UJolGQrQbVqQs+/QDrg9QSdVoLjC3h1X07PyGyGyLEjGRQGRf4P1yLqDNhYaMlEzkWKgjyd
VLM/4vzNp3tT+9FUW2stnaNatnMTy74721da2w2mtpiYauORFhDodZMtB5Xede9QJj3P7Uh+SCCA
w3oKOzzYBeXXXtug0TOtf1kOWuVonE1RFdyPa7rcigMXbmKZEBcDyeYHmYgZuqIICGDVaJvQML4N
PYiGQUVoPI8JKoT9yh5QbOoLc9KmHuq8LFHTQo4kbR8aSmObF9sBQFBEUCsTqjgPL0xJrjEjJPOF
u4QzQ7VpOTmmnbu5vmZro5Fcox00z5o4TAzV/Wy8T8azPz/Tf4jLMBDwefuQ8cBSSfd+I+zArWdc
U6N4RnHAyQ+UryyL6oV2bkOGrxnQo6Kc4Yaa/DIGCjgO0ioEQ/1n7tWhmTYbDh4o6PqAbm16vD6J
qtfxhW3pXpkg2hE4ArZ1+1PBNoIcS7av87e52XTZa+rsufU8NQfBYlt/tNyVE0RxWl1YlzySWJlt
NyNmt0rtKNN/tFChJVkaJrX+VrM1jpY1a7JTBmVWkiWGA3uFYf20B8hu0yHUqxtUmlfmdfly6b7G
cxtBzNJWaQM6fHlwWQUzBz/ByJypuXMa7aQjxSV4+tAUGdJdyeeaohDOjSdBknvfziGd8On6JyiO
zosvkG6CuvK1wCAYbTGiYuL7wkDhrTVAIdSsNZ4pJ/ZssNImAbtP1esUg+1z5ybT0i2znaMVDCEx
S/Si/fiXgSEpjhsWxPdy5Kinc1ZSkHpHTnMA4+Fco5i6u25CPaA/JqSzpcwhna6NMGGgXj16ISMz
UgwnMuwK8nbdlPIOWOAa6NleGNklp9RRDs9bB6amcg85Rt26gTqdbW5y+sTcZmW/qbc7iN8AhVlk
/mRqUzhBI0y9xHEGieIOCMDaXer2c1hMw23pdKED9Kjpphs3T6PSMMMaYtq98x3AmpWIWTnFZ18i
bf0sM8ZuHpYIE7BOASEdioY6NBW1schWDtg1U9Jq6qYIuJth0JoHWUMX8CxO4rbtw2L4CcaUtTlW
lPVMSAn8b46lWIIVYCZ3GMxN2vsIWdIeHdULjXEKXqCXwH1A00KYr5FwKG9DH6RNUFVHnkXGHWmz
6fZ1C6NJT8IJeQrfZY9oITDqNdZf5blyZmn5krOQzHEa9LjZsJQi/5WjT2HQQt1beX+ojYDnBdLd
PlBM0omS+x0njl7xSHCEJz7bFp2/zfQ1gQv1rP3PjHzzkm7UZuLBzIgeey2myQMIhkSwkttZsyLd
sT4aU7OxpJgxsnemXzx4KGicBn+vcYlIcuHG+f9z9hsZdrYwPtAvk4GmmAhXDz/oXf5dG2jzTknx
0xisbHP93FoblHRuVSX3A5Jg6hLyy502Qf4CsoAy3V63smzND9dogILX0sIPTIC0lxyv84Nswru6
TDNrYzM3je0p/6dQ8szKMtazmcvHIANIBWdRDskkPOF2JmSuEmjDAa50fTzK0z6w8YpfKuFoLLm0
VJdVbhnLqed6kBgyUSoCY+tXDtcI7jXgpP+bNSkEmO0+Q6YJHjG2/MZKhi5sWAdW5cEArs/Sofso
3DysgqBeOQOVznE2TGn79sQGumPJVrTTM6vQIghQD513pWlF10e4/JDsH2A0gj4Dbk70Y0jzaXtD
z2mOrUV94KI4JGvrPJxMbUOQAdTnLq78IBJWub9uVrWMIOFDNz9QliBDlpy/ye0UBAVwfj7eBVWU
tc+pcUirbxmbwrZYU6xUPhDOzUkXWA0urUEfYM7LQIXm3Hm0CGt9n1gPjnjN823VR5T8g++c25R2
3sDAe1mWsJlyyBDbB9qW4ejcITTQvUd/DSGgeoCbCxW/txAPujjELjfGOKIt3XdqJILyVzQlWHzX
ach3pmFhnRZCaxAdjn7spWvl+9/asx896I9hee+LJnE1BsNDQpcUcuF/rdlrg3elBp1Bv8H+sLTD
xEnYuwyo0jaunX43VNYOKsZhEPTbhBWxTq2tq62xRy+DvvZtknfzpkuppcG7Z+RGzeSJup+KcWUH
qYIjQCYgIAX4BOq8ko22hXxsO8GGlqE1awqoFnaZGFC/LvsNAHF3EKAVK/Q5hnL/nBmVDqah8mZ9
TBlCJK9+LUax87I+ZsDu5nm9RYdiNNhATzefmZ7fFM4vi8y3tvFa6lpogSeNgkXWtuZTm9Dd9X2t
dsOzD5MOLt1N+3EAd11kjaCl1d7Nfj8Mu3L6bjt5SEGbwW49wMH6w3W7yoWGjtfCHwoVNhlwQQs8
ggFSxnyMdO94fG/6KUrVa9U49UGCeiLOLMAuPmTsgBStgLzDph7aKYLOXYSe9w1HB5mDTh2wVr7Y
WR0PHpCkc7YytaqbfCll/p9p6QyzBfJfwXKG9e5wzJvmAOmPFVdWz+IfE9IZQsXCbk2weAFQudCo
xBFCQoaM/78s1h8z0o5hFLiyEhmbKCdj3AXFpnS7jQB983UzyqvtbMKkPYIiXe91y9Xm5wdn3vr1
U4DDn5yKHsKR+36th3Jt8mTP52A1qSesT2nEnbh13ZM7/rg+ohUXkIFmRZGIgC0Bqla/jNb9ahin
/H1QQzrooAYYS+YoBckvwsV5GQK95+1zE+yvf7/y1IL2DViC0B4DIsLLOwqCMbVXdtilXCcnQdzQ
Mopnh724Ntu3bnkzjGvN1MsvfrgAzixKPtBUrt4EJiy608GFzDvQBtreqX+ApuL60JSrf2ZIWn0R
6ClwADCU+fd950D9ErCiNYoe5WiAqEVr0VKrl68aImatgCoyjgCBC6Yqx4M+gaQq0z/pIBzms76y
Xqoo1PCB+YEcGTACctOU3ddJUlftMqh9Z7/7RuwGKB6snN1KrwDNIYJPqKQAlXfpFVqdQBnFxdSl
bhm3XIRF2eD2RGdEuqdZG2r1yhtCOY1/DMq4mozXLK8EDDb1zjfv2nbD65+6/2KskR2tGZLeranm
Q9a0WUamQbaCxyA2I+SbaUTBvFK1Uu1cywN1NvT7FvKI5e9nD7C0K4PG8wdAhUw0+A4bM1ir36ss
oHAPzPPCN439e2mBgVAyCCj6VVACiWaGxoJ/AE0CgoLvR4sT1HBdKZC0O8OajQQWAjJEqQCqLc4Q
yWpi5fpRXuKAtYBxHhQh/od2toIPRdIIkDgExptXInH80/VOA3kh5lvhxBk5DmsprcWFpWPIQbAA
3iY8WnGBS46QtF2VjQ2E7Ef3tQZRSXXP7B0eWb6fIbt1768dFIrTCE991E9BDw7pOTlLaZpgfHMN
0D3rTTXsxgDMxQCtD7iXyrW6sMIvQFNgIdWLlwfww8seOPO8Mmf5gBZV9HEG+tZn09fZ1lecWzma
MxPSIU7zASefAxNG14TQEI65uB/WeF4UZ50PJiMoiOCwQ4uwtERu0xdWzmBktvA2TNGejOGQLQoN
1y8KlffBEF4K4MlGHkO+ZFOjsjo0nC1UQ8cRuhio2Az2zkpC8IlQYG/KW5Y9X7epWiMkHOHuaMsH
6FkaG5gyWEGGHqzMfrWlCTuUXrtypqoCfwzrjw3z0g9mJwN4n8AGYWAagPashY5yurTHbVsez2jQ
muOMb7P07xOdQBSBwSYAqgj3h3wuBZTlgS9a8PPdJcnPfHyu10TIla4BZBmg1thUH5IV+gh9zAll
3oizlyYwwtT67pUFjtm368uk8nNoz/3PjnSIZzRHixaHnZpFxIKY+p3BVyJ8FTgKEG7TRZ4AaF6g
ki+XSfPycoQGIbyvqh/nImH7BJwf7WxB2EG30z1U8OZdqzN6qo3sAEm2z4EAASKd0+rp+mh/Z9Sl
QxGfAuJU9NCgcCPngAybWolBRtCRl2Nahl3gdW+iztIHrxzZ98mm6LksBPMg0uA6JB466t9lJHMj
q0dXIxS6CrrHj9c7Sjw0+De4nE6j3wkPSnJuWof5PD+ki/RwrrFxB+LB5sSylL864LBsgZNmQg/1
1Mkf6Gg7P0AzHLzzyUTiFwLCb3kgDBZnYOp6zBNiwIHbcISWGzhKzeK+7pcXRMImH1oVQ76tyVT/
Epk2pSEaHfRNCm6sB4M2CGQaozePJhg4/gE8gukDKdmiwxlAaedyJcEgVKe6D29B9f1UGu1O1+gp
SdN/OHxRugd9E0Qy8dnS+e6MaeWyYl4I7Lx7BnqWCVXg0IHa43V3UJ2L0IVC4gp1UB/0N9J45sYQ
g1ctuyyAZEHQl0gSTW4TN97QPLdpN4VzWpuRWRoidEEhvjGBN3m5/hGKgC1AmnzRz8btiXLi5Zxm
ychKsAqBLbJGfG09F4yE4H8exOuYTisnpuJUubAlHZh2kg32NMGWFhyDdudk/BbKlqWnrYTXSjtI
iSDUQXz9QXG0GLAH5xTzmmem/ziZqBE6GoilAhcUCLPr0Nfrc6i4bECThnwYPB1bSRaDoCPJ0aWM
cQUQuhUWYJBi7WWvOCgvTCxDPos5Bg6yvgk0wZGAaloBJezAmGI+rAnEq80gqYQ4CnenHBKkuW/U
0+L6dvutrdBRnDwX2s/rs6WgnF1Y5f4YkdygSjOnKxY3aLzfiQr0CI3kE9UPhvFqlTsH7ChsQBXv
rgewas03FE8vGEdUCr4UoNDkxsL/R9p1bbeRJNkvqnPKm9fMMrAkQS++1GmSYnnv6+v3Jnp3BCSw
qO1eiqSkaY4ibbiMuHcOhTRPjtjVegMSuNXQZIDQv0v0jR7aDVrtb0/2ihtsAcddREckCMaxquf7
lvUg8Z1qduTLYe3HqieN4weeAbZF0O9UNafirK41ZXi9LfYI2cBZGshlhblw+dHHwckdhJbhhOG8
5ABNMYsXGCNgcWbubM2rxpSIMqHFP44+A+1HrNonc5JJKMdvUL12pgE6BpUnef2RgN1dbYZVCcC8
VO4XUrrXDhsS+HA9GWAeWhXP1yZFna9YaVgbuY22Ax7Vi2LcjMbb7aW4tgOnUribE81m3qHnGpez
KYc7FcCkQD81E6Uhoh7NazFvksdEtLzA8DNajsPDbfHXdANYQlX0zQKoBEr+fJKlHwhoJMKNisfG
a+XiTtH+RbCAvq4/IjgnKu3jTNHZpdXE6NCL2WMcDpTVf92eybXtwr1hfaXwXTQeKUedmmQ2uhwx
SW2hgmZ25XJeW9m0IMa4dkMZiTPiOLQtKvyKVYbf17JagCImlKqCpBauDkAytMEWs6TW3D7UdNfs
q/HJ7Mr+rkzTxE6BHocfEjBIEolROxFDDBuZxGMLKB/AFBe2qNXCROswTh5AxKvsASHRoBkS0K1l
MwSA/RDFcef3xrxRYz8D8LUcB6Sy/Oqt9S0gbYVS1pJWb6Pd0NTzwVKH8rmJrXnT46Hc7ttyNkmU
6UD4KMBUFRClLOOYwrVGOS0gcPovRUuD3inkolgJuWTZwRj6D+YgV7DwsjG4oGLNgWCr9p5SjVZM
5MaskQ0KH+oegNGiVPlrIffXSSHIa0PQHKmcFTcvjcmdh9LCG7c13QNpePZUTVB3WoXIhIRpV4Cz
L09QiDeidh6AaKqymuZmfp1qXcrIYMTlgzIjuU4ADNL6ZAKOj4Nezv55TEfJ66os+SUEkQSgg0jH
g6UAauEFHXnVDzLBQy3B5IDvlg/WZEto8tRAEIXSOGMH1unyrgN/x1pF+ucV7+I+8DTybrRLYTTv
JLOLc8BUTP+c80bBk/CfUXBmKUX+sRw0jGKw5t2YGEBl6rzbV+iaLjJ1AIOitxCU9TxH+QB3ulH7
GlrZlMBdFyLsLgNoo9IV0uKzEAv0vZnrUl/Kal5z8kzgtILzV0blMP9WZFnAi1QaJEdyaSdHtBAC
1IjmyDquSnEp13TN+TqVxaUusi4eM6PHMpZGBdiXLs1cgLs9t2lVPzaW8C+YDbBtJ3PjLF2Eey50
BeSFczqSKG1RMzkJOzOKfidhup+MsLSB4JE7Yg60lMoY6p/bm3pNL+IfAHIM6go1pIXONXwxAUQm
bTEAqeoRDClW4fjT8OkLzVIx6jXNCDwvZNWQNGadvOeS1LEqYjiCMGWq/5anfU+tCgW4rYKHbg2s
ESJKwmsNuCe3J3jt9JyK5XY0LsrCV1hqraoNlmmNDFtN4CPkSOAsEUYzW8X7LaeyuN3M67rRYgGL
CXw+kubY0HJ1ezbXt+s/i8izFaIlV2hiyKGReacD0H0YtnXyeVvGtTtwMgseUMvsRGv2W6xYkP9E
tUAQh6D4Irhvq36h9WtJEqe0gGoAUG22Xi16/4qpp+rwpJjO1Cy4MQtngGfYhtZXpjHDjMw6cIzZ
LazEnme7Gp4ALbVgD5bmxM7ISayTo66qbxPskJhFpLNGEpZA1nSqZiH+vioHwGeotkavqcqHAl1g
tYrMtKLShnaR27W2L1WTGNLCibsuBzlwpFgRBvCnoeonABKVLAGFRHjf/dSAqlI1Z/R//sWpY4/l
/y2HOwt1gYYUxcC6SXLqWnq1EzX/NU7NDQzaEuTP0pw4tzbIqqlJDeSONcv/1JH8IQFKQZo6NclQ
GI//v4lxB2JCA1XVDJiYgFOXBaTWE6eUn/1wyXZds8/gC/zPCvKqXJ6StFMhKBlzYnSjA5xVIlqv
szLRJkoesroEiHy1kM9dksrW+uS8IwwJNfSGQ7/GmyEV7VLfgRqWTBLQVTL4kW7YZu7tFb16nU8m
ylkSMRwMEVRpiPN72UZ0RyKpe0ryCl6yQNtiqed+6bRwFiTq6h4NcBCXahNR/LXeA1gM/DJLFIlX
5QDeHZxUqAC+oNMYpiKXpgkZed0qtqGPGhW0EgnIaOn5EgHo1RU8EcVNKdMTqweOIHuhgTf3lz6u
UNoB2oGc1vq/KEa3kInEKycA3wFXwxnFTjaHMsuhqDQFnNdT8ZcRpptKloGnBfNYq+OCwrr2snEq
kK9x1gyg/fUirAoC67VYqhs9arZNIK7z7h2kive6phMpxDHNRFyTdH37cF610AiDJfD9ShaeOM7v
QzWmBQiFsYupUNpxpQCR8dPX/AWv5upZOZHCbWCRyUXXxpAiMqzhrl+LYex2CQJOrVi44FcDHJR/
AM8KQS1yTpxeMZF5qIMMsoTWkfvUTuQIzrctA72vVokZ2GOgEPVfdDFbSJYjhAZuJctkn6+j3OlV
lg54J6om3x31oSQSyL50oV3I41zVX3/k8PQrUygMfiawR5zEAo3YBxLVQ96R3vRiv6da/aVZqnP7
iLDNuXATT0RyWevRlHNNUCAyxYZZoQ3vt89oU33EUo68zsL+LUnjDOtslgz2FgupspLKp0B41K19
qD6F6NhVF2AQlhaTM6yDnutqLkKW3lfOLNhT7rYzXPtXoL1UgHdMFjuQlyRy1jUpBVZRBonSFLut
1tuxFTjDLNkBbrY/Zi9pNN7r3RKTJvtnb20hdycktGP1ZgGxAXixsirFy5O24Eheqxm14NsBFBDt
73hf4RZTzg1olwhZ0EjYhf1rXb23zVYJbElexQVyCuDRdec5JX58MMWQ6EA217ZGt1ZKUMZG9PaZ
varWTgbDrXMdZU0/pZhwrz9m3eSUyRY56gUhV1f1RAi3qqkyxNpQYcZJslHqEbgj/wLMDo+XMvqF
VFTrX3DfGdiqtO2RbRSwhFL/3ag+EXMC0JyF3bu6XieCmAI/cYsSVUGVdAVBqFsiBRovA+VV0hd0
16UQFeidIhLQMpLlYIc5F1KjXw2gWEyRqAMV+sgrOhXBjfSPt+VcDKdB8AYdKImCvTdluXdyU/Sd
KWpT+/YJuzRp51K44y6gAAiIMJiMOct2Fr/WaUQq/3PQPv6NHOBvs9pjvONwcsyx1OJUh++jtiB0
N9VVbRklUYbWA2TfEr/2pXrCpID1gcoR4DOCX+F8h2SGozyqyN93OAbh9KSgA9ewQ4AiAAkbkTxu
7cLBu7xD5xK5zcpCRU+CVIQ90+c7xDiktYLD7RW8euyOYHw6aG80izvbvTEWBpjQcYmU9DPPB/UN
7S++5yfWEuDNpZ8KaioV9YysdhtPQZwzlZbCPEqTiveHpNgAwqtvUWaBzHj1C287tyd1aSYhCqRR
pgbsKV2WOQU3i1XTdaMGbStt6vpN0p+leA2e5EmBNlpYwCsu1bkwTtFFohwUwgxhcmpL6l7RAJ4R
EdF0+xrdFU+178xL9FFXl/JkftymTQNI0aNIhxue9kTpIjIDbRv+R++vFiFDr62loqO7xcJDiK7z
fEUoc/D7QjCwbQUZBYWMFlLzfQUIl97u6m32dnvrrnj8rI7yjzzuzOeRoZaxAXl58tKqJBXvsvID
EQa1ir0wkXF0zY421oLCuna3kb1F4R68U7xUcodzLEchTFKA68HD8GNAy1sg/3Gk0CJJuZLFF1Nd
357ntXsH6DLAJQODBHVvbEAnNgWsH3MyVRDYokm7/jCK19H/vi3iyvO2Kp7I4BOMlSaXclsL7A29
fprz2e66v8Di/aGyzMUkPUilui018N2bg1ehNyqZ31BnuGBwrlQ9nY+CU5txGoUYBmY6DCUttc/K
zw/ZWLiSn9MI3HhDAHd5JwiRV/cd8MXThSKaa5fldBW4A5UUkpahMYj5sZZTlSWZ1bdZ2mnxgzEu
5CavnaJTUZw5KpAwrIwGUxWRn67LmgSGrXTfSuPCoUualdH/G+VzKpHTdIWmxEYzQ2IyPceVB+Tv
oMiIAIaItn9pjMAJRVqL/zw3fr6lnMobaxi9mUkdjZcCGTd1ya4vLSSn4MxM0pqG0bs0+RwSwJKC
HLQnTR7teqVwFMV/zVG9Oefa4+0rc03ZnS4npwaExi9LlPRCDSg90cYnNWmJ0QJZOvwdx+von0f+
bB0RhxsSioVRJnSuBOa2ihv0hSHyyH6GtkfAT3LLzqSX27O6rmv+iOEOCV6ke8lgN6Cd45XfTHu1
VR1RrhY82GtO3+lsuFMBGIhAbBSIEZvHfGBGib0KUyPWV7fn87+olD8T4o6HUvlTDFxulIohIT+m
raNFb/psy4anDOgKc1mYqNE5tPHIu+BaXLVPwAJHawZK1BjPzPmemWMjFbMaAHQy1YbfWaKOnp7M
8Rrv3yZeGTO/fxRKtXmbe7Wy+7orNipec506zgT39jJcVWx4dAZoFyCwwNx7PhIhLJPETDASQfwN
zqihdkthWyARJi75U0uSuAPECrTiMIMk0wpoYTh5+VyI70EVOkWZLNiLq1f/ZFbcKQqQBFC7MkQu
M3XRB4Ue80qdUDxUkkyL0HL+JkWvt9fxqgeHusP/LCR3nGCdBWPWcZw0wwMlo9A5IsgCYp36td13
B2tCjN4tnSO2O+dZB9z9E6GcqrEqP+paA2uqlAcD1YCitk2bt3SWnEYK3Lxu0ZyAtMsBZa61tUmW
KiCXtpRpwhP/Q0n1LjJqLHMGeucwfmYgMQhjVNUxooWXwWP7862pcr6OP2p9lDSYqlF3djTMkAlh
c/xSJTqtrV+ZAoKMcti2WuJVsv7LADeCCGDtfhx2Yv8joHAeunOdil+WFFK8wXjKKHhx5D9Wdbxt
m4Km1hJ36jETejlohlcI5wy8P9w5rJQJ+LUteJc0aQeDRwewyKjhao7vcM3BbWqiuLkfH0FZrA/P
g7XRxTejW4IiuGqPwOP3P4PgDolUzX2NjQK6vaCDVWb4QHAagQ5msjuxAgZqY4+dZiwczavm4kQo
t12RnCVFGkJoUhOlwszxJlku8cQBtvzqBfjP3PhwugPNvdlrEBOMEoqMakAhu34SSqDuqscXsLBK
j1I45AM1hrDdNF0UNiTOou63KsWqShJ/sj5FkM9ugV1v7cU2M1sS5JY6HebRb38VfVLtpL7x0c9m
aM0jMIU6dwILWejKQ2LZhYWgqY1GoSNtWVodCYGTC9IXM602Qay1K9SOKNvCqJBUqgTpMAJE9amo
uwi5JlBnrfywNN+yZvA3SR2g9rwY/M6euhIJO2WY73LDSr1YGC2vyRtQGQkg3BvMLt9lcWPYyI3V
9oTuvheQEQ0bX7dAOwVqBiQALTPfp6gOugdBuvEXYP/MfdbNZUcaw5TRq1/0hu76mppvlHBMXM03
RDtHuSfoA9HCP5SN8itqk+6haKQosy00quMZbc7tuc3CZyHudZKGmfnQpv1kEEWtgdqnz7O0AmG1
lqMActK/RCzgNqwC1r5rdCIqia0S1MuVFY4r08KrGcrWDOCdMnabzrLqV3Pup2fQDFQP5jiG9w36
MTdmn0jrCo04Tjr04k9Uyf2hKGrxFyivrDWoLvAv+madueVkVBOdJ6ld18ilb4IEYG2AggwUG8l1
8wXgEe0+rCa9BPalmH/74OlxQfTU+TRAccVKMrMyg81La3XTxZOkEzlsrdxNzAmNoLXva8Cj85Nu
JMhmyxMxY1l6nMYmOKi+HLKGj9S/a8C49YAYEByvemVmH0Yd+A0p4qCMsPC1YAKP27BWopqrD6Kf
tBtw0Qp7S28ZYo1oxg6ACKYfvdFVWszgl/dum6irRhGEnqoOlGh0a3CmfkpxroHaAdLgtlBJO1V7
XZ1Nx++Gv7LY/ErqbmfkGLVWTOvbkq/7OxYyKceKNMBYnBuKqFJArDRm6D2UGtdXmoQWpgUu3kp1
a6UP0DgqQCfjPZyIKfAmBAlBelHkC0EcM8EX2vhkFLyJbuvCFJG3psgp3wHdzFOF9Zx5VTzYt+d7
VSudCOI0bg/AXwHJcWByV11H8i7pSRn7O00UfnWRSfp5iRzxqveBsmyFFW2ZJlKL5wsspIkFjKUY
oKfDVpGOKD618SRBObUB3Ea7H/ex4fzzWTI+CUb0hy++10JFr02XTpAp1p+MCm7Q3nRwM5rdm7b0
En59fshygCveBHAQH+QEIXjEUI4BTiLxORiBTbHV0j3Urm2idMtQ3Qj0QZK0MMFrNgzwzKhFBm2C
dEGB3VtRUPZtDo6JOSca0GvDNnJKhD631/GqGFTOAl1ChCC+GCnopqzqfXg2xbyqE3B/CXu5/bkt
gznX/NHXTmRwzjfiCsVSZMgIjLJypRo94BWI3BYW7NoFO5XCZnriD/rTpHSVBCn9UAMxsALDbkIH
2a7HYMHBv34gFAS8ePJC6p5vg4v0vIwFAaK0oXbmQSMDlKhZzbRqirVWtTrJkcMIa9MGGdLSdTtu
yZ/lxOubiYcCIOYg7Ya2ellkAHgnEwWGfAFW5iyjbvyU7UtyR1fbw9b+sezVUhHPUS3/kWXKEqC/
IAQV93BKwbfNeVKjIRRDFcFUlvZAGwdM4vZoC0QgKHNxChraYLimOr4QKdLWGelgS9QnMRFJSQV7
IL5j2JrdLezABc3mcVyyhicedPxLFy8ZQhqIg2BaA6kcNq7e7m2UftMG45rJn3EZNKLwMOnkDvbf
o0rsnAa2Tw3bpOWC5r0AM0I8LaJXCh3NgFG6rJmRBhhiZH5GYk7rKCVSYNcWgY7SnxpXuvNXQrbV
SYcVegnJ0/fSosj8DeDFcxFRL8Z9AbKPkQghAWeQfDANmq8/7gsKv1IB2CqJ1r5brr56mpKc4ORM
5AeACXTpoQTQcNyVBwA3K86W4b4g4Yro+vyMVtnc9EoV68S27a1t7+3tHn9y2afrEne9JgS/7V3X
xZ/ImngtWXseefTw7X8+EDDnn+SRePjPa/z+iJ/Dzzrsv+MbZZ8UHzb7Rimx6eFgr/C5XUGWzb7h
i+KT/Qj7UfYX+3v7enjdfm9Lu8Tftlt8fm/Z/wXj3C6ciIsQgRHeiiKKjXAaFFmy+C3Rwlwc08wk
GinIx9+HU7lvbYNMTkQir3dRs25n9PfgVtRUHP9p3qTesB1IR15LWyQ/3yYNXMOeNsLC2KSL44Kb
wyhOQPMnAhBO5xRmKo91VghpSLfvGUlIwJb664069LBQHHoBe4o7CpwEFcdBR5c3ZJ2fhhCADb6W
I0KQvdrGpnverrFTgv24bWiOMPxn6ooTxFmaQZHHZIp8QPyS7KiyAGeK0607Cv6mYJLsK8Ov7fu7
vbec/b1L1iObuPfwpZKdSipbc0pHc77IA9xUgucb8uY5T3R1+P7eLhFwXRgSFpcDYlxBNRMon7FE
5wvTjWgIlxtkoMqvWKVoYUNs1m+m9+Fz/JUuWPqLXcDxw1m0UMWBTcdGcPsN+Bmpn4UipO/up7v+
/fDl3D0Fi6r5slCEFfCA5QtPUOBiNi6e24RS6cI5i+irRrDXhOywuoQ6q4VTdXzYPd1sNh/4R+D8
As0yg/A9XzzZl9NCRnhDoV727vv+7w8XWmUP5cI+/1YUTFkwjeEx/bHG/86+jh+OQ5yc7HYUauOw
+jms7O0ByuH7dXX7XF4YBgwVdOg64yxijbQiZ0azqtVUv+hAv0gbCqUXHTUWXS21SB4fxLg1AbQY
ekIBkoTEBG+vxaHIkmzC4jNtBl2LSTtk4ZZd22Hg1UnI/oFZCD4BF2HUipVlVQT6xYRst69be//h
em+4Pm/OwhZLLHK4mM6JJE59inkg+VYISdv9HtsG3fQvNgbNxhI8e5Akgwj9/AxFhVXETTQzAbb9
vnd/Ew/Hga4WdO0lWgEOwKkcbiJSnxVhUkDO/uPj8/n5OYCb8gzFw5yVGX/G3yDa2Tl09fRT0qef
p4GwXz8TmUjIflt4dzsWuvJLi9oCFEyYUMgyj/hYozcRZJ0STgq7Lut7mGTYSBjK1QqG8vYyX+ZP
j9P/I4yZohOXdTBgBbWKCYP5h+F/hJXHVFfMQN8WdWEC2FUDjrcJzPejseGCURFpkam1wHTKvA7m
bazZtWf3n7kAR3dgSeb1tTyRKZ9PL7CSsWuqFjJRY07wDbh3+P6K2SbwQH97b97D7mG3cxY28TLF
y02WM6xd1cuhmEAwNGBBXPfZ+0XvlpTK1ft+uqScojUCSS7riE3P3hvEgvZ88HBSX5aOyeWrGDcd
zkLpUVpL6DiFoHfbXXuIbBZOx0U8czwdOlx0FGigiIfv3lPiIheS6e+d2hrkHRTkju3C+JfO11FV
0hW7AwtFr9ev/4lY7vonip9lswSx7Hwk5L2j768ALYQ5mGhrs/gFHqH7SGApmdfRwusg3hsQX48x
VUoQUOIX1n/BMB3Byi60wMnAOMNkgoV4BqbD37cFh8jeH7/h4rDLwywqTCW7rOwbvuNjh9+Pl+no
fGO1cI0X7jC7LzdGxVdBC5VfdeLZqNjIMKC/rTcbBRsLCwKcoyVdGoHCjjQ/AoAMoAQLkBfwY7h1
KQor1dQa/Z1M8DFOYaEKi0LeMPs7umFq0j64S07NMW91Jhg9pRpwNizEtqilVDhN2ca5EIemAoNU
kPuABCSjGe3Jb/xpJiO+B8ybcjAGgqF4uwf6uH701o6DIf38HL7hca1d6B4EOVvEQofX1+1h1ZGf
ALH496L/epFrlOEHAH4HILRw71F+dK74KkHX4k4QE7CIkfnd/2mIspo/089gXazjx5LUXvI82cPn
EuPFpUFBt4QFgnCUHaCPHgnAc8FCimb5EV2qzHrdw54+PzOTgjV4mgi8qtXSvlw6VvCp4GpCHMBJ
AE3CCfRDtUXHqCwQ3Zu/olW6dufVb8UTNuVrRD9BtUF1gmcMCoyqJb+dKfGzI8HcORhpeFsAUoST
cj7XQQ91Qe8NiH6RvffeTl7T9TB4kpesc69ZVQs64SIulDl53BGscq0T5RLyeld6kt77d5k+JtRv
bPlhN+zknWGLnrFw5f8XoSiOR5sFy6BwSa1a7YR4CCA0TakR2B/RYd71q68GBCY/+RYa0MU7y0u1
5GDyMfDfc/0jlvMWIt+KQAMFsZZMp8dD9iNSIE7TSNwOv94mO1u/oJplsZaeaY+LHcWmInEFwA50
H5/vaCfizsxssrNFqo32JXuTZ+6rn9Z+fohTMt2HWGMkj0j8Im5157Z2vQg6j3M+kc55K5XVzJUK
1G0yaWRGAcQrDA7gqXxH8OS3JdzhY4fR5VzxPIBYV0Yemzu9RRah2gS4RCTeVT/Vqwx1lm71teSN
j8X7uAGUFq1AP0iWVMRVwXBscXEQQCD7zAluEr/vSgGCs8xBPYSDNprKy7faY0qG3eSarnUYVqMX
O4vZL3ZW+SmfSua0omD4vuyrbHsxNyJvSld9aAkJdk1g68QkL80q9w7KWntY2ttjn+2ZaMB8gGJb
A6cjkk4A3Do/WT3IhYCLniGnMyLBGayse4Wgd8j2XWAfutE2cdptdlBpgFQtcM1fHwYPoPLQXjnJ
Hpp7nIGt76h3d7OX02Itk8B+SRdiLplNnx/j8ZYjTkXZ+0UZ9dw0qVJ04FG09deRGA4YSh3l7qOE
D4TqP6/dRZueZuuQxHfaIX201pkNNeAJz4WjrRcuw4WrAQYBKHZUdLPye0SB5wtmoX9ALEoVj9eu
IZOoIbLj26XTBN4kEwFrOH8vSLxQ55xE7nQEFuqvUlCS0Fpwo1cBtYe0ovk22FW4DuqX9n/ISzPj
xK342SQ5b6YFPQ1qsSGy2+TCvswg8LdFRyq+RxkYsoiU2eiO8m5P9DIqUkEMDONsKVhaDTt+vrSK
oM99Puoh7e3qLiAGMTfGffYIHAI6uPGPbqPkAJnpZJff/SjOQO5SKhLzLiN/DST4vD2YywwMNxjO
qOGZvtHaAtTUE/KBGutzUycCZMkdiM8+W8d3gYNS0QIvAzLRC+L/4woiTj636+gYkKtmxmJMyEVm
pLmrXdlJn4Ei89iupNXsvQBvwE0JWFbs9g5gXZtulVNrocDxUiliGCYgh/AajpzHRV9BHcDpjFok
otqvRiM9asTX0TZwzHX4Od+J95oX0Cx0HGstLV00ttvcGTyTfHEaUD9R9ZDcOCgS6d/Vn86b7xuC
chltL3xUuybCLV9SiJd+G9w1SQIUDZLcoLTlD6E49XosgLGMxjvFjteZMziWg60X4EgrXvwTPBv7
3qQAObLHr452Lbl98K7cgvMBcAcvsvRM8dFkzEI/V1jNEZF25k+7e/823Wkz2sF23Ko/sqMS1F7l
2+RZBdQSFTd3LZ4TfQK07qURXZgnLAlzYtHJh3tpiNyI0nQuk66HnxUqdHDQFi+kUMXDXzMx7RZ0
kWRyY/KaPMMTCei3CMLUhRFcuD9sAAwrF8B1OILHaPkkG6Sao5AYGgbQR7iCTAeo98HDQBZ9j0u9
dy6Im2mlxmkqg3WTak/pzgDdAqlSUm6jdUbf5C/ZNS3iL1i3y5QMNznOoCRZDrBhHTLxAPEsbkSq
/uqwnr/N+4jWyOhln/mSyGvrCSAbtLbAy2FO1rmiNdpKKHsRrrL+Md6jyaXCsxLsfb8KPMPC++fs
OIM94VRl9tJhuqJXJUVDdIKmKLaZOmdaTL0epchsU5qs4o6MT7lrURTcOQ2gTqmAZ2Hr96zTeR+4
40ya7dKb59XlPpHPxw1iHJWKOkI+mJwOxlqvYU5Ne6aFNzjrmVX+SfTp9pW+okTP5szXnkRjH3eh
ykKTgqCmniQb4x1sw58Jrb5GTN4OndHx38r9kmd52Q+DOwvEIjgraD/ToM7Od7qNZPSczAHei3bK
d+3O79lGXSv7GibNQR1KTrrV7ble0Z9nEvn1jdsGlwjVcFScqPpRrEY7vp/2wWO/Skm2Hym0N80P
ohu9gPHJ2CxSplxkGM5nzK91Hku+GOmQH66Fe+spQOxbvcZ2sjOfp8CZV0ZCclo9y3ezsKClLkNS
TjTTLidqapTCJPEVNnWv34nxCrEajX5PFunQun4/2ONG3iKKsJXn22t+hIQ4N5WAsUVgaOD5HHQX
/H1O/U4X5LROqOpFbypsE+a4K/YKQqWt4IA5Zm3tRluF0kb5hz0T//kdgMbrcRM9++/Vt7pwBq7c
MYyHwQQzsmn47JxKAxbOrGkp6ub8g/ooucUmcHoLVRWyC3/BTexyIHQpSrh8rVRleOV4FEU+DI8U
x6T0yerXQCaUeitPqPIE0OzJ01Daof4qPOsOaODxa7MDTN+Ck3aZ6GYyZYAYISGAUo7j9TuRGfuh
ITVjlUCZ9Lb4MkakJyoKW0yCA74z70VoUWHbunihXzpsl1EBRAPJjlFzMHoTzj8s8kQFIDHWGLkV
Eq0CR/7l7zrX8tBK/4gu+4fbZ+yiVgSv/mD0AnIrXmmxq6Z8frgVNR3rIRGYLwxd4tbv7foe/Eom
1b34QbcNGiJMfm83OrG88ienJbVeQOWDCqNoqdLtMiGBsaDtBnlPBvh7gcXWxI3SSPFxLDJFP6gW
kHyFGnUwX9xHn7cnfvnGwAnjVGhRA8u+yCAsRBn6qv7ONgk1qPol2rEzektwxlePFHxuOJ5IfeCF
kbs7qlhVgS9AiciHGh5ouv6MaLBHT1aGMEh+8N1mDShJ8y64X2quufQK2Kr+kcydKKuew8DXw4TW
qQvM/p9gJ37Vr7FnLMQUx75+Tl2dCeJWNLeSyK9DCALohPVUvLqzhxwa/GuV6N/ZXntEbEHrO4Ak
6nf1yxLV+RVrjHmiFIy1n4F6k0e8bAyhltUSG7ovHtt780EtkfGoqOJTiwY0/igepu2w1pHHe1s4
SmwFLyZ+Ipm7Q5oVFlbIjlL7bmrkXpiJ5Om2YpDiC8wck1uTyG620Wfs9TldDKjYv35LOtMoJ8oq
EkBNF+K1gFavKHgMVvcSUP5eB7vcCF7kLjpa1xQU6gkQL8DFROKdO069kgLnqoVu1A/ZX4jn7+aV
gMq/zkVbY0fLv5ZwNq8agFOB3LFKUs0M5AwCByqBvvJhXj30W3RNPCgekrLiblEFX8ZFmBeA21VE
RXh5ETmBcZppep/B7PqH+B5V/1BD/QY0Y7KjfPuPC2eHhR787umA5mVVB6Aw4PX9pBfqKMfQ9x0F
G0GY0e4udwEH6FS2ft+tQYb7Ez13T+aSibsMiWSYtz9yuUn2sxEKZQS5OcrP7toHvGiMm5h8izsZ
OSAJen7xkejaNTkRybfJ+IPfJqGFdU3X807ZKnZFrTuLlk60br7EL5kYu2ml4dY+zgtW7prncjpb
Hhsibga1AV1DQpNXa6ceRttyffjLw69267vppn+cyJJMtoCXGwsWAosVVMm8wpc6PRq1tEvo/D7c
VTTZJQ/zRqHRkvJhhuNCDnMUUIfDGL242LaPjUQLY8hpkN2en5DKd6NN+ZaXToCWtO20rp7iF7Af
wWNb3z67XAEyjitM6LG6y1BQZHEBwZX5ljzn7QhfhQ5e9Jjamgs0hZX+6oKciPZ7/T1yQxwq0212
LxNpVvT2AK555mcD4OY+apFZ6AEGMNp7FCB/Rdt6/TvZ6ev4TkHSVs/JZgkAbFEmp/8UORpbvRqg
//ZhT/BEZd3Hru5Fh/xN2yOvKHhoI5ecCLWaC7Nlr0H8ThsMbxikCIxol7uyqh5ojcBmWxksX+no
drYTfmub4bnbLqZMrlkVpMGheIEXjriee5pKRoSYUzXDX9nUPQUqty1/1ybt4fEGLZFiu3YXpndN
ExoG+J3gjYK7i3f0h7qUJtlQEvqYWkS7R/79V0PafCVulUNm1478COGrpWt61W1AfTtKv4CHAwoq
blVzNQnnqGDm5WC5qlc8ziuGJbpund1kG/CKyQ44OWhNXnKXrszXUFCax150dfiEXLamHPssEWMt
QYKoo+l3uYsep82zgFexcaW5NbJTxgbh7b1M8rvAFbYHFnUs+S5HKeeHCqkiPCiDnA8+E3recOhO
vAcdAAvi2Ossk4BjvP6QkaC3K8f/aLzJQTMaed3LG8XVHOjLmbxlOAb9JrBbPF8JMQFw2l++E9Bw
P3lLAJdXwgFAP7PTDq4zHVgmnFsFZhEBiAIC1MtrKTvBy39xdl27jTPN8okIMIdbRlFZlvMN4bBm
EnPm058aAz/WGhGe8y0W8M0Cak7q6emurpLe+ZfJFtWdHOIdyNh9t+4aAHUdhQoIsiIVSRfXtYyb
6qBQSbqueezeQPD+LtnRZ4E+RKDla8CiP8FC/9Tu9A1LE2+hEAZJLcIcClpBfIVKXPyPNUAK1KjQ
IpVaGywCcnYoB3jTuvYb5OMNi3uILeRFt+AW33OvtVk4pZdskSNHI6UTMpzMTUMFxg6AImgV0VAB
DT0aySE0JNMS4Fukw2tsSc+Nc0Zqy+uc+w8C7YjvPrLGQfKe5GxBHiXb8bY0L+viHLqzIznaMfd0
h7E2tyfl5zcBpXk9P/wkhMNAcj8DFHXMwQGDjtO+X3jzONklkNoxZmLDrVgOV7yNkZDOJJynIF8C
rJiWlBwr9LgVRnyx6uf0TbbqHHCs/hFNpG64lfZmNViyGb2tO8xVs4be29cX/8rMfxA3cH1A8REa
1ISwPUE6SbuJCQxU+tglF0uAwggatz19zb8hfZ0+Ft5lk0fWvB6/xsYVTcas3wb6aM8k1WM4ZeSy
aUhskkuxprcoXRd7YZN5UNGyeQ6QNAU962jnmRNzZLRGLiQZr03Sd6ugdeARgUnRy/347j730Zou
PJGuovILa+1Fe+EkvEroKKrRfPT5+4iXzRukw4nwot3oHda5XsmXeUB94MBHVnhH6CEx0XvDmfex
FfvhveGBDGuwSWY32Bf+P2TRMQE/voDyxhrHZ9yYQBB6dAVXOUf3EWQwbHldeeWmSoDSsLS1Fb7w
z7VpsG/g2zsfjI541OGWlYA00sg5/OGH4gj0g2KN8XOrYFe8cY053sm1A5FdW0E/tJkx89i3wSss
AkvFQ8kHG+27aPbDYiZM89AIWHD+pJ4EHwGVeGr+ZMAorNRzq9ncQwC8mwUyWZvpVZYOFo4WgmYi
6APo2vVoo4zMgKxcEDjnz9hwh6h3wQtih62Nhbb5BMIRVvHOfEAvjtmAEA9emYRFjgo45HKS5kgi
Y842mts/Q+fN5KFakZjTMTebo+Kp585+Q3s3K1xeWl90RqrkjsN4aThlrsShXkSof0GbyRlNKTQD
5Otnr3PTT2QmUubysgxSjluFtFzI5zCYbLuv3A/W/aYNTUi6z1881DJMVqpLXDKoocsMSXMErjcw
frkwutqoRNQxwb/lamfDjKG+YqqRedyaT0+zZQJa76jmit2NuXRZ/DRNLWuSDeB4HWFaOnSZ3dxx
FrdH3csLd+QtX/ml5ZijE54HO3+QtyEQJb97r4VAFmHk37HTst65DpLsmRMulv4qnMN98SjYuKCT
8x/utTkKpzX0ys16xyqsLyQ2sYWJ2KkEPAsp5l4foyIcgjAPUDpGHrVCS9UXd4hRyi7dfCPiubvV
nAHWZ0fdR2smaof8OH05goUZOnugC8ETmJp0YSgavWrCzEI3U2+YGPM23UFAIfVTO/G60Px9jpdu
CMSi6DZSQVMOqTMqUsvUS90jkwt5M2t2kUmwwnX4p15FT+GpfMfWlu700hQ/RfgO+C1Ap3I/ffr9
GxZyGXgyyOimRK8TZD5pBgUpVsBpouMbpjX/R36pSIEX3WpWeq9Y3QZMFQ4UKVlN1Uu7C0Eh0guQ
eCO9jNRrJUq4NudEQIZGd3LEt+BVdGZEhFnhhn/yPVCZBwO5Vj85sZzIbdZINlD6wq0ELw1hCWqJ
6yCcpYoUdlGT4Cez1kzVD7egbNcZi7swRAW1c1VFoIWKE5I21zu5veRCdWkrBDyTqdyj2Gfzj9k6
2Go7UGIiU7/LPnMr21zWzEDzdhvDMoIOgtjDm5vOOAoBBLnkGoXkxBdfgzc0KW6BkzwbKOYFdvHc
4+CuhgHI/3V2kPfRH6bfvJ1kiNIiiQR+eAMJhpvUHJfhBSbj5q/2zYlH4/CDAYDS4H1edoq9g/xP
ZGvek7AyQx+M52iGLFGNzC0dBX70tzMzhbdXM+JODUkOhJ4IPGkG4RKirIZc4GpOOliAK1kVW3DU
lptgFYooRCFJmHtwcqyjdRvyItJHWd0gVU6UxagdEGclkDKgu7HEU/eIze1IkPCzeX9eFy6kPPn7
ZsU4zLfBAFHWhsAlAOwAQdJw8n4YKshuBRdr8lDUvpiiVdxpm8shOAKa9ZWHZhqbImAjnM2CPC/c
lcQ04epAYwNYoajBylLaBmkKxy2clbO8lh3OSd7l07uy75HwtlIffeLdaspMRL6SBeYwb2D502+A
87X/vv4GKt5N+Bi8SQa+QfmQgAEKcF2TSmssmnzkdO8qK+u9sM+vxkwu8R/xZhRfoj6JcF9Efrcr
0E1jB1uIuyFYWOemcOK86akDPuZRum9fGCt9Gx9cD5VyoBz08S6yiKHWz6DY82Pd7p/QZgwOJrLQ
VnuXuqzNtXCMACzniXQHSqqo3V+PtoWYdj3F2M41yBoCv3yf0ZFWmRAUMMODYpU7/m7k0KHGGOnC
KboySxbhxyQnnJSgB1YHDMlDfLsa3dA0681odc/Vudowy463MR9gAX9HSbttgavGuRIRZDZm6AFH
h/GhbLPHuUnMzAtwHz9DE8KO7s7SurYuiU3o4hPW5bG0s35+BfnKH4Muxq5sgwhzPSNvYqY7SIJa
0dlw/og+yIbQAFNWZrfZjKxttTzZgNCp5BFl0OU4aAroaQ0xZTSc9Lay6vaZxb1leLEFJkmXMkOg
xSNL9H//Z5C6jzs0jIqNQHykJ1zcwBvvwxMA/LMloPHlX2B0WF3QnJDXEo8WCWoPd2CFDacADrKz
xo8W65iZmotNbIrnGLiu8jRaLA2rhYrjtU1qA+s5KN/VEEd1dOWvdDM4AJJ5xfayr3xAEVzFZ114
ZM5oN/hzkNScXpS2VrUeBnkvvMse4m3qj05p8Xe/n8zFPfp3Lr+j2x97VCnjSB1qmOldze0Ss3EV
DKdnbEmWFepeSfJoEqSKzN7HbIenYCsWuL4k//exMKbs+3b7MRaUhIP2MsBKsg08EL08NTZU9FyW
d1lIQl/the8a2A87nSC3YTLCjnwS4MzaTe2ANfwZyJ/T7wNa2HXfAS7A2MjCA0JJXRCBYLRl1Oso
GAp4RemllX0ZAKk2EunK0V65nXpO7WL1u9WFKABWCSEawgAdSQFqtUjeOYqrAEUlJ79H6tnK3ATJ
N2N78RsVuPx8JeWPmldap8E0kJ02tsxH3O1SouceQzYUqM1raMe9dp18IxoQ1ckQBJjZXfoo9Gbo
JIKFQMCM17EXgCFEAoBj1zuhm51BsPj7FCw8qK7tk+/7scQVBGsbQwJSt1vPrmBfXPlF2E+uaF4e
9N2n5r19Mgze+uwrg/Q57Pi5BtcdDAavimAOINR+7DeCaTjKrkPi7wt1FdYYb+NMItuOpzKPQgNB
x1yPMeEnrlZGLHNtc+fkWO37c6LZ6hbcOr05e8arYKV2FViSwvQ6C2l0cIxgeaGAjtQm8unXtvus
qqKw7ZBWPPcI3LfPhaXNAI3KoD/Y95sYtEgKElKV3R2z98jRsQWRG5JYU3BbRcBnkOcNOI+h9alT
2U1pCMZCb/GQNAJX6UxxN1nvmYX3pHg0cls6VX68RVrVZ3ndhQwJMoy4vhCCGaA9pMs7vaHU0VAi
qduhQq+tjPMfNN58YApqhGMAn3n8atgYq/J5MGzWzbK0uUG1A6ZFkIVBEJz2X0mV6QJnYPLjN+Me
CgSqOW9VG0/NEJkZREk9Om10l4Wuu+3LJTkZNAUj10je7LRZtRtD8Eoiyan39uTIu8gWfcnON5N7
sQksW7cjAEfNIoeAo5179tva0h1Gt/0CJv36I6hoP9ZKpZb5iTyu8JDEyXo3NoHd7GJ0JRs73aw+
0z9b0UwPpa0zrtrvAV5f6de26d1W1Tp4X2EbGw7sgPLrK8qrLx/KWj8gNDTVE7rbXrNTcd/u53c1
BjO8JTjBG8PT3D46rr+Ccq1QXMmhKoKvACTspYJm32iW79nDtn/kvvSVfNemqNj9blNccDVo3UW/
PI4b4sRvAMUPdyrFMdRTZx5pFKiIHCoIeHstqOK0w32imR+8GX2p90+1yRlW7YD30kaBFSi5DntQ
3XebhAXfXoAlIhOMnQ+8mgDkpUa5d7VVtDQK5AyP+gGEnua41X0n9VIPPUdgVUH7J4f9MJhzZz5w
HrMP5HYJYB4pUhwIKDvB/Vx7PznuJzUTVBx5ZZMONhBsbm+Op3g3n9qLWXHum8hs3V5A9ZLsN0ob
SIouYCHnUilapVLAGWA2ZrdGFbdNTCgX4aHbAZJ5AEseANTlSgIZXT2hzJxZQL9CVB3xILOP/DYg
vP4Y8XoG0hkSn5cGHwOvCwRf0uOVEMLTtcfExfrzz9odsLCg5YutPeOqXQhvrm1T916n57GQ5rDd
P6df09oWQqcy5WP38qF/zt6IR1q7GraqZiYnzSvIY5z5HL59hV9/AuWFOnQflTVZi8IxztJzj+4B
aad4aC63RofbncRTyWIKuEUwIocFxAR02pCmRmbvesY7AIiGsC6Q2mm9ibQaNju43kPTOOlxZBlb
GB9gGlB+wQ7HPU9f70EA+qC80CAVuG+86EkG1+NW7Ez+fEyfIydMVoidG9ZlvrCnroxS7lXkoizX
MxgFkZYXrgRTh0joqnkpn7SduBIPCmi4wcCQbQSSsv3dwy3cK6g3wJ/opN9JBBjreno1Yx7LINMz
NF4EXrVLfH0dQi78XTyG1njKH2Nb8eOX9Ck+Jx4rj7S0o9HgBXU1lEsFgOWpB/GIrs2hKStcnFZ+
D25tdOIogt1dkDprEjTRkh7WdBt6OgjsLg7c/FPuMWOp2wgWlzpKLsA2AgqMfsrrGejb+pK3HD6i
ci6RkxyzB33L+yJ0htakU0GANM0/hLDXNum7DLWJglNgs95qZ1AIkg4v5U5GJ30GVk88/yz9oK1z
i//vScNrw9RygyE8NsaoRrr7dDn2NqmwvSgbERla3dcctD+5xqPw2O8CS7EZO23hIGs8fLiOfBlA
pHQjClqVCQUJBHCDB35dnlViTnQrHR1AE2tXL9rCPQU6WxS4gKS/XtM46yfQi0xIRUJzDjVp7s3o
bYCOkOdnjmvBZyDB/tcWtX+4OU1AWA5bQB9n+2ynf0YuwZCLrniwUG3Y8e88Q2Bv4X1Nkvp/bVIH
RyiqSRwE2CycCNWdAjdjZBNaLmkX7VtzrTOz26xRUjuW4wXSIYgyoIZ794N/TEOUkSYfSFjbAMOn
YF3Wnc8qJi30Bl6NkxYaLrJeUdsR44SuUOOgZAa1Cks+55vEPmqnBlSPv2/S2zY1BQwmpPMCLf7w
SfT7prnIcyIacYEIW3G5/ftoZ2+NWaPCXTWmN33UT3fkbOabbXoAzcfjmbuP1uUruEy937/kdonx
JQCQgs0OiClSULnewmlfGlVZX4A+XnGtp594UBOLL61iqrYMDpfeSz8YAcZtGxFMImuC0RPeTuA5
r022xpCO+ggR+vkQbUe39yE2YQmvxVb+APkxyxWRUOnqVUFZo84NCGYD7GBYa13E1CvAjj1hU2/m
PdqZR0R3jPm82cDEnKGSSBI0aYAGXQ9OwwOq47OqsCQBBAEtCIBm8xsDpkI0d9uvZ+sND0tWxff2
wQyzSEfhesNLHbcLtYyBUotBPQ5IPvnJQd/dq5+ij3a/NY8EGHrwGtvCmeJixj6+RXZ/mwUgCdU4
8mKWr0c75aEW1WWP3XNABbi3Q8JLod8jlkk9bVds60d1VW0Mn8UEcksNQBmm9pBSckNeZh32qvc6
wvB8yLcDtq8rnQsz/VNuK3gqFOVaBDaJWT1xa6cDZPhtAiBY8ZnxOrnP6E1GtBn+Nw/UJlOhFxTy
Kj6nbRxlpZ2B9dyo4EIRz2VhN+7ooONyVW3jQ/pkQVWMsecWrIM2GwV4lODBHStTEXsSaaGaQXXe
Uh/0V21LKJIbKzgasYkbAkUke16LgsntdBeNZAzbC/v9yja1A6qknqqugm0wiH9lj/X2cpQ2QKPp
GLZRWrMlVWb5wD8xzJKfpSYc3EQqMCXYeMiBUscM4ldI/ZYwy21UsN4IW20zbwyH+9PYExQFTH7D
rDvfjhRQHYIoBSETIAcqdTVFwhCPWl+UpIrjdut4X+yLB6ztCmkphLIp2qu6lXbPGCh5614PlFgF
z7TAi8gJ0SFGELUX4QLhQqvESwsFupd8g9T2Dn1qNpSQPn+3dvvwRwLqpzXKjaTt2IAEqUIdZVpl
Dgi9Hgnfkbbv1/Uq9Y0HkH05vdOiTU7y6rvYLpmZZXJSbsZL2hmIVDxavKi3v5oURSxnbYlEL6jY
Sb5H9atdvQqBc/Rhdp2MpvCS+MzlvT1EeJYgy4sFRvUXitz4sB85mP6CIkMPZ2ZNJwUc8CdwmhRr
NQHeL/PzJ5RJ17k32akfALrN8h+3ICmCHUcYiaZTpJuBFbo2npd8xl/SDHp5hyJGX8Hop950rJ5l
Vz2r5lv5hUSXUzhAt3voS2IVhr4rgtSkowSJwYOFAjrAdEX0wl+aXJawtbs1YQqYTgjZzVSG1hGQ
I7wfrCY7d5IH/em/I/Aw8B+Wdcp1zakxhyGxrByy/eXQuoAfOsfcHVtzRlsFOVTNe7+rK1NhvcgW
FhwPUhHoYbStA8RCLfgl4/pGhKoztPwgII4SeP4mOR2Sm8x8FnFG1PQi3NHRuAK0H5gAyJf82Fpp
rKqXIhJKS95N6/Bu2scI8Tg/9DNY61iPklvXCGWHv9boYFYroNcUcXxpXbYRuh7KbeTGO7w13dCb
PcWrme/rhYAOFsEcjL4nlGTRiH49Pp2btQEqk+TozPa0v6Bb+bN2Jjd4il45l0m+T36Onk4dVAoY
JMQigD27Nhe2yUUcLl0JtRxHQOMn3vDxA39UAvJ435YsjpjbvLQCfDuQg7hcAQoRaXvQrm5ySNZg
j7rSCrSzjmxBTmrDPYD1aXhBX4Ml3kMsbVd6gZPWZvqefaXMPbSwqj8/4gZnVatj1qnwi2OI3GPs
8ACVrXJ0PIFRQxat6sDdj6ATaW3GjbCwd0lcAa1MXicJauqiRQtOdUln2NVQbVsNGdrMXsUjYsyj
sK/s5In3IUdAmlrQr4gut7wyqw0Ta8f6CCrai4IiF5IOK9C6wlaAUByQyqIzfGUWJKBUnyANAlSZ
80fePYXvzfqRMQnk2qN23M9J+KYC/nGAJ0kroRgH+8kWaj+ecBejpWY86qlZo16PzGSOJOiT6AZ3
yZP6xJvDStx3lmE/SF5mZ8y9sHAAEOkhTQ24PUDxdKNhpuZNNmYTyt13zWMDPRIIR22rI4di8FHe
N8xH+cKdfGWPctK4NXN9KGCPW+mnyeF38Voq7MtTidYqwU+8ZJ0eFYuFn5UWAi7UwiB8ARo8MG7Q
MNZ5SnpF6oA8A/mXDOYWAXxXCLScD8FG1sztTqEjrTXQiiDBo5vJOvER6TvZClK6/riZnNyDJKtz
FrfVOUfn1+97YuHhjG/6+3UadTDKbNbUrMLXqac6coSNCMhLb0GOvXAnN98HDm9//W5yKUq4Mkl8
xI9tKCuFWjYDTGrn59iZffDZvopWdNgKFmnxD8wsMuVt7Eqo+v9umjla6gQqs1E3lQjT3Zd2Pz/3
h3eEYR60WdbHzButlMVztvCgxfRCpYwwc6HH76apTiCYQznFWEM7ugdEPInMy9fkVM4BffdPgx2e
BeRpfKgJQoaHkaD/7gCnDjzaJ1H2x6WG8jvtbTUjCKNa7ZCgdy4AkIBMyPnGOWx7EdBxxX0eTMHV
DrFp7Dmz8boeQOPCeokcCRytujluBAcMw3vdHgpz1T5PWJT+cfYC81TawS5yGA7qNr0OsDdRydEF
0pWL1Mr1zkiTMAbkBt+bPiKNNNv1O/on8Pj603kpuDj9aKscARNwupW6/+9ZUBgHxh10saQbFPHj
tXEpTbg6U4BzRw/UKxQ1x/dRtZXaxdWfm9Lx9514m8yHNXT/guCb0MKgRH9tTVPVPErCHrWgGqdd
I+hMzexfnguP8Kaon4WnaehBA6sSt52ttfI5rVhd/AuRo6pBeoZEjkDa0dQIcj/mYthDbr1+zpDu
iPAqS9bB3YTmIIcxWjJ31EbUgQYA6SAIrcDRQoWO8SUNu7gO0LlgyVZ/HmRQ8poTBNoe403rS26G
hFJ+Z4DuHoXRo+EbXpejz001oebbAAD0++csuYGfn0M3zKhFkOY1Z2RWvtU9FdWU0El3wQq5hWgj
reMzEwiyEPZcGaRCy3CYqrJIMP4Y7L/gi0Ov2aldaTA1PgZgxSi9T8YQb+o0CmLnvzOuUn59HrJA
6lNYHKwWipYmmBLWiXtEpy4KJaKX2r/bW3LqV/aoyzXqhkHPKthr7XYrbefeMswUNff8IFv8WwH2
V6gz2nsscYS0DvbaP7j2qw+gDlQe1YXaFN8f0Owa0cUeU92PcP2ESzXQTB5a1GDu+q+jRjBpwFkR
d4FnEU3BEScdpGxTRFSTJdj1E0ond+84yWjex4Mogjc9rtGzcewgNseqRd56ECICiLOkoSfIgM+i
/JVgoGt10Noam1h8JcydsfPxkqA/P3bAleeCNsHM4SkfBiiPnf67Igisg1IVrStI++MPlWKRdS5S
xKGrrQbXF8iH9qDngVmUHsNdb0mPEs4ymnaz+1XKbPa7famh9oU8Erqg0IhFWnaunWc4qCMnFU1t
iTtQl4FVWPdT66l4LvzUZfmuZWMERQIaOrRi04CmUQo6OW4xzxzyofPKsEikkPmzg3rSiumabt4I
ZGg/rFHbOLpo4awaGFrlqOtwzZnR4WLHsakeXuRNnjCO7S3IlTJHbSJ0vFSCgKIu3ry1XQKhAIUJ
7YKWH2SMrN8Py215irKlXq+aKiQAKnawNaw7533cpB76Ap4JdpxzxwMzG3Rz51DmqB0qyB04rMjQ
2ufOmd60TQ8yJ8DOZBB7hOfWqx9OzDN5U0mlbFLJVWSf9EEoYFM/ZavIJrWwyYq2EMyRMtAVtKDo
HD3EV7ybe6zg6cbjE9syKI5J/QtiHJQHHtBJ1kw1bAsfxmf65gY7EUXHzh2Rvl4XPnM5b16TlD1q
pypxx6clWU55xwFYNCBUITxoFfjbkfMi9JitddnpVu79vo9uwhbKLrVl22EyMq6CXXCOuXpivt8p
Hv//6D9YHh8J3tElBYUGav9cIHkUCUYPD7cWve5PtgMrCNBsGQiOaqd/i/23aN1t0CX1+/Bug5Pv
8f21S+0hI5ekRE7QqkK4J1Siyhhs6/faEQAayi/mw4nVly4t+hzUAgQVlFXYPtRK9jMwrHkMX06i
M2PbOAfBn6zD3XMA1QDSV6PtRX8XP/xRzekFDAhm6HrRJgb7pnH/wMylEjdwFSti/JBaJngiIIsU
WpSSKxKhSHO5Bg05Gl3j1Yy4VDaVE1q5iwElwGrLg6hmPnY8y0EtnV50t6BPDMwASARSOyuSUQJq
Jr5GObvXV+URUaHlqAcUKXhGtLI4xh+WyP//eALHPDQxshGWKqeH2jreWrnBGM1tREbmESERgPWE
8O0bKfjDRqpnchNoKvzfxwgNTDwxPA3gDtXXt2D2nFH+iMz9YBZgfNB8kRFiL1tHgKDAJ6E7m07f
Qusqq7oRqzitxczuJavEA84SPOzgu8EDr4ZiRpwD805E2M4NtBbbzN6s20IQmQNArwHAFNEoRnMc
dXkcCWmBJl5117zpd2EG4HuMDMf0oblo3n6TZlN6rZ3wngdWrfyIXaNnLMPSrQcFTGijk01FdD6v
l7oUQ+Qlu7ixMuTn3fKAxl5X2fGfLSpQJeiTROMf7vQri9Tm0sSpM5ocFr9f/aAYHY4GsKAtaNhq
VvXhtimMKPz+GB71ssvKUQXxQgQVdk89RXbnJDZ3Adn4efK0T4ZnXDifYMsSgOVFJhszSt1wc9Zc
+BpqjbjhMB6Iq2Qm9vKIFjt1N78wjC04RTxVAR+GKZTxaHjHGKtVGYLzGI8l48A7M+gCwVgIQZ63
xEw8HF2GPeLWKbd3ZY+6btJAzmdJzADZATD6JHuEWdxFjwLSU3ZnmK0jncjFU5rFNv5S7hnWiYv/
zTp16YzhUKlzDuudVZAHxP69d3kU33WbPxeftRX9YRhcuMWREQXjDfimADigVRlETqxmTiygjL0D
8HtYq57iHI4H1APKFUTOvIu5Ritwh1TEPzQyEhniH7apAzLXtSa2BmwXp95EPcAKDqnXO1+dZrJK
okur+tMUtaoQuRcvQ1Q2YE7Pt9GhXXE77sQq+i65OQwIwrI8Moxo+aWstForAuxcESszmGxa0Mqg
lg+mF79evURu8WzsxPvobtokCGbS93RibN5bHrPvGf37AZQXqLO5Gw2efAAwsdNJBTZJ90aIPPGf
AF+ZtRO5gL4DnyqsQYnratAWirzxYJiPIOx3GFuLjJbey0gwaygpgEQAabZrj5vWcTXHfA3wCoIX
+F1k1Lp9BMcbEi4DeRXbHcgEeY+11ksvRdAI/jVMHaKcg/hVM8Iwul9mn8flzgM2RTiscIDj8h/U
Lci0/zVIM7D0YZNA8B0GX8N1U5l/clPEus/AUU42j3wHmJsYc7vkgn9aJH7kR1ChjFXWKQIsJlve
6v4E95cN9wqanb3EqlfegrKowVGn9KKi/1JpyWy6kQ/U7zq3M88AFgqDS9FaDSmNlfgk3/0+wu/n
/O3uQccU+PBQK6VL+QrqhK2qYSsbZ3WtbaQnsEGgwfyIHkTMLe+W1hO2snVBPM6veFt4YZUJFyMG
bF2kN5AvBUqHuuYiY7zwnY6Bqx6SAFbyGQFXvY+PnH1x0H3qs2Cci3f4T4PUonaJDt57VEZIGybS
soP59CKazXlaFSB7/5fp/TE4KhxqKoSsdQBbhcMHjoq+uNTkUYgG7eYT4WsixZ9jcPwo70KnxUs9
RV2a/++lQABWERUCcAURDWANqZM6BpEADZwZ0akXeNnX7Lab9xnxqeYAV34Oj6Unhwgrfh/7bUce
rCoKWVIwfwJBQaetcm0OhFSqgRgtQGnjZLvBG7GhFTOHABs693nkvHFmWYQft8AYYhisKigCga/3
BvMlVenY9DmeAppojZtqLdxxVuyoPkg851Pn9+sMggbji/DJEr1aOsRAkeoGeDV5HiUwEmX98Bdj
XRD6k4kE4KObQGsuXF1wjOXWClbyGZCkdSQjnOqYr2iyj6hjDDC0AX4VAEox39Q+k/G+iqdZwCva
1kBfaR8aL9YcU5Scchc4OtwyIUZmhsMLcRSQ0MiIgsYWuUn60aWrY6sHF5iVziDvu7jas2TYwblx
Z2vyEbm5zWQzdtXCdQcFB7AWQhiUaL5TfrKYBT41OASkvNfcEV4edBTj5s1NeRVsUcq1eZvf4IXH
cJSLuxkRK/BkYJUD/IjyGtOMqn7WjiT/Mz8D5y69J8jk7eN1+6T67am8U0NT+MOEzSwEjmhvAmZS
ExXSiULd7lDkHbSp1JBF3Bn7Aaz6T+mqXMW7en15EKwGql5+eAyc4I/RrdJ3pnO+AS3gKP00T3kO
qYka3iDme7fYo/cG3Iz5Oy5BABmbVVSwAivi66+3sQQ9EIR1eEET9jEqsJoGYR6zXmrwjOYQl4v4
2yC4kvbi2nAR5xVeI+FSSoATXms+UjKNhcQMy4F8F15vPgMwJQMwVR45cGrS1Z7XWy7Fj/PoXq0s
5BBcyevxKeAqWnWAZEUgc0+9HA6bg4qG4vPggpV3/7DngLMHTpbQkeFbaPFueZqDgR/1xgof6w/V
EdBdcVA9lF3+aE6+SsDDLawnBl3zwn18bZRa8lgxQIlNjLYfE5oENXNe1dsYN1bjgpV3P60YB/rW
dV3Zo8kau1IkQoGw91j6OuTWsxNnCkhwbp8MFAzbnbA7/W7x9khdG6Sc9JQV0Cu9wKB2lp5atEyA
+Pg+Z8uE3AaP13aowGbk5zbpJthJ/Bow4G2PfgkXpAv32EVO4U8uqlW6k3+//oLYZWUWF14p1/Yp
jxWqYSA3ZCEHJ0BWXt63bvKSOfBYmxFyViTc0LCLeT/291/jUTyIEE6L3wMsMSvnupAfu/4W6n4q
+DyRghbfEj52DjLL4OBGRxS000C6mrw3z+Uj5yX7c7QbrMRjcX8sBATX1qk7w1AmRUnJSkxr1Qk8
/WIaQBoJ6KYkbfH6R/rCnfQVMzNFNhLlRtAuimAA734kJA3Km3HZOHFiCzeivuZ2C5qNQ/0k7Esn
84vPCnE9qzx766zBZos4S8A9hSIlHeZNhlhxSmaQYHN81qCjlDmbFkG1bM2gqST0E4ELLoQHuFNz
Ksx6nTPSoEsT/eMLUEO8jn+MoZLGdMYXcCuAzCtnlzntO7oavAso14uP4L45Dk/1K7ORZuHegF0U
pSUgk5GEpRy2osldnXNYYNRmX6GRBq2hV+hshv65Av/qKkst5s14G4eQyf5rknKTUjjPQxpgqLzV
+8Iq7Gz12LdA2gsW96KCciBZi3vuyK+YfL5kt9LbClQ2+EdaUtGhez3JolJOkdQGyD5441Z8AI4w
scEes8J15CG5DCKCc+0Nm8f/7DUx3r9WqRM86/04JSHXoCs1j8x+k3yh/xfNIqbw+buhhbwCmdm/
lqjTmudqk8YyxpcBlrtvn3PksDmnQNMdRGJbj8kzSvzgb/NJrWStB6Um9LAHebm9gudZ5Tz3UATw
gzPvvjUrppLJwsVwNUDKL8jqGPe9BoPSB5gCst3MW+Jgds/NfTgzxfUWat7gPcTzC30KCCNvCvrA
H6ISXWHhpovdPjee+ILwYacfFKCsGCu3tDM19EgiUCVYBbqWBV2zypizsAXrYHgnnXsboPJ2mzxD
bfdOlp0O6oHtG6iVWCEEyy61Y+JcldIwhV3hI3Wix9yOobksgtRbA6TNEvfyK5KuvEfa5P9lxECz
gwGEsNIZ1Bs3UsVOny4a7th1uRU+G0hjwgXxD4CXhX+23G5+u4ABWmJxfSwFacA5YlnRPYg6C42y
zZNq4EFyjS10GN3IqgCn2/NHSCl9VK7hdyumhO1CnRbbCPg5NGhD3xrkrddeh7sovTxU0Djt3vTO
qXpnXIM3U/Iu6xiU5ahlgQAH3NrSC2OGl1z7T7vU2gp5nQhqTeyuB087cHe43nZFZ7W71mmt9oUl
ALrwhsdACZ8IoNrAZdI4bakWBo3v4tYyPibZNJ6is3CX7VIi0TdaA/hCOZSx+E1h85rJGOtCKEzY
+NGMAU4ZdKNSc8wnUTPUFUw3Gth7+HWQA8Y2O9MRvGQr/XzZSaWZHZjPjKW4AaRkAKUjrY62Ccof
SUVepcqMKW5B1Yk8shmcQ/8l2hlsERriS2lf+8OUTAUIyaAbYTBjhCVQKkj47ZX39E+xmw7gSp9c
2VWOqcu/hi8RG0W1uJH+jvJmXadBKjoyStImhSwnRCW0fb56eQisYsNey0Wf9MMc9coQ+rm9QJEQ
k4ruKAFSbla8g4ySJd0RlWlte9ll/0C5T/TnkcVFCRztjshSXB9SsR6BKRaTFiV9UFRDGHmlmKM9
bgYBxKR4xSuvHfRDQLB8Go+MvbsUD/00Tb02ytG45BC1aBGVKB+ikxfIQqVEevyA7jzjBKl3LwSK
LHBypjNcuMDhfYmEB5JfSCBQx0YQo0EcBZie1ggZgp3gNiBawE13RPldWcuryynxfh/uN2CZ2siw
ic4pyNUCt0Fj8gxhTIU+hs32nhSBC/Qsl4j8QohcIv50SAvJ6GQuqiBrdY//2EbmsJGO7DYPcjh/
+xBqn1UpIFjDBR+iHC7WY7q5RGamWmJr69CrAVJz9Qa92srk7vMHyY9YzGMLHutqGqhVL8Y6NYaC
TIMLYV4QHTw3o9WvEtu4E+5aJzI1pJyt3+f+FjevA54IcAHQDiBKB5339S6P9TKFhNYFW22db3e4
b/tjcoSQxj32OKi/TLDxu90nZ58SPPf+wbaAMwYRIxDT6wp1HQ1qzovJlLVWVUPKPV2hjeArhjBk
tq1X+f+Rdh3LkeNQ8osYQQ/ySlNGpZK3fWG0pG4agN7z6zep3RmxIG4hQhN9UId0SAJ4eACeydxl
lnuj3ltztBUseLvx7jz6Z8qfX+w5S/J5kUOfLeepUzKG4Rg1eF9lTuTKF+aFia1ujhDQnQml6d44
9pur5OL1Bipx4CG+hwC5xw7Gttxk4FoEs7iQJGilMBf1CV/fxLv0Qu6rSjNrJK6uXyQ/vNDAHZrf
sme01oGvIXkGe61/S2XHuCkPoYdye3S8nZ+WtbvJJ9/iLN+GRnp+M9KqyLTUhnYZOKD0Cw3kyNHM
ttYhzgKmoBvNUXH3O4+5FtE4weT23ciCrjItYL6FoAS+HJ7lm/FGfim9V9CgoAwSHteLLvQDZn0n
ZBJdOVxOwLkd0NtaYttZNwc05j6X3A9Gl24lCDb1kFVRnBgcvpYworS68WZey3/mmdvtIVgsgoIC
VtpN0E4znPyCUmR86/fL8kG/hlKaZx4JIvCqMNu86nCX2JyTb0bceEcN861dK5sJmXRcfN/uTFR8
mp5yId/I17arbXUwRdDne4i0Oj+g64DfWX4Ct/e7rKl6M8AnqEdNgYk1/t3kDBvJ/dx62SZ9Kbbk
QgNtxHlbW593iFNB+NKETDf/4h86fazDDvMO+jaYVg2/2jrdiwZuFIK4TnFIIFKAlz8IRQP3Z0cM
hLGQggD0XDF46m+VjPVJLA+f0RXFK3cjXN8bZv3wnj0Vzh9kIB5GB0TzLnuyhLnLtfMNmmBoOoBg
k40CpVNws6sqWk4A12ZuIdtB2vY6/Q29ANe4xelegdeoc/PXCurds2j6XjD1awfcEp4z+b6M49Qc
5rGDguR9eKHHBF3DhRtCJQHCRfT3LFKfXn+ch111qgSCEDMvyFzMyMUkSKz1IPBHIqQCx/pth0gl
uc5AK1rs6a4HzY+GFLlB4eHQRY2mmsQHR0j0qAtJSr47GjAbgEkWqgkaCDT5HG5b5yoqK5FKVeHR
Xjby/QDhqhwWZ3o2RYl3/xK67Rto0M6P//MgOz3oTnE576rUMbVGE6tLnAfrgl1ON7U/XXebW3BJ
4XctZDFa/JqABN95MHzcOZ7rrYRSR8Ov/GaXPCkuKu1xBuaXOfZp/ywk3Zi/4NwXcnZp5XnVFtr8
hdfRNnoAHx/k+izwXeELDgVKAsGFcGE56h3ETCIQ03WiU+8zC8V/AUI6uOhDyGQm6TvdGTod26JX
UfhIrq/NVxTebysPFBtOhWootzkUhoMU+z5333EJdf5CR07eUE/aMPgnUfngir3qSNx9fQtnrywM
URSp4FuQf0ZYHyUcf37ZkCYIPuAm4Ztw+8VP06lm4k1jL4kDFCtl3SefwLd752ZXJszAJyAxnKIT
SIUou7l/q7z0zXC0jxGUKMVzIM2dQ8jDgw8FZS39q3b3jj7sTb5nbu9RT9Rw/LlBziySzRmyPmFj
URlfpR7jO3Q2/wI5Gb0IvPfMibfqdY4k5nOPfPW4wZNXtI1WLimnc8IZaRrVud3Ny2Jt31rY4C66
Rw55ukXl1OuEztLkFiEbckmugysyL5KIlfm780ZlgAaiPeTrCUIbnIlOik3bso9AFSZd6s3oaSN9
QT/QYyKxX0qAiWdoT2mE6YDvAVbA4mU2U2rMrou7Jhu0lcvCROVsUe0CzaHKtoPkLUi9VNecUHAC
b4rKn/Mu6/tBAcw5RS8jWQtXyaUg9HaUMnWuDLa1O0P1qnSElxacRqsYM3sGwrj4J3PLOaTlZOcF
xsXM8FCqW7UrdkXx5/xAVuqjMJIFCnfkJY1VsaYHSjwTq47oQ8jpXRkM17VuuUpQdQjMV54+y0NW
xgP68kRFD99DCacfME/DooomKBBizlNYbUPHFxMNPcMUv0tasZPb0qmaXLBya2fccryckRqp0vVd
gPFm0bbpnuLhuYmfOmFc8Xvoax7VLD1lo38ReUFuVGmUKnlL8U5q6cckWx+pOvqgbHa0Orzs9PcO
L8q4RY1Sq8UXuopi7xSk6VlZQ4/AjBLw3n0UlnKM0R2nN5lAkVTwcRYXl8uI2cRhgCnvJ6eMD5O1
BS2abSB3LUMBW1TsuG7HqFaFRyAQn+TsWLWbOgjnqcis0Sky9JJK+V7PMkEpw6r3wa31HxjOkAdd
6VEqBZike26K63bC5VnfWMxyR7QyTi5Jav/83hENjLPcsVGCMuqAKKeT21jQubJGxc2boRTYrAiI
s9kwMgtdqecZJI/UuEJBu1MkovKu1flD1gjPOmWOJnIWqxNaxEqNKvkAjNo1fe6Tq3BMvDr4PcVb
Axns2hSRSK/uRXTxWJAtAK8VT0rEirY1g7lOPjY2Vmlt+xoq88exVTY/WCgLaRu0gYHXmHALRZtR
nXIKHKMe3UnfR5PitxL1z6OsOrIFCrdKqaVXJEEfByjRi8usHtkmbKRX0qAeT1Xb2zxMRPEpESJ3
CuVaoHZDkaHkoA02eftaGqiBl3HhacMLNaH78+Nb9RqL8XG3PvRMJ2ZbAq0r95LymFQXRh/dTlXv
5VB51ax4ex5PNDrOILN06pK4Ah6rh01KtJvCrB3dYn7cJFdDrjLBLlu3xn+thPeKVqMyQmJYSaeg
gnN4qOq/JfkYpLvzw1o/cb/mkScuQQ1lnBQZcBpb/VVTkKZUSSYdoAZ+qaYpmjaGwfQzsK+6cpGi
pELt/kpNISI1EI1WPT2g6hi+SplHW0kb1fIKVM+2DDICRBTPWF1GNMth36EyGBxNp0C2aqaqPWIZ
o+KYlpuB3ioF4rbVcxTszs/sqoEukLgToJeInU0DkGz1qZExj5sMUYSsclpqOaCp+Im9zD2lM8cJ
2jk5r6JLPWvibl7HEkix4qUQNmwm9WiyXpB5Xl2sBRTnWpKKFnIBUgAXtQv3ltq/JsboZr25rwxb
MKrVs2YBxfmUOpEyCIVhEvUQeRzbRNN8+6ZbQjWy72lIXJAWOJw3SXTI6342D2WgiJq8DC8VNSq8
DLZRsocGcjnNzWS5RuOdNxLRVHJehZJoaPMKU1lqutOodu6wClS40GvpM0PkUlbqiOdRovl4brOe
/3tq/GWaFxDmBJqRDH8YckayGl5bQ7hv0vglyFL0ktft3wR6SdRGD5UFHZGk9pIy8CDK+6wjFHN+
9DMe/0BdfA9PDtNJJCv6Fi1bGUJICuqqLR1UXJHpG/lGMj1m+2Cv+sGMg3DQAB0gynx1jbMoKWeG
NmQVMGX0OEM429fz0ZsKUGmruiBQv1L/ostLMM6sWCflqF1Ch0taHrTuIJuuHl/2qZeTR9DTMCT4
Y9EtZiVge4rJLTLeaQ0k7ucGMeUii6/TBhNZeE1yTzXHbD09P4byjiY+cldBcxytndJfRM0dif3K
PMShKA6wtoMXU8CnaCRp1CKN4XNqI/zV0/rDVOm2GAJBNnD2prwpIQQEPg9oNIKhhXN/ShHmWpwD
JiHtdjCzV8Wabs9b69rRsYTg3J4dagjAo17Y1ZPaqfVDjcN/km4U+hTIv/8bFGekpt1YpFGwMapa
caL0tpbKTUEOhpS5dS6YufUF+po5zkabOgpSBoFvF47IlcFBIKFCUxc8h9ZBZokeiC+jpYAbEB1s
K64l7Dpao1syidw0DA6FlgmWaO3MNUER9A8MN5YqZnlQTnM+MDsO1YMp1S91dpWzZmNCcDkCuY/g
fFq9Pi0Rud02aXomJw0Q22xwo3xn/8HgtKuxcC5iyZ1Gt+2yzQ+MAx0ZqMD83+bsUy/e4B7atHPv
oxyiwA09uxLpfdZc2cpDo4nI8Ff31QJs/vsiHlKwMAsR2MSjqND8oY9hjZIL/n83KDZdqDhK5+vK
U27flhVCJE8tOOxF76X1OV58A7e3w2xig11hwKbp2MGvQb+LKA5kX5dwghV+0FeOpV/X5PX8PAtx
uQ1fEBKRvgZuNVEHSoJyd5uDQk7dFFD5kljqFCYSvbqn4GZwHnp1uyxGzG2XLO2kJBuBXLQ+k6EB
YA7bTvSiWV/aWTcJFyfoks93osXSSv0k51I4pxQn2asbqPloTftyfiArxYI4jSAX8Q8Id7Hv7aoh
9oCqAcW+hkxwoz7b9raSLlP9qoshbfNsq9u6ubLy90ZEy7HqDBbQ3FVfKqkudQj3uBrKNVpDdqb4
QYpQxlbJrgkpQIkYAm+wdp9B6AB14CiPJN9KJIwiS+RwmkskioexOza2Q+JNUKAgQ4MwcbOzcl8w
vWvR5gUif7p2lsrqMQNiR7aN6pv5zUgnJ+ig9xc1jobXRl04MhPVga/aJxh+Udw+t+7yjw1NsZGP
NwBry09ZXPmxjMqXsNsJRrdqoQsYbgMOjU17M0fu2ZLem9YpySVcuGMFpSuBfxv83hW5B9WdnPhq
9CssB8fIieB0nCG+3SsWn8DtxEGLGEuiOf1dpp4cGRuq3436cFO1gqNrfUptaLTqIHb/FvBKKgsS
agNyerl0WQ+3NDhm4f78fK5P578QPC112GZl3raAKDPkzEnh9ewnsUGomfwzCr5NPlUCyAXPozDQ
oVjR3AvHQyRktFi1eigcgGUG5OiWzu1sOVRYLFlAYTR6xf+3SmXtKlL4STAdM0Pb9uZtBhEdvCVy
wYG46lQW0Nx5CFHZdIo7vISY8lQMkWOzzunjdt8Gr1r/qy4nwR5YdSkLvNlsFk66jBQj6bt5Qu1p
q03DVu1lv8hVJ7W767A0t3NeImaKd95URMPkdl46dIMmz7CqLT1JwVvHyshptHGTa7+ULvV7tRAE
FVYfp5BDAS0tckzIKnOL2kZ6ajcTZjZWoQusDo/KVBxjpdhaFkq5lMdYGXdDiM8gIwgeAmgqO7b0
jIZcx6qhTm32m/NTsLpboLAgo/oACjl8B5U+xGObGBZayMthy9T2bohEObXZeXxzLv9CgKH2dHG7
Am/8KQIE6kt64wrvwYRuLX2jDT/xYgsg/qhvDZLaA4pwAzNw4wAqRk3kFHTaZZEo7rzqxxZQ3IGv
WiyP5XkZu2bXmbdW/9woonN2/V29AOFsJTObSR4bjIekIQKkmtOj8oiiHSBo3CTzG+Krc0ShFqXr
hMDc9s8CsPpHytyTLEMDMAidCV3u+q5D/VM1OKO508qrkvzkaFiMlvMBVpdTK5EAmqkekXQnCLek
7gR3l9V1+5R7RFAUZfIciJaxdLDmdcuotRti0DKMpk8UzT2/q1ZNfgHDOZZSNUcrMQEDaQinLd6q
HLR7M0VDsgmCQQC2engvwLjDG2LvJK9GgJVj5ozsqgAD3Bj+rvNJ4C5FQLM7XXhpM1QqPDsBFGc3
Sb8Fq55DkOmLBZlS0RrNh8UCxihwANAEhiCj6ycN0/tIHjdpWd+fX6N1GFB2gh4cCVK+pBX8yVGK
rmjQW2qQLdBGpAbuB1X5kcF9oXCOIqNFFSIvAQrAxtgpdvQwlvE2yWxB5GH1JAO14T+D4VxFGxMW
tpYNH4tQyhRt9SDzjXjX4IVeht4kCgiI5o5zEFYV9HqbAy7MryIVVHwdJHdFpS2iMXF7FfGvyDYH
TF2KYK9XofQDpXhT+jtmFsgGZYr4VJn2mq+xqX04bxvrj2IcVejqgyAhKEVObVBvpajp+wBsH41v
QBWv9ZsINU75VZFf2I0H+ekWxQThIBrzPHHfzsov3M9yo4XtZ+FUjh3FmCcF3cwoVQgG0Q1k9Vq5
gOBOybGTGsYUQEDQ2JMwioLsTDhaNXHpQN0R5b6QVg9FClaikXEbgWQQc2IdTMaQyH4o2qepYtvz
q7ZqlYuRcZvAMOO2lmssmp0fqzRDdc0DgXWeB1m9qi5AONMHnYUljSPGgai+o0v7Gl6wUjWnxoKZ
A2TQLyZpdx5SNHXcRmC9nGatCsgsCBBUZxfQffl1HmLVtS9GxR1YphYgDWvB55Yo882qYxbk29Y8
xtDt+AmQBppxVTM0dFeebqzEjPpA1ySQvJD+RkmT0FUzNDcO0Imw9OfzWKunMHhk/sHilqoqa9aY
NuwhNQ4IGwxK5WmNp6GtA3w656HWreILiluimqEMJisApWjtpRaObqLfDSkIGOQ2fOsqtkc3u98X
gSqYznWT/8Ll1k2XKXRhKaZThY9vQdBnho/h0AsyPKueeDGR3A1DQwdSoM2js3SvYXeFHqNqDaKO
xqaobD+MNucnc90YvwY1f87CCU5t19pKikGx0O+QIeuKrVb/0k1R6agIh3PyCus7q5QxLBWVNsP8
9itjZOXofZsnIq87e9Xvjv2fMYEB9HRMmSWlQWwBy44e434PMk6NgrOwdaceynn0frL/DvJDrjcC
37FCGIHQ5L9rh3bbU+BBMpk5pQCOa3BvJn/rwA431iA7DS4kJZW2aXHfdaNjd1BlwZOz6IKN2kFR
UYOmQkfuBr28GVNZlPI+b1Jg0z39rKwhet0xrHGTPDbdwbBumzy6SNiTaf6ilSnYJuvbE7xhCoTm
oD7LeR1NGQuI+eLMq5gM4kS3y9G+rtVQiNoP2e8RxVd2JPAIq8ZF0MFGFERw8NQ4HeBAA1WNKzht
RC4dEvl181prf0pT8OZdDz0vcObvWGwWqR2TpA4wNFLui2yfxqCsemfVLu1uR2WrqDhrP6r2sWS3
ox545zfq6iIusDm/oFul2pjzma6VO2aiFh0yO0jqt9amDT257f/jlHJ+ASJPSqI0gAvTP2V8pRdu
CS1oQzCo1dN2MSjOK9R2YrJCA0pHp71htB9Kqwpu6+dtA5nc0zVjcmIXWQyIuEQLG/yahCCvdMPK
zfn1WT0dwF0AzmoZmh4qZ4OW3alNkobIfQz5UdK1o5nKT2ZF7s7DrN+WFzicDTZRQdtAg4/R+mdk
BxXNT6C2pYCIMPTlypMgrxQ4USsLdvW67S9wOftTR6mu2wm4FarUqq68CCbNwePRCzIoEVKwxNq/
6yx6LxJQMZVom2jrS0JQb31+/KvLufgMzi61YMq0vpl9GWsvCr041KiTSwc08kiTAGr1SrOA4owz
tY2ix+sLWgXphwHDqRI87opN3T+DrnH3n4bFM67TmgaZNr8pw2oTRrELLHt0ZV1w9Vx1ItDIMiFZ
jPY/i1tEXR/MhPQw0nLc6vUfFD8VeerFsmc0j5VcC3b36kmwQOPWym4JbciAtZL7X2r1aHYH1X7q
gwhlvoes2IxNK9iDIkBuxWgdSHqez8PLEieENpR0VCrVqfKrVPMN09dE4aBV//U1Qr5Lx4giFBur
aJNASsEZEWmYkubhvGWsV98sMLhLRVCjgiobMCiZybd23KNpkOWdk6cqqB/YcFX2ybXc1O+V1qMI
XJ8e62DaS3NKq4qv40qJ3KpiiZ8zLXCzDtkuqHSnTmIHkuDIWPeA/xoX3xwUgLHViEp8aCJPFxKy
GKzQr8ISkkrnZ0SEw10wwOqSFAmBWSGmuNOC3C9J7UAQQgCzvlfIHCVF+hX0idzBYeo56tYwHGI+
dubk1KnXNuC8ANXacCubQhXz1VsrGADA+QAmAHBGnuKFPRkCqsOWGHUZGZ28vUyR5B2ihwFEctnO
RhGyhHaRTNR6t2rEC+D574tbTRjbEsvnVrORlFtp6Le9qAVm1WkvELizkUWpgYMdUzmArC6bNoUZ
eJTscl3EObPqsj+bTDGBFh69p0MhSWIPeQ/TyKI7o/RjVFTIuCPpftyJDqJVK1xAcbMWDGonZ9kM
Vd6iNcMxa9lJw0Tg0UQo3MylYQSOgPnNKcWXNjL/Mco5M1Gz16rbRPUymErBAv+t0DfqUQyGth1U
VCgInceXY+LmoG3W6mub+QkFT6omOIdWaIl0UJGin22WOAHbLre5CtbRlBJANplDj8bdeGM+1Ffq
TbAB4e0L2HNwxdiHf3HFOO871jb1Apc/Z9WKZonyGRKZ9hYIo1EZm9yo4aFVvDG5PY+12i25BOM8
N4i8aIdr2dzDaTuQsA8hBwT2Qse8SS/SbXGwJwdCveyx3IQehX5xAGKV85+wth+WX6Ce7gekNLXY
1GE+07Bpk8M4IkbyYFWeqfw+D7SaxloicTsPRI2Z2odAUpMDXHI7tp4mHwwDpSParjI3JWhcSlHw
4rtCK87FJSq3CS2rC9VOwgzXTn6ccOm8lxNnCB2E4qPn5jG4OzRzR3vs/Q78UJRr1UTGxG1OdaKx
3IHlCmqJ0SZ4MG+S59ojfgyKynEbYkFvE8/ydLfaG3elJ/1Cy/B+C3ZQWHfh1jsc4mAMB5/qTnut
NvKtdIhFt/Y1107QwQlqH6ij6zzlLjPHiSYpmgHJcBXEgzsKj601B0WgsjX3PxgKlJdOLazK0obJ
Iw6PLHCMEUVs6TYQdiKsPj6WKNw6V+iERu8xUNDoKoNknbAjtF716ENrkdln0sZW/FJ+nORtb2+M
UfYF1j3vEz6itMTnVpoFUiOnBPhMQw1oHW5lFIAZLC92aiKjFJteRF2z1QvqFnhlSkm/R6XRT9Jb
y4+YT9nFOa0j04n6SHyEkt/2EoicUaWYZqLE4+oDcwnDvxGaVNJSCqvGk7yyNnV9OfVPpmSivfml
Th7lfGeU+3K6Oz/Fa1eEJSr3VpCKAWXlc5esXkoXdCKHnv2VFPZcj9LHeSSRxXJHT9XJeZZZGB8Z
bwzlcezum+Dvf4LgnwVJy9qMhBiMSidXjVU30KbNxDLvPIxoqXi+xsmyI6Pt50nTNxJe5LjutNa+
Uq87w++Vj0Q55Ionm+n+PK5gBvmLfhgNnSJHgA2Nlwp5s065NdTn8xjrvvVfv8Lfhg0rqYu0wCrF
PWpWuxLhDunFsvpDZahviXVfW/HuPOK6r/xC5HzMaNOK6QEQq/IYyLhogyhEdNNaxUBxI/gYQYH+
rSIpq60aXbyzYbTRVW73CI/Yet6+nx/J6twpn2pCqPMy+LmTUQHUs5lKQy1Nb5ScUT4GbPRUSfNK
8zpEtu6/4XEzl4bTSJO5xZ6Wd5V+HdANHS8T6zUNbgezEtzgVo1vMTjOFRM5Tqg8syGM3YT6+31F
ayeigpq8VW+0AOFcLQ27HilvgAR96aPr25VjG+9v6xqFHgKzEy0W527NMEtUKgMqR5W/jZIVv5ne
xuFeUw9SI8gtrc6dOvO8EVCsfAvNk6YeCxbgugRBe2PsLxSwh5QifvL1a+8ChTOHTFcLCWWUqLE9
RtfVbtohe7VPjwVoOhIHiVtolHnaPnOlY7qRUwcyo74qWL8VISBcDBffwFlJ0+qSXlFsge79WsO9
+wk1fR8vD6oBUpvS61xjSyBNPz5Djt7VLiYDjH+64BtWyw+X38AZEWKjQ1qHmIcWfFZe2rvG3XCo
t+ATfCvfo1vNpwWor0rFP78b1y/Fi7FzFsUydTTrErigzLQkyHgPh2anfgQf4ExBbkneqE75hizp
NUjNNeL/gEX4dO5ni1/cUwJdp9SOgW/cH+0UF/Hgskc9dQLk0bHu2kNwp14FkxO+nR/46qZdjJs7
2BOzLgxzlk5MQJeGKA2kTSS/FiWBBCifD6HF6AhF2wNquHEwVW9JcDCYS5POmUrBC3n+2G83zq/B
fB79CxjVqAOw4s2TGKYui8gfDS8ZW4kcWfs7RTIeVzLitqKS2VVntECd78ELVKgYVlE3ArUtPqRA
9xjdBdAbHa0HE3HDuN6cX7FVoqXFFvm89y/wwiK1pXaOn45u6RKC1zF5wQ/0yZIro4Zu4qv81rjy
nXSZbZtHPXHZrXQ5bs9/hcArfvIxLj6iAU0ePBbsplSwV3plk+supJh+cm4tppbzSDmIr7totpuy
ypzALF0Dch1UdCUULSDnc1iVzWUKQJGT91rx69Yro3eD+iMtnUQoQL4WslwuH+dpDGmoUjJ7Wamr
nZGgmflGJl7ctV5bexECb0axIc0TWkAFPk60ZJyLUdtShjYEhtm0WwQcBvYHpdSCBRNNJedOUJqe
QwYXGLbq9NNLn+7TaWuh1g8ClJvJFERqBPudL0Yzxipuu3nhUsuXWj+G8lOGLZjsJ7VzR/swSAKr
Fx3Tn39fmH1hwebjCovH9ijfVi8gcVtcNgfbZ058rDeJU2vu3bh5ZNvuoncMyDaf33ard+GvDfHp
Gxb46D4IkMvEiCXa+CEhCAUK3Mtsft99qKHaIO8H8SBPzNO1kqHpKq5WVv7URntiH5ryKWI+0QRD
EQFxNx5jkMo8nTmXinFTRqBDukDrJuu99kdlNCBk+HdInBcxuz6NBnQLu3L+jmZz3EwZcq25qIN3
fW0sggwheInReHZ6DoyJJivMnLmGUOKaWhTFSPvzq7++u74QuB08ypE6WSasb1ISZ4xLnC65GxD9
ssslh4WGV/dEcKR+Rv+/28MXJrejrTldV87sdXFWPlOV4InHMuh82izdkbrQccCGqWqAa5WOr3Gr
p+gtRpu9yYgEkvFY0t7Udqrf2wENVZVuDZdyPxS/9CZid+iu1EFmBfohB5UA8S6dalSuFmglK9vG
+ouywuCpHeXxDdqVkNsqB1C7Uk2y3bFBPQI1w3AXNiTYpI2h4dZW2PRIurA7knEM9+iFAylm0xzr
JjZmsRt98Epbi987a4TKFLWN3URq/U8klwm0N2iK2JBk+Ik23MsFSbe0NO61QbJ3eq6Cz1GKb3I7
lgQLuh6MgMH8n83w9DJjMBGUBmB2QXghodh/mJw0aXHMvZSQRpQup/wRuTO7ExFor58FX7hclD0b
I0VFEdkcgZzAiSI5ATNd+rPj+wuFuxlJhGWgWMKOKEFzZrRu0G2i4M/5PbE+hRrY22TIJcwMOqfb
LixtnWYjQNrkPpy2cv84GVuKSx/6M9J4I9Vv1VzR9pODboHK3Rn0Wcm5GoAa1L/j8ilWEtDhHaRu
r9F7aohCIKvLtUDjXAsjsQHOa6BJ0musvevotpqI/x8nkvcuQ56EgQ2QpLgN2mvVvhrk3GnzizHy
akTms9ztkXMpRCnw1YNAs2dOQ9CBgGbsdAGLyGZsakCRRapgOw2Dm8bRVduHVxUZf5M6/ckBt4Dj
Vg4UjaRqVXDZhMqrXjqjFDtEc3R6OQhndK2SHe3H/46MWzaz6m1LkjAyO1H3ppQ4kbUr7FcJd3KF
HGiEnmDdx8Y7v5BrtyIEsGYBVNBFy5+icIs7QgkCQSmbOe/GIXWqmm3GjLp93oIXKNtGYbIb0xqN
5vLzedi1ZbRmTW4UFILUiS9hzKBnBKk7yMcHNQ5YctsZCYVTrvHgs48ykqTn4da2xBKOuz4EETEk
eQAclW97Vvu19Zg0Ije5duAuQTjTJJVlT3kHkDD/AzmLmHodA8UC2BXygxqYghuRMvtD/qxFqw+S
u6YyKwtwcDGb+mKwwTdi0shhwe/eclC/7GkBqIgeWpx5NdTF0DRsj40TKG8/mFCQa8/o4AngA6BM
0ovEytFMTtQP+Fk3np4b0QN9dT4XGNyilamhVXTmzKCRilaZbR+ilS7Brf1VbT90EZ3UqolYoJdE
TYNuosT11LFYGs1Do8dOzzQEcSJQDL0NRi54g6zd+hCY/geEP8FpD/pdaaYRLPP6KcqMTYaK85+s
zBcEd1ibxSRlrYRx1EXsR4hOlWPjmt3HeZTV/WvLqgJFOZAi8sZna40dxwnWplOeGuqqZgITQC4W
JNKkYwJTXzWEBRjnhBGXmdScAszu7gPzRrHQBW+8oWnVM8g+an7QsAcvbKPKHJIhEMg5NYSgzQoS
KLNwgFpsQ1I5yWD4GRVsoPmb+d27RJl398LvgibVyI0aGyi3rwKUJphkS9WbhAlg1tz7EoZLHrf9
MI36zG4RTtmONfq27lBmqVmbgqpOCw7nbLiWFRFD2tpeWqJyO9emQWj37YyqvtrtX7W5UO2H8wYo
mj/e+0HlpVYVQLTNgPCZjTxPYamvQwaOJ+XuPNbqcOb2Wt2a+Qtk7mTOCEubTgefRA9LkBXroteN
1wq8uudhVoeEVMen+wHPIQdTNHkyKi1gDDzdUMhl37SF/lcL8y2qb7fnsVb2L3hM1dnGcReETvSp
+VVJrJcoKUb/mrW7VqG41HdXWiwir5vXmTPyExRu42ajnoMLoUbrS7UrpsapREfEinkDAPJnMgjD
VSjsnA5jNMd4pAEADFp7KfoYJ0UHjenDVEGXMZDeozp1aisQJHlW/BE4blUbhWEgdJJ5Yiw7iEwt
rBq0lxF4cDlwBlO/JUXkJNllc1kYojKnFcM4wZu/Z+ErxhBlIaiPQIlatwHrQFLnO5bup5oKxvUZ
h/22XouBcWdgFpkmqyMAKei+0PeG6jbmltY+tZ9Iv1HLDL09uyHZGlPrNK2FC6moInxlqy2HytOd
4JJm9IWKLxjHI0MxlWrtaLY7b/trlVQnIJyHT+fe4mlePyqNfjCgzCWxnXioL2sbAQmSoLYqciKl
v89x/RJs8v8HHD2+oFRTDRS/ny4mCi+msVdbdBfgMW2g3VKyNix+zvT7WsqdgOyhJeVAfvL8mFc3
Cgo2/0HlfItUMLWXSYe+mnajhF6muriobuRyG+ZOkSKdLOLUX1/IL0DOZtFhl6XShGFW9RF9Lfbg
loPgMrU6lai5AjGmCV3bb7VXo06CIix6mKscN1eDHQ2eXI4Qt1c0qKnZ6GgF736LZihkxgx9MsH7
lYu4EdbGqcwS9AZIMU1ch06XMzWbUaL9hLYCXLWDUEXr4lWU/z6/emveegnC2YzEUB42deNcCRu6
A31h6laGYBdx+0pwLqw12ClLKM5QGhmkbQHDeMzBR33/UNzGxnNU3A/N1kZ/eF/4jB4j9qbJ26nd
9cxFAWkce6qIyG3N5y2/g7OfJrZkC3qI8HlgCym0p0wePcQcUFU/CLbG6gpCVWPWgka9LP+UoUgb
oahexYg1A0Tvm1GV3CLfnF/BtXJcVKV8oXBXosguIqYzoCRG6im1N4xvlnzRyYeo3AbGoSOQYlIv
Y3pUiDu0rwb9G0xvtaicc5413sEvv4Kz1rGQ5b5p0S+sxT5BLWGfu21pOE1EQKeMuGUjiC6szi30
fcE6ALUXtNec7g7TIgGTCPCmyS48VhvI7xD1t9EYouihtnbXgNasMWvNziq3HBRLyogWESbYgJBk
6Q+e4SBj5lJIQlMHSR6oi/fQsm8Th/2tduMmvkye/0Bb/Vq9ij1li8PsmUH1Xt6JyF3X5+DfD+ML
ohHXKduhx4eV1j0NIkeb9lQTvFnWHAR6QaGgLJP5Ncat66T1I2OZht7w6qmU4SMSkGVcGJOvqKLe
kLV5XkJxvigeIWU5aRhOU/sy8hYUbAHn94oIgXNBadmw/n9I+7LltmFl2y9iFQlO4CsnSbZkeYqH
vLASJwHnef76s5i6d5uCccTaOZW3uErNBhqNRg9rJTMkFOBEaZTKTraqScKbY60E513iccwirYeI
KD4AECPUvCH7Ecr7GKTT0k3QHJUtNCeRFYCf4C/ps0GRtbk8CaCbz6ZYWaxA82XqVRg22BLxt4LJ
n24CIIKFoAAhMT8gGWghXg4xrABErjeN3+wsy20+ot3r5HY+mIDdwAkAwWFnpo3eaG+rFV7kstfi
OcuQikxPp0XFCFCjMvw0ImNTu4nmjXtfKAexPmgfFKrC3i+XkhoDmrkiqDmN58hwtfinUZx18nTd
CoUbtpLCOWyZSMOC5QqHDVQ8Q9obDB3lW+N0orZrhGSAjjDBPqSDNO9Sl4GkndkXyBlaNLuT5F2N
OUv6ErCXbrZVvbhNrPsM8jXqY1DE2jppIvEE1DIUeTw8oYBMeyk+nQwWKsWEPsaFrWdwR/PBDF/1
8YPkz1Jlh7OL7h6KQ6GeyRYul+CYL+kjiq525PIVnTsRjYn3J9g50Q0qS79oWbms0bcAskQyFtB0
MOPhrYsH26V+XdI37WQZyLeVfWkrk+6DQOfhuqEI7lRCloweQgdkQi1OD3lQjKTuQdyshxRwpd4M
7Iqa/ukirwFJdUT96+IE1n8hjnNdRgj4gmjhiZYGwG9J9KRKI0Z5ENPr4/66qL9XE+dQQGCJ4NJQ
wZWM1Mfl8oWAdq8DC434w02BAYzBAWCLrYP2y+1uil0fY9Km8H6i38/WH3sHKH+gF2TuR+YmR9WR
bRNDF9e/SLTWqw/i71LJSrVh1vBBc4eu79+TGbpw2SFQXnp2KuvpHx7EWAAN7QAYLwUvGHc8e6Zj
gi6HPGWhAAdrr+ZC64/mLdxbif0+ZHZh2snkXNfyL0fl13X/FMv5HlL3SE8C7sV5yTxgWzAA0e5A
r2QHB+0+Os57y+9vU3u0Lc/6jtJlZv+wDj+aPaDtVJv5zc87gKW1/uQE3vUPE0WxWA8T0BN4uqrg
Db80CNZGAM4O8GHBN8kvj8xtPwBlSd3gyDwF2EvLVJmTHf4BbelCLLkUG7BUUuYFEZg1ILJUe5u+
XldM1M16IYHbaFUe9L4yIWH86F11j3HGu+Iufmu+RU7wpCMHbLMn7a1EOIl2BPcm9BL7z//xE7hN
z8pEZykDUzQIW20gdP1UjppbfLvPTh/v5UnfDa+Bg52WXGrr7nS7BV8t6la6WAIuhrQIY6jzYAmk
/Wk8Z3+ogzkUY08PH2/FDkNfQW5L37Un+mTtzIfJ/nVdfdHD80L84vdWSa6xRh+RFkF9/XymjrHr
fyruiNZa9gDCxRLMzKoDtMYtIBvBLQ+6L8xWoSsEtxHv4SwwVpXZnABrOvCa0tdJhOx46oyGiyKN
3J4kdoOWCjl2KJokv0ehN24VAoR3sGpqqKMR8E6gEHup+FSapWGCCMaZWzyu1dZOZM2GU8aczk5V
D4V1po3NANKe5XczvSu33r+iCwUdtRr011WMsnFnWhrBbKV1kD/otzR2WXzILYZ88Mv1Dd4Sw53h
wcBQdiNjfwMM2s5VccRE+IdUh49Ku8UrIWI6JSrVqAGEHBNd+JxKIXC0FX2xJeCXO60b7oIH6qWH
8Zk+Kzt139+Oj9Ip//Ok/0LU4eMq8RvwQI9O87p1qsQec/UpnNp13AANQsLqJuADdnu8gfE0jf3M
qTBG6YyY5rT7nezPN+bh+nqL3jhLzKOgkQwgQUheXNrVOGGCSNFiLEILyjJz3EnEcloQqg5jhrmO
aDojwfoD86seabawbURxF1LjGuwKL/EvpQwgIalVNeFYEYZJn9998HhdOdGxNUCOCOQpQ8Zjio+5
Jt0CxgZWlYTTNNqsLEzmjwpLwV6Wscq7Lm35Nf46XkvjQq6YVc1UjZCWtu0hx6ht26jeRHsniYBJ
Eb5flyZcO6iGrkAZCCJ8takxQePVDUULlxOhha05jnK68YISJfrBEQ3IWHRA/c2gXtoGi4sJbKFl
6xTFZIOByp5Be2rV1EuC4rbP85tgAEWFFu3NWrPnpnMKBXy3teoQXb+5ri4ROQb0QAJ6Hy4IgIPc
1Uv6jKl9V7fAEqFeObaOZgW32ZTuxmDcKynx8zz1zeFJKQwnk9Vd2k0HAIXbFQUrgB4fQdnnhOCD
7IDQ1AXf4/xHgqKW3pVAxU1PU0QHgDqkKLCaG2Ga8IQBvQLxsapruEG4E5ZoJJSYjC9XqjdzOCqW
Tdr3ElSY4b1e2mN+a8ibBNuLv+BtcS1zWc3VNWkEei3LDWSyJrEjVKdzVXLY4GWq5MvFebROSpra
VoeOGr/7h/QhWQvnjl2YBmSMJwjvBulb28Q3Bn1ulNaLMRY5BpWtTT+vG4cwKlhL5I9eTvVmbBd1
wepFkQsK8/cEiUtDcw1m2EPlquAwAbynCvysprVTeQcKlzz9PUy3pvV742sWU7y2+Nx7CPWTlMkj
vgZMoK41Hv92luouGb05SDwzuK/yN1nKANb0WqW/Jfq0IV/QIkZMJPkMOHQNRVvuqOiJUlch6bD+
5LlGNKSFL3ilE3LQwZRt+laC/pitGq7oybWWyYWlWqQo5aj1rdOkT2Hv0+hmkkDpovrgjbQLtuGZ
BK7Woiae0ijQKaiucUdKN+UwN2W0o2VNareS9VTVFNye4EWNvvflVsFz2S9uPy+kcYepDpTaYNHS
cpczGM0pA9h6YLqF8ZgMjZ00J03duJXFEpHjBpHZ0oXK6YdWLS1PGsSWZpSCzQspOe01xsh9l6lP
Q/cHo4MAatvqXxC5ewtPNjzj0deCNj/ObmIt7ltDR08QaCkb/Y4AeJ2Q3NZqTx4OJPWkOXU0CX2b
P/SuAAXEoVL3101XcKldfAFnReE0qBKzsNKqWbzlTVkerJbUG1eJ0HhWanKLq0WDxIqlhSvq2YGx
yDH0h9qIHFSS/Fb7h6ZeqISyH8aMcXFpvDOIWzMbZ2ylFcmeSWaHRq9KFD23BfWnGFarlBvGs3z/
F3P9lKhzQHsI25S475buMfQWliTdBw1zkk0+EPFeoX8H8814Gv31yasrRjI0OhQxGgslPMnsUpq/
y1tcaQKngrX7FMG59YCo5UCWPjg5zvdIjAJr2F/aDnLmjsBmI9LbdfMTWoZFwPBjAWYKrvPy1lTH
CA1kC9OclNu9pPpNcK6jHU0dNZ/c66LEh20lizP1PrdAAjVAljkX8v3UlicrMh662dqVPTo1VSI9
ES0CnhYyyvbYpNM9KNJVr9LDmy7N4nNLs+zbxjct+n2xnNU3cSfD6suhtyJ8U5DFL2AB/Z7J5V2a
Jh/B8JKhAJgAinmQgp2exPasAdotYB/EAB319e8QhHoWXX0G52+LQu9iurSsguCtt/QbBcRywfhi
bnGni+XoaM0BM49J+bGkuckL1KkgJ2IOlXcmSw4F5q42u8NF4QkU+hTE7bWm92OkdljXnn7IYbcz
phYp0cD8xsJ8r6bvhgWqRqCpqFPrZs1rQ/r7TrdewTllK3lyF08YMbW2wCOEh2v1UdxmFyjgj3KI
j5J1m5hHDXFiQ3eZibkDTKqM08amCr3SShy3qZIkdVJNsNjdhNx36469W6Cf5l8sB7u5cIOBApSL
PAcZ9J9jjHa/qnTAguQDM9zW0XyVKBt3iHjxPgVxnqmIjaCfYnDnJfkvTZ/vzegBALB67nbThxoM
Gx5dbKif0rg7pB7CJkKrKQ6EquLlastWs5OU+s6SN7zS8kNfHcB/BPFXR5EBgk/P0EIbRu8Nsuap
7GZtBszr1yp0TZrcApTu+o6JhvNxNSJepQg9QDjGbVkSoHPxbyPynI37EURfCtoZcmAyp1pxlwAo
UjJKn+q/uu6Pnv8mGJ/FSxDkrpZrdNnGx4hsdP0t3K7OOqmSPMN90wxxbtfoH3CHSg1dLQqT/XW9
RVu6FsVtaakXKY01iEoGdkh7BXBv3QGk7gAI2wLv39CKn2idunIkI0aLHF2RTkWFjL9K9oa5Ud8S
XmgrjfgxVlhNWpgBxARSuusi7VUq0PGtt57EAP3VEidR0Mk2GLuFrGjqY8+MUDfUNDsatjjsRKcT
Xh1cfUDYQKqUS+xReeikSocZN2xwUhA7Gq3pNJZ+HNqfkTI+DaCd3PA8i5nyJwfAiuisoMikfSFW
GRCl1OFCtapO6jerBoVAU8QphOaVW6lkchnbIvIS7+unSHIZrQRlgNmqhX7XpJXpMGmmXh0N4ELt
9a0C17JgX7RTDNS3TBxUmb8pM2WQIlPFggIb6hSxXxYwf4nc7WRwTMXJH1OPEQWCEpF0h0LuN7zf
cjt+EY60r2Gg6XlJPl/qSZVYVYcKwssp9qNYf0z6eSPBL1zKlQju4JN4jOVihoPtjMRHW/9eTlO3
CLem5UWpIOCJfqrCnXo1xy6liyOP06MafhvCEE3BDw1xk+rGCIGqIL9JmIr7B1ejImdPwMG2PEMu
1y+vrMxqGlyKRoe3Thb4edztTPDMSTTcaDASerWVKM4kO93AmKwGUSE1vBExRDwNqDpbZ1B231/X
SnjGUZNRcc+jRZ0f0UzAG4u6K5ZSSh1Eq5hZz4F9gJiqzn7qlP3TGn5K46KXmiWNli6BRaCcDIoS
ZnywwshOttKcQjey0oqzdVAiymY6QauJZbsxBH5K+ceSm5sxfO1BiXt9CcW79akUZ/VFWFQkXaaz
pBYIrdYpMX+2wXButsxeFFVYK6U4qyd51CYENDVOP0WWW7EgQTG6fWjN4Y2R4a6bhshhmD+5TY1Y
29o5oXD0dqB0ZmnLNOil9fdoRZKVDMJ1QDlIpTuOH1JzsLLILpqntPyziRQrXNVPgTzzfclUDNxV
EFgou6H60bWulbxm8tasogiO2rJWcrhjjSpsFcgNQNlaF0eAedE+cDu04tqare9+SKfJbc6zl7ns
SToa3nXLEfrLlWzunPdWH09mscgG47uexr5JrEOmbl2q4uBwJYd7kM86CCnzDnKSH5pn3BBPo57+
WHqTnz9WgBbFZbcDuOlGFCyqxl0sLfdeYwMec7RcxL4UXhq60j7wtNPwov3Odvl+SsEX5dR/QMWl
bzg14br+ZcrU0Ab8pdEKw2ZREQQQTMnJUjCQWbmTWW+pt+zOlwt1JYXbPYm0kaoslhPXO70562Du
ydAkPjcueAtKVnhs2lV4m+FCsvrn65YjPB0r2dyO5pnZR6UE2azVbqcUQuTqCACUXR0Z++uihL50
JYrbRUBKAJ+cQVQuDTsJmDFkikGehoYFI0XHof7turitvVv+vsqHjWVQdmkOcYr1XioPxdI3veXM
tlZv+ftKhp4iaYQkKVavjnA1PGTtnpk39B/Ga9CghsKfrKKfCyWvSzFNq7YhTWTcQvltKrl1+RFu
grIJihQYNNFRD0NDI/5xMqq2LzNKENXp7atCu5thKGt3mN9nqTlhEN3r5/ItV56TvHi6vk/CwGEl
mLv1oibHby6BQ4QEn1U5xQxH0gb2gL4oIwbRsKH/Q7VirSp3BWU6jSaDLqGKjMHXkZg+MBnHoH9Q
qqVXTN7Au1vs+svx/lSQv4DCXA7DfolV4hYjCh370U8YxLq+iFsyuMsnB5OBBThjAJ5i1/AyCGx5
krdSRkJrXynC+akpbXWtayCk60qAWcm6ExDqzaaC8KvYCoZEDTYwyGXqGl18aHblzm/VVMpEJixb
Fe+LeRcV93Hwjh5vjT23KhKQ0yvRD118X4aHZquYLwIcuRDOHexhaIs8WkZhtdRL9FuNnJjxqgNW
YbRTFNSqo6LbtN+4bYShEfCoFY3IBJElp/FclWZTRBCaS9nrGGK6IY7cgRCv1DW7aQyQJMaOnEn+
ddsRK7uSyyk7NiEdjSXunNHiM0Uo0xrMDujkjcULsDkcZXrJQRJW0Bc92cpwbQrn/E7XpKoJTCCE
LkmP3oVTkd+Z+gf4pNzIvOnMXRW4rN4HW+kRoS2vdOa8jsRmZgGaGj6AeE1MH6rOsPWg8hXz5frq
Cq+hlSDO2ci6PNRtCEGhGR4mPCaplPsLuMt1MRv6/H3prm6iuNXjsdQXMaMV2NUwvobqbEuo7itd
t/FO2dqzv39fCQsTDXX9CsJi8kcpvVF1AnYIUM6vFuCmwZc7f2yAfrzFPCIOBDHRrWNu2ABQK+fm
iiwDGBRDLN/Wg82AmJSMDJME0o6qma3WxZ6kE/6/Pmhy7GlYaGk2n1IMwKXWy6T+LrPucH3Z/5el
+PwizieWNcYlpxrT3335APSJoT/3Keb9whsdUPumupNQKzFaz2IbwZSoyRtUHp+CucCtAYeMnlMs
xVy910zdtQaxx9E4G5OGCRzTKyVmK/FDm003PR1RsZMPepgdVPlJTcMbSw+eK+PnQN/zhjhyR2Am
4U1vopA0kHDXFsrvJq09xhK7KhTZ7hvUPhbEkKHaIu4ShoUrRbiwkBhWok86FEn7+749sPijQpuQ
JrtsnDZ2S+xgP9eMc7B1UPZWsLw9KwIuzqcmGHdy+aC0Zw1vCslE2eX5unmID/+nQM6zslpODW2A
dZRaAPgha9/ICkY0R++6mE0r5J1ojgnZvl/ORXYGe0dFAWaT2UxG89chSZys61yAQg/KZrVgsbLL
2EYHP7EOUC6MsSG3y61oaaGbj8gIgMvo2ATRLtBuDFg8ni9d/DNBWmuMnT4/jplbd72NsuWG4l8X
GPKVZVQR7ZKyyReYJKNXGxSlEYBXgM1pkN/yE/lWi4gbVNTN9Mkxi/taBuVi7szNow6k7zQ8y9N/
j6h4+R3cdUIw5t+FFb4jbOfSR3JlAP4I0Gi1vD4HRRzZQKSa/OvKC3UH2TZydbKOoIHzAMNMEpbo
KsIx6y7V9qx6TrYgq5fP/rK9aIOluoYXtszTovVzgzLohEGcwChRIwC9gw4KE6phKCckrhUcG8y1
bNxkIrXQfqouLOJI3/O9RBIxYVAa1BqnOwOQsNnks/H39aX7Gi7jBlnJ4M7laFgMffMaHlShQyWY
zWb/1ZYW3ImMpioNxmVzstDpkaOf7qr07boSy0fym7NWgrO5DpkBS5IgwszPktkBTMoz2LFt/usc
8uVacQHMgP1QlmPmjNVJHX8VGGjIHqi6UdIQ7wiaDJBlATSAwUnJJmNgU4od6chgt8xP2o0tF6/W
fwTwEBVBNNFJTiCgnJ7qeqmrh8ET6YMN6/16xWC1QNcOgDQKdC++Z4uZoBWyltUKegbASrS7w/HO
ZaD/MuIuf2W6lPwCWWL7PAcxyNybNAk2XhFCRf9OPymyiqkrbiXzWBvkQoOihIUYEz9kst2YiZ1t
AZUKLVyHAJBjIWVgcrHYaFbZ1ABeEwN032mP4Z4AgD7Gw3Ub/xocYDlXQrjwyghNqWoXIVq6o9H9
PDyl/QsuHbvrmo2dE1rgShTnTgsWKOmsQRQNjgbGNvMuc64rI7SNlYTlC1ZhM7pwjVLqIWHQ3rJo
P4KFcLpTym+Nsdfit2LYKKKJnLeCiWL4b5yoLwgJ7djUIOqzEFgVz7kKxBKMfNfhr7D80MzvUX64
rpxw+VbSeOUwcDgg/EdVa9pX6U+p3EjaCBcP03wLiirE8PmpRE3YwHoJ5ta/tuyoyndJidDaeje1
txgo6cPHdX2E5r3QNCPjBrg8/jGe9/KU0Zm1TtxrIFJU7KaM0a69FThsieFuotrMrGwoISbVD5qF
SUAVTmHrSiXCzVkpw91Gc2wQOi3K1H5xB+SKA/uuM7vRMfTnpS+6kzvG3e38S30y3eGNYhwwduoj
EGOvL6mgJQGn2dLoggKKkJGfQ1QrdUb3XIRZgdQlN6MbfTfeMeK+D+zsmIDA0bOepXJDqFj1T5mc
B6FSr4WVhcFbRKhG/0z++26OS504t1G3UqzEAX4/VI91uTesb9YWnLzYRj5V4I5WFlmDpFGIMOid
pB8YTexNHEXhrWFRXOaGuuSAuVujp9EM8hjIyKoFFOcHMk4Lbkvz389B6xiYg1sC/Jex3JOXPlBO
uhEX3zK51xtw6XPSP6UBDTEDQjvyc0zC4r8fWL+UyBnAXKlMYhkGqvLhtS9vZOvbdasWrdxaI84A
5kQps57g95VmX/Z/BhU87tOuz7ZSvKKrkOCZA1nAZfnSHTkpSoypKjhAeXSVIbR1su/lAx0aBH77
6yqJDG4tijM4KcxB+FTBXZQq0jhz4qrha0Uj9/8mZfmK1XUo9UbL4hZSgKiTKb2DsqwBLK1/EQJs
FWMB8UG/zKWQuSOW0VqLKiB6AZWGBnC0cGvQWWgCGNX7/0K4SLxmaMZhIYREmFia1cg1MJCaJAro
xp+vqyOUZGLcCnNesgG800t1SImsXqzg+Jjawot5jsd9IHv9FnGVoDEGoSvi1wXoF8Snf5Pzq70Z
kykiEfKyTm9qTqWbLzEoaTV1rm1MuNtgbHOmDLPNAfONZqvre7Eu/l2zls1ZH51atRhQSndIPjud
Xt/PlrLx2hAFE0B+oLgSkUs0eYAjFs5hDntZ2joY7tsu712tAU5t3FnonCqAT9rWQeISWgPhbeg2
CkKi44UrEAYD0BcNDvdyE3uTBOYcIVQyQZBDGSC3S3oMaPsPDwEVL6llPg8YCDw0bpdKloaQExFZ
4BFMl7G+cFugclmVf90ohfp8CuLhcaupGMLSgCBVbkD4q9RB+5Rn5SDjMQcWzI0TLbbNlTjuCkEq
spiyAmG0EY02mEbtNJb3dESEm5ogc4lyp7XQHTueu3LeeiSIYmokXDA+goQLwLe5rVNzJVDGiOJ5
h3yTZj2WZQhsx+oYJsTVlF8tYHqur63I66P3ABNAMp5zMj87ZlrdqLX54vX1obblNmQgF4zyPakA
O9ujSlS9/d8E8qePGona1hBopQWSwn+YIdtxgSDR7G1dG1+vSxOddUxggokVvGuAk+HCDjTnVYPa
4bGqjcBLpQbqBlv84cIVBA4IetJMxJ78WTdnOVazxToVMrq54U16YtcYywfEfvt0XZu/URLvujAD
jNId4nTgCnKmKeONkKZNi2DwYO3bN3JSgX5nj2/DXeIAQ4x80MPgz3eG/S0/Gefpfjq/o/d2b+1N
QIBgrNe7/j2i1V1/Dhf6VMMsz2GJz1k2cQwKFIVfrksQwE/oaD/91Jg7EFGRqQRsyq2j+vpdcALk
xH3rmnvzLrvp3iW3vylPhg2mHGiZHXOv3QpVRBfiWj5nri1pKjSUQb4GTM40PdLoLigkt0Cp4rqm
AuD2RVMKzheUo5f9vfTacYpWzmbARCWO6ZuEGzCZctcYgZRlBLs0wxu+a0Hjh6kyDJGiJ8SVi26r
dVTo+0w05QM1F8h8KLhcfkQaKHOlNXhBxUl3E+jRITOoHded3xEgIaTM7qf7OARUYfjruvoiH78W
zIU4KMZXeM9B8Mhyu4v2OSZY2/FwXYhoM004V8VA+hdlBW6J5dKqE8NAKC2ZuzkAesmOGj/1ecPD
CToLljsfUBPI0IECmofuSLpB0zog4jgKuzdARIupeidK0n2vNIc+afeRPj0Z5TvGdp2Z5RgTV25I
Hm5MrAh1tRCVolsWGF58wlOSCJHQfAz8jjZ10J0bF8zOag/Ug9fXVHRjmZ9y+LznmMsNRYcNLCaP
H9Uo9iql/D4HstsTZpfVrynaatcTBVcUh0DWMEaCBmfOp2tzhvmJESgFQaSCMUWds31dIDkYj8G9
qhancehDhxRS4BCFbBE0ibw9GuIXUowlcchf0KDDaOJ6AgyDqv+Mh/s++z0Pztj4438/R7qMFqig
0DLRBazyaVaMLUgsIXA8Bn0tm0McvzfRR1K+d/LHFmyGoLwHWRqwbnQ0B+OJwjnZeMi7Cdc/VhQp
5a73J9S0Bl8Jz4ruU8WnBMxJ5JVs5SuF+Zq1XM65jgmYmGRgsTmy5v8anQdp39Q+/f4ovdDaixqv
ftnwMsLd04Fvscx74h/n3ow5RTVmmZSnKQZz9aMm26ryQ46/hVuoi6LjR1eSOH+W6kNBo0US3j82
iOxK+ceQONoW5rjQ16zlcIeBjaY60kVO3qJTVtn3dmrnN+pDi/SbW91XgaM/Xz/wG5r9vUJWT7dg
iP/fGkbLLD4mZovXIgHRVPZ4XY5gihJWiVQE2HyAMUf4bN7cmAWQmUdcvTvDUfbKs184oAqjZ+U7
e5qdeFfdA8xjsOf364JFV9FaLhfVtAvpfEEHWGXzk/UHQMgxy78ugiy/wQdyaxncievlVC0SCTJ6
PyU2eQGHuDse6KFxg6fiWRnc3FEBlae77Efq3GL+wPmXdM/6C7izl8ampEopVncm5D6ZZR+AV46B
ho6Z3vdVfdhQeGtRuat30s12MkYobD4Zu8JTPiTQVYN2lN1hrGIaXMVN3WiHfFNnz5OtvbHdfIPh
2Y/whfpbiaH/ZfWXgB0Qm5jU51a/jUxmzCGcuLzT/WIX7A6ZYyi26St3ldMA1M3T3Oao/lYOmHXO
d/HO+Gb8wxsdQFT/+QRu+cc5APGkjmuzi2/Q/UqMA90C7RYeVPAowa3LGmgYOWeXNZpSycWiZfmr
q/9YWg+6nCej/3N9a4U+dSWG83TJWJXo6YYYNHc3/U9ARwTFqSAj2M83w1OxLKCCWpjfBioQZ0XJ
nIxzGEAWA91A2qHSaaDR5kfLdMcY0DRgDA4SFXhXJr9bI3LNqT9ZeuPOtXaSYupL6f3Ikg1/KIyZ
YUn/+ahlH1YOUWuyIOjlCpcKSJ078CJImWNNhwlk28bbXO2pfKdu5ekW8/jiPwAFpaKXE4vBN6/K
tTUVKsHNmVH5IcmMJ5znfwjsMKL7HxGcWmqYSONUISgguerVsTMoOznBRA07TNJNmG/5I6GDWInj
rLXprFYKFwQjFRmXocc8d4pEIMjV/sFaV2I4ax2MUhm7AAtnJMqeNX4Ryy6yI440uuXWIKNQJSRx
4GUQaVp/8TxXhsEQh8Z9CcNQGkChVoattd6/EMSB5QCZeYCCaQRxMbdwRl6nLaJS1N6UP6HqNsjE
qZofBY4E3NwsdkIDqC7766soMj9LWco5mMdTvvRJmvNoVFTHZpUZMBhr9S4d6g0HKfJeaxHcLSxV
ANetIqglRUiZhuc0tnNAO6nlt+uqiFzKWg53F0QV8LrAMIcACk0MtDnnjTePuR0WXrvF1LklivP5
FSmUpNEgKiG5C1TgsiYY43Xq9phGH9e1ElZk12pxnrLOEwOIwHg+SPtuslti01N70DzLIefyFvSI
bmonjuLNuxt6Dh+/xc435m491JazxDup9TdwHiSru6GT28Uyu9zLcm+YC3/oLFtXbiWGhshf13UW
Hbe1OO4gVADdmAoKcUBbf5YW5B0ghwIZYthyVULTBDAo8kIKDgGfJFGGalalDjG3Vvmzeiy1E2U/
5i1rEa7eSgrnqSwrSjPSIR8UZbuB9ntJAkFucDs2mVfSe7aJOb68FL7s1koe95LIK4wHBD20AvYf
/WMiW/CmuvKD+gomUtbbJXOkl8mV9+Su8ls/OLGnf9g+pL3Mpa0IGEOcxfYqWM3DCfpKqFokgGmK
NMfYovMTOq6VEM4k2WSE0t9FDYrIlclrBJzi62oI83gguDFMTJ8urWucQ5kT8JOMwfIik85VcZ8z
tE+jT/Uj0n7V/dkAOl55YtIukZ+vCxaa/0ou510CosxJuJz4ZmagEkEB10REtPUqE1rJSgq3S1Ld
Z/2MhKxT5Xda8VubjqTLbPAhsTIHNFrqFcb363oJT9tKIrdlY1FWVl4udtHcWPF71J9Y865v3dUC
KUANRV8CWl2BeM/XQXq5lOeWQEoZSE5sqn46FHZCz70SbTyFBEOuELESxW0US0C6ZOZ4Co1AD39S
enveR6d5J520+7q2swNzplvrXdmo1gncyUK4gjk/1PYXbLLLKLVspE5lA5KSQJ6iKCOBIXvuQltT
FkZeDwy913dNYI0X4jglW3VIzSGBuJIcM+lRifeK9HhdhLKlEmeL6HYbaLXkWWv9ccCkTe1m/alL
XSCVIjfoKf2fVvNreivTh7q/1fP7Jjo3zO3g2MKN1RU9KaEvxslQDsVwI59aVhpZl+YBhfPSZXfq
GfRST8UPzXmMjv2x3YePnZ+BIHufHHNUZ27Cb80Ws5YguLj4AO6Y5AHIvPQEHzAGfjD6ZeiG1ntv
3ZXhVqViU1fuoq0rOUojHaJU5mJ4DnhSzNZ+hf7v5PgR+/FrobjRgd2Duv3Y2dFzufuxlRzdUpa7
Gykt0B5qYee7zB00V2ONXWdexL6r8ct1I9uSxN2KqVlMbW5AV21y+uC2Sm+m9LGZnoJo6+JYTgR3
/643kB/jRCOBqsU1JNUEJPff22QjoBZleRWwOWt4KugUsTunSqOVJNAWlgQQpOjBGdMMY+pXqj/n
t9PoQjn0mDizpm9ciJrgmAJDHYcCSL4K2nm5omXImqZMUWUG4rTq1vBvoOdG6SVuAYw7eCkN7Dhx
mGXss/KW9ScpvAUq1KTfGurdoL8Zw0OURzaZgFDNdkngxkXvoe4+yLfJ7A+Fa854+aj2pB1iGtx2
AZCL6ej1aD5EXdtpxpceuC5t+4N0SxXNMcEeVCa3U302W9kfQ9Sh0boAJuEtDyiwHALsdAXIdggF
CH+jICFTFNKsIw6AB2Rg3wHgRuJYKN/pWxP+ohVei+KcbTGAyzUli6joCOqbJnTUIbYjcAIw1yg3
PLtQGKZHDQUzpAQjYpcXCZsH4BGqEJb2lg3wSV8G8GurvEnDseju4rL1r59Awc28CPqPPM6xdc2U
R3iD4tUkvcgmkH3JM2sMf+6863K29OK8Grg01bIxFr109IsCFJCSj0LfqXO4K016oJsQUgKBqoKx
e0As4dnyBX1SIiENAMfdOQoAV1l5iObvE6gF8uocKd4WC7lgFdGdRimKVjqQOvnrP8vNaraYBVB7
PXCm8tsUzMgM+EO+YR2Ce/9CDmeKpaKGWiObnZNb5zE5pcpztEUZIHCUFyI4A1Rn1YrUCuvWBppD
1MEx/mH0QEUMCPgpZE5RLOZMgcyqwfIQi6WF3Wubz25fho95vBEzCPVYSVnsY5Ue6hUqGZEMKQn8
m9qCNGZrvEq4GSsJnMePpdAi5QwJVfa7rDwVuJIK0qTXz82GEJ58R9MLleGAdM6IxpdWPwxUg+fd
6M7fWCuekYpmVW9qBTSRO/0c9sQFB4B7XQ9RvWm96yq53I+6xsgxKnodUDD+h7kva44bR7f8Kx31
zr7cCd64dSOGZC5K7ZZsyX5hyLLEBQsBkARJ/Po5rO6ZllIK5/TMyzxVODJLSIJYvuUs9rKJL6KF
5hMEJYclKGQjLlaomagnJONuBs4IGt0iB4u+qA1EJyd3V053Az3VJ1hf0VFU8O5HHYXtwrRiSB3M
Lh+/ku5OLVdVdc76c3SlPLox4+3vJ+HTY+JfK+YvO8U3a7ItXSNaf12TzbQzDcyNmgfYipb0BOnr
1Ps82sOjSUkv03UP0/Zm1Oqci/vfP8mpEY6ujU5VKZldjAAyTCl2/uCdWPef1f3fvZqjUyJumIVX
GeaKRe49ads2I3Yi2ZguN7NxNikl27npsqH/koLm/PunOzn40eFRV9aLyFRiQ7j3vNRAAudqvOb2
Bs5sc5vmk3MuHP/EqJ8uRlS9cPWj5/Ch69BrElehU5uc48QqxaYJQecG6HkGOfAp/uL+X3DqAvh2
QvgdAFP/gzsimcNewr/XgIFqXrnu7mfUwkZPFC7AmCcm1P9ko70d62hCp4H4XNHG5N5FDzZxldEL
+ZRclndf/S/6uTvBnfpEaQAQrzePdnQ0kxLycp7AcObZvWq+JXf0anlRaSbPkyUPNkV09i26rU4d
ce7vHzJaP3+zvWXiM/ijYFRkp5vp1fAsugzPapbVkFg5MdhnR8mbJ/wgyunJzhUzxkKjsxCtyi0g
be0XEu5+/+Y+u3/ejrO+2DfPVEcto0OLcXiQnsUsPK8hLzctpwpEp4Y5OohHr9YBH9ZhIjcn06FF
de1U1f4zNMfbVRGth9qbZwGFNFnGdRBnj2bETj+29+LCK8R59xjetXHWnDiGP73z3k7e0TkMJpVr
6PqSevGteoLd74+h6DNn0wBROUSZ8yLP/XsDVP4t+/b/9tqOzmecm0w3GiMHwfNEvvlBnyn36+/H
OPl4R0e0WajnuOvaiC8DoJt+eNlw3hxW2eYJj9Q92sN8Qwu4svg7cirdPnGgREcHCm7tuJ4VxkZf
XPHMuw7RiM/i1R1j890FrCA5ESN9AqdacWmw4AOhEAaox8z2cgGTSw4ewM6yQW5/zdmBtvAOK3ze
F017t6hLUe7HcaeWwlFXLT2xEz+pMKw/ALKLYB2gMX2Mq7AzRG+YANo6BZacGlZwCe9sYKxguVzC
MfVsqWN4omz4KcVJL1ln832c9H7oo53TkQpwqwS8aBqfVwl6khwyuXs6ncE720mveXeh1WMX7HTy
LY0yA/6M020C98XznmLkKFHmzvQW8NAsrdxNAH3M6ZKocm8NzRN5jyoJzAd4p4sUAMpemmzQP6C/
kA/DdWVhmSH3gV+jQXlmwn4LC5alv+gtRaPmB7HOxhlCqA1sPX/f2o3kZ5E6dI7YqOlMOLuyPYuF
zQZ+ZgmU4nfa3NH5sgyg0yeyqq0KLn5VzXkFBcsYUQXvitTesPZa+KABbeH+LuV+Ftct/BWXrTsg
XhXfIHrnlvs22ZP0WydvIe8GS4NzttxCvibxaEH0PlF3ZNhyGmTSXETxoa1u4+7CMV/r5CFFw99e
UH3ewfRO0bOk+8LpTvRP5XSPvolI7xKz7+IsWXbwrBbYP66BmFrz3IcQqLie7BYclE0DSRL+6Pbf
u6SBzHUJi4UNjS9rWNh5X0V753RPwQLDnBJaFrAgiytM14KeWnjonSJtnv0uysPqu7tcwf7AkU0+
opHim3bPyRbLL2+7r6XaQ9/WDq+Dytv0wi2vUcYy/VdCf05Q8IGOllHrhJzD81qkc07Ntgo3vduf
OSBVDNA9jPxrFkyZ25EdoY9AC215s4F+7qn7/mPotFJSV2uX0EVb6Jjuy6Oq1FE9rmCc3DtLzvR2
KMZNk7GLPhvczL0JLiFlu8EKu3MrEGRPHISfDB+jFhWmqQdbXTihv79YFIu6Ua8wwfYC1Nh8ymku
rrWbldnDXQzDTnF4RuPood+oEw/+iYUmug5vRj7amHG3xInGpfYXPAhEoYPK7AOsSzlC1/xLskku
5aa/WPb1WVLIot3BthbSPMWpm+CT8+Hdzzi66GrTd0M14Wf4OZTGMHRZxDscxtO2e/wK7fcsLZIL
mj2mv34/8x+joPePf3TNwZwIshAJ+mUQkqr5Dwk1MCmzMTj1fOvvPzr/3j3f0U3nUg7lpAj9K57x
qzAPzustxXOqwuyGTXne78f8VEnpk0bW+2c7uuF4HfjpQDCn/BscuM7EVsHieIP6Y/E0XF6xXZSf
khw49ZRHUTMLoLPzF343SQ9BtCvnq8DZ//6FfXaLvpnJ1D2KketFgqKk160SVz/daG9dcSah/dpP
T+g4FSmbn4bJzxJaQ9aYgF4DStrUmNuVj/n7n/KJB97bCf6g5J2mzJfp2pJHMHibwiRmK87agl6V
xU+6mwv7BbdahjZL1m9JZvJpC7R/cYja7O73P+TDIk4DoMMBxg3AJgD4/WjzTE69MNcvEUYteusT
lSscrn1y6S9ffj/Qh/eLgUAMBbQihqQdCHDvj6mUWSZjGDah8Aa58ljAZmgT+NvfD/LxDR+NcrQn
fRNYNvcYBaKq0Pa2iM+yroXSL7C3Z0Eu4C+L5hU/cRKeerajHSrkxJNKtRP4n7dDey+j7XRK03L9
E+8OgaMHO9qQqFg6vTviwZzWdc8YVfzBd4K4hdDi0l0mY8tenbGdT9QxP1sdoC4loNtDbpscJ3q0
BUzGWDahHbhze5DA/G+TPveDxxOv7dQ4a8D9JjmyoQ8p4QUTmCKuK7x5G++qg/8dkoDVBbkTX+R5
dEnPorw/hYT8mJat8+rDIw1dnGiVPHk/cpXYdEobCm+JM+y6s8TNHnRmNsEOvIzNylfKTzzqeh1/
eJFvBjx6kWOlxkaPGDC+HC4aVIZ3aR7dJj+m7byrD+TqZDniQ2Hg6AmPDlYnWsSU1BhQRdu56HKT
+R7s6vNwK2CqceJc+9i4fz/aX8WtN29yFKwzEEsCcabwrsnOPHcs65eNn6/5md3F1z0CozofnrCa
lv2pe+vTjYhcAJKvAE5+YIEtXtcJ3/IJwCpAWs1+WqtYUXzqIT9drgFcQMOVGhoeNxHigSQyxbQi
2BpfYZ2RxxvnQh3kz/Im2WiUQ674TbUdTnnsfr5Y4YiE1sUa6h3bP4zEjlVMMC4aS8/hLYD127Jg
P/17m0e5uh5/nlir67b7sFbfjLd+/uZlRo7PhrrupjzxgWQZYLaZBXmzAz+xmNxsRPZ3YmY/4g/W
5fNmxKNgNhlLFnMHT0h+VEumUKfeQonTZO02Lrwl66+XItk5ZyCI7F/nPPkhD85Fe4Lhv4atH54a
WtkeBGcw08cYQM1kT7pgPYzYRei9kvHl99P6+UO+GeDoCACybIIYKc7yYY6B8u4yFbZ565IvYgQ8
dZQp8C5o5Wvw3pYQJegalmlock/1vpJtDvGBzI/LLLXqepLTGSVB5k36jkQGpT6nOZVgfAzz13fy
5uceHSCGEqpcf73d4rP4x/QEv7N4W9/J/ReZ9XvyzLd2KtpDcJhzLy7mfCnu/m0EzPufkB4FboET
zppFmDFuz5T7wxlvSZOn5EGAYfP7l/Ppy0eBBaaS2NcfvJhbE6mm7XF+WfS6hJVX8+zufj/ExwLx
+jRQjoDMG4i4ETla5LNIkJ6uJzK0vCPQya/Gq210Dhna5fuQVffRYYCEft5s9fb3A396bL0Z9yhf
a0tNA/h3YGE3/lko7QW61FD7XDZ1/fz7kT6fxX894VGwB0uJyA4VRiLpQ9N8C5vN7//+ukOOtyhQ
LoC8ADyAoPUId5L0soakl8KSrKJdj6JHeZPOXyax8wS74qfgHp89zdvRjo5BHktb9wyjLenDWG27
4RTm6dQARwsiTppo9tYBYnK3SkGY/e+n67PgcVXOQncnAlDnWM7D8xeo/Rk9QZLlZx8V3bDrmy3Y
LGmV/36gT+PvNyORo43azaDVJhQjNYFrclHXqDjT9pJXv2AVs638AOBSNhTCpA9TI8CDE8M314DN
EJHuqmT9iRX/EbGLrQaR0xDuwsCZftBLgYORCozA76GvXualxQBQUZ91F1cAKaEgMrgnMoHPtlhK
AACCM1QKBM1ROBk2AdS2VD/lVTnC7+NCBhzsmk3XF39N9H88z/9ZvXQ3/1jr/X//F/793Em0USro
fL//539fyxfxtxv29PzS/9f6P/7vLx59b/fSXT3xj1969//gj/9zcGTwT+/+sRFDMyy344tevrz0
Ixv++vv4mes3/08//NvLX3/lfpEvf/7x3I1iWP9a1XTij39+dPbrzz+wMf7j7V//50frz//zj//B
qhfdPB19/+WpH/78w/P+jsleOdWAwEbJX2JN08v6iUP+jlAJKwAywz5kQv4iy4kOwul//hEkfwc5
GvgcIHRCOE+tkps9pBXwkUf+nsYI8HBIA+e1HjJ//K8f9u7t/Ott/Q2qjjddI4b+zz8i8n6Lw/05
Rd4LHhn6nQgawXp9H0rh/Zaa0+bQTY4CT027sMu7NC6AFTAMnBd/mpuCSNhTwxIyKIVqd1UKSlxe
rY/roHkIIbchuPLTxf3Ol6kKhjHDwTT2RWL6oOKPXTXMabJJw2ZxVQbhkorrp7YePfc2SSrXq1GW
W5rJ/xHNqTLiew3bB5Q5ZsefYTRn66gOv8KiekoK5jXjfBf0IgICk4+RKWY7RWZDbJrMmSQC+6b2
19Kux0wNRrlr7xba06AI0rq6AqISBV0vpNzPuiCMbW46U/+qAsLUrmtbtz4L2xoijx4gMnFuQh+6
bbZvIweJn3WafUJECT341DPD5SIchzl5GIpItd/DYZaA9VW1tvEeDnVx+y3sfOX2G2aSybtz5DIT
3AdhUF2qkU/3LIXM9D50BpreqGYCQq8exMwzvPXY3U7DGAuUnKULTIQZ6NYXM34Lq71ozHwhbZWp
gTNejF0AUbsQ9aP9LFMUEQjjaA3ITitv5y0hsHgyCYTZQXs4jkE4G5wYIDNYI4BxP2jaa2hAKuys
ccMj363sQTmNKWXWDjJ0D4hsQBCOHZiea9/TP1Fugqqd4jBQ2KiG16ObgubT2FptAxZD67ZYHM/T
/aHyw5ZpVNJDMd8t0k2qG67x2basEDFlSUpn4WeRRTe6IEYofuWmDcQiBqn9CajldAmycKRUQgHf
G10HFXeD3qcAEYDk3F+rNJNDiNxzL1A8h+6bolsaz4ndpF2L/knTq9QUdunVdKhs3F+piPTOzoXy
EN0Z/J15P8GHnNx6PLXLhjHmmaKsjAIX1xAfVUTFIy9P/UV8jWNIwFZR136XFLVHQNiI/zW2Lkw0
W5rIG+swgtpy1Q0XTqn15VJDpSNLmjJIIN8dwhBojGQ8FhZogzTzGBXfBmLq8MytZfWa1HErdouX
zCTTZRW6F2Xrw3WetfPcFS7u93gfkwVzW5c8TYu+i51raMqpKJvaqfEQkrepOESS1Y9zKyd/MzRc
wwY8WGF+OuwaL4tgGVRuXT73z9RGlZdbsxpnVjV3bjwZDSKHdPTYZnAzSiEr0ToeFOU8Gf/wUijL
ZyquUjdP40mgOeQEgCgRUipcjW2Ed5bAVdTNCK/jOu/aCljeCQq3KHEB5fbUY8xHM3PnlZJ2AJWu
9SqQYIAJQKeETxNMxYYBjTvdE6faqgp6Hmm3SrtT0nTBRTfP9XemFaRKU2WRt7pz01SbQI7pkzMn
QGZSUQdq62icmHA77mA25Yqy2yRmhLxTRxMPSLdeNDl2qz0Xca+eWqL8lWLtQf1dYmAs3Gnj1jY0
B9pY5W6oCD00CxYQfdU29mc4GdoxRS/JRaeTPNXE8PTg9JYblnVu5+E/IfbatJk06+P70YDfeV1C
wJ3dkiWKBjCLklLwIk3NwLuNJmwsnyYzmRlBbjk4I1yRAYOuf80KpwQ2llXASfZSRFWRxk5qo2tS
N3QOi4hpN9hXY+XTh57VROxTx0cB3KFDr+9mZ9HRpi5N2Zwnduzoj5q2JAD0GMIl6o7WQcIKbVq2
HrmhURzO9KHA6Y3zgtiFbObU73gx996yTAeOQRiCEt03Y50nPc7vTSlCJznINC7lt7I1cbgjg1en
V40nBg7xlSGiQELXslse+RQF4hb6yanJvCGlIMQ5JUTWz2bfG5KHpPEHf78evbyE+Dr4llXWmoRU
v7iDrYUKs12cNlu4AdDXqf052NZaSMB/SEiTvJVArRfBxMM4cyfVybNBCPIESIb/3UwQobkzJrIz
jtMxvA3LeJxuoKLiPdXWoaSwk6TNZjSz8TYB9fz60eOe228XYJvQp/InZrPacUfQGcZoYldEOsu0
G2OIet0DP6bJJuzieM6mcKruYn/07pnrwUWnJUtP8nmcAW7BCDC2AZ10RlfaD1AzqIekvICA+oQ6
U+tweHxAZBPXifQnA6/hSCpsyE7CCitU9FaGfs13gbbTV9NFtd6mc6iaM9qyOs3sZLDBRnBV0dwa
67kvQp/C6CLXOkkglATTl+CsZF0aYiFpd20dl9L7XqKTQfatcSJnVynsnpw1TOldv1Quy+aBQtCG
jaKEhW4cWngrSF5227F0oCUC+UxYgKHmwr7UDAapRRQ2euuG01ztJoarA/Gzrqq9qEOlzhLaefdo
0HlhAf+pIL6EvfoYZp6RJNgFAbOvnIwgJ0el9n5gHTc9aLCNj54gh+bk9Wi8yWZNwksIFUxKXk4e
W75COaKjW4Z5BG7JEDfalMgp6yFzm9rrkSsiF89c8ETSg+WabCulOoDwGmjn4ARktUQ/DApn4Z2g
fkSx3mpXX4t4CFEm4yEkIZhrDBAvLTpnk0KBZSQt44C0swmkxDBGtVDA5ziENlWVoBtuSJtJnkZ0
q+bK3C+8rwKYIzTizrQ6/lEriAZmKgIiIx/aZaZZbcH3BXJNeuWmCqFZu0Y3cb2hiAG/SAEeRsZ8
2MFsAqLnn9YvBZrOThncQnloDA6jFAQqFoiq4o3x+6Q/R1w16+uUW1zkhW+NFx5UqubmiaWq7+lm
IF65Uh3amE9f53bS7Y56XflsOydCP7LpYTvlpYsH9IJtxBXs0tT4DJrL9BqWHl6pqf2Y5YxRBzbd
Y4xsaAzVgM47Apk0byMV7Rs9RHLXcz3EhWwDofO64h67LcOFAlAUNU2yJaZD5GdFHHfXXhVws+3Z
NAP40wu1jQZHQYGk4X6BPawpaARiRg2vWZok4x2TIA3zaYSHGoCATx43blcAAqn1vtKdA1HLNKTf
pW+X4dpjMpFffL4M+s6pnV7vvKCDCAXrrdqEwi9L+ECPi3ugE2kYxEd8kcCFXE/xBvlAvCCN7ll7
aEi7pE+NmFOeDQFKtze2DSiwBY6jo0eojvfsBqT4dryLWkTPTZNNXBu6AHPBJUKBelcTLbt53MUd
HgPyQqkTjA1Id4NbtyAx5cZWQX9R6rp9rZwInmZV6yY1vAM92Dlbo324HEHd4kpq1waZYhVkC502
Scpsta7Q2ZB2+MrEcCUe6kD7ASL0tmF73cfhJW7Y2uaIfFiZOTauHyyj9BbRVTngrg5GLyurkrhn
AVZWnKl+WWRuYj/8TihBa3GOOh8eRG4sEYOniJ7zfpTkSZZ1AJ+nbgg7SIx1TovgiqP+iQtuukyM
0dej6ENYbJWeeULUsszbpq5ZlNslVD8SZJL3YANQ9MBHVd1SNkG4sItLgFBij8MVUred/Y4TERKU
Jq1dvmkTDVKZcda2fYB53QZNnTw2E3NHHEwh6udpP4GePAZu+xrMoZE7aUChQFct1N9mSGei/910
c53VjFN/S2Bn+FqniBS2owpwK8VgWZO9B8ZqVVgU3H4CxTDJjIDNo3JdieWu4x0VOKzH4FfC/AQJ
UDUBSpHEElUw1lWqz9ykwf1eadbxvK5ju6+4Ae8mFqFhoNs6XoM7hOrHpfNBEHT9DkqzjhaC5bBW
CZ+GZnZf2rJkJuuaZNSblrUIU0PHjIC3drGBjhMSjfoftcR/K0m/bJ5113evw29T9DWVvxv0y8tw
+SSPv/n/YZ6OEvBv8nRRdexdmo6v/yNN90Mk3AmkEFdXGLJKd/7xt3+k6UjggZ2B5lsUrsbruFH+
+Ns/s3Qn/PtaL4UaHDhJKF95EZLnf6bpDvJ0F8qKUGyD2P76UfDv5OnxUQMJShsYBiRh/EbI0IHC
8z5N78CyRr882SatP7g7zWzKWcbl2IxQHA+Ye4MMKbpb+vVqbmc7nM1OGjm5r9LlV+XEKzmmJvxJ
oeCWZGNP50dt6+l6iYzzY2iQ6hYo408Puk1UmPdDO12FQ1yTczausDbYf4Bu7XHtPBuAsYFccdp0
zkYuRJsrJ4nSTLcLkzmjY3rXRvOoM0hOunNOwm4xGwOz2wBkBVKlD27jiCSziMzuO3jvaRjH1eVr
Rd2KF7Ti87Lx2DiluQvQ8LdlaVWHk7fBCEkj2/sEuUySp04UdUWHtG3VAB3HtjDandsCVQtUxyGN
0qmcSIVKXyO84Vs4NdV8kBMVfNP3CdwAVdVFKc7DeZqqS4dqtktcYbq5mBYiLUd26bfAZMmgFa9v
ltw/KzBvKy7v6y3wG4p8eEqh5hOmMTq76fr5m9bVJKX1lzg+a1yRXFM3gfVMOafyRL3zeLmkBCSv
v7Sg0TyGkB8W7dtRgIgcRuN715OhQVA4XahWwcKxr/emsk1zqhsfHvVyPRd69CuxbBWfTqP0mCsj
EIKUZTP+RK1Js0IFlD2KNOFPTZr23d42Tgd/NrRA1SbpY18gY69ThfKS1dOmnht53lVzIDI71NP3
VhN4l9V4aap/QWmCeN1jVS2p2EkGdcuZjt0IO52BuEg/lpKc445G5TvucemsDSisvWpOdZDBmwHY
w0bP8yHQs8DFxxl00hFjSjgf185wEwxe90DCpYHEmwF/vLDQgNpYW4Vezhw1p8WIChO0KJBok/ty
CmSSMR0GHA6hNkD8S2BNGo5NbzPkWLBKYDqYlgMMc4yEbBEPvG3UduMvl+PuWrC2aB5p0tpMLKGp
9z3qTPvRapRvVBM5ZBdFLHoZSB0dpkhOdTHRkVpQVVGUSYeN6mc7L4WvkNAZIMrgNSzyFkWha50s
TpNp68OiUFLLf1JlLfQRFGoBWT/HDrTAAzknu9Tl0c0sRJ9C4rUBCDGwmAKEwpT+HCpTiS3unIZA
oC2BLSYEqKAvH4UdV1npBv6TV1cLmryUL7B8c3QDC8/aKfmWLVT4X6xF2RIyh3UyYTpAzOwD3kcX
8cANtJ7NVB76qKxgx8xGmp5rnxE/t2k4wtYx5TRbdCIFwjz8zkMooQmfR9j9F3bCBX7Wame8X1tt
VeZUAE1sEdUEDxZxMMlKPTpL7rcEpoQ1h4RfTkNer09FqM5m1ICGw+AQTAWwJPOdrEq/QZgq4Wrg
joMbZksgyLybvRCY3Mm0Jcz0iJoQ+usF1seBoMlFNzAOAZ0gmJ2zGgSiuqisbOSuVTESi0TUbpO3
k3LFZoSnAdI61F2+URSUXuABRV/qkIwWYFSUeLEbbYyefAVasvadMcopeElxgaMPrWyYzF+QtDGQ
GITRHnQ1oiu/RexwkI1uIYsZtPRg1YycpV9s9BAQO39FKUweuDsNGzkP08uMAuRDg1n0iyTUrcyR
zTVdUU0IYjNmOTyAZAQzpQ3zjb6JCV1IjpRXQCxHLO3qmojqVDEA8309eDZ8jjHHD8xBR+ucSEjE
5L72KMmXZTHOzla6diA0NQ5wzm0qvA3mNyQp3KbTqK74Yrpb3J7DESVAiQh+gUsz5k0lRFG646Rz
RmDOCkQC2K5DbNUrwwEjIM4tJq9QQ6S/WuLM3kYEvr73ajq/ROOExGkK4v4MvSmn2kEMSwPxjfvw
BW+RJkW5wJA7S5G0yA1ZTBcWaonL247VQQswtEQ3GikT1MC7hc02q+Jm0ChedOQnRC3ZpbMss3c+
WkleZ7DWrifwZF9q20m9cVQAHL+rGXOwt3RTZ2xiEPQHho1+re2oLxNp59cRWF4oZDu8fISNhmoz
LI+GFJUncUxZb/LvUpCMvixywdewiYIq88e0WYqlkcl15VIkwqyadLJlQwLDT7LI6llUoXyAQNpS
Z0NiB+T6AEGkhSUBymKRKbH+LIEDUx8gD9yiLpV+KYlweSaSxsWEmRnKG2wJXVWI0lVfS1yP8E+i
YfkS2yhuM+gX+3HWpcwFIJoZcjH4QUfGZzELhNKOUi3PSixXfGfqOblAbtjduv0M3H+tZqX3KePu
GGRVZcNuF3TIsu156du1YjoOaykdchXmoEYvQikbdSuniHy0JYBCNwmMGHianFO2WAeVQy1v/UVO
EKTEMWAKIvzm2ibRJPO4c6rLuW0quIGmUfyDVi4ne2dh4qWJkd5v46pevmrllDGSJUf4OZKxZj+I
HiLsQUxbUXRVCxMEQMsDeZUuZkwKJKINKiB6Wbwdo5VEa0x1ILHXAWKBoqxpVxVT2aDsPtbE/Tb1
g/eiYcb4K+IRZnVYqvoa1gzO42xaQPLD0mle22qBWW0ZMwXfcYoyAWpoKgR0hPQcW4iMEfiVXT2+
CjD6w6JymrHbEjh16yxcUPaEA4o/qw0LVT9mpGmAKYcIzipCMKu5RRk5Dv3MlDG0B0ya4vRvFivu
UVF2nlEQDr+nFjwBpH/JQ6e1+yzKEr65KcqKiHoCSxbsU9RdCgZ3A4jFafQ6C1m5CjpMmHfYOOiy
fYBepwNBpBTq/EVozNTBDQF0zQxlwkiBiRcGP+uY+6jk+8uEEG7xVaYcd7gucfyiqMwGxFhh3Ybu
ecS76FvlDs3dgPWu83KJ6K2mPs59yYChnwd4bRXpMNoa/M/ZAcUVSeJ3WZkIuZID5cwC5TlbFyGX
/BDN2F0Zij9hVeASpDdT24NeMy8p8PsNrYcbCBMhnoSGNHuGwZXU2epH8KrMKB6pqcpfsJ6H1l/c
VuSRmBEv3xOOG6819mrI/KSLf7E66hFFznIJsyAdhL9hdI7vrWbx04Aa7Hc+YNNloh9QS3Jpr4Zt
BEdaKOJXFiUfVAvcALIQKWIZg47DIxdl/Ijmo4226G+liWMzoCVndk4noGW6DIVt1OQj1Ddeubes
heuw969m7LIfHZo4z1EyDWsFzilNlkBKtCpaHihacEYTcyFJwjTu9KnWNz1JWxTdLXgZsqHgLngW
7YNwUnDOS0wtKGwPDVraSTlStnJGjc37kiYCxWNCZV5GiqHPJBvrXUTBbJNdMjBnOE8tcOQPSxWA
Az87jWO+zLVITV5Nk7iDDWnpX01OP6u9duyAFSlg1aGRbXS2DOfcROEARxwZ68j7KWDFY1rANqsl
EhCoiFAZyWK1iGjcUdX6i8pGtC5DsKQk2lIPtEFIeVCR5EuJG51UdGW+TNG0hc8J0oWMU22bn02E
KuB+qVgw511XltEFk+i+A67M/QQlZoQ4Jb9x4mWSS75aifh5wKKoRpaPIgmQRBxRqxPkMWt85waW
9pZekDF1yiqf3d7Wv3wdMWfLRdgmN1SjevcL/WQ8DylF04QbtuBkPHOJcVMBO9GZumNuJ5H6uZ+S
rtnK0tey6NSMp4gasiCVQYNvSXZ9Mqrma5+iIMiKVpF2/GYXZbuvKL5zf8t66pb3Y8thbpPRwDbA
OQHRjBpY2rcKYB3UO/8ne+ex5Diypel36T3KHA69BUBNhtYbWGZGBbRWDjz9fGRd67l3FmPW+95W
ZVpGkID7Ob+Uj2likCvg647V2U/pyvIRB2mimL2hihxuUa3ipw0VkaZJAxxv1/3r0g2jB+mV2ILz
MaZbegPyZ/ZEotRJda7abpovvdM6Q42Gy82dzE8Ui+8hMrtW3I+tCZ5Vklo+PzbNFMln2aNlv5Rd
XMhgMRaaDbUrnq/nEVh9vpSMN+68UsAeZabxPidq+emhDMtA5N10pc1aWeyr2Jg/er0Zow2s8HRq
7SV1/T6PEMHrRsdtWEHnvWjM1sqvMrHaOH/KTGfAG2R8zmynJ9CT9UIQgZLPu1KXhhE07iw/klU2
bdj1o6nv28Qs1o1br1Zz8CyCC4763OKwagEF4ZAMPnyer8jmjBocJL6ruaypv5aqHu/boTASuh9g
GzdLx0gepqVmNkeKOeJ0k3lQezX1viDnbuVlfl313ZOwynTdL71Vyo0ZCUb7RS+GB+Ua/GT1KZvK
2OTqdiJ+EW1KWRNIWWHBjpLSCEGui6cZBviPzDzjG3PTGH9ook0/iqaLH+O6Itw4rgn7922j7xRA
opq/paDH6yGqTQ5sSyYOaFrljdQZJjWcr61zewO39n93PBKJr2sq3bvdusJZda7FMiEWrISoWjt1
mBJnfFWmMbxZ3IKQM2uLJbuYUtsBvernR7euCTI2lS3kLumNwg00tl3gUdiNez1zoF6EF8cvorPL
z5VxCXSLG0IL4S0NYoESLeEVwmb+e3UylyR/iJTWr/sIHAFFQmoepJW5f9rIiR8jinLI5WlWGCe7
y0v2Ms8QXEpZCUyaG7r6VybM/4Jm/4X6498wjKt45j/kLZe6q//8qf9d3nL7G/8gZ5r+FyAXixOn
JTomcBw0b/9SuOjOX/oVs8IcajHEELv/39iZYf0FVmACU+DcJB8ZAONfyJkUf1H+zImPwhUIQ5fW
/wQ4M9HD/LskD8kNl7wpLAOJzbWH4/8tNXCJoNGqJf7Vjaa2nsqFmeOuMTNY7LIa4arilHrZ1I+H
0mzCgZEfGWujbK8nymB1M6tId9wGlU3zkxFTWvAwKzb96JyjAGyBqTq6kqh2L7sfsCuUMf5Yxe7w
ks2Ghn2mqY3ajA6kG6iGeEujcuDB7Lb32ncI1rowzDDSrUR1YStTlcc4DDXBBYd/dopH98XU4tqc
/ARMfKgunqnkMG3H1SrGZ+iDsXhY4nG0PsApC7mBdDDqBxvpAasuqiJYDKo4s6NpJTj8C1S8NmZO
VXPrOEQCbtMyFgKxRq9xqU4Dr49azO4nunEnI96H7tkyOq958saZqa6xy+ITYgLWxZll3+3FP2zM
lZjJbhwN5zN8TWlXJEM7MVkYaDwQdwbR3NEldWN6rCvp42rF4vjW6FbTlvnXre+dG0eUT03mbL0b
dwTuaBSP9Y1Tcqd2ZDi7cU3plXbq0cni37yxUUk82pxXN5ZKuVb+0bPSXowbgzUPnfpp7Kgf/5jx
mFd3TaSEftKv1JcGkQZU4BrRH+JB+2xnAETNr40lUi8iezRboNBS4a7pr1Ikhnk0yq5w/26bJck+
oGNX4rwaLuCTuFFyY1979SaZnMk4lktrPk5z0bhb88rllTdab+CEHvzsyvZd+9iSjakjMvI16uaj
TXojB5uYocHvbqRheiMQV8O1vqwrq7jeCMbuyjUOvGr5trxRkPmVjaR+DWJSN21ISlAmZYSwk5CX
cV3Ln0m6UJr5ld1MjRq+anUqAgVI7uxAjmaX+TUdCYfMNk5e9A2ihxtbGuUGzGlyY1Erqqa3+o1b
HWQLBZWLVPaAqW2xXobK1brNKniZ/YXRHRFCWnn5XTbqTb6drtxtM4rmktwI3dJq2Lqz1E3je+dG
+sY3AnhobP2ruNHCq9DXH3Eji5Gj8cKIG4lcmMRRh8sgiiea2HR6pyCArN10o58ZWpZ4B9LRbUkK
BAVPr1w1gZAOuMuNwo7TTqu3COqgtpXtQHMvN8pbeIr53+oHKrRra8VqBhnvaLuxIdp3P16Z8/RG
omv/MOqkWUGv9zeq3fqHd5deBAk/AkRHG3Ej54sbUc+XAmk/3wh8s4PLb2+0vobC5xEuHbIf/AbN
EYOtmlA82QgCEseuMGD/IxQoC+1c3OQDrnuVEpAWgqxAr2IkBrg8r3IDBeQA3OToLxy38bNZjYjh
IndEpgDjOZsvyDjEvEtvUob0JmtA8lrS4H2TO8ib9IHYJiv5mG6SCHGTR6T/SCWuqgk+5Xl+ULVt
PsKNC4QPN4kFar1pzy+ubcar+ILRCR2GedNkMGWzmWQ3rUZ6023E6VXDMVWoIP15rIDgs0bP18Gf
e1V1+1TVU79NnUEvtnJoCyf1G2yBMlxLVzZfsqyrE4UDpvEgEdbUWzQqpcWoMVQY6dhFfq2dZT0C
JHCSS9Rtzq5emxkRWRa3P05v0ivKKd+8l+OsJxtKn1p3lzK76ucc1nnwjVnX4904Su9jiaL6hXRH
hB/ZrDXqbDr6um5sSE4nKKfKzbadsmYe+FI4XpBOWYxSxbPHJbkjQ96Ul6zQwGN9QD35NjaO88s1
+3x87+FJhq3BR9OEkQJxfbZA/umvZlFM97Od6tQlK1tNW4tK9foOzZ94zh0DmtGqkCUcE3MQYgu6
Jn9PiUHZMaOtgyKgo9PmHogZPa/Qmr4OOyMv2ZQXR5ObsV9XGYJzLkvQt6iI/m6XxCxrSGsdqjmY
9DxWCCSILmoWXyR5uzywsY+ZE0Ql2p88sNc0QgU2rIujJGVgUT1KSrdHwBy3cOLkZOZQCpR65Pbg
nK2s1LrfbhxHsRF46OEKDoWimw2y4QHev+WgXLBe0dcgi3ktXnu3WzI8VxbAq4LZKSMOFrz8rXPf
xeNi7uu5KJetk7cD7p7siptnS0WmKjdfDv49ZeX4MFkuwQBptXA/hmY3jSx7hY6CImQyySbQYcDP
J4rFMLYiuCEmQSml68Auylrvsj7RFeLPFCfP4phjvKsRaY4Bul75aLqpgxA1Z9mOD4INSd9ZeiJp
Zlsy0G2SThIEYjENxh95Pa0y87OY+A+J+bw2XOZ/MKO+CbysTIa/01hb6hPbnOU4mzpqVFFtI5D/
4Ze7lhUSwJg3rAr1KTVdLLbtIqs3OGFlyLBcXTsBiuDLbQ4E+Rii2DQRoIjaeMOQLJdKRQ77UpKU
08nsx94l02CZ7Z0py5QvbkUJRKCoUyJQ2pjccj1lVRGarA2BLDJCfC5YuPIw9QRmOUAiXaE2VWOl
T7tF0stAPNFYiPXAowsfQjqm5yQXYhk1+wukdukvky6a8X5G1W63vqGlUffeSKOxzoPuSnmRY6fZ
p0TLhvzBHfK6Cr12dpyC+b1ep4fGrrTlpY2Aoj4H2n1W0MkOhUPAXLSkh0XGLRR8jLixe7IiSPge
aDM2furOzCLiyWbSLUyrK6LPyLPqdlMmrvOikxJ64YNzVjh+s/rdYOSC4ARBz6av2epZbqokigk/
bnKb2jumgfxlSbpk+pWj1vvdViin9lgHi+msbF7jQyRQXRLsYJvzQ142kxVAbjr2HlaqSk6AI2Z5
jDR3rvZOXq3DR8mTzlMo0rh7V2VmPXflWH0CtuqISMur4KNyl87cNato0n2cWwumalVNgHW2LEQo
p7kbD7o7p9oLfGc9P82AXAT7zmWbdnuoMqPwpyHR+aGGdn5KBIf+P66W/119/uvqE/n/CAZGLv3/
FPZf/8K/lP0sN7ZwyFolGYbcdaxA/6w93l9XXldA70oH5pX15r+3HtP7S+CsIoobcakND/x/1x7T
/otFSZh0nxhXexeS//+Brl/azn/uPQ57l/AI9yV7k3/v6q/5Two4i9MhYbrIAuFNMG+wPl6xbNTs
fERx4mwNpz16Xb8TCPIawQVMUYipvpw0G4NJFnZQ6FXy4lkLVQ5Q/vnrnNUQIC31wgwAycsiEekn
CYEIRh14pREHemrZFF6DKBQS9U/60i9sN7o5HCZ92sCa+nadxKhBccDH02H0XF/mH0Nv1WfD+911
43GR7vV1pKNJIe+kExKsngPJOebJPQzJQdlobcltvVTg+kOunnqpgsp813SuJ48Nh82kLUFMOKbu
TTsvAiNL32UkW16pIuA+3GjdZca10K1aWObZURTLpwIBR9OX71q92bZaFnRV6Zt99DEt2l7mQ+Kr
jNgUKyKh7Qscx0/mI32DA1nCTep+2DmnaY4O6XOsvptGB095h+iTIZumsXc8hLE9t0Vv98duFK9t
UUI9zK9jbv5Zk7Xxcy9/rdejXFyO3tzbujndHMBXSA/qQDPUCSZr71CHberedjTz+DjLbuU+Sfbm
/GSo6DgnlXpzWiPo3RfHu3fajt/TcoOx1ANVq/suS0gY0Eug1Srx18xJHtvM3naJ2GuGs2tleRbq
K5kyEreArEjvcdsXHULiIqL6bRhYUbrhK+YX7YX40BEAFqL9lIBdnOJ+3T1nSR8wK8T+Gs+sf8lA
BHBsFhCzNWen3Djeb2i8S96vp6FQUwh/venX+WhhmgnzxThMFMlOyFnfuhHudS6ZTjNBQq1LKeAS
veGWbn+v7Tj/7TbvEdn/llp+dXkWImR7IGHgAddAULSPYAnAmh0bVRR6BuknZdnUQdk4HRxcuZ4l
ebp9Z75gyunfuNlelyInkbqsyn1aL9m2zSKSewTbwFjrO2VgAEA94VRTYFWvGCc3s35J1+JR2s3J
jjRy2dY6YBcLksy7Y99EYBCH/ZjuOecfGy96q2s+UrDsPD+aOEL7HL2KZ+/mujwAV/p2fGnsQ2Rn
gVGSxwN0DVjLTDJCnJavLg+35XxncQmWfcqd8r6/stpGE7rWyZLjdpmmE/SAj8biRSbec1r8WeNT
vGSvsjnxRy+2kY8bOZmhPX0hCvD6R9vED5uMNPjuRq8JGXv8OD+Ri8FFX/Pz68sJQfhvPXIIp2oV
mRiPkeS/4wHN2i4Kuh5hP+kDC/RpBWLdLuKhWzNIAfdOrOZ2lTApdmAsHkXxCvrEORZuVZw9wMzW
I9TKjh8b52Co4kDxB0ONpe9LLA2Ua+GhkFkL4A/u4TeG2mu99qNSJz1Zbvag593FaMefOU2/KHlJ
NuuSYS2Cm0gS4q0n486T2eCPWgq/mVnLH0pl44+1adzHuUAGXETVEArODahk/SWBzTquiuqdkqja
bddWuGgMnVerw8aTae7kV173IHuua6N+yt35knvdjkms+snXxXpjr5x1f4xNv5XRi0U0ZOVpbB5B
k/ZPFIlsrT45xqLfT4l2GZFSdKinO6f/WieXkAEMUnBmv/Wi2xfRcMIa8xwNLnpxrESEBGQxzYrK
neJtVfRjoLmLvgEMmkNTM5OgjTdx+ysiABPM1wnqSd5Xxg+GFaZjW32M5qle16BoxukdcjjeTFCi
33PEDGtY+hXU6hZv2at82YiI1m/DYUHzy1V8zSNCB71LoiC5Ko3TfhhABIS36yse09Z1Rto2cEP1
7X2e9UuI2YPcqGiIiRJuP0rpviQQibvM0+gja1fxZ2pddoC6QFG2tssGw9imbd+l035kTmGhFf3o
yqPWee5Tm343fcH7XIBNwZgvvGTZfuLlaAD47VBz7lNxNGmYHL3dYPypu2CIeTUaTsj2tBT1oYyn
L5sZO0TxvC9i45j3YpvzGGKG8lfjV4rjM4mrjZEuAd47P58LlALwA8q8FIyzKoLedfRkJ5aPnvNM
OtqnWLPQwSfh96WZ76y1djaE8zv+4s5PKKs3KKrP0l3P6Pif4IKeCQimQ0YUdXFqSvfOadKvXtHS
mozq7PLrTTjnwdRSecbsOmKV5yGRgtHUfXRJHSvTFJXGtUfCDcf+bJrPLedrK0WQiPjLzPoQtMHH
M7aLaxXMnnfvwdu7NVjEuY8/oqH90npe6vY4IfKzwM7HkswQHfNdiX3I6cJci+/aadg5tXaxVPGZ
Oupgt69l0X2w/aGVqpeTq3uFP8cGanfhdL4b1cjc7WKbeINzZwNQBWZHV9XUIekedDJ55umszfmj
5N8+mCsduSUSgD0gT1A6d5B0OydhTY6Tu8J0fSbpEC3Xt0mqT9zKEMkxZc/WENO9VuzGKT2prD2M
sOhxw6BBdU9g1dN08Nj4/LTIlrBB711rNWqs6rdZUCzVUaI1l1FYZjIoeYIRPWOFrqdnVpdtkrvf
UuV2KGPze7C990H3SOCKh6PJm+/HPUJq3AL2dpG6doo0M/Iri0fFq4izAzrSik/kUxx4ajU29PD6
5lx86PGiDqol876VLqY7bc38kl9GTC8sFofa86g80dIthuerjvnDMsoXTY8e9XbVtwjot0kbef6U
tkvQrODLJkdVMqxbnRs+r8E1V+PU2IpOjd1oZEE9NgRDjW+DPR2c0uTDR6fvrym4j5BMJmu9yV39
RMTI/ZgdTJ0VVMxS7FqHTwdG367yY0V6HkSxH5nzKa12TAf1aKQHLjEZ5JjDsoJ66tILbZXe1530
Md39PRmUgHpO6C0pPrn2uTHKx0Ub76WtnqAHNwos49Mw2YRH+5n1/FOIn7I0dmP9oy/Gce5Pevwr
RueQGNVhhgpV2rx3WoTRQ8eJcG7gBePqkjSXyf2K5FFMbzpvNC4jYlI2c3O0lvfKI7NQLHtobGyn
uLaqYEmmUPPebj60GYeZu4Gd2sr8LuUvTioO+Dr57sxQCeslQ4Je1bj99ITrovzKrgPeICr5jpgs
lJEVsKT7LhnKlquWvUSi6jNsn/S1CJwJgZg2PmczXdZpl2Awy36Ey6s05qfYnM9pTUaG0013WXLQ
TeekiiWs7FKQzdCG6Wj+6fAtgC6aGzer9/qgbYURc+o2+6bwEEE2adha6BLd+tHOJeOb+l017X5e
R9LhJi1gbT7K1D5gAGA7X9XWsutXN+sxdrRPen+RHY9BIh/H9MehJ3HV6XqoxbFP5NFYqwdPl+kV
QEv8Dr2Q4YxvbYyRDpVclEIxGl20qWDQm9R7M6fukDI63WlFivylj/Sgzzk4TUsTPPtRvonxTNq+
jTZeKMRNfBeZW7vbATl+2ROMdhnLK9xfGD92tL7WYHwwtXStJqPz5GVGtId0Z6nI5AP0N8lh5aPV
dL/JkhlCT/Gd2Ko+pZn2VFTel1qGzapr9wjN7oclB0D9ZqMPI4vVoUzM+liImT1ABb2VPY/ra4Xx
wOv4QOv+YOReCMdr+E7tXtB4HPWuextM+o685d1K5rfckZci1U/cE3i9mGtqcWoNEaYyueD43UuM
x76+jrSetTJoTKR4E+maaKhLuApzmySZ5CCWDb3m1IbYYtOgAPVXG21Pp6PpGV+yfsWZl4esOi8L
H7k2l2Ffcqhka3WeKumG/UADiD0Nry6qPz8bRbKZs3UHRAkGFyPFyQgiSq8kNt3bjK7dJ5xKH+ZK
F3dxiRZ7Sqdql/aEj06jblahFks7tPVrv7vmyMXXtPbkRFdEQS67loqEPTWOFrhRHKZD9FzYa/xQ
KK0Kpr5rXru148RN6nJ27jWsSvdqzahr0huxNaerdZG4zXUVJrP0DoMH/8d2Q7vyts5YMPq3fBhJ
pb0rt44eNMmyN6HRK9ZBbZfIOKyd0eyd0XpRmnYHju3xwAMABdBV7rbTZj0g6ov0p2rd1y6LXz2N
G9dJtPfEZR3IKif60mzvIROY3nBu9b4u8/slc9atnPOezLHBRfWKeIaMWjiw+ph70ZPTGYJ2g4au
35rK5qp66KYI6031DTmwKbqBKFOzMbBb5pRvldUv3c6yB3yI/bdurf3eLdwikEIP5pTRrUWIFsxO
pu3cWuvPA1hSYPcFk0FK3V86eqhcuci6WPNhvbSjNZkvUiuSEBduHRRsWhaSR/DTX5PsjW0N87hH
da+Fczt7/trbpe9M3dW05+waujmQiWek2NJvhibE5Uva4g9DFbDeD2Sjpk732AsSZm/+JVxB+fTt
rC2GRIJb7C6mn0b+jWz1XK32PcoSZk1eFjk6AXnj8WbQNba/OrWv2pTknjleC1GhaLth4GuLMGoh
EC3xQ3YG8VjWgg1K9F9NJz/mTn8yGomEAUVs224Go7pXPNmnPP1pTfezE+N+9pyfKiUysMr/7ib6
A/vol+t4e1n+IRk2nvU3Q++fu8J8sVSZHKMl+aM59i+r67/qsv90tPEpNfjtNVPel4QBEAtr/0Ka
howg3SxewsishkMvm9CoW1RT3yVL/CmxCYl1Iz32pwlbk9WjU1xw1tZ5xsfLIJGN63snLFJSNGTL
LYKozG3uNA0ZVr8+SrQGe6P4avQx9mMxIceyhvvaae2NBeoW2iOKGEtDjNsXZUA0En5Miotq8dRz
fZhFfoTfPZYo4BNFPbhDQA+HjK3CtvA49EAt1HCs4/i9qJLnmiyYyOrvGkkOdMEw1azfUzr6Bhcv
fk0d12CeoH7lulZUpuXLDKcnQlFkO7byp6LBu5+bOXjGAjczoSDvtTPe2R96eKQeZ6einR4qMX17
g92GNaEGMH7g4Wv14a7OVlwVy2RWMLRXm6pzP7qs5AMS7uBXDVIV6cQB2uE407/SbHhIk2hvrVi3
rxeJtJEkwixuCJNgWUWnKtdjYXq7rrd48vVjpRsngdlXFOOrJYEpk9IhM9PZTq4e5pSMp1A/TmoE
FqMkJfWLn9vLvhsIBYhBiEZDvq9ZPPupCbyh96zZqIjn4ZCMNqOU8wslM8EI/XFMuQmH5jAaQBoq
0grfG3NM215xjhlRlynSabZL7q7ZTIOhvZH3MQW1hvSnRUMi/ISxlS7eZjzTtpUwiqJvQb3F1goA
/85ENJ69Vv4xuesGbaXChNHPTWhQI3XYupsWfK9s4ko/JMaS3s3OdTjRjMRG4Nu46tGZ4wLNKI6y
x6xHcAya8Wy05Dhnwlg+hkYeIdkApUjm8AckecGY9b9b29p46jvD6Z2Xw0uSqrspNf6uK/PqvJvb
u9hoNOTcZre8xpE95wBSJUBTy81rbjA2LijBii7GJNTW+4xcxqc2qk782ASLiv65WvgGV16SzTAT
easMdT/Vw2ZC7lkPbuHzh+8LvnnNQwBbtxc07Vt6nuudGNwqdAU3jDlcP/O1CF06GOIU122RvEVW
vXFNYJlxtqwzWuTkbuLVCHRWZCNbPjBFHjpklFtiuluSz2fzaPf1E2GD6XlcMPw4abWdUYLsykEd
V4NLOVeOurJe+UvbYbEol0n4+pxcu6Bzl7cKxV9aqj9l3W8sZNUP2QhDdEUpKsdkEyHcAR34NG31
UsRbEcU5yiDFYz9MsX3HIZ+/uxJgD5nW9bz+HBeqcDD3+dZgl7vOQtlNKMZyN1q9eiXifPmlFSL+
ySvgzvGuLbV92sZ/DDmkO2wEkT/m+GldfFETh+kRPZafa/ZxIoJAZ4+u8fk3E3mqo/U8OkkgBrXP
HdveTdDIyvwxUrCPq3+0tNJHVVdbIyPNGlZiuaYeXJKxedcMcYBXe7rq9P2pTZ56MUV+HFk/Q9Lt
rjOKYc+bSJyT7KRRUwNXG5hWv9O74sU1/hgDkfBpsUGz9uRV0xKWLdnP4/wt6ZXdyrY+TF1+Sp2y
2Ms1esrM9tJKggoV0NQy8V+ngUcf98XVTZk+daW4lI6ntiKeSB9oDQpbos8+U2c5PHnlU0t6CeLM
bdms+j3AlG3F4JzFrsmU5eM717/WfulpvbeqzSSysGmLO7NXlzT63RjP6UoSEiYWvMXGx9JsOusD
Ig89NHEvZeBO2R36YHylJatwooVaFW0QSU/MIusHoMcRddFeh7KFvtOPTs31h6kgVHr7jA6ABS61
PjVRjj51xblvM6ED1Ptu7j6ljUXwif21KGvg4vY2dodRRB9KB2SlPWXWSx87ocVhNnDHjoAJVZye
ilo/wswd4xQEqBfZPkZArzHtyZKCSCnNQ8zas1w1oPNELfLivqso63wrcv1ZM0tW6au0EsKnGj57
7b4HlYZrc4lttrl5FkvtGMB9u89C01k5j9bIi0MRq/kjiR9L7aseJM6NHowk/rm+YDZF5qJqd1on
PoaCs7if4bTkckdagXJgBR3rYCfC1ywsK9OOxKuc50dF4nEs668cLVUwTQQLNMWB9jxe6uG55riI
lpfMjkLEksHMZ5+p4TJN5q4V1wPa21XqD1FhX72XhGv0YQNMEDGD4+nvjC1HAwDN6U0s14Q8X7HD
j3jMUeglJZb6TS6fE/W3LH8V7seCFTZKvge3PHndtNEJZLDzzz59BdUQZbprQKGFuYbgCnd9YW37
nrVB1+9MT9uS/g+sVvWnMv4hg8LP9fLSUTtaxzjFRo/fAOEKtlvM/EWQoN3SBeahJnO3WvLu2PmW
RZdPziThNflKpHGoMB5p00NBrQgZ/+O+K819quEetOwHq3p2jV8Fhge5JJuplk9lwVLfmQhH6HT1
zS4nUjQ/RextfkadvW4XoTK6sFpBqVuSAu11/l2a8XetcxOqvnnADwV4Yz5YpTivnHrIKw+kLkBO
lEl17IR8b4jusNv3drpD9exH85tuICqOfxR8QoslRL5X8/1MiYZXvtWL4sOlmMFeSzJqRnGczeqg
qad8go5QPVHkakDT7h7NdDqLrgYUjsPJ+EhxjyKEeinkVzEv11iOp6k3d5Duvq2SUI9OsfVppu6e
htwM3sV5Ha169pe5OFeoqNK2ONVYALyxftHTBMxJ27fowfRasSkSeR49pxC20rCDSmk7Qy7bzIo3
K6F8uaQT0XSp8npoEydYtYiL8AkJS4V5Cgq5vNjpJh6+RnlcAHwHEvUT9m+0TXOGQvQIz6N3Z3Yp
Uz+VzWUVfHQAlMkxdw99uh60+FgxISfZJmdYhDCt3or1nmBPlPtfGtd4dm7qo4qdPcb+IFEv5pRd
YHuxxHCJRDw7R69B1J/Hodu2YcEjc10NTa3ep+t3ZKjQy9QjXnA0KVdbIbE6vY/S/gLGXJPMUxnr
nW6xRs7GVlTxA0ltm0I3dpmxT8z0rmsvBKjgLCdeKzMZlUDXUhfrniUPTmvdtwxM0fs1nSRCqy9a
6mVPVnGxxVuv7Wv6sRUmed2vm79V9Wb0EF+bVHIHNs5TW/JH9foSpUAiCKyLyd5qyMD9Unvr9IzM
IMiOiboHBErkae2WxkB30WDmGyF47jrJcxvvWm/+NLJH7PrEX+F9BzTPmnNV7VxMXUDEg8HBglXE
kVvTW0NT6b/11X1OnCr2u/IB47WErIACcS0y75yTJrUW31sJEWiWl6nI8AZ6zjvxM8amXsd9zgrG
CLXJ6/VA67UPWxD2OhIpvkSR3DWKwJIMFc4mkWn+MiWoLYCZHPZ1BqHkgK9e91vhlgeTbgx7KM6N
DmhbjPRkDPW+0pr7ISGKB4eFobHgDuM7+ZvtezYV1ZEQPcZCPW8ui9d94pdeBeYb0fcEB6fnrlwD
A7FEZeNmG/GZYZgTLslV9zkxC1eQ3FuWXYeKTEPl3Cz3EY21+vJF0yKbsBmM+ANfTVMAcexNc9T2
qt8puaT+Amt7hXxfcvaLdu2tTXk1Io9Xs/d5aRn4qbX33hb9rc3uDEmiBazHqrWISSJ8jOTu0vxp
TA96/wcB6gEX3kG6v7whfcpAYWX6EIkBVqbbOOvCLNNuO5DkvKaP6bCM+D8+5HyqrGdQ7jv0l8zf
wxpIS8b/h7sz240c2bLsr9wfYIJmRhrJV58luVxDKEJSvBBSRIjzZJxZ6H/vxcis25lZd6gE+qGr
gcItIDMjXC53knb22XvtjWsjQhFy+bTkabwF+fYauOMuD179oT7XWtFSwpatCZON1/jcSohsYg20
Z/W9jN4dxGOitNU+INO0iUMvOTReeUEvUGhRNSUZznAebH7IlhxbObqnwm2zuxLv6KteQn0gWnTP
tdXtU/Yke+oxfRSJwHplzuZy8tgCtf1rRttTTEGrytVDVBBxsHXyI2ybTZvL24Dg83UylXviOqem
VQZhjlOKb1EAkfJNbgTqNHLozpq90+BB+C6djA2vsd4rK7iUBMEGy3YueRb4Nz7Uh6dhcd5wzmBD
CaZHgTpE6Pij75qrOQ2tzZxFHWsvFP8AeXJrOnYi0/QQBKn91rmWPrVL719rRhTSfBgA32ZW7ZvA
ERNSERJLNOjiygvm27ZXzV54kSa3F0GyBeP4YLnh49IzffRu/DmQkSI2i8oRhzU9FthET2kh1EMB
by0gpOAld2Pc8N2yRoIyiXoL4iVBRo1mRs7JuWu4H22IUo+nSjqs0SM7CZ8ZDAO+QsFyA1CkO/pj
YF0XDeG9vZ6j7OAhvZPFMqfam56jiU+jGR18ReZ5HMnjxe5bQBgPTw2LbEeS/FoYweQKftmQC7zT
A8ZrJz9EPt/ANr7C7HfuAvvixcNKRyJjKEltp4u9AfUVn6fM2Lt8sexjwDfp3tPzjagi4iJ5GUVX
ZebmB7v25noD3Sp/lj3+7r1EJTm2WP/iHZBgr2dMUtLifhI9JVlf06bQxoiXhMUCe5fO6XHU+b6t
VXdtKVfv2eKom97hPcGEmdFo8YqG29BP3EMY1tWxtctHV8nysRIsSIM59O7qSDZHVaYdlTOJ/Oy1
9W02FmrPqFltFw/MmaiZbYbannZFhVSxYOr+1KC67FH0xT1sk5ig0ay7E20B7Kp7qm5xTchkfmgG
UiAbBzT0oZbMxraD7kC+/FMW1t96vxfZpQyhu2/zqFKvYP+bj2EVeSMpxi1UOGtH2Mx8LAmhzyBa
+h9cgwMPEtXfLZXx4GAZ1JUiZRlcWw1cVClwMswDY9Vi8VewjcGGzoJi2rPK/D6QXYVHmMt7o70v
NCsu9BHR/oN54xD3pXpl5c5iusIP1kvaiBxbcPdYQ712becHd0mCFzJcnHPzbvxKDuBHXDZOdyr1
6J7BlKo3g3X5JsLv8KMuU7LYc8PJ3hZ4TkYL12lXlCtoGqVNx/0ZB2J5Gm2nPGsL0akKT3wWHffG
yb0mwvSjG0R95wYxkyPrSJ63k7eteTSh9ViDw7lutK9ii3OZ3Y79BcOy+zKUQQPqpm2DDzvBVo/F
3xqOMjcHZI/RJWhSzbuYieZYxxa6bxg3JIQi9lnMwfmc/zCOl33qsY89DuXUskBZql0yLl87WHCw
+Jb8R5BWidm1iEWsYoda8TQmi/DQ9pEHuYejm2CBxIccMN0NoAM4WMgtnjn5Kspe3jV2KF875pqr
OnOLW1yNzZF8mrwUzA+ccGpOVBV2RopLUyHwy0CKQwAP2X/mYaO5rkV1TlM4DO4Y+8cacNQe16Hh
czMsVMKs1sfSvsVmbLFJnBz/e+0OxZ6Ntm12GnfLnV2VwXtuLHFMF8vbD7Vxb0PPtQ8254NrFGoO
UTxL79rBmp69YcKGaaS+x7zbHnQ+lIiVtatvjFHBxc+UtxvqDieMYqRQAcS+zdSMDeOEHt7zMXLN
kVAlM0uY21ujTGlfm9Z3zjgDxaPoIuiZtcIPGwascxnA5l0Fd2KNjYEkjVTX3mIJcQyi8Bzd9wjA
+x4D/j3YSN5f51tspYU3HgIy+reuYBscqSxBngJOhtzfUTsVuRGRJvvZD8PFHBpslSenyP2vZK6i
gQBbsdB9A9/kUWbYfjzP+m6HBVHedA6/Fwarf1GydCJBI/YJdioy8EMYXIjXumeTB/2uSz2fjyVx
r0Tr3k9hU/DULHH2hTUe/dLToBpqnN7PTh6qewSewOArgooB2zTrrQ0kIYIfqP3bDBPJ3rJ8InFC
yOqMtoH+nYJM9Rx358vK2qk59R8IMMzHKRzTG9ukw77CFLyNPE2JF6DaxzCfEmJ90UcD/eiScpDE
9DGGH0lt5nFDhNO/ravkHnzJfIzx4orS2IfeUyxywwWVuCZfmQx19DJmnnOdju4z3bbNnQPq9F5K
0qzEpdWetyX5XYchZsa+u2myULyst8KDSzfanazL+fNIxGLD3c16jGC3HWdT82enhG+RY+wrB8bM
k+41qgt29b2vMNEk6BMPtpEA2ccGn/1gYMxufHsIyJGMKbHU1HLcepd3Be1jyyH0R2cDUnW8CbO5
u/bHtuGKiMim+cL/4SQwO1LX7w5VzdaXa4ilSuPw9RAc87+nI/ZbBLn3qmdj3vr1MVgGNsldhhwD
Y6C8eBW1DBv47TPXYUH9pcnsk54kX+FRHecA50wb+FeeR/dv60Pmg5h23TBnP9Sl09+ytHQOgtjo
Le1lM91uOddYanDQ+oF+nMJS30p/7O/mwZ1ORdVkX/wVg8r2Vjo9NoWpv8DDQmUKE5vUHP/qfuqm
5BCvamwn48e5MOpu5rOFrEKSd886yTvl8fQlSf38wdVBfx4cL3yurNlGccteBOrCtrBasVvglMKW
KQ7B4IwHMRBwDTk1fg7c/iWQtr+vx1UcBbbQf/FHFRMWbCLoiY3ukJMWr6tPppncrTtlWOdTh81/
VNkHjj/skXK2Er7DonJhQXoHjwRbVoEKxCb5ZspGdWkbbbYmW74i9KDPVOP0HobKhmAw4b0YNQ5m
LcV+qg2Zxo5N+tpdEBKVmuAnkVUP2RZDmUO485K9B80BlGLc8dDgIFJmbX2Y++GqQM3LNx1ZN8SX
rzLKhMMNG8gXdxxSiBEZ0zdR8tGFEmOBIuxvbzLQipu+mUb6FyM8J11ThD/KSPjnGdmvwVuzW5SF
kyfNSUUSybLt0b7mC5qdAjl670UWYM5kKXmHiUPxQsY75kuMs3oU0rrYMuZ9V9kp7PoVtBFN+ork
CUugSdFFCA4vvOPbxlyekNHB6xQmjx3GRo6Y4Pj2aS2BInD+2PCy0D1y054anHXE/5OBjyXyhTfs
2lbGFIBiGb+TWU9lnIWL7eLZOdo6lL6rVIYpls++X7aO16bPRLVzPF9NIne1iKaP1aJ8R8RWbys9
MJJloCpRLYLpGv8rG52Yvy/hfAyxglRw3dxnzhy+t5O3xj51b9/NQHi+z121fGRYn6+DxZ6zvQdD
mOXFsG5gp+grDgz3zuJOfpAIUNdyGJIKc4wbP1gzTJMlEt3NSLJjN8adOC3T0L520RLtosDlNK3y
Nd3WJLdoWNW+IL8Gx216zZkfuBIrC8Gww+Tx1IfT8pFnaXEbhOFwqFYA10ZKUu6t6xENtHH+LdVk
9vOMZBFIF3dsHs/LziwNPtZi9M3dFAWnKc3Ar/BIuqIvRVxLjyd8ht/7tgH4SmHmPN9NFXYek3iP
IfvJw+Sp9BWQTaO3LmPrTW/11c4iyGesePnahFP91HYB9qy0YuXqTWDrW75UmymxDQJd592QBMSg
OD5QMP+CAo8ZwZ7NJW9SdYRq0N9Ndsh+Osm84LPRfU3JYk4PdyGavQUx6kFZ64NhGnKeQl7BnbRb
CFAZWNgszmb/spSYrrhmrHOshPNuIn6ZsZIRz8+oYc1eIuNBnF6xg8v4sKRpy2enbcArNeTj7eRx
i8jcVDxzM3nv2SpesRYONhD+6j0Br/lQJlN6G5IRIZESpVwLo7uMbzqYgwc/us1DVh/xTeDeA50o
rnUUme9FqXg6hecmW47o2eASOo4AJlwOHsm/DQfSmyZCp3T6koXLjTvgOjRwRIWDpba4geHZ7ToT
QCaIw2WNTvggK9gDhd6JA4r7jZ2E88qTIzziVcxp/q0891sAc+QLRLT4lCNksD1nRT9Bi7ItDvap
3nk1edhdnpe0VTmNAQESk0snwp8lX0h81v3WX8Bb+eoaas/JhMjrtQG5kVdmuco9xHsiBLvadm6y
paWYkvyPlS1nkl5frIp/o2JeTaLku/OPn6b3v2T/f6oK/u/PBMA/wP3/e0TB4/8c6L90wJz983TA
5+it/P4HnODPP/BrOoB8MyZ/AgB0Lri2668R61/jAZJ8gKcYzyiPdbDokxv4jSfo/CLJfnqBr7jq
A9uT/4f6T8qaRCuEtQAzv+s5yhF/JR5AffofUtE+yjaBbZtUAMhDJYnB/DEdMK7hJdLcj03jLeWV
STj/btgfxpgVo8m6nSPzqQH4jb+yynFU17Urb92KExjWzCp+tUYP4bPQIxwAAy8/OXawk9xtDMic
MzK6xcgcL8bVOgl/nV0DLMpdnC7jC4O1O1+NQFY9cgAcEJCQk/Bp6Lph2kvQF/5G2HHxNusCA2AU
OUtzbhy7icOjYl5GwsgIroUPwbJoT+DSYvchDlThlnWNSi/J0qCD1FJsq7xr5k8jdJ4cybql4oND
Bfh5d5z5Ucc6KfTW69Pkk3EibY6cFgmFw+VG1R5bWcV7SBngjQlSNCzthgKYEvVdxcvYW2zPo6HE
0sacbAE44kH4YffSeWl00lw4hlIhEkm8DRh1QIluu7aXmhtP7mNNqyrTgE6WUwDzjH47LFlexN7d
HlPEvZY0RjAXQPsxhmffAHcYmNAw/wEphF0uDsNoq68qlQ2p2hbfpB9V5uAvYUOiLAImhA2kTo+5
7fD7gDZUBzcE2zwJNJLc42svw+ybGxJPRVBBYHxOxnEMXqVt1a/pBAUFW6+SpBeY3K7gvME1n7rC
feaeuLx5U8L3xIrLmXhbQVxuuxKgJ4aivM5Yd6c7EuAdptmi5LZLZC47G09w0sJLlqHFgoCNtj77
xmDfLEF7N1LHaHaGb/26J5jAYRUgNvAydAR9yQFM2QnimjPthkZ0ODPxq7OEaFvAdcTLUdm0R2gb
zHeJAMG3S/QsrDMYQFZpsauiyJLlrHaxem4UVvUcK5vb2rQbA39lWKjGYC9KXIycCdv4hyhgrXKU
WvBDM6M1OQf9gQ2oP1pMg4xp2ep2HX3kcJngkQ2sAJqKSJkXS7hs76Iuxf0U9yQ8sFYl3/12Le0c
Auhf+6HVwxNDiXxkNR0ClCaiaTjBZAlXQLuFOquwL8SINOEr0mGQf0QFDbp4yke99EAKIr4dmxjA
GVISEC78m1zh9EyzwPkW+f0IZ8eenPaIx3lG4RXDTMnwAio6WmbGcgtOMj7iqh9ejK/0bVAVoj7a
hGQxmVPD4O55tlPlyv6cGW5M5uRaFv70fdYp1pEV74aIRzhIHKHmx/mpFA5xVQoWZuJDafcedrH3
hKwITGppi/xBBR5LRY7NXbCvfKvNbkCZ9UhMvTWdZC05/RmYZ5hz3OniTwmrlCKr0xNWGgOvxY+W
p3FsHbzWtUSBqaPsEoTNMt96lg8vGmeS/kT1xPhqD7Hh1tUE/bzHxBZ/Ge3MC3cxE6uz9ZyGAGyD
W1zg68i3NZUL56pMm+axGhXlBRRVYrpI/bJ+dd1IVijcg3qNS50+Ixfaalvkk0q2Waa9Ciu0re9H
LfneuY3xdvlUg+hvIYB/joLQCS9g6cF0GRCY19irGAMXcKvTIUdvpy7NSpj+RB1Tay26bmZFqRCG
zm7v9WxjPJVV4I7Cciwe7dhLGB4QcN7CPgeOkLu63EVevNAyvsQzy6uuL27T3okwv8REWpAdm/ku
6jJ8DGFvj3C1gxL7JYB1Yp4hCQpCHGXCpFDC42ofHDum2Bv2HJozjpCWNZ/wBTtk0G7pSdgOf0/R
QeT5OkE8ok5twCbB7jxMxvfAT53uoLt4+gZddnwhDOe922UhHjWM2YNqc5KpwWSW9r5yawckOGp7
dMKzHWKay5Pgm2uPJW1PHju/a78bwXnOUZvjayZfgdYVDjX048ZdTiJAINm7+BiZaya462BpBo0T
KOsR0ryCS8ILYrlsexDZ5U7qpR3ZMEmvh2ShaJSQrQMoK8wBfXBsDMKFHBQkq6XPUMRacvFf6oBA
8sZ2icuq9VewcV3iqBs6czAD/fVz1H/vkPQ/DbvsSfoIQawI6XNoAD7h/EuizH887j/tH7/sd//r
b88/2u6HKf/2iSqpP5yl/uFf+fezFYRZW3ngkzi8kJj8z7MVpy7PhTRj89OQfbTXY89vhyulfqGT
DT3kJ0bZ+T1xRslfsKuthytB7Jo9z1+qVOJU9oez1T/8wX8P34WoRWd0gSYcFaELzMM9RQLMPz5U
XMjAlqHQD/GxcodbYGIPJNq/hNBN+khctS75LBvKIzdHMkvGvfSoONwadn3QXrKmzdHKqQ0ZLPjn
BVRLRtBIHodJPyvWKGtAorqeBUtgQvXOnZ0FoKgSBlc3eiXEWR7mxR/PxOMgoqHG2jnb9doj/QOC
+QFEAO0E8DKvakj626BDbJ/HckfQJA65q0HD2gwcXR65zWrSXSypkj7BnTIWHPY8wTRdpgfqA/am
7G/bwneQhMpnWKn1Pf1j8xb9DJ90Yp4qR73FJrmUhV7vdTTJ2GarGpJR/MeXSnmXpUq+cCx8SC1x
VrZ9GyecX9x52RdZ22MxA1Q/uPB6fQhQWxL+/c54wdHhCLYvW/tW1cWHHabk1XAxbp2JnWi/nMGB
TTvlkLqgRgiKvG3/aOP8rQ31BexKi+hhIYs6FkZi7nqHqcO/k7b+VV67PRu4OTqXtTvtebRSz5Ld
KB5KhBUCVjA5mQ+fTUe0YGGrph+mbT7Ay7fbGJQDmL/5CrDFrgXvM0LKgEFzFUKWD+WuokOoAayp
nGA/skIqk/yjnw1iYw2pQJdwGqRn6ju9VAdGTVi1KUkNZj17xKUfde2VxPbHlGk5F8oTClwQKX4w
foWbvnUMjrDpVLXC+zSKdw+6K9j5Nrmek/hTHMmFR1pZYJnpDFVafMaQ+lJqEZfP4IqP5Dn5LZNS
2jeQKO5nfPfnzgACWdxMg7IdreulbF/bNg6OBbFXAITf4Hs0B+bizdrDRRp/8K59lxAVAl95g+x/
9iy7PFrD9LntIPAJNElnC49tO0l8BjyjarwJAUlH8mVPoViYebtdypYuNR9lnxySjk9EdRgReIMs
Rrd9ifdmJZBG9VVF9srMXxuWdVmP79XSMHLLh64URxhGJA5qpn65Le3XoVq9+BO5kWL/k+0Heppq
s12TulwcAUA2eODm3o6nI+jgNEgOwSXr2TYS29OK1kgX2AKqvE/8zbLEncfstulGoh2e2ZbDcDSf
/y8+OdY5/u8Ve/9v1OUJDQn/n0/Ot289E+Vb+cc7/s8/9BtUzPnFV8A1GHw8F6nR9/5+i7eAitnE
QgDxBw67JEoU/36Pl94vSEyBgq3u01z/s1Gv/a02z/mFVD3/WEoPWD//76/Mz3/M1jO+QwsNwJO5
gV4fenKdrn8HcZeaBo6hT74mLBdW0Y1LZ5rsv8Rw/+1FPDjuiAIA1py1a/R3L+IUdLfbCJwAmuIT
h/qAsIFlXdv1+O96o//h2wk0b2Z9eit/faD97pUidwly5LRXQR66xmcbDI/dXFbZ7ncf8r9F369v
iEfz2rCjAcXxyf3pZRYK6lLdACtrBkJbsIn7J7zXw7/r2l5/L7/2Uq5Njb+9DHgFvBKwD7yf0sfv
3o2ELEXIRL0sMRHr1A3Vc+SnIcdiKXYB1PdD6Hn1KSvn4t/0M/+jF2blb7vKX7+DNnCH3/8aCRbZ
vXHsF1Wk4U6Jgqed3SJGL1nT7zW1g7uaceoCqr25+9e/WU5X/+UtA50ApwfKxONy+eMrV0llkZVa
Xhr2D+nnqXBGsk0aePih6qVln8hpsAbWAGLyQ+XKDqXAr9lM/OufYn1/f/7FA73gY+ZLC1DzTz8F
jM46X2r50qdwHHUTPbF4i5idit8O0tzH/klr5X95IeAarEltYF1aU9X4x7c7WlY8e7F6IQrbHMIe
tCX1OxGGHswg//otgeD482tpbj/8YwBCHpAP70/FsaW2rBHx6cIoF4GQcJK429HYwHWC46b4RHsQ
woYB6MuDjNTBtRdEM1KyLnxWA7PGv5HqgXAVWgD2g5II4TuYHh5ZvdHqrYC6RqmeYDWzXcqmDHd6
YcTfD1wjrDjnBSKGNImPosFuRd8Q2bCRzcKBB5pZIC2gCbXiGxxFjCrpsFAO5oQpKR4F1qljX0Ns
b1M2ajWiQSlvb0Illlueyf05WRZKegqXpr3D2PT1G/Bp5dy2VhCWD36AJRZcNgMnLF2bVFwaBWAO
WR2yrxBquKsbrNMHx4wEYBcdsAq1fOF80sTFiBpJp2M7A0qLNDC0pWA9alYEq7w1e2Wn+QA/Vpqn
GS0rwARg2PXnWWGhr8OQv6rDGgrrYmlizo2hPBGMYEWUDTFwpYeFOFtZdM7DE6lHorIElihZpMR0
+BpbZfzdwBvFy2USmeHoF54O34ThWf3ea41vanCt7jJwsCGQOhms27SDYwEo7aNtpVg8m05yvvrk
+GAz7B1DhrIeql63WJpFOFGdsPovIRNl96GboFak7EHzPMg9JteObNV+rmvDSsFZQdrWxVpcy5jX
mk15qh7k4tR+cbJplWgfSYWIHh8NwLBQfxrhB3bTMTCNQTDEXdglNywIssY+CCcdJBpU5sa16w/A
laKVClnMeMf8pyKPWGfAaF9sIBQHZBo+/C0cvhUraYlfKZNaRl7zTCZCwdNLHK/HdJw3VQSccqg1
KO1NL123e8p/hViqFWi5/GRbpvIn6HL4FXs5/ArBdOlVA4mZqVrRKqbp1cajg3EZxPDnNsb8Q9Aj
DAQszaqpQVY4qC0O6c0kqpuroGmnbItVzi4ucWBn9g2Gc20fW5WYj5GlJQ10yvi3QazXc50ofMab
gWhw5+j8RwpSBIP3BNDz0s7sRDemYTV1J6PBuiPHkoTHibte/IW4y+oIhoIvOc6xN4aD6w4PPBbc
6A4cJ9Ev0ZTp61RhvDjSIOO744aoqOCXIcepeo4lRKxjvGhfnTsdxvqUjLjSURKgP2LqjkR6AyWn
gQEjbci6Cxz5vVi0sLbEzEt5tMbJq9+jePW6Q6efFuwEWvCfOpM9UU/I+ghzBAxhc+iCMrQ+z2M3
qKdV3w7vkq6HhufPynZfwJW66glJ3I6/B0XX6G9t0mAK2oBGE6to0Reyem4gDrOwnLjcg9vUbjQH
9bBLA5z6QVfkiumgG4kdNC1ekM9Q20yOfdXQ1/E0A+x32dKD1AA4YUNSOVtttPBZxhF98yLV9zTj
5OXe1xYn4XIc8ofW1SiiIrG56wwuWMiNwE1lY43ClEL6rpZnEJhY/kk05g+MwBO2mxS/6mTaiMrr
vE4mzM2hi0PGTejbI56cHqgwiv1t2Q6Y9Olb0fPOFkK3m4Kh+bbgztJuZ0F06AhqgycsMSAENTnR
8BCpfPoCfxyqw1S6XC7Yf6DV54XmMdRGgPNQv4bhKYw893NlgS/eOREO/F1QLWY8DKmGq03hHnEQ
ybQBiME18W1UeclriyUZaThOp3vhxO5KtbAydME2tKgULyPiST61xHejcri1izlxv5SjjL6i06G5
uZkVvmJCrL4xwg1P0ANhKnixTOkFWYi/MpO1X7XFnFs3bv4zN4zfp2fjTizY9ufXio+PPICbeqyn
VWuRohFV8BWNL8GDDI/hZpmjDooKRa/P7djGr7PvFu+xHGuC0qZs3mketaatTsbqqp7KKjnGWo4g
BsVSXGUWg/PBnwq85ilw8XfXK9yHgYzkZ2H1CrYr++bt4M+Q44euST4JMKFfEQCcz2ACxm/codJ0
T9ddsAabR4FFyzOSfO/gayIgNm5tAP7exxRNyPQE0vEC4OxSCPS2AbNHYyN28rnr7cdF0hjMixgD
AJKzor1NXJpeCOiHwmJ7W2GCBNmSdceci6PY1B62Va5EnFfUSMvZAf6iGmJnUTYCpGnHm4Wz6Hw/
u4786BPQSq01jJ9yPoFxp3mwlrg8epnfcumElypdJPkZx191wgB2FjdaoHMrpCJGJ+UpGTCl+tM3
VdY0OTpYkACH0DTwjTQyhcZdEK+bCXy2eAO004GSmt3qkrchGoe9jPW7gTlHJlIMfC6dmYs37ZtG
ENfimHFQ4O+JQeOMbqGpRlm9dsyM4ZH/2hBY8VtQ4xn58nOcuYPeFkmL3sLWOXvhkmHKHcNSxjD9
WtCYBl8lao6s3UfVJtNy+Hku+ksr4f8/pUyHpes/n1wff9T9e558+1v18bcu/vG3bUWn3O/J2Osf
/40P5/+iHaZD1sA2/6tcRuJfN8BUykGD8ESgUC9ZhKzn1/9UKX9hY6yZUwXTi+Qozaj22wRrsVF2
bHiFP4+jkpatvzLBEnr7w8HWt6kg89gxE5sRgeYU/adphRJtEu+mPlBvjSoWYYq8JY6r1HlquDOe
B7CkXHcLzKo9Bq54up5oc3iJ17arLYNkBdmit5BvFnqt0h3OMVrYIsDU9oYiNV3terwswTZj0fQJ
Vqsb0M6xdrll7Zx8kXlPwxsmG8KfFcVzBeswSuB4AtEHx93deWo9G9BOH3v9bacodt4uNtusU/+z
SM7D8DdAq+s8uQEDEI27KYimL03iBcVVPyA0PbNyaeZrMXcW3T74I/SuSbB3SFHl9Jq6k062NeJi
xk7WhF+dLllqDEI9if60LrhlL4vBFUaLUTRsJhdnCQ24bnIbWPRV4MjuiXguYi2rGXore2ev532F
YQCqZ1IuPvQU9/yXJUmTlwYldz5EU9BdMtZMIa0lufioug5z9uyZatwGTqWvxmkEbsQgl9/HlYC+
RMy+8nkARjLZLySM5j3R+c4G0ZOASQVTXD8l6WQMbynhtqdVYxFE77LlE4gsTmZl6YaHZXSraj+C
d6h2QuSW3rMu7f2jXfeYaUvVfW2TgdtooEvvXofaXMoeu/muaRf6VaZ+1c0ga2b91rFrx9okOk/f
2G+Zx2o1tSFIdCC0TU6wEeaAp86lGpaeteLAoaEXSSl3AojDtFXgtMTB2NCUjrLRgp4YH97C42SG
Tj8uRTMmp2TA5UkKxfLqq7ZPm2RbODKL91Eg+oXEUS5soi90pG9kPZSsb7BRUbVpLBcxeCB/f3Q1
C629G3UL446b2N05w1bbnRNN4fIh1pqWBqE55+0YX8vmus3o7AE2bKXv/pyCnY35OZpdbwUktaXQ
jdg3sBXiU8RDJd0VkxNxMmkUQRasBYLZRim7P89Ea6C3JAqyBYUuRFab2kzmZBVjhX9+SJkQh3pI
hE/GCE/pU1WN2iVcVEMonEGppdcmG63npGggZsSJ5zobQzVNck5qJbzHpKcD6DOAd1rHppoHHqSo
tOAkkA8ARnILP+ttVobt9TR6Q3EDi1cOl2jKg/HO0K8wXjXj1PqHeilXBb/PVPjSySBzPvi5repI
6pFsfssXiDglFUjJzqtkVT+440BnKWlWiVG0mRE8p3l0+10dR11yJcAnFBtDg9GyK8DC5BfUVM+/
y0vqI7hYJksBocEaueNAZYtjHMzuB+2NHRSzLClJcTIt5Jim01axiCzy6oA9IxZ4wcYiPk2qs9Nj
oPKYYDWNG+Y2Cge73OZhXxcXOUXcuULmZvm9SsuJDYYd9h3Em4QjA1pciXuYUwmsi3D2aLnFdIKZ
i81kd1VZFFvu63L9t1JVWXKiWLPBP5+T8SdEYNrqIgV3ntPEzSK+aiFBg4Dt2JHTMQee+NrEw+Af
QTxwdEtbF56s1wtDVjER+ONcFcc80VsYllS45onzyUkBFcOKdCZ3106z/8UJoN9u+fT5Q6XH5pGx
cmh2Mabd1wy9/6OZSXbP0F7qXdnO1TP7Ul69aBX/wAK9NW8w7bGd7qnkdMCehHXI/Q1+727QkttN
nHQZn4TT4LMI/Tw/ONbU3Um3Y2cTLLV3iYfF/l47UHVONCKQNWUIIb5ejV7yQ3ACuWAdRZjIZc8U
pClR7myGS7D71AOAeHc/UilAb2dNlbpAmVqHizXO6VIULW7D1ezzPfxZeZu7NRdpWeJw24BSJyKm
FpeavXqZXwOKQag2qDSBaa7fieXGFGGH5ci3YnBU7/tXkmW2s8kT1yRXxvfT/rCU4cSS34mbsyiI
/dVdFWfH0TWjRYodkDizM6CHHS1F6gVrVqasE5t9l42BSQSkIWofKrgDGW5ejOird5WVAt4I2gw+
F8JXP5LRgdiH53l+HLy2MRs6AyIiMCzWnyCekp4OpdscosoKgxVSEd4O0lHfTU8b3GYWqxhhREff
GO0w9DWGTk/7WaXy7iwrjalQrPaeQ9z61aUfUSVZOc/qqYpyaoUHoAIwiaXjyK1TFuZc1CESYq+K
+cGg8jjHLgk4hnpNSAcfvGtSE2JSqrwBKbZ6TidbPsEh6oi2F5DMDks/yxuCY7gxcL2sxkGaH1au
VbE81bghH/yc7WFq4TQmdGG864gu7o5g0BC/ZNA8uJlROfBVci/n855MDg1upI9n68EmIG2guvxp
sU121jberYNlUvPaKYyZYzAKUAZ5mF2auSmf664Yn8vcki+WPVGPhABU3PdUYUSUugWCx03Th4RI
wmhoCG+Z4rPo8KiuShaEWeMXHvyj0IqvGCGrhpLk2bJpJyOii69Heo3m3lZLki90tpETzXQqNXw2
5X2HHoChHDP48DBwtn6q4Q7g+LQ0QxYsFNZvqT/6xBIoAjzZbQwSLYLjMG9qf43I5rYIgVmAz7n0
U4U/vZgS80hnQ/XOUkjRCqkniCKJoo1rGwxN+r/ZO7PdyJF0ST8RG86dvA3Gri0kpdYbQkopua9O
Op18+vlY0+egKnumGn2u5mKARjaqUJmKDJJO99/MPltr4ZnzcV/5HPIH5NgXByr2z7JeL6XTO9mF
uaYBxm9oKD5STaYffNsRn7RhZU8YJOAA1gHn+6ilkQL3bAjP6mCHZnNLYQjfrOxSuYUeA2Qg7tz+
PchE+IkrqPxhJY17RfGU/UyRH/lUR5ews3wLvGhVZpzT14oQQJv8wdQ8hGVjoB26zgtdgHm3Depk
vcieaR6bXvRGNAaWrGiW58UR5aaSPzOf1Fxk6YYaSAEtBssptZvYZgNk1d3gOTSV+/AtHo2sbNdy
LToqtojV6tJZynF23E/Jt+uOyXwuZ5W+EeOHG2L4wqIZjJ0UG8F5DrItHA7JiFQE6U+pqgaBD4Xz
MkyacaEP9hKXh9EVxX6xdcBYTjn5EDEglfnq2UPXXHgZnelXgNyHA38JtqZoip3ZtbFzjMswvzTt
YE37suORjeAKcA8wNCSIunj19Ja5jFpHsikTsjdtdFEPbTQ49FPnYIj0m1xjM1OoPnacdP7e7UtI
PrbbUh6ZIJswrgPT7YQ1pt25KOJLVYap3IU1vbJMjT0YDVgmUfB51yavhgHEvEdrrLZC5JqTo5Hz
cXRiVE9s/Ka7mm2BWlNM8w1Bm94BIWFn/GexTf3SnHZ2FTEsrsu9bDP8Bmk1Q6FqMeh/ZPheCD+P
NikqYujBBIM18N/Rn53nvMlHY0vtGqz3nG8UJizK0C5M66bcVklJeEwOZFJYyvT8nQ/jdFvl4xhH
pZfND41byp825/ZhM+MNf/Ubhn4bpDkSanOYQWRk08w+NfMsAr+6HfNm60O5uvTSyH4GTuW+mUEO
GlOyZwB3wwLLPjsReL418yBJDKFzrKuGvSZR3oqmLLIEMUwJKrexUtmdd5/I1H9j5M5AugNp9AU+
1w+RcNXyhH+0eVpkMlGu07vgjyikJ38t4r79okBjxEs9T7yEQtUUhMzKJGBKP482hgaqY96pkFrN
SEHtNLzbMhRw162rh2TktQYcSsA84XhS3OoQ+xg/PO0YQXopufxgrtjQx8ypf7baxdeUAK98HYgb
E84mP/VzGnrctFNXeCTiB6tZdj0vOHMDnwEItewCPBCzbitmT/3Miha4wnhpnCH2HqQr088+rNT7
vEz4xHFrLCRzZEVQZZnQBFOKGYztKMhjwH4Z6vs5HOJmW2Y1gbBU9KGIcPHE1z0sJKgVowcpkGFy
cYhrjYVutJd+BC1sJfe2J1yacGlTp2tkmvKfRLTFd2rNVCaGofbAPi2Jvh6MkXVFEl+YYWvY080Q
gKzfQx2Wjzlq0E/KtzmUzHE5PTPjH1/wSnafltK4LHPezs/N2DOgFeNQPEpsxkCtcbF1WDVV8QIq
jwORgQ8C0wIb1XuHGr3b2beDt4rIHtxaqMXuwRoC9ebDgoRg0nQwlxYjyboNfUGMQzu0lMgnWPkZ
NpwZNiCtGd2BH3VzBpbO8AG0Ovs06IX9JOc5kEilRJBuUpOw5ei7OTBcME4Qkvv6oQqK9p3jTakA
9hO1cntHvoa4MSyxrSlZGl+BlyK50LDDPj92qx4OtVMVT4UOvSdRN8YnIHYbpILM3Fd0ncTgAMzM
Gk9qsOT7xEnHBwI9ZBdrtjs3uGqqXwvm2hdNcv3T17KMd5zo5feYut2058aqzn5d62HTlYqhKhon
iMoEz2QeTVKo15Ks6zsedRCqFI+ATcjMdAz2gVkphSupxNZXaV63oDdq7wnRo59uw9z3gI2CpwzO
IwImpIeJrSi4qBR3Q2aYX5h+2zJa7MTJ7/F7GjDlGuWuC1il9mm9sB+sMo9/UU9BwtHTIp1ITeRc
sWEYmhfHHdmttyYMm52EhvlTFsrEsSLT4o5NsWXdEpnlO47HTMAGKMj+PDoTpyn8t/TCsPoMgGeB
hkggjCzbddTTdMgu0mupsFjDkeMVL1Vvh1kU2hWlqj68bKKaxa7C8BLfhJhWbABrgxM8rH6/9T/S
qXjT+JbZSxlyNGipTOAzAvzrARrubPrArZfM1dklaYOZlHDv4rO8/v8TtWFeFXnmXH83UruQJB2T
j/LPU7Q/fss/rSDeP8CcIkAxo8JHIxzvv5MUhm3+w/JNG9kb2d1hmvXfczTHYsTmerj8mKIRJls9
ev+co9niH8IW4DtcPBU4TILgP5mj/aa8ezhBKFJjiBYi+a/Dvt+kaFh+iyMoy0lkwbEqX7J7JWMa
zlSSnauaec6mdYiCdnWR3YjRSx//9F39HzwV1l/HePwVHTMIqJPAUIHobpl81382HUxtktUEr2Cu
m6bxZMjB2AwEEfipBPRUX3U8FDPHPmeQ2S29Ibj9NMjt3RIoFGoCbsuVhsX3jJvwDRSHBOSg7YmN
JC/SA75+V+372t/V2pOHv//o5r9+dBRhTLV8b4w0EHH++tE5RJCbspo5WkeQ1XEWmekh/7QOMKHZ
8l/njkwJoEXD5O9EoDg7NbY2iytKfjA1//2H+U3mx8Zj+bhf/LVvEEuR99tnMUhblh1n0Ei7LqMv
iv5M7+g1JUb7tinYCBTsjXkbQvmatjSnQYT6+w9gru6IP7knuJBU1lGF6GFOwkTh/uae6Ga6YxP0
gwj8z7TsQjUGcoM/u+Dognv9Mw8GFwXEyYPtWt/V7JHIVHxkRzCIA1uGLD03vBRmFCyXjH9pILPv
iM13+CIzBKYrS0zsA//Np/7NOsT3hkuLx5IZibt+e7/dfmrJOS4MNOd2Lt3JsMyWGgCz5mBQ2KUy
iA40NFWcRewo40K4I6QWQo2N5k05NqjxxTp22Q3OH7NJswygKDL5G57/84+5+kQIOmEns/0/SiL/
5AkKwswj+Yy0yZNERWMtg/ER5FWxb0chkkhY3WBGPdMOi4Z4w4IttOg0P+ikZWILor0DA7L0pg30
toOTCXh3sq7+/jPa//I4eD62KPxujgiw8bAu/eVJ5ja35p7JG9qim/R3ZWe3fZSnQxNuxpkUyNal
kG5fqdAhqTxX9NR5QakY7QRkteuxRVVLpjw485YbP2VKBsBpyUhfISl+YjI1GvBdBZNbd+gCJviu
MrZ1R8H3tjemWFBiGyZEKWHoqztkqtg9EHPx4ic90lbixy7AfjH6Um69kXjGv7uPEEP+evf7tHOi
aRB64+NaYr3P/nSB/KVkbjX6ZaQSUhQRz0oCWFoIymAmsrUU6MYdjcITVSC7abYEbGBlX/eA+OIt
ckMdc9TPLf/ffCz/D8/Sn59Kn5WVIS43j+taIc/oXz9Xx/h0JOJPJQ16gH8ym6k7TcOs820IIrP+
zK2qJ2AaZ/V4VVbDqWbHkZO4Xzf8Q3AJawERyVR6OvltibKpjL3M+/55FOMquoevYe3ap5JcRYZ9
YjTXcojW30kIHNeUjhPfrgHM+1Z9h3yBVySzBlBwQTUcbIgNdBcH4kcD1LiuCVfYfvlUJot3O6Of
cuqZ5xx/awNEa7ULxx0cWUFhhOkMj61vT3vi9b9UR6R8bOt3Lfq52NK0115NBqmRXdU64mj1abll
JFld9RRZgrqnga7uhgXYXEitREHVNz4lDAXrrUpDihQ6XRvcO/cm5LiA4RxjluWPlPto/bCI0D0k
tnCOCx0wj6aXPMoF73DCHQHWN19uGFgQ1aBOmzxQ0rWHVnvBh9GVTFoTO72JCZ1trT723llKz9Lu
na2PsfE4NyIBsWzVZ91h7lWJz2xHD6ZvQq3EA7Vlq+2+dB4ApcI3HpecUb3Mh/pUmrRGoqtU+yrz
kdhnHBE+IcOHtrGeSBytAAq/w+TQI9cYWMf7qj8YWX3NIdt/7SttvPdqjeFUYs3+iHxYxNmdwNic
Q68YvzXJk69qqMAbSMgUsjjIUpcXGt/0rgvi6rFNh/fMWlmaY/1ta6tjUNDpBIRWIXHPzMJb7g2z
zz9Fb+J1p9WdyjFU4fwXx3P/q8NweQmd0XvpdRx8gzmomYR4E4xu4Ji3Dp6GQytv2HeAWBtPFKHV
xxT9Acs9jYquDDH7W6Bxfa7DjqGjvV2Eb4fbXANqqBB57qcBBSFBJTvZTVU1B8Al/S0ZSWKavsc0
YgnVwVP4CmwZUNQxt/XBYpAPnz8+JDX2rDyhkCwMJ+cM8Yfz4FSVzmEEenuCxloel3lloxquap7a
Tv1URdKPXLS6/whMt/+0JtviBgVtvQ+o4X10hzDfDhaJqM3EzqYAwtykH2ENx2RMDTbzA6EyUo/D
i+H7jKKNKhOs4CbvnQArZBOR6JsuQTjCQcPlixlmLBEyvILKQ56kopb7Qnt+f0qlzg5j7jibscpe
E8O1HwNO7ztDzd0nC2txnByre08nJLtOTVMUMF/A+sHAiy8d3BbHoKhggf3R5YmF+glhcpfS17YV
i5VzOLQK68nNmMumZObZA2ke2bAw4xOYreJ6LrrlJukBPo6uKCIrzW6IA4JvSJ3wWLueuLIZZkaZ
FjA4p/GzxWbxRONhRwm4tPR5yrx+rwKwrVXllGciHxccNG/D6Ki9FkF/CrFHuZwMyb8tQKLemqXI
7slbxVGIpRFsipM+JJB7TjTQ1dvZm+sDAk94lFPa/9BYM+S28gsk1VBc+KfsORd1DtdW4WGoFU1c
SWYnP0rf15/K8PLXYS5j3PfkyzaV3za3szIJeBUDv+gUTFofz/2X2RTM/fw8r9+GYlbH2aBQiC9p
PsacAWGVlDHwe7vuS+xL+t4u8+pOG978GS4JFLV5gKjpfoddNwE/sY30yu5F+Vj1XXE7Wrn6xdhT
sPe18+Yab2R4iCk+Pcpg8eDe2lw+u5io2aF7lQEM77mnSi5ffZaNr44xNA+Efydg33ZwzgyYbumy
fgkIOunPKp+Wk19VJFgExxU6o8xqp3OSmIkby/Xt4cyHxOQQvfrXjxA8MmyTKpu6neyG+tmiePAO
dx/GN2gb13YjPVJ4KVjxuP0g+qru60HnZ1e2+iDbwt97rlHc9lStg1fBLjjWvXyOkZevS47cp5l0
9bOO1XDpSjh6+KTobOO/pgzIzsjlQqTuwTHt/JjSlUSSomYHNr1kRY1K3VfKPXiEiiGdldJb9nOB
YTnQHGVwuw49GMYk+RZZy1QSA08E0SK79SQHiQlfPNAI68j/h3u9Iq4sT91UARwOwtY9XV2qAgkV
BBFuynyTdPNzW9N36TakexupvVfH5nc6Mc8z4hIn+pE2wyYCq4v9qphdk4OVuk9wF924Kk0fzMnq
T3kT05NDzBgt2glVdvK1K55pJnauY1IgkOp566UxkMgNP9qizrsad0Ce/SNMUuNn76vvjAHRKc6s
4MyOf17hDfzix6xodGJN/RajVX6UM+eAvmtXE8MAB6wPrB8gwLER1qPzZUg7vA7SCo3VGUZ1l43W
Hkc0nKF2fJIV/hxXCe9Hi/96PzARPS1FY73jWNgD/KFzgwIY89ttQ25/Wj8vsZP0Bzah+k2P7UJv
tTneZm5C1gfs9snDvU0rQVsg9JetvrKzZb7DUNRBagZwW69IJVYA+yqjRvxJ6fZFLWEI2S4BdDn5
c3PNJJxcDYFj7MRgarOSU9fCfXLo86k+O0y6jkyHyELFACjYdljfredMj7inUBPXtSVQFdFoujx+
uCZokahXJc1m2jL3JL8aPGJDebV0cA+jvseOGrADx5ts05JhLM5ublzjeXBncZs1hf+m7co/Jl0M
6woQVBjNjKgRzQsOQp2pgh8U0fW0lwj7FUslqzxQlOnb5GB68WpK2hkjj8lqCGkw+gXLB1rDIwZs
GWFBPmh/CB9jpKv3UZXJo8JC+GtamuI7Cdv0PsvigjArQMZAxiWTu3WQXbQBIpC5ZNQjefTdZS1I
Ym9JT0Xh9nxCorBZRn9ag/H7ZlivmeXQ7Lqh2wOSd0btRo5Pf1PkPCL2LLpHjB2Sk4XD7kI7AcRX
vZiRrRB4NzZjw3vL6puBB6vIvkxmF1eWJWtO7rXh/mxFtjwixw3ODvPm/Dyp1rhPwVBNW2OpmB23
KOuvy5QjEM9V8ahst8MJms0u30rwlVru6new4R6wokucd7WYLy4cK47aVWufgYYGd2ST+bsPdUp9
Dg9WuQ1Dnvr9qOf0ulJF84A2I4hPiPlrbGgj3+hq7q29m3XM4GmDpS7ObPiV7V/w5FAft+phITEI
blaKDdw+H/ZU+2p9xqyQB89uU9d7sxwBmDEbcHnaQQEgi6NbEF7YcxwPOzas8wqOZa4b3quMfiqb
O9Rr02MHdhz8cWe13jH2yhlfL7cYtM05mfZ553nhdhKzcvdW5rHgJFbQHEc5hE8MQKsvywY5pTjs
/UoQDXm/TtVwgw6cXCoadDa4E0GG9/kyj6w7IYoHjdz4NceaqiKfltcoNcOvGia+ostdseXBWP3G
mze9bn1THEWWh0mU68xRh5F5O/5VifTJHeJ4h9gAy7cZ7Da9zkOzM6KeEHdUoK44W948zRv9HD4R
Q7+On7w+kONeBMtCf4lF8+tWLabPvW94nbVPQlV+DZMdPJUdLnM99WsJZdN5ij+zMT6wv2cl/Ie4
WZt6/ASgrBN/iCXwNZxYA8o9dDfoMkEXPE1ZMdWHUZb+W130hQSvZQ/DAZ0awAH0naWPRJb6H2E+
wOIvf7Aj9N69zFBMkH1MqiAtZHFrjKmdsEl2aywB2iIK7k1980CVzLonATqAxmakgkBpR8wCP4SV
XtOsa9yqxk3J5vO6xg4zwaM4F3EdPJmdrd0D4QHXvDLGsTWiYizCnCH8mF7zKIMYFMIYhwPbg5Hu
HKyWINP5MWMEFL8vr6Z0wYLZQWxIo7GPxXMg6ckiqoUpjmXU4H61ah/tpxId/H7AKxTMOHTdoYSz
b8muMMH7zySMIFoYmiu6C9qRwiQAt2yOCeqD4IqbIWRXLkr/3kFOv52nqdx5kB1h4xJ0QHAtXNq1
ra6+MUYdvKW9NvQ2Rjfe1V7tPTSLPide6l1WmuO5xWDyYaUmwi4+dL4wGgelAarEMzZNOqXwhgpN
bXjPq6HyIIiavRO+IJFQvtF4XQWnae6vxjGxPzSLN3Jxqwii4sbiMYJSbaXOwJKXol0ATq44c6LA
TO2B5m7ipnO65AY4gHF2ocsxqdprR7V1RBFjbWD7IbKw+zczjzXy9ZfjNbYLDhVrys9ldrnGxv98
7KfnREmqOiR+hjYE6r/KpFkCi6nIQyh6VU42H+4rLen1mHsfKl9guw1TiQPGUxY1a345JBS1xIuB
uBy4CVFac3GH3eRasGyWbBghnmjqbI0CspOYExiGQ6om6q65/Z2NZ1iDFSkBI20qS+DtLC3hzElt
tQKKdAmRV4ahi9f9QuHSS4bG/G9iU6un869fgse4B0Oox33nYkf+LRcH5t1vBGfozdLkyU+YQaga
KpbN9zz5yT0fZYqE3Zr3CWRVPgH3ABr9gv1scAvzpsRvcmfiM+KuxWJ0+/dX6F+GtD4DcuyoTNPx
pLrO7x8OU8c0tB27Pll1ObUj+L42vVjCnDuwq9T1RLjuUJJnyHYD4k9zAN6mJO09HWezv/8s6wz2
LzdLIEhvBsQ++TiMjX+bNSatZaW5UhWHrLnddqq/qsJR7xI8KPulIFn09z/utzgbEzg6lAP+ygBH
bdMWv10W9EaJlVIA1Jidj8HQ7TOmhIWqFC/8+B/8JLAU+ISBJ3As/etTUCWNkTcJpQpGFqZRNofi
3FUpxTUgFf93oO0/Mm4D8uJ//zOW1/+LYWMWjf+7Y3vTDHL6qLki3zUGnn8qUv9l0gbGZSMZkyXm
IoeQ+rin/mnSDv+xoiJI+OLUBuy1wrj+adJeI8iELC0H67bwBHQv7tT/cmlb3j9AdzFG5jexc1nB
X/9BjzdL4O+6gO+GIWN9y8VL7vIxf5uMTsGQiJ6h4MbtF60g3/SyQLMu8Fg4pTmBusTHJKlVIJZK
eZtovHATugy4L1Ob4yRyO2PGj0gvFM2bfAniJqsMmrHCZErivQKL4e7SCkf2NWGkIjyLQbIVDOAk
Dk8+2rU42UufvGSjqeXRW8GSNyHtRh9iWrqKtDu7IVoEVPBh2xVn+zQcL7EOnA8/Bz1ecPh9ZXlz
2QvwWmW9L95olHM58sUUEkPqjRaYUlvgAfmtkYTZa6wxRvPKFVRjhfaLUbvlewYcho6XkaJn3AwR
ywNd5YLcD/oIkwMSaOklIHwJ1JxLiimGNAW0CY+QpiCNQZLGcH5gEO7u+sqIGQaSe7sfGbKxgGRs
Mchc3vp1oyilhBJEHZ/0d2aq7FtzGqRaDznel+jkG6R1M/IFppd46s0LBhOoQP4UN/vGWerdHOcY
/Zyx04cFyquC+RmbZ+GO60HZa4I7yZz406wFLES//OG2dXpad9w/QmSGkh6dIDna3hTAkMyCJ+zQ
/L6eztGdG8S/+qB9q/qC1q9xmRh95eNZmrT8TLPmjJGG7glDf3mokrZ48pjtGhO8tcbhRYcL16T1
rDQwqtUkgqH+Xw3Azw5cMAMIqZRPBW7muzQ2bziMPWU2QbBhDvpwa+kseYYfFVOpMsAvbmJVffWK
jgejLxnc2FjhNoYs0xsPi8BI6KVvKDH2SyIunlNFAFraOymVPkufq6XLZXE2TRumpzHGchI6lvEY
eiqNQklFD9pWsWtrCqfCNF32XTp2Ea1W7jkuLZo8ArQtu6AxQ2UhP0/eMs1dsK2knEaK/JD4LQAV
e/a3KAM3uJCNrVeEMzVe3q3b1faVSGN27BBlMQL31mEoreQmZvfzo86hG7ORy78WNl04muRYncoh
UwdNudcuxmr67NUl6aS6A6kWrqY03oZbyRzpUNeNux1wE99ia+cGNKyrnq/tktmBPMnKYvJA0uxc
r8epvqqul6JqjyQHyQAGI8SLZGqJv1mckDs6JbkIFeNmBHE2aBQC7LwebnCKfezH+oJ+6IzJOuR5
Auk7m5+sLEyo6LTp5cybdN5StY1rg+3yYqQ4hy3zfbKd/DRUdvIQ5+E0b2Du03hKic4WU7O+C2qd
7mz8L1thMFYuQ3Gg5rG6G9jE73Ey2jfErsI7yRz3tja6JEpsV14BkSd02Vah80Wo06anUE4nCT78
quOUsDd9+Wr2ZrJrugL3jz/XNzkVApFve88cxTx9lcA3A4XCcSLYay49TdkGc6mwm9vTnFD3EnfM
+sK090l3J/p1QNJiLzfvqrnjkqdZDAdHW2VE1DkjR1X33Dt6iJol4dlCIt5St3EXYKmjq4Vzct1b
Ca4sVD+a7Pv8FPf04nlxUr4ACLbP3WQC1dTMOkxZ2GeSYDtAHl+WKj4zmNeXbh5Tqj2oS5LtDHZT
1o181hUnRKqN2bfj3fHDQmy4tEdjopEA529hMJOVJvvbAzmbhD5YEL1XsApjE/JsfRvi/O03XeKa
R7iHzQfk2yQqByeMutzxbsjplrQSlAIofJp15oMv4a4Rd7O9nhCY8s3rxU1YfSxbspdPKi7kvZYE
7DbmalmyJ7PZ0hG0t5vxRpNggHXVIua0p7Is7oDLc3zm9jviODUPZmXjXWcUl6hzZ1K4xM+4Fpna
hbH/6TjtGSjzvvWdfT4IK+qc+SjK9DaxKkBETfk42ANlcri3mrLbspGm+y89SILI1RTzz82xhPYc
+PNPJ3sUMetc4L5RhBxh99ubvTpQYH4TWP2+zhf6ZqqdTQ0NKburFlIso+srVdlXMYX1DRxBuOuH
JV0rNtpDKuvboKfHoc+JGoa7KrH3dbzczWt1NbFCsEUsH8xxDIYF+LFhp2uQiELKs+G6aDo2UU2S
mQ92rlkcrGOx9m7XMaFVCLvOfCE7hIYkCCOVaUiLq0nlGm8xbOqTlaWRXxeaAfrozfd2NUGcHakT
tar0vpuYd6qgvutIUzVJ/giTEK2tP/RGjsRUCevoipIqkdJNvwzLWSgmKSbz3ux52aZGIXH/xt4T
MAd8GoVZPIF8gCrL7JW0k23W5O0ZLCsW030/ZZQXhaVBrQmFgn3iuzsUkl9WTdBGVVj+ltq8ptLq
Z+uxpHhrtFqlMT3JM1TBUE+fsc6HmzgVHPpHCkgLOJt3dPHW286nI6W26UMK6CrW6TDuOL24+zB3
ziyLFFFNHXVNrZy2Aua32RCTaUM6M9dx9DCuQMeg2XZ20tJN43c77GA8yYP6ipfmxmSy5gfF+LnU
9rZvqDK1AcaDhqYVnOGhK+JHlBsZsXn5GHLMklWv6CmgcSlCr41YQ/dp2e2n3Lg1tVhuOK7PUV5O
94r3IuBemwQwi0mpkxdODMlWQyIaZ4m5Xd6LxL7ukO8XQ5XHYESpDXpRvUzYjLfsIqYjFavwmOvZ
/2Ao5Z7LsKsP8RBLPGgh0HS7oxRpGkbzLcXDC8QYD6SdJePOr0K2QqoNfkmKPq69qqp2Lv2yr+ko
jLfJR91MO7z3Y0B0Im5C5zvjI3nE009DB4qYNXCKapdjPQaG91hZwS4Ro7lzJ0FtCuJ4faCo4c3U
CTgIarSmMiT/lrP6eUiqwLqUWkeSFKVPTlNdSKmBGh6HfW7zYsra5SUOK+JmfXmHR3rTwkF4HxbJ
Gmj3zAHsazUt+bmU/UlNxpuZZftAdJR3B3Kfaqx3ubTv3aWiXyK34WnBMauAnx6MfGGlsIxfsp2c
m2SZUHmLh9ENGTS3xHnM9mooaZsCW63TsPiVU10CqsDwtrFNSiHJGN2osDkWSvnblG0qttyZulGi
S6C3xfxE0h37TclGrCVZi5/efgvM6hcMU4sOhjygZ6C98vw2jPAIv3g5SZlENfAxcl+hH1T93msL
O9sqR3T8ndK+vcEBDRO91CapNbxOFlsoyLAfcWDqTUb47VQoUGG+6iJDmQ8kNe7yHOdoF3cwrMjL
y4v0/X5fDOSV2BGX2y42vEMRFM0XWC3Cumg3MzbkIZwIqMXJhytryiEDiJybjIIexhnGfN1oPdwT
uMfMnjmdiAwtnq0YKqwbAAgli7ycZlhZ2D+mbjHQykJwYEbiAH2XrrEdVm/jLuOaknHv1CzQLhCo
O1QoxnBp5zUEoxv7Hr9j+e4YCT/QWoK7OC/6m8GFNUksLL4Fxb9cBsAt9rGqu4WymNKrb+SMtCn0
xHiUPe+p8MXI20irU5eSCp3pTUcXMYJrw/CxQ1oL97ZvFDbgzhbvm1f4Z+3nr3k1UKFumYt5kIpO
NmkmzqucsUtT0wNYfiBFozOmSkGaXZaUdgtX6089jSZ974S4LskwiHbrpn1ANbwOjPzQDjFzdcPw
pvPS91IfhMqb234e56sRAxyqMHZ1OlqBO5KsYs7eLOaXdil0NsIs1TfmYAqP9p0AunpWTccwK+dq
64y6f0oDwQODcdr8UGGXPpd2vKjIKLXLYDeFeLxx1ACb1F8R47ZReCjQBVUM29m00nJXz+SIzgKx
2LtpGubbV6zVvXFgGadfGctAMRBAajhfzIEDi3RRg1gJQbOIh0PvObnYW6SNAGZkXhe+1LoL5EOZ
9lwSOB7aeNAYR1ryRqFDBbaurWzkYfco5NWJNPzzMmawdwrdEnMF6JExW3Zj392OaS3ftW5xkyFQ
UjhTKNrtTj6vHeuinAWXdQXHlTIWZ+Z8tukWLx/pWzCDlgc2AcQSF6776VBl8qOzjF4hibDSPHaq
iq1bDpq8pn1QE9M1Bp61os5HuqYNRfbqg6RVjVoTj04GdiOs2rOdgoJeG8GD/qgy+tmWWWX6XKii
Ha+QN9B/+oq/F8nozYKexTwvGZJtXxscZOjL+Z5rlZxs2ISfZVr/UfWu7mNjcE/gCbxLWgUiasYl
Q0Lw6PUmXBfB8E3pb2/CcBugHV20pcofwO22JV2s3JanwKXht0gXD61Oii0GkSdySnc2hmarML1T
bEv/2BVg93LZ3PHaoHqs5jTL/Pc1L4N252Hy2DUVd09B058vze5hJIWJGtkAjptU9do0wUcsZXB0
PPVcE8GJcGL229FpzAuaffoIWvaxrPicfUvsY0zpIoCdU8Q0DlZJGOXjdIEcuZ3aFtZ1aVyZBbaj
3LB/SAtrjIODwZTl8+S1NFZkutgtYWcylnfuZ+qg+io8c0qII/BolDjQXmUVw/fQeDvdIChN4S0R
7pd4nDE7dCOOcgzyz1zqN8DXxJFdjntG91E2l2YoTkQ4f+YQgQh9Xi9ErY4ql29ezgXQYVQN1P6l
PiYLhKkE1EuOXLrJU+PZqsVDJ8U+VeYdso+5ocHpTFXPtwjh+7RJSOrSkI+0RRA7FNUlcaaHYulu
TFyZETaEPlpadaNjEEa+dRkoYdo0YvgVWgxGOtpFYz1f23bKLlSxmW/0LjOoZks6db805escBu+c
zqejXcQnrwNGic99W/MYegJMLy/BOjtW3a8cDyOQIKo4eZXZNjHfcc/iq6JJeO/lsFwREdekaNQ2
XqSzN2LGoBw3kjL4HGa+D8jmRIvf5jDFAzFlbzMukiiestO8xG8UZ/908LhfmaJ+Z/5xmvtuk7BI
0m+cLDurqZ51YglqiVblyP8wYoQ4oD5ruiSDTyJIQsJpOeLX4wsbbv0WAgXJyeVjcLgd6Y7ic6N3
TcjRJ1QOnmXhQXBcbOKofGSLPwld8Q1YQbOhGwP8Y1BibzD2zUATiM2CHlkgbXQprgPf2OYtoQFj
aYFk0EjHONx+mPz8ibq1e0lxbPe/2DuT3cqRLNv+ykPNGWBjxuYBb3Ivb6teckkuTQjJXaKxb4z9
179FeURlRKKygKhhISOBHIS7K+RXbI7ts/fakHLvkgHDoufzKfsudXXJyWa69TFaLvz7rBbewe/y
h9rQR8IEnF/KQ5zaDyajO2i76zSbniZaZx7zvtgB7gk9e7l2guzRMYew7vyzGswTMa5DsrRHD5dG
2zZ52K5bTLJV8ajLg0lh4dDhg43ms88SAzLnI5mM1RuJ14JyuKB8sP167R3Jz1abhITFkkvogeeu
puE4EfiWjEeiMwRy++QDhLbYYb1xDqboKKcvd0Ti7vEy6aOaucF5zzegWwRr6Ux+tQfnc3vrL4Z/
M7jNDTrKCcnme6qTnxGD4fIVP6A67jpxRH9pjoNFN2v10qrZoWnNLo90CISt4omRkmkPUzWPYdoa
we0IfJ9+JBagtampo2uqp2mynK3ACQ9AdiJwFnXFXQ7HE7mgvkhaXr9tl8+bzMxv8sJ8IGe281no
pK6+8iHsy0wCBAiC+z7G2loaGdGTGmCB1aBzwPAcnK2HynNeanFeKf4S3IjIOuOIwGOyLrF3tpAP
HcCYmRgc77Y4bIyGHT+g12xGT0L2uKNQ7oy4xSkchfK40I9COTtEoAF3XlEecGLs7XEFhFbyfRHq
O7ixs5fVBLJ8bpQEv57IymsndbatGZzY+FNyobtN7HpnL192fhEw1NSn1A92sZ8f2TsYVwYFpVVz
WRCr2ox0aGZUPFKV54dskbeliH6WJILM2l8L232mCZCi0Tw8tXEdBk38rCuHK1YfNK/sijMjXvVb
ntdg04hFg7T3Oub4wnOMK1tm97gT9nnp7ubuPq+9U8v61LQXVrPFvc0HLoL21Nuc1kpmdIuR1MZd
gP0R/IuJVkiDwmaIJA6NYRkpneKKGrPmzVfLLp7jby11gSEQX3dvUeC1weNTs4PG1FHZHyWt44u1
fPqkhIl2JjAmaBS2ccjyHyBq1k3Dt8QbrqgYwt/cMEHn7r0iMEgyCF9myeLSMLuGOp/m59CU5zEb
X8HtXuVjtO9onXTz5bmt8xcryMCG1wwrtYswUxI+NjDMxSwsZXcxl83VyMzhEdusK/E0LfSdZlby
nBbZDUmerej1BVV+lKwb3pXE+kPRNSJGm7klhpp4587yhRAjZidgE7M9bSxogjzx846OTOvEIPFU
V/7erBjF++oFPe000clOHogWgSh2aHUdL81Am9vGRepdU7ycXG02U1XYFez/fL4Mdr7pKl2ogvXL
5ME3ixc/EwGrbHMPHQlOFWsd2GXy3MnS2lt2jCOjoX/aKig6HXAdTX3vn3DdI61a4kUQwdo2NeaC
XCBxlwlHwXmo23MNMm9XKnrukPfee34EIfkA7wB78cg8+JJpg+SwamnybqKQkbTeDjq4K9L8sYz6
YPwecIxilAVbESwssXLiqA1flcp4N5y0BxDLP/pFTPv8Q6FVkVs7w68nGBlbj3Z0AADYKEnB+oVd
hzZJ+2U/GlZ0rxXYsH3iYzu5ECkh5kMepeKRnTHLARnhQt+J0bW+FXWuim2C+x48dSS9TwwGtHAk
PGGpYOfK+FlRVjDss6yTn0nZeeyrh/G+Mf2MIsbAoNVnYnrC9wEbDC0zFz0KZ20seufGbf0yOjTo
but2NipOUn7Jm64Ys+vErdktBIONYVGt4MTEX1PFs5q/T149c3CMIyPfe3ipONUrnhN8j37yaE8R
le060k6Nh2L0AF5NFE0cs6bhxxhMackVAdWgbQ4lrHx9SoPKtch3mc606yFHI+iXvnGY5qp4taHY
341+u9xYU0bdc7mC235tLP/Wtu1/JybJxgj/3yzdPsqk/PPGbf3tv8Pbf/OFtAS7NSipLrlw9lm/
Nm4mSzVCXmy78G5L5OyAP/T7ys2yfyNexZ8gK2QLcjr/2Li5tObgMGNx6vomZiEInn9j4Ub86C9b
Zo+njSBKBuuQOmrTh+P612UsHTDRwEkT8UIR+TsMsvVFiVjYQDNYZpuE0sR5fDuohWfVxhqF7wMt
GKsPWkJ472Wjnn6IwkJsVzxqODTUbdVv5RRxatMrnZBoDqHrcCwbXjawlmy5a30fRgwVCpMR2qVv
fevIZF0rp+W+zMZ4wR2DUYfNwkTOeDP28ESuMizRgqmmwtFgjnzJ46KiudpKHiHQ5WQ+VhcEgnB+
ir6N+5OnMdzcpg3cuk3dYdpkSI/xD3qG8nnLeKZ6tlUM6kcHheuf9TiiPNQ8CXhFde3aNlXjHLZA
kdF5wjcPFUPMF5w9WchXNlU1W4t142dDScg9hpTZ3fElgPX1pLhQZKwpVfvGEc03UVpoQ41oo8cI
8h1CjZyQV2k7ES3zaasfSBzh9oFoN+dQNLURbWRdjW9J0yL3slNrnd1kmmXJWXXJeWEKbX0yFrU9
qivelxDkeN4clFGIChOugTtf9JhvbijVScXWkpHPIyaSwEQ05v73AOYKmaBM2zPvqTnN6bPp2fY3
Dnb3qbfMepsLPDQ7iuqqa0i6qb+lPU5JVOLBWLbx6Jc2TpQ5mnd2q7V9sP113ePQSufxWIq817Tp
x6sktfsPIDZ2foEhruluELZSdFd7xTB6hsxnyJiD1x37oUC2c5aRcbWMoAKgCIkZrQ8qzRxaPV6q
Q0llzOccGZN9mPhEv6PJdJJxXBWvlZRgjJDR0tJnemy86REAEEl3jXy8NjV1abxdEq/L9lmiAVUU
A098HEdDcSsnLyp3itDWCxe7HjZeJnFc91hmgA7qznmt5tp7S21J+HpanOaWYB/0Q7tzV4wjRcAU
g8IWLTYNalgRFsngXvoDbARscEPcgZQBe8PyQSzIqU1GqZs2vjYWvedEN7KXHcu1OH8w48h8KPmA
MGl1g3qU6dg/9INTBfvZz2JaJIuMGSSfJv9nOmjxnIL0o6u8Zce6iepZvZtWb1xjFQTeEbBFynBa
DhMFuoNVfh8W2/meNSn6Vt4Yvnll1JNzBNURfbLbVhcCp+hPwuj2fSd9+w0o5xpEImTz3hml8wnc
on2x+wGEVNKKxyhyyxeTas7m6KRDjCWzpVx7X8nGTnct2Ouz6WqDBQ/6OYFMYcazH3aDl3NhckOO
rEKq5MWr3NnYIwCigyV0LJBbjk0Uv2oYevSLscAe6Zkp+exIU99EFsdf2Oi5TT+QZMAfybmUtYgX
08EILJowcyqt/DZp8fKGI8teFdaWq94rolPfHT/pHhkB4wfVB0kRNqrFuhr5c//hfv2sO6vR13Ex
2rf8eGFEaKs70anevrep7GCCTKJ9J6rHX6pNUg77nnYgMQDhoTnd1578iGcHZ7eiCKfeqJo13yYD
gfUKnKe76BiVs1BlgjGO/qrI4xuOvWCfWThgtyPz8jfoXeyXXFzV0SV8AkWPL+fwILTSlMZPnlkT
H57RdfMNURqnWPb4Btp817NEpkR70F6S3JbUn6FPVzjgqYLvN16O+LgfWf++49KHC2XIWovQqJBE
90scU+6IU8C9ZI/GxCpq2EqjC/v0PiFKb+0lOdr64FbK6E8ObAHE/qq2nF1KULWBUpCT3NwJvaKc
0Ff9fTvYLLShVLlwheoKV+iQWm7z6GOcgC/k+epkJKso2eghUIcabDmVgMQgrOfasK35B6qF/eI0
rVnv7JzH2zGg6vaWVm3E5MwvNFkuSgmXbaby/kbVGJQ3GVIJLUIjmQg0ZrtxNjIYurc4Nm26MGWz
Nh2M1JQyxJbK5Aid1Y8J3pjXmLoMuHxoH1zq3CyRjcaOU1xd887FSYr3hKWjrQb5y2H27xnpPyyf
iOe/HpKu3/q2//OQ9PX7f4dHutiIVscdPiICbL6HOe13X9L6K1jAPeYgTEnC+ceQZJi/SaLtTFD8
CQcSimVjJvrDmMQvSpgYAYOSdJmvyL//nUHpqyHwH248chJrj5JlS5svSCjf+ifrJmbGnM10Fd16
DHkUgHJW0vp9btr5WPs2QptNaltmy7blBg+zj9ZovhmQAcOOd1jZFe5GG5P3ZCHQKraBSdVnWzNC
d+iHH8Ziv399tP++yv5jvQD+9UXG4q4vfyZ/vszWP/D7LG4yjPPjAxuyXlHe6i37dZXhizOZft3g
q2HDxZX6n6O4wSi+okNNLq9faAV+7Y+LTPzGpYBlDCaC4H+SC/BvDONUUf5lGKfGjvwtpRE2wjT/
NWyffx3G07ZPDLyvT7MU5h3LEQCQiJ+ZkZjnCTVdzbk4K7djWuel2Ywvjn8oqm7r2NMeqszOlcQh
HnDx4B7KQsbJgLPmvMW9uhkxBvjGfbc81GDwzRUXVVw0XXRJRR699FNsPTvx2bHvLeMt78iHdZBA
WpdC9n4wnirrZz1YIYJwYx9Lz9lK/W40WK+XIjuVrchDz2pp8U7Nbt9m5OJxrHl+SqiMZgjX/4ha
wMPWuPF7iGxkv6o07MmibVuE4ya+SXMn4E3Sn3I2zEEht9RGTH57L5f7xEmgOxGcpeiPDsrx3AzG
WfhkbnnxyqGxNwDfDcrburDpWTSaFqeEFilS4WeK2uZodD3JburpdX5Q0rxoiKdFw+vgDW2Iorps
jWB1isU/q8LnPk2v2OpW+D7K9uRAX255k2yg3TNBIvXpge9fUzFOlNAqY6rVkaahYShwxuNqp9Dg
tex5N3afRqVCv/gkJLATC26O9tEPfiq8S4u76nZLcM8u5pqxg3V63+EgYf9Bz9sV8+fjMrnukUYN
2OamH+9Xfg+56Y2EKE8Y4ENpYnkWaz058mL00qeU8HuD3lySSPThluMYJh1h2F5zZSbMI0kan43i
0hZvWDi+uy5HMzbYL0vxTnNviHA1BhTpjpmzc+qOcdWy36N+oZHLTPoLsuL6ugcy5pTyqQetgZ6C
K4EfssTRI0lyxdL81oxU/sbRk8VRDyqlvVPy2WXXXWlAWj1Hr43w9HmWy21Apd8h8S/KijW9EZxI
JuB9jOXFJCYr4VzkXDkDialh3AtiIpM17Th7XlQWef+0/2iinCu6as+TW+7Mqj45XKSMc59WiofK
Lw4iIPtNeZJFKAh1BI3OYM26AfQOv8y/AumKFsjwCEPSizKo6xlbS8Prwa+CEgpM8tE0XhkzU03p
H73e3PFT3hJr21k55F1S4Qru1Oin4ZLd9RweUYbmzURLu+/PIER8dOPkJvLSnZcN8AusO2iJW9N/
EMm4MdsR2h5WQwORWjgnSJe8MCTGJGLgnnFOBrFNnZDyRHgXP3QFGHinzKeITZktphNsqV1FXPDW
CnR5QiZA1Vu2MFUv6jXpkaL/9q8TPh+3vOtlfaKnmusU2AGbMhZ8LeUYaj5O5njfkzWxluqGFAdx
eZKgIiGjW/a4Q8z7sXqOEuNs4SFKc8mGawgZmvXenK6JxPA70Gq5lTSdUt74aSzPifndZijO66i5
G4ssrCtFKUg/Audgmj118j7TaE5Ec/t9199ZKQIxGXS7O0+E7PomPS36ruLmT4a2C+nJvoQMd0wU
oC3vxh7iHVSyLX1j6AfsaObsnVJR9AbCP9EEHzepdy3OM9rZT8gPZFCM2yp7cZX9GVGSlRMV6MHQ
R7htJXeDv5RcVe+lN1KmyyXiVGGLpWue3jtyiWUEOklxp0le1YAHmQwfqS3ZNNzmNXa7ueH8snxE
xmdJCnPAX1jLezCkhy69S9OIR8T1IJPgYnGs7wySXNqkG6z43ZozWh71Y+VKbEKeuUPtvixkt8GE
gh95OzUKvuyszr4Yb4kQsh0YeayNWCBU6bGDSY8QBff5PA7E20zAueQGJbWzPdNrtwq22V23PAf+
W4CUPo58whTgVUCEue7YHphssBhf+OaFJbbQBKOtVwyfXrucF9+4XKYHU51UdzB74d8Jp/5GijZU
MU0eLLVUbByJag+cQkv3lON0hBkTB8ulTyIntIW6Ji/SXXcSLr1qkvxdS3Vr2LCjwWbeYhR6Hbhr
UVTvSKavNaTmi+Zd02Ipe8XTlVJgG1iXcaZ3zRCDwaWq1CVtztpE3RSFvLNbd1NKKWb+YslFm5IF
jor5NUjNrckKKir01bi4YS1bd1/jZL2uKvhn0CvSc2b3+2bpzGMjrH5X4UvYLLG+J3BgbecWR05n
ejnIYNNh7awHeUlYbXp220QfsG22jw7oZQcfA5QBQ38MY2A/W6bOjsSLAS+4mtLRys6+tyXGVcHG
H/rvFMY028D1ErtB6+igx6Lf8Bfci2o4isb/QX9cfGHoNj6h8cEfG2mERu3oz/ng9Y/Ul3YhQm2y
hvPmbZVIZHYA2huSxM+KE02iMGdgHn9C3N9Ki5d/4I13+Me5I9VVM1mPkQE8TZorRyT2yo1vPQUz
n10r7nXixgeE89uBasRTvtj0zYlnzkYR8hKecWoA8avWn/jNffY3ZvkORRJKqo6osPfdHg51FOBc
5MJaqDk2Y+4nZT3aMsLU0F/MQh2nYHmm0YCV8fQDMK8f8jcQZBOn7SzdE77Ok9XBvNRreJS9Skgg
aEfvUbZ1pEEJYJcne6I/Icv4Z7McvxMgfq6pDgZLh1GyHE6qaG6Lut0blX5uvfFA+E2FgBfb0LZM
fw/L9FhReMKpnXX2QXuQZLCIAgzgogIlp7bCMI4F+xU6cvkwE6M7Uj+wgeR90YHf+Cz8oL3I61KH
ZkVWvY4Mfz+T0A0bCbsZlUVjtqRAjPdql9DOJ1zd3XUGrS8F29QbvHnRgtKk8BGYXdR/g6uodiJN
4ldXNErylG1ba1srMdO/Sx22WzE1UBHswM6aeWjXiTeu8Btv6/a1fVtGgoGIkpGrcsy8Qytmcee3
WcJCivLlp4icsjq5najviERUQMqdlJf/TPL9CFwAUwVZR5wFGWJjHkOcWUFxOefhCOBxhE3k7Bno
o/wkxiDf9DorzlnDfYTdw/AuuKv1TQZF8wX+LBqbLrpL1N6p5xGm5WsJeZJiYJ8SDQ5iOM8ao/9e
cTHshh4vU6hQL+N9H9RIZiRdvbM/dPml6AVH+TTrTjwT5Q6tcd5ni3KKTYd/HG14PhRGtlx0TkxU
eOTF0VkzgcIOWmEmfrTBt8wbL6CfL099uZZNihEbSIaRsFKuc+lM0fhgaKLkgu/+2qWBOBzTyAmD
NPB2vtbuXbXM1O3oqbrjW4lOkOXvvTwaQqpyeEql7VM2WwHrFJIhUGpwHPMNLD96fLCH3PIobJJE
hgs/uuVlzI5NORqCCAUfajQvMpKd171Vle9lYpZPyquqSzmCfafpxQZt5PPfK8HEYFKo+2JLagTT
unpEwRkBoDeHAKw1UZBdZuQFXkbPIE/sN2f0X9qNJN3Lefs8W0Z0CKLY5Zak7CVtd1qm1qtXL9U5
zkHot6WcvxlE7t8KO5BPSMbRroK2eNQmk3JuAdTF/xLt7dl3H70yUGuAwj4GbmRtoUkYNLIi9gBW
MNQ+yOK7ILXkGpWMrkTbgBx0hvRe5O4PNnfntuyex4G2Sv9uafSLir811TLuzGjIrjJVn8Y0qRjh
LO8YyfEUxZG66aKAZfvIBteHb9+guq/xF3UpJvENkWuk/qC5MqKRA1DkJ6uEjb8kST4aHLDbMplx
b2Tepd1MDy2dWfC6vmbDo5fx4dK+oy+TmIGdYos4wb1Up+53q/ee0sGU25ZuoiGVAAdGfXYHcZlm
nzk/y3DOE1IDurs1U97EUZqUIV6RbJfGy7M07OdSToy2aZxedKohZI2ZLR6C+9yPtzwGL9ho4uRx
xjvIdc/l0N12JE3One45HWASjy36kYJGP86DeKnWc4vNIQVuz9myQW4nxDRcd8yuBuDKISYODkyB
mKZQeVwobnBGY8R6nvkMxTTfkW8pZnCWvdy3hv0UJwDji0RgrO0UtF8v0HW4cN1+pFI11KdG0anF
u7gb8bxgKppLDGOyak68ZGUCiiQY99z0+irL+/46S5IUYE2RUk/fVBl3RrHukqkPiluv12GVF2yw
m5jlMdrpQEJksHYFlRKco9jM0jvb0fNambr9OUAvGLd5XVFCz/UdEpBW7xogVzg76oy/VevLbsAj
vODZphJ1bI+10Ub9HtKDTC5czTZnOUqnXqBoL9muMcgXzNZHioup7RsPGxscAWTeFw7Fq3lneoPi
in2JbNX/IEn4v3S36aBo/GtJBRL7Xypf7PW3/y7b/YZY54IosQLbBwZJ+O93QQVtzhKWScc0//iI
Gq4kT/rHdpNCGIcYu2lJ4dmCmsz/VFTc3yzLZvzjH+iSLDr/nmjn/lVQ+dpuMgBZaHIuUT+q2f8q
qPDSn6WXfnpJBo2gHHPj0ktLMV/10PggdXhBu7zVXjVfO2XBBIp9jXXYSCz1GkW6+KS0al2krDIx
5S3RU7pKx2oVkRkk0ZNtu4cBYH7pzOpLc3ZX+Zl6SpRoKoNRpU22jLw4OeejVsuhv6m/NGwdqI4n
g++hbUerzO18Kd48C1C/edU6L9aoxfyj/NLHrT6N1KH90s3jdNXQXT9LTsGXsj5+qezlL8ndWOV3
B9gS0TJu9j0sty8a9qrVs2tzEe7LLxXfG+sZuPiXus8thdKffqn+HKvZAOivbUC3Lgairx2Bua4L
4nrdHKRe1cGwHnh1YHtiuWCA91ht0B3Hujhj/VCti4jxaycx/FpQzF/bCrrn19XFmLTDfNP2elYb
9jbsN7qvXQc+0IQEVZPJ6BKUDJA70Xj9t/xrSxKwKA72C21nNA3gHRz0zyoqePlZhls/Sj3Ja9hx
EI95HeMo3iwOSL07z3Gsn0GcRDh0gdJ/iq6MSdiAF8ZPJMZd09U+I5HIxmqPwiXx0xTxT4HricS9
J3UGmFLgsjDxojAFVrTvshdL2wc/4716kDHm/bDlXOVshiSLsq1hUx50CiK5mIc5TZtLDGRq4E1R
44cGO29Ap5uj+LOPNKNzn3VcBS2oKJpdJOZ3km0BBuOKPflPDc5KHcZA2gBfupQAAktrj2IuUzO6
6UYHj2nOkX6oZjQyPy1m2sbSGCEGJ2r0XQNDSLZ2npJNlf5FEkxlfeCOFPCqoj7D0FzxF9OZyJrt
6OQIPJn08utAGuYzBBFdXWT5gE9lkCDcCF6N3qPr9LRsjbOH1TTqPNwqThsXP93G1dgtF3teQh1E
U721fUjSO+Al7vWSNMnHkvgcn6kLrO7spEicXaWX6p1X53gRK1ISu4gCTmD4nIf1jnKV8vsk7e49
jTPBUUMV3ofN619jKw3S9xjC5u2clQUpD28dCJoMfMHGRoSzN0PtYgHzWCGu1Ub0sG8yxL0TmLUE
tBbIrvSClDv2T2BrC9HIrDRubBZnfYifZpxDujHGE1mEYZ/HreINaCqkjN6YgLfXyUxHAeUZK3OW
3gRQCW7+6gRG9sLQwhFxSjKSm7Ci2/d8dgrBgZCjHO5hzyYYWHjR0a/sodjR3lS6IIJspEcEDb7V
zrDdBydlmty6S929t4sf4Dqj7cHaL0HUHgJSbcymdu7Jgz+a7cqdNy29pXKU+MPUdcYj8VsIK0xi
0Uducu7ez04at5iWTQJhVFt0q497Ku6W3lBXIq+NktBFnn5MSmSPivELoZXrvt0gg4B/n3XQbzQV
voclxUK+HUCLvfW9al65YiZzZ2YZnJmSJ0rAXzmqz56mwGjjTLH7aAdpA46i8inSE7J0bRy1pcGa
OZIfEE8cTWyPRTmaHot7AZqbZJVWJWUW9OlorK9exyLYYxO8c4NWHBhQ8yEEIISza01FnVwq34PN
v3cmvwAAghfsv37Bb9Xbzz8vTNbf/ev9bjsrFCCg+Bt7ENTnP+ECnN8EAA/bBBSBiX79I7+/3Pkz
AjYzf0zwq65r/mNd4v0mmAno3TbhUJPR8v/Wy50/+pdtiWev3xZRU74oAwjw8vXX/wRRrRa3F43l
nnsD7iA6hBUVI3OuCuqTHyHv8IwuDMJCfldk35ygUndJxBGSW0uhCIIOJGmSLcG3wIqlOBIYrN19
UgDXv1j6cjIvqjJt7m1vIZLiximgtlQ0nEQIIhodL3Y4cPVet6VNlsbqgbOA2EGM4VmfJg7P4Fhy
9iALNmcgn3usiTJtR61PcsywY9I82RohRDskoSSmHWabQ2nnUC/QJKlGKm9VUreHslhTOpOgLZbG
FV4Hhs3rL2aP0ItyJvJNZMQqOIBcU2pQmtcCfk9Ej0dpm5eUOWff8fAExTHLO8v97pe5eou7eoHv
01G4bDalTW5OQKGZ2wDOZe3JJWzz6LFHJ8ZBXEReq1EsFmkZzw5fYk2LzPji+2Jpr1EBK+N729Kk
Rs1AEN/Dp9d+u+UbBRi5Lbu+yS95+BVSEUcunJsSX4O6N40ZyzCVCFZZ/5wSmX40DfRmuaWcQUwh
9gsRP8QqQDWGUCTKlzpuKRabUQh4+k7jT1QeyyHC0lbvqvHmT1zgolk2ee8QB8XT696IOTePOqrp
wnAdIKp7rWV/5Rfw+m/w9/D2N7Rt3zQ6iXAZu8pQYRqX1vzoV+b4kdpWVt+BXlTEsuNuhPNqo4l9
a5KA066Byc1k9jmaYkju6KKAjMn8RJJqBqKnU42hNLKV80ClgTbrjeeJYtoniRfDEctr8K14spDi
gytSVwElH5CV8PeuESdI6iDqpoLQVKw8U3DODkbsLqiRcbWdOzpnrY1Plghxk16rgK0ASfJu6QAw
RjWfb1xINBwpcm83icr2L7p4pJ2Ltfo0n2JI0XqHs8w1LvrELfID/lKfPE7n9mfaP+FWuxGTA5az
rh9CrXqof5FPf8jRa7OmPOlqlE/uSC4+4aQVVtWkD0MXmGhFaITDzqzd+nImj3dtFGwLMIWQySP8
UlwzJSOPEpo2yN6SBNoPuTM/zO2MclHJuT1iAhoA/tTzDSQ5GdoZrVvXvm76u7EqLW87abvM1p6W
+Mmi5QayE24jate4JXZ6LqhHGvqa923U5g92hc14oziln+rGFneT7dVvcRkDfOfSardkPZZ0q3N4
qvBmlwUQQLnS7Ja8cuqT5CSQhTACeR06zgpmTHSWGZeUmnXPbiTVt2nG7+1nfNI4XoA2ImPZCkDC
I1izNJlA0E1ptLBl7IgGFQZTAi3d87jlvmy64QdPBeH0u2huGl5hU+qgHsVhzWGe6xP6cxbkKAVt
OfkW0OOmm9gAWZgiX23L1uR4lRZm9xAQSbG2HW9tyg/pdk7tZRdN7VLRb8tuqK8+63ZEpakJFEQs
D0KQgQhM5lSmqFd42f2hLXclvGcApCRgnKC4wJ/fWDRruM2EbWu0pk4Aw29NUm4w8sW+DsYyyLeT
x4cPms7MqBZGJraunFHLcXwqotWHjRzTYqTAw6hyk9ZFbdgsC2qxQl8HWnwok4Gi8kj/V0dqtbTd
Ub2JINblU9D1pfuy5KLKvvl2PrLUtvqqvaL/Nmmv3EgvyS7IVGvlKAV92d+2Cm8qgzyIXhAEYwH5
wEIaj1rpvvWsJjmaZY13hHpCj5hDcqSqzOJV8cPFJjQZm5FPP1QyJ6c35MYDkbppW6qcQL5bpOQM
iM+FFGCwMrD5Qlf4idqzn7n+vSqbOJyHxd21iQOSZfL93jgA2S2P3jTqF8dhzVe0dsBOzVn6EIpk
sU/6gX4hji/WYSqC/ElxNL2JuxnqtVmBabUr0nhOh9evUJ44kdYybnrIl/Ry2GRgwacd5jr2T2Y9
Johm8yRfIcHB94LMFhb9uITkBIojm7DqMuBxblAxtszfspZidARrKGHIm04YDQXxakLA+DZL7YGA
m20YpFBlDjhmrUeZFUSau4XVQdGf6978dIVhffNqx6M2CKDvBv3aOQWqLp/yOXWLC3KQ8hA53jsx
xaZ9VTFP4jPs06H5GeWOrq7qpJqIRnNwrDlVedAk7EGlWwyTzvySYL8lik4+q8S5KgsRXVG7JmKq
i3T6Jl2X0kp36gEesi4q/X2UpkYUcoPYoTNyyWx0bHvDlkPe6G9B/5d3kzfXh4Rxdd5QZF9eu7Bz
zVCUAgqJzYl73iciStgPmbF/lSfUmIeQK8i5FXN3oBeTUHFLqGLioMHhIihAI0hQKTun7M2AnAKw
NkJ1RHrJHc6+szeKCpaVxXwOHLo55E7tv8p+McNmxDy7Mbk77wrdeJdkkd37rl08udVZEK9b13J6
zw0H5dfJ6jfUsoU+R5Yme4q2KdYkYJfh5/DXXFukurfBNfnZH0vFa2ZD+Ua2/NBKKnUdZfHo7Weq
0v1DlCTzBZqFTZmelB51V9ALZnzPn/Mi4EbrhRl7fUD2fXH77xH6D4bWfyuS3YLcKt7+PEUjif0x
RkPe/s2iboNmOE4lWMl8xuVfxiPDd6g5xl7EvhypA9gplp/fJ+mAQmUPow8DNl5/OHn/cLfx9agO
IB4gHLxtpuuLv+M7+idvm5TY2XBDrf/nQtxy1+rmPw/SpUQwFsFEyq9T6P2UlzzY3jweF7wqoQ16
hhf60J0GLNLOltbt4J4Qq3sF1SO9dOhNDu2ePWjamcwAnpCHrovB+xVTZ4S8is0DwMcmjF3pbz1v
Kn8Jsz+m/xt/ELHNZ9rY/k/JpYik1un/92UA+zMnb/3uqTEhxkClyUoMWzl6fzoG0PMLUixiY0Kp
hn9bqCi5CIKC9pIinhNMHPIF27lJxwqtj/i7S3WeU/bUTm1J0ucCIlbqsyofzGS/pHwIkwAX1nBm
OOuS3vLR7V+1qu6l7TbfGcrMTZeUwWuUeybrAMC8mIMxXjTTPB0aRw0XCmwsy0/2LMx17g7KbHVt
DkVyrCpDo54ZBIxoGtw3U5VewEiajn86vf0XHwj+tn/6PGyHC8k1ORuhy/7z5yHb/0/bmfXGrWxZ
+q80+p0XDAZHoKsfMpmzlJplSS+ELMuc5+D46/ujqwp1JLvl7gYauDgXBz4WU0kyIvbea30LFXWX
IeZx4fXfZ9WCpJ2xqp9IzMTIxUrzVOszhUrX9N+/vrTgQf50bfA+um3wTNk2xpbls/3jXhRZkYeI
vMSmG/jHTNH0oLJ58ks3HreEi2wzB0MFU9+GaXb/qMGVP04ExX39MT4x5HgieJwRNLsS440h5NIV
/senKKNKpf3ogsWE9wYDyQIMMmQ/Ncd9NI18Zu9ilPz1JT/RE5dLwk70dMw6lq1bv+Ju/nHJvoqC
TtWO2tCcsdcEPD3ldXPb4sf7y4V+v7tcyIYLaVu/bECfOtpF1YeFBbaLiXKGX2S2EJcFhJwQU2Gg
luKkvmob1zgmDLn+EtnyqeBe1glwlCwGOJD4Pan8P36vnA9pWladgnOnyl1e1dXGtTmXu23obDK9
uadnG3CabP1WzI9FkGT/D7/88kVL3FSYBz5/y1gnbOxKjaJoCJ6AZL+Otf2USLx49aDWgxLborDv
v76zi+byv4S/v35pKHqs2QjdALd+fqRjbRj0gj0Z8nxrHeI4JA8+dauHr6/y+/OD+pnFXNDV8ARr
8MevtsOI3RaMIxCNxRw6PTxY06SQ9KVkDX99qT/cRq5lm+wshC+5rBUfr+XYAybcFrJ3GpgnpmgP
tbDeURkl61inYJ0pymp9IqpCYLhV7be/XP73t5PgLvTYbIdQJV3r0xrRmkCZecKajZLGjyYtKUqa
F0dXLzLs9vRwtmUVBrgYbezhzp2ueS9D4k1onWAfxMjWaqQv6475B9kmz19/tj/chQ8f7dMDrlp6
9UHIR4NSeTQKj6gR9Z1bs//6Mn9YJvkKHB04gGR5Yr38eAdsLXdHKrZmk5jjnaPanVtKACxkKLpd
t2m1ZBvp0aU74CQGlYdyhwLjL6/S7481H4EFmr2TYwnS9o8fIU6USko4MJvUrUs6zRUQ8UrWf/lN
PzFsWTGWq3Cs0JnrLUO9j1fRyySD19NzlcR5CCfnXmXqEQfxtiEf5usv9U+PFS8Qcn+WR4vBzsdL
JSY4v9rq4NXPVbOfQ+cpLqd2ZXSRuestZRF2iuHt62v+6dej7GFxgCdCg/LTfYTrIewxaZuNWXX3
oeeRQh013xVClz6SP76+1p9eW4NpmIMBhSuZzqfXttbs2WAa2Gyousis1epxbbklvPcJDQS5zsNu
kb7hXnSfyhCGcl0Zf7mbf3xuF6OFJTE5LG7Rj99xNwQaHYm62TS2CRa1Fae47pOtCmZyQbp3Clp5
IfBF+mNc7ji33qLn1P7ynf/xQ+ADYf2nK8Em9OlGUziVtREVzcYayyfCrG4nYVxOQt1XonrkaHfN
3kVYhPXTjJhMABv8y31Y1qePGwIsXGyuTJftpSn+6T4gjCB9oQ0bxH39tEl67QIaYrlLiZTfYLDf
Qijc9GlM/6D2qMFJpdVWkbQiXzPg1ilpropJrFPUxjD9tXSPJ0AHClfo/tcf9PeHc7H0Ss6lFh9S
LGP7f56CdLdwIiJbBBuX+RATJXzEr7hz3InJTI8s4+ur/b50spVQvEsMxTyj5qdvhc6U3akExz4w
3v5HmsZ3qNHkz1772/F28VJ/+v4XDwcaVzqB+C6NT2sKIluBY8vUN6I2DlpWPc0yNddT0V6PIefK
GPLJKoQjCi2NfKzQ8HyGG8O+yjO/o2m/wr+wMHoWnU3qvCjb7fdqQJVaFbmxVxaHCRFFN03P/TGz
HAXYIi2s1OT3kvACRx/fQkLJvv72Pt8r/CUGBdgik1hO7p9XY7pZEUkP9bwBhIPxFpDEDSZJMPez
Gfgx9uO/vMmfV/9/vx5tcipPCsnP+XNRrhBDkZ61gWs7nfBtwLgJgTB8/Vt9XpKXq+CHdRGA8BRy
Zv34BGZmLIijymH9BHPmz1X0HfrxC1LFizbXNxgB8r9c8POjwQUldaANakyXFCDLB/rHKXysAAZa
IsWXHDrhUwVidhN19avRiDeRoYDE+QtIpDSLv1wXWcrHZ3K5MGdiuRwSSTT6nJtnJa6C7uqOm6xG
0FGxCxmlvGdGDrt+aOXR6KtNYiV4IX9GtnsHuOHKdouLgBMQLdsnWrtENHvMm7++AZ9fSj4WhQJr
lIM5CQ3tp01+LELVFrwLZKy15GiOoYl2Eb6WB3Xi8PWlPmP9gYnrrqX/KoA8QaPj03KTTmRT4FsY
WQPDjAh5gjFDNLEogGZcuwW9MlLvfED+rxYIlqmd2jWVnwY0zNzyeBB8MMTfv/5Mf3gcXDxZy8dx
OWf9Yh/843HoajPiWihfktZWBBFmyC3rttpYDpk5cnpKOuwBYZxF26+v+9tW7eiLuIlKcKEqLEXD
x+eQng3rOXqCzdSiLrRnAD2ek6c5IgPEzoabzBdQq8qTnUkaD4hqHJqPtfrx9cf4FfP5z51q+RiG
cE0hLZ0F8/Mt6cjU7MNO6zekXckfVhU840m+GnSj2wWOek+Hzr7vOdvA+BWM75qkmvYEQftoRqMb
jdC0NHNcskfScj82zmLhWWC/hVY2p9ocG7I45/LG0Zroqpo164BYQxw8JmKbUs+KZ7zf1r6Us/7C
xNHYBdDhyKyDDdQ1BX4lB95pO+qrfKpQaoNVOJcolUGbyLUBCG9tDwUsHDP5XtBfO4IBlK+tEuOt
ykHsZp2JnNcgFdYwHutBjrfTQlJzh7TfA5O2znWJaSrus/Iqb9W8i7ycMUotID/3zDdxfg3jZZYy
yFFuQlfE1hv3NA7AZ1OnTKxd5SjYlX+5Hb+tEWyMJl5VR7JEEe/z8aGYa5rnwAD6DXYA64cLIufB
EEGxz2f90Wq88S/n4T88hNx4TmuUWHQYf1uTcDBNiQV1ZxMW8t4KzQfu4XcAXS+IvFOYWvjz4UTW
joTFpL19/bsav688/LL0pYUQukNw6qfVII/nwo3srN9UiyusEyg88pjJXu7owRsUNTv2sxG5ipFp
4609BMM32uDJfZQ1zgnQs/2zJ5AZPfaonVTeVsVKy2LZrZFaxTPHJlazVJ/GW33yQBwUdbxWDj9I
t1p9h6FHnM22i3df/06/ryaYPS1syBBbGGran17qzJrIBxoG3qYmhMpfNfF148XuFYQinh07Cg5u
P4YbNOyZ8ZdHh4PA8nR8fJfZV1BiCD6BR1zypy80EoEKg4A2RBAlyHfThKmUsNz8YJSuAk/O7PW5
jNPWJg10BNRVxYjZ7FzLrwIrL36Mbhx/Cwtw78MYx4eitcbrObDgU89pZ54SsiWfXDuSB4MInawb
xTmBhHsCCJmd3UFQOdUBMiloyq63Vx1ZaVstnsrrsbaeCyHOmGjE3jBKEyda2SCEB+vo5a+yQNQT
1WqJy2wN7Bq58zKVXkXKdJldQoYcCYNtnH1FZNA1iHqHUFcda+RkVmeGJwvOsu7gkS3kqYOGH2cf
uYlxX+qo6v1ek5uZ/ZZ8yK56jpQudgljsnU2QsKSRVX3zG6n9inKy+GBvg10aTM1GkavZbyuiKnE
7lfSX9hUcgF153lTXpC90BKxiNEOZHFfngKSDqGCtP38qqWd9so5W9y3g7RerbEG2K8xkCSMrzXy
TaJE9Txm5HXO9TDepAlp3i5Q1YOutPgqAzZxA1KbRM4Kwgv6A4c+eZIIP8Kq/BoZHf5YTfY6jHvX
mi2SAVQp/bYu6nMT0k1GoY0iMpqS8dKqtBKwmx7W24Qpa7wOkL4xHQwU34U9tPfYYRs8v6FePc99
hkqlhvYM1EfzziIW1WXbjcEKP03x4so6OjFBUtsMq5DvhWi1XKIlsDY5CppHmaZAn2nrPnOWsQzC
O7GlRY6V7LM5IifdBQQNpLE+TmkCXz2u0x962HfXEwoJKGFevprFEJ2znDjHycQ/4SRQnwOEGGuX
lENwbzmPGkq1TVSJyygg4Qp2aRrBC/FQD8jWxYeYRdb7qCaohqGtMyScqXjDjatoc+1ia3LNtW0A
wVJ9UMvD1FAUb0tmzWwkwkw5u8sMJ1TkuvVe90ZvkzDbXxP4HhMEFciDm9fxDt5Wd9YnOz5GSeju
s6adEaoYRF7FPRmL5BZk03F2pvDGsTm0zCQXXqQSV8WcxHdYT8VFbREFq6pGf2w8WZyAflmbcsBj
0TY66Zg6kcnHER0Ffifbe2SGCF6ocZ2XuLPrPfr3sV6boMvWYzrlxI8UM9trMV0GqELXhqEpRse5
ZxyJqq7X8Uxix+R2Pk5hjZdMxLcJ5q2jWTreI7Rab9ME1njbaJwvFhlefbloTLclMr6qR7+CiBHv
ccFIfqYfdhnY02as2+FYpsLBO9e4IFpc4dueitEdQedZNSgG7JWJReuopqE+WzYiWF6T585piAmH
h+Zr1BQ71RjOwVNLsApM3v1s4SKcQabdx6lClBIG3tOI4vF2jIz5rcq4mT08oW3Fonmb0l++7PRK
+UWWuueJhMtLzFT9ZdPNzneDXeDNK4g6CYM8eaqs1Nj9uqdDm9qbbGzNcxCPOAcp1cqTWNQxe5g/
KcqHhtJvinvA7yb6Cj+WprgXTAhup8JVe2Eb3prko/rkVuF0paUINGU7Xne5Md6Wo4zB8Sfltqex
vzUcoEea4WpEzXv2etRR1tZUw8c0T14He0QyqRZju64pSRCAdWPnLZtRBdmecL7kOqZEvS5CcmII
mIr0fmXM2nylylleDspJ4JQQCYtyNbU88svF4vKyOnlp4wEEZ58ND8RSbOxynu9iZN9nB1vTgUs0
9E0Rm0Gl0uHLM55flFLsgkoVjLv6rg8oSGKjHDYBe+1z5vB3kWpVQH2a5NTKyP4xjEWBDhuKlnSq
GLI1ptEcRFcMnCclM37gi3gqdZPPKMa+OFtlt29Iaj0SuXqooNpcoW4g1aCy6qNJO/G8RCzewOnq
/AWUfNu57vwyM3j+Zk/mdIOi864YSu3dnh1crVgE1/TQxJn4yHydAQddJyD7r8kkjcQBUXs3XVaE
khLd3SaM5lGxOFdVkjRiP/eFe0szpToCIzC29uTyl5nTOQ94/AmxG3VvMPyiC/txj4cqvImJ7/K2
jvI6n28Yj1HUCVikdGmTEWtthS6knmyYtHbobKN0JH+sZrxLlHbdz4dqFtU2qIripkptiOku4PF1
kzQPGbbqNV5E+6okIuc9Edr4jSAFUue7Fi97L8bgG4isCNkSbIDt0PblU0J3HJtfr9k4pEZr2rZe
A5N6iJR3Uo7+Y4Z5vul6tVWpNQN0qtEspoF1ifM6+ebBKdrFGM1tKFNkzLLLDNc0x/sXJ9XSV0SG
8X1ZjeE2L4i4WZN+YKgtso9l9t9o8zM0r6L2QZ7CQ+PH53srnFlv9OwweDK7YT5a/iSvANCZ5RQA
jMnweLBHOV1XsA1XVjggljEtpA9GUskj9Mh6yyi3O/U2M5kUzHDuDJuR8uQV06zCFS1H0FFeBbtI
aEgWSlO+63r8HenYooOxmh9atSiBu6y3HsaBNYXp7DReV2LkVJNWrvMwzwbTw9LSzxVWhIOXdAaN
RzXeUwdBZazS7MSWmj0jvvAIn28iMj7bnMUsXzdleKen/Yl6p13LUROE8ISnrEkwbPWYrfrau9BG
XtY+1PHlcxaTGzugwNkJpTHmrgbOoNZY3E46+ixdDApvlu2+EBeZx4/kiT9PsRnpWzZpNGMg6Dhc
gNXaxW3J24nInUR44xhyDidotsHyZVPz7JrZus4GrQgg2CkKmMio2eVkK1mCkeSwtTsFcwS+E3eE
kRtE6LmWUxCEL9IRo8o6lH2bziuw8vVejPHR5TNeclxpr1lIs5WjnMecrPETwjjvRFokGvikvxlE
SDRA2AE/humhd3noK7t27xNO01autzun40itZb3Yko667wbMtJgMyhVlHrhQw/lWBPlmwCYPLdVZ
qOZY7Xmm9mSbErWg5xbZkc6G4C382BF6KhLu3ZVXDk/A1rV91hJrMw4VF7TS6JFvKP2e11GxSguA
uSnxnefaqzldu94Bz8wIB9dorxQmn0O3NI2aerFo23l8bLMlxAUY8qOuZ+pUOrwqZV5uhgyjvxj0
EiTHCDhkLJ21M7rpQZdyV6NNWst2KBFD7mP4or4ZJve8zLAgwvmcVoULB6JKURbKa2WTOZbWwrxx
AzHSSxz18jBOMSCDOCquUmw018Zctfm2aaroPAlWUMLmuxtSukqytoR+nkksZG+DasY3wwl24ryR
NxxHB9trN7Fj52uPhe7GQuXkEwljXcBTrm+hiZKwLPK3oC+mU0aSDckXne1ejMsf6M2CtcObQthL
GYpNpEEzj+IW9u2YNntWfwBgfb0k0I7Wol/FWN4Xp56369gzbVu69gJSVv46OTEBmOjn4NCHybHD
+3pOYJ/sajMzOScHyYXRWTYrFopgLwxq9K35ebQKcdZgNpEKy5vRwXYO2gAsQevhKwZpyF8f3qSt
FZvRiqZzFCDZtTgMwrxI5YMWgDBGdzndQkmLD0Rj6Nchmuxdb+gUOdCRSMwQ+jDmPgPTkeWTKApn
NvJd3ZjTgz1A7AV3igs1sZF11Fiv1w5wbuRWZWFdyrBI5QrjCNYHMrGpcijcgBE4ZIHF4P9W+OGl
Q0CBycvT4cGYFk5GuvWiPtqECDKxuXie5YOcn99tIHSDn9seTME5DIiw13B+XE9BJHl03KZ8IQIs
vOvBFx9UMo7lNgyIf/FpWfQ3bUWdu070eTiD2xlIf8WvT7AAHu1wClimymbO77ss0S4yaQJ56WZg
KUkpIL579DDR1/idOQM5Ax90oefmeNtWifU69vlPgHSLs15Okpuu43+PdUfL6IIsKTXGVGW7Ae7o
Ba0o7RiS3rUVaQHdLbO7laiF9xzldvEt7zVFAssQ78plzxdRwfEli/lS52Zi4VVO6fo9dtedyS54
0NoqvNLtQnHEnmOClgCtIdWuNmOm1WeEjeuit7zVpHTMTK3l7hINBy9R4LeTmqcl0qraCk9zg3UL
J3wzxNLZ91GoNvaUVW8Tj5evhw5Z7K7mELicKmb7asJZVgeTdo2ms91RI1QXv8Q0CjPsJp3zCTFf
UOqv5Vjavt244hgkqmIyFrlAO0CCUOC4W4Rv5JPHKJXqzPHbweJQJ8fI15NgeNXTsNlmyCK3CKSP
tTedGe2JR+i+P5wiCR/7QcbfybDQt3MX5m+dliPv0HG7rfGU3Q5ZFx5bq4wuiDBhbcci4aNmBkdn
DtDn0M2KO8/Ep7uuZovQ4OUjtTadlz67cFUjoPrLplh3Xh+sG62vL3rX2KHfxUCgKm1fV2m9KQyn
O+p0r3ejhRBdzJIwe02RRQQ00w/dipe1YeJkhMVw6lisVmPVUL9orXdJg3421tHcoBOh6bq3FIYi
XEexwzykRAG+SutQ3ePgArhqlwKuUZpHNTTWbNfQErn0dDq0DQhpYQ9qN8uG420oO75FWZqHgTCl
VSjJsSlj2X8zjXQ4VJVWG7AbCfbqisba0GErTlrusd81ht9H97NlRkdNFyXa94gDI3HkjG8q9tNV
7zac7shKKrLknrzt4BAg1vQLWhJ0IKa7EIzFcepD4ppdL5yWHnJHboXotwVxWoRNFGisQADuvawk
XFjXyZTmS1vwpk6JFpbnPEmGNNBXrgM8k4Y9e1TSCueiSdUZ7xgI0iVrwJP9W8ikHkhb8OwZ7Xie
MptmFII9EhuCYk1nhIQ/m8DdPgguyAKJfVu1w3Ymf24jNaI/5oYt29SeRoLYWjt6L0SOw9Rcirih
NHyVICIeZ1ginBa8XaOqg4nJaj0E9XzfF/xlGYHbUKPQEfDHm2QJM6BWWbd92vvlENa0QaaZN9ZL
NlXkEG6gz1v6+yEzx2VHSOJqV4/ElbgJHT/DLK114AaJnwXT/dTIwtcdvKK6ZjuXQhL5CyHnQhZp
vEljHgUrEqQDTzqjk3i8LBLSU+Ywuw1SV62sGDr9WBFHPIw7w9YfuAmvKkwe+aIgmGGLMJvdNNon
3CL1JUlQFTwUKPS1HweEz6OYkx5HlHnyrFVHbN7aNbURH2zS4olfchxnqBSslMOqNi3NXcWS6HN3
bsYbM65HbP19od2aVlqDEEuMs0tF/x57wKl0UXybmVESTpm2w7oNaZ540Pc2k6kIxouDjqAcz3zj
ffLA67PsTzwsJ9uSuPcqmkXrkNqyQByPbs++DsgZWjWil996Ie/d2QCTmefV2ULUh/Oh+RbnRuw7
JMij9xLzqSC0YVNxN/dxaYh17IHvxhbcchKSmOFFSD1PWvyL0c4PWRtSSlK1s4tiYK+m5AfNiRTV
8YL/1jrEmFG/pD7/gJe2WP955EyKa9qbxrVl9AZZA55OUDvQHul27jkmVsgXRGTv0cbl51AjzYgq
+bx0vVFuD13G/pDFj8E0lWzfqXVWkTIusyrMznoNgFfV4VYf5JMbinAtC84OAVTES3tscl6uwd7b
VmI+OWIc96JrCZRZfjhHA9R9avzuDVp1WyYjUwOb0iWYxXykx838wJZ0y8DtVlviY9q9aRj5WauT
4FJhPfzulI0wEFaWno5hE8cABf3UNeuwLjR2igie6YOiyQNsyx0D482aHTaoTNgVBPtOynOvm0tc
eIiTQu+iV4eeyKnmnbhxuAencKiLU6FLOLTu7LTvnj1FXC5KGEtMSu2LZAqvHKcazphz9R94YbS7
qpHpz6DKp4sxC6vnNpfpLUyTXmDDpaPl1Azsp8ESOyKaIDGDU/ZTmjUbGUY8PGVo+bKpXV5Fo3kK
EZXfiyJudqOX9g/tbJY33F1FuHcXR/sg4OATJnpy4Sy+WUb1FXi0BNgX9Q6RAWKyiYGJQ+pzZa47
axwauCHl7Btc+lJhe2aC1nSkz4wZfccE6VYLkHVq7ARZYK/OXmpLfGlTdN0FWn6XN32zb2KLUw1s
YcaldWKEzASoj8bbWBRjsK09QaM9FY31GhKAyV6R0lXq85Hb1HFkSE6GYnkxSLL97jXsUzOGcnh1
GAnvaxspPDTpCgRHbj4Wkwy/aRxt8Nl7GzetS2y6htR8FyBVBXeLbSKfwflVypGPcStpozljeMca
f0tHD+M2JTEjf44mdyndRw5q1ra2lxiPJkFw7B7CmA3MdfH9CvKbBMGC2I6yFyJ32KDK0WEIof2U
KaoyHR6JUeVyNYPH2NDW3sNnoY8TF4WvueGvmMgtnGb1GLv1gVe3e2uwaq+abAB8EdndGuLNbVXW
dAQDKCl1FFtHaDTYvCbLumiEVu4ixys385jBWelh3ER0sX2LTfZdD9iilZUbW3O2rPdpJDDD6kbp
dxz0iIXlYDJ4/SnGoH+xCEAP9Ou1tRYalt9g42sJ5MrB7XlFto74e0dZI7Hgq6PTRwu2vetIb8bu
k/eXFbiRNVkZ4j7tOm+jd5IEj94iuAFqIYURYPaA0xlGZkSr+O/l6N7UtLUufhXcU1QMD2FEkqKU
Ye+bbQLMbSLw0IUGx7Y74CZv7aNhgkRdSWM7uUsCSY22fWeURncnTEEaozn1W5rVmQZzrkx2OGy8
vTkQYG5IVT0nTem8FkmcPjVCtY/01aDLD/EUJn6CueuU92P7I2BKcMK2IQ+jRpt44sRzUc92de2F
JOAWU3g9uUXiy2KKHr+e9RjLMOfjuGWRkPErwN5ntv9ZZDQwjEoj3ag38AvApbU1+53wCAOiJ51V
V+SaVncWnwoQRPrO9sShxch1B6mezKxXezlOExVv75yaUp+4jwcxJOWxJbJ1lYKOoL9meX/5zH+Y
wFus8whJpM3Al4H3xwGjSYcpGGSKerNMzAdysTwMrotn1CQrE6R7sm2XFYecRECUvEg4s+xTkrfm
JZlH7Wo2EH1yOGr+ogz4fW5mOSixBXEGlIPiMzlX6pilZiesNwYt7xalCfMognOW7aiOTN8MUiyH
LWCEr2/hL9fCp1uIwAWPxDKFtJFBfPw6sLLyRKu43sylyI5eiblyssc+8YPIua8S+Yo8/WGJP1i7
DTTfKOKgbjEwWGGiKa6zucpQLVqvtB7SSwaR7nmIzfLg1JP0iXMknprMJ+Sz+jKkagTDhJFYGYYd
PxvEtys62uTVxhXLgB4ab0FTnwNcDitBSGQRDd4un5HtWYznLyAH5W9EmU++k6XG0fbylH1hLim7
bfuedkx00Pu5f25SgTs3yDsg36300RMRCRwT9oL1AH5ZIuy3mXdnxatHDsocTu9ff6O/Ke/gRKDo
ZP6ItgHg8WflrrfwL8YBuWilWRMwn2kHutk704lPd1lp0w2qbSe671wtZrlJf8QCc6JMMDz/ZR5q
fn47EVYYBsZzaTPCcdxPt7bnT6q408uNmqR9Q7Sxy6xCDte/ft//DxDl3Xt5fs3f2/+x/Oy3kpSh
OIzULxTwf/3bfZnzv8//yYe/0f7PX3+M8cV/Va8f/mVTqFhNN917M92+t1327z/9P/7L/9M//G/v
v37K/VS9/9t/fyPkSy0/LYzLD+klwkTe9L/nBVy8twSkfWAC/fob/8EM8PD/Y4FYxIDY8rlN/+l1
Mpx/oQI2LabXjEX4P+7af1ideBH/hTGdJwsRkXBcZ3n0/hOyLPV/LVICiEEWmzmHzf8brxP/Ob/M
P5Z2BM+c48GcgAdHIoby+dMcv3Umt9bJfQDi0fd+zaxlTYG6jPgQFciO3jKlvTAR9U5U55luqI0q
qbxl/VLn/SGw+31NZsPK0qNuZ8F4NRrYPiW4mXXtjNE6iz12dO8mVkRFed+C+rUM6EWQzk2dcqQr
g1Pd/tYrEF+VSV9cj+9pwakrNhmmEpK+sfPDreVbn5Ne2AzZNsjVdRNnh14lL6Hp4XwPqI8ysxsf
C0W2rouYfi1l8xjAfokcut5x4JHw0Q9XsohONZJTPzLLiyKLd0Asr8krhWgQiX5NAuoBlSiZC3hH
Ks5ZflACWI269t2S88tE6zXFHLVqyeODvfWzHm1CobIKa9X8PUmzK4KnsD5WWXY0a+WDWnqx7WWu
IputExWgYZNyzaIBJCC/7qa8oK8KOsby3qz4wrTCQxw9jlrdvyBArNeOcmvc65R91RDCQ5j4mD29
n2yN+14jtx6MCYickSkV7mTnFisuc/w2qWmqEDVl1fOTzXKrstHc6U7hZ4RA+DR4TrIV1JNde1XE
w43ZG1eIZZh8qnUrysvUQ+iZl8XzvBiLvWo8ArzDVasXl1ZJiS+ahiGSVuJ1SQ0dTt4SgujkN1FS
bbI029GrWOjCN2aQXRLmedY8eWybiO6rVt01XQJJpYk4xWnl1la0FU3NedPG4FpzbFJj3dYnILaj
JpPYQdVU7zRCt3w6D7RR57zVTrwrq064hOvZ5b7Ns3OWjGvCvLvropF3NNe0u7RBNFBgxqbl7RU7
o5sfNTM8mWl5VzegH1d1/T1mPkX9JcVPLViGLJM97HsaouuWtD9Ou4L2iozCbRnHiECmAQNvMlOF
RcE6zxgGTIAg1gmiBz8NzZ1tt0Bqg5+1YDjZVd9w5jZomM2BCiC9iuPauJCkqBu9QyIMWj+iI62R
vpt3GTfTfoq93LeUA/i2sVZqIqjKagF66lkDY1yY1547vAJvnLc06jT62wmfq46eUnzeiPExRKSx
SUZIZF2kXfPEaONB17JLAkamLQn1Da+gMZ7NIgdwanX+1CXPhOymPpswDkVZPaYdOuDaKM9DNTgE
pjPMCLP4u0y6S1EidEscO9nEUt97ySUHJ5JCYnOgtxtq65zJCDntNH5W5lieaMHm67a1p50Zkf8S
CxQPzphxnHCzt0Ewv6XqK1eZ0ix6Pd1JNPGD7XGqxrW9zwEDNoQOQ86Gp+0kI/Pt9KIHLrSK4Mhu
qxaBFKh2Z6zhndNGFrHxvegxbrcxPYIuKwicAZuJ6JVkX1TKaTetFBVklF2BCqo3FS9IpG6KQNt6
3ksiakzOdfIWDhd9Jz1fxs11ZKqOgavRr0yzKRD7TXCLusQJ7ySiVXINRH1ha8DSLK/KN8TztlsD
DQZpcdmhCfr+hYbYsJ1EIJ4Gr7mzuuliorG9NscOtE8RWudKedYat3rBhhQSB150tk/wX3Kg3QO8
Gh3T6KGqcnOv8AunvJLzeJnO4bEW7rg3SU459qLY8CBU14OnnaaqP7WZ92N2+nuaeI/MS9ZNHpV+
PmrvsU2VGud6sCFQ5yokPMacjaPZT6eWg/rKtqZubdvJupxcyYVKbU8XGm8o+IIdwYj5pQHAwNHc
bh0jDaUVtC+1/jpyuzOxKqwFerhMw/BTh6CrOovcqFQz/Ip83P3s6Rddrj3VtjJWRt3r74krXcpS
1q8Kyef3tDByMJ4lvWrAjksj6wKZZLFj+qYWKAJJmFDMtrLGyN0Xd8C4ntPmtpzkvoD6ssDPeY5M
sFooJlBtZdN9kB0gobN+g2VXj5NttJdUi8dimDcQbI5AJ1p9hVMS3InFxG2gGb3tYgMrTJA79C7n
6k1PWT6n1AbVaUdXxAKR2pLhO6OJEkFjUmQFOOHVkL8azOZ8hv7J2kmnM8QV+7Xvqh8xCuNdI0Cz
mMraN57YRyUsfNivZVAyCgRVryL7CL9i7Yj4TADM42zF9ibq4cxq6QH8yyq3moouJmB+m6LAndT7
5LjgdsPsZNOrPBg28VtjiGSo6BlV93AryOe26+4yVu5DY7MbdMGJSOYfukDRgr45tYhXDNyIQlh/
b1qqL5i8kNMbaws+osA+CI+BmGTC8iJ6BHFPquSkgq1XwE5vW0yjNequPVNbYq0aCCyqG27NXn8e
Y9ibDnU0tBwm7PCKC8ECQNVlbylh0v9F3ZksuY1kWftVfus9yjA5hsW/IUgGGSRjVgzawBRSBObJ
ATiGp+8PyjJrBVOt6Fz0oqtyUVVZKZAg4H793nO+c/J9diDCLl8SGst0BVrDuAAz46z0zuNB90JJ
W2YW21Trp03ZOvrOLLX5eZznJ8+BYmYNtFhFTdPa0syRuk/Uu1FUKojRE1/mVZy+QvNXdBA0xszC
JZXLHReGaphVQewk/asOSHc/T2BptNjun6CCTo9IF8mW9MviVs8EsB+i56W4FtGWpkWzsDCQBen3
qBOeCnLBHlJdgWBlyFuLbs+5yd7GpGUtGqiS3ZxFVstwuoocTk07hF/91oUVXcNfiXQgHECO0TFU
l2SWVRzx3gYGHcfQ8AaOTYJ29SS+pal/oUpX7AtD0++ZPDyZk8Ne5t7R0LrosO0+2WREBUJqjPIg
HkVmQ4Sn0ZUBwXRk5TIgX+VZ3e3Rv24nTa5GlFMh2OeuBKfu60seMLByI6D7B+wD/0THGm8Ss2sk
cYDG91ikA7MgNM25eHST5kioFTCSPCgan8igltit0Gi3uUrQqHn1DrzwQ+Hb8GyKgcwKjvF1OA7X
WBgvYiA7bM4Lw4Ws9omGVeMwXnDZM/E29hqqJ+IWsSTVfnjtxf19ZFqIIEnGnUb2VrkfEh0ihf0F
zh45szNhwinG+SlFzwMi2lfu0s3a5LFxZcCQL2G4i5y4Yvo2ANfezDa/qMxjqXuEcU6rqQdFlEU7
W9wAHPqek5U7t6DRHVjDyGGCmuhlkExrV4sIX+p3YVJf4qe6yL02oOzacuS8hGbnXRi09VYRublb
ujLuOrTnu6x0rixUkcyGBhqW4/yl4oTHJxkE/ci+3zX98Ijf0FzbExtaNznX6NhWtdBfI9chB5r9
rJ3md6WG0xIGtxUDYt6y3dEU31uJSdh4ScmXVAGIrRX2qe1AaDc9xJ1qw1PSk8bV3mn6cF/bkKja
EB3bPTrSF1VHT8RJ4H/ztopE2lnLj6SIclbXr8DArEctlWusiIhFfqb84fQf28ZaFXJ6rzLvWeRs
VawNmdO8VK58I/z9IAaE6mF1bBOmqAjmNRgycQbWhnlKJoYfaig2iTNcKlu9zM1uyY2omohqXm6t
wj9a2ZU/DwBaTOK1jrp9FznzbTX6h57EANtut16crmQsj47O/AJUMpkpLGTVKA/SpraZov5E6u03
h1oXtxP6FbIt1kgMX83G3Dmttq6zUzfXYYAKVKx9LyO9sOSPmXTnnfFNhPTDs4+T41JR+Sc6rdeV
JW+VJrasHyeHGTO05BsxFptZ3llMR5AXjgo99nWeTB0TbpPskGmNns9aI1C5pK4i4J0FZ+9PL6PS
t6GTPyVJfrIpVEVrHFzThTMdf6lLwhPmKIk2ePIYd7BpJf1NZegvSQQ2W1UWGrm43029de1O35UV
rz1GH/PYkpPkaSs5+vu+9B87h+Kl6frLSerb0bTkRW9ptxj6vzT1szs6x9Hxv/MkJeuiy+5MpEdo
VuMQsWoeIU0ZXslEpd1cZ1szt+1TOdXWRVkXuxmcRZrqN4Mzb4oFQSpbJ4RySpMCziRKO4DI/fSY
LPkyzRwHHtsYE1XkRP7LSK0EDzrQS6b1pUtK2Bccmxe1Roda+AnOcFvdlYlaT3p7DYg/iMz+wAwK
yRc4fVuxBfSj2IfENoDOe1Hq2s/rqymSJ0vz7v2e4ChpPdtkDBsse+wZzG97s/7Sz6+Z8y0V2tts
HRJN3OjOxmkiwHBZfDtNYtfO/alqeutWVumPsUqIsBGPBYCLQNgTsmfM8Xy6ONSuyErE8tvRvVUb
IKvvvsEoIlKbqn42U/cNGNWuSMtDlBD2ERmClI3wum7wMbXKumTT5rQ2r1ADxGvSlNcZo4LE6PdG
4q6S2flBgiFUvbbaa5VlBkPumoE2tIyXyDSHUBU18Q554tfM055k7QSkT45bgfYEVoWJ4IitAb/w
XhuiKyEpSWeNxcbimI6QezDIxs3otZXDRtNlBNh+kaHFNTIIxnZmyAS61O8yjYBSGHgOyc8KMFo3
WHtjYDaQMPm1cu8hrOOXGsRX2qr+GBnmVd00j4pJRTBa5UAaMVEj4SQe7WKegj7DhWBZKdEg9n2l
WdVF2WWItaklLa9CrWKUXxSK2pUZNnuY3IijNPnM1OKlyEgRpICPmF6NRQCo9HvBoRVj1KhfhlXl
oiPwekzJzms0VHdgocTa6L0bCTSWPy1jMFK116ben+bIucLuWK4QixMfhAWCHBEE4mFoOQytfZIG
m+iFoHYCOlu72BG0N1yktnAgzI/zhe5N+TZZxgdDDdYrRgdIfE9aXuatTvDGlIRPhhE9QNLD2kPS
+vKn9dcZK3HEBqbtTBlv+XHUSmrAD3UzhLQIjQl2UX/IQyp4DU1lnkI/Hcy7EtFe7PibMGnrVS6G
jV81b5Zr3ORkNYd5ReaGGzKCzKOs3sohLE8u0Km90QDicr0GIKKaum3sVH7gVIl7nyg73nBLR9YH
MGsFZ8iIamWsxpsuJNk1clR4TJjxF/BcNPNg92W5rSFTIA4iWidxa2NvZmhWRdPkX0NvLPbIhVqO
aN8jjXdbT7eTzbORuc+V5h2Jc2RSTAtWFO8ee601gQsLdW9XTdUyZ06hi8Gu+lokwyP5CXvSEzm6
R9bl3LK1zb5Nq986morHHJzfgdI0B3gFyUCiSshqtao1++iQ/7pnOv2AKwbs15SDJ7EGLd6ztRSa
y8nDYDjTILb3JqLB0V4m34wcgNaYoSf0OVtfRB09GNIfEJwqyCMEGOQuEnO0/oH0ZqY1vH2sHuEh
jcLT1FrWSjI3CaJck9R15iMwqdfez9bGaByUW17ZPInAhslNdK5KVwPL37pMkeHypoTBynKL3RoV
y2xsiJNfIbeD8tGxLadFZRNTnkki1PtNaffY7aOdY4D1lX20kv60hUI9rvsqkUElyoNhWFcMVoLC
LC8JfnmzYf8mtrr0E2unCoJIm1dg218IO7tRgwrA029B5Vy6sl+hXCN662dGUPs1BAHR5sWrzJBV
EWCaTy8REU5VOd1aNuEfU/aslfUR2cxOULQ5qB6gwF0KT7/1qpRAF3IyIIWuS2042lV6Y9Fyr9v+
JlJPzZjepZhYIM/PG+HVz3QV7L1LSUzBWCG7QM5Bi8CxIhDBEEfydEqO0DMukWxc9SE+pzlHRjuq
69z0b3ktSRdrH+xosdpobzZ1H0liT0PcLHFAFdO+5C4bTf9Kjanz2PRS3/RMduEjQx4k7dfS5EuO
QFVHiwr32jhqqQ7ijn0KMpF/SNv0i2oj2ll4Ti5BXzNZqeONWKB9GdaRTpkYP/r5fs5dPxgIHcxG
7akrjeuIoN6AeR3V5WyX5J01z4yC0Y2Yxp3mt3DhZP5oVoTwQBm/dHMSBbSezFJlrjJQklQo8XsL
g3Mf6oN/KpGc0MpJrX6bZh7D5ewGsCjbosdhl+Dhynu0oxkwMCunyorpEM7unlE5KQ/CD7QidtgY
LHTmLviAC1OnyDGR+PYbEUX7eCYdVtnufVSO92mSP6uGkvp/q9l/Xb+V9518e+tO3+r/C+38hVDw
37fzL/qkfIOB8NdoYP/j//8HJP//Qpf9ixhyLG8OjXt8ED8jC/+NLjPEv3SGo8xGDdBb+gK/+Hc7
3zDp2PN/x30MEUkXv+RyupDL8M/p/IspEn/H+mfd/A+9fMady5+0DBsMPpsFeOnjjC/txqgn6fek
yUF+o+2G6TjxPPWWUho7az0p7BthtGZFXaWzQrWFixaahJf0VXh9Me0zxFqfmcHP5p0/P5MBDgTC
C385zjJ/+MV1XBRlo5tjfpqnqb4voJO91MOU+2uHSedX34+GL/6Q+89C9Ibxyczz42jjr9sBCpl0
eAsms1hiVH+9dD6YWgi34FTWqbaNyAw8DgVeLg1h6E03GfHrLw/KzV+z1F/Ra7+7nEkIve6YjFkw
3X+8nFWMULjylCS7nNzqOJbF97TBVBZSGq0VXr9PDM1nptKfd/bX6/HE/fr1rFRzJErZk2HOMd14
vQbDiOETO3W8+fM3Oxsw/nUlKDJsCOwx0AQ+XilO8DtNc3bS8rI7pWgq9mk8qes/X+R3D4rJPMRb
WH6Mv84uorWp3zsttbrXVxcT89t32STyOKVtvofK27z2jTOAY3bMT77dmZf0r28HHw3qoItH1Du7
jxgGSBNi7aUR4eEUKm1ra5GNfefNwrsrx14dsDGqoMgcjUicqnFXf/7iv727vrE8ojbUhHOCh+/K
KWN6diIsQt/gox0uEGjJf/4uGMuUDwkSV/nb+D8jRS0lP+6UeIn43uuTdmHoc3oLcS4+mbXsbv78
nYzlYf9FbrDcVEbRFsxzLgcR6GwmbeIuAFcSndJRVgc51tpzlZjJTaVb4a1nauOLPxXtxeRYSNT7
TG+3Lq+NG5AAOW3//FF+85rwOi7/5rXEM3z286pSsWqG0anrcxDBdW6T9URoRu/TRvzHV7JQyHi+
bqEgZs35+Jr0UiOGIXSPyMOjZ2tM0r30Z5wCTZru/nylny/D2e1Fy/FT1mIbNlzDj5cqGlYyN7WO
iZ4YDx238qtbZ95r7WdzfzkwQHl0cUbXQU/c17eQSoW4ubQevv75Y/zmzUFOwreFf2Sz853d2lEk
oqwdgsHrHvieYJYc1HGPgGbO6k0BTBoQUVQ8zlNe7Ivcbj8h8P1mwbV1lltwlyggdHv55X/dWuY4
dZVlHauIGsucfEzBeUzwfTZB6kba9Yly53c3fRH1g6Xzl3wfz/p4vd63YzZe82gbuINol2XEvfbI
2yj6G7d/pk87HiXTkadE84ydFpbWk0xB8v7zm/7rpzh7yljo6QrX5pHorvrapES98vE9BjCvndvF
8X+LfFNdLLZyKM9+/MmT95vFyma8Ksg5guAKS+XjPXDKLE44+Ry7sZgvs84UO0NFFNV//o6/eWeX
vATSz10AX6yMH6/SDTLU65rqPtSx+AtmfF1c6Ayoy+4T1JDxu0tBhUI6Q4WGaG15xn95iNxopguo
jCOkjhTdejzBgHYXBzjuc4+jRUw7iv7VsE/MCeOk3WZHkWrkFJeFaB7coaquhN1YV2M+wNc3hfQ+
w6ot7/LZu27bDjQdC+GYhfzu4ydEjIabSYxHo5bTcZAtSk3A4zdmMmByj+LxbkYn+xZWREn++Vf4
KZH7eGUCKoDqWjobI5P1sysTyoT5QnMOtEWy6zBP0nWU2ISQKAfbicg5b7vTIqp3tQAKw3TLZyj2
5JtUW9eRuPhq3Rs+qRJ+8xIugQb8TmD6Ybicr3zW2A8VYIiDkhVaECITT1GR+PdJUZtr5FbRnXTd
fucbk1pjrzLgjAv1+Ml9+fvmBsYJOSSEYCQzIO8+/iIpaCq/Kt2DZiXtqTJmwvegUVwxtdeYJLnl
nWbX+FLS1CTRVzGYKK3yxqmGJvjkg/z94f15J6CocDOEc44ZS5HLKgNgRVi06Y/QEfU6EuMeX5Oz
7hUOomACO0x/hORvq9GT99oKaahKvw+YUc57hOSMeZQtgVpM9mdv1nIXzp4ekI4/T0omZeP5m8V0
vuAGWgdhJigF/J7hXD/RPDD7sT81xTcyVPMNRVa5tkcVbiZW3ADTG+5MBFfNilTF6dsn92vZkP72
kSzDhU5Ic945FztFdjdq2aQfrD4h29lyi/pmTtqFZ0btEdV1fjdx1g/6vqWrOVaMqyt/HxIpdRvL
KLY+qUx+9ywj2hMLjw4EKeyxj89RPbSkl7nWIZqy6EIi+jVWcjQQHIxAXeeqqx9sxIt3o9Lk2q7L
Kzqu9icr7d8XF0iUQoA18pcV8BzV1XfCdpccBV11LrEcOYEHBlw4jA9W9oIshnmc0b5k8KY/2Uh+
t7iYHJUAAFH7LufVj18+oT+m565xSMu22dkajjoV0Qd2Qc7d5ozOvxqjJ9986P/EuuuYnkY/37tQ
g1Ymt2ddFH73ydry93shKCKIHEEMR9l6vrTkJUIkOaeHpKrmb7o0eFRJJqVfhsYHl3SHTYIxUVns
nFD26z8/mn/fV4VBscxqwq0AE3T2KGgxRhbLTw+eUad33RBPF2VuZq9/vsi5JpqqnKvYFhfQITb6
5xWTSLraZIpzAN1RXU1Oq/aSbNlASbLRrG5BD/A4XKR5mKwBhdloEWqLHnVsjWtSDOaXCpcDES1e
E23+/Ml+c+vZapDHUjiz6Z8LzPOQnBrJB+PumLuxMoqrwkZtEI6knENuZAK4iM94aT9Zypfb+nFB
QMFL/cqTSBSTb53d9qyzgJ0X2qUHxDhfj5UnO+a+qizBIFQ1VKYhjHjgBiBCn7x4P49155dG3clp
Fy4VraGz57/z4DrOyPGkK6qj1WiwvwYCikVqYAHPEFk4RrMp5vE2Ug2usYGJrNCmdotNCEmgJrMb
2dBHz0XY3bt2c+0b5Xw7G4Ls02bJIVXRd6n3D6SwWCDew3QDAsgPpGy1jcN//aRW+Hst7kIBAKq3
VAsUbGdVqYsikzXVvUSZwPuRS+mtZ0zOF1KQo7ixzDm6/fMT8/cXZrmgxyPDAcRznLNfjselMGd7
EQ360SbqvWabgQT6ZIP9zbfirdQBuAMM5IRzdhE9SUG5peKy0IzwRhFdhDa/hGUwGQZxGsMca/d/
/lZ/39CBPS/oa17QZT1e/v4v1WiZDZKqQ0KVaZI1kcxqETo4xNOW5idfjVLl7NmnR0XJS7uQ340v
eI4IbkrAVmnubMyZiei2iYRZBW2kl0966Sz+w0QJrHphMT+ZNSvXCvOvNDcuPtxy77ShczIHg5JX
aK2104dsNnftxHiMMTASzk3v4PMntTMp1mmJ9YOG+xjuGTFXP+joF2/aqLfN/YQ5dg7svkYT3Da5
9TjIHM2f1fnf24Zx9BoPU/3NGG23W3Wm0w0b24NiuBlCBIWy7jHs1iGTn5XtGOlVzc/Vc+btEKyY
vckUQ47AF3zkQcQSt3n+vYvM+VgYDf6l0rPkvEqImQnZcAHnMxHMsxtXn5lLOzVeJ15++d7k83jI
lvQ9/r8D1Mw+7/N36DsjyAs8vm+Vm6Z3nFD197YczVsrGchXj2uJXDfC//FadkYerUnwxrUO7p/B
deUwzFWaHn4lPJyUrKrMGW2Eg54eAJxnt7gSWyRErq090AQw4wtmhKinyGBux8Oc2lgypW3ComnN
sRiwXsHZGbUw5eZVpAd3dV/t097H85Q22pvk8POlq2zEADEiAZ7gejLUxi0JQbtAvJ862zyWT2bf
l2rtG90ARouQ1mbT2GHMkMWCzYSBfVHwmERvxauiD8W7FevyUle580wOTTesLTZKb4XHjH+EOEtS
vdBLMAMxugh3N8Efw6HS7DlZ93R7W/TEuZqDnNEw0hunZlKGHQthQDn56KuhFfjr1vII6MZoiHSm
iWNtXVlJUaFCEOE1lj1g4LhcEgS4WmLeoFnV4guMK8Nll0pm8sY0kczlgBnyVhlGcDtodPAYEH8i
gTQsy2pG7WHqufCPnBaSDoGLF3hNve8iNTHFl2XHs9VaCcZwPy/VIy8DxA8QRyiRfCHbbmOBXgDk
ZhUvlFXQ2Fl/wtcejzA/DBFaPSbhKdv3pisfWRrHEQP+aD0UpRE/x22zsMbb0frhlOy2DO4b+07m
6PPXhAkk/Zpx+0hgT6vPS7+qFItUYhL3g25rLx6yhG7TZzHxtTUYpEPuNbm4AOSAhVt2qsl2kQLG
d5nEfgXeBto4adBtPyMv6lzNXWFynr6jhm0Z4hZ5aZI/iV4oGTLsabU7kxSVywjdflTNNQ5Cxnli
1fII9Qeb9PIEc6ZLge4zDisvBphQJIdJMWC/kQXlUjH4aRHUWPbyIC+Kvl83qAnBmdSVj2Y9ytSr
kypXX0Elir+6s7AQeEzEFmzRWEVHe9BnAj4dPVsR5BC+hBiAPMQMUX5dUxLGAQNuJv+RF9tHK/fJ
8x1KETV7oxIWYM4JThpq4cTbzBPBaysyvuShqrO5CaolpnSTeHr4ahNhWG+sTPcycrzbSqyHptC6
nVnV3UuISrW7dhGy3YnRRAXXkI9Ekik3MqIt4IWPZY31kqTVqrFX3aDX3hq6L8tNOPRNBpDFooDK
Zw+VS1J7erGGstFn1FpMoleqdZhOs2H63+uJJuomn4mV2/i1W3jHbKo1hokNqLQV+GhK/pnkKJLc
au81AuBKIURr/Pvs4owqdBg1pKSidTJ4IvUVdDqtuDDCGaqfbBzVBlkWARE0wETdox9y5TrHaAhF
wfBSi2ZZyTqdN9CW0SsuZXaSmD1s7Aw+EuAWEhCKLKUu6Y1yupoLbf6CeJbFJ1JmsYvSagYM0w/a
u5vYYkLK7yQGmuJRu03DkeOVg5UdkTzpDVhnzVad+mmJa2ywMd46VovHxEXq/KQbangRpjRP3CnG
/E7sQQZOO3UXha5+byagMAPC4NSEz6LE5QTRxk43HtnAKNGtscV278Pp2JoREgmfM60L5I1ZQtBa
qXnEHDi/kEWGqbzz8xAVg/KNgnRfY4Z3IGtAClUyNIAilQdMZ7LZWQLYQhBivSE5WWlJFiMwI5Sn
+Brje9O26qc2mc1XpVfj99EtetRHMd5Hl3H3jZ1K/1Fz7OEqskIPm3FRag7SVh1pRMrMF4AY4UEh
do5G1EBzBv1WjwUuGMLr+GV8dxROIGubrDQYjQaYK97Ym8ozsc90XT7scOGmT8iVjDcasiH4iIlK
xNFH564CYJkGzTy7TNeotI95yi+3tuWcAFd0bXg1apjZKx1PhNF61vXmfdCpEXesvSiLBpNg7U3t
AURZJ12LJ0DxUFZr+M0ZZk0hhmcf9arYqES5+R4qSvpM3C3gBd6rntw/YTjyMHmx9jBpZE9qKLBI
qB0WQXdOVLG/Mssy/5IZCppb3ITOta6RGxb0RR0Vq3TUOyNwChe1eeEVWBDtfsJzawva9qkGvIOo
ZY21W4hYMlvXQrJd7HGo3oCaW2UgKvbdgEwv2QeuFL7ak7pZXs4p5QRQVmwYA6OVN+EoYjXYcZCO
6oCJLkdEq4i0EqiNgW1U3rW0KyhCOoozaBNZbX21tQJOISXRXAXweKcMrZejUKM7yX4w25LkYwuy
ZzAqQ7sr8wKtwWSaGUzbspvQpYDB23o5vr2VtA0ZBkA5+jvO3HO65uK5FtS9KL63jhqHre1K1Z6G
SUzWPsp9Z1cClDNWzFdt6J6IY77Hcxhdddh+vw+g6JqVKvvs1i5c7ZV4TJRrHvDEYt3CVCEFEKVs
HRiAi7pgipuGBcdP7y2nG68KVnlmWlTtbAp9h0tKhlGrreYm1y91ziTzZRi6g/ZUVGLMLvQw9mGK
DDXac7BxeMAhL2o2kIzUpjKcOFbc2LahMDhq+cLs0/0wHtYjT5QK2rTMrQ36ZPBIZsWjuRpzkD4Y
q+ieb2J/7h+dKqSyUA24DTNiKLXJHSGfWxDF0IldN0q30nXip0SXzg8nHBIUGoriZzWOifnD7t3h
VjAs9CCGIZ5d2UI6typ0YZtlBdqqlZwK3QOCyh2E90E1vRLzwHbuzVOtr5S7aIwazxLPsZYArYmA
ks84Ru8nGq8PlhHbYo+AxmcX5YEnkRDvegJxc1QiiNAcHTo9BRYBZgGlNgG3b0IOkGg6ZYmHEcHb
g48qKlnRzGT9I7bCBb6k1+F1zPRm2PoQJcO7RkiE05kAEUmdtWAtB2sGTheht8aa5qa+sV3K65NG
rYDcKS2XvaeS6tYdpvgrARh4vfzZPnmmINfUyLv4goqeNWUYWg94v6UTXIa1BOVZQ0QDkQuW/tUE
bzmu41EH1p6y/J4E8kJYNHrR7FPdbutdM0zFLaIs94JFJikv0qkm/A86Po0Agl1J5rErO3wLY724
q3MXm4RdIubpIg+Elj7M7JMWyyfgkUQryL9OJ8JpU82tia8vOi3e2vlgGIjRs2ym0O39d6NtapCb
YYsssajUov3zi84g+NI2o20NOMgJIFUietb7Gb/MBLn3vsxV/qWO+adA3YylHeCg6F7IVUQNb7du
Uxy8MIIMI7uEuAmao+IHcvL0W5eMBZQal99k7Rhei+uJpRMa3hCV227qaPyo2uI3ySevIha9sxdt
XEJTgACS4kFvCkGZpqjYN0LRjt7o+G+f6mQwCMiE8Th6Y/YIE8m69PIefmptDtOdX0hPBbDq+gtn
xH6IDXpuKH8mNV04tE3DnaXaB1XhC0DwhG4/ySi2LixJZAYGxcY6jdyc2x56bLoDbQwErQ/tmBOK
7lJix23XUwul8ClivC4KRMMs1QNBwrqz4jg9t2vQ4N1rYVfqZcrL6a7gocrXIF5S4GVjX5Vrvyk7
Z8fyGlL6TYaeIcPPwYXFBfkdPu1mfv2plgbrtj3+kHnH4xDb7Yg+ky+zqdtWvYBLiLRVakTmj3GK
Mp7o0YKM0gAVCXyrCyGmigo7YztlwGa1/N2dU31Y++5sP1emgD1GhDS4ocgAYnaZwBIb1lo9jcNO
otZe5MRNi1uzkT4xtsQbKLDYY0Mz0R87Z23Vo4RV0Au093GsT0dbJ8puXZC6TqBkGWJamPMQFTno
4zdaWq4CiuQ4cCo6bXx2ZNrbF+6gh++5ocy9wBdI54v16GUZSlzF5Bsne34FoI5+v2CdgWU9+pJX
G2ZycQ09o4+Qt9rxcLQ8Lb8PI07AO7fxQGxZvnJOcwalPqD2A8qjmsnmUNJHr7FskX3ZdWU6a9Js
CQ5s7Ui0Ae72PvCGEvSXYxbaTW/aKBubiFMNoDNneJ8zCSBHTgboAAQhKFeb0ndfSv6XE4ja9q5V
OcLTkFuDsyPD1tY44GfbnkUCa10Ht1CNVYFK14kL1JtY8Z/RK01oZBsG3tvB0ov3zC21B8jtSEjn
3k3gyBI5x58kcPlShBoeYE0R4ci0rHzOAzdd6IPFQGozsaCivBSSCe1WAqj2eLUTBMJg0OVS89mU
2W0ZC3WStUgHqK7j7GM0iv2vtinLdkPvBUic7mvVdSQjH8po40FtSHVZX82s8WTL9Alnygpc9Usn
rcYK8Gt5FaaJ1HuQXSzl1gBq8OVnw+Z/wRX/f00ot0wj/nudXPCtfvt/j2/yx9uvWrnln/nL+K6Z
qN7o7dPXRAnlALuglfVvqZwp/oU4zbfBJ9DiIo7jv6RyiyDOoRbHkm7QkvKZvP3b+G7Y/8L1bpL0
6QuEZIxq/4lU7ucE+dfuK557EouWHhsdWKRiy6Tol0ZbVDgmBkB866P+M6uh4D+Gre+8iLqyL1U2
W19rZuv4rqVlghJrOtBVmWVty8grvmELvyTi0Gk2mgZjjzZai9IVsMm1U3f2N9urzEPPcQZxODm8
hF/PtN0pfyfvOfQN7Zr4bJwa2VQVTz5nRlCrIc3nnNwLRbd4J0ECPvVN5VVBWk0XSCrEK7ux9s0u
JouxqkEbTKdvJpzZWuW5mhDkYijLaHf89XjDZYCVcPPXDflV02Yu9+HDffI8j+4FeCzmwCSHnPV1
K/zmTVZa74jDzC/ASzKExs04XBAthqs1ygvJoljEuwhXGa0Gp/8uJt8fsGai6V5pUTTea0lq6JiI
TfWoO4hdV1KNkpI+PlV5BVaEI6YiRlRKiERG3ycbmmDz8ZeH83/6PUibZbzDrAkB59IM/eX3Zj8F
ozhU700dx3dFGGLtyKaLvGY9zR1NEJhc/ZD1SKJRGVkXkYoddulxCrqJonhy6zQgccB4DXMYz6Ho
bPZA/ajSwdx7USwPGVPUG/ACKVi6KvlkknreqGVW4xu2h+CC18YW51oqhMDkRvvRO+KiYnG22Ucv
iqjoUTMfjcyq1n++V38bS9IRNhwGgvym/KruOaJmBhdLkIT71lv5s5aJL3G+SN3rtNt1tCoP4TDQ
EyCfNiAznmd/LLZ//gA/lZIfHzqfGa3ObNBmVIvO5OOPVeD8ld1YvSVzrpNYmgq6nD1kgx8Mgcx3
du1GB6WoMC90Itk0Sp+oZcwYwlYipm+D0dDmAXPuHfPRvBYggyE7zXnzVYUKiFjGQGtNajy+f5oa
CQxkLLWbynC1xyrRNqRKZ2IbWZDgCM6y7mZf0/odzkRcdegE77TQg4ENgrj+RM50HuXFPINVyRPw
QlAY0ZE/+9q2NVQRypPvFvO4ZkUFMF1ykB6e5djgspz1pNrSA9XfY32kgWyHo72sBWF7lXNmv4+d
OI7ZBFtuWTZU01WP+5Mz51T3T46md1exg4Z/Owrv1vFa8cjBdLjif5JBTPMRlydd47KO5ckQVfIw
et4tHWj3H46JkDmbPMFAmmmoM4U/X3aNqqI1KV7xUNkr8jZgKmQaPDMIXbAuw8+m2z/TfT88SVyP
vwwWMBQsaFg+PkkN7gCTGua1h/D5TNdDbCay6ABpdkW670kQ+GZBvNgpbT7EHexLeOLtnalKetam
Yj0y3Ugdq1pqWEQXWzsKpCxa40nULvLCd/eaDpskgOGCFa7PsGHAfm5voaWph0UPrUFrjYYHY+Qw
6DrdwQh196BXLn5dVXYmcFNLQUX15aVvJf07b79xTYdiUXOBTfpk4ng+Y+Xee66NSGRp/ji2dzbM
KmwoEai2vg9+qMBWSIB93LHVmMr4wBmLQpO1+c9vMnv8x91juaSjs5V73gIOO5txxknidqIev4Oy
8PZ+1sHoy91oLbLQ/2zRWn7Js196WST5mX1zeXnOvh1bdaGZsv0++YriHfMpyQdt/gINNkhR62SB
Ew3zLnPo6mEzc/OviUyzE8b9Yfzko5jLnvjxo/x84FD6L8JIFKEfHzpiPjCdmf5rZY/6SzZxzEVt
assbM5UlSBBVM92Nx8n9AmlXtzDQRNpzXLYDlkMnC8p8aK5Hq6/ytcEBl6d0LN+EFwoywcTSh3YV
RmXV1BLjlpTlwQwTC3sZZFRaDBi3uWRBM/fPv+RSrp19KVwFvLU+U3JUeT8LhV82UD2ZGTJozn+y
dyZLdiLZFv2XNycNB6eb3j76VlKEJlhIIdGDgwMOfP1bRFa+kqKyJKs3ronSTEoF4l5wP37O3mu/
wOTCi+OXk/9q644DNa/6DTa1Hnd7CEGH7TQkZJG35xuBHhGwHClDkB4kkLedWH25GS4laF/9HvN5
tsIARf1ismT+PvuMWDeOtUxUEovzIDlJXRP4Kp8WdE4f2yZ2bliLsdzk4lTEbXZXpH1jbUAYwR7N
mpAPwO4TTjJd3NQoQof5Ga+lIyF0WQ9lsQTn1uJ4F5yuhkuBRwz+2Aj7lHlOztQgAW53x6Cz17uo
Ag/4m0/Q+dcndJXwoWbkAyDn7b082B1xV+jEeemc1H6WQ0c2D50lA10irTiM6nrusJlFU3XhN/50
FqSTtS04dZ/nFSTynYcYs92Ykt5xVX4KnN67p+XFua4gpn6rFDMhsBD+cBHhAkk2Vq+bu7dn4L9n
nf9Z08d+ddapvnXNz1Sw9W/8edIR/h8CMQ0LHQUTerb1df/zoBP+ITlh+AiriBQOfbEuf395gtw/
0A+vahZcQau6kx/310HnD9agNasUTRih1DbLyxs67Z8FO1y0f1vA//zaBi5HJlTvLvpNql62j/XP
f3htm0ILLHAYze2hRrekl4vWBS+TW8vvdPY/V6l/XYkL8Wmw58p3q14P0pFcg3JX1qGTbtPWy6sN
QP7iUAX2FyKRnd9h737ez/684KpO9QM2cY8Tzs+3tgwxkQvkS6VpkYGKnvDX44BiGWFug5kw63Cb
jo5MdxMc8I8/PAC3fy7mP56L/u5jhYBMuivLIR/vu481hmUE/zTbEV1plzutJPQ/KXQPQJrud3n4
z6/G/skDRKgmGmXn5zuFOtXXLFo7JcLa+cTko8528NkY6Bg1tONvvBt/97mGBDViK/CRwb3XG2di
Tg0ns10X5NVROou16zEES+iPZ6vAl1Zb7t4WDr/8+i7XB+Sf2+bb94l+KFh5eb7AP/VOWj76XoGH
gSAzH9by0sJHLnp/m/suuMiSeEyLRfLXV/ybO+WAYWO5oWKgqf7uc3XqUHdhV+2EW4dIQRBrnZjh
q6sioEVaeoW4xCRDzZKY4erXV/5TmvvT3XKWxiyG4I9fERO/e4IC16M8IKFn7C3cKPOE8BATuYNF
mtae+2oCJ74CHhTTM4wdrz0IwEFn9BzsR5QzBFqbQLcdnTd/vmesCla+RrL8TfTL+MHLXcimKkMH
wfkVmPemJF7z0tVrkEMhhvqLYZrCttc48taK/G46To4W1QdZcprchLWhrao1kbs4fluv3voTPjrA
YfV8I00+3rPr9jCbwry+G3gsOA12yND2gKHVueUAvWdCVsZiY2eBu7YCFo9ErU7Hzm4pggEIQtYo
+uotp4GLMMnY5A4M7vvqwKbmpQxSqojYDbBUeY6TAbxJjdSmsmnQTjmO43yofSYoMEde+7KbnvLO
yvxjJrLi3lukZvQTKe9gZNfWO5X6Bbw/s9DJoSHa7ly3JXR0iAMHrNhMIvdJOSWxXBQv5cfQaov8
YJXB8nlsPNg41NPC3Zhcuc+068m9AhpREkRMEtznxIdry0yPB2xtl4sPRglZHyOtV82JhbDjkJNr
SRqFM3o80XbSA9SeAKYj75Fn9uL331I99vMeLWD+SkYJzdY21oDmHCwm2O7zMT6RcDDKj7DoakQq
pC/VZ1WkFcdBSBLzc04TlcntPHriKXJT7ZBM1OiggkJKW33TGUvMzT6faK1+LCrd2BiaHS+m29Sr
RN0tVWHDEGshGROazhEbgVsxyqLl3J+Y4NCnhOGtIR1Q8jZWjbjBXCN8ku1N4YwEhTJBkDk4pCrz
dmUWLohFGqCIrIX1YEdwP8A83dtelqWoFZCYX6UMmhdkNWFEUlLmFRYFX2vnVXIpKuVRBjMcn7F3
T1bfkv9T+WGT7cJZePMz4/1yvgxpF5eXpnW1OZKwNravZGC2BrDbRC7Xsul8pm5En3Z8L9dCxlny
FehQIx4kpHSXOWyWSRIOWgbUO6/iCPy02MwkNyqyu3aHfUPGz7xfDE+LwXYSjkg9c+aqb4LvQykd
SAqEqEUIABfD6xiFNPltsgDHbeKb8bEK2n7Z2ESmtBsXGFi6KXw5P6VjZB7nafLyrVYVxKJALSna
kLi2HpLQmCflknAzSHbqrVh0SgEbjSQfhWURX5VB5zNK0TGMXIEywx6ameOahZpgQ8CIvLax6tub
splg6HCct/pNRQGZXibh1PD25bOgNyCWD5Vbzl8tIAcvxGqVz9jLzdfWiSbCRPg3kTKT2yWUpNT+
0ukwei3mWL0YB/cNcQrd0B8mTrUBtE7GN5hffOvOb1F4bprAc78yo0W64cS1fKiHVLXUtBGf57Ii
6eJpXXdCJuUAxQlb/e46KB5AMIfeS9CXS7JNPKvRW4hiACbazGX4vQ282Lfrs1HW+bMYzMJPpB3x
ioIqUUwuVo9rwcyYGYksgJ9gxnleorZJ4QAWBN1XXh4zxJhs9VHRSp63fs9/SBlJ43pnIEt8LCBq
McUW5LTsxtaBnJ/WPrFMCemSCNZkjDzEchXwmdAp+OKiyhF6P8ducw5VEiYcIuvskVHyQpS0TNEd
dggmn1RY0OyMUix4wImtmIe9jYL7PkumepuGLS2OVsrqsx5hleztAibiQeZNwlgnSC0wYu4CJbHS
dbWmbZL8exVGS1xtIGIgqelEAkxBV/68IeIrofYfSOypuK2zMFAqvQGgkhlAPoRnFzv+XhltMtrO
pJR1Q0ewEFKg7nyqBlKoFzkF5lyuYqqjdsjvO0y8bfGuGXERgjehpbJxyKm4Io0ojh8jaIOEMNqE
wLO61+74UGUStWHd+kiPOmvGOlAZ7SY7mcNC3lqtP5X7LPVkT/6UFXI60bZMk2+RGpPoQ0ISbnKZ
2nNBPAhoovIIINobCCwDNb1x1FSmr0LqsbtkzjODg8xC1HaibVW0m1wGWrfoCZS8YM0NMl7EhokS
zNmoOiGC0uprNKsCOETpWfuYetCQcWSh97iYparkFfe1LMy+wonGc8JgmO1Eoo6/L/J4cG7GwEv0
Psy06I5UKt144Wtw4OcpltkS9GuUkfWQGLdNvvi1MxI3RedZq40eQCeegeqgJzuMmsEyg+DsoQnt
xT0plj7ga6PzIRky/T1dG9HGZNlFjxaM/mZjWa+6HfRJhKCnNrOAbnfMp1Qi4FpPxuyjxLFuxi7B
Zun4XOqAWoA8EMQFKNxCkso2QqwIEr2A5CKCpZ00cQxM+MG8yeDrGLaqJf0t0keRQeDco43tn7Up
5cfMr2OorKYLv+oZdhhRULr9YlK28n0R6dbdSAIwEH3ZzN0PhCPGH/1yjke9aZI4HA4GxdcTyvAJ
JZ9vFRegQ4lE0Yz/yzNFyoC+mZdyOWf3z8iLieEYTjsiM4fLaEAsemVyQnMfYNOGH3UyoQAlLi1c
9joFCLslQZtgD4k7r98Zj5iYhxEbR3i2SCcKMKTBgdm0hQiqc7oHY3XV1EITodJ6PcGhZMX6Tyze
A8nzVjMA/1BxiJJogiqcwEZ+apc+evF637pODLmH+7T3iV2sZfkUt4U/n1ASKgBsRMNAafT8xj30
SWM4afuAd+FOVmG3AyiaZSRXOeWC/IUROX4VgV5MssqXm4TXByJeuTLuOiuEKqb9lm5I0ozJZ1xK
81XGaYwvdqT42bhean12lO9c6VLkPQVeCv+sbwqAXm7sL68SDO4lkbCVc9XWA+qKQq45N76HIxNy
SBJ2nwxZGtZBkx3hf5lCQIfHYI3wPcUtX84RlvoSoV4A4n+uQ2hq55MVsnBSYLQxCY+zRuTYyxQV
a4xI7aKFCNY8Zh7GVvKApjG9sLOJZWYj/Vi5+2ogXGyTp5QS20QmvBi0ZDgaYZogyX0n2kw+Acyg
l4oVLY+2bkFbh8ogYKZrNDEsFGo6ISST0O5tH6XqSyCWGTdW4MwUpNEMOQKoMBGubEVUOlURHYSZ
kYYDOmMZzglwFhAPB3eGAtczlHs1CBHBQhUQLp1tELhJ/D13m7E7Ov4q9rBpO+WfqshVAFkQlaTh
14g0UpiCPGIffS9ovlh0hLgdZx7pA5OuXGyxwxKoldjzcl4zLM92eZo638epzK57I6Znje/hfknh
fJv7rAJyu3OsiPgvXWecn3rTe4epxtWzIIu1TkGu0+s6K1ZAtFt/omHeQTqSLixYhtjs2uGYZCtw
GvtLLMt0ZUm66pqmfPjdX5ryLrLgER3AbnbPrTOTydAUhimHL3tZXS5OPt+kCMlmgJ4eEowZfxmq
NTXxumtZsr4KFAf7bJiL/oiRkrgDSmNpUURo52XJ8uUTXTynhocVZNC383H1nLYO36HtmSuUZDrg
im34wny+JcqrtbwNX7196qETw6Ev4+U2q2rkJrHu7NNiNzQDMmAfQKZjYX1Jjdeejape4VXG9ul3
c75HvTcX5cugh+iWnDDPkluXLLPWIscaHpSrC/DQACxJ+bB7EFkbkXXkakPpavcRFWOw9zlcoBZH
NZFsI+lUt7E9wePLY+0+NX1lPqm5rT/JMi6uqchEfaAQTa5i8kqf52CI8oObCey9bl8++lFLiIWQ
BmUrDIMyZ0+iObrJjJV8Zrly1Z44rPTJxIL2roPw45yQOIdzkxP7n0Q+6DttluWxTwo2SbqCSIii
ZCItj66kc0Hog5ce0M/0oA7z1H1UcZQWGyU5bl3k6SSDnQ/ENEQ1FRHL1DoY8I8xG/ldqWKIkBJb
6WXlSEkYl+v0EbLqsssgEs7uY28GjgGIXNW1DWWhPojG5xBXu2V/ycitbnixc2Ie3060/20O/o9Y
xQH/vjt4mX351mUvP8og3v7GP3QQAVoHit+Ivu/a1sN891d70BKCBiFQEUTeDk4Qemb/1x8kAIDO
EigUhiY0CcJ1VviP/qD8w11ng9iS8G0ik8BX+64f+Kv+oPvWl/tnIwIXLHILfl6EwUnwT33ft4OH
JwfaBttOuwHGbcvHnkFYMVk7dNjZ0HuHEwereU0JYtGLgK6bO8Vt5HHI3kiEET657qY7QAqMq0NM
2CzxSAzRCbBZYm3vigVZ3i5A7nQJZQV0IlFYw33qVD7SPbztyYH41oVkH/jbRxLhM3i5KgNCWVpF
E+3GcOxYRpLQ+kagC9QuReDgRZN20M+HcjHnNik69sZtSbfmN4S1YoZH1MIVC/CFwfzyqXR7dKyY
SARbcpI/hnFZffPrJjgLrTrAp2HZiJRUfppccrb2UQ0P3+97lHSzivOHzlb1I2cGhAChCM1zX5QO
ChGVIXHPB6TbDeLBz6szHuEWrLXhGGf0g/bxXK+hBrqJvrMAjR+mwPK8i6Y18jBQIeOTWfzMx87g
gBfrvBkaeG/r8CEAzr2eRkj22lmV293TwnFfah2pMwQquX2+8otfoKRZCwL90rqsDTPeFTTofJpw
4dWk7JZIR+ZMAHp0g0QCNcvd8SJpu7Dd9YMzPJNwZS6Ktqv9rSXScEGrGuCFxgFVb5pqMVB3g4Hy
UwUm3Cotdm7umft46cOLZAn655YFkBzPMSQkQIf4BjYxAfS0L8BeUqgoz7miAyEIrqUFtEUSwpFV
zmV347tskjs8if0FMPXiKXDqrtwBTw6a85Gbe2ADw/hCSkMFyHteleGw1UW4caTS045stemm5EeQ
cOVp+c2fohcStXKxIQMJHjKgEAOwvi79G6MiNvtYdJphdrS8crqc7uIhlMMRTXNUXWQJJ4ijgz59
74eEv7uwd8RGool272MPTFi9mtU4lJn4bMQ+elTxmOLlWI1tRFQnw75787vpXE7OifAD90T/G0dc
sJrj3EUN9Rl2DjxzQ5ngnyMebf4UcUhEFaQyHHa2qOpPc5jgu3PImyKOetWn6TepWgL05LF6E7Ap
b+rgEq26NrE0A7zVN7lbsSrfXLptcHKrVSpkk5Z+473J5JK6rRCkpkv4GXYFsao85ygVOS/4I0yW
0S239ZvwbigEIryxHVoyY97EecFiapjpq2QvfJPvBW2ElC9VPrI++v5I/DJ6P2Sa5guHWftNBtgW
etV8V0H8OK06QWHnDhSlN/mgvSoJ+z5CVGjeBIbtm9gQiSrCw9kyEVrPVY6YzqDwN0RJC55D9IrN
qlzsVg1j7PQEXdRRFJdb+03mGMdq+t69iR/hCyKE9Bw0kRrEwbCJV6Vk/yaaJJccAWVD+8eH+yvo
NJBebb2w32Lwap3e8OPeRJhe6V+Fb9JMMKJedFIcImsk82XgcVwfTugp16Bl6TeKyIuleYwgF6El
4NCnz91O5N993cU3OVNwCTM7judtFE2lfR85SfoSxg6rD5JzT2N84DDI5o4DHKnlWGT6fuyLISOo
OVTDbZ868rqdWafvQr8AExl1czjThpzmcD9KHR/6BULjpgi61t7otMzrbUsX+6mqku7c1xTGm7ap
zc1MFNN11tVdtw9JhkB2HoXZl3jA3jROQD0R/aO75FtrVt0YmcSbwTf213BEcbI30xy19xkmho46
114+ojGzn6q8ZHFl+BwRpCGKNiNzuC5UfmNM78432KfK+cDwumQ44WCLIeGBUv6gy6VCzo2/5YaG
SICbxm0SpfcI6ersjlRQLGOEYoDQXXRAOgBB4Pl8uXiIqTeT7tSV0rUPGYKX7DNRPMWws/rca84D
a23ukM7WkovoqfHgWi5GPjxZIYmh7thjBJhJMam2lJKVtat0EM8boafAPgvo6MtDw1hhB7SoL85o
eTTPHeahu7icM/uizqZaIKSGfEZad+g8zvnoV6ecdetq5oS03NL3Md0RiFQB+juhcZQr0uF5B4ou
OdAenu79aZoorG2MCutyjmX1QkADn3CW9bF9ZgdTBlYMFpW68ZalM4e0rCXxsGGhby2+yHLrjyxp
s8oxQZBlPYDdFs14+m/d1s9v4MZV2Pbv67azr9/Kl/r1p7pt/Rv/qNuES3EGLYEBLGURUxoGNH/p
V+Ufnsv8HpFaRNcR1cn/1W0+Ala6D/hxmNYRqrpmcf2jbvPdPxxGwQHiG9QTK47sP6nbfh6WUfat
REW0s4gCGezK96OruZs9EI4NPt4mvWF4DV88b6cjaxjqBZot25K28G/GZT9PeNdr+nhgUMyiy2VA
Ld5NeAffS+OYZs6+C3T2MtIG4iQu7moQk7ejsb3fXO7nGeufl6Nc9piR+RjV3/QUP4yue5veVeG2
rBSQLI5aYoHunKUkoBqY5Q/f/G/Huf+4FMQ6AR4Pj+17Lkw8lMomEkfvE2GR1B1EKaUtje5oYzey
2P/6Yoz2f5hz/nUx1yMLFhEsCz1//sN96aqDbyEavQdBX1ynJGocM4qHz2RvVQ+9RWpVR06B2dDj
664QtMrfXP/vvkY6CuixaC7QVXk39Ryh4dGatbo9NqfqQg162YRF1132y5Bjg8V/+uv7/dvr0TaB
shExVnx/vwicFfG2brdfCHaFqti25OdSjtomDC8iLMf/n8txmKIDLpA+8Ab++PG21RAZLyGwjJjT
YBdZJSUvdootZ33vZKKw/HMB/bcKi7+7PX/lJ0CFDVY5ws/X07MCWmzmbj+Hk0930Be3Nh73q8pJ
2hvjuOo39/f+tViRd0BqmCqyArm0YX6+XgmqdZEF9vE6X+RtoVOCLJ0y3ZWqzp5//VG+pzjK99d6
p9+LHAMa3W27PSBxfVb4Qw01G0CSTWrnKu4erpPEuZ0Y+t2FUAavlZnkZUwvw/l/3DQPLKQPGz4G
+uSfb9qAtEP1xD8EK1jNUM4yFA0p2t2hNV9+fdPr8/HDeXi9Z8arHIpZ9HGsynf3HHpCJd5C2ruX
RjTQMpy43iKmh35uSvp5vfmK39Sr9jAS4sOvL/1+ZYAs7LHloBl0ATugifn5LhXyuBZsQbWvPmZ7
63pt7jxZx2HeLQ//4YVY6djcuBePZkIkaTz8+I7AwRqs2AqZoRm89Q3v0Zbc5pZ5d2DR0o0SjsZF
6u6tctRPwLGG46+v/y+fsYB1ynKA7MFHu7MSkX+8/pj5bmY1XbKXRMpcuKlPj5AM38swZVLYJuIV
ZU9/lix18Ju1718+4VVU5SFu51nC/PFet8MIl4Qiyub9WNbdiYsA+4tCcgjb2d7Bea+3IxFXx3aE
oEbfuP3NWvGvl3coDBAks6WxiQbrn/+w9OO7jHCQ6XRPYsGCYd3F302gEEdPxg57p/TFNnQxxW1o
P4DZp7xofvMi/esnj+LFFYLtJ+BtCt598rqsMzvtW7WftGrJ8slfiXF1t4RU10fRjc2ujWqCZgTB
Lf/pV75eGFlbsPIjaTf9fOsElCaC45MCPiSqQxQ10b6AJ3xcbLe+Js1Lfpjm8T7EEvubvX29o5/e
Z6RoXNAN1orMZn//+cI2yUUiw7y5hx2md9Y0q4MdVnprVw7Ep5rnXzXL7yCdf/MxI/LkHQ48HEsI
Pn++qPFJ4Rg7pBd1OyWXJo28g4b6cqYQjW8nZBr3JqTVU0f4F/7Tz3mdflEdRmCUMRO8e8RcY4KJ
wVu1d3GmQvGymufELjgoSfcUDtI9WwQJJIntXf/6uu+3QcioIhRv7DQ46Di03t0xHYyyYUvYey2z
jNwgArZBe1yEs3snksg6+/XlxN9cD1Ul0ik2BAn+9d31ssZyojYn+Yfmz/IyMgTaBU7a0/2DqXBC
7NFdctqkp6bGHC3EEmVXgWW5X/qBYVKblYD3JTBCZZR+tGQ3njInMr/5Lv7l0eMdBy3GNgKEHCXm
u/W8mLMuzWPP7HyGvVtrJBVLRqY5+RDCT9aUQunSaX/8zSeDn+n9I49Qm17zW81FlfmevBiEMbaD
kqZHHEx1tbW9sVs+C7dxy++y6Kv2GmhtPV1WU2bZF0mf5e4eItjiH0cvdcujWoyTHyczTSWx880C
bmFJmPzjt46d7POACM2+BiolxQPsJYZcstMKz2cLgeW8YMylT7Fsa+/z6MzosGlXLcWO2MtVmpIj
QaLbGjAhOodjUxEgCG/cbGcHD+qBgX1ZXbvGDV808xf/U9zTIL5STDsUYawYybdFko0lBvK+/wL0
YnbOrTQZPy4zA/otzTaFDJ1HPdvaOO7uE3ChwB0QjZBS6RSF3NPilTQ/dBPftm4KMaJqKA4PNcBQ
+3EIjfwGpmY61V49P81oNnAWz11NJu4YJR84INnZNqj6cFVJ0Bnt4siqb5fUNcOZtfpkd6qs/JHl
XVmXLYvAOkqt9EskR5zPKViAYxVRVpyRfUtQYb2MWMCXIJ2fhkrad10bYKLr6H18no1px/Oks4Ac
YJcLmP1NVgLqJiBSc8YNQO5WFKuOBS3F459KGim7BuQESScj/+8eMEJx7Jx5TWzLHP1Sd1Un9jKw
+o/h0Gm8Jzlmwq3Vd8l0Rm7G9DKF9Xg9NAGhtsbq4/FmHKeWbt8A0xk0ZCUsZE8KfgjnBusMzZx3
KRaS4BkMd+2WTMfgul7S5juBxz2xq4j/vbPZt3DGcN8Z5iyTLskpDjPnLICzWF8Gwk7n3ZDaqj1P
E9va0zyJLJBxXp8cxGJBWqodQgu2HtlpEjkNeSxBGfEbftfDR1N00fJ9xIBgROHnBLTC0jR0Dsaf
guI8k3kitumKzGPTd+M9mqE2ObpVhY0cjWuDV1/P5mJiaI3THBd4f+ZrODPbQbSEdpEx0wxnBEL5
2cFhEPAtiiwMU9q20RlHRWf2oWslpCsGy/hI75gUmAyCKHNp40BHKiCUVDvikZtPJeCCbC+7HhpL
ympWH6R2i0e3TjK+hq6PmXzquD8g/embe2fILawfvZPkd7Zx9d7xiBW+YPKcVcfKyfvwpge9MyLm
afT1SqpJLlrKrYfJdy1rkzZRE+zt2Y7DB9XX3aWCx+buUSQ1XKEzc0hfbhzEVlRzQsYR5JPuSKvV
HKGh5M1x8GR8K8tOVycqiJx0JZVDh7TbVW7qVYrpTs22V/FW5T0bTGnnH4SO4o/sZ6stPLVDyKpR
HN0OU1x3VDI+E4EKwpm79ZWDUi1P5uaLn2j2KCpUS24CE83ZobZzpMypiHP7zknBqOxpcpR30kkQ
LbiNrQ4OAp5qXzJc7/k4bMbEs/Lb6JaDT0TqscYGc2WCYHpoFGPicxyaw2VGGme3d+ai/jrh/DLb
HqB/jJmiic9o8olliyCT5KcoIxQTY5LDfGvEdUgj0WsHZmAQhhrICBUBlVVDhhPKEjNam5rF/DVn
NgYLYwkdohEkw6psAbg9znRsyIkJ7Zu+wzea6+yWNAh8YlnspTtWEw5PaQXSDmFdTd7LUOWi+5Qg
Yk2BtwGUOTBdQjsIk6BPbwYlsmwvOgRD5wVjKjIoG8NrnjZIJg5zTZYVSoXSmIM3K2Hv8KV51yRu
i/lDMRbkmtUsNs0x7zEv3Euv9cadLO0eiOHshd9Q1cJEynyOyAT4tej5kAPbmML0WG17Vy0PPRli
DO1qMR2WQlv1ZjKM2Q9tZ0CqFBgjaqwraNQ2KkiVfebkeX5DvNzqBCijxL0ZwC58DEDK2MiHBnNH
5kf6GIez/1TVFSessdbksnIqik+FKB2EcCPjflh1hcI9RGGY7Uzgypbp/mQYGU714u9GiIzTNh4z
heSmNaba+nNWfyiSGKkxusr8FoADYeDkJM+EOVVorPaqDasHEJ+oyebZFw8Bbs6vGqElostspm/m
45X8hvAY12Pj64Y8FN7zBMd3NBfHZehHfUZCUwhRIA3Y03U2sB2FWfINxgyBDci8suTY9iL4EE1Z
2u/gIxYuC+Mcx5ugilFjV94CeEiV83HCK3DuDzGBkHYDwVNNDe4lSN+GgEoJeghkJ91pQaTLcpxj
h0A2BpbWU6eXBSOwO+V70Bi+OA0QJLZaD463zeoUGWM1d5OFWsFU2YFHimUJ5mF+tUQdViPHxNY3
kXr9XaWqWZ3NY6zQHAaSLZX8LRwbxKoxpLBs51wurhx3GcmSJarpGMJmnMe8GIj8UAvTCmEnGupm
HpnrCCy19MM9kp4RtMRM0UYAeElG0cH7MTtoyUp9aac6+uKlXtEe0qmOwg1+3PYwq24ChdRUEoZe
lC1fEjFaatsou5h2yGoX8mqIB79pnZahadT4o7cP7CJM+cNZ9ZxcGTRvEUGep03zmgCIdPeMsoNr
fBv6EVlU8TIkZXquvZTQ3sU0MtlSndRfvLFUaKZGSThEl2hMkWTX4dprGY9ErVghNAPsalRJSNg3
c8E4bjNBh7Qvs74FspPPnb6SIlsek2Bqn8u5txnDLjrsHubAxNFRMQ8iyB3p3Ks1JEAwrSEU6Yeq
W4qbBhkP0XP4K9Y8Yli/ECHL4uvcIHPs/ASoGDI5tzqOTRI9zjzWcleSCw/5Sq/Nl6VgNtP5Y/E1
jgndxgc8pHjIGBqZ82ac1jrXpfRBv07guaGEu0DhMpRnlZx0eTBLVJzD25qejZqdE6LVEJKLnCgW
Sr7waqfmusYKLcLkA+jb8YCpd1bkSMbiW9yj5N42Vq+gsZQsvwiwvPREALWgCVVCEtpoK7UDklSC
udxRMYXnTW3hSFg6O7lTEt4dB0/R8QwJ5jNXmEE02bKDCrmtzgXnCmAlH7YS/l2C/tIi02GSrqsu
LIGcikV2dF4aryjbbTVNrF6wYGt5ah3U9/uIF9reOMs4k7c+JGo+Jzg5+mga2Gpx+IVqUrpXrvCy
hq2KNhXSAJefaKdbb1KfRjFlH0nsxGmSdMRK0DkMmCmNvZw+WMgg9nLMwkeSAtoOyX9MLnxK/f1q
KERpCPmp81hbY/I4m1o3FPhl9WlRjVGvkA7FMZL94h6Auk7VVR0jONsgQiJXeymdiTT2Jmn7S02m
xeXQa0/djF7XnudxOILMCWoG/KGlXHPG2Il0oaiaye4EqIT6oKBntCnHVXw5e6NPlNxCLPHWDxSd
BYtRKvroKSs7vAu9VV13oz2mh9DS6bI1vgaHpkw7IarWZZGe5iQ37mZaNcpnpYKIt00qsxLYZih9
ZeLFGIaJvwsvKHn77IRNeSFhF8D4sl2csH9BcBTw+sdjjeCrK8sL3Gm2PmI3rqhsYDCdmqF3A2Z9
mK2h1KTuyTJuw7ZuEDNvCiH0F8sdxFfVQw/azoCmVld/R+wq4bkRAQ2ySgBfBOLRzrMM9N1iWdYW
2hWvKBZ5rEO8z0QHT8FQHQKvNddWu8JdMaPywAZRa6KNJxf+eamTRvxAcEisPgVV7tbpi3DcTzOS
VtqpKr/L25410WkFblLNxnhSU6rADDkwAbb17ISvPcramcdznr6uAdMEw3ctK18gDZ6SFLrqtCFb
mSGrSLM2OyEexXXaAn+VZC0HBklr5QCgxWvlfnbrLH8ZC5pBR81AFGoeENerrIyjbj+pIENrz+T+
U06HpcaT1fGGZuEQFHSq4FB0ymXIXCDyiSknhQTQGfgDjLCugp8tw5YAYUuDEAILi3yUKm7CHyMQ
qeRn4SKCo61XRp8riQu/mcMlzLdS9RkyVqktqhBjqLK9jDMsYw017+fZsr1dizT1E6SqDIpYJxCa
yMlv0JQoILhTlDOP1wV15jnDcESEDqWe2Siq183oFu1tWg3BYzLZ+jzop846FBB3FUsGJLxGeshy
Bl5tJJgkeRO3XiBL3ZHdXu/dqCtPtYWxhoTRYfhIfhIilyBQmItyZfnjsSEAgC+Uj5UHE9o5qoxp
Uf5eJc74mhu6j+fSAst4kWetdl/DsJ9PEjDhsM/LrP6C15mc7yGeyPDiKeVNkQOR0cgoXLUrDKO/
jbTY6XZtAxEA63xQkgLj9ssxiPre2SPsSaxjnSaMnyeyyg+1M5BSrUxPGOzsl8tpDCrrK58prFoS
I3IUQET18q2UY3Q+NxOuLuSgbOAgsTZC+rxlwnImlCcLaMPOqaJ6I9oEO6cXzhlFqWuZkzWi3kDG
OjX3xah6zq7GQ03tDXwfkJa06bBWyeWm6RDhsvra5gMIk+p/2TuPJcmRNEm/ykrfbQTcgMNcADiP
CA9O8gJJCs65Pdvc9sX2Q1bLTGX2bJXMfS4t0l2d5Z7ucCP6q366/XHAgLylabzXOXgAsCzsLpgY
FUEV1Y3oYaQEWuKZYMfcpao1VVjFFELGyQKSZEQ8oPGe2dpLXmr0/bLIsvyh744+9xjMQUZRcDtb
+Nl2Rw87Vu+rmRTRLmFmThG3VnFi0V0G5RzPHXePQWTad1zpxlAWRpEGHVmsJ7tsOTJgNtJeCreM
SW2AHN6Naz+pgxVRizKurejPfUoVxclNWSBrF0Yq6ZIlXfYDaIv9GNNERbpoMOydbi5g8ezURHJm
EjdnPmE1CQQyyRVVnvij+V1ZhRsmXqV/ccYlmfdtYsgnt5+qm9SidelBKxM3gp+RLZzw6tVbcNa6
gxGaMmXXM5FF4ivzKOfZGumg37phzVurH6XFwra5NjkUlNhWBcLFRZRYxDHUjcRrYJ4m865eh46S
1Glo7hJPjuupaSDR7xm08dGlvVPxyFeGG1+MNqEonkVfQQqslto6lJmDRaeIPWfHJxpFTy6G5u2C
SqotGLOSym27UU13HR3Rp99BecYghu2RtToc+Vsx5zFMLlu0ApLDYjKae6c2kzGRMvDz2OIJyaTB
kFlauysM3VaHGN9Fie7WuM/gF0b13E6RjivepT3a1fLZ2Nt6NJMgraCUCNy6DtbfdPmkjEYcFz1h
RYLJy56E4X78buW9uoGhrFhGCGbMN/jKEp3yYBCiVN3XONJSjh3LDY32JWY1bHzDTtN7Bt81Di9s
HXEdiVPjGtkI5ndqH7AC91Sisnv01wqqLn4cczRxbwuZeFidyAhDIMGofqzGmJFomwuvpQ/B3MCA
tYfjW4lu3bgzecnRzIrN/UQGow2FuZQ/rELIWwzCytib8faVaJ0Vs+NPrRM6XLE2xAkKdWBiawe1
SUDsQyKHufT26WyE/DQnPHbeMBvnNVLtJ1dJTmiLlQjnZVHlaHP1NvTzMqrYBZ2kLQ9ypS/0iXgI
WRt7xGYX6pY+wFd2axRnz1mMr3VJmo3EQ5F1AWJBCSUcFLkZ8Ge65QZ0TqYHS81m7nuz8Iw9uxXo
Z+i0GTcK8oEvGicwEVjV1NENO/QNP5fcHRjCqdlNDpREJb2flu5Q+XFLeCRQpUZTiVqjRO7ygjsk
V4vOiI9znrvxTufoecpN/mhILGy8RUuQChkBnCe9Sra9hHpTdQNblVEaxNxSxW1PivQz4dTxLuFQ
yw+1NsEmbHLaxvdgv+Qi3RUb7lvFr3qZclePqFi96ahUdgKiJ/JG0S2SEyNuoh8pK++XcnDcl070
sJ5wapEBS62JiYtym+6Jl7TX8xYkezWxmC6+SYf6t2TtanVsPHK2x4SbJDtKD7smoFBBXjkhqvXo
TGm53MPDiBef2WTThJlVYtzKkUBYe5TbSdblob/L+jiZg3KsO3IOKUx17Ibdd9JT8gum9vpqKXw+
NwQs3I0I4QwlR2pUlwtAaMZ1ZmLbNxm9xPpxcAyVnshDaa8dW84b0RcgQesw5y+9TLVvrdSpdm/I
pWa7KUkHM9Qs/uBJFXN8qJs2dvAbtdnRsmODsTVaGYRrZX1lZHho2G6MYIpNJw4o4E4PY29yh607
DvaQ5nV178yZdVqzNf9mYqv12BmE/oXlY2wfOUNTX0t2BOCtIzlAhOgMOc8717Fkp9OCsxBkxd0V
cEduvwGdjZaAW3NeAefUtZ3dmyg2vcRIGljKEZ96roZcmD2X/5QreN5LCsxJAy4wjWbo4T4LMdI1
fchGDg9t7nthHVctoUxxTJss1HD1Iiea3bq30xKtAe1xApFaGiAf6S2YhkDCqXkvzVxM2JDZjfeT
PmlfRhB2mY+EyVjMxonylDlW7l6ibpk3P+oAJEjPCsJAFphdqB3UZ+5jcNpMIgiVbTlQOUxhZ26/
2VV005mNqcz3PAvM9iCfLT4Vcfm1MBV5r7EeuhptjPzAwcCXbO4TCjHBZ1oOt6gJufgTS11ebc9D
fEcGNf4uRZzQn6z1oMzRoSFlTq0c50PDvIk2kZifQzBaamX00K6iZn5f8oOZOGGMOybq9S7nawzq
UZTtUW9N7lMm6dRi106DB0OqG/WCK3bbTsh3sgvWdqo/gLlZau9E0/xYyXJaMecop/PpXNZx3ybL
ctKHskNzaJ2SLF6Pjscr9KxDOV7B11hj9nXyJhb9JwSbzqPhxALQiTvOtPaTGu0+6MjNolTD7Kn3
uU5GGyxsz82dlULHz2zRFu9nxgABzYnGlotL1cQmE4GJPnAeuuGq1VyIdbugFqEgCbQHKKpc7iTN
1IerSnqUW1fRqZ6KmOwGAm95lzRjghSV2OoVLYfhmavVBXf5CF1Dk9n83lsQAGmgSN5GbwT7CzFm
SuhokXrrx6aAm7oWPZ1j9DfVEfEdcisBCWvzW8aChagkrfUQKWJIviRTf6BIon3h09GbDZgMf4lR
lUekXQ0XSYLaJUZS2QcWBG4yQLuXMWhKPN2hWytRUDe40mpdNB4/R9E4XcS8xZD1kZOFxtFCtaO+
X/QG5R0HeseNxs1c8t2xwlGgq1KnZ9Mtp/FmyNP1KtIo8vZrodv9noV+qm+0mkX94Co4Usdl0kpO
NTFB7pC+xw6Tst60H+i5OTcgBVMhjKeqPa6UkusBQLhiOojWKJ6HbE3Ko23H8ggatdR9yfXvI0fN
tYJIaP2DY3Z2fckKLb7ls4cnkGEhuUZ2bQ4+VSFzFJDP0ji/xHTLBVofWTfpGsXAQu2U25dhtWm+
Q+WicGIAQdn6QBaAGrTgc+kxgrRPU0Ac549eXCbcQgp3/pykdWn7aRVJok70mLwuqStUqFSv2GWZ
BoXN4HbvIq65bq/oDtEuZu5ZhZSqVn2YrTMR68axi/E48Hx86lYCuaE79VV1O2SKp7D2lPHVoIUe
+z14ia9O3hrPlvLIOmxaL+5kY/Go8oiNfB+vifld9l0xBVif2zenM92D07pIiV4kBPMNWa4ZG6QT
pfs0oUSI+DGnVpxM8zvehunLMs/oJFEa1aHoMd4eylYBkmWrY3WOkEBMXNUF93844BS91FWd5LtB
MOE61KJMz7kj8w19qFr3WPar/ehxM8pYR0env0+4KevIQX38gMCtHm2vzza6M6HQw2rhnrnl9MeN
pUCQiy4WAbuI5JuRQc4gQz7/aEXuFcRuF9nLF8YtHoiAlVHkoW75vdIpuGTJAxVxpXlHOca0Xt0s
a7zH2uhyeWPlTjp8snMPS22u4zT3mVL29+TfS7Kolt44f2er+pd5MhNaPBHgHGiatUir/zq/tsqG
5giOKCHdDfMJMDt4+sXwdixy5t5QPJQ/x7T/m5f6h804+v9vuw0II3R1/2fb7fYH/nDdWpuzFvIL
oUwQsNLd+IB/mG4t3LOwxwC/Osy2yUPhqPgnS2nLUWG7w3uwkd8w327ekh4ZKfn3fwjK15nAMw3H
dstobSP1/A/SUj/r8P7LTOLiIKEZDlKAxH1LdOp3h1aHNAzSiDBHEwPw8mHHrmQeXfU4qlR7NIfY
3gNStNm+9Hb6qlWUmER5Uz4ZVW8Pu6zT1Kmuqo+iqJjrWoCMSaBaYxJyBWbJSLjkoK9PZX0f9V2Z
AFNO5G2lRxERZBdsv2/38fg823b0WujzRswnq/ip6aryhnM8fPKKEKcYEZih5lvLLaEvT4UZ7Uq3
Ra6p9zWR1tPIPFLCla/DtExe2lir3zYJDldf0bBCaaSE4f1nC5VJs7vL3Tl6S+2a+ZnXEQr703d/
/8cn92eO0k8LxK8fKFZqerWxFuv0ef1uG0k8GpCKkqKg1C70Z+It3RnjbAEsLp/dhxoh69uQz8XO
UZyMg3mYF406lr59JN+Yv625B/maMP9RRUOj+wBSGTZSM/SEQsKYt66s6Zwl3OKO+Uz846/f/K9L
xvYw2HjJMJ9gNMVWZvxmaSoAEhXtSjeOWS2I454dHSpjXbjP0z7TZqn2N06mn07Z3z6sX15we0N/
so+ZkZYweYI/AxcFLKp2LeG16IRKzNF6WK1830nCRdbinrXR3FPbcwOF+64grtZF65sRYUwg/L7k
89/Y2ja74O/vi/pK/Mz4iWly/M1iZXT9MvPA24SxuSaAnajPIl+iv2Em/bevQuyJ7mE+BVhrv/7t
G9ETO5aEDlNhDzddp+PjMce/K/H+Wfn321/GcTYWq0UYUkOd/vVlTDNXWAc8x8cvJjasoCUQYfQI
mYVCsNdkpATaT5lFvWlOx+XLdpiJjo6Wfeak3wJnhYSU8goml/3aI4w2qASgYJl/142iZ/dSkb5T
4+IkuzEBPgIUg1CH5hWUmpm3oxejwSEpZAiRcfM0cfR9B1rsnFe77JCXOZ9jGyD8SPqfgZ4CqwIj
QS9OC0GTggvJok5mxb31f/er9I+cCG7dP/3uw8/D5//zvRr4h3efy+///o/n//sfHefg73/esX7+
kf/cslydWCHBWYzZMDL5l/2xZYE551vmSXIdigo5WvBz/eeWZRn/pqPSscPZwMwtR8Ol988dy7T/
jTJWwKs4B4G1chb5n2xYvy5RGJlZWB088Lw5nPfa7wXB0ht7p4FEFpDT+hjpIpgK71JyaWJ1JNL8
n9v4f7OU43X6ZRn448VYAjh+WRy42aZ//eXkY28MFf6CjQBRqqcya/Tm3FdgPv1xoCuMofRi6LdA
ErIfneoq91DinJp2ej+6R60v+bVBfLItYrZj1DwItx3tUx7HHPwMZO7qWKU0A+9tlVfi1ELBWVA+
o6E9OnKWt2ZaoJ9ABDVubIYn8R007nQNZw988iUhXtvuuf/gz5lKN15DYyCOtyfuAcFczzq146Su
KliBwK9DYsMwSK3INnN4GcNwn243vT0zC4o8xqbEFlUQscQiM1sIQY0xXdeYbdcflmrKOICXzQdO
AadlOqdMgc1PtpbfocMk0Mt68x7iD/OVJp8J3jmd4krQ8i8IZqOYyEPXStM5EmQaSWpXS8QtVjzt
ZDmMJ8JuABpTQhOD0nWoOLKWNxMVIBXjYUquiKEpJxpOhldlzMTX0fZgBFLpFbi97nWHRNXMlfQZ
BZGuR75E39W2Rhu7H+PXeaVP5aTqyXrLwEv5FvUdX+IMm44uHprJdkLb4J1WSnCZNCaxm1Mgb0av
GD9aovfNefs3IXmFjeAVJ1fSKTfumLNwj9D7AasXSThnsO/olXqMnaQJ9Wh49QSH/FWL61Ch/onE
eE+YCpGyfRTVkO8gEV15xgGiNAYIXAVzTsb7KbK0oGRkFfDon9rVtU9eaaNwx9zw6B9k5sl7oDOx
PafOePZWjHvgNPZc7HNfN4dDXbbMc1DDMymuVC8dmcTMYTpbR1bcLszz+cEwkwtIB+Z4mdi7lG8h
U5X0kxjSDVu+7DKNvgHO8q3OKwNdb8+zNq0+FTRH2pWMW2OxHy2qNvzViD+DZjuvEiujWzBAouwp
bNknD3qFO621792pCLNlRDbUxd2kj3sUw8dVR+gB6HVs+uE84bxgLknKVvbMSbPuVkQULBn2bb+F
IZYKcWxej2qtriDEjmVTOzfczO5tI/kOUZKeoq577sbpyRzR2Ch0o3HvZ5fjizmQxbGio7Agz41o
0Hx+0WlxVBSuYnh3Cy2Bg43+jYvK1xy1vTeE/QHomjEwgMUlecIA4frVAExcd4XjW3mJmsfvZLsL
vlkdDBLhjdfJXetADoJboaaFHoOASnjfdOEB3/WWO5m22SGx++/9wk4Wr+MUuvTWQjglEUVtESkM
v8n720Yvn52ckR7dshd6tG4qld7XBsMJWArBpLQ7nGebEQa3lqfl1r6siMlG+Dr34LtKgF76KzSP
AsM/R2pP9Qe6eXzbGd55ozfGVtvnDdpXT+S7VktqKsKTH0RFH6MSSqTuTYeOQl7aU98BHh0H0G2+
VaHEpHZPfcsW6YyY3OFbQophCBGunXmLvH6RNJzDvy49P2rpGWLuAIhDnTKwTjdD06pwdbJ7s2F6
4zXNvVdGwx2Flgh2rTqCsKO/KpHfOZTut7T3BaTLY4M9aNMHZjyCtvKtdmMidJ0b1JW6YUKxQRBq
DFJm/gPKIkCmyXsFfx8MuqoucmzoVqR4PcLe2hXN9zpF9YsN+iE9QdewNe7sJRP+hIzoY+YMC7g5
fi/BYymT/2VILz3WzUMqnL1ZwkpEe0u2kfXV6vVzshWYRfkFth/Njx7DmSl6YMJv0TDGL9SQJS2B
29Qz3VBV5P+D3LRfURFz/hnKWiOmEbCCkexl63zS7QkjQe7eg22Uu6GpjF1Wy+eldeQpa+dja+en
vp0ZH8btMUM+duf2tCpezewcaFm5lQYi0dUjNx/HZwh0u1RtdMjHLCCqK4/6kp2onvs2dwlmP/iF
ArDu1guW72QycpKL6B9lsfiqCj1sANwi+S5NUOVMneLW2Fv81xutb+0AMEt2qiZxBrzEO6WKFnde
m2uvFCclx1GO+yhudpbZA2vJogdo6HdO2X1tiYNENcZm8BcU1ro0P/c23BiXqiRtTZ9LaIpGP0vf
mYeEcSjsb6OP7/rWZQ7PbMEBZbhjk6jueNZrVPYZY81C616gz0zvNbMkFro5hMyCyRfsBr7XKd8X
DpN3TyzQlYArUfQKnqI4t42JCuvJHyYtUZRT5ajOlOxBc3N1rM9Ka09uJc5tVmkX2wX8nVpRfhwB
EB4NIt2QaD4sw7yFLPcMxoFiFMrDOlNz5oBuwjdIQ+Z3SJPirjJ0j0FwcSuL+pYuysavTWXTaL3u
XfBjXpM8G7i1vq80q4S2017xM6wPiJ/FYTExjDr1FyXrD6yLeB3Kdj0xGDtilVtCO2qOyYhJMqsa
d9fNNBtQgeBHMvqyLsyjWvvHVCd486bGPWZW0txPuDQuugPQKoejyhZZlc8U63YHhrVWQCOvyQfF
l1RpywtlbLo/Uk/l9fOC+6h5NODuhFZK51dd/Cgr1cM0Ia66rOZdincNTiazR2yfbSAUknNa2Wyz
3XgdvR5BM8ZhHlIU+VZxVoPk3bv88HPOC974Gnn0njs5sADKkbCdltF6ll1zGWOvO2kcXAETppeM
ZwMEENP6RGYf1VCNYNfsd3dtYAzW6lPclA+C5SnCHeLP9GXdGlRthmaaWzcaF57AoDyJQERLTN7K
wB3kZ8CbD3bd3bqyerJdOHA6tXjb3jcTjDMsajFwFpqlRn+X0oon11EfNnY5f50AFdXogrWppUcR
c8PRp3J8aBkfXixDEOcH4Qft+CPmFwF0F5Ou4yEWswDTgjqX4ttsFl+RBOs73FiPUPnQUCRHHs8V
+iu1PvsKDNzBamoRQFD5wMpDooezNrRSo/Zhahh+K1bzanb4aBSuqErBvpi06JQP5s4tk5NljFe4
Op9nJBKecOvGmUqmvFGxh9RRYsfz7rbBt28SGwpy4m9+mSMuLFL6A/UPsaUuRPUgpVTTt1orIEHp
lwKTkm96+WcnN6+q867ZkD43kxXqWnHbJVrmx03xlYCfL6gC8+PaIXCmyL2l9j1JxIdBlYfVsN4X
UHCR5HTBQY4BA1QK2hK1z4OLY60e7Vf+tiB62+XLNBsvmiTAlsr5grf/2eNBxEzUna3RmQK3mEU4
UuOLSFDyKNKtSwV2+9Fkgvmbioy7mjeD9R//PzP2ZiXk53ZLk9BekZVsK66QzB6cufqezobMT7SE
MBTMUWseY2Dey23JxrNV04FRDcks2JcmLaGkUJVeCb/OTCmPXLG16nOO3/ENpbqm1QRuBjukFXvm
bY+phCMhfOQgw25OJwuO3P6qdSa567++m/waxNluJqDUDY1XI37v8t9/vZnEuCTSukg0xEnJmTeb
DMISPHQ31ZRs7nvsvzQS2VF//evX/SkB/ZeYsL0wiADGhBoPIJrl78pI0w3TKE0HM6NOayAXIEGy
YM4I4AWF6+aUP0AHzXDXOTrOJUZm1ClxZqSdcfX6EKE0f7JNaxupFOZ7vm2HCC2Vhp14oME1H9wC
Oq6oNQ6Eyr4QnsNuZuZb3fNamURBOptUC07GJojFtNz/9d/uXz9VbraECV1UEk9zf5fMW6oIZTFJ
aCvM4F972yteJ604ii35fBSARN4xn7ra7q9f9bdQ8s8vk6w1JTk2Zhqisr+pYLlQgxlrsxbQIg1r
xKoa88VsgYXuO6yVeOmMieQIRhd+SYQ9uGUATxE4KBxZBDzzGD3++h39Gvb74+lCDWZmQNkdmZPf
3hA4U3uie0QLRp7mSykr97LglL/NuIDei6YRt20tI0bLs8j+5qX/5X7/U3RASSDQuaV5f9PE9ES4
o4dhMMBLGH+ZYhcmPAb5Lg5MI+Nb75jOun8jQyJo/EntI67LK23JXRQF5Ha6QH79Mc3G0kkZWXEI
futcymMVjbuxfv/rz/TnO//zLweVjwCjJCRExJ1o/m+aoj2bqi9lDZz9ydsXoTpdSyc89P6XT9O5
2tfvlq8/sGnoCGhGELhHFv39X78FXu13RQMSveYQoAPExhps//4m8owrnsRJFAxJewER84yFlrNp
zs0Eh3mE/QZLXSHs85Lk16a0T+R4adWFHHtci4Zwbw+dCeoZrdcDyxyJjf68yOSHIyjTjRHig3LI
OEDVZv5gdOiEeg9p0OySN2wlOcu81Rwsp8C2muA5cfZEbIBp1U8EUc4yde6bjByC3oWOqO+GzjgO
BdAPR3SnumXSTGNXEFWU+gyTy35tUkFLy3J1g0nc2HGJT/y5nO9HM3rvtGjn2eVT3ddflUlX6oRJ
h8vLXeHMb529nO2CT9lep7donD+MfvnQpuYtMo1zZlYXweoaZkO2k8Sf8BiBdqSOFqOI94wxNSxj
vqNI2+dA2mHenzS9vXqTJS+9637NDLFXQ0fldowqpfqBY0iRPelJeddYzn5N50Mv3XNpwqdC0GfK
82mO2qdkcD6nbXQz5/Fxnc3HlHH+OKUklJz+o9Q5HJrdG5/Kcz0RuDA0d297+iFb0zNVpwRPFLfm
+C4p13A1+D+LeMB/Ob5NkstKRqKF+9g+puQJGutXClovBpxmNsnpe23Vz6zTHvkudYArfI4YKwb8
OkNRRy8VPb/AvYYdLoMgT+VjYhrvdp4E81i+0kJ0JuZHKwXUKb9Z+r102w2sBaAyP4GPDafG+6gW
m+A7y0jW3kH2fMMhvp2Nj/k079No+lzOHmYRs3400/mpyOgtLk2CbPon4cijC1M6x3/DZ6iufV88
Y0A9l1ZbwHfrA2VNM9uDW9d7ovXcZbLqw0kRc+IM5cHhmBZILXniQPkyD9gfUeRaODI8RczE9IdR
oCjMw3Uwq+d4XHFDAhgGYt4VX6valPtO028ikkbKqC5OOe5qbSb4BQ4shI97Y9G+s2xm8ajkO3Y1
T+1adAo46Ad8daQ2QZE2hbpZcWTCtOwfxGgOwOaxO1RDdme6/YWL8FW0PY/8WrqMN6wzrq4LV9Oz
R80wtDiZ7RsPOpY+KXmgkwCAQWykx6TM12teN/T15YcIQiECRUaRkjZnxwIvvBx7Dn2mWk9WJ14s
1LGTRfbrAXHmR1YQ26Gj4W0ohk+1NchACWqEtbIcTlBj+l1apx+DNzw7zJ6CZXWWsOezwNl2YD2g
pG+tbT9h0QDofSPA7Q1RDiqrDau6poDAwTvlbPYfkrJgjLF+BGnHuU8zVg1JsAOQQG65j45FrYzX
dVFbbGt89rDq8Y+jsKTd981t2AxbZLabbvYiPHKbXRBqQ1gMMxX0+jBe+qX9QY3EGW8jBd6iTnat
jr1OdtYtedTHuR/fcBA8zklHHS8mTBmZWSBNJLKGXzsXcSC+ndaeRUvSg4IItAg7wIR822TrTjfd
Z9AdmxFUhhKHShDx7onpXDVnurOX+KPPDZ9UJXnU5aiXGMyIEWwhBwJA1puiqy4d9WtESN7gSenq
9HPdDOeiEztDjOGEPiHaZd9Q+Vut+XVc0y/lhmqutWNaWPeLowWdqy79Gtu+XhR7zasBIekfo/qs
J/rbqJrs7GWD1R2sEmPtG0ja6TDMkv6sLTQxA+vtq1Hs6rkjC9YYMW8ubXej9A566Xx3xOwVXPgb
bV/oq/TTLFWnyK6IZjpjIz7jwUWao7072DJnT4VM7cdxzjokYT50sGvg0JqLLqbqocUOd6eJdDms
noJ00eevFndDHv41f/VkgjeeeEhQGUb2rHsY5BGRvw1CP6lJ4KDy9NCexQ8xOjZa4LTYIRyNgUwI
gPbd3A33sqndQAfB9wOze2Wck4GIGkEy9LfF1W6BBF9KNycWl9qxb8eT68MIVLcNlmrbmPRHTct6
IL+pfBlTgRW+xyZeFLNxX2U68BODv+SF7guOs6YcvsS5RUIla1akSE2SmI1z2u3liiUIF9ZMs/SB
9vqT46WXasKYRKh48GtX4Z+ELA0P0blNp6nd8PA37uze437dvEFRHEKS6IMkYn+Px+xc0czlcxbQ
UT842iZ59zr05ntLPp10Q45vWW55ZqcVZ9Nt7xhGPqzTcGOt1ZbEkEP91ViHb2Y5zAc9ArExtQIR
GPMn6paeRsOHp001gZGqEF9gLbvkAwc0T8xYpL7q9kObm+Y8pZaiQMDlev5Y6ipF6iiL9IpWZX3X
mTrse71vk13WWjoV0M7m9WHhbxXE+SEzw16tI/Yt1yxejTS6dlwaxImlNZlQY5hlhxiUbBJBVbSk
QRxZy6c0sb6OcBrKoydn/Q6A4rhf3KQKpSijfSwQLMJs6pN+n2Jt7v08bxKok5AxMRSS2E/Nh7WB
y1pHEfeuDmsWUeJ+SXf1pNBOC9eoobL343tM1uGuHPU4CltiQWFmuBpaeU1aasSdnuP5f1wwBp7i
NLuxIw4zprbcucmUitNkmxjdOHd7jxPni+dBgCHcQOhj4A1p+ZCPKw9ypocLulXoNlF+w8M4+ET+
CEEn9yCu5cEV9euEoL24JohVZUShodHRAqPYDqa1ObiJwPmbivmNBP2jDjOe5BALYDrNzkPbljRH
T9J7h7yOK9hMI+tHRZPSs8L+TEyFAIhFbqI0osDL5M5qWm3XbUV7GNbplMM1IHgcA9lVDQ11S3b0
jAp/WDfUBdNXUlqyVe4JYnXxCHsoedEAOK/PHinCacN0nwBfLbdz2lpvNF+0eJO1aG+UVgxH1mNC
Q4Q0tIkXBK4RLfeZPtuHXHnz0fLGfDja1moeuD60hG2yiQVdt9LUN/k9HymxaXfRgEa60EFZuVSV
MBejbFiNT8wS1aUbGDzXWhRtHhPPfWbdv3Zybs+urVEQU3PAC7q8BTfLETs7uDV6n6ldcrv5zEfz
sSTeXUaQl9nXqVPNIVPLQY97GbZyzvbUaMRQdfVOHlOmm98nwpM3Uaz2GVk0VHVbW05USkSHmOdy
2z0nZe1NYyoui8EiWtEfQ0V42V2YEVEhDnGadRMfrTVP6gS35CHKHYKPqnCCFtPCfS3Xg4sb+6Gy
ux2wTf0oJ29Xp0VzYiSi+bNV1Bd6QG75hQDX1MeOyP6MpN3ln9n9y+Oozbs1ad19Wuefh5gvZ/AK
8knGfN+XTZi44CBLVu94Hr/Hjv3oGKLn6tKdjSq7mY15DlC873PX+9pmeGYExcAk7u1wAkbgM4UB
BRXrx6zNMPQi/YqcB1DE860Gv9bPZu+cCcK3IhluW9e9j3FHpqrPt0wRnQvTclisFCNmzEiPWQa7
Ydod4yqlVQcc/4urRy9W7BgBY7vRpyXyuYiqdrd1RL1bVVHpjB04Q2BCwRlK1vfTzCEs97cTpTln
6lgzhNFOWUoxNKE/mqRSwDL348zMtVdmwWmAXqncdu+7Ao+BHIV1EJOtvSNXDueoL/D4l9JvDEwI
Q8v5FUxHzBW6pTeKYcBChpUEqTzxKVT4ldoVrL08zguhv2JU2teuS5Ip9pkdfcOlVxwEcsV1qMyH
orCWu7xyzSdtFrnfLu59gyV4b5dW9cmZ+9tpKam68JLDbAr10FacVAmivLRe9ko+YaUiFoOjUNZV
RlqHzaGdSVmtcDHQf+O5+4Qpqt+V2uClbHCyv9bjOv2o8hbT+bR8UB8lzxlYC6oopvcqJ324qjy9
KYnXhpHWkmNBDyDKvjbkOjiyzjFzrt7AA2lFtbsvzZF2lSm+hwSoAgSxu1qri290+CwPwFGJXMhm
Z/5UG6L6pOz2kLPmccpmDF0O+yoTryRTHrbqAUGMM/ZGWkhXHf23J8Ux681j2qugGopdTyap9KEr
DoeFkPCXIaXvoaX9i9PcdiiJV9qGiilLQ5tdLw0KAihPpjkVT6tlz68bKLQ5gKCOxvvJqekZIRwh
KHkqoh2A/Jd5XNEKcd6Szw1Z6JmTslkSBr+jtW83Tt6B83VzVGb6wPgStEB/dRQtpF0GpKmhmYhZ
NbLOAVftiMmIkUrXez+63MUnO1SED2ac8/MiA2Q87dItkdivOsiPrG5EMK4U4vUZRaxGTftHogxS
eHN5iAeRHmnyCVhaPk/6xm7VjFs6yS76CN61mL4yyrB2LIi7FDfbznXYr2fESWIFDSHMmbLRZOnu
8Zddxp4noJ6yp6Ki6IxJZ4lllaw4wIAO9r0BBMiXcXfXDkZ3v1jexZNd/mgVFKoYFWeHSP4/ys5s
x3El3c6vcuB7HgSH4ADYBixqViqlnLPqhqicOAVnBqen96fqxrFPXxg+QGOja+/KTKVEBv9hrW+p
w9CMVwWXAsNmc9+wimhWOkd5jU/lLZ17TsnYPqCHxsATofFvLetPo6wXaUTykc07BZXTj788c7Zg
EOEd6YkK5lMu3qLCuiVX9L8IxsDzbinnkGIaN+agegCGQKEPBnMzwqRYEX4Vbbl9DrILKkDLcb21
M0YCbgRSRLiTWDNnNO89DveQBIp3UVEuBkPJqkhmd/YcYdmS1NjYa3jwEXAtGwQGuI1PlnvTsbIL
XwWp9RB3wWNk8LY33k9rmZgBs+DBm9x4kzaSWqi6scwNWnRZ3gcYXXfKZxWvbqCesr+S13MiC6U4
4IKjHoM3GmZ2vBwVWOtNNsTZkXu3RNjQB9+A3q4FlbhecBRKol7tzj01RdZe84rZwOC93oR7tBT2
oWULfUAidTQxnx9NO/a5edvXBjbQCjxd9Igd45qzZzoPMUhhJx6rEBvyHagBuYtBWK5GxqhA84LF
OzX4kaouqY+zywPSmWt4a8XchV1bqn2srXkfDfET2w1jhS8bYpRRbaPahTwjMuMhbeVBG0PxDrAP
S1RWodE2bH7fMlq3CZvMerzR2oenvmnRVsRkcBPq9jzIjKV4vsRrdBnppr7Fl2cADPiEu9ep09Ne
+9o9BnlCT0XSzh5iggyTMtrD8f7AlTx9VaNDoFspg+OULx+itfxjUM2hSrJfTeMwBvLqX8A0rwtU
erTxrnHwMGgD8ku6dZHXz6huvqOUZJOFM3YDKeKPTLHW1H6P2YvVeJeM3sbPJlZ6XRMudXpMugaH
5hRfMb5moZ/zMfUGiTIOtJ2ZuJrb5MFyhid/0hfeoXQ9QEKe8I3jVAJDIt0TgV6Y0AjMgX4BrtW2
LiTXVVTYdXBhUPsbdk1L3pT/Mmvzh32jXhlVdRCWA+5lcPZWnr4r5oA7+l8szdCE2Ibh/plg0e7G
UV0xpbN1UYu/D4qE51TKItQWzUfdMTXvAZQQJGDcd45zZVLd4MvKL11TF3hneP+lIT+kl/EjPCc5
LC4y0KauMcjafohkCNSOhvdcDLtc4RPA9JUdE7JBvtDoWjtycGC/Z+/a4uaMR++u4lY9q3p6yhNm
7Y1P1667+t6asFaQGIAL2qpfmka8zIF3jbFOTGmFOcWxpnUkDXx4jvUMfQA/NTe0IdQDa+/fsqcW
InLmVNvTHI52g81Spydz6id4LLlquWHIVJWTeZF1DuKCOyeVxjrBK87VQ4lYNALxUWozZB5woc7t
rc0BrhPO4+BQn0d49niizFjF1g7/bqWi+Q506UvSqKfFu1HEM+O5G9Rb5SR73kW5EkAdxKyuU12+
U/wegoYOl96DcWILr2BGxsE1EkxrRJgFbgcW2tDVwb8hWhzbF2gY6QrJ5kOW3jIF6vaUNfHZFuNe
Z4QuRgq0UCL0NYrME5BjYs66xzIjm6bt5KvTFX3YGkkRZqJ4K4Vk0qouAJxePIf1VZ0OWwc+yxSp
P+T6vWSZ2BHYgqPMLt5dwlpeEXe6CKnFNuGNuWNb0DHSK+Aq8tQmkSm7mwizXJmMGfnEneyANeAT
CAJui54UmL68ptrj5w7vkOHDLstpMQqM2HF+Q/XfDO6WwwyNidIkd6zNL26M/kF3yGfiGDHU9IdU
nf2MJQmCTV1t4cEO/JHhLFSTJ+whr02yfHNzOyenUtmaLRSyzqjZ5IDJmJD5D7kansiL+IAXaa5G
z4TGP/R7U2cXIg9YI0s8VnIy6APZKVB/sc+nsd8mbXqlMUzpiBabisW/zg4OLHdR1ZaN6abo3fw9
yKxxhd+rWo8cQc7MilH1mbux3Rt0ySA0AhHBHxV3d4j3hh1t7ra2BGCrcsQHOg3XxsVgpTp5zwjh
cfRJ0QrQ8ikHTBBHX18G68UttmpivleBm1xnASM6y7cpnd1gXykUFyMe1N8EG3yqJJA7OqyFU5HA
awcHJeAD2yL8Iillfxw5iteWPWGyb8XVp/UGmSlp2qLoMkt1N4vhjpXXOW4YT8FSxsEqJv/Rk/PL
OI3txlb6FymXOXsyeyfc6IimL1sRvom8xKSgj7QHtN1P7pNlCBDnuX98TV5g1fFjyVKINr4eH0xJ
umHvob6SCh8YeoUjyvNXUcXPVUfTGjTFnSts2CQifwYrGHFBlHtQcO0ac7wM2b4yFh3PsWhg5Pr3
dWSfRAV5JFGpQpQ3fPYdR0Ci1ROMmp1y2AMug0/B1AyH0VmOBCxQQ+Ffgr/fObecpnK9VOK1d3iq
wzyjYrfSPhznhlE5XMthTElr8XNjHdd0FMgMMeiz552Y0Iig208GWhNUIA/WUk0bxQbpDIfzaW5G
bOBO7O8BF3DGpjc80YJZnsA27ikV+p7zBzNU/y4Av/GkKjjQ7GtMCuNqxqP3iE2OcVZupcZxnqKv
oUX8AIiv+JjAx529vlahFsHGHKMTSjzsSW45P5oR/p4m0KeqRXY90JODyBTBKamUvStrWEBjm166
TDAeiyRzx5RzBpzNcxcxSlBKG+gIa3NrtEbIfre+RFytKwcRNtRBb6Dk9FH0wVaqX1HKds9uVHXX
WYnoSjxqtcE+AXo2cpFQmGaubeosPa4mUj2TUyx4WHJykqNns5jJh20apJw9lHFV8yHha4T4Rf07
G5QI1H+bQIxWEhXhDQC15zZ5TCexhE3h/FGZP++HBcoVJR9tvngn4OWzMyr30Ej5sjQITlFjNSvT
V195ARcmaRk4YdH8hSnZgFbjXvNJzGvT0q/IGt7SgBDcjAICOOPtlqnrdMPK7KuIa3Nj6uZCYge+
OSeziCUxAOkYk7fuO0gL02z9VrFJXNjCrw9qdj8m0yMhuvZBsOTcuLb1HeC6CgfLpMNO1MkYFs5v
wqc3AqXIyjObtybBVM0SbCNi/zTb1nKsjfjFoYffIjncNPlSbtgUoo40qdg16Ipd81fiwlysixAg
RyjkMRSfSxzJ28UdaEIHtDEqMA9FwieVexyOdkZWLxMdVHrUc60r/LVGML8qPfmhk+jeccY4ZCAL
6Ntv5H1v9vVZSBgjGd68FcQn3jPzWPtNcm8wBoPo0DLhtmdShEHC5cTDyZZnA2I8wAlxh1qjbi7N
WL64lRw5eJUysjWvTeGtWBoQYXbcVKHrpux3zN60ip3E+V1uWpI04pXZ3hZJLm15Qbkj3WMnPTOM
zQbV122CnZgdHWte7xurhpVY4KeP3GqzNC3iPcXeo3fta1OzseLAOQylt62J7ri3h2jZBqXfBKsh
lcXWrqmB4OStBpPW1qMhXGtj3ljFeGT9+DYY7kdRay5Xr8KEWgUvFikoph88GUzPVfzC/OES6ELd
z4hs15qsjz1nfI5E09kTeyHQZBmUsYlT3X6ZPAHAAliCvRixwYtBmvTSHPoAhHBc/JJgrhiFM26S
6lxisMNy68mVZ/SHYkGlFkQTgu9x11bBcwvghlGK9csYh9dgLM+DS1Ph0iYxsJj1DVsjvR45VPwW
JcM7vlfaOEbvU4Gx2lyCF8/unkauWzgvcCMheZhpsJlK7s6EcjLufhfJAGbKKZ1NNGLb7Alyyhxs
+E1UvSJW2fQDkTxZdNaD+Jxs67GdzLvajkikXrqI3IQ+DpU93EPo22EaXo+OvdE1tmxZ5Y+q6NpN
3qOu5BX/IJa9F1nS7VQ0POTjaIWlm0MXKybFj8RDHdh7wICYxRGnyYzqLM+HP3axcBrdUA9oZqMG
9glMu1DWw9VOfhf2DcCtjaNRBoS2qDWvDAAqsLzum4RnDD/tNTEKaKufcdbz1AosYlbTZF95zjtM
usfKa1i6xfaax/MpZnjaWd2RhnKvp/a3Ca6FrM1NDeu4A7W69P6jbm5pRX1/zl3CZLzkcrPvcNUc
aFl2sk5/k4NOWCBakoOavH0vTVSa0yExnUPhJckOqOTTMqF76qzq1JN3tW2QX9E9Ep3lpNm3iuKf
WhY/RrNcI+lcqMff8lSdIKzfxtg2dnCFrtQjf4F8F6r2xUC04uXmSM6zi3hXUuw51vgCqvSB+oug
vcQkJWk+BYVaO9hiUENXlbvNRqIMWErcjA5iuVhOqs9mPzNeK4aBhESXhkDDJpBxHZEEzc24ysc0
D2fHPOZ1y2a+R14NP7IgvdZgzD/dYj0NTxMKafTuT6cIZgqw623zpWFAZ/V9SMJ1Ac9ElOGCZxnE
ZPlipcuCXtZEJse6t9XoIkbh1Wu7yAYCxk00nDmc7cGtxS0/8j31kwjCpPcZxWPzVJUMSFc6caPQ
BjTJwMn09GZY5AbfAL9uVkPQTJYDUBgE31J6aRmijgGjBgcvVGM97GxH/GZQ2nI3JnufZ+tl8WyO
iFqYO2q6z055wcW36/fFYZsjIvAnCenzPEY7pGl+thW9BurjiMc0tuTant27BZkBKojNzNanh3XF
uqKtn1IimJGUF9x5zrgSOfJnuza+rDr116WLMD3okKlNsq6w1psupUiwQxq9E9NCZIm1ENATyc+W
Zul+iJ1nL0oeIo8irl0+GWIC56kaY7OQbMpvHDP4u7U/JJl9aWTseJ29+DAn2AKy+NUD4qyC+qmr
5XGsdZjL6nZMiuJPiYESYuXJmoTaKc4n6HJosGoHd2Sggk9qEwwgRPygrvW/YmVEH9nCWR6UVrOt
GxvqZdMYKVI6t+hWs10y6/O7B0fNvIS4L08jvDQlDNhtc3KH+QESAHpoo0Jhm0VuDisEh0lFMwhx
x38HU/ayuPVFzN4IdJQtX6Enlo8uMIFqAlAmvY23sIDFfNataggBa2nRYSzBA1XCms0KnM7EfiLT
GcX0NKxjo3yLy+6zyQnmNUFU0J5CUyArj7hqcBoH5fRXXWlr4ykSYjulN2rhqc7gHTRjBrXBx50P
ftI4ZTUuDzsmdtXyCx7pTnskX36TLCS89NG06S1WvvUSkObU6MPs29DunPFIPnVzaCsG5CR0ApbL
joZjvxUlQtHOCMQ27eLrYuvhDMr3V5v2L9XozYe+g5lUA4slcV6SxS77Ry8vt4HCAau6BGZFmXOn
CGfb1rm3kUxL2Pk5PFJJEkd325yEqd+XjOBt1L20kRG/3pokOnJ9nWJZlVHmnTIScAlgc1fIVqMn
0/fgirbLO2IajaddXTNlbsfcjVD1ONOX0Mbb3GlesQYFY7JmWZH07dEbpnBuaFWyle9n75MjvpPW
7p+cocTIUHYcyrm1sJJHHTJP1PbQVkIBC0RmSJvtwiApPl+uaRLbj8QRUqbnneRpw/o6bBFahVOb
BiRQ168oz+/kcqtCOuruyn8lJgZSKF541r45W/SGJ2PDBOPGltBrxp0HVSUWYq/m6BqLe5hTKhWt
82dvtB7ywi3WaaCsne4FapYxZ1CCtuimd9clBlJBEDqpHkMtkNEZQMx3qDGhqSX8TvGJz34JtinI
OfPsm23nXeykwcgyzjE5vmNjzvNpcLyY6SpmUHlSyW3aJTTZXDaKd7A3edFaF0sJmZ+x1fOjymXC
NWPEzhDWjRbp82QxoNxMMNOGI9v+wNuYsuzDdMAlzE1jsyMHGoVdi3Jo/uNZMNw2fYXxf2O6dE0b
OZKgjubD1ZvFj6v8MuRG8T1oahujqTm+GzLnvLtUenO3Ad8Q34w2OTdkR9iYpI3Ksm83nbLytZy4
ywlRR1u07s1U6++CjBMuAxRhe2iwS/vWMm5VLARfGY7y7se6v/0z7hFelvacz8yfyfUgC9007P1U
BEYVMvv7crRtscXJqMyrjvVvNED/u5sSf2iPLIb4YMhzD37FIIG77eSCP2HwpcRHY0LP+BytYfA/
J8Qnr8kYCQjS3Am8LEe4+yWmSH0cRrNy1hbRy2fbHIgFB0dT7TCCRvMZPLJy1j7lerlzx9huNiiC
bQQ5cYNkw6dfykOzxRX+JM2h31mRp9vtoBMfJFCqJ973RYzRNm/d2buSaxoEp3wRvv5F1UcAbYe+
swojxdG5IlRnNN7BHNeAg112i9yuvQvlvU8YwhndQmp2S0yfXqco7DcOurEcxQZJ3Ah/bdBhs0LS
H3Wj+ex4UZBuMHiYy46IDgOi4dDp9Fy7HhHAAY5XtEPYAIsvZjLJtEuYzaAyylxNiZuMuoYR5efl
EB1ZredZOJFH116IzImLp85wXYor9sXTQ1WwmT52Dqr7NaQ/yznGTpRa4KPxyTEbYeER1RmDkby1
DUEOspjISzfH4ZMpVjlScvm1OCeDR1UvBKnxByVySzya7izf+7gd543daBQLRNIFN20fUReI6bJx
68duy0I06UzkFI1pERSPdvQodJe06GFIVafF03UF79MZLA+fB72GdTFRtA+PgANdZ9/FKZ8M62LE
rlBTK+/Oo507LKhx25C30qL1n2pgNAYKOJ8dl8qMS1pSu9/lFiBd02i9+VSJcrEOkiRL735xFQ8R
jnXE0RDPh3GfLx3yUTF0DFeNBDUARuiI4wMZYfLk5IQp8tR365cShIFkZaaW6tyI2j+R7iG/jLnG
mM3jpSLqOhhJKJVnQmMlrnXDQHUyGEN/IxB3SVhNJQC0Ts79y2JUDuUCiI8bq91A0A+IDSsGs+vj
UBcDxrgozrZFVyrWoLe1pT8BmASQCeN2AiaVrdFHlBREMs7SgWvRLD5QjJgfacaDZWUPf+WY1FbG
2rF76bzWciDohE4tqM9WDsQSs80AtCSueXeuBUfZbQxZ/9hlt5S7MkXnHY5iQqqWIei1Dz6hHm+G
xMmwShcPjwesSIQ6cefr7ICqlAY+swqFso84ELmv/RRng3aN6RF22nOeQvpZT9ZozKR9RaNVH0u3
GH9ifm5+XzI2YdyWKPoWoFdDRFvMugp3pvPcMe8AbNjlQCWseiYIFplRy+RCOsknLGLfXZUZTxZY
VP4fMmLr6zQE3VU6BlOdxAKReZthMWOa4vnFyyZu5aDLe+syZbwcCEy2Oshs9F1IbU7/WVkWmvN2
0so6D0j99o4qMOosuNwxwMmiP1I2EFbtdILDU0xxftRJC2wd1gcCLopnowvRybN/dVKL9xcBCUen
ia4Kn8Nf1bubIsafCxOdQldG7D7am6h9jia9ZijV3ONt5ohktfLS3wDIyJs7d9NVTd7s05kUvzCo
pxStrd8bzxLTULzObJtAVmJk73qGvtdKYIFyaBO80ESE0Gx7rzCfrRmaEy9WpNhUDHXoonF+0kll
XhlpMDCvITBxVsGdX/sqreNDBdFaI69seodJFWO2HaFYnGxNEQ8XhFnVO2JbjhAmS13O1MLp5r0t
FmjgyxhzPtJHRXVYFLP9jfvETtZ2i0+wT3NzWGfRbASMKJBz65R1HnOfst3Wwq3u2nTxwSIFc3Uo
THd4dwcfGbspTZ5D7cRwuaoqHriVz+c0Ve74u3WJXA9dIHQV3YiU4wpXXndOZld8oHOi+q8NwPGm
k8QX9DV8mcMpgdtlEhViTOrjZNVEg/gp0B1Dx8daHkajiVPXz1KfPPqFmeaG42Vqt3C86BtnbJXZ
zf83QFkl9T47ApkykJBwN6zypDP+qCUbfpE0gZTXH6crVmffX1Ppq1dWhmrejGaH2lOQTIVHwo+d
+1y7nOGmmJxoXXeV/yO6ur9FtyuEA0ONJqrjwWmbMwTCMSv8X0M11c9IoPQ59fAutw0XQohDgWuJ
tB/MqmncuU9w9RB8IgDExufM/p8I4MM7Cjv+bmlRQVx9+i24XxzsbF6A0T8G5IogRug89Rwl3Z3T
q67f0ItTrXf99Fz2c/IeEJCAphTAKkqTPFHln05Y5cNkCPEhFaoDNejiI3UBw6wyiW3byE3aqR4K
58LbVjyyPUFtJ6A8r1E2iWqVk3ty6ODM/KR1TSE1C6oSHMjWlimcekWamuBDkknMJ7MgzYHlL+Ak
m5OE8dJ0xt5h1XLPFGbYWGPd8BvZyfhIv/vcK2lxWDkjQuZeztnz3Ebltx7UH43+f+MyiVs2y/BI
2R9fLZ5GDz57w/yUeS3icHJLsXEnAUbc1m1D2HI2CpObU5cIsWuTVPrOrkhDyJUHqhqZUn+/pEoj
N0/M5DONgwjdiNNVL6lKaTAXtD0hq74cA/CAw1ZABX9AJuF/8WvHD44dITACnGzcyboTLy2Jw58V
ihMDW50O/O3AWpg1H1NpZ42/Vx9Sn7E51YCRbpOY2S5yQsGlnSmHR5pl3zy5qp3dAhXL0t4Dl5rI
JkQHPe0U4w1uqL+micXXg97Z9hwwwizMqwVpGmkWyJl2Y05z6SIQLbLQ9hUrh7kLYqJo+lL+sKA3
LmasMob6YmD8/ffrhjRgeYshpFmjplhOqLuC3zrtzU+xYElbM56rH5NEkzbn9nbLEAXN0SE3BGdG
OhWcMKokBGMVoRLd2ZGN3KbzEPR3WcPDp+IJjeaIdIE18Dv1quKyQo9pzfJgCbb7YzcwPETviO6q
oZmJo4mCOwEmxHdnVoDqvQLiGpZZln+0iGrW0szkSTQup+7gKGIaEgZjRzCPQNp7FFuf0zzY3bbX
UpVhgWfgm/YiOlc4j9deOs1b4Ic5SLcGPpnOWAV6CyPH1QS3H1cO/FcacWrmhjlpmRGKYw3dCoqy
W27wZaqPsaR7X7NXwFc0R523NSu86JuAofcPQmXLXdnEib3CLy84ykzVjLsSaFMd0igk01NneRYr
PJv4HmY9eESCUQzWV//3zSLZPVlemaaoV25giRiRViReeaqfGL5GmLLKxdQ8O6mf3dYvMSkq3pHe
ZLjF//WjM1pxYy1GPw0JpZ6urUjnLIMgWuJC4LWBGciLCl9ZkcVl8OL6MSjYpXOerIrF6aQn+Zq4
NsVlQdVFHgod3btjkqZajo6Pcsntk4ekm5Z7FFbWw7i4cbsWfXlTrOMeTR9cdLIw1qVoHLiPMSVS
OyfJg6cD0z7afbFsddPW74qd0WsSeNgK0valrVApt36TfxHaE/M0RkXNhNc9swOgYk8FmlVcYySs
brWLVbfBT6+2JUwFZmVi4HIpZ4A0SHfp7VbgKy3Q0PCaHsmRaY9166T3bDk/TcgfOhQxAbKbeIC6
8Uq69+zCtmn4QFWR8xzJ295y9iJIyCD9x9N/TDVaayyZ3FopAvd1DVD9uugkqUM/arnCB+Ysw8mJ
uUpBykk6Su+v7y24PWrOZWd09rbgSmlXEAcYM//9BkzCuSMq3LlIDrKqm64u3FN/bQe3zs3VkofU
aFX8G2eauPGhanJdYpw3RQjGPDFIaJl68ZHfrhVU9lgcpRDztneXzDq7XuDk557Yz2i7gBs/Sd0H
LlaZgTcojxq+CbZPHlBjP0/53m5VE8AiJnmCbljTGVv9OOT7Opn4+/84BVjKRO7RhyQQ0yDlzRSi
Yc3xe/49wLAZeJCyaARSP4z6EcWcTpyIEYlKLX4YElkEMVXFj3Q9mS8jNx0rHB36pa4csUfDiZ4e
vYLRI0Ibmazlx0XCXN8OyOsEjkS3AB+I+5fpfuj/LQg7Dh/xUvRLXp8YEdjFFX1akIW9RpEY4o+9
gQyl5wT7IHH7lriGmx5y5EbdLVHJ4TXD3ixROqv81ShgrUPFZFK+6lD3cFWj0/wOWp6nRH2bFoSQ
oXe9UPcUUqu5iRYRlgl9VZi6KZ/kLGpV3tXzZGZ7DQ7TWrVGXiZrA9b4G9eQy2CzmmS8mdSkmUxF
LSoU22WUBC4yiJ96QtopZvo+Pt5CW7FGuJ3AZ50S7XFoLGtWrIzQRa+WpZTGLjFTvOgrhIFW/yLp
QPwNZREmQt24KKU841a+Z96gXv/xGbYM4gmy6OJc74cyJxAZLreqQvrV4JMt5WDvmASxExZ2B9IG
4hkZ6abf+yGwWoGIRU8Yg1QSSX+bQblbjwL/+gP9QuTt3CkVmBPGovi0XYacnPnzTLb5MjNylWMv
nuOydZqnCXVOdKSz5/Jz2ok9DKKo/LWzAy55MPppuS68PEI1lI3WBZ0F6S6GmwDmYLhI4gzVNT7+
QJPPsu8m0/5Nle+/5w35WbAyUZBhr7mpeYn6ezRqrr0xLl8hUk08QtT9MDoYPWzaHkYRxLoX8WOc
scXGadajVup/rDb4hX2QExGInV1tezG9/bXt/ZfAis9Vwf/+++1rPqt6btM46f9i//7Pn87pZ4ud
7af/f/6t3Xd1o0B1//qX/tN37v7n3/8cf1c3eNR/+sPmL0jqQX+38+N3p9U/XsU//+b/73/8J47q
mfSh//HfPitd9rfvFiMB/b+ZVBKf5n/wmm4v5D9RrMJvvuqP+rf/9dOmn3/Kf3v8rvWHSj//9Tv8
A2plef+OQMbChICb1QLMh2H6H1Ar0/l3x4RKhVyDj9EUN3bWP6FWYBgpiS1OPeufOKz/gFpZwBst
6IzwBrFB+8J3/ytQKwvG6r94UHkBtuU5EgMqWGXp/ku+pu4yr8E1uGMSRONFLS+RYeyZG3Ubw2BE
glnpt9vZ9U7Ugf7twEheN6PbX2o/qN5Mb5guLcKIYgWcodzGkRm8ggj5IMGwjdZLDScYoLe784A+
IQIZWbSkrZDfnp3NR0kDtv77HacGvZeh1cecWyZSg55Naev51Rsnep8eZpzJB6Hr6TWWdX/XIDx5
dMZW3rnmjATFr2q+GtBSyP43u1T14r5ESTK/TkPmcb52X85MdhknkpUcOpl5+7of7DPHNkFiJl8r
iMLaBJEqzwo4LSlN/SVJi/ySSv2VsSAkK6+Y1i5amkPGnHfP3Y04IDLe0rLoL1VPJ5yZHvDHSXv3
iYzLnU6M4VDMqXev+7r7SY30YyiYu92+0hj5jiK35bOhx68GoOAJu6K6i31eMiK9/jJNhvxhlIpj
IEXh4y/ZhxfzBrKCyi8YtBAk/f01ktJzeerxPv19lf485hdhNd79ONdf8Gc/PIZP6FZsGP8dKH9O
dHdfCsxPsdFTX2cAKwPNFidMLOyI2izEXnYYcGUQJQfLTKZ1z+JyPXnyh091QlKBlOwgDKNDzdCY
5k7BSnyxBW9zhl556/Y3byWup3soOaw5LV7vzLNjoxsW5qPjQpSouOIYk1n8JkQX7KVXi5PWnWCH
yOxMrtpE8YBN1LQpwbrdsjmICAMbY30V+iZ3yqnZVy4FB/jC24fXYDFa8cDId7c3N0t8ZrpTQSNV
k/X0k3nqoykVP9Eev4o2+0AoYaE8kxVRLdlHaffenn4iJ2iNN9huio8lZhE5GPxQr47dH9+f2x/p
xOnBrvhAFODPfWZ3X/YUufeOzME/Ga3z26rYXjCOvs97OV7LGX3v0GEV4K++Ytm9mgooTYgih8hG
H1z2CkuBemqb3tsQi+JdjLTJT2yI0p03jEwMkE75ryLHkZxHrbhIiqNN3dn+XQHwibz5ALlkYI/V
1vRcgDrctvdNIfRG1FMEP13Y55yoPYJcdfsrzVmNu2RSHYAAI37EabROvB4h2G3/98WYWe5LDxEN
a7Iq2nvat79sgXwRETXVKQrKHr1bhIzLrpbuzJKFmqby++8MNWOIuwTVQYwjlackUwfP97sLHeMH
41SY78FksjtebLnzQBE/NGK032rtj4+Zg+SljW8Jj8qekz8xs/bTsrjtyVfSJOFuHh/n2Mvuuer1
G7o8c1NOToN8QjfDumoE0B4XLB5BLWgaCkZWJM1BhaSbYXlvjda9Qd3zSIYj+pq5D648sfN1k8Fp
dkVjneFCLPdxPaF1jiyYMzn0+jaleEOpm+H3IcI5jHsGQlQUY4NQPfZ3qb3gzR4z9753tX0RZTQ+
ETqXbBtfI5eQXoxyu0BlbviTex51bn8U/NjtPClU0EX1qT23ezQ5KkfwLpM8qkICKSqDeze1DZJg
gBSZTfdslny2mzEvUd2JiBA2hpS8QmZY9sAtYZN+viYNxjkYFntvXaJXYejyWjVBdU20ad5nbpW+
5OKvKcdwPrqudhilWOz9DVckEFiaPj8WncUSIYh9+2DW5ksn3PQtUJ5807V7tBcJYaofk2e242ib
jB6Wl43ddqFN2afLzTY2lkl/dMoueqVTBxKeE/0T9RW7UhefdVv4WOcjkvpWo50jqcvq/IQ6wDi7
LRJ0gXkrFKDkcb0J7eA3H2liu4zSqIYBnLLYTNVXTVwoBrJbkN60txNssbO7pE+6SwNQXjUxIrgo
WejlRhZtaTGY8iet+4ZJwoKfT2TviMR23xLtumEr2d7z/lO3Ox0eTFVkF5j45daHFP6CbmBZuZMp
yb4T8TWOkVDCKPDXrXSmX5PtpScg9tjoOh1s0CiJlZwaRoQ5NKfEwk2jW6RQAug2slgv/rNoi9+p
RRYL4bRfi8V4z5eIVIWprZgyO1NFy+AvxXmR0NKt1rIOupzcNcvdAt9SycxzNDFuNcUUbKRO9rFT
c3tH/fA5OPrcwqFfVUxwCTNjbThNDkIBNRyEOwf7OlJTzy0KFV4V7ABaPbfnHCMGO68UfxNJOHB2
EuaOp9lKaJxNVqhry5TNIxyyZE9RQrKGQEE9ByTNYPJ139pBFBtj9MdPY46h9o01Iuf/zd55LEeO
rFn6VdruelAGBxxqcTehJYNBlSQ3MDLJhNbuUE8/X1RNd9etaTF3OWOzzUwmg0GEi/Of850yYWhd
F8+AiOYX0w78I1Ao8/aRsO+8mOKb2+3ROigBzBK8nYt64Q5IJ0mCmOvMhrMfRUIabqIVxHY81DWL
Q7SL3wIfFtcxaxb5HeCFaOHjrd8iy7lrgxkZRUcVHwifDbklmNTNjX2AnR5cLAdA2thENNDcdir2
u3SP/Sq93g7ZOfPPu8gZgmPCLexLM/Mjj829JK/Kp7CAHt8LNPvatorviDqvM3SCcYG3m6c4ldWm
1XN1z0TzsYgmRgKVG3qbIguHb7uNkP/8cUo7nHxdtwsIqhx9SFlXs3AhC/CkegeXb8hAo4fZUGfm
V+q7pELoWHxB53ijXFceGZlgGg2lZoZPwcY17xCsp4hFzcX8gIoMV7GlcO/BxvHPvZY5LyAcQrAw
Qa+M1MXWIrlqurK5Jt4t9hQaPO1oBDvnVt7rGMW9NsgrJH3ZP5YD7YRZagzbMC4u2ONe6FYY7w0z
pHtBYWoNm6hfonpA77yxdu3izGd1gsHGQ9z58jB4UHSLui4uXtvccy2al1Drn+K0XLnF/MkJllJb
6js3AOvfg1DwmCrfxiRqGnxok1vCfAqWtZc/2glI0Lalr7ByRvNQTDfGTOoZGGxV9xIOsXdkpSkx
u9piU8EDXBBM6D9nhmnvGZ1wCRnupL3Mjhj3RHrlpSsNe+lJsrRJHQTbrhoI6wTx/Atg16FFwXoU
WCcvDe7aO6ekqU4i0myoaZlWRcM+55L23zK0rNZO0rREStBXKJW01/FgTxsYQ/amHrT8aSd+uc5j
b8LtbY8O5u/u2WVzOxfpCIQjnAQABEtPoD4rwxr41FAu6hdus5qm0nz2x8L9OYkRdYiD75Lwdbzu
AhfhKtTdVk+q2SS+N27salS41n3aJjQclz4bD3i9ueprPtIH21HneB7sZa+pJujASxMlLwtarIpz
zqR70bSu2gZ0K9wZBusETBUXVGXxI22tYT0LBuuKMADYPlVzlxxhMseUMPok41B6b+jDHhwo2f3r
2FR4+gNytWwO41LchEk4BgUMLofoZGlMgGEL8hKTkkglLR80ss3Hnn5wcjuD3t2od1uIC8nWkI35
NcWZu02xEeCisKc1P1O4ihICuQ5T0PuRQwEBxOZnxFyLMqv2vQvQaRk0pFfCgOXWDkZ5qmh3w6OP
E9yJqXTj7Aa1A9cqHurHyRQX5d7gmHCUliQa/S0bA6CvybP6dR8Y3c9gnOVbzu72M4ynYF/CGSP+
Zs5iX5aDLzZmONWs45lhn1V2G6fgJ/XhvfV6OAZ+1e49mdv3fGLrvZilc6b7yCYSIFTyanpddnLA
Xt6FfajwZE7O+IQHoflIalTP2qpQB2aWFN0JSqTJ3J2LfJiPvl/g4m7rxF3VpBoxsvUCw51syyt+
CONN2HELy9BxQ7KeXV+t2VW8bCmtcrrvqY96gEwxk8ao7PATu2W440zYvTihSZDYJT2/N5JOPnMn
di6IwIouWuKWIJ2QGVSKdLtIaVu9H6A07DxyNQO7kWquPeVt+GnccEypU+r1fi68+pOgg/fFRjHv
HQAE1koR37h3e2veqoonLxa+3iIpey/DmA7g7mL8diACxDkK8mJfhkF6n2AHoxmy7wDpJr6dnuPM
OTNYj1eu182HuKCKnOuOZ4MRt+LVyFXpwRBqJRQHK2zj/gJvxEeW1tGq6LqeoQqJdy9W4NndYFhE
fcJELXJexy4hEWSI58Ilr1R6/VfLH62jAvN8VIHg0+zTJx3equ0NbifFDJOk8fwPVUNzbVpiWlEb
99BAzfzUR+oj0wUGB6GNzdhzGo8MDushD+0XJacZZZ/9gzcTuc9utW/KfJkodllaQ3YgMgtETyO3
+3FjbEh94+/rnTMtX8lZWvPwmbltdpfHk/wlglpchyhKToFFZFWXHoeyKUGXs81ix/Hn6pXT+wR2
mYhBHwGqtKkNSzUJ7gH90xNOxKgBk39GXGqV6OY0gsNcmFxKVy3pp21txPNd3eqM3plevNySVYRC
J5dqNPrhHEud+mz6Yu0kI13GlJt4csPIiMb3gFyKEbygKT9l4/RYML1Gzu3wsifTU1mVK7PtMPL0
w/NYeNSgJal8o09pPlZF6t0TsCyfyUOHQErtl1n3byGO3nvteMR/XEHClY/Cua5TdnPN+MqhY6kQ
hB8oExqZjK60T2zbbAHCDUWao/LN7TOzqeKU8rPtK867m2ZOH5EY9oBHiWJkQ/ZKO9+yh+t+QUGw
V2PSfk4JU9zbWSox7Kd2ZJcMwoxeyjI+pEVG4NzJ3lFGkWmF8xiCDBlRSce5ulTm+FYNVb8BpnRf
OBVuOa+bTmGIM8ZVPkK2a69yW9SrOYz58Qnbo+cZPwSTbogC82nQVGLRK+6x3DTpGteAdcbg1APz
kYRiIk6TysSKaWQ+goWs860fpXccS5EETYlTh4qANXLntK7dqN7PFmFmKCUnG5DNzxEKAH0vmpB8
6ghcmmxyKxWM45MRef7RJ6HzTtFHtyLaFq37PDo0TEL5F/ZPk53rMOALsRxz48MTBUvoXIKm7Ldk
JKBqBvrXRIJnP0x2s1BGOpHgoK2P7iOeY10eUzd4r0g5zqjRCzewzkkSHPuk/zU4+qdNW1rZZAfL
I24hOFMkygmo3AiPScW+iZJDQ2O4BYBDHWBK0m1kZYMRtB47v9qAmn9h5n40gvQZk9RwhrZoPDAw
hdViVb+YcW90a305xryPAsBbRC8gPzrZndZU1sJFpXuri/u1EuJHYwaEkaH8KKtBZGYikbHNAYGL
IKt0hzy8VR1lHN8Hw33s2SRhmLGXRsZbRjfjosXuuI3G4XUw0YENgRWHa2HkDi328oirta62ofQu
FaaWheXHdFukBbNHlWOAsADsNn6iuNLPv3jAZ76G5LyozG1YjC915BRXQIx6awTlwTftGgEgfzZF
RDbMSNdFQrzCal4MFZxqnY8HC7cI+hyFHfX0lpeyMwBF2E+WEf4objiAOjXfyGGxXA3dqzCaa+WI
70IWP5og+MSL+CuV/qnH0RLZNH3Zwa8oF3u/5txt5RZY1ULlSyoUH2atPuKqGY7DPPO01WTYXbg0
kXLb19ogQuSR+7ko07Y5K5rhySuqdO1QBLfKoxhiFLYbZtmutTDahvhanwLA6Cijk5gEYGMszAaz
U87AoK+Lw9jZhB3kARcstzrD3VHS+oX7kVEOroFFBhEmDZs33sxHVeLdL6q70gfeS7p/o+2cbZUB
dtS6FJobKAJZm+/yOaaJsqzcC5SiZc49jVAxWDzLJXLS9BsaM2nONs16A8J5GXmEWzmbR669RPPk
2pR794AAtlVQHPze3bekyLDBcrakPGsRuC30uuQln2FRTDHpdx19uKnNJmKSICyGLWJT+OypgYCO
c6u3sYpF33v1jnP81ZiNM5+HLf/LA0Oxi5W03XqenTsZpnsqfcmL+zQWR91DX7NRhtWRAZqxDBrG
cun8XM9Au6c4IaaWoWZ0MsYVls6LJJterDE+mHl4kTpehpFNKi6L+2VAESlzq3DpJ3rnunX0ZJcM
okxXv7lhd+Q+jGOwLCjBqkS8q1nKtqOFabXuPJ7eOEYSJoJJScmcex8tRn5yGWmwVJ7hd0A9rPqh
q/tnREKx7XIDjnWUm0sg/HKblV2TA8tOu5fZKDFbYRNCwAhAnXCQpzkZYh/mKkPN54r+oj2mE7Xp
yZEiODTeykJFHplaeyyaliMOLkO279zq/X2IXW2Ft2v8VFWJHyMp6CYOuv7MSbX8mjKZ/4Bn3+47
qEMH5aEMoxGMNH+3Y1E+ejghfoZdIaAYmcDrS21hVfC757ZLGXq2s7GwFNHVAZnukHsZ8Aw8ozoA
9MJLql44mXhLr+L6Ixque4SoYeJV6nvGDnXkY+swHMSXa07RtAl9d7z3NZA81onugTbIm2ikXK5y
sWg3vom5X9CPecnmOjxDs6XxmYkZVWLclGUtgtcM99syMV2iln3cvEBPKp8ImGUf0USdwehXilZK
diV7UNbBbAfjCmWIVx8bOtkyyhQ4MOq0e0sJ4a9cNeLRb4lmc5S28k0guYaZGsxT3nr9ids6gkOH
q7LhAweMB9WhxuEKfoNubidxwkcPDDzegEYsvWJsdp3T5Js+9pxdkxby6k/zN9Hz8MyPFO6ZH/cw
upnVumbEhVdEZrIvk0Ed2FE6ePDU+lWexibttbZ4xevZn7l0lOuYzXdDJjRfDYaFTELh8APMhOkx
rqpo73lN/qW1ghXodK82QdNu5WnjXHAZXAGIufn5G8J1pXWl6A+OnJ4qWH0RH+4GRaPlBX2EiT89
1k5nbmpFvThS17jlGKPfZnSDo1uRgCqtot3JhoSkVj4HV090R2j3+XPTQCgvBCt2XbrxicyledLs
f6fONeRKBp59iDLQ2gFN5pV2OtDftd4DW/CXDgyrCyPud8K8nFbd5HG2ubYUROgUtX6n2qwZZPjl
E5gI66EndozWTAfdQquC4is8hIhfpqNWIbXGC0emRBaKgN67bM5OGNiobxhUvvOKRqx8EKgFJu2y
3/PfQqnMen0MK1xZ2I2MtY5uv9iWKDxsGOicRsr7wJNJqNoV56GrcUjK4TEqbLXWqdmwm1PZnE4g
O6mxTPHKQ02POpo2NSmfReCLYZEUusQY0EcH7KPiY8QExK4LEiW6rSqWcuszpgG41RKhWvgRDgne
jE1YarVNAjy9vs12E42Oc8mn/knX0/RAWwBRuQh4UjWVPaflCsxeHl4VHakbZ4IlURAYODSdqkhN
V8U6TWh1baobBesmrqaobcs6viVb0jh54MlVX2WOa9fF2bDIU2YmDGy8VWK1YuPl+jHUNZCKys3W
M8MbMBJD+SMLKEV23dE76JTfBpJ1tco8itdbLyY6jGd9i9bC2MQ1nDvRoDC1YdpcjcxwzyHeiw2v
51x1gNdGqtDOKR3etCZk77Id4o2aZL7XZC231PsioHDnKrC/sToG8sDn17rvxaBx65eETWr83aQD
MzrU4nzjRPqNGT52pcz1TyEg5F2S6WwLnfmzB1G6qqa8LVEm5+iojNG8U33Wf1EPI9NFUcziMPVD
uSW91B4qs23OjKLSDQfUDRrXGtAc3ZVSC87beJQsoEorUSg4kpHhrEvwaNSJhuZ2RIU4IlqaaxHL
ZJM62TcJT/uo0njcQ34a1pGJo9gcS8Dyjg3wgdjosnTELZ6KPkvnsL/xifNiWS6zpTsQU1GsDZux
JvvXGg3reqz9MxqM99zbMj9HYW2twHd0a2wmtAWgtdMFDx2QvqenDFj0OlANZZtuwycQIMphmuwA
p2Wh833q5B8MG3NAe+Zw7vnXS9vMjXVqeNauw4LwlMwggVWeh5vKdU5xITnaz46el/ScZgvCV7TQ
ugWfdM/o+CF7l6xtS8ka+5N7JbNPTAjMZcQJmjzdY5/l3bYqsJOSJEu2sVsIOqjA+ly9TDKJsm33
WfRMzUQXzDu66tVPU+n6jn6D4dvQTDIFJfUBSHOGYiETwzNglmbbjUChFJoKXRuYd4TnGSi/CZ8B
Udp7t5rtVzHf5NUuL158py/QXWX+4nLzWeUm+jMvM7ifEqZcI1CkQ+ExLZyDvn/Go/uVJEV0V3Sc
ZdD13eGl7o3xrk4gD5lz9xUA8mCKy3+iXZhJlvbMZFW5PZZQPuL3xLUAx7eifSWhG9zbhqScOjQd
DaeBVYajuZ2ZP5ohslZj4/ZvxTANt9TtQLpH39LJtZmSSLM0ry2K/V8jhyL01oRX7hcltFB6Wg89
rvWXtFXA9zgQvo8Uzvyoe6V2AGXVQbt+/2aOQXEVCszPIpKgWeza/wUmJiOC5EnvrfBx93pgdS9e
LcwDOfYIE1TLm2kFJuubh8zRMoU8065b/ejJ8r8wnPsVtEx822nCDxIz4JQj70CkYghiE0zH5TyM
4ks6fLvUHcmK4qv/bPxguDZ2OezLaUL+MqS5bQAsXirbpGSCrqv7rB1utMA44TSZtPoX7owuXRVT
764azMrPjWeVOUYtg/DFjKIR8+hY1KiuHBKXZMMEF+t24g+WU89bNMbElLFv89VpGe2ALTb3sRNQ
RBIADBIeeqpmTd7bZitfG/pD8R9nvLOzXYNouf28Qc+cexa6fS1DhqILnd9eW5V3MLL8kQnxgCB8
ni34frRVzwUgxjb/7NVA+DvmNy09UCR13n85FQ8L4VNeftZXsOmUVx+qgYhIKnW0i7zCvrCoBvdg
7CRaWlj0xDza6nNyalt9abdoauPKt1FHy2lZy6PE9F/oe3NXFUNrvbDt2VPb27tCZ01EDSRr1wre
mIv8Dbl3rfJpvpeDz0zO/mx+D2dXlF/q7ZSZnbMcRCJ3aH024F3isat59MW6us3KTVyVlompYwbY
Mg5fIdIuuLm8nNByAlG+MWZvnQdMRtF4bvPSqzmuy18TPcEBFl8A2KdMqWRYhXmMKyEU09DeUYKS
fs+lKsaNk3Z1fsmd1lgNfuWJI7DlWa5nbpLxg5VTG1OH+J5IgJhCrDAqVP2aIAdeNQ6HOfdl1gWa
pWea8V5CVJTwsR3SXq8MP3rAcY6tc8H01K1WxWCwI1lT+2UJUTOR5RMEZkcTN7/TaUxRg9V17atZ
RNx+Ub7zl5lbD7tpNxs/imgePHo2ZFpsMnwJA2fdPjvmlcVpYypqlwcxUC4tv+RWwN5kVntmTPOs
Lf6GWHxYfxQRtuE72QvH3wLJ1Nj1KioqahWa4oUCekOQ+SvpSLEC0l2rIU9v3KtEPs8Vy+5CAMIC
lK3TV9PpnI/e6dUdeXhyYwWZW/yVTtZI0iBRDmmWkhJ0iKa8YiE1l8yaRMgINmIh3eEErI8RNp2V
4H5KC7HP2HN10/RIUqpd1xjHGdwJCANzbjex5l7ECBKbahzdCnzzwr9H3GaNcCbM8DoeFPNmzhn+
Qcp6zH8MXThmWzlkJs0bXZym64HxByURSB8lA9FKNSeraVrEytTNm4TkgNW1TO6EzFcxpDp75eNa
GBZVERcJRzNioPibwYbYERStE1qJr0C/ue532Ocd8v1QcZHL0X6jpekF+WdOqRkgFstqvmLHc+2L
lVURZShWXP9y5kiQ8wMYtvD4Zg/B5HJHtin6ZhJWps2DyUHJPKYFfu0j09PaRempk0stZSRJZRsB
ZmZeNdctwkPL0lQcXFOCAAt6x2MQfpa3iiWPO1lMj/r2IrINKH0WCzNJ+TYAkOpB4gI6MOTDvmiC
wmBaks3UngEsgQXSjYw6fo2UTCzLlnm15wwJmVafamcCXkYoir09T2oTGKZ7QRHpyA2r8iQqnW4U
Zpwl4sB2jmv1xCnZ5k1T6TfXk7LDKAlvP/CmNUc7N+Zskb9wRjtDct23doZsnLiArMVISNnx4QeC
1lhWzVheeTcTJnnTq1FN/soLp6tXgUtIboxTjiBqCXH7J/NIjr+V+tGwE58kA/F4iuUmdY13Xd2w
skpcFQLGV6tZLGqWThVIesyGDuNCys0E9fo4IoKs+sENT7VLYLlti2Ui/b2MgPpkDjckpyRwUuPf
zAgtxjOqB71LI6E6EtScqEDsTEhpLVZsDY4a7BLdfbUO3ibgo1TJmQGQB27X/P5s4h5sshSiPs2R
bPCqoKhTrocyyjLGfGrtkaAEUlL6P8iqloCuBDdCOPi0jsDzIddhrYGITjMPKisirlD2yGou75Kk
TX7UjECQk4BWnmrolE/g2gpCNNFz0XA49Kb6JUChpas8cAYYIjLj/YW7T1fnnR96Pjh8y6Gq2mxC
sjHMq2sCwHTTzVnlrGUlxntEg/4wV4wiOf4kW6WcdYw7f+GInIau4eoUxapOnXs51zsU4z1pkmrd
yFQuO9O4Rxwj9EzWgvNvew1Dm3Ug88yC/rIRQyeQ9mXeBg/ljRPf+cNG2XNMqso7mX7weyPWRZvo
uQHFQ5sM9BKN7hZym8w+5xTTfTmO5aPZZ82iprlxOYSAABn3UaNizEeNlx+8LSY6aXLxX7iKo2PT
RS4DgpkTOVcgc0XHOaxTKhzvqd14qONWbcnIp9cid49RI+JlZE37SORrvMFyXyXpDymL1aCaaIcM
iKIV1nkOvNtH4YMK+cKsdPiwkgoRTdVwSfzkh1HH2bG0s3fbt+KHMbfeRrqQl+DFDeqECLlNg9lt
3TZa0zxDrp/QI22B7sKCLTmb4UMrhnFtUje862QPtT219XfghV9AnVGkqE8g28VgEEbSS8YAeT9g
Eb7DlYgIR2X8KS9BvTJwhPLQRfvcsMeNNJlaWA4TxkBY8xcrU4IQjLvCbSpxKpwWkDjyS4vIs4ia
xF278fgaslERu61O0shROqIP7lGvYafSpRbYUBw5PDvkJRDLc8i6U2/ANPX8i0wYOCs5ffgjl2a7
BMtgp/LbtihhYe0qL76Ax+77cbXh1+quww5jST/CG5j99MMr6CViHMvMy9I4dEhh8p7CF6Aj/ZGx
0VdutBwqxtFHZEzVypvmc2yV/r6evGdDeiMbPjZCPDiMIkzbf6syy9tKmynG5OxQP6hoGuX7DVO9
TVqD68OvrLRObRn89DVWFdcCmNGxShNLLtunVDNUEiLZBcJYC2gb2sQ1LGBJFe69RS3msbP8fD9V
tnU3QWEsrP4zTR8rN71kBoejJpArZLYjGPM7SbB8NaXGPQxNY1cQ2F5ou/j02nw11dG5A7T2WgPP
z1SxnhJwnc3AuL0xvRUm8fBnn+pN0ufTU+tYzCOnh9b3kbV8D2t1exeDzVqXUEsML3vnIrzy6/iX
qVKxCMCaoJoE66FFfgPARWnDcJhy2+GwZcNZlQ4ndLe6pKOTbnCnTAdRRBVyZhSuOzARo6xf01aQ
hLczCU4qBXxgyvE0tiavsQ827oBLpvMsiqqU5ZwdLiWFHoeL5SYX18mf/QhaNaWCK6Mu9jOCFNeQ
nrtW/xmkAFMCgu7rykjvnJz8vOW1z3SqHsCorygq/7A5/GWNAS2vK3+Sz9n2UQ6TKaKhgERsfAmV
tcyt9CXymi1BRVyE6hqY1bET5cVLht1MTyBqyQ4s/V1a1e6xMzuazLCYcPLpS82FDsJvmRxkgVGv
Khn/Y5ZdeS0SBo0Iz7GvtnYpw2ubD8WazM+G3MxB6ew77a27rKKFpZdQsfwyXaUGACyz5Km/gRtz
n8RclY6fYqThsELOXuMvd95tEo1ojXGyDPE0LHAgAeihPJDrteXe5nXWhnQ/6K/IGx4CDeK1H0j/
BKTxbup6gWmoBx+waix5crUSYCbZtyyegHAZOaEeSN0rx6EldGgnVWw8PKQzA51GVNXRKvigBbHE
C2NOAQjbpNyLGPw7JpvLQEBn5WAQCTJeWD4w16rZYubeecid7MXnuL+M8erufG4gRinZyrnOuaye
cm5ObSOXWKpu0CkrN5YiTjE1liEaaqz3zC/7i2zB4dDCZdxrnRNELwcmexkRKe00p7Lw/RNdgGD2
s+GayHA7MwpnhgR2xKSmcYuE4x90V2bboRuPRNLuEuG8sLUdzdIh1dZyVkryW3qiEu4uqxQPwSCL
q7IH+77pC2fJ208GPAtPaSTWjU52XE5uLGwoyWG9jZsWyFr9iTjNrCGFTmpWJIhn3wBt2e6VN5wM
1aICRWdztveVyl/YifCrjSu7qJ7rfMDhqyHAuhXnbHAdof8l/QbYr3aVpaFJdM73IO3knALVPjGd
DM4R49BDnDSg3HrOhPAYHPnl2pzjkqb4lQVslzhPCkCHCSd3r/MB/4GMHaaM/CkMaEpuav8O8IR7
Ildb/FEn/08FF/7PUgmX+rt8VO33tzp/1P8XRBNc67+KJqzS5LPSKvlzFOH2FX9EEaRN4IABHHXZ
5A0cy/63KIIUv3mesM3f+5ksurQJAfxrFMH6zSObQEZGkmKwXUF7VMf3iP/+N2H+FgguSvTAOYEr
AvFP9WvfiuOqfIqqcv/19795ti2o1SZTSAIhkAQf/lIWH1RQedAAKJ8SQ7TDAqgIBBXB9k/vx/0f
/9+/lLq4rxg9dH//23/4XXwbC5wQLmVyf2ncaigcCQbcP+wncjpFHIlfcj72/02XmLD++n0AZAly
GpL3x+L6Fdyav35+PCSMKnnj/gd54sS2BndiBK8kwMu4nag7hdPB0Ef7HRqDJ1dUurUov9LyliTV
034VyF7d14HbiYXqdflUTgNnmsJ0RHXmNmHZ0CtNSc9F1I6cKbl2D2vMuQmjfQVX/XY1HPksk0je
SxhzyW6eR70VHvgn9gpFxB1PGpcDXkrf1Tg0NMDtBL99w/0XRtrSNlIWo9vV7hriDyp3pu49DitJ
6Yo11h/7pyR+6e/kqMSWZhvAOjk+r4kpVpZeQuQRG1vkMB4Hz3Ye4Gr5ycWsRswvGDsJvLtp9tz3
WNjXVB1XdwDJVA6bosHwiAI4dttGhcz6B307BjMMQEpoA8cHVc8CQ0JsNtlu+AOzXkNqFbIh0WtK
dzeGcfhSDgADiD8T+trWGaGQdZIHYbrVwENplgyTsj/SPMtIXxG9KQEETdEeC9ysToNTSPkhKwfL
vMvEAJRNKylESmfZ7PAXT/chHCzqzdsBCBgh3lsM15rwMLZR2XykdRh8dHVAoanf1r/6AlsUf6Py
94hp2ntiaucnBgj7l5SBU74ZXjgjbOZjD16yNC1gzAQ4b5ZHZnM7MYthWCt/qNNdbRktV3JXMfLF
Ewd6PWr8DmxTOraEXsVYZyspXG29q9aQJQHNEaa6shSlGVLkI5z5oEFonyDyEKuNNPXV9E2k4751
wx78Jqwdb2kDwaPGJYsExRgavDWThKyErVhzHEQf6E//fK7s/9HlOfjTcvS/JcfYmj9U1SaEx7Y6
Kb8//mGd5kv/WKeFYJ0WthN4vkvFpm2yePwRGXN+c4VvURbISiy58Yh/X6ft337/1/yVhxpG/x5/
9b/WaYP/z/VNvoy132Tpt/x/JjN2y6X9w0pNUs10LdeyPVZ+uiN54X9e25IxkHVXAkxEG/ZhEOW9
u2VAR/sa8lT5amgjfWfidiNmTiaeklE35Qg0T6gW3jeHwxUOPMiWFmQ+DPSegzc/7KEpA+yizNkB
C4OzNTD0z6QyjQ+nccz8KM0YgOJMLKWjPt2hUokH3n8yy+mWQzUHqTZpEreXUGaBtSA6B1s1JBy8
NnJRx5tQMnOSOLvLk+ZeATC8lq3e/+m3+R9sLn9pr7RZafi12QEbqYud7q9bGGW2YPog83iY5g9m
UulXIXSxpzw65oBo0JoXpA6VB0UV/ZHUJHRJwPE/+M5/3W5u3zlgd/bhxHj8hv/SmxkL8sT8XAia
iAYM/tQdyd76/N/8eH/9xXNy4KGDWH6LLPqm85ctmmnM1MIRWXY6FdRietzzgPVkztU0yOHZcG4w
hh495TTZ1ejN/oqHME5YTQxoauuO+H2bcNKsM6CuU1tjBe3mqOWaTpiDssAJNqCRRzYaKm6OmhC6
hM0pSo9wSDx0UuGaabxnEfRwY1SrGjCEoCYkWQqnZ9ysBuWwmdh65fWTfMzqSn5Ndd5UK5MZhw2v
Y/Zy+sTE+NY2XnyXxbH1q6Uojjk5aaMZq4hlfthwMDPycFOPKCLoEWpAwcB7n5r6k70v/67Lnhm4
CVytORQosOnKmEZMWZTRmOl5dPHBr2RVcJ7u2r6MkJjM5g2XumzWbJ3tt+9ij75BKXxrTSIkabhr
gUOhVCMP1RIommtiL8i76RrytN8HEUZQboqYpdaytsSr1fUhrEtDC/wXUV99F9qax10/NOMjAwT8
NUUdWM3NcEnVOvi8JFihFNEgn4Vg2pbDnNMe5PmtQF+TVUS1hQnOOnSaT+lE+bS0gtsE9b9+dm7H
xD8tGhy0LMhmPJgc8ALPNN2/PKHGXCUMPL8q5JODg3ni2o/KqeFJixFhH/JyU1MSwg/8NsQZVeC+
Tf86FStDk9WLXMTR7vcX9P+vCH/zeWv/8/TyU/z9L9sP6Dj/sPncvuaPzccQ7CSU7+IuJETCinJb
S/7YfQzh/ubzK+TPZcDfSZsF8F+vCfZvviWpwzKpmA08lqN/2374D03PNa3Au/X6uj7p6t8D5P++
spH6/k9Xur8erfF5e4h+3GECbiyoiz73mz9vPzVReuJ0+dWCUnUz2qX+e1m0ztUuvDxZNE4KLOEi
RaKCJ6KJXbgcuyZ4Mltn+JrrfEIoRKg9MMtniE1VXP7DnkyfuXWdBlSmVPaPHnydubUZiayYaM8P
FeRm8ge1HOIDT65nnJqb2rcbJp08a2U27wiffg+WfhzUhjqBrjknBqlBfJM5uYPW8SFOUYFwdbNQ
34bbjf8egNYpoatis1smHhNNnKdVj7W3n8HpyGQouqXLzGXAGT90NwxSKNduwK2H7IzR2nQk9AAE
JqjOISTismUAkvgzMnxjw6lsG8hSPpVmPzvsecBRAXcFizkFUrWOSlGFQL10AFbA58ZPjOLWMTM1
Rb/pXDAGuAQHWuydjLDSktwKE0zV92m5NrKxf6pNJe+U5lYB1ZXMI2amHgjuLIMYforD6ISTafM/
2TuT5biRdOm+y79HGRCBIbDNgcl5FCWSG5hIiZiHwBQAnv4eUFX3iqxqyepft7W1WVcXJRCZGCL8
cz/OsNXBbJGdSDeZ95atEERlH5ZfcnZ53POlq7+YJi8kXVxEnfc+CjlEy5bqrf3SYCrBAjHixOFB
FVym1tq9JaJGMQGA4DjhVs9IzMwmgdAas42aji0onvM2Glniju6CCRjXSYyTjREcoZJ2RvOTNQBU
BtgZIc/GWB24j5wCB1XaAVUm+QAbWE3W8qmfM6IjnxlSQbbgfTXyp5gm0hrR4s/ftP6IPmmYsJ8X
JiOaw3CaUdtgB025L0o93ULNjU9Lz0aiw76F5IdUuCgoaz30XfDfqGxDbdCV//tQ6+dVH2Ct+6un
2kn7Vf+8mH778T9VD/UHS1UPSs76WOKtzEPrx/NMKp500icWJ6EPqIDlzp9PMxn8QWcCNI6//iVL
3D8X0yL8w14xCWzp8YbwSJP/5mlGB/a792IgPOV7CAQS2UPYq1Lw/mmGB9WDe46FXCdWupA67nza
7LxabnmXnyRRWhxHddTxCg+062+IK5uE5GScUeASmnHa2FPiQSxCX80/2Y6t+h3rlbYBHyOkAGxY
Nyujtuuby7K3w+yIvAjIEBspkptDp4l/SjlISTpx6WTiM1RrpX4a6FmYb6O6AQNN0j4sTjOGM+5n
dy7oQoYNGAPt67EsqUMCshZLTRlRA0neYDliJ2r7OKEMEKshxrizb0NhKCJqCzp4sKvzYBzyLrtm
qM0Du2Uoz9ysL5gKxwRR5vuk5IfQKciCb0iZkO5r56KnBVKa6DXz4T3Rq+Bjrx/tmUnZdhzzRl94
A/nyG81O2b0XkTswi9C6732ik2lt2SThXWNOvZiYF75KPyDbJiosQGRCR2YdA4CFA1ZS51Mq4Vej
cwcVY+Y8Hy6tpaJBMILJC/iSfI/id07mq66Y7+EV1P6mJR/yVTXTeOXQkzfvKnLfcMB6kmDUfFj1
N5fgyFmBuQ5MK/ukmpbr0fOoMbJFutNVPRIJ8IORknkvdZKjTvukwmN8VU2zcZaa6nJI4otFILzR
9652ioW3AirsWJSiO8mzPCdJoKwhfi1KxhSf+sZW0Px61SjeEwXYaa3KgAw72M6BwW5Q8VyNwvHC
xNLNj7zeRcKBNcnlFMdDCaYqJNe5catYJnsIvjZic9w12Qkae3zfkkFZtlStwq6OqatY6BJZs4lQ
IaJbuAL2QBElq9w97yb1LWKKKlZyL3MG3q59ck4LWXWbZP2CzK5l9H1S8/wZ4lTbs4HG9H1Myc3M
axPFH4h8Dlxx73rl2oQxqMcY0zv8jdYuD1GlcNyHVkDxKdliLjExjNSeEKwnB8LelAOUsgVI4U/J
squCCbQrz3dtg5Nolmk3OJRmMlEew/bI4Dq+nY0fXOBMJGwf1nScoYw0DFcGxvHDhrwsA3RRJnhz
sFH5QLS1fhxIuQ87p5oZZXhu3lKV5RGuP0xBT6djTFiMGAmAgQATt+3MuzpSbXkCgrX5KmwsaFuo
jv0rFnx6uTwvpw8TTGT0xe8xy5Eols39knhDt428xiGxgJHqMsvaEBu+g4ufcLIbXbhOrMhUtxFw
B2ozKdgB5k2gbcbWzDxQzJnL+mFUX5H3hwSy32R4aY91ut7ufndnWwVeXBMxRl2LrvPmaBT9Mq9R
5rqBYmCgc+c1VWi7srE8vQUu4N7TACu6vYQpFrPRCXW7GTpZgifuLJXvGOZMLxHlMfEuYeXVbfQE
Qr1Kh/45d8rwW+Nq/Aq2PZoLzaXA8ginKsqjBX59442LYJngRyRPcjGT/guItfgpsDxSdqnPRY3Z
5bqwEzYyeCPWFMdCPcbG9pq1vrfIzLCFSjcQ4uTMmi1t0g5WiZLxMZk1Aw+drmXEQxYH5Lbh3S7U
ZhsMJimccwkVIweUIEM0yp0nEqZXs+u35TH79sndUE2jXlywpSUGiKEBaIPrJiOIERv8Ek0HYm2O
Q+o+R54el4VbM1aGHNNGR1BgyqM48cWz9kqs+RTKyoegRlunq3cQZ7Nh8UTMTne3sMgsiqh46ADL
ZGdcM6rhUYgFEjzQvoqUc1sIAqJA9PpbJoMj/jdq7NtDBlKXUxVBBODWdZbjAYZ7uJntAnJGyATA
2cI2JG5DM1L04ImYlqyKT01uRC5xEbiyhphW9C7XnDS5dSIUtBmdkkcQWXJV8aZKia2Q0EsIEKTJ
fTNTdhMUbOUWkV2S5B7P+briPVSWm9yLzVUSZGRSGkqSaLW+nXz3jGGZph+2ugVdmV7NZUCjg0Vl
UXIX9VwEbSrO+rm5jgxEhrSzSKCokcAg3mKKqSB2YStfCbCsyee+Pi5JosBXxlVmGq1vIo/MR2sT
baE6g3BRyvC++8w7DmNZEd1SMZTd5zPW1ZgCZ5tfAh4GHL1h+IZh5uCU4rNNY0yEAZa+HhgM2N6v
nCg65KH3bBbzKegtf9uORAdoO2mOR3/hlnXyi0UDoMg765CClcElft8FJYWrQ3+qRed+b5zpiCRx
ctEHyjqdZNcvu8EuswdMlBMI0HFmiY3twQe4QW7x2ckjfBHLrFYmaYblkGI+rvdNNAz6GHL+JUh3
Z9NK0k22e8Zrj6ccXXYjXr0rtAt1JNMSzxq6DErwSCwmEpO6wZ4iGArkGGmcxCLcaH8NAurTZzQP
Yr21PoopFYlMfdqPZK7B4wG7na+KlUXQ5+cWygXFoa0HPKH1LsDEZ2dLTIVrQOXPBld1Tml9fm0w
BWdDOnwqx9rHGj7DT52ze6qnqgu+dsqeg9o/j3KqxhOeRQdV0fhjaVVdMd24SSrs0KMH/vsQ5u1B
UB5ybEEZgjZe7KKANy9I2RRywXAGvPFTK8rwGEPGRRRG7l2HOZ1AcOncOINQW+PJm4mo2aZUpnry
RMuxS62uI4vXyeLbpDmo/+UR2V72KmyLbR6mklFyVfV3o2mqV5j3+EhU7RzYBMxH82D7Fxjm6yvC
rd9ExoxbY70lgcBzZ7Zy7K6kTsJtMunvXe1cdSIT2b7CiXNM7Ke+89/ag2nR2IDeRlQKh/Q6Y38Q
c1MV42UN5W5HJiHn7drTgaxSc5031F4TBiGcmnyxm966cViqbkNftPs0bb5EA8PmwsQvRdE/2ZL9
LwkGz72zYrv+ROxAHmHLk9/wO95ndrncFyUpK9t2Wb8sFBDNZtwYl0JlZ82njRTiaUJEx3EjnwqW
Eoi37reB0nA/oFxV2P4eYq11R1act95Y+DtvRml1Mvxpws5Pph6LLaS+4yitzynM9i6LBQaLkNNF
5wDnTRHiskOQS3nSu+GJRYEGCRHvpq6q5YRWv3qHnQeuDBEkKlsKODIxGzlZ3ILlfQBV8prC/rux
LDN/El6ePcW9dqLhhE0grQyph9OOk68aQf+l21UnWW17A/YS3QkHtAztoM+RPTf2tXDEmF8I3NEq
3tLHOoHbimuwUTwFUxfyb6ShK5RwYkgQ9MK3Twn9mJHmt2QMi9dIW/hwGUq1pt8HLBWWBs8diMHq
UrcqWZPRJhgDXq+51dUvo2r7tbgAViQODdYENE5fQj8ZZESKMS3LU8h7A51yhSgdT1OQYcr8Jktk
r0FjTNb0iHcN3XxvStZRkE7mhb3/gexK7bifWsKnormGOGlP+TmWVLuqronNFaq7HhHD8+wrpNpY
l4DNxugVWGhAx0Yd1PxKXQPg2o0JJOmkw9osJh/EqxpdfzoMsvFvQc6zXLbbvDjyG2V4kfsM4uzL
FtyavM8q1TxIKRp7X9EnZH9p0sS1qh/a4X+luv8HD/BXu9q779X3+Gvx88b27U/8pdQ5f0h2tJRT
sRX1PG/VVP9S6oI/vFVwZS7ADpeBDSLZX0qd/4cfIp8pNDnGN5Jh0F97W0f8IR1E7pCHB55rhkz/
Zm/7HiyITue7vofyRzYxWPGHH3S6OqqAF5fRjZ9aDlWisriXzGl68BwD/Wxur6bnGoT7vxrw/ziq
LwEqhnwANnOkD/tpBZpHV+HNyO59o+YyvdNznJ799DX8dtzy50FCHAsBWgAq5IdT0yLS7ICpFo1d
9wGsA+GiGMHrh5rzH6XO99LAj6MglYNNIrqHgv7hVAbFbTu46qYckgLDgojdG1fxpI5DYx/bVfD0
65N6P93583BYPbhkQC5gXnj/yaFKGWITwY2TOwyYJ3kXG8c776DZ/Oa83g+r/nYg+WGM5FehGGwT
3JiiJb7AThGMA2+YX5/NP119ARI1A1QX14v74SuifHwsk8S/KSMV3vJDUL4nQuunuNloVA+zggw2
rJLdr4/6Nmj7PxfLn+cWCCwsrgdGxP5w2AL7xJwU6qZj47kjzJlAru1daOoJL+IFJMrdwOZtXwVF
8MWj8+LIk2X8nMY+uz3o7KQvMjqPAvZTpyYpqAksKixUv/kC/vGzwbMjkZ0c5ssfL6y2HTTbt5t6
0KgEeb4A64HGx0pSpa9CLuF1I4Ec//qj+YdvXdnsTjgeKRqUjfeX1wyB2k2MuJkwqJ2K1tBsW0XJ
v78xFWYlJ2TMwGMnRDT8eTaAMM4qbbBvwnLMtyJSTMjaQf1mluU5PCJ/Gmat3zJBMA7BozdgQP/x
0dYkcdbC5zmfFgyN+5ZOCJqAQWWctmptiUgV1jeGVlnAGolFRobLY6GQztXSGY5n29avSIxRTMch
9sJNF7gEC03FV3JoF7YNuzWTfe5T5RvuDEXe7EuX0L/NDe0+GxHK6HqBYmTxzu6ntcoibe4Dv2zu
W5dM3macdPuajF1PPWisAIDAX8BQFC/TGuihE+HLNDKY3Ez4BVeliC+fooUTO/RJ9CJX0GZkw2cT
OzwAy77rdYXxUgzTeWwZedNMiugBnqP8K2B7xolusGS0/gW+c1BayvvIuJViLRzKW5REPNxdRZXQ
Bnt9yTyYW5D4P3N4vOQ4eJBGPPMExRGYYKErlEFPNyQBdcd4hlloyo9gCeq/uwnA/G2OlfQlHsT0
2tKmQn66Z2/pkQ/EHQnu7Y7PMTwRU1WGwJjK0N1yi8VneMXrkpRw0n+yZS6yo7jqo5PKDoy1bTpR
MYb2Eh3vo7w2yaGqHVSFGJDNq2IWPa9cHxHvU90v9Tk5f9kRC6lAVq3ZkjUF0lrf24mgJi50F6c2
DJLgNEL2VEeT8sRTtQ5dN4DklnrnaksiF6qEHABSWsjqztN0m8f6sobo3W+zPCg+VQBUiNRROX3P
SyU+8LdTwqtYqj0qywzniqWd3GmZU10/dt6ZtsP4K5w2SlCzLKkcHPoTZoq0q7KjNPdGarfdaThP
VTfmewbrbHOSpTHRwbbZl8OwDk2+S0LT7LJkdZc1vk9pPXMXwuIe7ctfU2dsiO+AjaIoZTHNc9lF
AX3cs1df4rLDWI81mLXzECawr5YsgPI6L3n84o0TrDDgveCpcKXPL7bRTJ3KLkj39FCLL6S3qFdb
kgyoVECb5EK+xkhNFt+JLpGTRXGByQBKAjnZ2pDIUOaOhhcQwLKWr6tLZb7OPceciTg3l3UmtbMB
2zC7u7wqF8CiM2A01vFOUVJFENI2RE4uwrptIscikbwQpybNDknf9G2b0jg519N26Qf7loqCilvM
btGSYPaIaDeG9Tig7Uw0a8R2ErwaOmIwuo/KP7I6m/umw6pCebuf0sZSaJukVySH6SWdHDRpxt9P
ptfpXWACdnhj5kNZEmwCvuKrKO7doPSosF/S55CW1nGXkmlo1+R6fkKn4VKeYDefLkkfkTlLK7de
caJ0qXGuzXMqDF/Qorzy2baj+JHfoPtS4dzzaVhdgtNRlBpnvVMD/Smoi0QiJUm1bjLLFgDzMD9G
FVUOe8FnG1MQEuLDB/1lX1Bq1j6l7mKcbTWV2feZryEjsViNnxyR1S9+bkWPij7dZrOOs56aznE/
T9JtaKcNs+qK4OVoI+LnFt2sdU3bkHB5E25JwU3XgCsFlVhVkD7SDJNcCOZtFRbEiEhJYGhphhGx
IN+aUpPGweGOYxF6kXcPXGj8BNCEa3Cyh88TzNAYro8dArIErcYZTBowaLy45rMz+dGNxgaSH3Ta
Ydsju5qnhzIMZbetzAguUabsQqGWeKiz3UiDSr6yXpHJYyc7ylHkXw0RLZoTeSxPu7nt4hBep0l7
oh7CXLNRL25MPaNTpp7lnKPdY2zwxl7a+8ETGmXdCuOQWXOVk+EzY3GTc92rzaRg8O/b3vWuOwOw
GNpsvNw7MaW7p2Nm8hNmjoG6mHiSN0/lQJQKeU6kEciwynJ4Auma0gx6PWuvTM9V28akEHgcV/Rw
YGgkITkE+BXvvLJV7ba2O3HZg2RCzbRkUu5oDwvFqRV6SXcB6CgDP9tX3LleA8pjG/C/o/16V0z4
mRQ+wyBc9PqyiyFfNMLMO2XoogGLGIgzB93vtaoHjPnFlC0HYMtNzBRb192mcDW14yMi6TGMOPvM
qjKBVAsI6rH1ivncZVhB+oBwHYZz6VvfRjbNnwtonh7Zv3np98xr06ehLPNruyrG71YCvGidQC10
NoJSZmgMVw5SQpzgxak7yNGISe5NI5Kk2staMAH8DPTQ/qRnnVEGPFP7dqzVFPf7BT+oDfFzHQxb
mHSnFSYHu6IH2BuDfcjkN2/K0O2tYJ0xI6wg2U9vs+flbQ4tiya39v46pC4YqcG8VkXmQIPUWPYx
XzLZHt+m3OM68F4x3dNOrGPw6G0iPgbZ0J9Bzpo5RKh4UVZESan69rVHWHgdVG1cmUSEmqdRbEjd
+V8ZAebVHtIHY3n3bUQfvo3r27fRvTevY/zJLRnpg8NlvC/pybb2xF+Y/btQY7gU7YmYkUqK6EVO
RGN6oq20KUct947DQI5O4zdfwSyiBLw6Mhw0zTfvgYuBjaDomzHBezMp5G+GhfDNvIDnWVBm/2Zq
MClX/Z5+BBwPbFCJriRvbojszRkBgAWXhP3mmOje3BNRV/Om8gs1Z8dpRKrj3C7qMTmdeBUQs0Ht
mU7K1Z4RsDI78ZOuxPVswZ2iKg8nR4++Fm29PID6NcYpto/KitrwUyld3j9XC8HOdI32eTdL6QRP
QpsRL3SoZ9YnS0+uC8EVCTSQYGA3cDR0ibmhw4qB8QCeU+fMFrmgwplp85CZ5kvxWThIg5mZAr3R
tY+osnTKLW8juv0wNOPragO3IpQlDdJOQHQDeKuMnNdpkMNwLGjdY0+CWfMg5siartNZZtMRW/YE
GhjtWxYpj6y88y05qON2NowRdKroJ9x0KE7jaYsZJ7mP5igPN663hOWhZb6zbBk+UjZb9FC7+YoT
4+4wbPBW61rc2GhRc12nO2owRbM3TtiBHAAa6dabUGP4pJ+cCWp+NOALBt2e5ef1lFenY1xDNwCV
2aI8hohRWygNstq6Wdx87/ig4et5DHqwgjC73pIYhbQmXK9wtnKYnXPytRm5RlYqAwOvYQD/UjbE
rhZLsxGjRsi/yhzer3TZL8U9YGggUMm0kJ5ir+Umh8linU0ex/o0eQ6E8NIfx/4Ex04+7hagfg9D
OgbFDzvnf3Un3BRs7v+zR+zsezV//Vl1evv5P+0Uzh/IKrTQBBhB2ViHbB7/tFNI/g2PKPYJtoNJ
2cMC+Kfm5P2BXcz2EKT4c3aAB/l/NSfL/SOgZnX9/23WiqBrwn8jOn3wGbLj97wQtcSTqwuaPMuH
vW2Ei2LGavzsTVXkiIfJyfB3bmTS9+zRpqLxbsO17+fEGofsO/N+GWyqsJqscygOlG2jtyxWeGAy
O8wxCwGnnx9/+ij/QTt6L7P8+AXxfHAfB4Ht2+6HLaqIEV6jfPg2Jb5T71ntuOXWA4MxrsJYExx+
fbT3u27cegHlI75kp0+8BsPeupP9KYcyLlPbumQzcIo68c7FDPaZ27u5+fdHYVuPI1ix/STz8v4o
SYL7lzAr6QRGztu8zLoTsBfj5a+P8n7X/eNc3vRJwSMeyeaDgkAqMYwDoSFKOCWBz8bYUDOI1Vck
iM/yxAqhYTbf3S6ef3N677+yPw8ML0wqIlC2rdYP+acPUWvYycZl4TubuDjM8DpOmHLnR87c6t/I
Vu81vz8P5XoK6ZTsEA6A94daqqlhikGvHJtrlkM9jWTJor9SUPVqS3Czv/5E/3ZiykGXZalLPoB0
wGqN+vnEwjJFpLDxEedz/KWHyLxXbvcd/Orym9Naf+3/k8U4LfziHMIlLIZrU75FCn76BDM7z1tX
MzGOHAcwUJaWDMWMu9d+xcbANtVZSA3K1a/P7m/XvsITz7BWOZ7v8jzgefTz2UUuQ5KpYAOamzYo
92xch1dezgx1/z+O43OgwHH5r/1Bz8RwiB6VrVBsN6kf1i6mTZw22fOvj/JBWnz7DEPMt2//gS6z
jg5+Ph0vy2bRCyQtN0PaSbBIbjIivIc0zj81rXtRxEzPMvdA6BqgXXvM5XKc++MJmakLBo3A7Nr6
UvrL9a9/r3/6lB3lCo+8g1Ru8OEaGlMPDl1owfxYPCK5mBU2+chG/tdH+YcrNcTFh6LHmUsu1fcn
by90kkLmZglnWqM2tkMYfuN1HawxykPy4Tdf6d9uQy4dQfnSmkPhdSI/HM6FAWypDKEAlKt1ZFz1
5IzqrFPeaezV8W+e0f98MKYxEABBArypjT/dHB55vMDVHIzQb3VcLnZ/46Q14wug44J1vta/u5T+
fjsK7kKkX16UeA/XEdDPl1LElqY1DrcjBbD6ksqch85Rp2FtzDZHoLKXg9U/pOwwJ2TABa/UTpIE
D0atcYawKAM/kuBHyD4n1MX95qP/+/UkJN+08MmZBC5C+vvfDU9mgFkTYDzeQcqCjLEZH5fzj7Xd
f5yt/P164igunwJyNDIuk653nwDZyERxJNRFiAvz2YSkO1EtXUTmEEcpq89fX75rMOvDA5Dj+aS3
1tQW3/P6+/z0HeNctHW16oWN3Xbl6Tj6fkEKPclfXRC3ZuPJOH7IgIJlWwuBQe21VNYXG/oAYEr8
GL+J8vzThyyJj7HgQi5nUPf+1+kHBI4SRuGmzMOhOzYjrKjjie7O3yVhf3egD++zOhuAEiYcqGLn
fVyzTNg7GAF+83T428qA0AEvZ4aaOBAIJny4ZkRvhOuz69tU1ZhAu6kkhIc+kv5nsPNEKnuRGkg+
fYaYEeka9/Wvv95/upqIfUkcfMS/nI/fbu0UwZz2PAPzwFrgYCXhEfP6fhfCxzv+9aHk26Dk3bt0
fQvwnZGM4Jj8w/vvjqYEFBTJvryKTaePCweX2MZtsTrxcKxiezcwf/gkXLolAHN3AYSvaUYGoJ3A
Cb85kaPu0zKqLMXulSZU4llNvSB8sMNT9TPre129tElMk1nYNkNEDADW77RhvRU3eNcXHT322BWc
U4u0hMMFvUJ7OiMmQl8GoXU7tMVs3ya0LNYXldEdnsi4p8LyYLeNRxg6VvjKdg50OHilVC1QVD9B
RRwyfqettYxrlEEMut+PE31iwCAmeSgp6UZ2GrL0W2zFYb+jpzT2z2QdLoB6oE9iEoS7lR86csw9
1c4wnjdCzhIRJq2jdtfTDbTukFG1EdcK74kFEbBNoNCtOJR+kAKM0yV2H3b2o8EWOhVg47fJWLKl
iEF9obFGF23XENO6odxtbsMzu47dNnvE2gryAjxYkr/BeEtgesdz6ExUIiVtq0BEKQuW6klQR/1X
hkBkvMsivQlUE8Af6eC3MfFhzs/+3m1mANnOcpeHucamnTXkczEZ5k8jPNpvbWs1xL/zHKx8RwSi
3I4mCq8JtkWPaZk5vP0H6nI3A3dbegreC6nEKVqV72kXX+2C9KSnO9eECCt+JNNHel3t9oyOToX3
b+5n2j5G1oGoKuTVuk0WF9ZjJwu1BLhCsoJY8xh6cL77xNWnEYWVlouT2HKvY+Sh4BTQZgzkpGKZ
tRuaKQMWp6LisMxFDSmKcu9mw+w+/qrzErpT5FK6s6lzy0n2xNzS5iwZm/kzZl814FpyUXiGKXKP
IftAxY1lXWKDc2pQrQCtSgfulcRWtxmUTz9UlgzTbQKmsdySRlRXFCaHN2UYTN7RkttLji7lxqTj
WyOaokZgbtLpIguA6pGLWax2gqgfqrjjwDAJueIC036JBycs8Yj1zY1VF6MFotJvz7vOha3LesgJ
PlVymexbU2YthEY5JOGhwXVZEK3p47H6DL+LCl4svvYd1Hi/3Sv8bM6BnahPV5jr1lalzioQGlZ6
kvGqSk/Y0VT+cUnuu9iaZChKOKrKvkaOz54RhPrkoqY1vN1VY5GCTrQKdZlQGE1DLZuEmCaLKsi2
PPp1se3ipUKJpgnC2kDJTL57cxHR1AggO9wXFXuszTR5nb3DpObgXPPchVajcMSWxPPBj3Y54FVo
OwJL91Gil4CCLPCaeKxitf6VDvl9yoAzProBfC5VDqiJ064xJWQkX/XC3YlOLeeZNXX1BtS8hzZH
Ar7dNUvYXbGXq8N9E2hoWVndMp3UgcMF0dlxce6XFSUo2M2hrEKuQn/uKoQ0NpcpGlyUVLPY+lOq
qC6nzOmrEy7el2J2SBtMyVjAfUeK3I1Vk+U7x7aax8QYEz7mi166LxDVMcD2EAledKEc7oKl9QUe
crcKsaHWnjxFz6WRFXpq2R61zAIpfC5K+USPS+EcaWYMaArhpK1d5NvZS4JaOh7KObGPBbuOat9k
LZ14Osh9Wo5cMaERtphej1gFBD6mRzL7m4AbmkKSZpgZ7mUYBrYNFufLzqndhyIcstcaHDgWxm6g
BjrWmgIUfI3lQx7SXU0LrGiSbSkrnhIykRQHDYaIFp40YINbq6/L/lDTpHIb077tbwtfrr13S5NB
qTUZ8ZJxjpMC1nav57ved+jdZA7ca/cgmMJgqLVgVjhHXd7a7Z46+6zeGDOlV9YSkP2Nuc+W/LPx
KY/Lj1n0s4jd63RoG77FNpBD338PsshrH8uk8XoAyGPrJFiZZ4YURwNr+eEa16M4sei3eTJxRrM6
CVQiAgHh4ZwKNg+agRoLcMN0/oLlBwkMEGratrI0vgfEOjCxewjFbOf6v7ofvRhrikqx/PrPst/h
6/P7Htz1x3+ofnTVrnYqJ0QFIfJEH8Jfqh8ZKkwd3LQofuQ7WY/8r+q3uslwmhH2xU76Y9P/F5EA
qZA9OeKhCuAZIKw4/0b0e7/8YgVPEAuTW+iDjxGrTPN+ReQWKtAdoIGk1RCdaggBdCc1gOKE/I0E
9f5IeLCkRKaEeoPzA1hN+GHt1TfBHJWz3CinSQmvVBHFPYvYN4xO9j999P8gE35YOP84EklaAv18
UGDO3p+TShOK/zxc+YmOEExoUqGcZtr9+iD/cDo+/pWVFyF8nH8fJIXYYzXUIvp7aaCP47COr7qZ
1Rf0P8Su3xxKrVuqn9atNuk7NkACYw4ioSI59/6MItkkA7R/uixhYRN/7HV0Eeoyzfd6KhRPeS+j
9zReOn9fxKMczkIMAQRH0gXkygBZu9pS+NYL0F5xh0kW729BRKGlwJPBfr3cYaa25T6aJaTgrK6E
uIyTLr/KjRTtoWfg+IJZmJmU5w0TwWEcsF8oHKP5OzZT5Vxa2vAvRaz917RaMo/3UMIkDfSW95ou
KUxK/gqaBOdSc2AHV+M315qoYkJ7glNjGXwoW3IOoTolcsF4fRCEjyj6rXxSwpSkUuVJ9zs8tBLH
dtv2wQsUGjrQR7EiLac8hHmeg/F8nDp7fEg6lxd5mEVYYFrILwxzePey8mJEdTomnjZHUWB33xkq
l9EedPf8DBdg+jKZsnxleeld6Do36YZZ73ALdhCSWh6LGMg1xa70hnSp96BKsmUEDWvruRtAK6BF
5/dR77XtBo4ZlTZiYOmCeaXMhgeVZQUcSicp+wfs9MPVArhr3FYqb55cMNS3oo0ZTrEZy87XPpx8
axhGp/Dvwv6BSW/+XHVp+sxdM3ylag2ferbUNKtEtWBNa0vRfQ0cBOrtslYp21bMBK2ImTXtFAoP
Oehem0eqsR2P3cAMTIxeWPJgspKXQnbhDfPvkXYnIZlwCz3mXyahZs1iebrC7ZLU22Xo87tqaGEj
VHnpfnbGiYyNM8z6OQ3D/ssELPmzxtEA8tSf0xc6orq7Dk24OALKbS7a3ExIIvSF2Jt8iadzFU5+
vHNI4XVsoib7u21M9sKsjDgQnnGP4OXYxjciFpS0DC5bFuLRaqQHp8qcU6DslWSZmFoQfAsQ4Xla
Nc52CvuIVFNJJQx5zWHYFgtTw93QzgIYBtheIgzLUi4302Li66p0xqfcBMlz3DJ9vgUsHD8Mfroq
G30Co5UguGJlT9N0v9GDTQOl7kW97Eed03kz9m3U4jl0mpdOd6z7TBpALWlK8m4iMPIFGh0KrfYT
IofwnzRwoWCt9bUzKycYaY/koXp6dzfFtJS3lVQJuQ43gYdNfpb5qOpK1tUqn5/gGOMtKjTazmZi
HkweKCq4ywqOWOydqG2+gV+2vY3VevDR6edhcpmwnblvycTf5zz2w11r+8m3wYXwR79REjyC5gat
3zI1gFMYRNn6y+Q0cVHzeLPCrchURfgbNn3u5A3WBJvr326YlLACJXmC96f0HjsW3y94McvrmQ1m
zf694boJu5jlRpoxB91gpQRVT/cduO6FQfzDAt6DDQX338vEBXQrM/FQh2Rztnk/GNZw0/xdUTyn
WBhHuVnXq3WxC/NI7XNW6AOUS6wMhOqywdrpaHI/szMNntrIwm3rDZIsIw8cgoKhH+G/KgFVbzp/
de7Y8dziYCOkVW8pwsYbmiRr/XrUzK2Lx0TSJ0H+kNN0LXPFnyvvgXrxAw7MqHJ9pq0RhDiRrwtV
sA9TOIHwC2u/07sJa4ncVNTMdJCzZggLVNMWe+HW5jbmBPKjkY3UFiPauIOoJUBPUagSgAxwDdsz
xUbgSFIG02yrGafWAW9aNuFzEpjC/HRkt+475tGpPGBWTpnyOwFGoAupaXrBw6wgOeRhy3KPhV3n
e1yNttq5xRTTGOi15Sl4ZriUae1Qr5GmaDgTeSMw10RpX4MIe5bUJ/OgWrkfnYB+5c5MdkgASnvX
7bimiKOlTV9crtaV3TWwgysSRRlXlg+oBDUWCjoTsbA9wihK59MJue47ew3P3cdeNl671AWPuzgr
GrFVdj/dDb7LPpJRjp73ZYY6dUzjdkgxEajqFOYooHcMi2P3QuqC4qXEBpq6wy7Cw7ezeuc4rGIR
blKDU2DXBK37hZaOmN1PENDOnVr29yGq4Zezp4FCTJjkWCpij5TzCQp73aWXx9Yi9EmO3RLlwKFx
ZlztxoRK3LOZVPknOy/CZ0t77ZOjJgqz4OzEHXJKH1+ww+4uMSj9D3tn0iWnsmXp/1Jz3gIMw2Dq
ON5FhKKVopmwFFKIvjF6+PX5oZdVJSnfurfuvEaZb11J7uBgduycvb/diCOaAfjxtQfLEYZ4kqb7
si3Sz4ZqzHeSVecHx5qgTrO7G/mxRkF1V1a4ewJnsdtvTT5ZzzHmNdptIN0z8AsaMLrORvJXBlfp
d5O1LSxIFCdywo7q9wrK933dmqBdy9a6Y1tQn7qmJS7dmO2DbSj1beLfX3YWOW2Akt1+aE/I/rxb
zLnbc46NPOYDJCdbhIHdE4FNyYNfynk5tCCrvudOBI3UagoMgaol4CQUivVr51hNezFSms7kgigT
wdiEfSBobYwIQW8lgDJ5+N6xAZEDjiWTnMERCvpJ2SkD5DIGXVT5nbydLQ4kYTJ05klWFm8kwZj6
MR6V+pqiGFFBtGJqbTCMghp1bCjUos/KM3tvR5+J4z8NqWx95tm0vta+dozdis+ZVsuwIE8U1sjj
ZFYlhkqvyfrXdcnjnLTYlBUgbUe6JhXhTLfK6Z2S7FNcRLt2M/gGjfb1q+Thyw9qrYv7hen4j8QU
zaeBjYLniLcvDny6pG92v70fGcgo3Hlm3JJa5YrqGSxk+uZmXcLCPko8e8TQHVJRRt0e4MjkBBy3
sXGaP/lLk+e7ZGZ3UJmwIgwOUksHWlPZMsSG5j3gEWVgxXVNVJOw4TfQ09IKVNAo3dKalcg1kRoB
LmRXDsd+9RM0yiTz3qPQrPN7SzvFCAxXY14761g69/ZP3pRp0x4IxE9EkfyJK2KF1+8jusWCCDWc
tD/BRvNPyBGevQ14BGEPrvUoJvfcYqXA1KlqS4T9lI6472y7Pg6IeoyredliLjFHG0BWCJubdjQA
2qcG8yuhqPwVDyRK09/1E7ETIVLv9kSY1JyHtFo3/x8jOsgrwxbh5Fj5/F4Zk+3uF5rWl8zQDK5B
G5XoQwEJiFuR8caxkRj2PcLHPj4AeFraXYe4zL7DckZN1OmFvctcbe+6pQ84En/obi21GD3Fp0QB
s9kvc7chcmfLLT6V2p2/tlmt0fCxL5K0R/Bess8yj2AQrJKbHKifvZ3Ti97eJQ79Qjb57TujdfA0
D9boghFf+/HizHX3fVjHhe6vCwMcNqCBuAn8CRsOkuduClrfBFhgdK7L0b1nDTbrxTxPBZxrgiUU
+ZHo9Bp9T15f1930o8h8Mi4j4SOpNMdTgT2DWWZCPzPfQ5Bz0G7S935Xk9Vtud8tMaxR4dvQjlvZ
ZeI27Qv7ABXOXs/En+S8GInLDrSmfXUhxGcmoRn8BNjgNIpAyBSDPTqnyI37iFbp5scOlIjXcl9T
U7hfrYTyfxdFHELYl2Hau++0dgXgOQwpbAdjnPvODSpCQgqsqGherGhj7y5ml5kEUiPP+poyJsLG
7HRa3TXIWtmmmpg9mLrOzT9+np7+vxTpfzGB++Ug+T+QiVdf16/0I/uv1W96pO0v/bsz4YFqsaRr
Iz6x1Eautf93Z8Jx/+X4DLnYmegxWEgP/k9nQsp/OTCk+Eu4dBg5bCqh/25NOOa/gLtwKkYs40OI
ZZb0B53qr2hV25n2/555lYXMx5Zs0LQ5EFmY9vbffxn7VbxktMLG9VATHYwfbY7yD6uRWI4bx8Dl
TrLqJ1hPzLV/uUn/oXvw+8H+vz93+/Is3KxRP6kzv3xumkw6YuS4UptFW8XrRId2yz2wmWxc/vqj
tpbHn5eI7osekOcB1P05+fzlo0rE+xyszGUT5KhLIYYvPqqVA1iQkdht42/UBr9P+v59YYy8MKMw
thZ87O83dKKJbGY9e72h8Ljn9CL3o4kNWXOOOjT0eIkBIoOwdOvHf3yZ2KYRd9BnQlomtzv+y2Wm
kyXqjLCGQ415ncOHa/7AurCE7OVW2DEJ+5s533+4ra7vIpvDz+TZzIx//zxGaG6CTGw9wBspwbJk
RqZA6Kzjvdt6sOudsiAA8a+v8fee03ZzAXqiykQQzd39Kfr79RpBf7mZB4OCOr/PjpnLWu/VIH7+
2afQDZQmDQF6ghbvxp8COKN1YEC0ajpIj7h6r+kTMiIz929Gwn++AXwKvUAkFRZtJ1R2Wzfql98r
IQIXrfQ0H8aISUIgijl9zppGpYyBVvPfHeP/RzWB4nmkXwdeCkAmvtP/8VQS2Qk82Y1n0uKb9EgG
xefYXhUIBvv1H9871JKOzbx7Q1ZZfzyFjcBinhKweTB8dZs3sj3qxJ//5tH78zHYrmYzFLNuIaNk
2fr91vFEK8/r+vkQCecbfKD5Kl4j72+Wjf/0+zCv526xKlJo//EhSNoLpkhcCcKx8dis60NKLMV1
Eafu4a/v2fam/LJA2dsLyy+E35ey3mFJ/P1yXHuZcJoUxRUm9Z35N6/MH/+4gITLzoLg1EL5xG//
xz8+JeO6WDgTDokiXmG3pmbUPgg3s/r7uiy69ETDkuhOZlm0OsamHpsvNXip+eGvr3H7mF+ucfsa
9qbHpZXOFVob/PfXpx3ykvA4RuSH3pzy9cWrMSjvktTu0GLPudecVJWIt3lsEvefPfo/P5ll36b7
jtaUVufvnyzXBRgTQJkDyaloI9NKHiAyLkHLw/X0zy+SZYNdHk8wsu/tt/jllQa9UInKN/ODTgwy
UyhDv7GmDecxcnCc2OXwkGtv+JuO/3+6s9srDUAZfQc73O8fGmW2CdKmLQiEtqoqHFTfP49+3pwr
tycYao7tgVTcsRYf//BiWX/x6aOWBptqUkT88bm2WVe52cAL8uP+0eAofR7o570y6dVHZoL1XWUX
zvNff+gfbz6qK0IAbFO6mzoMVN7233+9w8hoVEV/+qAXy7ufYJAXe4Hlcfybt+aPl//fn0OVheyb
N59S6/fPSdLIB6ZllAdziKMbkhcdKmgl75N4qf/m7f/z90OGDmDPRKHIveQJ3fbZXy8pKdw5Z4x/
Tvqgf0v/RmKKiGtbqH599ehjIuxim+H32vTwfyzJYgA1CmXBOY4YQlUIRxi7RJKTfDmBtOMUzBAd
k25b+ho4TkbXrKjonu9YYK1qN1kxvQnSEykJ0bYbnxU8JZBUWey/OL10DFJdOproreroCIyejAm4
BoDEUlNr9Vo7xXAp8hqtuiB98cNasfru6WelX5pK9CpoDFJPsqmCb8koV1yGte3kTWGvhncf4woM
GicV3rE03OkZAp4kiQTb1EOV++5L3knjNZoX5xOyA/mNmDz13QRVeE+W9SAI9ejVK/5SBgSFKTSz
i3iV7a5d4eAHCdqDrSfBN9m7fb2c+qTuIN7FjlmEJTvqIy9x9GkAOtLtiYHqOdxWeXXfuqtA1FJt
QNFOjDHEuQ4WnrD6tNs7VrR5sNDWWjsj99VTMXaDjS9Ez24grZjbzxlhdk4VL6gdKN9Y3kWy2C9J
IVBkLNWmLvDLPF0Ch578JWNpJ/zN6mUfuAQmNQejijeyP7qWlzilsxRGhlnca6Y5pAhpS1zFzF22
dGC5Rqeod2Ox09jgetrsHTLq2BiL4ZQTLgfPqHXqdj9OihZVXvC6ppAk9v6CrWUHvo4EYZm72XwC
k+ERhOf3/rEQK7YjVKDFWcVGYu+12yMzn5iOfY9Kud7KdDXtg6CP0sPOaYqbJjUiQUhoPN0tBW5G
bDl07K+HFCE5K/80yN20tFV1crzB+r6CiOpCPGTF67zY4s22yNymKQBuJoh5BtW+H6uE3NzeoMeq
o5gjfwRqt7zJcRhiq1TjpGn00sU5uEkvHkZk3YQIrHP1wx8zTOxFxJAK0VTev0YqrW0kT3GT3bWZ
OV/R0PGNo6DjgO1VzuUrRZ8ljrWVZt0BL6vRnYrY0eTcTwlDA8ft+IYzA75wJH/UOPWU5YxRumWh
/z1oYyewrMqwzslMxDCsDTM0UmnPQVbq4RvGCgtXryb2NJjFaF81pB2qQ2MNOV7WAUYAXweIX2t2
QxNE0SAMpBba2nphK0bSVjc4GGPSTGsQ9e50u1ZWXjHWEcubH9sNwZKxmiET4pztrvNo6ZujkdKX
DI3ZMI+mvahuD82nIwwbpEN5EAWtCLJhC2B3trV28T3J75GzJ8zIvnAnlizMqVKvorn1a4ZiAwll
XkIKFTNLCdev6szqQlYoj9w6oFkO1jrrjZC6FPd2IRK1HCNmpfSwN8A3gRx+i7Svh30MLa3agvBi
R8gydIhPGwNcw6j5kBrH7207TnJf6kI6h1TOth3oQmCEJym1r558px68PRbGHtT/Okbm3uyJ9Ibq
19KGTgo1vUzVotZAMmd8tvAuyM+TbNSXNI3N+JAjHP5u+D1MwtWBG3zu1mXtdo1Hgwmaf9pdZq2Y
m2Zd7b5G5Rz159gsQAoCFGifC9a3fD8a3fQ9RR0iSJQtXGOXp7k7sHItSAKVHvCBqqGJpoNXrOuz
Q+V/XSFhW0IJlMgLGxrtsBeAnDuHySzrfst/Lo5E9RpJKEd6qDv+0Q0VzID6x8RQ0GK6m+afIluW
zUHCyfogsZA/5tiD/IL5xBoC4M08Ag1dQ9JRVJ98Hf2kfhgVNpvAKiKfqGfczvZVjkuwIg9R0dGu
6AljVGzqeT42bjLKcxz5xhjOeVpyVl431ZjLIGzYrQ0k4QuAUX0qvdmKQoPTNEhU+PS4k223OvfT
z0etK/WhZhZQn+N8IJfYzojmCixi+wamG2Vkh3biRHeu0xXfxnyGPrco/hjWdLRsZN4Skp0a9APZ
pXr5MZiuoa5j7MtxkMYJ0WtMD7CLFrQOGBE4BSy6dKnSBNrCCHmumJg0hnE6zqic2Afck6X9XB4X
6l9zV9aTrJnjAUiAY8d6VPYAj6fOQOFYkqJoI82DPVhU1UsDNTosspLnXA79FlvlVzfG2KfvpSO+
c1aYYGRH5m25OSmrdGqOAuc+qWdUGKEb6weG9FmzryFCDntKl+b1Z5MlqIoIlKviUMudzTv/pqNU
4Dsts74qlnRsjn6JvGo3l+MlEhk+RcoxFoYa47b/tTLs206WflihvCRhmcFrXWOnNfrvEDnXR5ja
P2xPHRLTJqXNeyz0UB/yxXxB5LRPzPylLzOa6PaDjOs6MPXWImaIfsNUQePqkZ8dD/zAajM8KQ19
rbEfX2GkMk51yqu1sMsFShp0lKf+4vQgINwcRK1rY3kYy/a6HVX7RfR9AiO1vJNqjkMvI7QUgi+c
yBHQK3wGO8D6ku2MuOou2cLvhPL7YDTrcobHkdwmJbjGieDwLmSc6q5Bl7UVsWWSd77yav0htNV8
d7tymMPMa+un1hxJPVCLt+tKTnekcxfLsXMx9UzSl8DGYaFx7TxrxEVr+3FNo/7BKQV1LH6Cp9Rq
ERSvDQ2vjAs5DuNkHi1SxW4d+u1fnM56Y0iqrkUdjbeMMlKUgcwpX+ImBllqVV5xq72IUYjfTnTS
p753vmu3pEFilUNkPqGCTghkIJ7R/zyNy9dIinO0yAcXJxW2lP7zakhm9Yn92GMnC/Juth+qJpdk
LkaLPrtMfB4I3xM/hpGM7FjEzGKQ1gkrNffQ4SqCaYn1CEjgoMXcIo17jyhls6CzuwhnMAF5PSKV
1gwlBGAsyPwfA07kZL+JTpjXtW2AYoW/VJ606ngb6qkD3GbZxEH2+pNB8fOeRcY6fenLZRIhOm3C
NqNhExQ0pl4+VrubL8u8ftRSDSFp2f1NRAdgPxIk/zzGZvq9SBf50Y1goJF/UFgQB/uF6YBzP3u0
Q7ZXhMctM90JTy+64p1uhf3amONw9ifHBHmSvs3EKzL7FdUjguAT5RHjecMyfoA3HK6Zcutgya2X
xNPts0MrPyAt7GJp8nsxWsUbuTkmPxqL+jnTvheopdP3mlnLCuHeqahQfHL4hPdjhJi30+ipQD1n
RGEQ2h0C/0O8NRg4rofJXp5owjegPARDPEdMR5zpWYBfbfnI8NDdeQ3TL8tk3sEYEpAnqYloI289
Yy0QQgIQvGhZt94ehKf70SVLxTaK4LYFM1sMX6eoIP1atPUUUpWaOwiv/WFxRwInJ7MAyCgOUwTd
HuSCHWZTWYQgimW69wBmnrf47wR+5txcImY4p9pq5oMe4FSMGOz3OdqDFriMab87zhZQkxDFTXTK
YwNhghKq8ZeLRmK98yMzDucpql5FPlhPve9Z17B7KVbz2b3Lhko8VSpKH8zMHjt2Cg/jTdpb0I2o
bm/TtctI2+15qFDk5NcOe9pOodq/NLA0jq1wpr27DozKEUXB1kH5cVwyS54MI7rKDRjZ3gh4lGtO
DkzMHGIISf4gDSpHH6S2eU/FBGgoh+pixl13SxFIAndJNEHUSLTgUekaVxTXBvHyQyHvMiTbX5ym
mwWyG6ahQeQWyTFq9PyarrW385ZxacKyYEMnntyOb+nmrn4wChiwO5+hMaFApAg/rrCTLxO/0iHx
LeblFIEN79GiDv1IFUjOWUFKzLTaSRFI14jWUJVTwjkEV/p9RqxQf8pSMrdKqx7TqxIGmDgLl+30
JoJAjT5o1ON0LUrPXffZjMRkklYlQtq/ugs9XVN/oGoaQ8Dh1hNqqQrFEYUtgt4kxt/qpGRjexYy
3MOa6o2oUUp7gXmy4i3hGobMzfrbgVW/DclbrRiL+Xo4a3TEPApemzy5va6HexImmluvMz6axpTM
eLUVImQyydeRxkEgd+drxP1nnxrnA6n0UB51YSu0GH0X1vAsbicnex0Qv+zbOb9NjUEHbpow5U0p
ywLCtpnsEiDHYbP1mvnIOpQRG5olsb+LBwqujVM8v6754PR7sxPVcSaf8TCzyRbB0rbEUyBT2ZWa
8yucDQM59bbQujQ8kthS5yqxbhDKPWPIcC5ELQe6EhkpcX57KZJG3ShTx9ejUQ0wDBKvOjorQuay
KJNTHAlBk7mtyG9zUVL2uDS7O+aZzXU6OHnIy2PftWBLCPRtXO0cWjMmN8l3+e9O536SM/4HQ7an
0aC0WxmIgj1I4/iOE1WDBB4tPu0ZfUJSgOPAJDj+NiuN57bp6qNQi/VNW+XyBX1XwqnE5nQkDZgb
ZdksV4L1Ca+D4zUH7sAXZg2m3osYBeWO3J+pPqywvRym2gRB7eLC8TlANhgfKQ3VURAligZpswi6
WXLdZt43BAj+maPLjVMtJTjVgski+azpeFKp8VwtTf85tYyRjGvPvEugwoYdLqldsc7v7qzL28aS
5W2r6/k7T9YXOm0taybTyx36dBQfk+9ewOMcPdjAD0xHzgruRkr8PLF0OOgm82xV8RIQEviaxNO2
b5pAjuFHMcOwrPU+UrSX0O2vJLzHnn8S8eDCgKaCqKrSfqZ4SJ/6YoCE1Lp005nX9nETZi1SuaMP
7+TJK12fdN5ljD8VcUQKxlbZv7EzQsOp+gZIjFlQSZUUGAriRmHFt7NZRWevdfULwGbgyyRoVJ9J
7zC5rThcgwE812OMffca8V0EREWVyg0bK52vEyGH0AUQ8xniOh6v3Iy8NABVDGxvMF8c/vdjUcO/
CsgU+rp01mc6TM4hzqOVXFNErZgOQStVLTjwiTryAE/jOh0jTYm+xbVXtZr1zuTAvWO6Yz4ZvZ4+
0jFNT3HZPHdyABnmGZGBAK7ZRC8kMPKXqDk+Gr9lYRdJvnQ3kOub+bPZtsV3RuAREdVp9RorJD6g
lUS6F71IQ90m3ruaF2CALXRM/Fm9aUHuaeVyAJqk+YWr0rzFpFN0ey+tP9wsxj5oxcaNC6yovGB4
M+6hmnB2GG0QTsDGSqpxiohPUelH45G+WlWG5bTIz2lidBwrqO7eTC929hmMmw+70/mNjrzlyyRH
81FYjdoNNIwmaCu9X2zBCQXiS5KnjgR8YYmCOufdtktWJbumF1dRIobokCRr6/NdbShdg0dEQpOt
BhpdYyDKfQX+vTO4HfYu6nrkDThBbD8sE379oExN7ypDi0DOt1wFgfbjWMGmGtz+y+DFlPozuceX
rlPus5PkKg2SQaM9y2ZvaMNuMJGQShjt1X5clb5RM8omBGhDMe39oixvbDc3jV1j91UetPWQfh3A
/KDMatr6Llo8d2YqZFsmxZNlZftyXRbMZtZqfks7FvW9P+PH2FkTbRREikP5lPkm0F+rMe1hP1fm
tO7daTHQ/0qo9aHSXveA3bAAfNLhPwtUA3aLvHBl/TA8s+y5/T02PNkhR9ppEivhO+cFsYzVPGYd
9R31115DYkEe2qNWFF3mmmGhVPMjYk48kbGLKoiwm2m9qRnGXmfLwjE4y0AIYZVYxjtfrLm1j3js
74wRSQS6xQFk+KTB32/mrrm/9ud4bk8VE+gVcl/FqRCMF+HIEGyeRlKUO4LANMD3dsxY9xZnWF9o
2Iz9vpu6/rrgF4d2Hcl5PKickEj+nIxvNRv4eiTmkx+4NOaEyr31FfofIF6MPobKor20hTN5zhIN
gdMBg9zxaglWFWeJq/MEoa0L14w2DNWjJa/rqWx9+lBquCeQojM2iTYHPIeldt5VShUgy/NCGVe6
wAUXqrYnrqJN6vapKDrQRu5s0KlSMwK40aJ1uxuclIMHrT+C4oRAHU3Ag9vcmpnJplk3GSuSK3xk
SRpsUb/PkfUllFhj+ZaKQbOAziNa53kc5A+BLOpF+86m1Wv8jHj1Qo5q5xr1IAP8A8uNg3HSApwu
9K3CNAUUyBrid/5F90edQJjYcjjiV4ny7Ecn5tXdmWWFdNIoCaKG/ecsx8XPEw5+C9LKXcXUEZ5e
ausmJFuVni3wuR6GGuCf9OAPSrwsYNs2+5BhypOrKxTj6WK4GcIWh75Dbg7LtexxaG1NMLobGLrj
MaSzNd7GyzJjuvRgzu1TLJZkdLeI/Ha+LGecx1RFvPaVoTmqdeQ0nasBLRYdvwJOO4EN4uyiPAKH
NybVUcKpz4J11g1E8NrI1Z2SGYZCg+ZWEWZ9zUyKxBneBFpxrrkrhLu8KZXKz1yz/5h6S06JZQMG
Q2nmt+2lGkYuC6LvwsapmhzOPWDs+VzkvfNi6oRTfc8x9mXsqTLCNYKEsrfnwX30Mhv6lY6RVqBI
hOFyG1cZUVboiYYvqdkapLz6feW8L1CSxSfPgHJ9Q9Ur9C4r0+YDTa+VBs06WvZugnnjXPcNLfLA
5jzhofCk9UV6b5eY3RGNJiJjaxR8RG3Z5zJbZ0f8oEo1Om+T+sluDVBOK0vfxUiui/TK76y+ZM9U
gBfr0Bw7Qn52o2SM2J/SnNvqBoDfyEM+1bUsKhYoDIs4xfI6qe88NmO08LTdOU03OUd226w0MVMM
dVxyXvE6nslwRfVRCWr7fYUCcN0jsBTjwam7snw2BWFhu9rifH6Mcz3iL8WOGO0ZGXZW4NLXQ1lZ
wGTb57keqLhZrLnynmwhMt+Ra1+6keNvMOYbth/iLUavqzKnfA2xTsbzy9hoaz3bfe6heKs4au6T
WdGhto0pS8IScSFK2zZqWn/vOGSHAo0UNfiRbKL+SDla8/hnlX1OSANMYMRNyXplOhYqcd1YTf2V
fWQQV3Ze199HK0ZWt3gp57RlMhi60BJGwCA66PfB3FDVHmHMe1WYtrmIn+kdtNGnfPBKit168ecQ
qzguPsm5x8CCwRyfNgE8rA90XY1xVK1XybCZS+G/ZkXHIDXXFhmlqIKrZJ9zRfhoq2wA7EZ7JDBw
8sBkY1tM94aR9eWVsSyruGAihuZIlBm/yO2alLzPXhx5Pb0r6TwJ2RTbzS7mD3R05kPjtG5NNNwy
QCUivOfZxpTjXE3jYKbHyJor/9rJaNywqCXqAuF/VmE6jhi9O+Jv3Lshr+MH+r4py3Eyd7A8SX+0
kSrHXuzzTA1TFcZJTUzqaCGZecHracbXjhyd4Q6tNzJfaMQG4TeGs4VmVO7yVcjOS3c8SqZLywyF
QAg0Xv0gZ8Wi40xvwzcPFBIOJ80BLd9GUkjNy9BGWt1rV4E7jbqcEnuyXKbhZp/1NEUFqR8h/ey0
CooonstTwyvZH6K5bKrTpPT8g7I7ddhjosG/T6dZzG8EbDcR0UiWOe/RdVR1mBtzDy1C5xznA+Jm
RfHdjqNiodBZhB/SywRYYZZolHcGVEWYZY6VPHrgBqltrGWFuydB0WLK1E3ygb5I4JmpRffokxTl
7JxFWY+rk9dqp+raeFzjxaqPdeWSuNLLWHVHey2xcWs199neqk18n6skZ5wkjz7fR5Xta2Ss64o4
31zFXek0zmOB5SsPLLMcvvsxIqarlclZulsybdw1YpzYf8vSfXQ4DH8lgKbObuCYxj8I9hsNJKhx
YzxE4CsejCq3+Gt95/uvixDRfEc7dXpciP90L40HQRgTlWri07hwhrwejIS0p6IHpHQUQg1EFi3F
Om3RpZknb3WeFo+YSEZsn2Qi9pSVbfIFT3T6xmG6l5zQo+E7PTJO4GubrN5xbmmQHCJWy+pThLuL
ozxP2hjIYnXKQ1Kt0gk6nu5bIo1I2MB1w1G589rqqBt8Q8fUXNzpemgydni0QvI1FanRcHLlKIsl
RHP69DjK8k4SrvKN0mW4Kms2193qFfGCSbdNQB3GTvIYa5+d2a/wjyxGX9Il14ZT77uV6pT8hzj/
rDvygY8zylKKlME0NngkqeiUZ+Uc5mjbvpMI0y1BnJgRIcRIwFKAvW5kVFesqbn9iVMxUxGTVm3P
i26Jg+zn8ocZ+2ay93pfbvFla0UAkm2S59Ux+7XO+QJo/CCHpiSECAsKmR788XI8NWvBV3VJQ17l
tagyiv6sH9V8mxvmSGOp1llyUCkATRxLVkGGWoTinx5BJIag9icQGtqu4pey8ioQtuXGVfB5VMer
GvAtWlc6EIQ+EZJRcCwfuiJIcWO8QSFuMM/ryn8ry4Haxcz7Ign7lnkJ5VkC/ZCXLkqnT7HlLtTA
vkjMqz7vN02xs7ofcjXxd9T872wfme3Q3+T9MKudWMnLhL+l8GkszEz3whTzu1Ou2RWDvJwZGplK
V2XmQKJcplm/mm6tOECP9K0pC6fkM/6UqfrkJ8ytmQ/ky5GfhOlNxEPrhuQbV2rv4xY+oQN2GeVH
tVwCPOm+EUIGVfF1y4VQXQuny3YUw62mKZM0yUXjoiyPK3EEGM4WyyWaa4wTG/MZPrzLZDacoDv2
xGk3GHX8Zk8lE2BmH7TZ6fbQR2HEiQh4HIr1c51A9b34QFmmixNxAD2vWE95Zuq+abGJGLDGOw8/
zmWbfyP6zGiPOm5Nt29Gv72ezK4s1jDpzYbRkzOB5R6r1Dzhiag+zM5GzZgg51wpkxJ4iX7TzBFb
b1afJhlTIbfNMl9HnJ9jCrxh4xV74BzBqs7IpzVqeHWomd2SqULrVWHid5Y8LArfNwIWOfMl0hB1
WUCqNb6UjLrfFz9Gvl77sqah1fVb/UUXpgzTxnKtm5TNkRhmeudboGhjPdjuBNu7nKjc9saiK3K/
lUDdn/os5uz+jZjuCpgBBMyMmbZemdXaT+3AdiTMyPBP7iqxBXYYzw12rFXW+z7Ly/6hpcJhbhaV
xse6uBVOGr4SCDltf6EoyeWeBG1Z7udMRp+d2oa1zb3eDqQr5k4cMqkzBD2+lyX0yAuLTsM8Osu+
gLtcnunS1zQL8TYk3SnneXtWTN+XXdbRRAoRdaDt782id3clMcP5Y6qUzYjfrewp3aeuXNvDiuO8
+Dphx+/vpTbT6wh3ZHM9YGuOgxVqA+c5w07nKxpI8q3KZ6vfb8VkdNaNwwhBU0OOB3xU0n2UWevf
DrYcp7Cwne7BI/eaqHIIB5I2WGO1AfPGRjC5dqen3DKX6ZiYvZSXLe48IgjJdPzToCe+IuUN6ACq
p3U8DBygl7Pa6Ny3RMpkfOmYk/wnvIm4hv18wr7KgESAko+GsgkHY7ZouS7SwxcZV+oa9FGrjmoA
y/rW6NzEQ1MSJm2FAAPq7gVJQPcGWUENAfeRgT3kDJdAa1yjN3mUOd9iHWdPK78eEvp8sQ3nWrq8
syFqfvVpKeIVwKi71HR0vQFI2SijcjimI53Ac51zwmeyL+kAhSTekpxNga3eUd/DXeiJDVO4Lkub
MDYwBF9jw0FtW6H48YOlwLF3HNlJ9cUuDNriK3nR8rKSl2i+RRgKrWtsCINc6NhFQgXwVXT3Ra02
TeJrBMbzvHeaqIy/qKSkEgEMHs8k/2CZ6JxgUiXnL8tOy+kqWRdIr+NclMNhUK7uzs28UVjnnGNe
qIY1mU4ue9pYIrRx7A+yHWWznxKB45d0cis7dz3tuMD2vOybKKaNXtLGEqkyVBD3aqJY+55LIjH2
KfyRzSjZSnU/rOkqH1U3TeR/kZ4OYWjGXDAikRCMIziHXfLt0/rWEN8ZcNKDaSc96RMqlaE50swC
2OpSoruwqeV0wSxtDw+TPc6vjP6SIvQcEcG/H0dNC99MnB8dkUXGJ16p4nMHd/5zIkkIUn0qN9dL
Tlk7Ds07Yqas2E1CtVMwSVnej4J6YO86emI+oNYm2auG9gQGC0Znu9S25h9um0Xxkd9YdecslvYU
VjNz8ZuM8zp/sC6IHWay4bxRhtFvqCVTV6IiLQon5DY6BZVbli/2YvD/Gpz6kF63nmAWlaZzwiii
1QMW2gK2YGhxw93rRRmZd6hRhbU3yCOxbqIVa+0deC56o2JOR/uAIJq0O/1f7J3JctxI1qVfpaz2
kAEOOIZFL/6Yg0EGZ5HUBkZSEuZ59tfpVS/6KerF+oOUf7cYYomWva4qs6qyylQiIgC4X7/3nO9k
HYYWt4IOskHPF3dbDf5Eui7p+j9WoymQKBkZoz13MIN4aWugb6mp5xTNKWSP2OlBkHCelTYbHcb9
0TtHtY3/LEjy1NhRNPuPNBoaqgJYN2ptIyj8astMY1462AVH49rX1yZMnGhjI+t6bshPnq7CaaJw
1rRcr8XSH2Q17eCCCHVowoLAT8dtKScgIBcMSSeC384nQTol03pnEAeV+hYd+6EsDgEt9mwF2d+6
8TTCOZaZ5eUH7n7sERcZsG8n/tB+jZImBxMOyogmUJUTa5dGXpkhHS0ibZlHtAeXUU8VvlRplfGp
qeZoYZHvlR1iy6DuzYGTI8Xv+NP7UPWx3Go5w0zC67vy0m5BfOPBwZXBPx7G0cqIB4AlFqxlskNr
l3k++YTV+QBNsFrpbhq+uk6DZ1XJLnlwmokqv04bH2QSVLFiGdexuAjCikQIfrR7tBFSgRRK0u8G
GVTNpq1cGnXDCFSNInSajtDAPXGJBJc+NB8r2kZtgrkXRQCOUCE1GyQJFeAqz4vhCxAtCDMuldNN
S2gbZGMHSxiNdVOUoOwzmWJunqyrHuvQsWV2+ZnHGF3MEA8FB8FgJLq6YjRLAyGrzTvLqguDMTGP
JEt7S3A5Nz6/Mr0WFEGdunNJA2yf/HJb7x99Tv/FQvPKoJnnpc1l2HftiD4s4QETbVoR9meRpiCF
vHbMxHyqZMq4JtZ8ih+PHutlosYS4yrhDXQ0nX0ydOP00IeufB5sK/jm0APNF7JorXO/0zt9Vaap
uNFHJyXisaw0WodYNqtVTMPtVYMKYK5qV0UcOYPMfpWkJGhXtWcCD0sM1FA7K/bt724Ww8vWzKzZ
pCikEEERekIZNonoYkb1RMuGpcHjAKkZ/hn5gEn1xW5MYKe6H+dAwkpyGfHZNUzOs8RvsN9V7cTw
WGm6czkmPtt4gD+OCbP0PWhnBRqCcwYnjloZSaP1qzLJa95VC3M7dXwpL9xEWjoKldnviKqYIqNW
LRk3vMI9NB2HrD9UMoQnoutytX1dCHtOEohoz2SB1c/+40nfxRy/iSbP6GxdyJEZUI9oz1uK2BHn
YUxEGoFCobgqQFJ994ykhfbTExmLQqwpLqRlKVYCNarvMkuSew0Rc7+I6ep/ZTvrUFNoWBgWLenE
at1KZYCsNyDV3XUYDgoSUmRgfq0tMjPP1dyB/o7vTI9eK7eCnJFlYVIvWwtI9zLNvOiF8WhGEMfQ
FeO+CKiAF07aI74KvXG6mHs07SrrhviiQvwEcyLWi+hedHZIddCEUm0dQIjiFXVB360j+nPqgX/i
ZG9yfeSY4xfQzxYMRnooDdh0h2VRuBl6lQ7fHUQgV640YghBarTwvawd34NeYC9Lt9jPKC46/41P
Sz+TAUeNhYjqas6oJh0BqDlUpmCt1SEvBP095m9MbSCwSZ3ePTIF334obR+7vudGiTpvEqVoNs75
O06Mzgd6VQ4eKs9KL9oLifrqlmiX9gCb3UlWpE5atIxLWA87vQPquWPsJ5MV8WVTslM8Z8nRI2kv
XWHkQrhq2Yp+h9TNnjBXGegpRX8eapvKpA7lpBaLIFwOE/3pkpYvrTQfVAUF35cqdZTaAfvQ68+9
XhbikgoHH1bMTpa9xsoinRTfs6wvtHQcwuhiSiOC+JZGgqXQ52RWuGolgz5gvplgNV+7nNnd86wq
+MwI9Yr8XAvcllaKbKYC07sP6unC6Fpkg5RKLmaa0taJux48Vw9mxJ/mdEhhwzxgkyQMhnVvw5wO
w3DfDlMkqSK0vEBkYXPLXqG6xe1ZaSrIqotmHMBuwJWAB8gDAQhrlPFTBS0CPnwJWXo38oAQ8olU
BJpWN9Gx18b6WVf42K/ITPUcQoUhEBzAwxI5mALzpPtvW2NwPRVDPTxGkaF3F1Muim6H3i+N1vmg
fJSmI8wnsZ0SXT7GQWB+b3iKids1pT+ugkKk81CybwtEHsgitQW8gJasFB+a/E3Jqwh+A1XtsBoV
PKNzsC0xfutwrLc+Q5ZvUOwi/2A0bY82c2pyWr8pB769H9s1OggZEzDMC19ky3iwrITwX06Zz9kY
uNZKmZhjliEC6FBnE9EZ+mtZyf4R9TwnR8ucIRQBmLAHhGwI38w4YRwOiDQKdr6Ae7XINe4ue0ec
dS+yy0BdGBmZ4GgpQpvQ8CrO+7OcqTfBlDjbnGanRCk1KmC4Ys41qhSygC1lma8+fd94TayDpdPf
gXu3oJURRGtYEw0qWD0nioCWN6ougn1IvVQby+mdxzAykSjEGWKATZXUYHTpgZf9mUy9fNrYAb7Y
TUurJDsLDOYiO9/i66zKLMF272pJPKyMcWo8GnTAGJNFgGm6WXsSwsjWaTEMHJAVljoJQy1BAJk9
ATYvRMfosg0I/dr6HvKqJ80A3bDm/DPVOzFlenhAnJ2LVThVDrnjTYRtn/mSq9aoHTNqo4mO5yKD
D2JednqLbz+lOaQj9Grr5gI4MbpIbrUeH0YxtBbSxm4ejOPzHG55GxLjThfjPKDEnaxTbCjt2hdl
aZ8bmk8Ual/DhXtOXDYz8lzrzljY7OjwPBUm+kYe0Gz0vDdhDm/t0bcJ0zwUnE5p4FSkqV6Xwp8i
TnImPaBClFr20MCx6XL070HzrMVMCYlxhcX5uS4QiJ57Ip4wL3rlWAISKqzI/RrV5NIEQAxpiBvU
YxltajFYxIEHQ57n181QGN1DF5iAdrB/WBq6HOU7rVobVpI0TzZtRYo8hvauucQVm+LqVhQ5PP2D
YTiPA6oTkpZYkXDzC+GX3R3Pv95HS19PPXAhiTeK7GjhXki3/QQDZKOF3RQgGqL92K+8SKvrfZyU
WXA2pQ5qjqksa3oUzPHdr0XkFtGDY6S6tu9szmHXqq0n5CvAT0LjUg1GN6AQaVT3VIBiERelPkck
+QrulJrl4qjkqWFh9q0IolHtdCgCO0iSg1UETS4uyVztFRFpFkkTq1wxI9mWVqalR7psdXHOyFJG
D7aDjOYQ4e+eLoeGGNQVOWAFoBi+2Xmm9CRaNE3j7UnvYs5j0yRFhOjFsbkEa+DsOAAzOCQqfkIJ
Us/w41RHLbggZMN6TdsS3WCfcDJeePR+D15ncQhue/7CodM5YBFSTGkYkFAuJNIAf9uOYWCNW3+g
Wi1vvTii9bSPgZzKfMcgRGT1swualDcSTAfitIMLy1JR7PZ1d93rOvHFa9SnqdN+7um1QL7ssyQu
p1dCUDj9bVjabL3Fqd+HlbsZxpY2GRuYtIKVaajISjd9SiYrsgfQj8T0ZJONELQsyTwJaJxJ9ABN
4wYVq6dgHshuHNS2hgo3zKZmVYwqZA4Ztj1gz/Wgm4194/ukwdQLRpyu2ewRiMnximBzna2i57OR
ZmZH/rCrGayoVeBUpCu6xBfWgAMbd9sWZvy5SjrGwJEe6NeDqbLvEa4YYuriQX5jWwMmJBkSPhBh
5H/xEOl2ixJZ8V3cud521A1V7zKhJV+MupIPOeBOIFl52GOIyZq42NQhpcGib+WYrnESGbhYoqIC
b8V0+6e79D9+/H9iX/r3hMD/Ut/ql+cofuvG54/89OJL/ZNLxiN+e8sC8mYJzIA/s0EsUj5sFmDH
wk4K72IOAPkrG8QyPhEMYKP0Yzbl4LPDYfeXF990P81UZZu4B8c0ifL8W178381tOk1LwhrxaRqY
/08cpyqEpo3wQF+DR4l2WuVrT1pnZR/4BY1TwxkKcgvTBbwffNuu6Zx424BooKty5LyI585+YiC4
tnMkgrMP9WEyra+DGIiNJ7Z8XVJ7XCHrKXdMHpNnWmftha36IF61eWTvetKMFiplcfYZpH3gv519
i7/a1viYyBn5HDDgQaGeGlcjS5eNSHKxnjvmzEIpGhaZ8oIDB81vNGj9i4hp5aqFIP+B+c+Yf4Hf
Lg2QG38hcVlyZjn8asmDfUa3i0btGvx5ejOkTfvQZoPOeaOjbdk5vLJF6z9nPi2FlObnQxGHzYPV
xc1FBkHXSPuPaPDvPBoSgAGP2hyX7Jya7eMQq7WOTGU90R6T5LVhMk2dLHv95WW5+vkV/5F32VWB
tK35H/987zIec3iiNgSJyPaJgbWa5/4Wvr91EWZspng4ljTl6g8cj+9ehfeFkwrETlD6b39eZC15
ZWGJg+GFthYlprZxdf/lz1/lnaccrzE0BJtHCH78qT21SgZiwaJpnUa+eWHZOiiaPi9uRAMRz1Q0
aVKPDtqfL/qb2ZoVxMWWCjsPTyeW67ffTJgNyqgeUwvzki9lUkRXCrgQm3jO3KYAxulMSbaBpFvC
OSrk5z9f/bffdb46KwgHJ9AI2MnfXl1RD45M1QX6w/RKeoVzBVuju/nzRcwfsNI3bwdkElKQLHgC
2FU9/WT9YLQ98DY28boqcMoMMhwuYjuIz5I5iAzFbhA/+R5jHQ6w9UVNQ3KL9RkXTK4QgXTNN0+M
7RcmA0myRJOfjwurN4cvQYfqO/UljexkSM86NwIHGSVEymEqWjs+qh0OU1N8nRuKzpWvOuxYiKQ5
3iSoXNyske0iinvS7KSN/i8RFKoLHAfdfVdPESmGpjg0UB6vRxMLX4xm5IlmldrSHgGJRfviu1NZ
2h2gYEgh3dCvJm7ztExYlNdxZYMcSp38Iq0xB5qkMm0k1SVE9vTbFDTlt05im0lHukaxa07UI36x
xjPtHzOGEwnN3Ng5IPP1zky4R8ai7U31Vc3e2Iw/fYZ/KL5veP9R3hMPhdYuQNkX8EsxFypL46mz
Y9rRbf7QOy0tUDrw/D2jxVQkg3QWwiAjSjHoNxraOrUoA+FvAk7IK5qfsOrTqX+wkRWvQNp5K8wH
1pGjN+GdadOr54DkuIVVN3SYiQA0wd0hH1/XdGhuEAT3jw109XVaReWCfpKUjJzGnWtzFsgK3EFI
oqu9gH+0c9o83jsW6gwA1Vp1ZnILkXuPj6je+rVt1tYWsF7AZJlmCru0sa+1wt7PJsuVGtx+31nz
RIAPelNO+peQm3PF9A4dvumtCltrr+KYbNaAMdcahUC/K1DTrsQwoFbzb9GiQJKGMlzp+iapweTP
ZidFxux5J41nq49DThJ4DGy/tHa1BrrNx5J23o4Wsk1Z9esklbsWV8NZTJsSYxkqYadrd0AVjWXZ
8QSV/iLLOyS+JlkAQ/SQGjX9cv3QReKly5DGBpa8okl9g7perSFwl3uItd4VPBTSfTVL7GEsHmiN
Hw3m6Wswxv3O0sUXN95BbnltzfS80brPjD1rcqraM87Pj7I0+z2qGHRMtkTJl6EOFoE3QOrCzyOB
LpAeBOCTLgjC46ieAGeOzcjYkABfTCpFO6L3tsQt8wJvB7Nd33mdF6wSQlWxyGoLfKHX7oTPzcqt
ZpXA/dLd+Ih/QKxq3crWZOVSlCfolheijpsj1FWxQGm3R29jrrpcqJsGFfs+rHr/ipi9l9G1my3D
3/6CdMt+nSfBeKasTmN6Xaco9JECgRW/6MuJKRY64qUsm37XFOZhqoZdZY1Pja4XOzfKH/Nex4E0
ystY5de0Jd17ryj6K5Hq3lPfVWof69it8taDMsqwPRqqfGVwdl6Luv8qOTgQnsbHluUV6JMtxfZX
v4PZ3nBSXIV+2WDcxAQD+e2eCM7zgrL84Cf8aJ7xpY/Amzliek6THAFO7r4otFVGY0DGpVoBTI/p
pr1txwHUISGw6x4L30qzrOw1kBONcOcQ0ABYJl7xaBSqfNCi8avmusGas5FaASHbWYOjjs2ovWqh
6S/T3Avp2MfmdDlR9C3KYTKXPFWIx2bVdduSqjrazYs/J2VkdrgdvPAL6NxLPBwPM4wZ0XXabtCx
84LOi+Ak6TIG+GSSMQZ7wTigcrxtYvj2Ah3m2hqna2IA9hhi5abQBJRfulm8TunVqBcuvWNTsh6U
S5fEAFxdzrap2zNMnS9Q8846pzPPZNAx+8qm577CBEjnkAeFW1yU3QPxHCDZmumJHvGx67KcETM8
S72WPjRidI30TDDZ2p6xj8iIzJv4EXVc+kEhR63Ilvd2r/oBDKLYoAKYgRFvt8S0SaGvR065Rjmq
pk3aDSWDMYbv/kaizv3mKjQJIABrhMqgTPs6WpdJVikk16LyNyPmxZsoyngW/NFE/JBmRfEC3MJ7
9lNq6I2B53k90Ki864ai+Y47vLCWhqZp+q5JK/qNVdNNXwAmhC8a1viZcYCPbimxO2M47GR54SHC
ewa3r3XrkZy413yi5I7KFCESkbvGuKKdl313Ui157qwSIi42pZYLx6pkBqUzjGDLdRpt00dj9sIj
Jy5bTa+vdBmgOBZ9iBp2InPwClldoZYkeaM+8fUupqsnCPqJGszVy0mFZQOZcGQEiC4+OdIZcG/0
slXx1m1EX+5H5s7PoYYd33Q6Wz0PHeBTNh0c/9ehbvrdWq/qUl8VLuerFZHVFYJHEiraZUAp1uDG
RBW9YcZdvPqZU5Ubr9cEpsw6ZzED/ZdduhYh28uUydW9RIWCFB+F5pVr+SY7iuwbfkzNhQ4YpMI7
12CyIWkWI13lEsEcQ21fR4LO5MolVwX0H5CbgqT6KK2tCtsG6lwkFrhpFzTz/Aw1Y51dRCKG96jh
bgAbLMyxPQMGMnhrYJKI7zPEsfGmRO8DBiOP4TU7mghXUQdeZUVX251WjogVvp8gI7Td7fJsOsxD
hGxTy9anYRwwPhd64uj4v4FKEU5TecxIu45WpSdSB5G3lCX+NscPvkqHbKAVQsNKLrGGFt5KajIi
LjBlec/6NF+JknxIBGfpzDhEpOlsRZXp4xo4aZmxbaMpWbQxAzDMIHb/BV6nsA8RU6Fq3Qm2iqOt
tCw5d2Tt4rbP4D0bZ6nbQ2xaMj6p/T2PRYGdnVDjniBrQeJHL3qFwq7XsCxwIn3Q6FtBxA51T64j
J7IAA1QWlJnUMEcCciCjLaEdWea6zcbuvs4JlVoVjj/eDoy8CHFnN4BGI7HRkMqSob0UIVqsIAky
oMtJ2LbLUiagJxQegXVZY8HjBwx0YsRNm2416Y0THaPMDUqerqS+xQLSPoZk9l2TCTg+8o8MQByH
cfLacVh7Jrd8fBYzYZdHnizEHgBDtwNUPRYrhJD9JTHIJEp34JIxE3a1V7EoWc5TUAnpLvrYIzcW
Qgb9cBbOSF/GLUMdbobdHqJuGLldSTO8QipncdP8rmVrNMMBDbE0aoPntZc3UeDUNujPggKKdGnX
27CEO/YK3Wf8gJ49JRQ4qruIM6Xqz91giJ+1Bsn1arQFW5hljNBAgqrRPhs4sEZmRMbYr1ODVHc8
QSETTixm4oywxja5dAxmKWOgCX8xl9bneeIgGPaMwS+W1dAS3EtOEep5zQRrU3v6JDcl7eiO4VDj
fhkI6+BRF05TLVon6S+LgGTChRPNnnksI16ytPwOLThSZe9R6U6cHgxbie6MbBs4sZ2yQ2bkcJYx
vHaIzyhM3Gdp1eP9NE8uNwYNWAz9A+SXDcuE/JxNCNA2TDLKZDtpsWIBY1LHBNnGdJATIPQVzBz4
Uq2eqsOoCu04TLr/oLxU2GceTwdaCm4YenOph+nZaMUeHcoR+gYMhpGFaOI5HNDi1J5coZQa2nWJ
5uxyHETTLMMp8WGntAg7Wr3Hlt3nvDPY6GZLxFQDQdloCWSD2Q5XfmV9RcNYlhwbVy12YhzmXmTd
mhK13npiUntFG1lFlwZC0WqbSNs/9rBeXEw8SQRARcQYK/Sc+nP2nubJuqSzcefJyLpLBxNPHLNo
l+Bjl/jThYQle2lXU/2C4CcaWeNBQiz0qVXXnDLiR6LEId1C/jcv8e+KemUoI3gBzuDukTRyeKjc
uHKX3jDQNkHaXefMtlms6La6DF0MUdef4aQ7aACkNUIg4axVH3D8YvfR03B4CQvGBARWILFGKoPA
xLPzIF/Y2ujd5IUyZzdHhUFceYy4hxSOKgFY4SvUyPK2nzi4LCGtNM9oPPR9liCUYjnNMRyMuexn
Gs1UP2HEUUz+WnJnVgb0oHvm8G247o2UFmw+8DH2Uzk4HlVRJ+WWeZj/KqrR+ob2qxho82r9VesW
2jcCn3B1oyX1TCR4wbB1i4CdMy9N+UXP0D4SVtcFDxkrf7IIdWBYWONdDeCF66viPDNq+4vqgvKm
G9oIMAb2SM4JkwvcGi0CHOeAaHnm85PB1uTkkVxwp6kc08lnHRvMRvVbZobJfcqhATNBNJbB3qE5
BhOWE2uthxAfhcT2h2lRb5JliZU6RNze5dYiAGmlgGT36bOJeGATDDqTMgGtHH0FXJcFaI7wHgJQ
QGllJ2m7Zg2B/SxaE/FgiKrAxs1dukSfKbdl7F3SPsKe6ak1dN7hThBA7ywKwAc3A+sYD9Z8lvGE
eyf8Ybhp7c4cCcHKsquh9QbqDTZWPOUghqmLbI5NsMzT9CXsvShaFpmOl6uGr/s5aWz30oxjCy24
UxgcVOl00zr3BiAcqg+hs9cJSp1kHBH6IuCETIEBs2YpHcPppexhv/HdVPLQ9i1nmdFp2dE1rbfQ
DPV9Wm2hWVc4kbPUotqPwyctMxiABLHWHzKQ/PIwoMY5JjQrbhgBi3jN2MjtOPJY0MxTIPz+JmP8
Xi7bMaXNHni+e8t2YdXLhBgtc6k5NMEQqgztyHU77A86mHbkdGX8PI5Dk8IGwVIB9ryB7eS7o1L3
8IFFvpdRE5wBAvafelHEyRKjdgBSig1yWtOtbG/LWI71suvi1n5woQq4qHRVrgYAGMj8G6XDAY1H
p2ZCYwj/UbYWOzXhYcN12snExS8mOdL7WdsWK5wtPY80RdzW7L0KYWoxVU+m00ceJLtp8i7KoVEa
s08wgNjbcAxyyHXEBS5tJRF2EHTHst/o6cbk/9iqjN7OBix0dVvHGBFwlA3hNycSbIRD5vHwFFgm
59EhPv2lz7QxgItspd9CZr8KZ08V2HP1goY4yNry0moTRjVJTgTa6s+9ph/BoqfluwkeV+iMMXEk
nTRi4c+NjgiCdt1YMr8TFmSGRSQjxLFkVEO8qyzjrpSZcR5bU7k0ypYkqKzEMCfynteFsZW7Jxt5
3NelVmJMEGSRLPglYGsT+WV8jSN3/PmZ/zN4+aeYQ2b//ejl9l//s/jHXZH963/94zn/+o+r+l//
O3/FivYrFvnHP+LnKMb5xG2FRmfbOilLBhOP/x7F2PwVw2TeQk6lLsj8Ef93FGN8wmhn0p626cwz
IJj/0n8nNumfQPuaMyHWw7Jqz5BY+XfIyD966r8+fLo591AlMxJjHhWdZg+llhinnAlfgcPHG9py
r+eqwbdtmTs9jWpUxYJNe2g5iaFh6kBnZUQLYTQI8VMRwJiussTJ7vUxqIiNcOAutcGkvkxVr60C
iqQ7C/b3h3Gmc1/7zae25ixr3Rb8t24Dnn574k2sYkpr5wlJU0LrlFHPVRgFU7zkJY2vAxO9ckjF
f42qljxFhvjBJdq+6juEX5MGpmmdmWgzPnOCjC/T0cY3FFSucRiTAcafo/XDEz0BXkVmrNY609VE
Ky5CpcCPyAoUpdorjpvhmw666GbIx3EjO7N/icmcu9AC31n3YY+WDHBBfD4VYpP2HVNvXdUadmSV
0Lt0A9V8l+SQLMuowHmSapJ4yUYrlr88nO+MOt7OB1ydJK65gc18x/YkMouTIQTAA4w78+9ECioY
5yPO7QgnRWGthdMS7mAgxP1xxf+sDP8kPfyXH/83RPq2i/Jvz6Q/NM1z9+ty8OPP/VwONMP8ZJv8
23MQhdL8nTGVP0ezmmF/YtLATMVkrTDI5WId+ms2a4hP3Dqed2oeg9d/Dor+a0Ew9E+eEA6DEOi6
rvO31oK3D4t0TOCqjEqpxARMUFaDty/VyL7ew9e/DHSNkYDdtLMxXOT6Fm4L4WocT+5hwvEG/PIz
vfOM/khM/38v88/ruvacZufaDENPacpZzpGgL6PLEA+/UVz0SDwIt5ol9Od2lH2zUrH+4c31zOTx
719aMB+2eU0IdoUs/vYrT75TAXKtL3vUWNiiShrkjLHUZtaJtEtrBs1cILilxR7gVVvotk1Jw98r
gs0Hn2Tu0Z38CMx6PT6MZMbO53n7SQajCdASh5c4K3FFQVIW6apJLXBjgwoMbMqNohGf2rlBHExN
DRlnFQgow0sTxEno6g8i1mAa2nZTVh/coXceDKRxwJfYedh6zJOBKRhPzR4Vq0fcGbSxUhc2mdXX
2T0oA5IhGfbrxaEH8FB+UBq9nTT+eDLoatkO94gJqvNbJPvkWllIHJ7OM/BSyK54IdTHXvlijM5S
AIAPPVHBV5pXFZ91BvgfLJ7zzT+9JZZjsEcjf3AceaJUwFze2LLxjnGA/5J5UPsiTBFu2M4+ip6f
36zfrkTx5/AOEJ025yD8Ooo3w3BEXe1j3jT1e9cgThqOmrH98yP23tfBL8k+YDmubsqT15tJbFCg
gj2CdClXKSG892Og6+u2atv7P1/pva/DdJbahXpWdyzql1+/TtoL2UZmctkBKbqrGhv+Ak64/Z8v
8t7XQbHCcgVMFsnKyW/WJTIRTRpd5oZHTFglw2yvW5V1Exfo1v58qfe+D8maDqFEiKq803cTvaxP
Xyy5tOD+rOELQ9/Kgq4bP3je3r0MGhuWcYvH7VSXwLl0ctok4sdK1F2clcE5wJr8g3fZeFs6/Xin
kArMpYthEszhnpROOFGCcnKZqEQ6nenKqfp8k/v0nQ3LqR9zM2tvB6Eksr2xFay8HJrdZV1S5W6Z
EYIU+9u/rUTxgZtPZ/v5TYyhUrtAXecemzavSWdSiGi1ZFz/+SLzdzp5v1hakQy4woE8b53IJIj5
NpHuGEdBj5+EJ/AmXZE/hGQhjsiC/3ytd+4iMSiU5WShIrTSZ8XPL6RrhzARQvfG4wCFaY+Rb1oh
fJYfbRdvdUM/7iIiGR4Tinfq39MzIyp4HROCOHpTL86yBslyVmP34uGiBWrRfqx8QZFXTNgLBND7
R0lXfF1bsXmuOs3fiyj17yo4freC8SSOHh1Y05xQdyM7L/9g5ZlfxZOfnzWcB5q8BB2s4snPb3Wi
rMTcmBe1dqlw/rwwM8BvM1keg7VA39GQkzd/vg3vbB1vrnmyBrWhPtKXsI4xJb9OM5YIvBD34qF0
e4VZEw8DzNMWWIMh0+ncbmzt+s8f4L3nwDFRdIE7d01bnLxnVPNexKJydHyURj1u4IuRWLcPHraT
0d/P58CFcghVRBcOnNW3T1sDP8TAH3qkrjDNdYcXslshNyXzUSivf0SRSUepbJrbzpuoaLAIoH1H
K5yvrZhszxXdGEi+nYZ++oMX+4cM6PSu89K5LM72XLievAjKEHHpVdaR5xiNcV2EN9DD05cihDKp
kjr6XJkDk+ymAYLGPj4+0jQ11iGYL/6X511F/mh8T7N2+GCZ/VFP/vbBKGR0NkJeIPfk0cDwDPbe
049dFBtnTljgU0ihjcBTaawd8/Hotqub4snGGHmoayQQZtPSQo6qhqlMSg2/toNa7McyT87yTCvv
/v6D47noLHlmUHCeRjnYZQev0taPWi3zbZN7NVRgt7v480XeWREdMUskXcvmHp3unsyXAmBF/TEr
gVgyT7TCe5qe9iJCM2ZtcjIqP9iu39t3HNR9fCMeVdoN837+y7oIxWcwLKM5jnrXHow2EUyJY+tL
bQ/iivnoCG0f3zcwRJTyF1ZkjOAA9f7WV6bx/7Hn8ErSbjNcmgemc1LYEfdZmKFbQ8rT7LWKuu+4
EtIPaoZ3vy9pU1Rzpik5A5583zYXJqr75pjVgkmnG6fLkI7ytitC8waXMUNcJ2ygrwU+mZiYdlqN
cSCDgbyuP8rFeWezQIXI+Q6pIEq20+2vbmsHeAIw2JCzQiaMp1J13wZXf/ELjzB6tW0QIP35+Xrv
7SeEYY6tccFbiR8/zy+3OwF70siiPJrAMRdaCQcCe7pcEtwD9Mgy9lZegnqYxPmYqgdtXifN7lpO
7bo1ii/BXHP8+QO9sxz/aMPNxa+k2jhdjUy36mFNHT0SEPc83jkZAEBT/u5FPIMNmVP8XAFYHMff
POPEFtQDCHzkcCK8j/SouQMR+VGk0u/fBIO0QRQVqwPwDWm+vUgBxStjtnzMOqt+ZYSfnCniED/4
JvMnfbtGchFc57yxnmexQLy9SK55hYbl/Njqg7hFINHufYWfbBn3cGc/2il+X4w4lJiOR3/DkqxF
J/XBZMMcscL6CJsunxbkqQXX4Sijz2Yzjmo9jCSDMq0w73VgBfuRk8vzZIjwDIXqRdCk+Ps1p/cQ
F7UjI90BdVuybsymHFZ/vru/NSr4uaXtALqkP8IK/du6IYkpJzb9SMKuby7aAerSCqREdJDShp7k
NjLKEAZ4TPltAOv8ZztNO9ynMv2bT/P8STgn8IYhg6Vpe/KgJSQkumE1HUGRqyVlaLJSOtPXP3/f
02eAi7i0V6VBW5guoj6XWL+8whM6LjCj3XHISZGtcVRf2LA+rSmPPxLrzzvur0/bjyvN514qGETF
7smVujozGdvXvDdtfa1A5sklAhvnLBo8cxM1EdPayXa29RBe18hHrnI5aN9ar/LOSpxLH+y/v9VU
J5/mtCUeOUEAFL09wrhtLthE8qtKDN2Vrg8X0IzsNeqM8D61I6Zvkzorg6LfTMQDzEoYBGbAxZPp
g9t9WsyefqKTF2ScFCgR0E0KtlpFc8j46iP6uh4Gu1n4CWxPgA1ynSQhXu2SKOg/PwenC858dVS8
BDEKYTBnPKmXOjycXSSbo5MZM54BNCwQo+yDi5yeEX5chKWGkSwaTU+f14hfHja/16o6TXgEylbc
FDBeNoSGXIh63PJ416uJNvv5n7/Wbzv0fEnToHVA/5QmgntSBqRaHisP3jv+KyhbiCXwpzWTumXw
zBRXGC3WQaEXAeWBG93EYx0ZKw7NllyYRsEA8YOP895LIA3w/CASMD+c+jHIlGulkTacWALvoHqm
oihpLJtUlFh7ZH3DDclRY+/llr4cPVyEsBH0DQeDHMt7WT1/8HFOF+X516FuMT1JlST519sb0vaZ
W9hme2x78j1WAi38kxE1uG4VVWUMHdgbLopqaqo1ljACi3yntL+VKHqrM62ERLRUltsTI08a+zaO
JpPpc6obCMyz6q9Y1n+b+/funWRhZklkMaTMOVk/2DX0AorJsYcFoiB4WATourpyuV8oK5wFpEqN
JkbQhBVEdb296kDGfTPVwMmXO5nZH+wU770xdDP4Af8Pe2fWGzeypdu/0uj3KJAMjsDt+5BzSkpZ
s2S9EJrMeQwGp1/fi7ar2/apU9V1gQbuw3moAgwplZlMJhmx97fXwlmGdPSXu2eb6zFy+/rSFM0M
wFIbw941c/1X/i7zj06ZwANGz22JZYf7y5cGfnSZgsXhfcuSHR9X85QsLgnrkUCvvw6zojqWTSXn
Ve/qmYGeODOLDTqo/DIhgUd6pRz03y2bcuIENiFU01oUif/wovyuxbroI/nwp+AiKu38ujfj+DmZ
6+H2z8/RPzjMWHkkYCcWKfz3yxfYi8GMhLk4VZM3Hm1QfZD5G/EXl4k/+B5QZWQmiTk6ei/2L8st
j0V5qC3/VLcakXE46k1Jufg6y2r4rkFf5oc/f1N/sMoIGBmi0cMCzGKx+ssT4ihEKzL0J5VY6slo
a+ao53JYPOtELMqViufR2Kk5IDQNqz8nTm0O03vJsHvyF7cdrju/3phZk9FvYoyOfXJAj+TniwC7
p3jUuj7J2IYhnBFvRAFBn+FpbOfgyZHdcE/jkW4EI2Td+GbbPWwlQV1JXY2UriDLQQV0Toy5h0RS
vxJ/5jAONBiKaM72FqFx8WgIgCRnU5MbZ0JLAKABM/vxSpP1x9E1F3iSLCx/l+ZcZ7f4dpo3+gEI
zx3DJLmtZviDK2ZV7WJjj4IwvlN44lWXOrvuwY3ieOGe+NbhK7+shnF6c1wV2duK4RIT+HjuHcbJ
meQxAmmrTh0csmHXaKd4mxhVEOuOYmi6AV2mb5SNNmUdAPbxVyQQQ70zyGFO69mysnfI2wzsDL0p
bhp4K+Wa5A+AEYPFyzFLq+EzAVuAaYkl5mpdQRlFQ9dL+WxKGC0rIvoEDqN59j8liSTGw5Nb2boy
jFKfjWmAOyIYpT50Jd0qfFJpTGBsatyCQs9ocknbB3UAR22AQ1dhc2/BvLx1mYHuRyEGsjdxa3M/
sYZpKncyIxUGvZCBjX3RV1mwSntUec6KR3lkdkt2zRidhNT+oSXf4JxC3yVUCac1wUaqRTBeBWXv
YzJQS8TXbjt9ULTav5RpYgybTqIuWPUzfLtVF0YQoBl1GCtmfAby3qHfzpeFbBaLV+cyyN3B64Vx
7Oawj8EGVc4qBC+b33fpkONJAP1wZ/VOqzdBrxJ3VYVVmW/CgY3nqpldp9lKEgfEvRWfzoapm/Za
FJLbpuXm1rU7wBa/tNUIza8Pe8A4haPMfDsrrduDyYf7OUtVBGnCYtgLV3oB9Sa1OtqPyEnQvntB
Yn4oQS03nMX4XGkrn89KJOtiH9lh+0ZYTc2XDT4morWzRzQti7rqtsujSm0m20/tVYfSCKJvYjpX
U2dlN9HccAYZU96olW5qv2T4a/SCNbTuKtrQCuWsDhjcMNZS+UO1GhyZjrsKNAMzEa1kWCyuKaWu
+xFqCZAZcwq2xL6KdhsXwpYXVg47a1ODKnmxOyCHu0iW3m3lTuOdnOA47OwkBdhJw2uMYc+M2Z0x
Kp/7I7P5Maxk1V/14dBfmxWNuZXm1g+JcAysdzcba3PX9oyqFVCIzj1HooDKYRnmQ68OVSRjPD8O
f2bdBExgDEOd3rsECuGCaXQbSVOaF5604YW7EWBtT5nkygu/1i6TQ2V31+kg+TR2oSrhdyXNsGoo
Fj10hl/KtTXGQb7V80DQfSYpHG2Igo/62yrsX/GFf6fz8cON6B/iC7cvr6wQP0qYNdPx/T++/fr3
1IIrf6P9S8hgKR99Hxv/nlpYfkR4aBGPs1rkRswy8ffUgveb61CUpqnDpDl1Nm5kv6cW+BE7EuZW
aZMw6+Z6fyvD9Et9i2AL22DsrEu1nSaq88v2yExr10ONbG3mDrXhlHkH8u4BnqPhC/7zlRruILxC
tpCE2CPzGKCROuI2upRgOjaMNV1A+rNO0pC7XEj75HSfvx7J/42Tqv/gYtl+/NvppVb/ttPl+0uX
VOX/WZ7qraqnFt9b939//qf69u/oo1o+1J/+wbAkH+e1/minmw+lcx76bVG9/Ob/9IffT4q7qf74
j39/q3QJM+TmI+Jl/Xi+LHv2fx6b28cv5U+n1/Lr384u87evSTdSbpSjFxE1i9zvJ9fXc4txFeq0
GGo5kfhgfz+5eBhLEhzZBosQutk86vvJBeNgwR6Qk6M8YjDA+7dCMUBqflkDUR9HjM1foxKCyNz5
pXJIba2HS/QS15VPrKw2GD9xK9dapyaU5Pu2sQTbRhTCqxFmFrIxZdBhmgI4sKtpqupjgS2Fm2Lj
peiYa0N+tjL6bIeW0ZbmzJzbVDCni5+QamiTQSwNk0pehZT46EiIOQBtVKR6NPFsJml5rtJxzC6m
aIK/WDJs0p+HPSCmTe3qbpPEFRVdHdT8NbYGqXHMYT30ZzQgFfrNMu3uBOW36zhmZ7dRnfFhucCQ
L8TUaXwEzRin+2DsmscslZqRP7Kq3Tng6xo4V1or5yUH1G1cQumx6oPPbJNauRG3q81oSg0K0DL7
L35reM2WAE1vHKs0UfKgQw4M0l0qgMCAczc7spSO9xWjgP3GC5iYrb0e0JnP7bNagd1s1SFVoLK2
6MJRltSmTqh6RL17MUItUoA8Q+cDUJGg8Fa6FndqOS0TOSl3DM+YnXtfLUMMszLrM/CoKZeCug8A
9GbNaGx7HTfPM8mil8XmlaMGadx9BBcXAko0FTeE4OcWBVfA3OgEqfue23f6YUdE7DcCSBjUHL+4
9rxa4zRiM5wDUnHi9mIE9Qq4spzCD000R6xRYIh7EZIX4K/59GSDYUFIpstI1D6umsRBqhO2ewGS
2qQHj9Jt63Z292qndmisuYF7t4aZspYyEisUWHuZnVsH4E6L7YyMJ4Q3Ra1yRS672zi2ImZvR3b7
2hWSwP7M59KtrUBkn6e5Kp5rj7XxqpEdOSaWK5IpIeLfq9KIY0g7RFwQMkLN2JXCHI6o4IZpI0vH
1pskK8Uny2lnsR6TBN4Wc73p+ZBFicWsRpzEx2yxF6/cnl3vKgUO3a6whQlrxWwyQ11uB25zzWqw
SLCm6PhqnoP0FSNxoo4RdZmPnv3kDMvf6l7dcCqfWulqtRUMWhSbgTE2JmPiZjivCfe/FribGbsq
k+oadlEKsXJiekwD6qIF2kb5lg0utCarsMcZFILf9hu7jYp30XnxxPCnZyk+jAJOn5SDd++xgxxX
COgUc9OZ31XnwBjNx9zx8svKltByqawxONJGbCdYeurstm6V07M8cSvWPjo8d8mrvcqhyuJ1lNnh
k8FohguJHCYbi6sadeLQtfKLYShYUD5oblLks53Yq5H2CX48F4bZnmmI9j0J+oxXh8FoXKkJEDBu
hw55dB8qBsHI0kRfWKKJfB1hi+mWcS4+0MRQzUUYAgTfRxLRz3FIshC4c1NRonajAPdEkFmBs2c8
vb2dmY9cVMPK8ne4ZhbQZed2UAyyOcRQEiAuTEuMcq2dwVdsu9pnPdvaw3ZRXzEpAefuzLSH8kuI
l7lfC8gl76EHXe02ib3hCxaR4UvcGF83hKIaNk5gQ3HXpW8++ZntPWFu6sEKZ6b/0CZt72wHw8uf
mamtrtyqZTnKyEn6JaFFnOzC2QpeJuS3wBOLMmYH5NnByY3C6EMqux5vwtriuKBagzompFOcFY0x
z1sdjQx8M5SmjlamudiQjAAmhRhTPEOSEtc1IfzpIUKc+dROudFv5h61RlHaMYRS9CWA7/FkyHXX
BXGyzwNiAweAhm57w6bMnT7nfZg1Zz5DlEeuGvhsnMrrMV9XlWRYba68Ry+0/PySEVLD2wlkzF8y
BYeKQYsOAjLdFHkys0T0ez9LglfTGvxyh38cijQ+zfaTWQdw2lpQh7swZlB3xeuTNM0kwcC55Mno
0lZ2zN0FWoA/h5Fce84MfyFyuqlbZzBGy43BgMV4UCC9hw27H/fOqUbG4/quiT5h2hoY2BrD9qYU
mHtWc9s4M/wHAWxvzpHKQJyjIdsntIfWcTdjjEGgAvqdiqMHkLYEaQUK1ypg82ExuUt9LwvWdPwy
e8VIIw4yJxy+fu7VhXZ9eLptVzTv3Ay8csM+KCo4WikDDk7UZoqpx9KZd/QhJr2tXS5qIBQ9fGjV
1MYuE5lVyDcaJYmi+65S78nygf+/kvPBuzkV2RAfI87P4ajqaubrVhXAxLLGc0lQwmB5ADFkgdpO
EcWeDzaUCM9iLw3vDMHYLjNNJtJzo07f3CGJKnMVWnzdLvpwVObDiCKXUcOiYhoKsL2cr+sWvc4G
g4vdQDbvu8c5ncZhD+JsHqALMaQ1kiAflvE3I+ovMLtwWZYyip/TItYV76C2rqNumL6Mfla0azsu
GrIo/dwUz1GaWwcy2Ym+LFF9Zk8jL0ve5aaYM84Kw5Gb0hn1tK0iX340NR5Zb3DcPdnE9NpFcQRE
cMCJu+G7dlE8lp20Ce2XJpA5b+KiwsZ/TC5arrk1aq6GHVjY+SGTMAyVfgnxR9Ld+SqLonUNP1yz
zAqOvkqZHDTLMH7EqpG/KhJFDK2JZ8+fyqult1wfGnRbt2Hc1OJCIIjjM2As7qnBFkWxAyedx8ia
GSrW46k1T58D2TjvRVRUMPQa20V1zM4D6kSQgAa0W0gU/2vr7/qjvO3aj4+OBfjPy+z/L1fdps1q
9J8vuy+S1+mnZffX3/+27rac3wDamlhClo+R8jGL62/r7gDcF0wqmjCWy4/Y3/3XslvK32iYAP/5
tg1c1sq/b+mC32jbkLCjU/Dtp39nS/dz3ZGyArVqKq6EFMmnsD9cKr8/dIOATBNcaucM3GbRrIJO
jSwPS+b7PTNqbxk1Hq9+OC5X33qNPzKhfl7kL7F7WFDsIgn7ooyk7/3zE3JxczK3jxlUHPMU4RbQ
bijRr33Zhrs/fyZybz9tKDxJktqmu254NNgBXf2avWEXhOelQ28x15OFsi4njBYbt3UgBQbWtSSR
Wa5j4jumSV1nBGsIwa8wsjY3d0ULmWxh98UkRVmym/BouUdKBL/moN65MY6ML4o5goIP4/0id2V9
6YkQDoxgxHZDLzq71Z2P2TT3RzYBAlCkxEeX5M0xzoOBmIpZ62BbMYdYvY0myZydUw1ehI1odvlE
LAMryqGkBRiRE2KilQGgLOxIFPuTXqvCL+zL0NOFuqpcF2VvJ+opO6VYXd50najzlkaA91KkY2UT
rY+8q8hJwlM9eclbPuaQMEmBFQNTbArLxgYx5mwvSIFIYb5B+plXn/LUCE/VPDKevUq8TPkrJuo5
lhsXMbBESGtOlX9BFbhl+hGuD6jUWLj0RufRbTgwnN5vUcQA7udSxBjc2kEUKYPXuHObzcheEOdI
EE6FeU6Pfay5S40V43QrOzNnlyqtRbKFVCeO91luZxOmMUzwaqFCrrqEW3oKe72uhifkIUNzchBA
lHfU8aaBYe/KcXrqrY3RGw/egLVgWtcgGRDDeBC8UL1zAcebu6PlX4l2hUBvsYQBB6a0tlNVQ0N8
CwmqnWESFCKuvU9dRxlYXSdo67x8U0NfpaNjDGHhc0m1mRjs1lWMDODK64gKUoHuUukVn2bN6uSG
SltTPEbwN1GPT3VsUVWbxaBe8lJUTcA3z5+ma94AY4sb/EDaKdd4VxWQAaeOq1yvMYcyMkC31Jma
GzI8qrgqcNl/CjtHqJ0ykx5hiD23j3TNOYmaXk3Frm6tSmz4HN1yIxMdAMJNWgiSbgJbnSqOmxYH
vLQTg9Qm0IgdBoj2bdmBguauddrvIf7K6IHcQAVEl79mAKyZ+k5Hn8RocP/prRBLuOBYM1lakpYF
C+PrbKOrwAM6Wg5sNG1QlwsI10kOktFSqKxNxOjwgm79BBZA8WnSk802pZto+T6YzlCfDapwqktc
e768yPuxyc+TqY9lv6qNCbWHQZdkvE1lp9QhbLDUXZr5KEng8q0g/grDKwWqHA+us7V9J0S16cIc
OqRTDaADhIJbfxhVbmcHpwL6eq5c1qFrZZntK+Vq2DYZiplj0tW2cVYLVnGIXBkziuaztqH4o7eK
1RTtAe7ps+4xeHWCai+JRsdlMq4vcJFK34soMcS1uVfKwM7XYR9nZRBP9cH66jmcXJacmzBxpmgV
W7FDVhoZabUynEZljBqjdxjaFHoqVRuX2nJXgu+qSWqABxZdFlwB1A3UodbFcJeZkRWdQr7I/t5p
LG3eRiM4KzZ3LDLTh6oKR/cgYe+P8VraJb6uz2MpBG0Xuhk9FEa/hONsjLNIDpNKHbHRyLh4LW5i
sOFPY1FfLGWO+ChYcDcERML4vYSSA812dvD8ujlgHDbBcXQ5RW3O4HxlzLcJ7MJ457i1oMLsl815
NpMxYtBmcPptX+iFPsUNAXyKmejxlrNy8DZT7MT2/SAsxMwrZOzkJ1f2GHCx/kwXDzDzvgWakM6f
Idra5k0Ym7O/KWG5TNVzXAILsD6bBMQCzssh5dtMAbuoUeBaK5vSZuVuq26mYvkeNWWpgBpA7wFV
/No3TpjIaC2nXtjDO8EyVTT3/1offati00P94e78D0Xv08tUdd3Hj3XMr4/4tkKynd/oKwPGZDwW
RpO9dEe/rZD4icG4rKS6yP+/EVa/FybFMqxHBIFHgrKke/tDZXL5GesLl0kql9a4Ta7i/32RtDyx
65EvNZjpodjJ6/x5zSIas7dkBiuokkG8Tx1TstmKs52TQSXvEAL8cGj+YIn0c7d9eTrq7IBUmcVa
4Iu/Blptam9OqGs2Z4rlRMZ1AgFE0v5Fz/mX9vf3p2FgleotHWcmnH9+Vzip5kbkyBvMJnC3Hh3n
syyECCN5W+dTGmX7UClwH6IFCtdC1LusRtva/MV7XZ7lvxNp316F6xBVxjzF27V/aXy3I52nsR4o
WKLoeE1zI7qmX40aN/1SVZXzrnRv4yfM1VnhWmDBTBpqKfdqLHdtBonNy6xn+Akm/ClZWPs0TKj8
Iw6+1k7b32lnQJoAg/siUYK2MRd989wUgHPXHvt4YGShv9Njax+jvsf0AkIwXTcY8bJtiqR23ci0
e+OG4MRbNwFFDsJCoTmzNFeacnie2+nKDurw0l18Xhhcql3gczkG7FTC7WqxLPd+Ma9Nb8AP/q9r
ye/XEr5g/3yvdXrJk58vJPz69wvJbxYpMwS1tLuYuSK7+/uFZLkiEJOxlmk5NjxMOP73XosN2tfu
BrO4YAAMz+dRv2+2DPZuhJ24mCz53L95HeFi9vPZbnCjtlmlsbRdGnLcH3/+zjHVTs4zUzv65KiL
qzRV5SZnIdU9yYFXRjUcMRDy1iKY/XUSjAh26Ig3zTlKOx3sHbepIZGNteWdirTz0qMRhV1PJdCq
1Lk3hP02KKiXH1VuZVTlUo24KQIRSmoHxhXqhZky767GsqsfvEwQix8JZ5mHZkbXszFHHQdPjZdU
IRSyKUGt6Temk737w7KgX8nRo0xkIEBS72nMAF0hVVtvWJ4OyfuorC5dt27bBsd0sgf7U5zAv1uS
UOUaZLyNzIFEDY1wyK3pRjmxGd4Z4NGWqL4eN8kk7roheEP2eOqBeW1km13D+7loZQLQUIqcZT+R
xs7fY+gjlrw2uq5WJ78K/AfDaJ/pxpgRqWX8I2tU6JQ4De/eTuJHu+mCs7kJVLmtnXHmkKYziQym
03wyJRAxzW0ZgZZBvCj9B6TBYbsKqdHYu7yuu+h8CKhCekAR1YMtUjHvXRWr9Ywie3hgvmYmmsE7
aMtjNlbyUyW88EITKeZCgav1mCM2puJv1sVRkZQAE0Ww5E4pO2BQKu5xtfs69MMjNCqyfCEMkhtJ
2oQxwYTdUIovIR5fU+pJJBNIRRn7cbJldDVDh8EKgSzp1VKAYWUIlP+6xUBOzY8VGIw3tHSfrUZP
L+zc2usBhdIK8cdpCB0X0KgU/iqhI4Mjq7+H62odp8SUH4R1Yii28QzHf1WPELh25cj0wZs9kuWj
isYwyd6xp1GfagB7BV5zxp8SMOc0aSZV7LM4b/PnNBmbac8oIBtWdF+4maZuaMKbuEh9ggfILylU
9bhgP1Ct5uZHhrJtvF1ohsNxalXAzMgI4Qllbw1yn30WmqGi22MjkQ0lWvIMmTwoehT1vAJElRnH
2hgT6w30HSB+mhUGmlcyDUX8WCMZ8j57xmQkVwXESP2RLK5id+VLKh+rviVE1O+VH4RVhZcICx9b
mVxGJz1bodfujGWkY4u0JUi3WaVU9RqEhPmODtsS77YmSZ3cg1pSxgAwmN19jCMMbtOqg7SjrpQR
JPllBx2CPW9sGPjRQrP1zS1FC0eunESbQW+upZdGvlizxSk86wiPqjrP8LLA/erbvTWo8tJvAoww
Sp5ipDaIU3Q63cIa9QBDN9F5mJrWDhtD/5yVLg2wwMtei2FC8NBAJ1p1BuIepLwIjNQQ7DBKIGXI
smKfBmGJRhgvEODHjGHNdSpqahgUFM+t3s+psU5ldud7FtVwcPKcvpnWDxOhnnOucenB7Wb3rFw4
f2FA1TG1o0uas3fgC/ybKsO7idOF414RJOE1Ey4EgMf3oXUD91NRj/LOzy0PDE9Jd9LgSng2+Pg6
VzpMsUyJftqB3nLvDbpi10E9qbOc2fuLdmp7tFWtu5BPxL7LZTyuWeT0jza+YbYWjQzo2ARcTHf0
GI09uXKELFjxzg1fa1hZzVTumfbqD5Qzqs9WWWdsZRN76/d2vfNi3+5XNhGyVS1Df2N207DuaqNA
HaHEkS6wOOleXZldzPFiioxmJBJHurUwTkN85quRyb81y9bxDmAUgaq00+djiw8qXxRDmFiNNeX3
0zSK8dWBhnhwnIauhxoB9dNuW5zNxPt6a9xZJC/R7wrz3E787gwEV/wUkbxY0/XxUNK67c4bocUk
RXObeRTRXDfNVlAr4WQDjQJvqeHvspm+SOHU3qAbTo59QnOlaI0QioEU4q6J61doZ+0uGQf9FPme
vm66dlzpqJKsDqecIzLsrcyOzw1ysFtqZAFlrqI/umn+Es19UpHT41PllDdP0VzwK76FeNVVyWYc
tbVDGTStUcJldBtlcIgtdzhqYEyMagr7yUrBVRFiro8QU+szAHrnvYXYbHaJ0nHLcrZVq8uDrQK1
oVs/nLQbybMRp+YpquJwLxlrOox11b5MYQ8wX8nm6NZpSGWx0Idg7l49PsKtk1jWTTP0u6LI44ss
QvZjupM8t4m0fM4NtuN4swNvZ2eC8RIgolSn2BFc1WWe3g0gcj5buBfpYfhNtMcQWR4rr5NXZjxV
CPCgKUJWlhqeZDSUD3buXFfED1hSGtaNsH25ESpudq5B/UxYLFB7z7jtW4cMTZG6zy07j3VB131H
oxF1Vyb9s8Eu5SOWY2eTWu1E12l8IyvHpWUBY/D3ujAN124gJEDIaTG2ham8NTLXIKE8Ti3/N/RN
xzd3Gw9EN7l0kT2jS7FtyCRzAtXi1NEoRjaGqRvkM6MYsbncxQFolPFa0I9od+UsvWsYXc2FBfr3
C5AMqS40GPPEyTgJpE5M0MaVhjPe7qahNuNO74c4zWUN787nthM9aT9qzegqgQLOXHijVAgyOI5E
ij4MlhusQJbpfd5CwYXlHXseYOVFGQWlYfnAW4q2BhMTCgbkoN1Q0681Yn3pu0KBLTE9N3yxXFiL
6LNpzT13yqyOzdzQQSeetAPXRrOu6J7ROE5rLxhSUg9OcuUrEa9dN87vMqfM/T1IXWkQNZUgIoO+
pepaDmmx1n5R3XSCT6HMQvOUBm4H789BYYUhb8KKjaQ5m3W+GWRPQ8YDwDp5WQ6HXgGO63zZHqlu
9EeBw+hi8fo+lHosQJ3XXvU2WCELKwdEGj3/qsKfXno7MPD3peNSdLWFdyYTmoWtk6Un4UXpS90U
8l7oehDbrnP0rs2G7iwfZvqCdb1Ig/xgesT7Ux2KCjvAOMzOB1g3e+1aCVHK2XuhZ8YqLiKe4vcg
5P3C7W48TZtwxR/ktEmpWB7JlRDLsH2vZHlmIXPP3Nua8OLGSVMKq/iv/DfoIKiXO9r7jVM8hbC/
b0vWNaQw4tS7hvMrd81y0TKERWCk1mG+y7vB6c7rSrXBZmS493awSeBw08nLdM/QtDwB4o6fxzG4
NYvYv6pZ/QIWB9RuMmF/1aRiwFcBz7TeFGGdN6RvdLpxW7d4HnsbBC+KxMNcOfVJTqBbPUSq+zz2
8kMV95a18lpf3/m08S4oAnYg9hDjrkzKl0c/1RVincblhjG/iiCmD9mbWMBLu3zqvClZe2EfLKxN
COKr2aqWSAcd1unQqcSn7JmTVceiZzxp+gpk4SjuL/rI3n0cID++zRCq77kz9iX8wDnnAOrsMi5j
ruGjNI8w3s27ePKtk0P74KGowvSVumyE/g214X1vGc3BG+ECrlCHMLs6Ces0wZo+xe5onAqzCM8I
OJjB2ha1cTEXs3tXml1zbk+SvHNAv9iG6ck6pnaYqfICMzqBIRxntEqiu+3J5+47pyVJRYVu9EmV
FqF6ZrQiaTaZVdnDB4Oc/g2v9LEVCHTTKhzA6rZ1YlqvPjF059Q2qgU2TgUhemzQvlqfgNjg616N
rj+PK8ZlB31n0uCtT4JGM9U4iVZpE0daIatM2MEAKUBjmPZnQdFwP9ftKJyT2RtUzOH5GiA/83o0
z+xo8MqdBzUZpK7lZ9HBx3+7dUNwXwLY53pUSXhooVn6tD/XPfuCdaqaR95XvY3Iz/Ky+UbFmNFC
IioNwTE5NBdiENP5oJ1XUh3jaWJ2/Vo1dnpeZIroLCBD5hAHUhDa8eBM0v3JTdpDnclsv1On57GD
yxPHbH3ocP8dKSi7R0zBn/uMUoTV08O2uenTHf4cWqzQa77VmzHLxd52ouDoait+5wsqbyMu3Wub
MPznDiDwPbWZ7CwADblHHeaeuJgSGhGOOe+ENJIXBcb1fAx7+WLUttddDuS/30bK2fPBbsUUs1Ua
B/NIUTRTGzPHSXzJKt59dhhHnM8I0Rdibad513xiCCvNH4tkwoZj2tz6Ft5tfoCR2S/9qpBXVtae
dcCR4T2jt4PBLm2SVDu7SLRxNGQOvngKbOc41BHHQyQVW9i5MBHFG8PUL6P/qTBY2Ll0tQzp13Lr
e5g02XvFnMJewcrsqFNWGWfW6Azq0+RPzfhC0AoBSqx1+Ja4rWR8jAACzEvJrYe0GZC8C11OXvzi
4ZoRpzD2veKaMVUOnQ/qEV69llzOHTfGGxAwbLsi5UgVnHxZ6DHHUCPJcMC5etd5GJo5CkRVR9ew
KrzwBHqpdjaqD2NI5zNVua3gTX30rlNWlz5bP3ftA/R1drqfVXjI0nwxJsIcbTbCi+2LGEOqu6Lw
5bFZVVbTHhozWXRretIHlIoPFK7ys9C2g62cdLhL8J1+otuT7Jo5tA/gRNo3Y+7iZ91DFPdAuDwK
+IDbGmnqPhRhvU9LnMwszn2wm5YXlKu4GPPXqV9UQqWUOUKI3Dr3wTxsG8N9ylsHrWRseMUZM/Li
LBqscetkxbzKROZt0pKHRcwxvfYkTppFCCffiqR3CQVaOTLTqchxUFZ5exBO271P+VydGRQrX2sq
KFwD0UsEm8yY7d1k1gzSUFlppnXZzfG8jWw2galBkF3A+UO8qDM4X+RA9lZkddcF5J9zYAn93hOB
dTVBR9wO1WzuyKeAFp6mnYdhektlrj3vF4FxN5fIcGGSn6IsZTJT1a3/FCSF2s6W0b3KSujz3FgE
l5bHpSPzrXdRd+15TI3mJprIYa+Mxh/AZ3vkxUzuNivt6DxdjzHDHDDH2b/zhd85hctBmZchCCu8
lnCcV8UowyXgYgNTJffk0WPotmFmBxcdgN4Ntl7ntpoA+HZ4so/kVGd7Q4pQH52wmVZMNphHzLTp
hum18DweiG/Rgs4OnYkcE/9bva37pDsRmvFDBqGa+nOKuTlL2RCUOvhkqLzszjohkKcIy8GHIRgP
8D7V2JcdjAytDbTay6ug+/SviuP3iqNL2fnPKo66TbpEq5/KjstjvpUdyeYTsaekI8F9eSaqq9/L
jo77G8IwAteMtX1tbJCe/q/+hfHbgmMi/hHw0G8wsu9lR2EZvzkWWC96GEt8f8EX/p4o/95AIIz+
Px3bXEqXzjKzyaAgFwE6xEtZ8oeUx8w6u8wyD11w5plnovHGe9K6bbxZVqLrmQH7nVKNu0mbDlx6
V83py2AM3heE3tPxhyP3B80Nyqw/1ft5KVRgl3dFGdb+FgL/4aWUwaSE78Ggt1BdHhzLnTeeSNDh
1rkXrQs77q4pWIRvgLnnbyMn//Qw/BwHgRMBEJIRUTrojLSbhF5+PgpUMGm4EzUl6BY/+J2JPb0c
P9LR3yE4/Xvok69PxkwqHxyD1kgAf1WFMGGAYCfzAcAJG1dYrF9kjcvozw/mr50i3hFPwl7a5W1x
z/zlHVE9JInriHpjFYl5pHdBxJK+0u2fP8svRWuLgRTX55NaZsZtgke/nD21wjzMrrHbZH117QjI
rTBo7wJvZqXAVNdcH/2+uMrbYPvnz/sVX/djb4gnpvROO4y2EHRAiy/Pj6dt5QatiCCKb0CoC+L2
DfPHO0RszWNI8K7bhRYTmmvUyS8SaMZpFFVwF9thJlcw2akg67RYrsYNK2DZDP49Oc4A0HwRjI+J
7Kkc2paA+0gAR2AyaCzG9wJ37uBLUJfqqAjexW2crNi0kq5riRCEx6ac5stpdCjSWXrOLW6MyqpW
VSssb9Vrgg6IQltm4PBTaWcdENF4KFP50HLIooNstZvR09aeuXVSh82urAEPrSbXARr+F0fvly8a
UkYmg4lZkTADKvArF4YtUCWyPvpP6s6sOW4ky9J/ZR5nHpDmWB14DSD2YDC4S3qBkRSJfd/x6/tD
qrpLZGYrRw9jNm1WaVaVUhGMgAN+/d5zvtN5Wd4kV4ogUqWOsGj/+ip/eaZg9bECYV7xPEMV+LQC
24iIF7VVW/TjbeU5LVP2WfhUsGMvNv3MGOzX11tGrR+XBAYnRsUquC9b4mn6uCQswqfNLqxbD8wA
d67LdUZyleFRcopVlRSmp06IaH990b/5kBCiIaqh0GMO/JlPSWkjDXoMrSeT7sLEg606bBZSP0lR
U/R7yBHeHMs2wrCHiA3e2D+swj+9IdELqT3d086TYEBhKg+q1zl08n79mT7BN7iMY5GqwvuJ+Tib
lvX5ziGPpdtkON5Av/WbbfPhvdwuMalWxBvf0407KV1NuuEcaAn5FZVcIu+NultBeZD31tSb1+iM
sTP++Yv9v/Bw/Q/TkOo4m1ha/32dcfdMjiaOtLqN8v/1vzf1c/769n9+rjn+9RN+VB2KhchBLrGX
7OgL/ODfzHOFigSdgo4/HjKCjZDu39NO1f6DOgCYAVWFim9wgcz+57TT/gMPIfsJMlVMWELav1N1
fJzskx1pLSZBDdIwykzEqstT9dM6TtDctaMQujdBqNsVVWa46LoRL+UEkPz0Nf1NUaEtKoF/vxZ+
XAvyl4rQVrMltcXHaxFE4Ki4t3UvbuZhJ5t1VjeJpyWh4erFSKY4AX4w/Jf5pJN7ZbsKpzHd2DW/
iRS6sW3fyWg2d20yO55tUAOJKMTPkp9kIv4JKWl83LX//GV5sOHvmNQhGty+j7+sZreywZGuoxGV
j0Hyp/jWTk+2HV4x/FyNZc+rrLQfLLZ2T3JYRj62hYREG6JBa2gqOq3eLlHxGNkvSVTdAx2TbgnX
jCQssRrNTvc08lq8eFa8pEj0zYh+fhuE8kBKLdJzpUzX5pDbXnzW2iZ384DGiI3UECq7dE16NBuY
ggdbxMfaihEORt9D27/VK4d8b1O5tyv/YPqF+WO//60n//pXz/QHb+b1/1gHJ1vTT8v7L1qp81v5
nP781P/5938887b9B0nOnBp0gDHsvEua6g+llE1ggbU88WzFS3L08if/Omno4g8QaVD4kEOjtKGU
+q8nXrP+0Bk9kI3EO+KHvurTueJX5wx+lY/7s8Kpma1wqa4/rulYAS/aDnG9k6lZ36Cc665DctH2
taPOa9NWlBukd/TLHHA36ioiy9zZMuJRtnEgOwaFlHeVKKq1X2f+LgpJWKUu7N6zLCKOxpySl0Hv
+p3N8QVdMB3otzSMzLVoMzhQQ6d5MiiGTcbhZyssI7yrfLIlw6JHORhi3nQNVS9cjYitK5uY5bs5
pbsQzKp4w33leMR9MB7B8sUspoiSG0dk0aGAsHE/lzFGlTjy7dsks9W9hU73Sy9MbR9npNgwYYu/
NviAUq8CxrGxCt3yhjazjwqEGLEKRGJfkfwHQqNB4GqTS3AYRin3hoyifZWF8tbPgulMyFf1RAfU
h+OA2oAxu6FiAlJbklXGqireMKSON4SbGYXL+FL5KuFqMsWs/XIhIhDWKLB4xYz5Lq0tXRv/yLGJ
EvXcgvvcVf4w3fZxmX7JaBc8REllmYSvOsOucgRZDgav5W89+r1jRkRgiEsvi774MiFSme2CGTQM
kBOppOU3+nIIxierede7SjnHRtZ9T+ZWnOLGGUniCkg5I4ZJYGlJenVPvov9NFqJ6tXNrB8mcoyi
ldaFQUraWqwZXhUa9ZNvEB7rUnqpr2U1Za+FluX7uW3K7wn9JIHRsddxZg10tHJilxtKmU2jG/W6
7ps7NUfJobf3ZeAgCygCYykCn8iP21lTmK/JW2KKksBvn5Ez3wYivykNZ6+a93kZc941B7mepiHb
yiSzSD5zPHTCmyoIjV2otmcd9Es38xYNOFXeFtHE8D4emLwV7wHV9zaiue52elCRgEYjk8Axa2p2
qpNtMRXVnjTJ9O0T5ARDyuHAuMU5ihEwS+ednzAAc4L1EDnPA8JaN7YvGseA9xhbKBaDEYwT27j4
PmidT12mvpclchOQbs0ahQJPSxowouYfgGjP+jhEOycNnwYnG64blDPHmlHN2LyAr1i4Ib3bKs5W
DhLBL/ZCUmJNlV8rSea1Hyr7CE0Hbbf8m8bRZmNnt6rRlxhUk4eEWU8q7jsdNEsWXpWdbe3TxCcO
TbpNble4nvobVVCLG9lwGSBxrvDdb6EF7rQwf61Amq1UO1tnqv9k5eNeNwnODaPZcnMmlquWoWkt
qmujUqJDKCMvKMyvdhR8l2p83dW11RPF9hZJ65JEPtlVQ1lS+bexZyyqSGMMbdqiTOiHVDkirTpl
cxgyqlL50MNFhs46lAPTzGXIU6eMs7Lodg4lzUZZP1QOs3CMBOiJu3jbqLp/NnFFjGruZUyPPRqM
K2ghA226lFpfMBCSZOuWKiuRzkbutVH2JARRkXpWbYqu9xnpmcY+M9I7rcrfu/RhsGfhcgDtVrWO
2U7n+dRSGvgRZte1UNvigO8NWzVUHEdtxarmqbuXDDUuwyxYIOObNU/RwZb+g9Km+aUbFT46Cuoy
kvbGUTIU5tk+kf0mpKe8Qj5/l+OHLurgxpZtuYkQ6d9MdSDf6cH6FD3+uuuz0TNJ3DtLY36Wfili
1y8z+3kxMJDQBq0mwiaPRMgfjewGOVf3TA5e6KpjXl8PTCu2SlvGZ6GVDrGR5cw0j36L15cqI6hC
xNOKiDv1oegFyjBesUcn5P6i6X+dhll/RrYQvc6hk7/pmdAvQd0Y+6iq6MM6HN5ooJcebddHs1Wa
bWH55s5U1EfythhiqSXLLVZMVGDdgANwqA9zUqrJasIo41rAyN5x2hzrgNDUGvSQyzSuWDcdg1+7
9tqJ1ARDmcejqmfBIS+FXKcjdCO1bc62HpDrlfXGfemU3Y1mjEcGseUFjddzF6vJhbTgwpW9YBYk
C//al1b26he+fE0zP5tWepcbZwfgubfE+GBoCJHxoeCaxrWtxMUNRtF42bgmUriae4U8TmIV1Zss
UF9nAxdKaEbqxgwt7b5Xyt7LCpWoYpEyN4M8MJ5SjdgJphDyS0vMFiGdg7pCe+A/C+QlbhkrRFHG
w3YM4lNchAPpy2rOKzXITPhVNnuOozLKScZpNWZkf/mLSzBojMHj+G6qdKckxgU/tOqX0srlzkyL
4dj2xrxnLD6cJciYGC09UHPPQC1YrnmNpZ4RgaZbJUOnF17COqvrKzVqW35Qvze0VDAVIRkaVoC5
mvJlZG+cYN5b5679kpZ19lLUpe7GiUFTvxp94Ha5uW7xqagyoz5v02TDrcjYjHPCzRSZboxY2XET
ufUJzsxQU67rkQ+6EjpqAZURQAWm7ZuvEo3mCUPMiTsOzhNCRdzCIA/YGpyIoa2t2LVbO03D7Lgu
mLX1jjczpQrMEIsUHl/bCa5ywydfKc23JOJ1Xt+a0h1j9MDIf8FgfanhRwyj8W6LUTJGGMFpW2Rs
GnP/QDufTXqu5FVEoQ4Uy7TszcL+hht0KHXw3xHF2JEMIZw0GXRmq5nhVZhsHPPyU5Xsa1IQFlww
r5Btv84C53mU/J5Wbu4Lw+IedsNLllQnm8BFN0MYSV7q8NaPA5m79TIfj9phrQ28/f40ns/EROyQ
yDC5GSPXktPBTgbXQatAp0HxjMpyG0tLNsgCHBcDLUm5pjjMqUPyYLrPy/4Ry803BKD5eVal6UbU
DMepx5wRzvo7FsNrMltSYG3DQVeMnYNQIUbB1dIZWpXzWK1yS7zKBH9JNM3ktDqGG5n8F3XQK1Rw
zfskrPM4Xltm/bXP9Avc2Wlb6ES+9wKTsO2sQlllb2Qnr6rA9ngXERwYVN8octpj1zp8jjKJto5d
EvyuIw7qzeQm6I4CMxddvVFbxWF5lNO9n+Q+07+mc63qqrF0ZIt9t9PHW7VjNMuAMYTlfwpU8uBH
22vTloBZgqSMpj3jX9v0QrpB2m8IUHgKcZi7UZ49qib9cyn2k3YBGneVMm8QjSUOcQW3ktvimWH4
HInMPhu464o2Iysdc7NpBacpKs5NKi992y9zO2PX846mI54+zUribOyx3ZsJ+tbIUvtd1AbyYGC+
qkgj3PcZPVgqgIPMw8eGDvNdPtvvhBCssAeHmOmYuSVfypFWbRD6r7Rq57XITslAIjLWvxdrjm70
wSetM2OxKkjSyAj/hlYnPmGmchMhSkRqJDH7JqxgTpp9hCNajF+Iyo2uS6zD3vI1gVVINxaiiSvD
UIwzCpEqjR+ZNu4RMawr+q63eje+j8RZkGpeiFUPZ2U/2Eb9neDcYxPEUK/8/KGPxP0gDeJMs+bE
mk0W5MIX24liXgEY6KfUnnnKEpRZzMpanzhVy5wvNhk9SGcQLbTAFFYAOJA3ZelXmQ6rpq/dwDKa
DW4yDe0ITxq+Z8Xfmhk9gSmuynUCXnfIyessKWq7Mb/tAmtXtghxFPte7wYqDdUK7zomc/EQjtQY
uddEBU90Mbld9D22zUuni+0QWF5IyoI6DBmGQ1iMajlvDWzrltoRFZ8eE8e8CmcCVv0+UFeYr/td
mRA16gWst2lm6hcEZY7fseJmQISbSpPw2EEx1uaYSKKtX2Oeqo0paVlrYx6iA+/2tV2GnGumN178
ShYcF6HHvpumA05Xaqp5l1GbRmwrjYbS2FRFeYfTDNxcIqwHJdEPTIzMkygLMqYrwGLxLW6qyVON
dJc6iFgH+8i8/r6m5NEq/aXqa04KrXndN7xEyx5O2Kxe+8iSyDUuTuxJJ+EXj8oI/RIZ/oEsx5Vt
F9tCqLswTcGExu21UK8jW9s31nSTwy/hjqDaAHzGwwr8j1KuPPpSuTNE66ybhkD6JruKZ3ORjPLe
aGl9RLyn6/Leagbm06J28nM/+NZXnxhoMyb6GXnCCwuWfXiqw22UJqi6u2bDBvpumkPrsj2e4ilq
+bKDMxJvuUKxQzFFcwXHtRdHHYWPI4a1rPM7GclzkWvgEFAuPjL2Z2GSk8c7KWY5zCn6tkLbYznb
FLlS7Z36e235g8fsG1RNON9J9hbX9x8VaKxAEoxdlt4j3qdwJb/ZVQU7i1U28FBSAuETssCHwJzd
HKb/a07e8LfOcs6RcoiUdvR0K1jPGcw5wa/Ttj2B1dAZOPdWFEAtGcJhzDBbtvXWSYoHBbsfisXv
SackvAv6eQ+rFV6ksc3L4CEnYJMgmmpDdnO7twuTPD/dZ3XX7V026CGPGD10M0a4GVvWTZ4szsqo
vWbs/ipb5Uaq866XZra1NHQJk3Mg3Q7H6WJYtGyKZWVQw00Y9W6v80Vk/VmL1S+AIyoXx++piNs3
KIHRGfdizAgmf5n4K61PDlff+/UmUbSt4qhf0DyRUR6ozS0RCuN+FBl/u+GMEKVM5HlFfouQE6+L
Megv2D7nGztkSYEcc62a4EQZg8eRJczeqr2N8OYzjOlit+zzk15a9b4vu9pTcuUl68Lvc4WAxICQ
oYCVX4kC9bBu1V+IBSWpZ5DXGfp7j3NE6QXQsF2dfGk4syfsCzGvIhgxWWbYt4BP7rFUTbvYL03U
EDbWgfKtDtvBi4l9OTIOhgSrNyQp+mqwDZCvmeV40Adxy53P1nRRI1SqAUCjdtEJtLYnGmG6LM/s
qm1pfSTasKafEbgojyUuXm2ftjWdzUrDuO7fYUrfDDWWUwWDKOni/bHysx2BXfdqnZXbsYraLZpY
4dEAvpmpBOLeIG68WwXONfpzN+js1yDmFee08VseI97SamONzSZc8r93A8KMzBncbqKkllReE1J5
IM7UssVDX5Qqgg+VPmN0hFMRrOoQYVcWq5iLUbgPwxBSkipgFiejXbWx4EHV5LqE1hWTWjCFzuxF
0uwgrNfqbtGq5aC8PEp/z7cmbLs9eawT3MVV30fqqVSs906KY2bO/Vrpg2tDkB7XDLNbDdF64q6u
6uqp5i29H1SMpiHCaMZE/ldetWfD8e9SDTlfFdM7StgwtHoA21kT1+RrX0izvXTVkKytYWhOoW8f
ylK8RIP91hWkKc8T+F9i6rINxfmNmqvETsc2xQYxRSv21Y2CQ/om16sntdcf7JBdl1CzbcUILuzM
rVCprVoU522abZzRuM9wFGuo7qOhaXlIMdlG0cXQGgBTyUOcVEi0igvdsg7wkd2Aponu0ym9qbXq
3feDZaX4kytADvGSjZAiK8pGMfNTFSbvibQKUuuUWyKHLqKcWekZSfIITlGysfHM7H0Jq8cISe5V
ZuVlQH7IB4yRkMwpTuhuaF4bAt/RRhqbQCOLHojIBkXLFZFHENrrjW+E77EabQa4AYIw+Yeg7reJ
QjFa0l7BGsPppJyqRz3SXlI8cm4P4AxeaxojB9KuM5DL27ISINRGX+tWwlDCGyudO9Rk1A8cnLyg
n7/wG7t6n92iS1q3ibFWqqy+xl6dH8C1VU89uekrtbFpArXR186eLyDhmjWEqztS5x/iWRu9KaII
0ELzsRxHDh6T9FJIAUqXVHdxmK5DP/qSW/G4Bf1wX6vyioDlK+hqHA6yq9R8IIXC9pIsf4rIpEmU
6a0xnVOj1NcQItYdm+hGt5kj53bXrhXF+ArnCBkYOdLwl7ZW3CDPTtJ1ylKUWbku+mKvmcrOiXXB
QtfXmakDtkoBLQ2Bf7BKgK10exKvlSJ+qpeXC/4d3zSfIjRYZMmEG6mU+yafT401b2rA6b1d5u7k
h49JF24yLDabzkiOVdWf1U7dDGp10wXdFUfY4pwEw3Vhz5w4Bt8tjSA50Rfge82PtZE2GwcxWDUP
G5E6lx6d44q905UanIQR08/KFMW5U+xrp9Ji6ufkGglbtI2nYId8eZMaNGvZn5Bo36Zz/mSMYJSt
Xi09U8Y0XNoBp4mK7SkXNwFnBD2uWxfv2rAtQSHwcAfibmyeOivfRfpmSYhw0SySBEfvBzKuWA3Z
Kw0xAtNEu+5CVV6YYE4rRL9bNfC3MandTHYoVFjq+16/dmbUiIZ9kg5Ei7I+ZK353S87SMrq/din
zVqkymNY0MJiHkNRPz0hb9xppkYNUN5ZUgEgXDw5CZW2ICABlau+G8Y74VD51Jz9Oz/azpE6bWLR
Nd9SVf2miOaohCE2fb8+0D1t4AsvnhDmMvyPS+tgpJrD6T4dpuu+bQ88Uid9Th763oHlKofHPCrj
FYzKVTIBSsvtM7LDrQWha+XPpXozISHjfDW5Zt8eeSg82A8uSO1HnzMB4x1lp8flJR7qL3FJ1abK
utuiFAiRG/jlUavx4Ye0+UzjOjIxDGjp3u7s6woqUa0lRN6nb7KjyUU7MnFVemRpxdFOW87K9bcS
3XvaYTGINWBMwVZo09mEdeyDxTtocTZ7lcYRGn8C4mezXpP7WYHw0FfEEwOnGyLyZzj7ZejMs2Yx
wyH+HpIDbI8J012672P1VYTKo97mwq1KAsuZYL5FC9GpBrfoip53HaLa6bZrSJ5XirZ8oreoo0j2
wsVcE1Cdhzp438n8KvsWiFgWeakYkhOsvZbXZB2cbaeGUTgcrGqON5GWeVNdUGb1s2tkcBSL+s4w
24Mape9D0YUPlsBlY5iy3s0zN6VPnP4mnzVKn2ii39lUNThBe9g6GYdVhORHBuQtsMTkBKt5l8sv
CceP9YT/YjWnr1HcrWeD5tlClRvHfqtYVEp1+QCo4muK0Nij/wJu7tlJg3vRjye7J3l+vk3BVxuV
6Ynefg+o1A0mE7bUv2lp/ZqLchPO0Xo0m3ViKk9mLfeWRubSkO7sscemGO7nPP4+cW8nk3KlDe8U
7UbhnNca8iis9EYTmL1aC2u7HZz8GBGihA4prHDROMdrR7OKFUwwUllxLh1hfxiokaPBRSGDqYfG
1PQYa5Xm0rAe2HmdCyqy+7lOL8xHKG9thgLgpknGE8mmj7uYHIjg3qppQ9sO7xQ6RrzvTCKyDG3b
5eFzKxLKWH8jnVTfIM94ADozMEdRL8modCvFKPVhFTbDJhrSGUdgV2wmWprrJcwisl/H8rYGfilp
iqLLnsgWH2j7BG0Qo8pn6WqQKtpWgfQhn9uBxDaMCRspkvVA9obDBLlksWhKFm6XZCA3LMS5YWU1
uBQ5wF2bvCf4Y8s6mXaxdzRAnBG1q2lowQk1uvQQr3/r6uQKr5ULT+k7JeWjzUBqnUDpWSXUb3tl
UuWqHjV/nWjiEGZLD7QmGUz38bXldBFVBgSR86YxGUZaHu/GMLqxxq5ztV41vUIRO43uN23i+r2l
14FLLPR6I8qPOSOXEaZ3lBXaTTFH0Y4Tf3l0Iko0GtFUuOyXuOqdct1rjltz1HYbVVhbZnbgUXtr
19jhphDKpewE3ZbGp786il3oa9YGkaBbR9o3vePBwT7ghci9zco0Xex72YLs4OlLtYK6ZbIUQcyw
2ewyI6afEy+2hMpZ1OWzXV5GvTD3Ex2eb4zJp6vaz4tns6GJxsstcDI8FGq36ayspSBtQgPT6miv
9CI+0iK6GSZIKB5qfCbazjBa92kpejBLflZeDWjZGQwKv283uWpUe947NA+0boOD6yWbBOkUZnNx
uiL0VCt+BRF+KlS5wc+arcZkvlIVowFjDtfOtsoz+snypSr9/AKzCrk/VKmbwOhp3HcTrTT8YEa2
6oM03pYtcUGcLevnWPQ5jzg1sOaKOms2vhppXqHm8yFTZCw5wIwUIKVVbXvQ/df51Im7MESLYFWT
wHVVAPOmQeJ8L9VYYXRD47puY/tY6EG0Tjl4rX3ZVaib42gpM9T13HbRKSEe8BwSmOGVQ9fSCDYR
YPt5Wb9N4O5hf9btWnb8jkneCZD289DuyFTSDkMaJGcpI3Er4x7BNDbMGRJ7ztGPyh62ZNJhX14F
Udfu+9nqXgKrSrE5JByanYpspKBZ+2bJ4V+hpCyXOI4im4YT32i7sdmPtQ22a5TVI/d2B9VlcZlq
dY+2ujCycYP/NwjcPP0zhybKrskxsU++Im0i40u1fkc/F2ac53hknEHGD3PfgDk1up5ukVAV+dQB
pV03SVnsam3ieI0hSt9nldMfm5raahP7CjuRGeaw7+bGUE9Q86ib+qylZgrSjdbZ0bdkzpTvijrR
aAnR6m10bGt7n/SDjcnlciptB8sRK/Y5GEd+WhLPZ/hM84ZJrcxXdN20r2OmjjfGXGoehqF60/KI
JKuYXIYt/LDyGNAI2iVj9tWuhvleVZViqzucMtiv/NOM5eEMmSq50MOY9nExZhtdrYO1mhp0GczS
2Ft6F94OdLGuw25M1iKhBdWnHOJXeYhR55qzDmM5m5RXivcmquc90s2AjjpP/0uNMevcTN14WRSV
t7bOgd0VuaVc6fR21uUIZWmlxE70FSRnfWWEdno9qIVxVPHpf3WA6E6HpDFFvCuoik/02Bt/JWSk
NF9lgqFq7keqykKU2XuglPq2DBR/xB3LHHCHHUMdmTXFPU2RYFp4UUc4BMyc0l6JgJu1M0eroYOj
ZeIAufACsejRJJV91qwqCndEVJaBJ0um2cBNLW2j0b/Yzobi34pSufWZ34Oisnkt+mqeHWCUj4+z
0jdPNr3cdZWqnZvKPthXJQaf2i70rWZ/y+zKxNCvhlA4W9W5i2Ydjpaml4uNQJZrApbDmybpK95B
RWuUSD0hEHW84m/9IdQvUxtZxZan3Q9OhHJwFByikV67PQxWCeugd/Yp6tRjpYcWbcaurkgosOnI
bOymvQAEAGQNmPaK9CumlgKT4BoSn3Tx8zvpd/5dqb/Gglae0YdFva2zfKLJ4QToReMhReAghvY+
0DWpM5MdzMeOw9VTZcmB5oachkNndOOJLlu7bwtTnIpp9L91SmPSEqF/7hb5PHk2KIarGnbkGrHQ
cKBTTRUBQes5M7rk1rGgZi3Vt30MyOT4Uo0BoRNGhnsjz3EKy8rY6TYumCQfx8emCu9sIcIb0m6D
jRrVdDx5f8qvCAaCYTMYlsFEEJOj0Vu5uCj13Cl3Uz3IsxzkVyOtxFtHr3gVNQOTPtNggoIUgPNa
DeoPd2XmgFmwSv+iprl1P+vh/JCxKVkNxlx0Iw/MK527PjIE3WaFrjC8O8Z8k1gpEfpgd8zhbnrN
iBgClalxO7WF8hRh5VgPaQHwGjIx7R1yQDyiLaYnvu7sNIB44XCs+MlRcPB1Ablmbm5VYIPbJDxN
oGxDjlqG/lWEtvMEgJk2s5FtQryI66CHA5bTLXvqQHPcINGAZuuEfKcrgUaCvId2uM/iwTz0KF7W
iVVwlulMEBnM7eN7vejobFfMbCNd5eQY8qXGMeOhJmtjZAd4v5GIwRFD8cIeDnPxOtX65jglqY8D
c2jupzCgG5q2Gd6oSTDH0xLOtGM5F/SOkMagMFc5UyWMCGL8eucy0dIF0lHoyarMZ9EDqkV/ugpY
L1e1AYd0NzFjTAjJyvrLPIFUXCKpDCxzOoZyJZ8GLxNyBqpRlpw2YDg1HBZG48Q5r11D3bqhte1g
oyZ1mQQaDdwz+SYcrCYy0+2BCYqsq+HFVygNZTj218VEEpjlW+W1WWCfVHLTTKGDqJMN4raU930B
TtFzJKwytCtB+WwNsyywp1EbFVlDv1UJUiiQDW7g1SDYjxYmdrTRcBs+TXaNYTVEr3IFVKB/NhNV
u4lTlbkV8GRjY7FgvsR/jtp00w7QySWc+Bn9Ztea0VnNTnNq4eF+m7ZziUZAwzp6lo2iezSJ8wPU
i/rdYkC1GgrQgJopmpMx6sFeUJ2udahW/9JC/paK7r7I+M9nrOoH+dz2rTg/Z2/N57+0XOf1PwMQ
/v9IPFCtX+rlIFA+Zy9R1b19EM0t/6cfojlD/GHrzCFplyCdg0qBaO2HaA5lnEb3EtYE+jgVQj9/
8pM9x0BjjnFNBzKG/Juf91/2HOsP5rMqvXYH+Ry949+y53wUyvJj0PMJZKG6pSGg51oftXNCwtsL
OI6uRgqZFR1S85R1dnzDsJnImp+khH+jlF10eP8Wyv64FsHJPNSIAW2hftLPJz0pBU3KDJ1QAbji
fm33KihWPXxtCr8/6thpy3+45Ee565+XhPSqgjJDQs8d4Hv8WQcMHjuLORkOK8UaWq/XJwV0Vxjt
f/uD2SbpKKausddp6ieOWCp1o/IXD24YOHm4J7vEci10j90m1HLbhEqeA3v99TX/5saRuYuKHgm9
IVkOHz8ZY61Smq0cCN1B3RMYU0Y2ajhzwmxlF2x/fbG/uXNcTCKoVtF42ssi/vlrjH29UrXEHhii
5kuiimN+N4qh2lVKXx66qHb+KSdxuS8/LxXdXHJ8EbaZLBOen0+2HxakILOqGJm+wf1oppcxpHsE
HvMRQKRzYnZ3DKvmhwb4v/VofV4sy0VtKbgiNgiJOv3jpwxbfyyskX7AGKsT82CLXK20SP9hsfz1
KpQgOCxMsuZ48D87mvqqhNy79DsqtezPkSRromrky69v2OfVwXZgSdtaxPfIvIEQfvwoSH5sZCVQ
bUtTrR+cIZkuCU2UfYPcYPfbl8LjwwPtaER//+XzNEYQg8AFeQ+1T8xumhWLCkSfhi/6EHbzP9yj
ZaV9XBi4QXhfIZtbAmA+x9UOzMCzgsYzBwUMqrEz+U9h2XdPdRUHoAimEJd8jDHr15/x8/rn66TV
i+aZ8Segts/oNHxgFaJ40tFS1WpvIp/zcGw7yzCvrF3S1th7f33Bv1kkxAPS5+U1KXjFL3/+k39h
jO3KFhmZWxHTUNo7ur+z5TT+w2P991eheb+Itglt//RYR6ahjFHGeVNnAsRUTA280YF39uvP8jdf
Hn4PgNgLVIq9Tvv4WeCqyHAWABIGhkbbghbh2a8i/ACRrN7DLq8uv77eX98duFEA5llsrTDO7U/f
HQQvKytoAmCtn3d8y8hUZ07ORdt9KTP1OrZxcLW1evj1Vf/miVvMlmDFVSHYCD49cRYD2gyM9szp
l6q/7sxiU0jL2fnK3D38+lJ/uW3LOwpfyw+PCzK7j19oBdK2IwyHMTMQiyugOPE2z6v4d5cgSl5S
l2AFS0wAuvPpa4TxBjcPsCVzgGiC+5ApI+aVVr37zQ+zvKWEvqxydmhIrB8/TFzZkWO32CYR1RYr
a3BsdmjyW37zKoQYaYv9eNmgoTQua/Sn54k84lYmBovcgeLiaVAV3KZgiv3rq/xlDSz+PKxt5vIm
1Pn2Pl5lwo0EdCTjxhi2cqg51lwwDHF+tJp48+tL/WUN/HkphxhWCipN++ywBHQSTUNM6kRtoqBH
zNcJYz8hzdXWv77QstN+eOE6pqRgMZd3La5O49OmWPd2V7TazCwVgL3KO31q5S5iVKG4Gmf82W21
iShsCy45BzBjTDraDyADf/vzMjLgycK/jfEDWu/Hr5bnVY+DSMKBG/sxOEzoBcVW07Oy+IfP+9d7
aGmSCDCL6y1U4E/PseLHxCSZDnHCY5FvQqciOKWbu12gl9r9r7/av95DPOEWFntNJ3iMNsnHz2TN
qlnVGW3lpp/La6kY+a5I7H+xWv/vqxoOGA6djcW3g/veWj7wT0v/P7g7jyXJ0StLvwqt1w02tFjM
LKDh7uHhITMiN7AQGdBa4436OebF5vMsGiu7xkha7abb0sjKDOEC/uMX957zna1O9EUpN8JdTMK2
KLIMRNSA8fnn78WS/njhTM4w0Ad4R5h95J8g01+fR8vyfJ+NJXFy0u1WjywscBjiknaf1FHj/lUg
JFUtbKNjf4p8vY11A/gXBgwE+yABH/R+wOUpYzlh+hTA9NAQXAXJBfJeiKcMUMgniEEFrVq+Ff2P
OC7B5aq0/ipaYYPYP8AGmw2QGrXYe1R91rqypQQrxEFcY5AmZOrCtsoOgzWjXrY3ad40g5NxCjvj
zCSdbGZET9nK7vJ0VWd/GcxEV1zWs26+09aY4mTOt1Vvp/Ik3VGuHrFTtzkNJgPnKq6IXNuMYKOl
nB6nfGifNRo3gULfBXYi766lVW0JxmvaL1tJK7zCqa0qFqrWedaJAhPBWFshYUFSfdktrdmilaDy
4k6I1azzpYEkrxP77Y02QW1MgKAghLVWMNdLtdaorgFGHuRCg7g2rnKm3TcDtj0fs7CJEXHXBPWu
qLQ+g6kUd3e5tCMSVYlpADPVolyxi4HNFd4Zs4Upow1y/SKTwiQemhEm8xPZGimxO+3aZ+VbmZK9
7bUEdmKOIQ8UtquoTRgCMGWMYa/OQBU7qYHa2OtL8r3IFzNxMrpNhVutUvZEnhhaTNNqBcQfW66m
Tk+HN7sYW6ojWZFRMdF0LheQfIbytQ/zKrog3Yh9tUuj6fnUZkxTCCKrtHXWeEqR3BbIlCsjrSSX
KlZZsw/l0e9SgWoLa5dOSxkHRAkyvtShZ+lTVY7nIhV1CzW+XKK4mRT9cVPNYYvgo9ZazGRWLVaF
0ycBLOluYpmME8LrIRXezZwKiuKAbFuHc48VqT8u+MoUrxXymYyvatujXtlM0LFtOZSokCsOZipz
NV1YOUO65sPTGvuHduwm4l0guimKg8WIgpAHUGVUhrAArkdSwxA3IuznuuoSY6aCRbnJAP2SiPOn
pTTieFJNQo5/TCA16FBbxWjtiQ95Szoj/K3TA0ShdPXmXpe6kBcxfBSiWWskIhjZxazE7ksYqEBT
X85G4ZgsFkU9Gpp11Vw60olGlSOfoszkMsQ5n+rUk9gWWeuuz+/iUsl1kExWObqy1RW0pAoNJ1ON
yI6SWE5+AL62HWlXT5F/jfqZHGa0B1mX3K2lYmR066zZulnHtB0C0LHNp8lNNQcpdgnxg2Y4allC
oOojqFFxOyHREUp/MdvZjBQEFKJHMB6hi2WqIeFblCQ5rhPl9nuzbHTV7wl1At6ENU72JCWFZran
fd4Qwxubmy3FxYwMN2fu9DoFf12Q5nTvHGZSVrB1arkMwmaRDac3sX67Fov0vJWNCCKIh1Q9dUBk
YQ9GmhaeCXCgCUf5SvAfFZGMRHVouxhBFJBZxI5G8WMfjYwNcEqkFuS+RpVCbCT18qoVajdEKSce
K4T0WinHdqgS9TJZyaJ/I8dtyu4X0arbSDcRIgcyhkMkUnJSar5Vj9a3jh7BjdhaQuLJZd78EKVp
SG7Sttu4NUe1zrwibhsyoxPVLB+63qRfLYgNbGccI8ubOlsjSLGiSR+bJS8tp6YUT7w8t/+5WOul
dybJzLYQi6OCmGOA1GHnOgf+cClS+sD1kM6VbXE3vjSGgLRT2MrqbgBILDrFWgrnYkPhxMRvyE6J
RCkJFMh8Cm66Ae1gWrXFIwjZVkKcZ659kKyxdjU5mHkLzU0WUz6/EdsDrSS07hnYYNNDn9xmDoEU
8FVVbDm906x5H78k7Go4ujddKp0UaxT6M32jLGqYL9SwkUAHgkaUs/oVCnaae/W0W6/oYnXVoce9
6F9dt6UwHCWpHo8GuUToBgCeym4Hg1E46Z2Y9a5Zl6V+wIaCiCxZxMlyWMSp74tj3U2eKk/j5pNS
Iu1uGo8GTulBEaDDWxtNhUQk++FAvPFIurKQkxRpTvU6Hro5QddBWwERprkNSh6hR4vpv5ZlLj+N
Yw8qZzXwEh5ElnIcGEvF8XelKMQeRSeC1FdQ7er08VvjnWmtE2/0xkh8FDAq4jeEWaIPbww5TWo0
qvF9zsvZQmdO1tBhm5KEdmwqod4HaklRot123skC+K9xW3XLckebG2LjrF5NXrZYopRGElqBs0ya
wdqS8qOQy7csDbTXVdZhWkstm8LW0vsfZNvEvadmW3nNN6l19viWsoQQFHta1lsqd3azFCQMAa5S
v2c0Yh7Q8uGKqkg0IYCu7IXbVogNyZZp3C3U140E3AwIyPyAfFPokWTRWWHuUvscTOxViTp3a6EC
izHyL7mS+8oZLWnBLjhV27vZdsPs5KqymF7RdxNzuw74mLI84j0XgveAFBJmWRmKVTupdgY6L2hQ
DMIQx0UpO0y6FmBXEsZp69WoKCDRCQSypFLV202NGNyBKrfdUfXbakcfWnQnPZYs02+A1R7HUhNM
oJ+D+mzsM3zpapA4mA5JKWJ0n6dNBBUW0yIy2ma8S/e9MHg9qYbRoMg1zJsYv+jm1oUFSbTc8WEM
S8GJU9T05kVm6eOWh5ha23PXkxi6aJ3ymaIlZwFcCBdnmwmNxYb61Ml2Uc2Y9XrQYrWLzB4Oc0bv
6G3r1SaxW6WRHgnsTFgKSrk79GJ/NeEJNP08ehKGZyTzYJwVSNimT21hNdkglZ1DkSQhaW4irkb2
2s7ANyBvbdxdklgkkXCDUGjhbDKrUbF7WrHLscO3qngkWaH0MMS6SW+KosQ1g+orXx/kvZo1p0EE
k5+JS92Rdqpjvoa7qDJ2qnTTpWNMGk1xxDknjI91bskVd1pGHuWBXnXSInVIByD7dqOBL9/9SshM
NWo6YhmSk6xsmfbRL2wVWF/ljmaZ1bOQ6vZsUAUqnFZQVIzHMhRKt9+hVGGxWGKsVgJo34wFcQhm
oIhamCUC4fQtfjwUAxwOW3uq6X+zdtQzPBpOgi+dABP00CPRGHmyXqIq3BjbnTllneWSjoTQETRU
Vvh9rE+bu5tkM7sUfmDcs+kifChFLszl77gEHp+MdhgHZRiCSR3LO1FowH4iPd+/EQOVENKbdFPn
Jn2v3vfVMh80mOtE5DBDnZJYUXMn2Xp9dJSEuCKbBBoiLZYxtuaXKZGVl42zLcNNtpBuAmquaZWJ
tMj9GYBg4vFzO6JjdNQKaN5Pav1ApxuCtQZnE5XukkKeiCm+9C32wIGl8YrKEc4ikcE6Q74moDJv
NkrkMzWFxBukLH+JRRrM1zbnVdOosEm0lSFDx1lJ+fTWs6gj/O4EklSBA6Iu78t4+dblJpguMIIL
nVap1R+HnFhLr0a4g9O7LEbEgk2FJJ+Naz97WBb6Odwqie5muXf1oybICuG/s6AhEhk246KLCdpC
pSxXknjAyL7IcoaE0dTmFdyjWdbErbUoAPuS5ozdTat5jx8XI6xa5cg7djHBJZCmHYCAUdYTO9la
bsO8y4ceHNRk8BXFGJ+HaUs/mqKnZLqTiy3CfdKWr9rc2m86CNmQSCD2UmIhcVriLNAMTiIUw2mD
H1u7Wo+tlvVmBMpT5RRB8XYbbUWLsmzeFgJwjztJZZUnEzOpeyvhIZeVma59srIes92agv+g47hd
RbaWStQcrCPBJ4Gz0H0RBUrtGLW2TEBWa3kES96x6hUosu+mOkfIYbGYngwU78khxS3+hErCEJ9a
U8Yg3ffFfLt3Ki66YRLRYaaqcA9WMhU8XZx13wKkeerEWZ3skRwxTB4IZt7VOmkupDVjM9nEouQw
jOACLeSUklVbSXWpXJeDOA7oeOYrrFoOGnfUPJYf1wylr7KdQRFWiAoqDyi03LvAWGpcwwT0sOSq
PWiAOp43KXYK8Mwcg9Hj7di22r5mmmb4NPk1vSJfrVdh26v+rhCFZOclwpqH+5iZSAGJkK/xJ7fy
lgCVspReHm9TQlW5KyHeDshI2QDxHUOMjeeqX/enhfTC0SvLWpv9qVXKwUWhrr0kQz4/qhwFe8fk
FIoTdq8b4I5TTqRrg/PPhDsvzUdSpoHQ4pzjGMLdmjHoRFJ/cPTK6pj+6DthUO0WEfXb2g3TJ6q4
dHYai1WHcUqKnN0K3YTHtErIGmbKqI8arXKE2RDWRiRZlR57ZT+wA4aXrjw3mSI+zwjNEibbUqwC
yyinEL4n9NKOiJBzrSplxefQosg02Kl/JlPc4Ok3U5x+GgR8dxzr0v8ZEe3o8m69kGAqtBe50Be8
l4quaO37lHGQeywrmmTfubab5BXC0m1ICNl64w+d9Ke07a3CbWYBtRekwDFzY6WaZz9R9109Vsak
PQLhmdZgZStYwzWgmmDdCZQz8mNtwPZzEYVhXUOFIAYUZLsPadOgNSx6zmbFGKdY46BcrLNHsYkN
OaIavNd913JSmIcVwzfOKt3u2G8SySGt+yMAhgkWsTUg7i9E6cXcNP0GfAAacgwtLBXZos/PS9aL
0Kh7sdM8Rhx7B8qnOLbMqQXQZpFK19iUh9vR7fo8KYNuaA1EDOVcf1TWjFeIwHZxtXHzLJIzgeg5
KDW5JB6+FKN12IBWkr2Q8/EmLGmfnRatkUbKIKbRB7Q/4xgAqTjd98jEsHYJ5kqy7FBZntx0AgrL
vVvv9zGTiDaq56Lj9CwIWUDZD3Y7u1tyYqV90UODmFnEwDOFZ8xuotSdmywj9yEzyZc/gU5JXmqU
S7GbESePl1ar5Eeh0Yk6I5TPmO1h1a97tzLvjxno39U1diF/ZsuHpLBNWUOdPta4+bvFwETUq3WF
tn+UKtEuTGsiARtr54fRJAsaIyIUqPMYUlEGpMuO+PJNEvNYZSyiNIWkwtxdJjlY5mLKyu+Yboh/
H3AEcbwW9/JJ6Mz9Ns6T9UdfdaAUkjXrx8PSzvMn4zJRPAWoYfa1b0XdBSJ7Y+GARHKU7AlcLP1p
GGhol/tprAMTaVLmdDDRFJ9Tryh+x24FNglxYtF5vTju71ibmHemKpUuZZwtDQaNvX9VVJ3cJWnO
erO3UdhvQnwjbOYqVw/phjIqzLtpy4OFjD9zOoutuZEU2O2y5DY7J9UPCgd59V3McS+QqSKhNiOx
mDIVtiHO6o8F2zgkJe0i68JLSch3+kBT0VBzO273gvs01cRyuC+VUrMcTV9puHTFkrU3ZqwvX4RS
CqDia+I1HSZvTstI6GYH2AUyzt2Mf2jdXH2xuZ1e29lK5W/EEE7lV47ic/Z1gy20LeE/hCU7QKlB
O5q0XSCX5pg+6iPNaqoAXf4N6d99XaBy4RAx4uPSGBoK8BNXIUWLY5GWupjV5JDr/B2U36mD8lA3
6hfnXezPrfFJBPX6mltwR6CPW4STLgeYAr4iYDMzqxWyvrTI6kdiqlt6/PeWWwmf9ZVE3AuQNHCL
ChdBr5XBwy2M2E9vVWqGmD/HV8oSGkcZgxJsIA+LdvvvJtHZfc/xjwN6naA5ahDW0SjKp1trUqQH
TmZSxh2dsj3dFnO4tBaZZDYbreLpn9dS/59KqgGbmGIt4ElJVNBk/deKbW3NGiMT137G1SYOBfcR
8HbLHURh/Re9uT+WoDkY0ndBTEh7XyeK7Q/sMg3Uy7i3QBskIStuEpZBVx239U+2vHkWWiIAoK5i
FhQ1fyjeD7oG1DvNBXtSjf7AIag+IWxR/sWz/JRZ/Nqq4GnA2VJKpzOmqLJ0bWX8UukekrFXYYoJ
iHTJYyecgFUH27NaY/Ufiu2cjap5XgyRMwVkf+HJZMH7AmzF1ufPf4Ao1im4XxueqvGHF0I2iCoJ
mKltNsqTs4yG5WDLEbknhL+1K/6U4uom++ibofka/6in+lVO9b//Kd3s/0fllUXr5R/zCu//z39O
ddbU/0V3df2V33RXmvZXhoNJ64pMFzay6t/T2PiOLBkEXKOewbrBYPlddwX62Lx2O9FdyddWnsGt
93fdlfRXxWQrDpJPNdk+KsqfART+zG38ZbDKvCSdk9FVxHVtaMnXO/OXwSqbOwG4pH25tVGkAgJU
aGAO+IJBcCl36wRxsBPEUFVV5KxQpptHMus3YTlKvaqSL1vre+cpMZm+gTA3WNDRy1tDJK2ysDhz
N+blwZAExFatlopExncLsxe3D/aQAbUalvU+lS+U+4TanUDikBmCeoKll0Tlz0SFZ+hU1MTvRxKP
e3CEbPNQw1iD7mbLNIQEIShwVZT2ZZj05iMRMoOtfN98/vxM/9Tw/u82cGWRz/KfDNzlrf58+3XY
/vyF34YtokAGH8nh+DktCdsc7dbf5IKyiewP7RXlGZFuvKnyJH+XC4LO5AvAvBV+Q+Nvvwxb9Ic8
GsoVHeqjpOnynxm2v81dv49beDHXjqUJOBIJAhLEP47bZuZcNlrGA+pjbbAzixMbOYAWwvalf5bl
UfUGSy/PqW42+NQ282aRtPVdrEfaXOjIUNVWBbkiCn2TcV5f5TVeHjbqRY9ao7Q+jt8t0qh8Pu+b
9MgNsD9JS8L6lw7JXVxO+1EdiWRKN2HFJT8nsPw7/l3nxRgprC5gksbyxOHdxGoZw7IcS6ryhHb2
k+i2shZ7XTrOL4XZIZ/IU/YYblYb2ncN38TkcsyQdYc09eGWfhQMik7DE4V7ojro04JsmCM05XIo
CmxCKpq7pJeVVtHb6sJtC+AiC2H/oLdF3k1FVUOyf1cptZ5GozhNzwNnDhpjCL7vqqUwAl7KcFPF
quZ0TSxdVOTizqhSmm82jYL/SkcJq8yINL8jX87mAI5zWzrgNiOBQcnONOHEIxoNJM/telmMF0uZ
LiM20S3HTolk6atTvmupsNwly3KYB/O9L7aTUmOWqY57kx2WeXwi+8LRiokz0pUmRBuVkMZPgVLQ
oeuXlxatcTS1s3zbq6ajMlVBExtoQOX6uyzikhlGyoONecth/4Gc5NZTZ1SP3bJ5mIGT9zxHLp22
5gcbsN5JNWN9QwP9SQ2U6hp2w1dMg69UwKJFFg5VT7sExXh5v0jsjLVubT5rUX/Q6/5LBevFnuEh
1sRwQ7pe9L0/QOLG38bfOnlQ3SlT1GtyGg+9x03v563ZUu8hwaMX1Hu9rR77SupOuby8acpG8DVJ
Ld28cU0n+nrU6IK5Yq90VCbSiNYmo56EzwttFKElAFYoacZLL34hb3M60tlU3cgLR+D0ek2gpuoK
/C/QqAYB9ok6ZcyfiRfaDqtBsH3a2+X8MtM8mKDPTA9Q0XDZvdK8gdM9zhzmh2pL7WYzB9nr2hRq
gaBS94/TniaxpvUx1RJBYW9KKWA61HQGaVIpXTWfJMpLb4Jo1JdhTnTPpOoZaSmRDnbfSrj9xpX6
LwhHlwjJ6llI8JLIFNa0FEZKl0xnSqD8y7AuRk4U/AIJalGHb7Kser1S3SP3cKtEfsh3QrTJ+XJH
ucXJXWa+trKh0axiOE4K4bWlmr3CZvIhOSMAabBLXVurQ8n7mdrpRJ8oDVs8YspUVEikoE4BrTgV
unxVPyydr9YirWptOFdFDwBKAadTyEnjKlx+m4IAaFlj5/9UlChq0RpBJQ+34EfgWaxdfIIPpDpD
VZ6EEbpTVVP4H8iI81jdQEld+XR5kzxUaWZG9bZybq205E7ULAzoOPMoUJibbxkL5gNrnD7LLCGN
po+E8mvELv5I563zqk4Hp66rrLEdKXJt962tVdkvK53pSZHCojLcCQRJsKxcDxFJJC5xzCOz3i9u
PEARomV4DTygYGQP5qTTPlZDdcUxLtWLFCjUqd+lODH8KV1mp293+XVbrfukqBGRiTVt+jwkHuQ9
qYo7TBAAYETgP7mbp834MMyb5eD0heslEtSkVXFOaTgBJ59/xFw6F7nB4Lax9pHORbR1BW3T9Dlp
hw+VMKj3osZv26ud3S+yQ8HQiSsV6MhaQE0Bta1OVBS0e0EYWjx2V/4O59cVeg1F3XATyfvK6Jo2
Mp9Btqy0X3By4gEL6xqIU26U7YW30zsrdtAzfrgJt0ceh4I6LV5jKodk3BIylIAnJ5IRqmn2LBLN
gOxIfrUyeeETN9L4caxJdOSYSBkrkwFc6cgV5jFOnsq4/JZ3gJTFVIFV8woZurIXhIF1CGdciT0m
W/Vbyvp5UZRWecKdyKxuJu+4Irl3kR9s1UaxuMPU0uzGHKjARClkwCdZiNNh6sGzKI+aELXYom2F
3MCjIs7i9EaRuTqqeNzem1UHSrbKmvZRywL0BSNWgXVKGS4L2yzEzq32zggyKSPKOuuvaNamkZ6Q
LRCDC1xOCCpRO5c0Zc8VyQoQMvqYQmp/NQdzKnWZuS2fLkMfLb2WHw2JAFkYzHTvGmsoz329pP6C
zOAK1Cq5MQfRzQWIp+tswZ/UcOHuoGyDFRHotzZJPPaVZ1IGwx6teFuFDTCCEO5yHSog2yawSpSn
hmSO5mYJlVL/Ih+2OyqrKLrJWurXYo85+VmnCqEJehe7boFbmveCumY/UnSRLuhVoGAtXALew7zq
z+O6UIRbs/Z+x8VHX/xt3vPMj+fWIFNui/3VqAZ3FMfRJZ5jCXN1iL2YlNhnULbNm6CU+2NC2cYj
c6q6UboifxayJY0o4pBkpWTJYYGwdChkSzgLZb/dUVhpX7MN77+dshVh9USRERUq1Et1GfX7ESTu
iQZB/TxKTf2eSvr+kBGv44r6OrhQ+ERwpGZ8IZq5dDGMxcint/3jz+9w/2ce4Nh1orlkA/uP98IP
P+rirZj+QiY0m+LhP9zsrdmm8S37C/2Ez7fm113y3x/ut52yJKt/ZTNLgQS5Hrvf32nUeFr+ChBB
IeIFkTgeEOorf9spk7ZtyRgZLCwvyON/bq//dr7jW1fZH8JyNtf4a3T1T+2Tr1vuX3STv8GoTc52
f6h1aPsCX3nOlZs8AkV0GM7CLUgMmy5ebnPTH67/VM/mmdT71gbo5xjhdpAeesWGaHaXnWc/9uqb
7dsWgqX0Ky+/XYLsIDvInQ75qXiDitjYimXLaPsjNZiOuYdq29cdyafF4cqu7umHOSq8OVSdib+v
rhy0bnEfH9haBOuR2c7BuXEcPKBcHrYbF+ZPSOPelcIs7KPNG30xUA9dUAS5u3mC34T6oX1IDkxn
bnEeAlru043ktlHr4032q3Nypskn+Yo7hmBnbpbG7qiUnYobI+zO8sG41YPuvN2krh6RUXYoz1k0
h61fhUMAWdMTwulgHpq7+CKcywci587NTRV2B2YnL3Mk3idwGk+40QLDiSMTpAKSlZv0lqMHbSd4
XMVTfJlUPEzv1WGMVK/wch4WUrP9I/IGN/YfOfo6UsDZ1WMX96U7XFe/DfWfL0P1WLyfYrcLFJfo
OhuXhO+Jl/i0HrKgCYiNdZiWwimoXeZYH0O/pwT9cXKloA/11/44uBilHd1VDsXJ8AChBUUkBcul
Dmd+a7mv7lJ/D6w72pJDZPrp3eIaThFU+GPtIpgdzamDzaX66sR2fkgP0O995Us6YMT+lD+s72MI
yi4Y3N6eHh1SPl2K787saYfhtPj6bROpfmzPXhG0oehXbhpOJ+Muvt1Omwv+xMch6LA7dfXb/F48
VZ/7M/3/ZraT2WH569hqnEW397SzcrZuhqh4aJ9qr4vWL9HHDR0ZbsWDZJf0OAdyyLY8yr3RYwfu
5zfqDdhcziJROqEWsbMH42JEPc9mOVmgOAVhz5f6kLn49IPMFb+pYXuQj8s3IQJ74hLN65re+JHx
980VQ/W+OioRobmcYCTHPKv30oWRGMRe5pdex30i8rVPotWepEv2zv3DT+Z3RrQFZIHqBzUQ/Oy2
eIABepIP5Um/aY7mfX7DcSXoT3mUHuqDehyOv8xYl9+Ovn/BCn5pCMgY/te/YZj7B7f6tY77SwkH
PIvc6E0n3WzO4s2odPzRbd3YGcLJNuyW19C7X19jkPn0pbwyaqPdBb3sbQ6oiEclUmzq2m/pBYqD
g0fYHX3QqQ7CKfsZ0Jw/2YsjO7JnkZUesgOIuMP8IpRCg97PR+Yhw3AQ9bidI7mKb/gI0fi8FUb5
eFSTA2nozsqf0c4c062CNSRA6SiFdGNdNLdBFmQ/4BiWBuIAZ/ixv1dPczgei6B4MgGkhFmw3bah
xegvGmc+3kNvdIRn1e352hjGr6kPjfuoRgTxus2T+ZrcyJF0TrKTyVi60W8ZkFESyY/7vXZveIMP
hvCmMsIkmg/JqTzuZ3zEvnqroZC9mPx0bCMdtqWbNdAcieG9Xu8Hf3ZgePP1r8kunbfX0v6omRUW
7gXO1y4C48PoKvbnV87vLy73JD+L8s5B7GVXLo/kDZF2AAURzgGirxvz3IWjD4Xan6MSyom7eBM/
nPlI6beQAA4PFeQ3RpzbOm+6LUaZszvsFnlxn8zhJzXgQ7kRjvVp92cXpZTTeNPRupSOxr+KMzQG
3/TMexVxVmAxHORADjSXMoPLlttDnuAg3I2E2+1wfd7yZntPbq9aAZpUPGXuNX7qcQtEXdh4apCE
osd+2m4d2e3PYF/d0tG93gUs7khHCAyOYmc+/Fyb/ru/BSBlGVTQ4OzJ/kpYEWaXWd9eXbCoruWy
XbQiDgYhwR73XZg7xqPxmrg9wy976Xl0zVUigRVIYBjnvDXTISP23og4ItmQEcOWB0kP7VPiTv+i
E0F341ry/L209PuSef36r/eRkRWyQi7RTefpNztLWeMMgWDTLA1pLgp8Jr0LLcM1Hd4Bl5Jo3VPK
J1GzVsHC5KuC+4AW2588Ugm5cxb7Gbqhv3mV/UnCiMPRxE6dOJi5kobbBuVhC6fjxG2IpsW/3rL0
+93V/Q7oKqC/5SEbsnMfbQqrIiA3H0bfddhcF0m+4SKjdwYW15nf1gPkfJF5iJmoet9kKqe1zi0s
fp8OZXR9wCHUGWNou86r3/G3lEmz8wb+kIq1Hs1g8pCXONcvMYLeruN5CEHs8G/R6aPiXuWBOq8J
LYaEzNPk0eKsvNnrg3ce+b0MFsytP98IKTPuzOguvNQ13dLdGZV5xG/dmA4YNbt7nnh3MsOH8ydv
uThz0VjEESQzcqEP89/mLX/k8bmust07sad7YjD6O9eTUpOX8QchiQu2hcFBPAFRWJfyKfZMr+Ml
bV98LE7rcgO+w0FIHiD9pk/DsWPsqMHuAnx2Sldw9Kjic85slblz9Ws+To50rgWNnOkMTaZjBgCp
2asw0F3Rm12IY/bmQBri1f92zSabGyxI/IS1o/SuC6PGQIYpyMSpMZSNqGYJug7lxrP4PTqrPAmE
fQ8JvXaSbOCOLun1vJ3rVmn0p+MWMhPw6cGtCbhA/IRgX4deE14vHtEQLxQ0DxuXY+BVm3z27CeC
OGhPaTQc6AdzwfVAuL1+0oa7hTVzgMEATvw+KL3eeah49YiOGHC18wUg1oZibpOpzHNWP68F+lpe
dMlVuV7kkRdf8D+RdYD0Ih+1/s7nzMsJ5eMY6KEejqzK6CQ8KxSOzEFH4bKEQ7gxjq/PhVKZh1mc
xM299OfAJNWUdabnA2oDQmSFqGS6ZOHxDO6865CoT8xNYXkdycwuIkMsZfKIvT4YucTsOxy0mQ5R
py/7Sxo1nr65acB0FQ4JcxBJrgHaIuYuqAclI09kVe7erUiLel/mnpWDNFhCgbv4OlKzsxnIh9kX
wt4PY2c5WtEQwr3idhj5kdpJbXT2LAfUodyUrS5TtCOEVFQ/VKZh63Sdq8pg4pJCM//5Vic7c2uu
KOlsPAXlWqZA3dk8rmjALXVnPi136pk5jc+6cqWbyr1e75YXozpFyPbX5dHswoUfyqwXO+yRfGqX
dh2U1+vhZPwMMC5uSKb6YOFzWc4Sv32d+BV+p40Iufdi5iIEr87MQsF9wTZaDMwb7UPn9iUXITBZ
YvCOuu2bEABj5nZnbvCa54XbEfkW72RgcUF9xpDuud4KI8XwIbywkWD/6rBtCwnncFufqp2T8NxS
hFPUhVnH45Zc5NHnwrriQfk5twEZ/3lzS8xY15XnerduKLp/zjJ1wJ3qKOw/QfvyFvrToDFIODdz
TeH727GLCNeT/DHlMrLdua56vJT5BFvZhSRnS3Zxn3425+ul7g4aLxQgtMfsyfdbz2JLbgb5Y8wW
u72tgo6NSupCJGTTvR93FDW31d32Yw2vGwUgUV7GdqUPmTm41eNA4sesM1AumLLsx0vuY5rVhxKJ
iC+F/PNQ+9WhOCSHJii3k8Dv3a5HOOs3ww+kSTa1vUC3CeIN0M5VT5gIgizktfiCjVbfFn0GmA0B
OaAWY2c3nIps+EXskpqAHIsQFy4/xW7EzTlSZHbl9OyKrtsugfNJ5xAq4qT+aIufgpNwZrAc0Gbs
W1qPD8jfbqYzFBwn90139FBSByMbtTVsqXzy8LKncCqJI2y31rkNlQCKHFv2whGj9qid48crYpy/
iA8GarunDdzfiY2YRxVstavA5CgBQ0hxOAXYGZcFIbOnPyLKV6PxGEfNE9eXgUJc8O3EKaQ+ypdF
ILzazp7UCITvUfmufpqP6iULuDz8bP6Q8HL01+yHde6P+qUKEq/0ER5nhQ2CJHGSO8H7v+ydV3Md
13JG/4rL76OaHKpsP0w4CZkAQZAvUyDC5Bz3/HqvAaUr4JACrOsXu+qWH6wriZpwZvfu7t3f+qSg
3RVbtkjSzDUPxc/UCKKtFEBU3BRkihF/Gygif82Uljf4ofvQ7wC+uMaWv+HSKHIvyU3vy3vAhL0I
stPkNKqoa4aNtp022Dzw+9M10Jtd2brJ3vlmGIzAet2deh3KPr3VDX9R3fAvk/OtP6+0Fn2kYS35
IkMtvEMGcajDnJffzeE/2G3Se8w1pG+kp3yAUnca7jrfdqMbLXLVPQ3fZQt5ziv99KvC9/Aw8yOG
D5M/bebgHuIiQaF18XNgJXKPHDYFNGFdJhspzmq+3Z7/Jfw1DcXzxoWYyqKKWOM2bgVeYWcuNRfl
JROfW3WjKFv+rpDAET93hNWeKUL4xFDzb9SHYp/s2yA+h2w0P4tNG9Bd4y0qXkgHjfKr4QowDV2V
K9hcibtwnW1k76QrdWNums16Gz15ctq50WP+KT8X0VbfVGxua1pHEkRYw4Heq3cUomdWwNdOWOek
LCh8k/UwUPOhyiDxLLfsOfxwfLvePSPDbLTcvLcumpqrg4x9Sbo5ESDZXj/u5bB4n5/T7ZrPrq9r
LUF6lxKaiwi2aFrIXyRiFGPWh5z7btmy15sioLgMUfNMdOsJSGTnFAIM0PL/kauw+2TsLo4Pc5hM
es3qpJPUY1OjGC0Jdj4mTWyj9vocvHTK0G0ZwFHcQHXmRmqPZr+/poMOSXTCfmhvmhvsQzZQsrbz
tuX2l0Darv8m2683Xxg8AJ4SB76jm2bP+2JTmoLudtnAYico2+y9aTBu7V1NtcFGul37L/02XsNw
sL5lSgCCMmnB6Zi41XNHxihtai6UBhwskfHLLn+AGyaR2sR7+ZCcp/s1x7ZhR25UlwpE92ceRiVH
qJ8otdlh1nIR+Lr/fhmrv6BefpV+07F7nX7bKwNAANA+I0kl0yygwNNYYl8PHslTAo43BHtISdOf
ndziwgb5xEgviM4RMY1BSNInfGTJz9Y0d/GjXX655lvzHu0LHY6YAEd/il4SmanLYN7n8Azm16lz
0e6Zu9xPW4UOB35J7Bb0mEiqp4NBz6i7zW9EALBvH5IjT55JxJaJ/jRqdsWhO8s340m7Axu8M32C
UJCc9Sfmfo2Iw8a+HteyjTscv8xfZvfSYhMqtt1nIMkX3Vl63T2t24Bys+5vWDr4WWDsFLdiC+iu
rJPZfRhZ3AX7wRqqHBccGFs/cZ7dTudzjn1jt4Cw5h+PLKM1qhVe6sdevxaV675i++2JRDRUfPtg
PiNLJK7EKOgJ2umm5OXRWKJJt24pC4XlRIrK9T06J57Y5Fwi9ZlBpapZN6WZ9Tb5hAn+nTVHC6/m
zZrdGDQayJpd9Xbx19xgbd8hvdigp+On4Tg5sLbS1txU/vLyODHJp4oa1RX8IhDnA53dudovh1K7
6kyWu1vRyuLcjDU7kUkTyZGvl9uBBlG3Ma95dMJA6C7BeCtdLSw0LZgD7ZBQ6hvs2uOOjXkriJda
wOKgzko2KbmSvZ3Jf2CUromqX5Ihrjk21QLPoFHZG/2Fc1mfyV/Sq6LeJTKpXno2sbzXIIKwMPK8
giSsBpFMdgfh1F+/yYm/bim1TsRJtPnMnLE37FGVEaYxI7maTS8+tGsA2a2lLcU1axYLOUpAAkww
XawpIuqdYE3xtKCRNzqD04c8gOTlrYnhzIsb9mytxBKUgdw6EYG0jE4OSV2tna5FCWJUQuoauYhj
p+FDfh5dTv5MTFpbDgVhBi0q+ez7q5VBsr8olo9oGkVWG1ke29ZZ+KRc6Ad4qrQh1nzvs/xpuTaB
jJ+Nm8VfE1mb0LimlsqmvJQuJrrM/Vdjn1yDNzyhq3a1PHBeejE9w97caDv2+MA+2KQk8QWnJMGa
PYSXmFVdjyf1ibLVDstzRX8TLKy3BCpdTrFJ9iaJYX9KAU0aQ2m8H0mJKeI2gNoucnIN87I9sT4v
B/p7frdn0wyyQ8UnkpwWpzDlnbOvbI6Efl8+zwh4SxDgqbRXL9WvoKlP2YVIaFX2snAz0ORsaE3A
h907V3bkTw+jcJs9Z8cnzYlzke+J70Rx2ud03rQL9Zy5/j2ld7AW+OnW2b38BH9rNOl/wDr7y7Od
/4Mjd6r87sjd9ZN4iJ/y/Kl7fS7z8od+H7ozf1OxBbWZa2Ou1ORU5o/pJZ1/wkkNU6aYh9rojPhs
/5he0jh4YRhAllXgDitGiCOTP4buFCBpMNNWK3uNMx3+9N85lTkarAVOxNSSsoIKLOwLmQF8u9OB
uW3V0FFDd8h1aSMqBrOjcOLYgnP2Dxbo216W/eNSFoQWqEg8kXLU0yr1iTFx1Q5dGxWpj79h7dZW
/pED+s9XASlnocZa4UscdR1BwHA1EWPSYC6Y2pBDYQzoQSlF9vb9YPOLq8A/UqDRGYbKr3A0zjrI
PEOYt4ibxYy1T6gpXtd3yeb9qyh8a6/af+srsxjGZPQZPhzEEe3oYRiTXNUXJSWfJR4bpEIk/jNt
WaRTHoadbrRYh7qImJLJTw3c7jDO8tG6+ZUMu7QZgfBfqrV8Zi3x9ft39ra/v94YA6TO2rBUwD9Z
TNC9SZDwWzcKzg1pT+Mk6TV9cV0hJXIdOybVh43LdAeQgfev+fKB/JmN/bioilM2A6IMNKvG0Qc0
4l/Sh2kYeQ5eKPu5kiqGyFQkdjOqQ8Muan8ygQ7bwBX2TIfSKVTM8zI22bQ0GHSxyTBDZER28P59
qT+vIYAw0NHgwBkG6/XoV2I+RDh9VyZeXkpC+JUjNnqrqCSk6VCZ7qCMawmjCOXTks/X5oz+ZUmc
6oudIjiQEQ6c2mnYbmFCRcxgWNGTlEQRmTJkaRXGTBV9GxZDOgExsnwa1XEuoWozr5RKiR6EnaRS
fGPmUXzwun/+xFfMjU1kQjoKjOjoqSbT6qdulkl1rWXGiC5BoxPpk//+y1vjy9FvyrGzCitDxijW
OB5QXzJNmEaC1QYmd0sApQAmQVSYfl1pjadmqfVBEPrVb8WHaTNMyv85a9B9ndljjNHU1mywomLI
C1Mzgs1l0sXHdfZvghbXNQJEUkbJRdgnWGhvL9XmIpPrRok9y0Rvg7IB0n2qlh99fW9P1V9WBSQb
cKqrnABk1FEoUgY80lKZN4iJQXmeTPJ8AV2mDTJkvdu+tjjtVDDuGAYo4nluW4iAFBXdzoSn2NkI
rh5Czb7OrvHIrLEk7YvLuMChLOkkYwf85RuztAnTJ9IAWiAky7HVDg+Mmaoj1UYw6w3ZaG5TZDhh
/kH8+zn8rcwhtiWNuS2ZZ3v7BmW8emfEJVQQuZahxFl9iZcs9/EgUPH5tU2feSnk0V3ywVfyi2+f
YXguzmg7c+ja0a6otprZRY1FbSO0eOdABkewm1YffPu/CKJsuwbYMmQgDF6s//z1Ic9s5W2pwt0a
wXSyXwGzW9ZZGyDVpmdPIt6EBLQPLvqrd7pKW2RkNGhplKOL1kYvj2yPsQeynNG7Oc1OJcfOrnGl
bHYtw1hfBk3kG9sqP0KC/uKlsi+TYkBPYzkY6529etyMNbJMIqGWG8QANpiB3M6CrPB+QPnFAnfY
FlEJs0mQRB0tcBvvNUez0M7nqIgYmFTpoDb4VNfMfn3web4kR6+DF/mbwicCBAzF0DoG/vaJVIxa
baXnlD9rlW81Hqwg4H1TkpCwoX1F6t5dR1bfbSS7Ti5FW97EBcdmALZo+iMh3NaNNuxnFcZIZZfp
/v0Xcfy6f9yctdphOAos26Mf2gl1/FcVbm4ZDOYrlgXidAdP4f2rvAy3//wO/rzM0a9amWibGODU
wd07nIaJQfHisTY8aRHL90wOOQQywu5UrkZxgx0Ow3mDwUDwEA9XySwM1GThw8wUv5skyJ/wpx82
koDGr6p2YNlTdAXaAjswKy0Cbco4nsDBIFAG5+mD51h/q7fPgVUg64xYzdI3V/Tw66+TwCzytlmo
5gGqYMDRPM5m7tyycCm9E2v43oclVnCpmuHTUMEI9iZG32R3EORZdRfnX+teipRVl2KC8FWsKMiY
f6Ucq1DK5YhYZFdUhtJ4g9MDwIMOPw2eoo8JJ91ggOhGM9znGgOcdq9Z8HF8/wFftpujB1QdFRYf
O8WL/uHtAzZLWExWJzDCGxSGXZJq+spj5cGcxA6W1mSN1DGjhxSjBbFhT58S+BqJU5qMxkte0Rn6
B5HoF298paQCWSbIr6KktzfUQWxyMl1Y5DzVfJsb2jMCYQ4Cm4XJVz0XH1xOWYV7Ry8AyCDURuw2
NAiLR6sVSILelSxmujgMgYwKo9bm4GHaIHnDULTbjITSXTqIJa3dZGDhoBZqzkfCP3XNm97eBkuC
oE/+SvRF6PT2sQXA8rWiwDlFxXdskrPoph8AT5BuD6cDU5n+rCzGmZp31Ym09PRdHYA+fVHB+Zkh
u0V1qtzXakH4qIvsAMOgd7GcdW7GjMnc3tCfNNU5ff/jOQ6qlKEyqiwUWopJXFk1Za8Xh7IKUZaw
lxjBFfT2S+khjxR6YWWVffAr/fJKkBUpbGWDsucom+nhpbRjw3GMJJXPBe5y29rAcNqJZemDK63v
+c3vgPBnLRUZflRRJL5k9a+2I1HrQjGAzXtJoxi7b/sZodumKiY6VQmqgvdf4E/fumJBb0Yjp62Z
NIjqoxe4xEPjrKrVvluYPIjH2HNyOsp1YK8o/Pcv9vOTIYlCpqtT1ysms59vL+bUzWyja4680FxC
5ijGqg2UKmxwMDeAOcC7OlHiLP1gJzjWmqoqbQkaE9TDqDzJe48+EnQIzClLJSNWJUdI8sCJ23xW
jYiKWuckTaYDI+fbNJ5Oyes+2Ot++mpYTszDMPu6yrDALb594lwYEL+nBUvCeETJHtZ0tzqUMJYJ
COVvvlwuhWzMMHQuSevkSB6MlWjfwMwiv4hK2ErAGdx4ri3cFdA7wSSa3alu+s37F1VUHuDNx6pC
x5ZRwcnovgzdOYpdo4pnTjiAecFLvNs2Q47GQSmjQzNNHMniWo7SEdNLrb6oo14/BSLZXyhw6Pbo
hz5/cC8/xdH1XlQIqyC7V0bn0bdsJ2OzzPyGq3UQ4FirmzkNwG3WRRDGORHmE9sandlFbW5gQcX4
2WBkJg9nH9zG+hW/eSVgHBzCka5oFp+5eXQb8qTrmFYCxZLIri8JJfWZqdYVsn2EEpoTPWZohLZx
OyVIs2blwgxB6mEtJnw6B8bDXGjblzv6W93Pv2xt/r/WHatrMvHOyHry1Lb3/3b6VJVPb9qg6x/7
0QaV1q7liht2dPDTpFlrHvlDxSkp2m/a+llDCSZEsifycf/eCHV+Q8BJMqav/VGaYfzGv7dBTabW
KSEcm64YuAnnf2P5ADadIXf2G7TPUAW5v6Pl1Yq+LMLF3g+5o9yLQkepmPVIWBQ9rj4IVTznq8/2
5VK0bjVSbxquJlKXt6EKD7W0aRrQj4beeZNN4isbvf1BkPr1RSyVXI83hKj77UVAlzf9gklzjX7D
N9SEuZW0ER9cZL3TPxfg70+CGwFvTYFTpR9dZKYAx9Jz2vNykS8aubyrVG26mjF+OH/1OV3++G++
nic+fhwSAWvdzYi3CMTplr99HHQmUwzzYZ/S0gGdFeXAUuqs6vx/5jJQ7ZFQ2CiKjx6oN7GHBqe3
T8JeuxnilhkzRLq79y+y/kdevzXe10qX4Ksm/9NJC94+S+oswywmfWcUE7OpU08PRevMPodBq8h7
odXNBxT2n18ewE42Z9qmpoJe+iijUjunbQdL25lmCPqvpAKU6vajHuivnoqlTZKz9jMM42gDtvpq
Qkup7XB6yjzVaHAhm1Af6JKc+HabffRLvX85Sra3LzEv2mVcJAa3C8fYyKmKYrQuAFAtg74hjjRX
7/9mR3MAfHxYXfIS16KBKGSaR5v+YnbmUM3lLhdT+a2Ce/m9HmDMe3qmpMxg4DYLrYlplsvZhH4H
n7l1mL6Zh/azHNnR4uOYNHKwUubWV3j7tBst0jFpB7ZwwmONrufnrmgKHJq7mEl5qErjfZYnhnQF
IFjlsnD2lOD9ZzpevXQ/CHZ0tyi+TBbwur2+Sn97B5U1Jj67WHSISJypPSuwQ9gJLUw+KB5+/rEs
Ah3hHRGRRfNn/eevrhSadivniGjLqJcDSYuYRWjF+AQAFP07qJXfHZf+ku79qyfjMpydkXBjO3D0
weeNUCD8MgWRWJ2/wEXe2vY87XJ5zm7ef4c/Ly2ejM4rvX8KWEAAb59sTrvUjIYGN89l8bqyYuyy
TEbvb19kjeBsfuwY7AdHP9SQlaZIw2qnzRaaPosaNZkKZfP+RX7xzugG0niC4UE78jgqqVoiKYNV
7Ma+qqHUMoiXRhEn+I3RfKAN+eWVuADHjrT8Qc69fWdGhCeaNFc7PCeS01Tp0VJVZR3kmPddvP9M
v/h1DLBKVEBk6xBPjr67RsjqrEjFTqgSJ2XogOkgx8MH2/mvHke1FcugkgS0c3wmBV+vkaEZ76YS
b6jJMJky6RW2kHLQL/+JxyE1WVsm9DGOH2cqItGEIt9JTiK21aQx56EXHx2PvC0d10C3PgldME5P
We7y0e5k4lqvo9PfVZZzb9S5OKutoT6Dam1+KtVRPCr1XH97/7l+eUlaISQQgJ00ey19XoWHWI4M
dRLpLluaeAXllxt5UoodnYZyJ0RfYxcnFdUHi4pUi//s232YXJQ2EPkoO9ZPRbJl4cKpt/kWAgUn
gqM5yVhuJUDCOhYbwxXZyJRML3r8MThh+arBe/0OjdQA7aYBBw3IZOXzGsLthcCsD7Nss2oP5my2
d7Sf0tKzCUGyG3P/ePzR2dtg3L7YQZx1oGqzFvak19SGbV11saqfG5nVDpfpWI3JBifFrPtkJqXN
yFNDEebnS9vDzAsBfSLiyMb43qD6kz+pic4JYsJHg3ahUUMQHUr6nBhO0x1CwesO2lCqbqRZquvN
qHYyjdds2slLr6JemWP5TFYHmQHjhpfhWUox4Su+WI0L2q1A6lGEY6A42Yw2Me9wPUeh/tXUBPjC
QhnVPai08LnRsQjezlkv7nJoI72f5hltRBPzoSepBLIQQr6M3MJIrGyD5eiYgV0AXW5XPYbZqhWO
OAOXkA79qMDoYEf3AsU+DGsHe2jQnPwgVmbDe2uALO+adMTPEBybYcBXsAToMvhsKv1zA/+G0Fr0
u1GOFf6VDlhb3InsvCWc5V6o9eF104hQ9qIkrDfALjBElspZedTpuEpu3pnjVzlS6iVQdHU+6/Ie
cBzkNPEoibpV3LDo0tQd4gJrZxm46UkvFGh7YqogKIZN2Zu7SMAh4fy3x+iylIwYrUleik+Dbg5f
MZzqv4cssM6v9AgaXLO0400qrOpTXGNd6vbTDAdg18ySSGBKTAp25E1i2KeAm5N0JzoYBws4P+0M
Hh+KtVhRqm1rz7niLYwQbNu6uTGlKscWSbDn0YSAct0YkwnvaOyGbQzzYATTgV0rbaOo9bB01w69
nWW3wrCXb3lUKGf2PEdf0ATjZKtLaYaioSkM4bZDWdxEZi9proFm/64QdoXRJTt64g2ip5KprVbC
qiKlfcwH2XffMfG18LWMlTyBbWcm9xDGjceuT9AxOvjNwjMFwl6cpIxvAbU1WprfyjTnzwAYCGtd
nqvoJvoivl/mqFL2nCmEyeda6njbi2FCLZ36PgPIkLfptTEVWu9J1JI9hZuG78FASGHOV56grtsx
lAC34YD5LLJUcAVNAc+txgZ39odQAcvo6K20JR+K0GCMq9u9VUSKHw6WmYFSb3JmitteLBtbCutv
8egkLCR5EFtMHyDpxZxD5a6dJ7JytYSKxKiebbZfoBFW6ITnqg05Xs7t2xzfULDKsVj0jaMvQxyY
eNff4jQ9174GMRGaI3zW2jPkKOv9GMDoZyZkmsLtHaVD12kN+gytJy4eslkk13myGF0gJhb6eW1Z
BQejZqE/56IqMxrZEAPdpahbgUOy0dDe57eIXBP5PieOWkYoSYwyfDC7JEILEqfJ6Mp9leeb2uw4
jwT6neLwbMa4eOuVOj8wUNPPcNOtkdlhoYoEeGXEmXETG/l0O4+1biA+KmCjwz4Z+zQ8DYVmIRyJ
YpWRZlppMR0anG9f9o9/tV3+/WXC5a/bLviFJt+T+zcdlzX/+NFxQbzPjBUNboUDD6ye1gOtHw0X
RfmNA3WL9h3NE5pkOhnlH4NnCn0VfLkwFOL0nK74Wun8MXgGbmttxWBZZqg2SeL/puVCprSaqa55
BmMSDGsdT1DVlMiKUHs+SMiiV93cf+s4ZgjMzFY/yG05oXiz13MtygFn3ePX0z1SgaOcs2taRbRR
0tAAb21O8oHrTDKXTvNilqiJQ5xj+IY7r9EH81wecybLsUS5toqwvMd5pDyv5ImwQfDf24WR7Uaw
T1jfQObOY/XJkUxU3PX8Jakc7dANnXSZDCqrhk7DJca/+ldNRPZ1ZVfnsSIxOD0bTtAZlEAtkICp
jLQH0m/k3WF0B0gcGLdZI78w9SJD6ALeqKGQthPTg7I/XuA0fMlZff8UaiGcLcWwvttGDILA0VHi
dFLn6jNmAKNAu1Q1I87rmDR77dAyLFSCmBA2hiSr/5hXjG2tEZqS5rpt2EvRq+sOk6citNCOF330
tETZMvsazlrYdnYIAzTGB1Q3KbRIavvrAueTTAkIllIuX+OirMWKvQMwjj+Irw0G9tEHGTDTgqZ0
rgSoUmu2pelOqARtN57wpF7d4zXjoqXFdzlmyvAAaZyYIQ3AdrxcLrX7bm6UOYjkQd/Ltg50X696
0DRV10tfHbKcq6UIq0eIe8knhVMAtA5hMur+qHRj76WTML71S2MiaKgLw3EBt65ghqlyogPIbOuO
YOkwl9+ny4h7kDwfBgkLhI3SmuFuCcfuc1dNkKOm1kyQ0y8dmCAFGzjh6nG7IA1zetI0MoHki1p1
aX+QwGqiHMsZQgSEWlhoJWqGQzGmczIAVPkwoAoqMh38Aheu/LI14E/1hYY7Xt1E8YGEW1o84PmA
HLKlLTmCrgRa08bsb1LZmLAockSHOhn89TM+AxVk/HzMuVo/ZbMHmAfwVohRD+DCxTJDJo86RgVB
DsewrDNL+9KleJd7jpJY5DO06J/GcLWfwMZIfbRrSL3ArjvnC/sosjHYMXHpamnsSN7o2BJqnbh1
MPxIMJouLD0kkxwT9PK5tH65laZWDwwF5he6HDZIKjt7bjYWRuErSKlS1n+7bx7B8QK/Ha0wqwKp
tBrTn7J8aH0V4BIS4taBqn/V9ZMgLhCURN09Za2tx77cxxO25NKL/480HzAqyoBPmLiSuTbj+qgj
pVxpmPkccPppDNFWwAH64t5MtexOtHGbM1inzCiXFSym3MLRZLSIWRc5zKVm8mqLm8yh34ZWdKUZ
qf3AN5Ho+7oLZV4uDu9EEStdeVJ4TH9vYynWgx47hHyTAnvEW2awiSZ8PsXXbJGlazUlffUnBoMv
FgX3EJaolsONS2cOAp2Kb8adRDRdFWNionBJTDws+rzFGVxQid2m+N187spStTCMz3rDJYIBGews
CfOteTKSXWlyrggGWu6eSlOpE6y/kiEoS2cQu74YTVzJK90AjCmPanopj/P0aGldO3sxNlyoNqoy
5AgLd7HLSGmSO5zBhuhOA3b5OCvG8KDk2Ae1YVxofjXpC/p4/KMWt8bQACHLiDMPSaYWSxwCWXG+
qEUaNMLsLkM8T0wg3EOMHtsokmVXDVH7CXwiKIUaxj+GGw6w2QwiexKkhaTXhwXs+JqSpWMWtMx8
xYFczNVwIetiYb1AN7bcsQyZ6Lc1Jkhg9Cct+u+pidGhhKOlMvu/wAlsNIWPYowTGGROb1SNr2B5
fDfkHEx4k+qMuOroayO0KdeFxARadCoakSgujTBhYmcm9zOWQnIj3ahaGz30eJCAxbLt2HbN2RlP
sgSWYlBF2nRnJw32KEqGLaA729CWvUSVoshl2rmzv3QgpgqP9o7JgG5FHIi5WdR7cj7elm304qCi
iP4sd4wi+lbNTNE+2a1SFs/NWC7z9ypUU9S4atMYWIAoytR+ctJZt6+6ypAWg15rmQvhxiOnZYHI
a3m6dqQpSs5FmSgj35YVLhHuGp2a9q4RxuVYe4BcrYwCpKskbUsvLp0ueM8KBBJbqpIYTN1YW67G
fz/cYUuWDSdRLHQeadbzfGReAxc07TmVMihZPSV2NrhdP0r2OhdjCGtTNZrEuWsqSmZiC2lQFnw3
eikkIslW032eHFkwsrdk2HHdWoJEneAcpc2nulkBYVC/1WVXCqNCkdFBlAwmrRkJJX0I40xvsiI5
RAnuFjsj5yz6UgLs2uAdolbsoWy0wx1ANMCDcslk3zYEXUj1GCZUc6KxZPyJqhSMLkS8qdE/ZR2r
g0YsLXLYduAXK7eAb5c+ahNMuy+C1ryM+6ZjhDkzqVjqPixjr/Y39WCO6pkorLk4M4xaafy50LE8
YE1WVnxaw4XFUWysi/CznKnL6HO2O8ZbNTWqgrvv2gXUfzFdTJPQzCCmeIjPiL/T9NQvcpH6YxYV
xhWuQtrpHBNfT6almUYfW0BN5Q2Zc/kJgz2pP8RxaD7Uih4JX6pgpQVJl+Pi2S9dPFwOQlO/G+BC
h+eW7lF8r2NfOpzpQ95EpxjwWOo+k8sild1KdvrYmwijsuWKUjTmlk9lTsegbvVWGF6sR4t+kBfx
OBsMxszzyvRMk+KceTfSBbKUAh6HqOHPFM5i7Ia8jhlSLzomm6rVNEnVcH0L55SMIzSinaHPN6lq
ll+nrGmYey6MOkiWPAmiMM7PyRnmZ6OS80D0hC2XrxMySilDZGJO0sVQorxosyLeqEOj4qmC44UL
2lcPRsiJewaOkC/KmnDLsAF60It6P47VcltmaQzRHj6Wb/e0m6hGEF3hFwZqRDeks1KZKaRVvAPN
xEFgaRvnSDvckupqByZvOlWUbtqMnfVYi2zcxX2PvZFMJMkiegr4y6AW7efHZZAAEaiUjUOYxTm2
NgPWLHN5SV2NNMqKlV1r6ukdhLrw65wVCLZ41tj0RxvSud/lqtMCL6b176pw+FwpB8wewZLbmKmx
0/NIDYA49wKC4aDyQdeyhiJ+iEwfO8V8I+My8OCE5nc+k+5yBrxNrU9XJ22Zlm21ASGnKuEnO9s5
glptWC5FlSPuF2Z9aMzG2CpGLz1Eun5qxzPIESkrQPVp0kVoqrFXN012SC3RXo8cijA+Yw0STRX6
Y1u7i5+HUh+YJION58qlDhjESYxzrFnwRtXz2wybGneaJar3bpI/1aE0+pauW/umReqcxmVxXYez
OAs5xDnr+7Tdl7lB8lPAdUxFBBBTdibCKelTX4X1QXR8MRqeJhrAUTk5VXr1eu6diHmXmJo6Ap0R
SjXspq5t8NMoozsWLwSEaOi/4iFIr0Ka1bMZs8HnshLhVSg6MEVMQrmcO1/CgP6s1iVtPGiEu7wP
n3VhFDs81EBFZYBP6jJBzttWw9ZKZHGbh/PSYJCqfzNIcd1xMOc9jiER+buc95NvM9rOxKNkm/eD
E1qX2sy2bjkd4ms2zm2tTLfW3BZfxYjCfcoG7YB9QUaoaqrHxlFHT+v66qBi6bMv4/zaaRThxRM3
7vchPNWlmMog1QqH9gmdQag8qonJTcOAkV7H1RNEPzMNaMa0z2qn4gOnq6GvYsuMuDaawGl2GXaS
M9xAnL+kfvA5kM0yll3aPy2FPfhY1CFnH0lPAcndpZlhUePkAGayzNgbvTOnbq9NcqD2YnhOm5hJ
xn/V+r3YP/7nvzu0vf+61N8OT23ZPYnXtf76J34frlB/w8UW7YTDuTVVrrUW078PV6i/cWi5Djcw
qqRT7K9/6vdiX3foA9B2Z/pB4SgQw4N/1Pr8I6YkGcqge2BoKy7wv/7jzflbd/S/X5/eHw1eGlzA
WtcweEJ8cDlAPTomA1bYz4uFf4TSxs6JKYXZLV486blVSfEJ1laozRIDjl1U92eO3HWH1nAoM+gY
f9AJeBluf9X0f7kTW+F2eCUkmtrRWUMfFiiHVOaRUierEn9MvoWmBoFXyOMzyRMYQVuNv2FoE1/o
WRz1GG9ZxrY1pugrJgpGjn9Vb1xRBeq7fhzJ1BvGgz9JOAR+cHZ1dCiy3qjNmRVTFaq94vePOhaj
2Wmo8HhlzTikGyklUWubg4X2aSpAPtDDqz84l1OOTrJeLgkOnc6PRtfoJ6sIqSnsMVT1idFgbyiW
eGfJVXzNYA/tblNUG4wW0bOGw12SccRdqZHm0g8EzGRDwdCx6nIH5rO3uBe2/r9W/Y9Vj+zpvWUf
dNM9uUfyetm//JEf615j3WuMJTBKwtn6DwXpj2UPMx+ZHD085vIhezKx+49VL71QPW0VridSTHYA
g5Oxf7T4rN+YS+LUVNGZtKFv9rfI+ExivWm84W3CqCvH49yDojBn6xyNhWjRqKk1HrU04qNtU9c3
+iyNwitHhHIsq2VxUWmBIYhWTeOQlhcYSyYnU9pkd7mcOd9m1RYPUtx2mcv+l/qWnTXqvqqTi3GQ
UOxXSeeBg5e8KY2/2CaK9jH5vnoGbIxUP5Q9ln1aaAc0uqgejBuuZWwrlBaqaDeDGQ7+UDKaqg53
Q9tcDpFGH9yOYyDPKrZiY3GjDZwXaXOr32K4BvSJvk9OKdMXchBSgA9bSnn8fdJCDR/RzmCshldn
Xl3PMTY9XqxQI4Dmzun9FfQU8VpOXVkyIkjfk9ycR6UFTQEbpkvJKEZk6mIu1K0dTiO52Wg00a1a
aeVwQ+47gedoWpEE/RQr46PerF5mUjfSm28Tzkw9jVac5I5zqOCxVdNq73zBsONZFcN3781Q4llz
Mxu/DLomwOFwbLaFMTfmbl1HchmoTJogUqyH6CrWjeksptKARGKvhtUkvuQJeDcXAd6j0c2CRedw
rs3lsMVgm8yugq99plfTfKuGoxNUjlmcTTkwF6W5Ir1YXKvCgC3CCtGdZKnbqVMVnfLpQKEO+RVr
dJlS1Tp7SR6YV1Y7IPR24k148JRpgjNCvMMxVd/EmIr7U2PpJ9gkBXWWYwKQnvQtKBKribD7aKl9
e/BE47JcYZQFMEhKviyGE5+pcZxu24SKiZKELpHfC1wJvEbErfLFxsG5+BzLDMC0dOLiCqJe5JBe
A62GqfxP5DDv+ne8GRX9y4HS/4ta+VUg9ddJDB/5fX50XrH+iR/BzFB+Y5LXYKSToX8mQf+EF+vy
b6sNk8VID2cPTOr/mcJwlIE9n8oAqE4gQ+VEAPojlilkPox/kBRx1mEwK2r9nSRm3XD/zBwgJyMm
g1ysoKVCp6YTGN9MKZiVM3X/zd55NMeNpGn4r2zMHR3wCRz2gnIsWtGJFC8IWfhEwiWA/PX7lNQ7
S7F7pej7xFw6RhLBQiWQ+b0W7bkLyLX2n4rZG5Jysps8eXVH/kbpyMf/62VOQnZkRRj87TeXcQv6
b1LD+BHW5XBpRUN27OeRKDU7U/CMq7j/9fWAsn66IkwvmlzKyWBHcC8DiLw5nKXVaOa0t3JesLR7
Ea43rKi7md0ar0jyhjAmKxF2NzHEzI2CAY8GlXfngJWnqgl/ZNDLN7Qnjren+rro3HcWP977viZL
4FBFOToTCoclSPZGgwFZqHCKkubHbRHF0Mc4OHPPTreLWFPydKqs7kG4aYCbNOF6hVP6oOvI+hzC
3bxJCCoLFQfD+aLX1Tp/dhyldZow68czRXvYE2L6+mxv0e62jqEczEljSy/Jh142azFvu8L2UaCR
2m5NuK2AaQBITwfYnlyluIia+GyRdcYkk1fSS5+DdR7Ne9E5de9tlgHfw9nYF/y9TT8ObGq234Ue
Y482gjA2WXktcVR6plEBJ76wlohopxSVWJq0rTg1EwfUAhN/b8+iOtYGfcrWxm0qqWVfagFq5hYN
/FDC7xIT6mj5HmoLqIaJBmf2vohRLqqt/hb1lJ2fN5OGT6orPjhQdtH2zUUTOPWTT+d1eMw45QKt
KuO0akurqZO9DJndkP4ag7GViegbt/22lmP/4DSjdI8WPD1nWpBpwmQ6yJxEAh7RgM7Z0H3wkdXR
ASczSX4mqovyS5sxS25C2xJUS3oLvd4LaRb9XqUqzj/PFSfwr7JFtFDAyhtn2ZCm7zUXI/istTUo
9zx4Cenr6FNFzkAFt7yO+d6HV4PYql0T5nAOxnOa68KfRZDQyJemFwvd8s2dMpbVnoeCshNyIm2t
JP2zVJhRdcPGNN2f5DfhVa0m2d2t5coFK6uu7Ot6tmfvAqgwrjZDwPgPzVS5lUyotVQepXqDF5pk
dWftk1wY2EW7LwbAlItwzDpa77NcYXEcGqmwZ5VtzJxfBME4HmkWsXsUjTVd9ruFPgXV7/ys0A0x
vaWrcip2u1pwjqYN03yIORlZKukrf7LvmmpAaDBCcFRXXcPX9s5rqRq+7rNR4YRqo6q5twog7+sA
7NZ58PuB2uuNG0nraKUGiRuDVxKEKubMMVbZTmq0DG1C02iNJVxHTXFFUTH4kPFOPTodtQJZd6Wx
80+Ywnv75DATM6A0Ukmj1iOiDy88L0NKSa5RK4B6T0KFJAMPk57oRsmoY0Tc0nVz6RwoBi3EmQKQ
7T+gPBro1tF2WpMcHvdS36O/8SkRsa0O3DWhUb16aYOyGS8sXVXRY5mhGuXtY5x0JMACNkbxxIf4
LImFnXy6Ku9mTSUOZ8VhQgmi7/3Gt3p1D/PmFfE17ywEFhtCGLJ6uk2tGC3RBR7/tY8+mbEbA3OU
bp72DwQpoJa672goJGW+8Dysum2vkMeUWmSwFqGxwYzauO+GnSipR4VloWOdNLc8zKlmpsXdayC4
GMRv8B8XnO1WFh+AJzJkQWB0ZTOwNZansj1MBokOYhiFfRMLSonPjSUtaweAE0EuRUFqnS1jRkVy
T4wDTfMcfeg34sXhPFoVPsiDrAtB4mJEacZ5Nar+QmY2brvK5+tIhIUUCwGU764RcKoZsdkYo2Ts
n7UerGqceP0AkUoACCK38kPGqRsTFoUoOqtvYxn1c3qV6SbNYfjmGlnkj0POTxjA65n/5+2SXSXy
EBicjNbgEiEpCG+2S7eYRmZwkkqnIOsJl52wVNShKZ5+vX/97XUiFHyIFqinQ5Lw07bMvm+PtQ+V
2FaQp9SNK31fcpT8R9vyn5skGAaOI3ZLccoEeq1RRIAVdfBdxPrSHhseTUOUpt0dhz7oL/3c17+T
LJx+3v+dNk63D+TFpQ4v9pjRcLn8fL20BS0xgK2UpC4TYSFksSN6amGLhTMglMsA7CGwPlawbL/5
5n6GAb5f+lQXiYMPZxe2qjffXGuv0KIVa2yE8tiV0LL7sWsJkbDp7PmnXx4fkuHQJR6DDfq76v6V
8vPkJaTMnks5mMBv1tytLqlw+RMz/H+X4l/v5emDUGEBAoUOLnizRGhVrgfhEUznz4aaoW5BFmdD
Nzz7/ohMs0XaJ9cyP9PIrfbfP+B/pEn/+g4P/eKoP335+FMN5fe//ydqEf3B2xHsATCSbCPY+/8F
K13nDx5lHEVezEk+JKLl36iF6/7hukAdSJ8JGDm1m/z7oA9UyYkcPXSMRQzVkvhHmAVi6p+ePfyM
nu+RUkW+ERcMCZL6+dnz8X6PFFE+Q9FN4QPV9Z2IUJ+Wpd1fRrLJxFdUhX1JiK40tJa/+ONsuWQy
UiG+Yp8oHHKHTJvuQ3uJK7XtmiYiA6ZGWWMIRfWhuDap8rzRZYLuVunuU8qOc7gPIAtC9sBkhrOq
6SazaYsZ/ayVjuFQXkEes38P6eK51+VShPzoySrkDH/V2hwt910I7QmxPUThJzi0cq32aEPkQIUC
3HAlzkTVe3rbDTXecwr98nBH9Vnsb+Ri0KoUsYrt9hBR3wDBUrpLke2nYK0RippsmdGuWKTxnNPB
mxEaMKYrZ8Q+6+gF39an7/LcQs4cfCllENlXbdAHExpbKHXG8tyX9D24QwNHZzCDIKRaSoXql5Ck
pC2lIqjKn9B4Cx5G+iJYIeMmi0CDuzYz6DqCeaXXGf1tpb55bdvQgWYC5vTExk3SfSonk3fXYZa1
PZVgQSDlxqx9RdLBQnFTn9DT5XFG7CIFEuEvUXQchzKqvq2tL6HYCjeLpwsbLo34yZnpn9NfjQY5
8pz2KQW7zqF4LH3MU0mR2pKh1kTHUwMYdToKkyX2p3u+rgCdhihG76Kz/KoiTlFO3tUCbVJsu8pI
Oua6Jb0op2wgX3OS1rivMjPz67m1gVRvB9sQiI7S40swEnCzUVHf17uKBay29ZRTMzhqfIrnjT1k
7S53+IvQ8FJsurT1KCVYS8q/GECy6TxAzf4U2ZpDoc9BKueE6iBj2xemEfSkpfmIFiema1y2Ic3v
G3uMuJlyXlZqSkbDB3ZQW6tEIEGIn5y68Qlj5SyDW73yNBoUA8pIKnrm5FO7SZeOA2JTp4yIXevX
ukty5U7RTaiqIoD4jSzOWlXTFl/m1Mvng6B/2rOP2qFr+WMG/+s926RcATXpzkIIsIkNWyqlPoPx
yoOu5hRP/ti30Km1oRJ2yRQk+JQV3o2Mqbrb9SaCiHTKjF/KFC1ybxQvkgjQgow2msxitTKKWigo
lrzM301OMHzxpx41rIFNHhM8KWm9WT1lUzCyhsWYOGjC3/HELu9ZtdzG2R4k7Yhrie7ciubxps8r
frSbk5TB+RG/146AkyHe04utPsTezBmSLpT0MFu68bdZ2Y8vDMn2PXIM/8Uw/b1H4t70IHaevCRI
rnXOIlFnMwkQ+STQzbgFYdhYwmdCZcKFFBe/ZLHVqgahD3pXEG7cjJ7ZdgThFeditBkNozkk8zqo
25PhetF3TLP9cx2oHGfZms8OKm1CTjYIflgqIkfwjuACrToUdj2fIVNb28veWAa9VlBHLxgE0AMn
AzPocoPuLyI5WCEFIY5lbro8qZdokOcjwjh6z+YSeqBs3WC8b8FJ6ivE4Scb7Wxa5IeZkgHSMTcs
fYaAqm1K1JYwT8I8jRW2ijtrjEdGMaubkQjwAAJCkCe8+J1/lXk8pk4yuH1Kl0vqdgVDoQqygxsP
SK9ZpZVNLbk/205/XLgdzXbWrUcpA92W4YWVWf54rNqgG67WKY+sC57bXJzPfiujbku6xtJvLNHa
BP+7dh+ZzRhpCV5Jp1ubfXY9O9cvS5z2bRLM6aQ2Q9w61pOMdEkA0LZWfaHDxLVwdQ5J7gvlfMJJ
GJnqKIkcchFbZh5yrrN4BgZ4NPZAeWDW9EMyZsJ/nG0t6stsyJCquEhh+4OqJ8qOm2cXARDBzNqS
Hgqi3DFrbt+HGftE5F+4U5GaTTVV41M5VJV1qSdXTXeyQAF2zPMhXYnqaN2cfkft9WxItWy2i1cs
XeK1Ma1LIh+neF9nnptD15JReZc1A4FJpHiNt5HDZIxkNJ3qxG2scjmgwEupgyrn5jrVwBBUwdnu
R0rg8n7fpBOCCdfOm2tCYsL2dM4nviZD9VskdhG07obxqCM0eA5lfRUwNJLOiEZj5DjtVQ1doHV1
rT3HsJkOiDGmJIwD92Yc6nQ9MNE382FY8/RdijiJOqi4nVe4695uEQKM3dchDNVzKI0h0z4uxZXu
VnWVsTedloZtnzeQ7mgwCjsuafxLDXG482CosQkHds+Wfdfd4gLI1B5zHdJPRtSwJulHaRK4DPqT
j1bbqC9ZTKrGldW7XbhHQKS6JC3jkEQyXL5OgoEID0edDScAO/Xt83lty35btGwALd7QgfiNwSMd
I+m6No5Q9DchePscBRhk6Xi8KDwEaAn22vkF2XZIvnEf5/U+lYpphu0buX6u6wyhG2FS2E7ctDr3
ReYvwGOYNJAjhiQNjzH6lKxUwcuicD2AOVRCoW+EglV0TVq9OSM0YTR3YTcw0+I29A56KsL2nAW1
TNsuXkLU/f0c3kdM4qBHJAB+CdO6o2JiGtdzt04l9QW9G5GKrJTuryeZ9ueZl97VnWn5kc1cX8ex
RqUTWav82EyDepitIYx2C5NFR4miW0jvqgsy1liRSWd9XAF6yIEeCqbidHDdGyTc6AmHjk7Mmzqv
DNbvEaPNhsNHfsubxPvgtVNVnKFRL74GfMvc0Kb03Ge0Wf70KJGcTwcrLFu5AdvP3fNI+9o+SKFx
GMlRGN5BccNrUfhd4OzGsOmUdbsEyhu/FJLQCZK1R+ESYmzH5irtC/dT3i3Zfef5sBlW7tg0iOb4
qQv0vOw2bddMqO8qcedqD2FUOvfitPHl/UM4O/YXhDeTTvo8E3yvtkfK8MJy3zP/NNROoPdBhymk
+Fgt+OMwV+WMmvgkvQt7DCq+4WGVOrE4xVBKgvH1GDTciCSUPuXJZeHrqzxzhpzvTdmPPfXIhIy1
MYeKrBw5J1pGUXQ+dxmVolIPBa/jseaXLxHmfaJhWNCjbufjR8Rv43nYe/mTpWV75+ThSgXKWqHi
qVWrr4o2EHbCUuSY5cdZKHfFCMKyleywx6G0m2/IsPLLQSCUGRZtP08c/dRh1R51DLUN1NQXZu6S
Nsp69zha2v46TzoENcQw/t4u5uFbHsRt+tT1iHXZ2VSz7GJd5e6HpXYb/UDYWCUktrBJioNb9I69
RexL6M5vZuC3KDwSCo8R5RTY42KYPxEOr8f9WHcAg3woxJpu2/BNqJrYaMcebjGxjQ0LE8/CP70m
0y5Thwvq6aMFPJkyXl8TM3OgI4C0BOKKAlVPRQdTWQud0QtSwVoPu18P30xZryAGxhyuhwPc8UgG
YM55e73AWko2BQch/Zrdhuy3G+7xtHNKE+8yC7HSuDg0ZUGQ7jzOiL/RN/yM23y/Orw0xiRWMefo
tym9pupAeh1EqEsb2rs4HEc0afLLrz/iz1DG6SIk8zkugyb6WpilN679clQyX3iZJ5b2w41aw45S
aaQPu6zSLb6af8+3f0Pc/P21MNwQUAHW8BeTu1MOWV+c0l45dG3HzGqeujm2L6e+hKn99bXe5A7+
+GBoaUiqi4GkfPsNpGE5BFLWiwqZaXj7hKuQnFsb25z1XQcLMtbzTnHq3nZLiWik8aJPFqkGSP06
DpwKWJB9x39alm78qDAogk0qXGK//iX/+g1DK2H2D0MkSYIn6uf1rLPMa+ndDWmZjiiyIOHuDEdh
+h+EpfghDSHu7dUN334cP/7XVznyh9i+vv73v1iS1MO+FoZ8/wc/IBZ6YFF02YAhYGjkz7qgJX96
v/gTOEAUXwAlp1ALXjN/ysEC/w8EUVjZbb418JdTFO/QTmP+3/9CDnbSBYHSEcIK38qT9Eb/9Us9
2M+UoyDhBwMZMRyQjbaHA+zNqw55qtPbcARkRCqDecOA4e9LJ5Pw/ZklaDIVQ48woQrjd5jCQ15A
lbcc3Mnto+2rm/b7x/b0q3jkzH1/iMiKOGlhXr91td8xqXk2TVC0I++yWqS7qe/v1ihzf/M8vHlB
/OVKb56HgQRdJTPX3ki8nIfOJg+kRJVwV/a4cn/9od682r9fCrkNW5j/PTv+zeuhFlBRlIIjygU0
Oxg9IPh1fDpUipmSmFxP20UP2HcBuy8sDvwffn35v/ukry//5p4C5RCLgcVwk4u8uPG8Lt422aTv
BHKx39zUNxv1j09KuAi8/Cnr7m3EcrsMfRq0rCR8aNFlK7zW2YRRZbnMJ7EDcT3kvfXjlfP/4smn
L+r/sPnvq5fjAXlEZNiekqTffDxcEZUfcALclFVFKTmMAIcyCwJmaAdatiuMLWmO3eXXN/V7EPbb
yyJaJOMZbQAf/PSlvwLLV/zvspoKZ9NgYHuKnGm65Bxkyt2g5zDdt96SepteMClvg6iPtz5xzPax
hwbTL6uxG9wSSNydHUrqvtu2UhJ1GjAB0/2nc5IAVF+hNLZWXEHvRFmr3yVL/N2qQJImKICOGIhO
b7fXv39NVqQml9PZCL9y6Suq0uqMEN95STxvan+zBN+EnfIlYdvikI+Ggi/p9Bj8fLUQp41KvYbx
nKTqOzxB5XEdXBMDDKZ04noTsaMjlATMfWSXwzYUQ3utFiKCnVBh+hkqqtIyk/8uZ+UvC5bfC6me
S8oYuRPeCft+fReKOGBar7L8JKf6oIty2osWdhxrFOW1xtjvfr1q/uZyRPXxcACeI+n7rvl8tWiq
rOvDaUEXh7uIIqZ0RUmSMzfB2H2LSGQ9/Ppyp7v60xqFsEeGg5mX0yUe4tOZ4NXlfJcXXGEz0Y4m
p8u+a9M+et9kktrWPLfWFzFbTvWxwwu6M8EY/uZL/+EZ/un6PJXA9qfkbkSPpHv8fH2Y6niRUAWb
1jLYObEDYhhqRFHckq8MRulNRC1sNfZBUlUzV1yKoHN1MqpAAe6ZNORkZLXpvCFoNac9NR/VpWP5
odjO4mSgmALpjRBFwpPbrh998krMuDycRGROwoPWPuoFQ9CjKfyCgM9saopNGYwyShjUtT5LU9V9
w1DA5M9dlO9k3lT07jroIXGpFOW6Xb0IVQASl8g9s4AV221Udlpt7QmZ6Lu+FT44XRfNSG56NCkE
WFTmRbYkXBCMTMbpVR9NPYnzHEDv+0D7n6YmyNUenNhQDVylmIg9MiO3dqqKMomNFX12kP8xz3VO
byVD1EV3eGD0oRdTgC2VqRLcIu8wA4QWkNHOdWer2i6TUz2Pdhe/Q76d0vvQ++oxYDQVVzNGm1tS
cYLmsLYTmG5TG/EYjypbNgEOpxvRD90HbhMWh2h2py8E54t1PyGV6HGZpPhDBpEFX2c/j0FtHI2h
Ttf18DkkKvipaKbwGVH74iStKulgD0bzGW8bASy103rPQSXNdV/O2VfM5fMtyaeCBp0urV4qL2rp
nwImAldFxn07Voubb5tWBe8BblNKg9pwvS972U4bZVr7HoFJlu2iFMlBVKnozgCHy4ScdADQpYxG
hgmg+zMVtLQuunUzcQi3I0PtVzSQ6Cd70VH5FZOsnHBTxOdQLml5GuqKb2PpO9St+VZ16addQ7FU
XWH8Mast9E2QDe55R2AqsRg8fnccj/DAgZq4GKMJ5vHN+yXNbH0IrcUPz3PZ+v55EWk3pTarmXV5
wBFQPgLLuOB5mT9QrAqPi6K+Ff3jQGigl4gq9hXwSewHR6iXsN0LPRB+4wNZgAYUZTDRb4a0K4aZ
8ofCvZ5lg5EQDRBSJr8nSnHXN91ymxGR55J9lYP6K3Yvb+OkHiUO+Dbrzx7vmmVn+rKlCgrxLO20
qx5f1FxM3R7HqbE3o8YySLiJAQwqfVHGSTmK8dHj1LICT60FVacjqVSQ4KYSO061w8e6SzPnkuAZ
H6FYhXRYmxKBrI5d6zpr8jQ4c/MOKRU+7nC+qozqw60kE3E++Hoyy56mkJG2Q4/ER17/K1Q8oKKI
5UUwB0H52HacnBPgCTRXMjRdfFirJcKTJNbZunJ7GOWnhZxpTeYr+Vh7Jcdl+ZoOebkcsznnf4kQ
M9HSqyuW+pPLQ0YZ3FwP1/BNzfR+CNNc37iYhvMbSHUSYzmGUz+VrYh2izSb7FvVWd4TLFgaJQbt
fX+w7MzaLE0h6YJpWayUkZVwkICPcT9eswTiJ1utKjz6q5XGCZ6nHvzJIU3gOOR5XxE6boo7E6ZL
vfVE7t9Lx819cPzv1Rswf1faHU4loZUN00ZIC7bktout6SzM6oCWOsfmDcJLkwTzJ/C3/J1Q2fwJ
g7DRz2lDKAjBKzJNuxcwmt6MmxZlkbSvcNt3OM1cpw+aCwILOnHWwhdosUG6HOK3UD3+PQe5IR6I
m6ayJiLh8YDUGdXAEDyuc0wt1F3bIivCh3oKgNFizCQce2SAjgcW052v3KlqmsPsKxbh5Aa46tMy
m6jwxef90PlhlJ81pQOhVdsRoQATP8xLfLFUTyuhMOTOrCpqNziewnCvvYlE3RRX3pU/qMo9G9Zx
aO+hQhsoslKG7yusnw+hlvGlhaHlCiwAOHGpnBS5TeBnF20/Lfu8CvNtmFFbgTGb+2q0IknAS+/9
fCGAIOs0lYHGCRGHLY38iOcx3S8zkDUJg+vdkKvhMZ+gYzRO+G04R/o9gvOJxzmjn5lZvse6uJut
5aoGmLwuy/pj66c1iug07HdyVtTMjr1JwNCL3ZDHGlXdTIV3mrnbfLTETKBNUz8MhdZ2EkwOfXHZ
sOuqiP50kG0zoxmCrtj6CNzJuM/HgFiHqdhbfRw/VxOJCRh6bns9YkAvVHDZxHF6VZiFlnhP7gNN
k80Mi3Fh9Tjll9boPS+g6jyccLBQDHCfrlRAS4FgXhYrwLmyw10ZN9XO8/VOU+ezxgJs09cBayPK
aiSQetgX1LztR1udpaJ76kze8ipSS/RxwGnNQapuziY5TseqT+sPMRr+s7n1KZwbeXEtS0ALW1bz
VhFQKTvlL58lHTxVldZnfZvvVq9jC3BVtakifLtgs0t5hWeTVljs8hfVoDybzOX0xZ9959C0JEiA
9Yj0E2fYo/Ss9KyS7udopotuYzXOC5wv0SJrwW4Ob30gYB41VFvOlHim0MrLHD6lg1EPHm+9DUNF
dGutBv2hboeE1JxvZa4g6OP8guzHz4tIaYbu6ttWBsc4a8uD5ZZP+IbezbjBDzWeILz43Kuqrkfg
Ld/dmn6d6Hm1sSQTKKaPGATtfRHk50PhPLi1B+/fOlT4yY4wlHIQZ6WfBudrhehIFp2HMVJnycTZ
oElAK+3ntPAwTqZ9th6gnr3rMpJ+m3SrKbe9i1cx6fXJ8lh1L77s8nvS4mCZInvEf9unSwSQnKl3
dUh8/Njp9Mjo8oD2ybmei4Adx+3kDdaxcyT6Z43C0RsN7ad8RuoQp+cunGQyls5wjMbWnLeZuClw
G2ziabjMYSQ3qUDXH8jTa2XOM4JMmHculZb5N06K0ScO1tYWU3K6yUOabWzLNxelCeHh48mlgUlH
SGyFyDa+tBrkFDP7MdvpZb4iLV5rP935fX5UhTEETXk3Uym+2hP/hjBV9ywYyo1u7W+zpBmxkOON
slAvaBkdNI7njbKaz2kEE+SbiAQMz7/J50w/I2i0jr7Jb0+pd3BCyAIS1y2sra2s9tbYeDEcPM7b
0NR7bxCQbHi6p8iHqx0oxQ6XIJEoRJZ5II3FGnGod7S2B7O7betI7wq53sKQwWWJ5iUbdHTvSee8
ilCLITQ8NDnxNXEaXaUQY9D6H/0YMWNqDfeWLo8jAXVDlj+PXvpAoBl93V1/oVrb3UIpfWxK9jeg
JzoOyfltapLIChgmOXT5hTop5FJOPdPofB46juDd3CJN6Bz7kKMp23hpDXlUttT9YlDdxHRAxFQI
+ekhKzGungw94XO7kiJnr+s3uy6KbS6xOeNH2xT9J0VKCuwa9o0hLDatQilaiPXFt/Npl4d0a1vx
eOlFK+/btb3yORDPCS975C4mmx+jhXSN3Yhm8yBRwixbG85uM7ddqDmu9JZkuUNCb4J4xNs7cnZ8
pi2MIJ7cz9dPGM2NIicGtJx7XUYbehyKs2ayzG0Rptn9WizyKZ9DqvREUHTcNXhHJAheTsmxnl37
qwDxNkkZTgU92ay5blMXoQVZZBBfJ2yl3HpZz1jTGxXKIxYeF1GvFZjpOe6EKQ5wqV18VEaM18Tg
pf7eSf32Hapj4u67NKYB1h7yc5cdGLlAGtZF0uNlP9pVHZ9Zi8grNKJTycoZZCVgcHLvU+aENVWj
dj1A9Xle/43bWAu2CEk3Zb7GX/o1oreqTydkB1UnsiIxmT/n+2EexUs8LVgVBqIa9FERQHyNIl5z
Gy07Jaqm0dm2zoV7F61F3eJQcspre1wHGqOhXz46aF3ZCIAdMVUMAYEQeNLQqvApy3QHw9hFxLjb
MBEmSjn5uoGBe0sRgdH5Giv7PVjHvWpUFm1i8Dqo5rmrMVHJvCTILFP8N6Rf7JB+Z+XfVIrAPJkG
P1sgGi01HjJyfDsy663i6Hi6fck8b93NQeq+H+NgdOF4reFpjkXfb9HFcJeE24NQznGFqUBFWXhZ
1N5ob42re/7vXPasdLYuwWw3Ne9DsRbvIfpZqI4rxYMTLWxj0VhBiudhppFPp2n/Mqih5F6tDY3q
mLQ6aAoh3+UrwqxdBn/G3pBVCxcXY/0iyg4NiJaOOnPcep2OsJ3d19QVxQvWb32Lrwb2uPW7Yz0p
8p/mVnbeThBF8YTCkqy+WnbmUA3wfBy2jVg2agYdTVyI7HFTmMn5RGhK/OSnMe+jOsgg6sfKIsDY
W3syihWUKkFu+UAZvFfPd77AmE4GTMNrKeuQ0Ewo2i4JBQBQ9U2vGVcmn+iZqvBmvbfRAreMyav/
Yjdp8OCFjRqS1vX9dlPoQBGhHMU9uOREgMk+XzDk8izK+Us4STQMRhKOnIyhdu78Woy3WUqqzPnA
Ve4Ij8Uy18y4Sw5+MFbsl3NYb2gpnOjDJab8E3rP9na1MtVsIJ7r92nrdp91bZubyvPJ/OAxUwGL
IesemtKFax/DPMAtMqIo2AbWXLvY0Abse/BVHFpGYzJvG6eB/xLKNKITGvfcZwsBBSFdiEvpndfB
cJK+jcU3WSzeLbIghiB/FMOw5YxgniPTdgP7jEAZRnrKKg+Dq+rHZUgdkZD/Ir9Y0+RTFJz13Z2u
FwZU28hWJRGvWurna2l/6VLlUz28IifaDG4W+ru5aFuzW1YsMxga5nXcmGBdLwtPW/NWBYv1odbE
y6DDs1S7IYwhNYmOlqHaU4OzkH2CWZGbPK5MVQG2oGqXzxP6mLGOvD2jL/vFKbZLbDy3Du68Bv0U
7FrnPtar8Pmxw0ntYEaFdQRNSTOe5aEtu53l9iRwTHrN9gQ7QU+XY+gcSZbMnH2Vl8QKmnAsxwOh
q/F6FdSwEkkcuuV7Ik0aKNHSz29RrGAwsYKZyJ/AzAPSyo5ocQT5DdIsQs4ZjZDjm6+RN0w50Ur4
iThAausuyu0lSuxBYEMgmhutZKD6+TEk6AvNIcoeixO27G4dU2QV6cqg54ixbNEc7Myrb/sRid/G
LION0qwijIWF5cIWkJ40YqKZB97nRCiRLzlSM0x3HiZtFUZPKdIXjaaRLWqf1ak77Qcnrf4Z73hC
wBnSOSmdygvgc98AitJuWhAnaIWV55kEq7RP1jG0D5aUv5Nr/wVMFIQEYBgmTASSGifez+iaDsvK
TKdLLT1RmF0DRe+VE+3kY0gwK6ap3a/RxL9BjE8fCg8fiQYohU9//gpNFNNQ24EC3HdFz9s9zZcL
lgAPpWUtvwEu/3IpHArgTIjeKY3FqPzmUp43iz7Pay6FG4VEFzY4GXBU9IwT/PDZ/0cT/i9cGK++
4L8wlldt/aXVLO8fNOYp9OL7v/hTFW7/Qf8ndhGMHKyyEyf4g7F0wz8I8EYrTpIligXI5H8zln70
ByzOyRvK+mffPwVL/C9jGfwBLEu0JAWmMADoDP4RY0kuJovtNbSMgVQQjMAvAofBEnkDbS9x7fVd
7hccGvWFnolu2vkgA7dl1aFrnLXTWQeMP+8szA7EAwtnV1QTT/8cjjeVT6LTGUdbe9j3UwHUgC9y
ZHRA23FHuvu5h9uTkkD9xUM2zdu37Pac5DiiiyzaZsMSvLcdXsK4lS5ctVrPWTMDSsVpeWe09LdC
+ldBaMUHejGGc5t3cNI3FkDzvFw5YJrhoL6Q7KARAKNdngk1HueZd/WkSTXu6Lw7z4sMw6PvTo+o
NbNrn8Y+LNBEubwLiraSW+SwRbUt7dSN9lE3W+Nngqrt/KEyDhP5PMnwDEVHhaJzaR7AIF/cVkWI
UF15Qu5wujTbmPBysXd0bJ85dCmQg7taE88b6WycPFYSKok5BIXq3o9rwxHdddf0TrWQMDvsXylm
MEtQMlgQRu1YE3bHsAyHHUBzdlMO46Pb5O5TlP0Pe2eyXDeSNtlXafv3UYYpAsD2AnckKc6UxA2M
klIYA/P89H2gLOs/xUyTLPe9qNooSfDiYoj43P344FzPqsOfNPkm/4jjCfdlySDZ7JoyGBAAsEjD
npzGtyJfKLhrK2PcD03p3hajLtqdO0eK4r45uu0SXX9hkT/ttKNxDtdAPnspotsYc+h4aWNfPksN
Uv8k3EYL0rnR/OQLU953Dsy8XU9V8FdDllnIplcALhMNVO7esRnd51a2L4zNoTUM0/AmNR7QBMDI
ZXRiR+xkI8k/+g6hNK8evyayzc9UCfu7lLfcax7BsfTifFu2tCw4tBLyauxzeZVkrbjF8aWG8+RH
45U7wVUOXdt5jrY/nvFW0MddC65tyRtGSFDdF/8O53W87GpaR0MAg9mr1WIlK6YsKLrcuslHWhpR
JJr0usv89DSPTBOzXE0BcgvfOAHKkLEmLleWxCckPg8rKAnXpmMmQAu0f+gJPO4cNpIHLPZXc+V9
jFVfhcUSwwY2KrB05XQQzIQPssUq3Sw3Kl/og6Q3cE/RIsulSR59gf80j0pkO88NSqJxrcoOzrLQ
5Nth12uEuo8i616Rervm8grtdmMY50wK8zVFLfA2Bx3DvlCW62fSVRbeTK6GZF1gZfOCDRuHt7eC
LkWYiDEgu7JwZZ4XkhdKgUVn15RPX/z8fiqYwSxM7XdGzyrL7qQMy6jvL17jUFxoD+ICvZt1RO4/
SsLiRwcn5a4fWEIW/tyfyP++mP1IdNpad0BwcZbVDis3gZicarHsxp76inCGS0+eDUKqy4fgS17Q
6qvbbklvlxm0csVsuBr76UBnWBCPbQAub+eL4tk3yvR5qor0PGHcy0fzGQufuh4bBZQcnzyTPzSv
wpV9kNjp9zVbyTJ705e1dhVLvPbZ2mIZbePeL27yKfbH4qZqeq4QzSCd6KIG9DLP90m9Jndlsyxn
aKahVyxMlzADfenHbD3GQKjinWjB7AGSOjXCY7umbe7AspTPrWdqAFpIzFaGmRtFFNZbVG6UeGX2
O0LNs3Ui4waGX+Wg9DGjj4e6q/B1R+kHikwTK+Dm3bCVoBCTPbzz4nlZazZ41tCxjvdYmt2WHlwh
M78uqjG6VssUIQhq2KsOaDib9Kw9WPcrLKt7wYA+SJGMhqmuLgXr/pMwU3UsDLV1dlqqPuGZWj6Y
aTG92ZGpriiZP+HEZ/zu1t5+sBjf36TTCoSt5IJ/kTVjmzAjbvzYu5vlGsx8gZxCNuOQaXREu3HM
vSXz7J4LxapZMFufHWPxzhUXN9nhxrnXXQczT/e1d+mLtn6pRRHxoEywshwkT1GgJnXWgysC/GoJ
j50RbcKmsZ/adj7iDsM+w71Bt0ZingsnHdiyzCx/k4W+9Kqo2Ij1nXqL4yQ6rGQK9lZSyhOm0YQ2
zhXJjIIaREGhsYd37GeNgFgzwkDksygeSTYXoEZ4+bFNHHPX+lA3fn0tNFujhOHJQzwK53rw7Wjv
429nBz6BG8xJDMU4YUn+OMJ+SBM0d3CJqQMSbWQLq5bVvW1mbOkGavVNLPMocAuuNm7Dmy5vP2H7
Hgv+cqnak22W+wQp4aZW6q4ammpPyQwbrmJcr/B/FLfexBZGtFEL6L6a8xBMLFMS5ejQG5QVWoy3
+0PJtdo7ddA2PY7+KBaXxOiqO8ot5cHMluhu7XieMdKm7sEOrQHNz1bVdcoecseu91aPMzqFo+vb
oW4O+ShCe0RcLQped0KEgLTj/YIDf780+XxNdCE7kE23WCB0lA+YuG1ROh4Y2aMYycd0jr+kHvt2
pvLi1Ll+e5Qz8wRzlSN43iXzi32dWHe+zaW3JPUHSmPu8BvUF7sg4jDMwnkEhfm9y83vI+0A17UY
q69sBcvQNRsdbMgtb06OTZXjBuHKe2gEH5rN7/pYonvs1rlPruOyFAcXF/bJV5m+xlNj3JVKZxdP
zsO5KDjxFunx26zU9R3cZ/52zEZfAPbhJS0j9vkVc2E/c25S13+iP6H6bJlNclKdw/U4WC8t4vzO
qWreX0jezI8YEezsJDoNebfybKmb+2Zo40doOfHLMnffhx+lUhOAh7maog9pnW+QPabNuK4ndurq
YZyJdjk8z09o0OlRgVPeM3QtvhDqpExiFu2l6ScjaJyuuynxKNt68oIEySywk+Qt2fLkhjFmj3k+
1VcKJZn7vlzPRs1CqTSz6caWg4aao+Vh8tXnIuU+4EuKAiatJo9sQEXXkUORQQ1BugIQDN6GF3mK
UeGscj2eq2UtvnYTIOZq40NH5vRcV+5LFpcHyBLTZTRbkzvNL+/cMZoxVrvVvk9K93ma/Om2ZGF8
mxTls+mlxQ53Upg4KwAgXusPYonSPXO36gTDs7pqeaw8el48X6111u3TKp4rnOiNZNiwuulnLOzC
DHvuDnlMkSeuhB+VjxR3ir1cclkGGjoJk9yUlB1onemKG6moQ6UwJBJGS+iCb/23tfWrT+ZkpDee
tXrTuS+ScS/sYn2bqBYgErV0w6vuYvmg5pWbr5+rF62lc4coAUI3kd1FSvd56SmZt3mbX2EqYTxO
4uh+oxr2uxrZ8mlYkvjzRAPB93yOy31NeWqoW1I9SM0i/8ButDmt3jx9r7FQPIxm6V7lCOdHKADL
PuGfv2l3AEFum8n3NVZ/ZHqIghJp9tSieR/iJe+vjXhSDz1c873Lkz8gvwNOcZx0GVggguKgqIR1
WhCObdQ9T9z0iaLnCeqh+4RLii88m3gIGnZRAWzGxjF2vn8oKVCQ+16yZWCsnmXnSHrz1dxL+4Il
7cOcDi0eHJ6MUJtgN1X9eqjH3P4ANsD6mqta8hdV+qns1+4790jZ7xzgBIe0cbOEhaXvXFQ7f5yR
gVGB8z9AHJe7qrDVC9pKe8X1V99NXv8lc8f4PMcsFzK36og3qYrdMzk6FovDc+1XxcHx0s8UkoO7
Mv3h4I1jGCfeczwuh8oxzpDCLlKNDLsrly5Nq6Pac4IDuebXkEcbzqDRPZUDwYiecEaV3PC+Q6kB
M90NAPIBRQ5r98ErQANjpnGPeG58RtOJOtIRe1dSEntisv1WeeJDWnQkNfvKDxDqeSa1Ogod1pRE
MChzbyxzL5yO9bVFXY1D5kC3R5Yg6bnsxhviAvUx68buXCVOfuE61rflZDOVGAXjV/77K9FvVPa2
MGkXN8twMFzvPomLEn+9Lw7MsRJQWRq5J/W7w0Kb6gmVOgtTENM7OZs85JL5RU4YQFjqICfmI3Qe
lnTJalLGQdwpGq174oHlXjfLsJ9nOyRFtLfnad8YcjkYrDZKIx/2BnP4S95F380M2moS++eITQS8
d1s/JjhVzstkApL2Y9ww+Vhc+hz4WT9F/mWoGYvmGSIREc6CWX5JpMeKoj3cmPQkTXGhcS4KbKAA
p1Gu5XVcoeg7Uo4BGsEXE4bzzsxmwkR0lrSyxN2/Tvl1M9hj0Ld0fSzcz1tSkBEI7LA3g6rKGy2E
fcuT+GPZN+1jmcnoiHOBldaSFxd3cU7rWs0h/xEv9KJvuHOK8rpmq7dr/R7SMXN5UmIx6Jb5bug8
/wRE/InSBJMr2j+1vhtW9hBM3kzrYpOgL2bzoaEUped54ttCXZtQz9iBEbFjkMnvieNhX0PuP7f2
3B0msBqHohoY0iYCL45ffhGN6jnLIg1dzGDX2KGjW89bPnsq0SeDx7NLnDRp7T2vfJEkNyDiuxNQ
dnLSMHKCabYrqmAUpTrwx6UgptM6RnOaWfKjdPotJYD1s2OvQ6Cxfp58AtaenyTPhciLVz++of2G
y6VGs+dI43hVwikKiXBbQZQlfVD4EYKIPR4Wp7k2J35xR/6ZONcJCt4YmpgDRhfK6lDxlZbPkswd
SUFsMHj7qeViqWZMw4Fw2GFS/HdsrY+FnS+HNrdfiixDlsPrc46babgisDWx46SySuUWL0VWGEzS
gtzsLrObHazcTTAdZuUhTgg2a794wn69FwbL/EhHp3akkseJ+iyEP9/vzbi+kPLsQjF5RWhYLQkd
gtL4eJi2rmSwd7PDH88z/2yBCbZLssrZouRuRNE5Mb1vcE0xyLPM8o7Rfkvh1+CeEt1XJwjg0Ylw
TM+TW9A+T6I9KFzWyuu+i8vlnM25CtIsRaMQ2bc5se8656A7ld3FkmTl1OjklHf9p7beUMfafm34
bGFBviSceDRc+/p2GP+Y2KvuhC0nzrZ59jMjbMyIt2/9KVfjHCj9mmd1dVqt6jQVE5McUOlGqb5V
vX4VrjXyI+yELT0859B5goo9RN454SJvpsH/kHrqoz17XyKAx/ul66gZkOqqzzNkqGy+mZj10GJu
zju1EKWHA86Ou13Pds1dKeqsBbC9+iFO3PkKqwqFGUVDNawFP2rx6U5ADOg36W3khkaSXajuCNbB
ggVejvoqMYwlHCSmNlUA3e7HD+baf3YtOnr8Znqco9LZ8/Kij0k5jJWw/pVGg6C38ROJHd3z7XQH
zgLRd+YmhM0RGLz1vCq5zxk/n1yz75kftGQ4GYKxnIBgnRDEh0Sz9Oxi1fiJO+JDisJVzcOpt8i5
TZa/sqKs7YBhuMu4pm/20ViOAPi6q6J/2fowwhFz+h1pe56o/opIblZXRSQJyCfoLgbugvNSabFr
LF1dmXr2Q5EIljMd2Uh+I1JiGfvO/cKTujS6i4kisF+yHMVONHdj0t3qerqFC8Suj/em1+C09fQU
RBFVJDxv4PxNmzKQuVcj3RXaH9Q+jXn8wmV5wnx0kzCv2SmZDKFg5rdbF3RdVFxvby5Q46mCqQML
FlWJ4MN9UpFwHa+despPpoxufR95K+m8+kttZS29F3X6Ya4hjQhBSZvLJhZRCBjTmif4c1dmFBCt
gnmLm9twF2BvYUPTc/k6wni+1RmnLu0dcaFgSl203TnMWMRXk2a9AMTWBlmkMaysAaalFTTpCgdk
kMrVRm40O9Tdjh1A2s+30Wr4oT9ZzbbpyG9Yxm87UvuRK/fe88A25FF/88MzMdfxCOiy4dTMABuw
GT+5dQTaUe2jSn6Nmu4oM/Gg2ZGfoEw/yAmvIfuwhzaBg4BCeV50fO9VELRNrS9L3x5Q1F+QGL4Z
us9puqvsEFhGGziaCJO28K1jByMnPnj5WUX3rVtoVqkACSKt762y5a/hKUHBncVXjKkg8XY+fYV8
hd5GtUf/wtkACOkhsygsa5W9qz3+lKnCblmwR8gH5+iP88cRzv2uHnBGz+AvgpZA1M5tmjBxi1s/
SSGxN5vzxxkUuwfn1k4yIvbxszuNx1VUI9HL+K5I7B4Ph6JgzPS/lwjLeKtRhZKG5cX4mWntqY2m
29UYH3DvQVCo/sj19Na5w8J0CgeagYmTWUX24KXJY7Z6X5wOkJrG/xASmltOKSbDwzDGb4ithynh
LCD3XtrWPtZQHQLUbYv5Xc5GJin0ThvxfZfmvD498Xn0ildFfIbhtIPcTgfbGA8HDQUNqRy7TaID
kfX3oh9h4tsQBeqa6oJys1wpkqXUxmAOpH0xKEhMH/OlvO1HGczuR1pbv5PD51nk2uD8E33nK1oe
WNgVd4BqxcE2i4ZeNKYtqxVDWAapQNvDEWarPihaVg6KAjiNq0ImZM6oEboy0v6GQnscL3nzx2z1
L3HbHebMoog7xzoYYUBD9WdMCGWsZRoT2gzCAt7mTUj/+xqMi3dbpPMrIsCXpJr1zs5ZMSZ99nV0
6bHQ81qHeG5Im/ssMQuX+WXULGNQWj1Q48LbLZl3nrZyvFUN90WMDTYxkFgrmwu/yPpHSuZhUpRW
tV8WDHv0TXCFgkQkVcNgOLIzkyY0ellV0TyLyXglMKtpOkjtp8KuX9i2UYs2KBo18uxDU4lHiHiv
fV9+dcs5jGGpBgo3CiZEqPJEAyIoDRY5Pdv9hgY5YRmoNavn7NBO+lYtNEXPMdctI2vi02Z5L/jB
YJGTEU6kaiOjvJQSIxS6Qo1zpxJBWdJWNDlzvMdUY+5tyCis1XPAtquIw3XBkNCJiOumEd8crKVg
M6QOSm8eAtfGoklfRoehiXFKYvUfc8thKWCzMcfKZ+Fn7zbbFQyzfFcU3inmpqOvwLWCeFrui9a3
+EsNoAbOY1S2VEz5vn1IsqgPumwB9LD4IBhq8R3S2lk0+R8eiEFDmXcYMM+tO7zF3gLHfrVfUteq
AsdObheAFfAqT8PcX4F9Aow1wWwoes4jw+3hNq+q6ASEBqNXmRkHPQ46dHWyUB3g+XufCRZODmwr
mcnLFA/oAzOLHajrfUGhdIbP4SVLiqulNmhrdKZjalyP83hM/PYujZ3nOV+cq3HERknJ1YXAyK4r
/ljM9KtZZ5dEjp+GmG+reUst/6Onh9fRidSLBl4Suu7qXkyDdxFOzTPtE9RHdwZ9RcuQH3MDfnZD
XC/s3PJkeutx7tWLtJwvfW++5FmXnNCYQs6Wd1rFhsv9w2OdVcPoRaIm2tEur33b8b6g54atJMV9
MyUXosHizJArJ5FagvhjzTYpKspU/RXnDJMqNx8uBW0wx9y0cII3k7VjqyFPyqSahEHfW7YNfRvd
3i+DYD5fPHmTfe/V4pO0wQhRFkX/jtEjVNQsh6Rcv8EMaW6iUfA9DHhRUMC9cYAnio8+cJMIQwEm
RL5AjIDzZokDcYm7LM6u5sIn9uxflw5tn6m7fq5WAWmkSnxM77wdtauhNGrR/OGukGqg/VIApOSt
Q05/10X5/Tz0aDObC2GIn6rIudODczdnPKjNfN6PnRFIb6JYRsvbvrJX3q9gjzqjdmgrVAu6f69P
HkuOncg6SAwpazU5mff4GFcODottSrJwSLuQIsqOi8uH8VP7eZh0GOpnhQPd8Dr/AVjgyJx7qm6L
pvvyQzH9/+Lx/5CZ/pV4/PRWrm/lO3jw9iN/qscggkE92CyIQOa5ltpynP+Vj/3/EGqVqMSWafLG
+0v/gdi4wmjLIP0ApWNP4f7/fwIyfXv/cdWGAJOORR8yv+TfKMg/y8dEEzEwWERxfRMIOqGKd1Ax
1FOLBiTWmEMcZfM+i7RxSptyjv+VkWE7DjUL0FG2nKAPY+1dym7x1dLAY8mYrNbsPDJ7Gr46bNE/
Agz6nR/k75/JJZpDXARaMTCB9zFexvmwf6uJxdcMDHTQg4elbSj+VXv8n5/INSz647eoLgnCn10g
SWf72tiCeukirHuJjEuKxEqT29xbE9xQW6nxX66suz9F/b+yK382g3BEn1kXF8x2sTgmZoSfj8gL
jhhUC8WD4AukLEyoM12sGZUzaRbPv8l1/u5g77LQjbHg0rI3vr3pLTi5rcp+zmPb4AU/x83h15/s
b98YKIsNw4+PB/8O18nPnyzpCesMEtK8TcDkPqvdMown2f7mKP/wkaBYMLCld5pwtffOTGPqRfVW
wvzPq5eMpjS7P7abZ7LjdfabpPM/fSA4lVuY3XPk3yxCKHIkOYHT7UjqmWfJhwm4oaff3FT/dBSH
rC8PC5snjPvu5iXZJelYY4HT1lj/KfgrCDnJ7PLrL8fevur/tZj8uO4sihxgQxE2wu/07tuxhKtd
A7Putgj06hCA67Y49eo66Y9ajuz/XaJQ3U1NNcBb3Ipsuc6hG5vHudnowuzC2vbJmrnbg7Lzm/IA
0AeROB2BLi2l6Y07s48GUEXwV+KgZ4EBlgX+28CMgGazXeQalQAMZ8bf8bTZUQherMIcPGb+myrc
ZtmtpZ2uQSl198D4pGnOKZ54WFDE/D7HhIuH3a9PyfaJ358RLlTKSDBngWN55zjjaRB3CTS9nb/k
6HByUQaemIoYRNvnD6w7qe3uB/PQzQa+GSlS/19hSn58JXiSbNMxbNJkXGA/3zB9N0K3mGhUmA0q
q6ypZXFqT+I3V/E/3DC2axIz4+ZkD/3+EQdMWYws9bEnN8PCQMGSVxiLR+Yfufr66zP6s4fvxwdy
8FeZSEQG27H31JdMgdeC0UOeJm/Lb+68NUCW0sbZDvcnfSyxP8sPvz7kP9w9dAnxdrbJ5to4tX4+
h6Ke0yr1OCTjZD6iM48H+OnLb14T749iGS71RrBePGn7vmO8OwoSLTtq7JXco2SMmYWl3czQeRq9
8N99HIB+fEXS2F5I1nZZ/Pxx2lx1VSLY4GWmSi5IsyYQqW5+/PdH+XPBAJODS2/7Hv/ifaxmMjQJ
lTw7z6diZxjqjJEAztN/fRQLpgBfDEexuQJ/PoqeTBC4FmxhOsT1VQX8bLeOhfhNCH079X+9iy0T
oCuvGyx0Hiux9wBeTENDE6cuaEnyTvcpk6BQkLv5Zupv2DWYOiTW/tefizLq98dkzebBmIATxxHV
BkD56/krZxXLSTFynnQrVMA+qwT7pksx7D20zfLsDb76iDsYV5GFl4ftKu/6MlDSao6rrgekEoMG
9BMdoqSeRwNnc9io2INc1zZIwaljTx79PcxaAeXp5Uvnm7iwGQi0AO2qNv++NhPVh6PqW4a0hHGy
g4J0Mm/zqq4NsUXHxUUSimGeUWcjfjx7JVTD3EPcEitG2ylX1+mhUtrTI15UhxzPRqdDE2VyV8QR
jb0zoElGIiVjrqpvGWwCw4/wZsA0YU9KAWsgJkstQTRNFb7gmpENtb/jlBKHo1oyoC2GKXAdFcmn
Avl+3Zs+DQ8BCNwafxaJ8GHfeYmegdOa1cLYfGI25Le0q17WIaYYoCh5j70WM8GNALwDZGUcEZKB
xpokpKGi1rjxVsf94uBabHAmEZjD+j05sb2LqhL0QUDVKdjbMC7VsF4Mn/HSZqSu3I+wUVTCXzjz
zHXXMq2DdDFlfUxKMkX0K8/TEwxYZpqOVlMaqBGHD6zKqfQ6jBoe9KOobo0MnjuZ/FPc2ZTk+HVp
f7W5CIoQtyVepUQnEx5zHb251YgGAkcdZp4tveXBL5T4RqqTSfagdfNED5cjvtTKWJ8cliSYwLvG
06eKnfJj7EmEVpRgYGE0VCNbtAIDyHPjlQS1PJGanxCAklfBVKEKat+qPzdxmW6OpN7t4jCbaIMg
oZnXScBch+CAsPTkBBRfxx6dj0mR4DWiXtK+5CPD7oMziPG1L0ejfnVz3Tt7xnxRcsgKtgbHYa3t
5SBUwcy76UZbHEQXw7nV3RrRJZlNmXV04BpbWPSF+yoqnKA7mgFXCoWTmOvcz1HzCqR+FZSZavpv
Tgrh+KrTkS3OnmyYUzVoen0giOcUh5yo4x3n3cw+boVyxldiBUX/TPNy150GKAUkkWtRMr1AFvwU
zxT4hvFYZ4+Y3VL7XC41JxaPZjOe9QJ6fJeRHDIO0phyO8BVisrAhrx2vyttIInuOtvJvmLmn8UH
gnfZNq+C9nnx/KbPUDOH2Awc2Kb1l050OmOO3g6EuCE0JutJcsfX3yDL0fjJcpFg+EIinHwoPW71
/eIT46ElXQtwecDv0K5kIocwNwtFucfgkJxImsHpUL5082xasdOEkmLx8sqfRy/ClkAsdi/tFBNw
y8SVdILD4PNGsY/qbpI0zXW5B1Q+xc6xw4OigDKwoRUzrOfK4BrHbTcvmDakU4ac6Ty/AG+jDjZm
q9eB7Vur14Xh01ln7jzc8chJugP5I7TdXZnUkuCKl0Wy/cxIYuj7P1qMBnVukp3KZIWzTPmxl58S
fHlr/gIC2YyJEM60aSF/INHXhIIqAwJdFsf+foXShv1ltFpKJa5WpWPghcVavEWcVsbldTvM+7q2
MPnEvDV3cTrMLvzcvnmBIAGNf9LUGVNBYBfloZoK3MaTo5i+tluBQ+CwTdhcsTi50LRaVqp+0rq0
PKBvTKTr2C6coMJiYB2KQg3fJhKtRWCPzdAhq6VbTpVVqnFc5jGObpyYdSqdUClVtXUDizQEdoz7
gvG64ZxmnHyYZMYu+0DKhVe2tCc57bM+pg0j9Zi5BU3lEQ6yJtu/K6i6JV3Sm/z1GauWGTdKph97
IsTTg6FitjGgTZr5qCQSCIlzB3zdgisJEbGujXtMUWt0qcspYqZnYArPVKFv2ZHj9ZBjlD7yOxQC
GZzXNSRF2OVXpDZ5NptLR6TZs9GOaTRDZDuvnTGXB7OuvEfOlMVsW0yahGTsRoFZqeKPvmmwXJST
JdmprpGPVcKjdvliV160Ud+WIazZSdDVl7lKBGTh6i/CGmh+77Mkf7LNrEdNTsfGOPemSQQ6gtN7
I6aotI59l2I/zWMPK6AkzFgcXJ4qLz2wYYgkWWs9zXPJHrI2R5SntonZSnRa4W0k4q3eal6dICzI
soKCElb1qqsezxd9Ls3Zb1IKYq2OnRBlFgNPa9c01xfgX4Z9sPokmYJU9dMVNwfmsMwoa+KcgFxo
uTUGY7/CuqCSmCk9nrPa21L2re62QkIZPw8ZltyAemfkSmOunOQP9DB8rfyZsjq3GuAuF5DI5Kc1
WVR9RZubO1ylXa/rQJtuU4AAw6fKDI/ekFeHHxtC7ONufTY7qpShbHor3cCKaFswJj0Vs1ljWPEj
YUhqyagz90omrXScBTQo5AbWReECdhihcgQ4XUZCwU1uVRevKDHwELeHO04cTQxHn4mKcVgT2L5n
3H7+eF3m9HlceTx40v1sOUu2ryJ/ka/SSkkVbJnvfDrrlnfywfUByL4MhgMQu+kt/h9dXEYfgGj2
JXbXvGyNa79zG3QkSlI6717GTd1+ibBRtt+nLBr6Y2nn9NsiljYzXr6lTk9rZy7gr/PasnaCZwuF
6n6TPLcUHjd8q2paAjySUbUv0kxsmTEsyFBdl5RH6pRg5AKgiz8KCAO4cZG2GL+wTfE2cnsLr3VC
PDfCAL5pSD1rJ2RXYoJ2QAUzcfmyYO9/Kh3Hx1UkaAICfiUH60yKHgVIipxG7CaZJqj1Ns/QtGE3
uC9VzjuMTTJ1GQX2t/ECU5THfTqzKFsS8rRBUvoTDnXmfx/aVEbZfmTZgv4FfaY/DnmVwSKZXaqR
eMzifUoTlD9TtFyTPCmiK892W3Xg3sf2g1uC+lzedD59KsqKg4ZBUQN5QkdOaNJjQ6+cSan5ik+c
YB1VTem+Xobt/BaNwBNHWA5LUUFyOpPFD/R2TFVWkQp5dNq+ubZjEem9Txbd3tOwh1lmlPbyMnSM
2IEqeyrEk6K+w3lJIDk0a4FvUKnI2FPmGaURu3oQRd9NZcnPEcLx+DQn8yyORsT6MxCJR3n8GMu2
3U8s/T5iHpJfU2nU5XVeDzzlVwMhCIHKnompTOVgbSH5/FipqUKwlWnZBTTA0AQmN+N0MNSd/4zx
MgGUg44KUWhOjU/Z4Aqf6b+EVunPraUPohzw+0WQ6x8dre32DP+ajG/XmhrjBsKPeXB1gUrYjauU
eJVdbIOVGLjTJcTmpwK27xcHJ092bGL6b44tT1QjqPIVwd6TQrl7Imyzd+9iMmMJFY+d+4EsBu9A
xAB8WUOaw1AqrOaypnNCUBV03BOxBEBQyZqXb2PvlpyffvZ/vIgpOcytpsWsOjsM69qWVqMt7YjB
nWmM/W1oNtBQmRYk9M1Em9SiDlX9qZ22yi9VrFTFpmVOsD71WhjQpoJ3ww4j4VXE9h+wTel6HSFR
LvLQGgcaxQFWmXB3O/TB3cg1SSM1DtqXejBiCrlUVpBC0q13kF1tEDZxxpndS5Uu97/eSv1gZv20
e2NjaNlsDhVdMFRyvNsjGpLFKWYSjezJouficHMkFAZE0XJdxW2kDimhPNJIdeSsoZtOeCyGfF3u
VhPP567J2yo/LCkPE5L8xSqP3qwdXGmq7vFZG1icHpwRQAFohliuBw9mtXWOQat/7itRjnvKCNLo
nq12nAZ6KUHz2+TbPyvDS8hUI0Kf4WsB6PKGOn5xrGx+yVY78m+XIgU6gBUkVkeiI+RvGCQpWiDa
aRg///ocvR+qgHMDAwgtkR5Cl+mK/fNmM2mgisUlNiuvNM1nodboFPko9DupM+O5cJbh6dcHfD8w
+nFADzq+6xnK+ju1cslcI1/Ic8yFUXxdRatDNh2sk6u1/x2X+B+O5VjMvzxorhzQeT8NV/ZIwxJ9
AbI1nH3TlN6hIP2MNygvf7Nt//umHRywx4dTcmtAst7NcPwSXU3qGBe/V3/y03y5QZtuf3Pu/n4Q
BZjuh060qT7u9u9/maxkDW4q7F4sTJIh+45cmty1SKHnX39D/3QU13IRpLhnlPt+fqM9XIu039Y7
IGbjyUxzbKigVI6/PsoPft/PN+f2+xmpuJ5vSdLlP38YqSjJlV0LB4kvqdp3DJDhKQqTXDMpOCkC
bzC65i5KzdV6zmchaMdiK7fu2bKTzMPh4VjXvJkoC1wGc3HPiRnnNHG7m9Xq13/rP50RmNqwH20k
NdN+d95tGuUdNtOcd7d/sDHqnTtRub9RU/7xIBb1QMxRmaS/nwKaIxyTHg7WTpHNbFjX1hBjl7r2
fkc3/ttdYTOP5ipFZENwo0r85xOfbyT5lkLAnQBdTXiN1MsuxXiDE2tqqt+M6f5+MMTNTWrbJAhK
2d/dgpuRvWTZ0u4YILX7tRBdUAzeS2vBUfn1l/S3UR3PL/RyaRpArA0G3j9/LMtp3RRJaiDyEg87
6kAmMCQ6u01pxbmJVOqTY/ONf3vbbw9NC1MHk2kknK316a93ZOy1g9UBNCX9Bp0RpH11sByu5h8f
7f9L5//DfPgv3/Lfcte7oc3T8u3/HN666q/h6x8/9l9e9H+Y0BNFgajJZBuoCt/7n/K5kP/ZEPHI
heafb7dNnPgvMNqU/zFwoIFQIhjt8UP803/j13RycQmhVhlMfA2otf+qexfU26Zb/++Djj56h8W4
zf/+L3tnshy5kiXZf+k9UgAYxq3Ps9M5kxsIGQwaYJhnA76+jr/KEqnuRYnUvheZi3gxumO4dlX1
KI0UQKPd/+fpkaXMVD2mW59g45L0ZD1fiBiKv6DM4sWQASRx5gJLaBF6W6q07Y9Cqk094LWEibK0
eZzZixrzE4bONX2M0Wo0GPrCwOjZeoT+kUwCZrQsJRRL0bQ3EXStmNrucHyH1FtjrqiMQldzXpqm
O0xjXS0zO05wyfr1rm9D71i26gkL+nbULbzOSEbXpLyDM0JvY1L20kyRPFeGTRcHi9krfRQ9ID8q
uy0jAR/ZN91jQ+vfqpqiG1rjW4QXXBlg/mp/A9Jw3HhWJN/CJCqWll+cJsoZyAfMmL7oCXwneBdv
K/bWbAnJqM+t0MvIqwd6HdqXfFDudexssc+EiTHIy3/zzA/XUT22DyZ7v1+Us0+a1jMCAVa2asuU
hvSEkABxzOiqwt45FsGY3jwEuX0ew2IpwnZ4SXwoaIs+0tbBhUfJ9pjurUdH5saylu6tom0XIuEn
Ky3rRyuQLYtW6Xxcga8xb5MuwAPVrROdAltXFn+qM5/rbhZnvA0QY0cCehuZR8FvHVvuOo4Fx2S3
86noDqtcfpTEfuVCaLt9kKntvwGFFNSUEiV/KOssv2BzS/AZ5dXE7oIxsWV5Uz+0sy7OSeP/hl2W
YNrlIxzovyFZOOGp2AL68YgbtB1nl60nfTmKpSrIQ3DcIo4pyA6RG1UUI4zsQ95t5QT6uwWJST1W
bV7hU7XOshsy23qucXdehsa/FZ7hrPPZ4lQIawm9jZZd0pdSG3x2dXoqEx7qpcIvT6uYzg/azrwr
2L9sBT2zWtORPF+jproAymDCq0WhLyyLBODpHHK/9F9pDbbTQ2I7BZ5fZzdgtVwErHo3srA/8yxe
UbEAaJOWt7ckwpM5l1RjKc5Wlelu69kVKwhCezjg8xX3W3yYZhoS+ClC3ioqocjjFpdodE5Oap4U
4KiB/a/qpne/Vmc552sZJEcOhsHKD7y1jOW6Z0vLDoBJpDB2MczhWJGTIrY9xw3Bdg5MZ99Pr2Lw
IdfhD0upf87bZ19JSFQ28VzCBaw29EUz9HfevhOPQ/lEJn5bDRNW0z+p+Idxw+dpvnNAaR/7tL9G
9x5op97yOOo3Df1N0AqOWeNgP6XrFGIvRFI2eRPZDGWvuyInYDIHO9qoo12GYXQGiz1KIzwGSVXs
+aqw4OtjVukl7gObGjLXWvYa8yoOuj2HoPYwOO784Mb8ubHiOGjQDbiuSaw+cducLPUwSZvwy2dC
y22M0Y/Oui0D7bLuwz3kHOi7xX7q1JUqnWXF1DU18xGNcxUnv4CVdr624n0rEv0yUhC9sKDE5qre
OjCAl+AA17ChXvwsIs9BrJnnXPsZIaSfKP4bljpNfssse8gUFvT5vsTozfq9qscf6KCsh7gb97ZD
GF/nq15nl6KGqpokW8vQ864T1jescS3PLBTFakzafovpMkJ2T2nqxvKHFcbEZUB11tY3GXSJIVcX
DAXLUpWJ3LfFzD5KVZGxUtihEQ7iyYADrBr5Qp4c+qwRbmRN43GcrgxzIi6RPcmUPZ1hfhcTH5UF
NO2Wz+NyHtJ1FQ0zWx3ilAo01KMzRe0Pg9CjCWbskZhYYi8k5FcVU/q1jjLaW4ichMPZjSaMkZXR
7Eailt7C77O9lJX1iskI7lTelu9GiameqSdaGzTdPRbq7vxLrfkrbVjoOCLZyMjuwCnbSDpVay2C
EgKW5TpnzzafaBVmoZsE75kRQADN4L+OIdCrbDBPDXGVQyyq8BDIoF9yMq3I/7JKi7OQSu5g2Vb5
s0XMBNkD3BrYyWbuslMdFeoaFR3P/vie249Wpdm91YxETvqFzLF0Y/nkJ6RmKSz7GyTeTnrRoWjL
HRazrUV31rIEv3uUQ12tjbT+Y1n2OUj7P7nGsxi1oLbSMr01lvWnNho672TPy8cCZKeJzoy+va68
dB02093AjHAwzw6lfz6WtUjiNzZiXMDhBNCasGF+j9CzwrtzlmAD/IksM91kpH40TVs/BMGCLbnE
n7ApD2MKfNKX6ZII6LLCkrtkvXd3wV2mPLnW7OuRVSegsEW8Tn0Ey7paVUg9hfNq6dd5/mhdpCD4
9DGfdlOQ4OGia/3yLRxG2vN4q3XAMrpe71zjIzGKrUh9FpD2/OYH6VYZHx4Zr74ez76jn6UxkjRs
6mLFVbKYe1Zxrr/tzeLWwBlwSr0nK8rtYHukQYcH2VVXpuFjUg0w2lTx7fuYGRANzjYlYn3b7MnS
riDEncMa0EYdv0eENIahh7eY0raIWNmpY+GFLJRpsRfS/MS6egF+Bqx3Xub+efb7N9xtB9sQzwa9
pAu/MS7wiP/Ow1Pd+jHUFIwNY8VOdZicXy9y10K528j+cnrQCwoslomjJ9LuEyCL96n9hSeygz94
psAbvbbgSWyqS5lZuyrCnk2L/INC4bb7+AELnLPEnXF316ClKJv02T3RFsTnmNwE7fPrPPtTg8CQ
lbu2oW6pqlr2EyTDzhk3of5MgmAp+NoXsXYJutvWGfTIFiIKWqHZ7jPwhwYd9oqYtKnAh7VvsZZH
Mb3Bfd0GudxoPS0N28pY84/VwbRZG6E7PA51uBtmfUNboM8zLNZ9FP5w0+K3Fdsoawnd+tG0Z/tm
Qm8wfpBe9jHZWz6wJZfGcsrifZlPvAoDeI/TWpHON71n12i+YFFvhaKC/g6MNhNiH11zie5JhaJ7
tBHw70J5YdR7tNaln4NRReezagFz0rSAVqTnu2S0mLP8I23/Bpl3Ic76bltgzOtp56QgGgDwzjGW
YHb88AC2Y6f20seMks0mknXchNsmE3y9pofc2kMKoBKgck7sX06TGRYL05K33u9fylHALh0/5rxf
5V5W7sSQ+0fdGop/aDgduvyHr3Kf2nwmADJ0n5/vm3PdqtWQEhNuI3dBhdalqc17w6d/84YcI3g/
Knag7rnyKWSbEzK1sf0oKzJqht0+kqeDQjI8GDGvRU2hRDzum5n9MmTmlT22W0u7INPgnYv2SVO/
vCoJlHNP5BVZwbpfObh8kA6cdzSM4hlGUbEWbhseQ5BrC28wqa/WhvtMW+67VT6Hs750lXgqSZK6
dGn3RneLg/ro2fbJ78YFkFMmTodOi6Y9dJO18GR9cxrAksmwA7z3iRzw0PVslcOTPRpkcs0t1Z+L
ns8+c9oTWX80+zvexezoTCX2AdGH90E5bDOXOEDTvdSFvTfnlKw/Hoa0QpUyeWuHMcS3AMq4R4Rg
6Db+9Ia8v+AMnW2KxO23bXDIiF4TLNsNFHcSO02s9eS6XOpVsKLlfm2E9h/ZfBfxlIDlwNEQOQ6U
X7t/LUT+gbbyacP2O7gQ3lnx8AhAIZM2i/iCdjWqxjEW872lvDN4LgzkkpdAtXhzJNTbCj/66kj3
9kN2IS4OOgG4MUKKyNt1JMZNm9KvlZ9zEV0ceYkSigIYSJxrlrbboTD2mGk/WmwAeYagaVdLozI/
hUTQN1EHo3gxwl5KTWh7JU7/uSCGZzYbCg1XXcRyk2fMV+2JrUKwDhK+ENd49sd5f7dqVF6y5fy5
Q65YSTvk4hnR1ip7C1si2iawe2PFMpGE5Dq9J8thcCARRY9+/alycIrUkvib2XkUASAHF3wMClSw
iXyxqCVkVeps9wqUN1TMEwe8TQSOA9xWugyy9LUeulUy+btEhxd3uvcWZt9U7kAX/Wp952HCjmLJ
P8Bd0G/j2oK9e+itN1HaX24KfqJAgoLyRyTc563t0zdJiyGDJV6iO03zM46s6COQLHnSIlC1sRjt
aTs3HCQT+25eaZqnBlzzK3Bqdf8xOZ1bXbmbLqmYIVAY9uhhvDBhsBLnYr4S7L3vRpqjcNJvOv7e
R57PCzjfSAN0zeDMGEjBJg/2JL5z7ZNYS+onS/uwXcb5EI7tm13Hj6PrNG/KTH/U/V0apScDlLFt
jdtmTm7u1Jlrm/hh1Js/bW0cmiQXS68gU01OVkXNDz2wS5KWsNWDs+3ZlwwiUZuld0QvgSCTYmje
/OtBGifJq/RBhRz3bMsgPTjU6lIhXMLwd/GVlER+kjV2gh7yqlJ5c+Gka2ygpYt9P6buU9bZ7SZE
3cAS46efkUEze1bMiIaO3Z48jLbLrjLmT0N2yGgwNtZYMIPzANt3h8sMy5BFQpByyGgEJU0T8Qnr
fjYSCutNa2FADS9XVj47v0MVVwR8VDFeUiX6KyKXgXo0BwE3FNDfeSFbeJ8LCcQ9WVl9NLJATezK
OpXMuWO9LaDRl+FOkWgNVlGXSvcVA4rXLO9uH5D8eJrYiclky5WWL2Rx988kirljZgR/qMZ7Cmfi
kYvICbYohIHK4dvo9h0MuAWaBywBeObWIYBvjR83kzEEjDlF4qhKx1rxYUHexRlK2/PA+oMVB4PF
W89zFCRBanMUdTLD280YA1sGuWjUpPVgjS8i5F0qnCV0rFWcOR7sdYaNkf7CFUNqt/NUUjkXv64y
sGbKS3AZIATeWzHkbmr85hj2Wfhc5rwJWuEZBSNZCSQKtZ0rOs0dAliFLv1L1LUGMj31vYD1a7nr
mX4XQxMX517O/OMJcVY3VkjZFKzH1hjVNbAM19s0cF7mZ9fBDrOatGtwggzJ8xI9TvY560eWgEY0
vdZFGYuN53AvNfRpM3YCofKUWbVHOZu8wHwfDrxcossY1p+A1zIeBr9UxDxLH2Sa2BF8MklRu1Zt
VWdjEBRWr5KAD2ofFWGRndSoTRomG2umA1vN2BgQhbXfXDK2x+Oe4hJPPync39ZfDnCx/zch9LMc
xrYAmedGnn7PKbQ8dZ1Drarl5T0zmKZsqwmSnT1jDXusnb6JCP731jFiMc6TCR7UtC06lUVbtwvI
w49OxqKi5mnC86wqgrPygoANdmf30ES0Jv9f8kOMBKHMJaEEj+/Cm1V79loKYRdhaiAYD2nqfpeu
cOSyoEq5P0QaRWpj0ne0b1zoOktR68Hd5hIEN4hQV1nAeU3/Cj/fBe8SWsYjMCLxt6jC/ht3pX2b
LN3+LTsmlCxMYTQ1VQy2Y2oPlTmUH5VlIX7q1LXn/WhOJmnmMMKKkmeUhhZuVeAmsOf6Mcb3chhU
JG8qiqJ4FdQz9Tdg2pqNl2havqeMDHodJ+9JptojQKXp1rdms3bM0Z8WMY8B4rZzxPkhldbfzovC
PRGG8Knq3OCxhqZ4trvevZlEOTi7FaN1aNqqb9Ze7oZv3ajcW4095n7sVum4zJBLuoVXt+je+aSm
g5fn1f3bh2q7qBIXHJ7wSLreoS2tRZavjn3AasDGfGejfTN4027c/ZpNwLU+RiaKLs7CpwJ45LVI
KBur08k+InFyXrBOMBLZevkpM0RuVfnewxiTcX2YQlHYK+0nSsTDd7JL1UFZpXyKuoZ5xBlb1O5+
YNvmMoxfcsKE7y1tELyqE0qHMdJp+VUUWbzFuDCvVdsCIQENgQ48WPmrAo7GmlEagoBaXF5w3DR/
qde7ch1leGQq9WsofO14v+ah3NodEU72TPQae0FyMTOTJWnB84WhXVb9o6pza4RzJx1ad1sAs5kX
eMEJNJn3RqkG04z0W9ylYgAdgIEGRwhx3YrLi0AUbk6NW6bo4vGFnes4LezRRBELGwl+wGFIJl19
x35bVBJsK1PQoiHo1N30GvcgazgEXlxkD41FKwPeoXIv5s+4eRwbeuIjsK4nNp+T7+snf8AEWHMX
HoQ3g7r0u9IlbgWsJwfn9tdKZ0YcbUUTHcaNfJAycJ5GUXBAuKOU7CJpn+k65uDLCrrdyN6lW6OX
DsfW6pHKN/hvtNRyc4ngSL422/F5dzfBE4axoynWo34WKRsCmxXDLiOgDuyZ8K0EdYS3npUk3wVs
hxST+roOmmGTCQWQTEDCAz5s4uqI2Kh2l36MzybA9slVW24rSBtN+l5P7lNjMgmXW0OHR53LnwKO
XZvBjmC08dtsn4fTrg/JStgRY8ccrc1o7k9jAMOjTEgoV05pc3GSag98Fs5W2QxnShSig9NMLoef
VPx4OUgUJUWcw/AaKTqBID8Kaz3YDyS+k3evVceJaNS3Rms+55MWv6DqCIABShqONfy996ycpr+Z
I7IPrOXOIZqMFcSxZg05PSVljgG02Q2kW0KIUQbNCTn9PXrL9ZnH+wFF7z3zC/WDjYt8VzoLsmse
IewamsvaT53sxfSE9eGVYXURrSmAA6nWIAtT+2DDDU3zedrjCsBTjOs2HK6TLefbSB8xa3ez875V
Ax4IP1qz4Sdte3c0dyYdSj+Vlfn3Kgmm99FOh6+mAyuoxq6+ioJWkQBL8jaZDZ8zlz9vC7CAhihu
WrMf6qMjKupMEAWgw0BI/32CULUdYzzlGJ7haZVXIroTdmT8tBgw5SKSSbg3I7FpeZjWJu5TXuQE
CrBzLvk9uw0coDPujpbdc42vcpBH1loURQvprZ3MspaDZMc7Y2F/HWe91oXYVbYR/3S+C2O8xB+p
k3Qd9X23Kwkxr9J/OJYGfWchG3vphlhv4e2XXTtQb8M7yMLXDaVsDWzaXmRl9OLZDjVSjqdOpZWb
wE87bw2fdX6A2fehk+avoj8BkAdnlRqXilMUBxDolKHT7YZdVh6GLn81KIeg8kd84UJksRQrY+MR
NiDlssUjF+0rEG2cSb0Xy+PCb4bIv/aFYtNi5A0ILeL2fcdIFxj1kgVvc/Uq9wmSIMk8c64gzVC+
YgfFETFiNdIDtiW+9FFXbDBLrRdOzmUcVoAxDdShrheURw0/Co8S7eD2riqwjtPtfoukVy+cgs9l
yHJ/3QfDm5Zpw33sXljaqFfGT/xO7kCrRmNssSiQBpJtym8zPQYCOI4qwXvH5WYYQoruMMrvSjG4
+3ucDJ9jz61cNMMHqJyc0bphWYGl6yFz392g3LY93emsdsFQcbgR3nSz0hD4C3nofhJyB7WRpHKQ
Qswzm85f6jyVq38Y7a1jX0XjsSaGbmql3EtlgG/MpTOERV0w/sGk6LLwMDccr7Euwv8lbU+820+t
xyzu1p3p52tbDnptWPR3DPJzCiDL1GnFxNR3b07K6rwO60002mhpjgsSJ8ABlTGHLTsDx78Z0Zky
WnrfgjX9BzKp4qS5jSNXTJrpC5JCx7MOTisRuuyUN2n1FEbmOQxba98b+TPewpMt9Y/W/qGu6mMw
+ydyq6/hP6u+sXtigjcXeZlntwrvwA+GbboK4uaCYcj4VEnqX3FAgMLSTQ95oOrXbpZlxyAvFMMH
/5ixL+ebZ6ff3T92M+60GHVxdQ8QkRxNJbqOvORN/OKwxDdVmbO/t5ns+/29yWxu0xsS4S4P4BTF
ioaxAIMzYzx+uHyXts26NXrYfN260uq9G2aQqVAhRDMVN9XW7leJKfyRzu+M3gqedExLZnYMO8lY
gZnzWXMSWGb3au+RMs7GK4sNISoWbqgsWwwd3Wn0xcFmibcczPHSRm3/Goa0htHUsnFtgCtWQWXQ
1OHQ6ytNZGUgvR6HwVddIytiUp7sM+4ttjotlTtm6bAQg/2XmZ/TXGOshDAbJKHNInDcjgIWf9mL
555HCYgJ3Rz6Iu++tYLl5QEV5qIoHkUiSb7PJ5wej0ZrfdtCbjMeiWB/l3yjB9GBxgif0gLVRiaQ
q0YbVq5xpJJobxfM52H5WU0YKYvhCES7YxBvupVTlem6nVknVlXGap0He5jplB25+UcMGIwz/jVK
1T/kyx4pKj3i979mcbOaVKIXrPi9LaelaefFQPKoIXqdWD4OsS1e+hxuGou8gipqchz/rAW5EXRs
t68a7NSbhtyc1qguIFThgI6TvbHi2T36Tf2hZHzE74ZYgMI9L+tOU9epIYPwXk6Wpjm+0/bx1ubl
E8fZ7IV/DtXw7kiHBzwRumlSh42xltWqV/Ik3MMYV0fFAulh7M2EII97VcmPDWk5IeDAXgYoycbH
eKw5EH4kg62/m0a71wEywU8iR+BErRJ6pXV/36QndRgtDW5BkJLG3YANIz285aCIGYMDHb5KjiDG
EYXcuIopKD5K6bpf5n3nlvG39PhJ9/uJ0A7mRua2psUyaderKjeyfGUXU8cIU2RkQ0g/bV17ZOsc
tcOV/GqwCqrYhC3uUZTT+AhSDpb3P37MiME+Jv/LMCrRERVgOT+DDBZklpRHGlZYRRvRXxOQG10I
66Qrx63NYAatxVMfoh+n8Rw5YmK52cKyRkDUFgTGbvpPR83/N4P8HwLe/5MZ5Im3+f+F4P/n5/8b
omD/SxCivFvqOceYEBD/ywUi3H9xfsFO5Zu2J3A8EdT9twlE+P8SFm49vmQaZvGA4EX5twlE8PsB
JMAX6QR3Bwdx8/9Va7i4+5z+mwnEdgPH468AlcENTf64e1z4v1n32t5ttOoMqFYCrXU5C/Z1XRyZ
HFqzaUQtErmtllXS2vmXlRcAP5yWhl0RSF7RmQvADs5RN4L/8VJWmqILcr3OWe90yzTHnbcsJX+B
45ganGb9uAr+BJpSQ2B76UhCtu+7wDiEFAZ1agnqJXH3woyiF9vx03ClBwZ0DmBzUFG5lniUX98P
2B4Ka9jVVg0Uzurq4o+XF5hJF1UTxGG+sTirF8UF17PTQ+frtMPkOiGlYkrwCF2jHZUy/xXYVgdB
TjtMIQOKTu9wcPTto2Yuz5CFY0R8No828CPKq7T7K6x+gJ3JyVin5x7PtfkQGFYEERTLbY3WYwuH
YJsuVPeKW6JH8C50bW+njqIpKJG0JUEqHJoATHGPmSAAvDKpTyn19Jwpr72Sglo4fYQaMmq58wsr
/tMa3msZiUtHaGSQ2j3ZuOkndv1Ki799Et/qbGQ0aWkKIUtF1ITsOnztjhNvoMrzPfL2Mscgmuqg
bU4hrQ9snmlByEPjxF/rjWgYnyllYyQqHFYKPFC67kuPl6mSG4oxj2nurVKOAnBYEIYSUGuLxon9
R8iHJ+CKS2KiJyeb1njEQV2nm7r1eMmn1StvQ/qvx8E+G3lZH8amvc5T7AyriQPYwh/j2ygLxZQ3
q3vSsj9o3V7myHY5D2D4jty+Xzt6St/hsOkLdFvn0g/WycQsh+2AuXbaxaw+oYdyzu3lq4ebZdfE
RnrLbeRwIn1I2GG043ncbHM9ybWm1QJh2nnpQBMvB0VeBxR3tB0qCsNqQPSgHnFS0Gl9xs7uQSuN
OAr7snjCAwANKH+t0k4y6NDmmTakoZfeHay8DOYqfhlwDh48rwlhTtUBuyfec2b4F8aCpPDU9Qkx
Jqwp0rE5jczekk24MA17zWGxDKYLWU3lQscSznMpQ0OuK5OBeWWNA43CXAgLZKBd4jaPCR1QC5Z0
xWZo9AUym0cEuOAgPJeXQZiQDTuIh4q65iaGdulNaH7lzq+SDldTV2y90HlBIt/k0sD7EOXjA9Eb
9gq55eAQANOV0LBDIxDxATfFGgIPeurPGR5KfnA6xLx5jhHh2E3b83+8q13Owp730KNHGnuzti6i
INoUTlLpJfm/bwvh3S7q5LvRKVTwMFY/ftWn1ZIF31eLBn3qxkqvRMhYloRpcvS9CitAQqmjk2rE
VcExP+zrFk/LDAOTjjbg7tXYbNqij5dzLs7KtVDAlBGd294JcabRd8q/KnywoUvhSCFVjtbf6i8y
hz8cvotN1eXWxQH0Xuyc0sB1P1TWVtFrDvUr5lcDqqOfejSN9UhhsX3wpd3JLVITcn3uuIux6PZU
Wo1rPDqW3NhCtZg6ino75QNuHHgqKOB9YFO3NoeASRd2Kgc2B4Lt/RXE6S91G5RhVOjOHic8kRie
eJjK7rllugVYqZ9TH0nY4jUfd92LWePQY/lUnUw3OsjGeafQLDO+c1ET2fPIRQblXlksM5LA5KBg
YR/404a4kU0ypBdQ3eHZDqxLUvIoTBPs00SFjQcHY1KTVBcCJ86R5/miBylGZ4fiJ91dfO5EyYc5
kP4wTL5N6fW8CYT1WyjiOXA0YJ4M9d9mzKPfJiayHHI0xS3MsodF9YxatwFo9hYN09lKTWOvu3x+
sfFV4SIK670axKW0XNIncengwsC8kX6VkVEAnBrlynLzZNU4BRWg6oEMx2VKJSelMg04yrGc3hi9
xZXV04XYpQ1iWoJgZYcc1ivijRWQbUvN59Yh4sP9xH8iy/Jm1XQjOGEbGzdL1u4R1yTAPX4hMIDy
iZ3GKpipZq3aXerSOUpXLwWR5ObGFnHbqdxLystyX7GkX3leHNx7w3lkeKPxe09o88xx8QnywpAl
J2EEs6dIxB9uxFBLVPQ0geAtAM4GuKjxkkA5a08U1i0nNe/ZO/TvuYpIiob9vmhO7rzXIdzarL5S
A8PbdARvL1yu/bKG5md2R0kF6NKCfLJmy4J8nXJiSf7wpOvJlkv3jD8TtU878kcMf6lWQC6mwGNh
tG36gPl4B234RmsNq3y97VC3fJ/ubqJz12R22kWWe+YnaiY0xOIElvHRC75YDw8nSQBct82umSNc
Ju3ZLPt2Z0x5RFSmBn5txeV3KPtr5d+nc+ucd9ZhUtktRQ029EazAKujg0XUWVNrq6G4xeZ4NpL+
JCcLE4tlvExsz7zKuNaEyZdA1va5Lf/y8B3l3o88KOKsspIEwbgJ1SkwQJXf+pKXSpttGA4AUc74
mjwMcqRW1mGVkofEyePkCczGsU7/VDwny+rZFt8Bm7Yh5qCofnrWH3Ddr8wGGxPFwWzO9LMuWWVB
lZXPCclvSjZ4FHXIl3LJfhjrTrLz2LIY7H6at7rfJ7ba9byqwzZaSVrTSIc2Vbb0fANLWL3J1LgD
ynnxZh4+nzProp4niu/xbvf8pR9cYHGcuWUfmCeXWc7I0wS7eoa4AJM/ZK1aJ7SPtNVWJsOhpYu3
s+qt5//JGvcaJOIhzksOXgGJvpbLiFiA8eEap1xQaGfVuCwC1a/mITzTBsJT8S2lldLj8Ip7ynZ+
GpMKE9tOHnokGz+RB00bPA4qepEjPFJGu2ZpdAox77FsQ0TkpR1Sq9pCEIydAwSWTWwzf+jwWgUR
BSQUB3sPdRtD5ZWlde8Vsc/0wJMRpEdniSe/uikO3ixXmZqXo0sU0FNBs0K3Ejv6/vaz2Lp3mXgQ
2zhrV1bF1ZJNf6p7/HDsAfRRDrS1Any4GkXAAzyMD7mibsSTc3uba8Peu85YHEqDQmU5MZcCYgXj
0J5L1XHvF917Ozn4DnGyoZ4AREgXXsSyhQbvx7y5+rHCApZboEfrGUdhe7Sa4Wh364Y61JWNWYwg
L4r9wizTR1fk1asW4UC5N99A6g9VSIY1X5XOL56zhzCkyJxfgjQVrsY8fyLx7ICYdPvdUACbxNK5
ydPm2OAJx5Y0nQIzfqpFZq7uldzcf7REbMtOiQ4po1rzv6WbFu9OMcaHcWy5uh1WoCw8GHsU+9dl
YNPBYHt731dvJQ5SloLgaKcYVmC4FSTKJr/dO272bPMnA3ppiF0Q7rKDV5pNVuHUxcBGL6zja/t+
xYsM3iYKQOEveRez/k9owpxOVmLCb0bu5aMo1T72QT2YAyvouwmUdqJZdmuAGHjLXOrauVgTvcs8
EwnV7BaaEY9SgFUc5ZvKMN8FjNgUa0w0VU+5U15wQYyoz+IF6ert/qu8Jns1dfpELPYzBLOLf+TR
sMxfcqwvGCfp0WQkoISXI3LNpq1jkrrOY/GEAXxTUweW6xodwDoYIj/gKuFdTz+Oqe0ny2lftFms
RPndZtxevsPHofKjmVG/lHufVqs/wn78CBr/LMlKe1CbCL+GG8OWW8wZL7rED9K7O3o6PVpO0a6r
pqAYpzPFy+hjRvA8I1rD9Zr4tfBBXDJFBhBvvIdphjHcoSlhXppgvxHPK29a5dLli4Q06c4SNAWW
1FrrrROGn92QNMfY1vUuaixy4mJdj9M6m5J1Dw26o1xR0qlUiI8gQhrhWumglOb0A1ARYfKXtdce
AtlGlcFBUkRtgCpG8MTl13OcUvHHHABudNEkd0Vlftms9rADLcp4QnUorwrFCPwmhrHfGDGi9EuA
mOGX3xrPSJXPMhu2XmktijwjyO3pbzc9RoYNk6Ciism24lURh1fvvunOw3wVCVqjQ0oECKQejDFV
R08zXTtutQsFfkyev3LeEQQCz4ILzxzNbVhNa5u0qz9W/iEux43vT4+JT4NZ61zmuDhhIF1A68NJ
iyjUlp9Z6q0r3uyjqdY2oXF/wB7tZgD13UM8X0uTNnHnncanteh+ZWms+7m4JRh+k4oIa9kw/HUr
NlQsbq5mTkCXQgUsVcAyR6Yqad5m29tRCLBzeLsR7F8YKVXLufrEtnE2POO17a5QafFax2cqoNEF
vkbmyZWeMOx63pn2y/9g70yWI0e2JPtFyMZswNbniXQ65+AGQjKCmGEGw4yv74Oorldd1SItUvva
vMWLjEzSB5hdvapHN/BbXmXvkP5eyqnm3MifqQzgfHD0bFFXeg+sFDNiavz4DrUSAXa6Xs+7CHvB
2cc4Bhg9Ya5ieKmL7xx8d3eJhMc1z8zpNdhHukGljp0gexNdLngQuiN38W6W0XdBohjgadCN82Mi
kQhh26rQ3QsnYuqZy4mS5Sazv62hjWFQV5jXI5qcPhOlyw+8a6W7OBVLAMYVj/U6yzheSiecntyp
QH4342mq7xIq1Y8sSSe9MWJ80Os+9KA82KaRGYw2uXXtmeGM1eRZNIhnvqOxb7O4/TSZEbnlJUHh
YNCO8SvnUdQYBL37aRm14hicqV0mH9RhlAwlrjZPjjf1/trsOp/TurBxkQdstEyqBbo23gHxEFtT
wuYVLA6qNfUsEAbsxLr3/VG+OfPk3HV2gmurDpEEu9Jk5i+WEMdqNKZJb+uRliTNJXnjJC66IMRy
6a/SrpCI0dRoVitVYn6uDL9S54oXl9tVb5vBBky+/xI3s+DR7XXxvZf2Aa0ZLC8jjr9Jv7tl52Pp
AvWCcdHpGp/2ozS+zMEwtpuIEpZ7frABr22nLgPGVmiK9SyeSiH40ICky5+zUeXPeR16L3MYDT+G
Zw1qM5s6JOCTVAQmTcsshxUJaCYLjBocr17h0VZQuwUXOJu8CDd3l/T3BgZGnazj3sMkKXhg4Nzq
GTcZlLX/GBXKew6g2/Bkwc8Jh0x5g3HJmrCkIngkvrlr/GrQfOnmMt86czVi3fNTegIEyaer6yr0
UJZp4hrUxbgg1mV35mYZ2OvZEh1GMFgBaE0EaJbn+OC1oFCs7Mlailq4EsB258YvWeE0ATBvGDDG
q6VpEUE5z1PzaRi8dHnqueavYZwtjypfzNCbwZi/ZeoVfACBBngrEleVsZ6GydL/o4am7bQUjKJW
/v/U0I/P8uu/yKHLX/g3OdRx/kEGDRAducWFJoLYv8uhtv2PadKCy/9PLi1gYv+XHGoE/3DvDR3+
nH/AQ/1ERP0/eqhhBf+YwrctEw0mBJzq+f8tQRTR8z8Jop5PrylUQgRZmzefOPh/yebzjDI6Aw/4
SoPsR0qhkiw9hXYJH8xuUpQWchScyStL+/EPbIXxDemo5EM5pFaMUTYdxPB7dLKp3WdBFdcnUKsm
ijvHdvDHg3eU+itNjX1yXyQlvDCwClK+pmEUUG/BoxunfJb51ocdjnnxUHoGgH8rg98DM2PisIlo
vDvScISTn6JpfGFxaji0PACM6rZ0d727qqq4eBndRK9oXJT1vAL6Xk5rbWfLPa1qRwdYlApNTZ0A
aBnuEMMytJYxQLFbtLgosX4amB235oJn23ZSdixFE1Hle382PbBqdfwh5+VaYPvhXdr2yfNsWP05
8UzMyzrgkqrS8b3mMnVifqRYr2u6Jw2rbpdG8perluBNV/0uxMLZnqzhPPDirtqJFqLOEPWnWDb4
RMHnI2zx4pDWg957o8zuTLO7GikCYWF300pgNFpbYdJs82R0D1VPQwvjbbWBePJratN+HSkzOFdl
Ix7skq7pzCUNQ5/HJjLr7lDxpKJLznljFdWfeTz3p8Q1qx9c9+2JvISzz3VvAhcDNlI3zIfSZbOX
1KJ998oFTdVy+c1kNNT1GucKbp2VN0i3vbYF7TAVpSGqXigPQebkL6OPnLbLRcMbtdJAy/TNwLMX
/hoI5jTnkE4iEC6A5W30CN2JcAxxHZbaFUjODjt8LgNxf836FJQZQu2yOIBUl5d1gSdX0htpRvE2
8DvF4ePn2NdkxyXY46Jsr6yQXBWGnNr2X2yFD5n18nPu+zhXMsYYM2BfRdXdxOSnMT+VmIcizQab
4A+X/xgQGtcfF+MoLpsgfExTAnU7Gli7uyZbKlAie7jNOBZIXPVB7TwlibaxW3ld/6sHQ+UeHNWm
0YlKKCfjFlTL9MQbnosLJpEvNoymezScqKNnSpmJwiGjP1BHuifpU9NGJdY48GSPA1sdImIxhyKo
bjbhspVOVPtn9lrvmAM0fM1dbEeZmqwHAJyY1aeKe6SPkoaGWp7LgFJK29RcAj3pVPWmGFLiBfRI
4Nd3iBt8N5ifUjoFElb/WMj31iAygH+9WGbwYgL1Po25Hx7RwpX94LPOaFepxdzM92C+uH386JDa
qru52LtZ+8dpFP4V3Jog12vnzeBfJ9+bYK7lWTV5Rn0F8Z4Tt4qo+oprlvCrrnBByNMBVfgb9iRe
fS4E1IFNKgqDubv1BhoYijwPud+Ie0NK7LeI7B6Td9cNFSCZPiET6bkf9GYtvXKT+IbUdMz7Rl14
QFl0N8wN7ylZANIzKq7T5kh+2XtziUm6/J4VztbO/OqnyvEJI/Q6NfheOuNvngU0P+hZFKwqW826
MSvcYMmTjimKV28POPNnp2+QcVMMLGNEsxwtK4n+6gsIXZQ6EP/YAovL7E2IC9tbLb3VQPxZLYQH
g2RxttXaIGm2oCJjUNyXFvjHjS/vuPWmUt4JX3R7Fac4Edgb/JqwWaV7mtKNtegbc4N56bebFYSC
nA5qVk3ZWmJ0+Dv7YX5h63A1pG6I4auGBSkdVFNXYM0U01ny0N/ZkSHOQUazSVsiaLh1anwHXerx
4Iwl+VXPh+dlud1U7zC3uojfdeNBiOr+5DG7KgtM2kfdVm+N0Xu7tBTTqailZCFCFNqClDnNkt87
99p15Xi/h9FI7/AjQANCN8YuMrhvA3aUFWLAfPJT/F3DX4BSL6npW5G0yC9wIWdA+chtRWX+CVOZ
PPK8jS4hG4h1TWYYAWsiQqYDQqhEkv2jBx5s1VKd+gGWTe4MU8wfrONSmlSjKLugeBdoAH5+C1Ba
TySJryQhfsa6JFIrgig4+WCoLmVbz6eBld5ORp79mM9B9177rJl50gbHNO/jU9Cr6MUZ6av3eAzW
ODxdMAdTM1xTjhi9VYM1UdJse5/gtcJfzlQhzNnp8IDVPbtR27V3A1QAQSDogEKI6mvWBl2beb5S
yZKbHXxeRDylDT+J8C9j357TtBD3YqAsLyoNb8N9vXG37uz9BMn46HmVi7Jj9nudRRdIT5suoq6k
lVQ6KvtToTRafvNgcOVeht1dSaPGk43nkLDgDZ3gHAdMHKIZdwj4w5no9kz6Ukn6fdtDprt6RwAA
UaUgoWmmRBFsWoBZyGmazaZHcCD0MFOVpV3MK4kpjq41N9SACfc1dAf+VUPLqmZww32SivhupJBl
x6m/uN2K6MSCs10z7MRfrtV1p3mebaQwqp2SXsg7i8yZkCU4tnBIV4U3feNmG270MBx1mjwz69Hp
bdhXT2E9V3J47vA9kK77CxajlmwfOd2P7OUtp2oxaohotc5HoymSzZJTI9UqT9heZNzYxzl5i+th
Q9nENdXWSdjYKlo/2DlpGt9lhUPSQ2ePiUAXzIZTEszZ1tSxhdtUvmJuONDruPYaAysfnWsnsgln
WDHTcfyLPkubatrbcn7JsPWSAp3KHUv0B38I+F3GXSgdxK/J5+TV+pfvNLj5xt7feC33dRBoTG1s
hHOeS675mORR+JyHtUe6NZ0Ij9bxa1Azfa0dKuVnaH9EZlZVD35+o3CjO9hi0jY5zmlvsF9CXyvW
VH0Un7YzXxVW6y1dOGylfO1siALAHOhmvoZVppNviK3FEZIhKVIWG063go+pyPg5RbFOyinfpaFF
z0WUm+dkjsq3YEAuJNxBEaImcraaa1FShcw3SO2sqXSOLKdZsWRdeW3mjtZh6aruZIdy/qUrG2in
Zg+zAWkoCFKGxs2gUkjg9Rgo8HDbrPT3ME7Gz36agnKJzhhcJOfMsus1LZfoFsQfHMLadi/eeox5
4daiT5okVN/ED6bdtte5QcFY+vCunfZY8JIHwsU00K/rr3CLZSRwl4iWWwhJeNqaHyhtc+8VQDvy
cE4OTypn+RHn5HU73nS7tEKiG4hYTUS1XjukpPhRwu7sxKU+vMwYC92+ewUgV9yGieQs7qhrDu0A
MC+f3Znb/r631YQn2NN3k9c9psb4q4aEfEMT4ZCT+ZUr4HhxuxpuvBPjpB9JS+6ghj7F2BNWbWsp
1G79yjpAs1skw2bOOO3dpNwCRTA3REjiK7cWk8BXdc96h0ozvtBrKXGvphjESO7/iX3jsxBWckoE
g24iUpIcIHb8bPj0iCltvIYMGRNuexxljRnV5uBkqh6qZ97W/hcwpOZixOH36M71joVPfpCN96aM
Rt8zAjnHoVtWrX71ZJl8UMUkUGdzhQXOlTxdiY7BU2AaT8EBJHNygV1KUqf3VHZgZHYedF3MT4M3
5ycncZzNZAd3hTV5e48gwLF3OEu8dJqeyzGp3qxIRfvBFxjhM0ttqE0LqYPC0h72Bodr2P4eOucG
XUO9l4v7T5QIIK0VrP3BLCmBN9SWqrj4O8zs8CJZkr3j2N8nsVzq72r5DrOexvQqDh6BQTyZaVW+
k5v+bYwmYdUsWYc6m36ZTb+Dypweirh0v2TeyJOHL/Cx7Sy9rXQUf6lWiC/peN1VJyzqQyLjAdtM
utpVHHlP1cBXLPZl+9SZc3E2MPbize3D7sebjGnnGWW/z4nk7I1WcKbZjbH37Vp8THba0RxDnDL2
TUjHMq1ZVbrF8+TxYweFHJ/MnmxK2tl7U7kWSTaCI3ZgG7/cgrK4Jq+TrZwCawvZP7v2ygwRFNzy
WgST+SstS5u9U6E3OGffemekPcBhP0Kj1l4OyQJ3iInKFr4+sp7u1krYJLMiqrPp4JlPhSnkHiRk
uq/7dIQC0NH7BelPR2dY0v1etV15Y+u0CTShd3z27IV8ac4POeZhbOJdejJSI3+h8m4hRFBAwBf1
MVF5c5pMjPJQ5G7JhIwrk9bajBmBugFs4JlNM5BFog59ipnPFPk26zL1nmrTutGt9AzXpD6PTnwX
A4Ne5T7KesCsecDik18lYtZWaUAOhhOHnx677DU9d78QFpOH0or9s5otdHUQ0ReXo2Odu4698dMY
LEc0vUQyPOEeHA4ZcaRHZCPu+IYJQcMai41fAd8aC42xI/bClBh4ND33fZa427yzMB53FTwZCwnz
MHHQ/M4qnI5cbdMHCZ32kTGd6TISYXPvE9aHIkGMJnMQc70giemZJ9FagW08payC6C/DPR2SyOd5
ZyieIO78kLLIPRvekF46q37EVWGv28Fi9ok9ZACjZA1cF/FdkFEQGDNkcT5aSwgV+w1OwPBQT9ge
A9IUm9Rum12WK++xWu4/6UAO27XVNylrvqE1yak8JH8ZmcANyd6J4zBwptqqNneObl4zck2o9jFz
KCYJZm+qNBHEUg4ilg9rb3T/wLx+J55o4/LREKdrlzSZNY1fvF8o6u3fQTl9bxj63/k4HyMJ/kPM
BVzr0oXi1/cUFYazXx5dlRXbEqFAbzLcGyPjYIQLnX0UKrRJq7yXwHgMo9E5uTk7PRzXtDxiZo/7
INhHHrhg23y0bYAjmWkgVVJ5LFPKV00ZHlUY3DkTiIKxJok65DmvVBXewsgje9v10Xau0090Etzl
EoOTP+XumeTYAev6vIicRzMuPvpyyUXUbdNcYVHghE8XsTARcAmr4gyDg+Zxaya3WHwndhUfEq/t
llC5f7ARCz6AduKRLQy5Gct5b0zhmUSTejJI7n31y+ncIq13hsqfUNUvhS+AS5DG3MWuKJ9rAdfX
85rXpqM6vOMcAHLdw6hMvc9AGRgZqu+qSapPUEX6Ukw562gHpOpBss1ZozJ6K8PIm41Ds/cJa8fW
IOL3lpg63YvA9j+xqHjv4+Cae3BGl4LMw5qHDOYEe8a4C4YH4AY5pAND+AdUzY7Oh/bdd8fffEQi
vhaOvKrGNvZjNJiXtJKE3p2lbU9mOw/U4A8xx+HZR9RZhRlgyC7sxcJh0gQeIgIHVBweWsP57ssC
impQNunGpmIZrFBfviyFFjy3E/2QNao9MrL5Gw5eg4Ug5gelbApirJjUNioK2exJQi8t2p1fAncx
pWmwwaxBVgPaXanQql/qHmkEKIpLRnWYb+xBi5PKbSZg82ceQTNQ+BTvpMn3YaMyo2F9N//OIvg1
wUToq6nYzFdGyVkZUOYwSrvaasMbV8Jxmr00a1bIUz+e7Tk09zFQKywSl2GiZpHuOJ6XZXOvJLmx
Fo7NBeqPXMvF6gg8NxIfVcoAHKrkZ5w4yxcS1abp/erSoqxvRRSKi+SXWwcsoQCNvhZJVK86Yvxo
/jNOrS4UHLpOuc+bavwsWmu8b/DuHDwSHzS+ze9Q0+edM3Xiks5ZyX/adv8YcWSszdJwb0UH7joj
r7XBHlFSnt34G4Ln4lS1qf2UVqbcNbbZIiksc50zk06F/o9Wrwy9J7bnMlfzjBfMGVv8o7daDZCK
WOyvhA1Xf4rm+ljDvTtikaRfMbV/UKDgjnjZU4NleFWQeCafYEcrkVRQInIWjKibPzZ1Neeqd/xD
aYv2YFuZycUf03ZJg59vg4vvJtsE4pN6nIFNeRq4P92HQWtDFWF5tCp95A7829awIdLOxEQMiIi9
gy4/Vt2N4ANm0jKskOtw0OmSdX9BhhJyNls8OL+0d/ZYo9bstF44oOXaMAAuYssWLCMVuFyftBfm
vw9OPPqb1WCeAzK+x9genF0JqmuqyqNKguxsxaPaa7aZqKeCuyPPh4VNFWSbCa/ANsiJmWYjyhJ0
N4s9eTNucvLLW+JOzbb0mhcZj68T/guMdqn9ERf6q5D+1S4jusVnb3ht27BZPlvN0bZS8NOmfR1n
WGe57/7BHwygB//lFkp+zs5btCg+07jW/lCfbFzml4ik5FYB1X3IiwzlNe73TTwO4FMAEfTthILo
Jp/4HyPnxMzeRmd7SsBC9Tgt5D73wURdsLmybkwqz9sR4O/mhyhGicfSSpEl6087hvNiW950bSjP
uMB755X18TpO6zyrmwjdLOyT11oQqGTbhnVgCrOsesdh5DNBm6MD8skvg/cB8wfGfETct4JF03Pa
83nD/KZIjXU2OeKNjtnrEMIamQmDxDJHMuZO03NYFkbMXBkMiz2/VDzyGrNgShmm7EmZDaFUo0Wu
u9GwNhinTEvb4NBzFsQT//nWvrW9ycCd1U43b6ww6tSdM2jbJqxYh4yNYWslZzV5Tr/1LJ1LNvuw
0E9gwuyFMzYV+kQilOv/nPjleMHr1Dmr2Yjsa5uJ6aeH21sgfpkAbcZm4TakSMsPKP/hQTQpqQgc
QeXcZbt+8rmmlXdRJ14KK6KRq0CAi4dCP1axd6pd6yvC9092x2q3/VK+ao7id98CZueDMLyg3xIK
M0f2sz6+7TermQg5LL3EpRGOu2ac6Qa183Kptg7UXZg1rERpNpir5Voe1O3GwLD3imlZtze76So+
D7ASDiF5HZs0UV89pghI2Tamsqp8qvSgziaC0DpvkC0bHZdvlG+xRS0H1d0NamYtkVgHmBn0Uicw
x1h9GjSaD/J17Pu3QpbPZQ0jQwe5+9hB1H5U1oQjK5kuI+yblV/71S/AQdwt6EYnqMFYwEMy4aFE
f3LdqeqhbBN1zENDIHcimb/OTSSOjgq8HStO/W5DkP9xIsyUwk5pWXUUji9PRu/E7CccFcTwnT62
gMslHgH8KPsJdWdMrM4x+LIzkI11F4yQpVbeOEDJA73AI2RW3vRZ+lNpH8oUmNyWq3jtHZzOTeI9
H3pCaWnK+nJFfmJsjmlCeMPBilFr5zzamZdufc8Czw6IXDNA2Cx+GJGpcRWbyrX5cVd9mG1D2rqJ
3419I3dAOMoMu7rsquecMoYRTS2HBIoFhP4NuCIb4M/zXB9iOnQarkWxGIZLUA+frIIiQBO8N7t2
DpM1ydN5O3fz25jIB6TpUzyZZH4TR6zEJPXBmlFqS5anx4qVEiM7gdR5mMwTO4qUhlny3FgqqmEP
ncLbOTEytsfTjtRwPq+7OLgLe1BG7DtWA+PKr1jra0FqcV33Y7m3aZbZ5UXjH0w5GlftdRIQvBwx
UGNRAj/Ik2TtW319jJQKmpVqSvtcESb8INBKNQlO7UttuenWmp3hI8EbfRqRSKF6JKiybHNRecuZ
uF8XBoRCx/jUJU6JUUu1WvH+pA0AETb8ZB3j3NgUfGTWuXadEseMSTSBBBTVE1H+CE7zY4bw8cRi
4FJa1nGYEtXtvDEZfmZCP3vSOJTPUx8Ag0RV2972o3XRgEEn90OtN+enuvYUmBSrOQC7r1CqdjiM
HPR4d4KNZSP5vM1NiAczNpBxR663v0i9/2kkGnOhW/+iHKBjfJpIMFbcYTJlyzsgge1Xr4JrOzBw
ZR1ZVG7oIbCVcTzBwSfUFJf2LZHOvR+ShtTttA/69L7Om4NWfni2/KjTnEdZfQ1Zdt+5bAdwpEL6
13lIe0oRK4umoIa1Twto0eCIfjZEdM+2g0ORYfoGQE9jy7KLR6Jwd36d7iDAn4Cn7zUAhaUJufpV
G5RHVJP49BQ6teuyZaIvPn60psQ/oAIkt0Jkchv2rr33Rxv1NuGHDolnTnaYf6mZbH/Yf1YKry3U
iQM5dTqwUQOiNr6Vyhy/ed6Wbz39YXwb62jnm9PVNRpvE4s2oDobhWCjnRwVyTGt4dAp7T0BDAbR
gxkQeOZgOQcnGwFgzrn9jCr7Z/Djl9IzWX/xvbt4hKcP0CVn6rjndhWW4b1PkushVryHq3S5KxRe
p8mwlcGxHtk1aYL3VDLB84p6oFaydYz7zsI9bFmqPI9GPWwTl+czX+jAeMJhUj/1ff6YYglkgoV9
FLDbXCVWbm0MBbIhLvB+WxA8j5D436rMoaJ3CmAAkd68Kw2bITDS1FG6zVdM2d4Wy8s99jy51ZYW
Wwa4DN+QM21SbnMkxt41qb1DH3Vc3zL5muSEl3MagZiSh88hs+Z1YHBz30wJnQI+j5Bz5VTlXdwq
f+PG/nclPJY0pIiegerYlFX0d74HfWkG5XJ04mjHL4gcjU92kcruKzNHO64wqI2D8UEGw8DDNuYn
CBclKJcZo16dJ8lz73KKYSzre30/NVyT4pXXRP65RO2PPjSRY2/bFgTqznVUUITQWy7nrgMpbxji
kay9c4ZJxugRKm67ZN39kx+VdvrC4oP+5hzjin/Ip0G2GybCpP6iQ9E/Q8WPAB9ANVb/1hH5P7k1
nBrYK/7Xv+fD/h+I8Udafn1+DX/+E8B4+Sv/8mqYuCFcAPz06wYY/f7l1fD+sR3hUgQXkiJ32Sb9
h1cDgLFvgj3GW07rpgCi/h9eDTweYO8tE3yxxx9j//jveDUCZ4FYcweKZbX4UDxya1g+4OPyZMcu
HFjLn/9f2TVKefgC9gRFLOnjo51kF7XVU6wqnoV3dHZmxj6BGWndZRFeqtpyJN03ln4eKxmuGgxV
iL++tWNZKdcgLwd5DEdMEfj+mHxbRfNOalqPkwjeWKKfBYbrfQOBd18H8N9EhHAUBDW8BQPIaJXE
PUxMBKEu9L4Z09lrquZZyCHYEQZ5JdkqaLQ3SR4EGfGAFeFpfE/Knapvx4SiCe/BOmi/U9ipgZhm
/PikC8b+SblBjE/WkcHZlqRy7YhHYhVJ+G0xE5IfE/soTJyVrA3eXav96rzkDEkS/ZOcWN8B9yWq
QUqnU1AX3Kg/8x99ALi7g/5zEzq4r4mlkEFJurMgtiNIaOXcvuaErpMf569JrMRAnK8oUrKgUaHp
Ij827UmbuX9JeWJ+1vB7lo2RXI+m+0QGzeD0zYc91UFLaT0Rhaqsih2u30MqMgtegdcJ1qhTtdMD
6/jhr15qpyn95f13GbTDTdmTIr1LmAEvJY9ynhMbEkDd1iQYvMqb6KXjuFvKofD5gyXx6W+HyFMk
zcMctuqInDEeaQNpruQEaURsenk2DA/s8LKtsJw2PmZG2xH1ia1nesYquVJ91X5rmjl28Fmt97ns
3fPkJ84HKpixZ29RHhJev2OAIssbmAIA81MbKq5qK7VpscXiPXbtjSm8S4dgt+KRPdNJFWlO/CSt
SeMM0wHjjUpoilKu5mHHNO8BwXweUhCCQSsRbTPh3cogMUhtachkTsdAiJx7DqaGA6X13H1cdLyG
vj1C+WkK8S1x5r4HWUmAPpjK9axgALl4kJ6zXoxQ1zjZc58kWVzm8pTEtj6HESAFjn6uYfzW9wHA
STicGP/wnhMeXBpdjF2XWO5lQME5+3A0MH3HDRHnApMmjtJCfk7D0O8nzzC518/ciu2ZJ7dTBxjA
nYzjdgg1PfBhRFBbt/PRTuA/YWkmat5AhuZeysHrEjZwwEh9J73xxbVoL6qJCTRrBuM1LKwKCmI4
7iOgYZ+yauoXg7DBEx+cmU+KyDeNl48315Lebmww1yeibb7j2TVOZhb3jzqfjbWn07eqdMUeoyeG
XjOgZx4pcwWnJ7kMtUWQP8I6Ch/N2hI90DsvJvc1Itm0K9NsknKVO4n4qTH57MOwcs8im25Qo4gU
UQp2q7xx3y8X4y6BP1nKQ2N45f2o/RMhM32BinBoh7p6ErOtWE4k95gjn7Kw+mSGwIxQI+z5bbbR
GBF4wXp2FaFxN8uYChf3a/aoS+syV++TeioQ1pz8yTKo6105qXUfaOtdkE8BYGBlO6cyu4OtgVWL
8jNntbWzK2ndjwXW2Qzfo6ON/mvoi+uyKpVS7rHJlJsA/1cQxddknl/KsNlH8BnKbvoc7Ph96sVL
hB7coLbtghYNU0j4DH6z9YXJmkn/0LEQn6XpvVtF/y3siIV4PURbfABMvfU1YOn2kXpwguVM7na2
x+RP5KvHMBH3XJoxt4zGm0yt3dzQ4Qh7adP46Rk/ydFPjHejH3BtuQbdfWnN6pJlFNOMcpqE8E7y
wNb55ChhEFM1T0ZXKcoerYsfeHs4cNRCOWpnpHG2rSeHx4UQ3MuV++SDytsX2RKhFdacPo+15/0o
l+CSIeInx43YjvjTOSh4/RIa2xi7w/u4xXg8VbQBiRkb1STI7bvW6KNIhCOTWbANyt+uk6sdwQq9
5plxF0wd6pURFqfJl/apdO37MGYXpAx8Y2RD5oMuvAt8HeLWc/GNRPIHGM7eo0kEW0zCoF+fUlQX
KIkGBnUv+YZ4e5rr+Dnoq4NvMpwm7rhNg+jOkUieycCZ0mrxJ4oQaUAf3ujwei6LEB414j2qj/3e
GXyfujS7UtfWHMYEu4HgEj/YztYMoSZT//FDTzbjVN76u6QNqVqEmpulnJ6ZD9mD2F21m+tyKa+S
e5H+de63iGMuUW4XP/Oq7isT4r04s6qnxDWZX8xSKOJVaMWQB+D3VG3zlNRAOiagU11j9dsoCwqA
r03xGBq8aY7m72JFBmvQZG27t/Befgc6HElDweNgftO/54ZOJzA87T60jXovBa189F8OSXYeRN2G
YF59PuDz3FKT57bhsLMFiiSwHdSDiJS5tSY4XXx1uDKfVM3/bvCCFx3U3q5n9pjQzWvh37qEFjaj
I0oVL510HZIBVVZmBe6qieA41v2WJoAFs5jjkklRI2cA3Xnokg32UJJ5s737LKj3NlatvVHVBLHs
OqcMgQu/1Y7jZw39MMX/75g4JzQSedzUqlr5+MvGE8x8kmN92vTjc+lzDJ7oXsvrrV36Lfhff2Rd
8TBmKeaDfN4io6k1aJJyl1VOt00jUk/00qed/PS6ZFuzj8JUAJSDXbPKf5k1jsukN+M125a3Meva
Iy/Mg9l4awFultY8nCtevR3+Yo9gnbr5JoQ3znObE2CtRpyRbmqRkZm+VD9dfES3TTSaN5WxAkiU
/2BZ6bCWFA9APo0X7njN70jySEZ5+ROYk7UWMiVzZVXjhrfQhMc8h+Omm4ZxUxfFZ+bjBugiP2Dj
XzCPj1uUWaqwKvsZXjXfTd8xeKrIYof5/GuSY3b1ZUPaO3TeJQaZVdeE5PU92DoGhJnVJP2XtJ7u
sNi0h7B20HEEjOeCeCylDqUCdM6n1MWEuxryad5EBAmOCMIOkpHZUysIa2uTu/Fwlxtxcrbob4BK
pvM91gv+tKl+OQvxn0IN3zBJ2KbU0g1tdJF4m+5dXRTUjxrZ68Ai4AzYqH3qhfchkrre0QBlXKa+
/cF5tatrfhSTj6RRDv2Ra5j/kTWWILHntpDnNaxgmYQ7S4M6YuNitcHGJfWYTxEJwyGPtzrGuZ9O
LWhg/91j4bElhZE9lyVfeC3BzQcJqAb8khyCNM9+dXWUnihfnXKSimgkFIz1nwRbNy2Gay43jKoc
bGoZDVmsYVnrQXqGK49hmzY3DP77Xi4O4Tzm/dhmf53DIAxybMTgJY36ZtXcpunZ/Os2xvs/67Ns
FxeyAw8RS3JKbAXxGfUCs7KTyzHYDSNWmp0dd+/xlE7dlhJhXM5lEhjlXfDX/dzj3iYPupiizb/+
aBaazf9m78x25EjOLP0qgq7lBd/dvDFqoGNfMyP35caRJJO+b2bm69PPF2R1q6hRC6OLAQaDKUBC
FchkMiM83O0//znfkZvSnNPiQsrEsd4V0va+9UIHR4xMcRA+J5nKzKWjMbjeWI1pYsYe3Sn4JOE5
YNLGSBE1h7AIBr1Ffxm+1ToOYFz7dpGFrEbCanwxr8bv0YodHMpQuww6GJM+u9ZH2wUdoezTwtW1
fac5MBVzJDSu42v1Y5JttOiGFZRmx9rNP6ZdttFz+tRch+AGmsAyN7ifIXHDbtxF16F5NpV7kNdB
uvsxU6sf8zXpLGZt/zp2p3h/GMGLH/P48GM2B7WbPNLuq1YsCNK1YrHRAVTDXXDo0sLChuQIubOp
bWRDQgyLnxhbOo/9ugI7OvMtPgSZxRYNmlZFmO+tnw8na24y5L2+jOwbz596JhPbkP2V11E+4mv0
voRZGZs8/SwBaX72s27t4CECZDpPZPVZWc445nwXN9slAzUBnY4UDWag8aob6qRS79VkUN9bg0w0
aItsaN6YurSxX4dYGWzBpO9zP6pwc6wcHM2I6QNIm2YXj3I07vNEsuHFuyfUfZVidHqxAohRDHlT
am7g/xmgM3ptktnxOwKkKH61hpzAow08rI23YVX1sjW2VV1XFUcAHfvnwCqxA42WnRRrLAaaPhcD
3/Si4M4hCVbrgadPYgwBDybwHLkTwT2VUUhxHubVDy24/QI5juSTSIsJbgl2noHkXnRvagsM6DwF
6XjGxaN26VjP1jfh9EJtWQiYPUgw6wp3pWWnm45zn9U3huYhCHzf8IdDzcKSbYIwsi3wc9E/G0pT
IptlNMhezHbAe1yVE+Oxk6UcCXSD0ongdl3JUf7C1v0V7rR/n5p5ucel6S319ZkjVVoyzfbpUvZj
jhkjg5OdIa0p5zre2Xa3F7NjXoLWzC+YqdkQDCHvq2wiXGnatNu3cIisC+3q7luUJE/MTVyfVmdi
nUiqiNJtPnzLzgrL16H3s1sr7eE4mJoUGlA33a8EgicG5Wk0PygMd6cVYB02Vk2gsVZwFn9h4tPG
SrZjoA4NO1ripPOE3DQCX45t1W5wKWh76ZMIJkgUSR0eeujIJFj9Pn/EHfVBoNA/p3UoN21k4RcW
RAftvlsXvAFV3J1ZaQ6E6LM7AJ1L1oZNdigDSj2YZa3iFkzm96nNiBLGdR5uJpTp5eD41rptAcD0
vQ1KATWj+zBcGol+SDT/X636M0ntf6ZWXT7kR9x9TH9Uq358yU+1yvDc32wvIFWEzQRIFv/7T7nK
8O3fcJLTtRn6/ArS1N/6tgwr/M0OLUQpIE0/f/EPelWAluXzzOYf/t93xb+iV/HT/EGt8skUua4d
Oo4HNJcpBHLTL2oVlhAB/zUmDRcXD5VldxxfIIZTcxms/vDCXH4qYH+quvKCQ1IrlLB/+J38IMQ2
ZKKQ/13nI1Zx3zLcLIcxPU03TWd6lwHa6prFVr34178VwSzb9nkFSU39XVoK70anQaPkuCGsCyl9
+CiWd9/K6Paff59rSd7fpL6fL961pcy2+PQHvIa/vnjhNS7KZy3DgGerAtcADiSqpK0jCQxv4WVx
/vLPv+GvrX2/f0NPUCLPuZXE2d9pizye3NSFhrj2KlnchrV4h2YszwaC6SZPQgM7lFI/P9tfx3+L
P+t/8L5B+Lr+HL/8nAJdlPeMm5YlbHTUX39OwlctrUNOwnjpBhejn64JhQmqW14lOydJxAM1m9CZ
8ikgrqxgAlmiOIxNDzk8QLb0JEF9r8nLF8DfWM9iORx6DiCXOWF+dkvp4YVnCRKaRrPDphc8ZD0h
ytrCeKiUKiKAOiHwS457+tj0BQmAsc7fCttj32ZTvLnMQYgrNk8NIWeiPZyq6b185amn2TXlwVvP
cWCbOFjPFmpQxrWVTXyNzMh9d3nr0kUw4+4DW8n6VHd6OgVRqT+CuvjGsjlbmk5w06sgO6Z22C+x
zIZkkB2d8XoEAcet6+BWOuNRSFnshFVA3NOp8WK5ibjxAhY2VkmnhO93cF5GciPPLEHUNp1kepsP
AtAmLQp7V4Z655nlh1m39i7CF0qZNm7oZ5Po+ofscuuhocUeeg47Wzar0/QVMwgjiDmIYoPJo9sa
bnQ9dJV9vzJw2gEdSBte4MLOulsvMwnY+O1YfNF+aC4j7benpPDqbKk6M1+RVZWv9Ovl95ZbDI9A
0Sws4BnWGWP2abWr7C/AljkApWaF2wlf9mom+s1+PSZEnJK/k4Povsb+ZCwiqhMemZo7YtSEM8AX
6TI7+bXM4RYUYMoBAq1BhserSIYK7c/Jb7MrqlkXbbS3Aj33BNKdfEfO2bCWWcmQIusJ4whqoE9p
7BjhmbP7A/UA+mEqaTVdkIgcrAXCWHDQhIzeYotnHztTHrZzX/g0kuXjxplN5wDTqfqwY1wGLNfI
kPeR1V1p96rbDZHgHJYQJibJB+XEojMMc5+iVKbrQMq7Zd0Dn01vsb3PatnO3TfNLeBA62DX4jsc
FHQXR1r3nOfkZ4dQd4SH7u99kxcXNC+oCjUzBpn5AMYRVYqGeDsj91LolvBKH+8RRFkL2n2y7qDt
ByunQ1Morg0CPQR6RhOEgHC0vGc99PXFbjh6JjHR9ahuoheh54xRPvNfDbc0D6JM8mfP7DFTtW3x
PiFHrNs6aLbInZ/aqqqNrtKAXhaf4hdfT49pWMb3Ve/5J793Q1Q2ugcwJwvMPmZ8CDkMn00+fSO4
K8t8cuiJue2cJrphpBYUiZCnpinLw1UEbfobYYzkdqSJe8lpMj+G6ZjfGZ5SrwJ9TN+5pBCLNcYw
Am5G4jak3aewzHaaWrB6M1QciVfBHM5gRqdERjWyqXLaLYmutt2JkTDKXc+mPVm1UD/Nb1WIcrJB
sO+ibTWzhMH8KahRckKnrs8JgaRd7qgwe8pzBzMrXhv6MfBoB5vJxHmzJscNfqcVdc4q26OTZYG3
KRfLaNLuO9QWH9oCClKwqXBJYG8BUTcQiGrgoRNGvZi63AWZaXnXRWpMv1/I9LRiHWxku8rjL3ud
XTq8SDV6hRdee8ABMLtnIWYSJAX+P4Iq3hDVB3oHepRh0+23lu+MH2VvX8/aLtW9VLeo8Wtnoptu
u0o5zwNFScEhD8DUl42aHjD4J85jRkTY45DtGx2OeYwre4nL012VWJrGY5I5EKo4ERT3EjL6wkih
kUe5vFrMUT1c16A8TJ884vkrll71QkJfXnVaRhtCcvGSzH2zauvhEIuEcypICwtt/NmB/9Etyyz7
7iZ0XVHJwcG5DcEMcTmN/MZGoEMZtd7GHh6xChhP3oXm0eh87he8HnujNz4zL+hPLdriRUPoXppF
50E79uxdbZCu4eJ/yLm8aCpYDrGV79jBZFsKUrj2kvBRdeqWWWwXVaVA+MNnQH5KkczzDzYw15Wo
aECr2FPd2u703F1fI9IXPIHWkM6PgR6O6Lv7sgkQgIvnYWhfvbpNMa9OX73W+nD6dpFpF8NGf7L8
5gmfSf/Ec2jbTv7O9Enf+FJ6i6JNGSoHArakT2PaXbp9XWGltz0DntL8jISTIMPEFIAGM91j8lTn
MGM6b6tD+V3V1rZ23FvkiFVJvyDsqjvkXNB1pktSwtmmQdK9d9wbFnSFMkoHsHR6QI45tLSbvoq+
E3F7TCVwD4uLJKzYWHU3ePtxuCfhizQg44fRhNGZePgmVupONFxH/bwLzPaYFO02mpiwScR+pdtt
2ZBmjsPPrqEoGMWCiaZ4rpuGuc3ruWXifcI8BKsMFJPVVifPG99SP9g5LpgVNS4pcIe6aK2LDNAg
BEfZ8zeeaS7Mp9vSlQeZ0LVjTBbnTXaULj3OSg7rIAtutUIZ80z/Jq5tnvtOd/YA4z24gVzTLE4m
Aekxhu/pe7I+tyLalZKUUWSXAGMsZp+Q6sFieos8owHcUQAj0ms3FTiXKVflZgladADivRpqw90C
wapX8Wj4jHp0rViD3MKhaQEaUu9khxLedmEsbHjRdZvQuTPJi5Fk7YslMC03jitvuzS4ONTfNHTp
OfWpIDC1sKFXbHpyEG7a47BpoUEFefGYEgsGgFKdfWnE27yoNt2c0kgljsQVPsB1fKscs71P3Hg9
BRhCXeyDmR/zicL4lfrpQ1iK49TGzm1mZBWGftpy+Ab88KSnqElbNdKhQQOa5MYYxcsUTZ9Alzmg
eH63xLlJ+0qCyjCrgToCbQV3dpAB2zOzclUQOWG5JG+aaxJ+hDN3Z2oA/mHtvVJDxkumpuO1U3dD
Hee+nUuczI3W973sIjqKWviNRrQLZ3v4sI0xObfBHBzQTWklr3aTGVGOKO0ZmdLbY9Sud+k1Gxjj
ZR0D493hWb+zOrbPpbAoAfLvqhElU0INXxD0yt5yUywTo8EJGKrXhAlpOcgCLJ6CZRoN96Tp85Xu
0ld6eNVGjtD5cSjxe2K1HMV4R63rc20N96Vwj1QpAReya6IcYbRtBtu+sQLjPAQhrBtfU8Oikwe0
jhvLQUkqm7vQmRCp1Km35DguKl+OqzDButbW4mzNxUznQPletPHRdyVM+uG2bqlkgYV/cr3xkZXW
9zwdMB+1920SPReFfw/17gaW5ikokksedj3ep27NAhF7N6ZPdNLxq2+SMpmMtZuLfajlTg3Zdm7d
k8HHdeGKaVOrHDd2fFNkebYRFHrUvfXFAUM7d+m21/hv0olbkGWId8tt78nPlUvPDW6zvFiT9NoQ
N76VdD8tzQAvTULBkm9Wj3oGRmD5JilS+iqNkbh2URtcsjC9lDOVHAUHqP6sYSb6/BZ+QYo4Gajk
olFX8lyaT+1onSBCqxURSe6FNfQt+J0OnV/6xuIXF8LtrJ3OsVxDZQgx64Mo0E0XYL6xn4CN76ta
IDaT6sZA2E/7cHBtrFj2N1PwJuY0IoSGC8gzN77ChiSLGHf+IXMQlcpEPRU1y/6kY5+Qsl22B3BS
Cs4woDxHpneeZN3hsXhBlLExnNaER6kC+NrHNZ0ffXPuSG4fqBlcz3y0uVTCV1VU76PEpKyy+WEe
kZobRwK+p4NhqTQpumYIrQ1lwC+epraW08/bVIIYLHjeYOXgtW3QsQxbkZTAnLzSdPZ9I/j4xdbF
dlLGcZL1R4RtZD3a0S23qbXr8/IWMXkFSjrDReuz/c8SP95ARQVVF/cPkiUBRlB/z8/Pj+JXLMSa
z2JUR2FiDO59jNk0IqXLFBfpwqZz9TiGLue37BoGKIEVabZFx6hX7gbV29jPRacyIEo1e7wsp2AY
qZREotlknFnjH6WIeODq6RODcUMxARty9jkA2ypci3bBGlpHHZ0ENnGthaVMyjzxkB8UpsSvMcwi
crDQ/FVG6Re1GQ9zV2JtboxqNSSRfSLazSBCcUf3bFYBwayS87FZquFLJe0r3rhMrHWJ2+QhxT+y
gkYLO4jPIlddzLIEjaX+tMZkPhkQN597Elrfgzjpt3pwIBSwpGpWUwreVSS5DtdChTMQoSK5TwQx
F1j94w7z5nl2omQzmCKnFspOP7NuDjQ5TeW/X4Mxy869OjUsjtVLHUfIs6oN9xW5bugbyoRDTDCr
xnBii+1cVQxNsVXapyQas4M2LRCfLOtXVaqxvgu/3/iDN97gAtcPWivv1gny8ox38q2enWqJjcP9
jArLihZRqhlv/NhfxjnXaA1B9SS5C26pnclPQPL9BznhpTbxZNzoCmxwTdPgBu81iHejpWPV9Hoq
i1jJT70i4OcmHUPU1KizP/TBUaWWwg6PvfeuoXhqlVu02Tg4j/DptN1LOiVYZw2QB4gDDXGSxMkp
RC3TRyPOOf5GmIhagFURlbAxtg/XMuo14FLxQi56/B4ENDT12WB/GUOnOJk5VICOReIxKSVrNull
nC3CLFHXhO9QssDhs08MD7QGlRXBjrJATcGvLtZFan52ipb02GSnB/xDQJYanduW+M7DMNNlwP6B
41lp7ROP5FTei2+9BD4fcyM5qDnkjR5tltJmU5PijefuXnrlVdWg9bbd4hm++uqv79QhdamOxUsR
J5ya7Ethct1OJ7O0HVd8r9SE6LwWHpfDhVX1NHVnEzADMRK65vJsFZTaNAu9mHwxwMGb8oy6jiHy
MbCQSqhRvAzrrKQXuRcf6+SLdktWit6YEYfoXUwWpQvD0INp5peD2puYuJqFndb5VtuteKkIEDBs
0c/gRkN5rXmv1xT22BxEaVFD1KfYwCraUyPsBCuQUCDyepOkaEtrhoCKbbVltO1KXNdW6A87cvQc
T2hHlyxGoA+SyRygWuZlRRrLyoA2Ckev0AnFybFccYWBX9qB05I1htDSJpwwNQ/+md4G0lBDwNuV
NxRuBsV4yF3RbBn5H8g+Ddc3WOyjifVWDxQwg5x6zmAYumL+9NORdiHDKxa9o411byTOISEd7Mr5
XuQMObZjHuKmHJYh6ZPTGE+ahlULh80okzVsju6g81SeWWYN264gh5tgSMasQO+jMTnOaxT6XzHn
MH9gA1y5hIE3deFfF9LdtK4r9zGyOQRPntrgRQiZKGxYsM2I0Z0Iln/UdiUApBn9WWId2EQN/Ner
vysBV01go5pHXLrlGkyAtRmpg8JnN+ULz5u/hDLhynNHUG/C8TeT1fLBmuyuXJaJf+e57lHCE1gL
Zybe13lL+Mb2inZAlnd1WGNrFyZAAEC9fJTJP8rAWRq5xQufJ+6tbJqbkZXBPvFNTShwDA9tCNVi
gYiVveBmATqumnjYd7L40tQkt/yCxSlNN1RNirzejlMLnkLF3jI2nRJOlPpIp7naJKIiB5YKY5NA
8Nwns2hv25qKsDj2V4GMn3sTSmUwDWxh2+l91C0mGJPMZGnTpMjnPWD/5QNFbOkwDHuTNlFkiL6y
nNeprKiaIbmHV33A2iUc3EfQxtsrT5WpEjpp03RHPFTz0lEg+pk2PLauNvUX1wbh0uLCjE3Mg5IV
8SKIjejIoPZh2vl36VdHwEWanX1ZXFGd4gzE6hayIuOEtPs3JzSyfThdrVagDb9brk1WrrW66snr
uQsWZXzXaDOF31txU5udcEMKIcGh6JlvZAWqfZObrKCrNjhzi8/osxNqxxhTrHkQdKSriW9dvQ9r
vBQ0AymP9Y1tja8z8iomJTGd0MHLWxzjE4MOHdNGFA13LtI8Dmo40W+erihCF1a0j/jh14qWo3Vr
a4IRSPjRvqPs6GCbU7AxpTbvw8ajrYbgJ+me0jCfRNvxsDQcf52C9H2oKsM5Xusx17UM2peYeNPS
Mtr2nA1VuKchHt+2C9nrmGKFYTjKCBkSGsQYYPgsnlXbPk9dPlPskjvL3gm4Oh3ZrGzghgsiCR92
avEchlW+6Mr2eXadG3Dg5i1OUoq6gdD4h6CtshHI4wDkOJ/C4NnOjGKVzhBKR3IFByekqG6mhwQR
on7KG2R2olN1VCcBZYo1plJhUFd+NTDSQkbs3ptfuRyynZLzleKQ2eStahpIWZTB7ObjsfB6rhSX
g7Ky3gG2UqSsLURnhxU2n6eLTw5mkYgSB+w1MZxZCUhtgTGkpx4BQ4RzIxvKUBZzMJmrMDX9vVGn
T7qwniyBZVNVCYN87XH+m1jj0mrDXYJLAi8QO80+Z43vP7eGoxYV8W2znDczU+KQV/uwq9bu2LwF
mdhlkXOhquW9HPsvHKU8jrgZVdqD0LcYqL5hRnA3UEHKdeQGjB1KfUlIptHNM+0hADHktabeW3LA
GdNHEmderk+SR/yuzLBENix1d0kbj2u/ccgKp9hYLrld54dpSM9eOr047fRhZG3HxDZMDxX7/Ht3
QOBoqSyalqT5fWop7NuGIh0Qo+NAK8RANaCbDsfO7oYNjZPhS6Sm8cVzGuYoRxhnrLznrkjdRdCM
gBGFn4IfGx/8XjwHoX+EtlwQp8xXRe7xhJMxxLmxfYPI0a7saNg2/XgIgmTHoWGFoHua8Hi/4y9E
YkjMFfMUFsLuYZAp6FixKvP53m8KOGtoch5WauBq9VnMgIZJxq4cL4NoJNP0joqHFQL4SvJFtce1
mHUtPe7pPhi9G8xir6E0j9ngLRsiJHNMjKl1d2IuH0fXFJsipQ017SDocr8M0ztldI990jzJqsO0
InZoqptkLNlbc4gp+0NMRrlI6GGNKLBkQYBDZjX56lIZs/dO1+YKI++qoIWU6YKCbYAPNfABhQXs
JQvK3dyDvsTSBUd03XBQLwrjKFs+vVV4dAJYzFE/LFEdNqMxLrkyLiKEGePRAVFCtUrl20RmTqHG
DNfRZo5h6SbL0mtw+pobPIv6rS+vraz2AwkhghQ2eV3TDqHh+U9R0y1psFoXbsdVNK/CvN1MOXi5
LCF5i/Lv2zzfcCwOyO+Ydr+VTtPejNgzd4NdU8QMA8kemtfBcQ6lhzcUdoWb8FRPo3Efx84qqSmi
d3OOCFV/0nW1ZTDlWo2cU6WHPYLBckzUsudvmse0juLBiHGA8/xYlVVzYRv6GhjcBq++cz6Vp9Kr
7iuFgIRbGWkFKwcGqk1QW2wFQKxS0ZpdkUyB2iZ+TzNvcXEcUlrghLBjszfSYmOEeXXipTyHXvSo
teSU8dUZ7JO6Wr7T/OIO7rHNQClAfXv0o+IyiQR1mdKBDPWZYSe0+00Xx6c4rFk0peVDZLZnrMhA
9302YfYKW+KVRWI2V9D1XZx07XIO36fSWBZ8+GIeHuijxo4s39pxZtwB/ngCL3JWouF+Ic5AVY+F
ggnn8Vk2iPBEjP0dn7FwZPG3aAYyWDzl75oCO3OfvQ+qu0wxda0wHg42lLjEojsVYX3iGFBgTuw0
kUH/3HV4AgwA1ZBoCFjV/Xjn5DaytpfzQNDZhQf+XeHrs+RIOZs5AoKNtMZPn/f4gTDVHfsquW+v
NGIZYN4v1DrpEGILYMgpPrDGtSivpBRRDQSokZ1g35UnAnJw5+PhvvemBwxvqyCzj2mHNbty1LDu
HEmvDgjIFWgXMky10210ijs/iZg9ua6Ybdd+BmwAChiKRPdWu92zdLl1ArSdgdAHR9cmlk3e8Zs5
dDxduu9jMu7lkO2hFK3GKn3rk+COjdETDjxC5lP3Xjj9cc5FuGcX8ehy1yLb8JUd51mHyZepp16k
DzdR5l8IHO9iEXG7ZNljpWGywlKzCSx5j2FtXtpDmFIuMh5b19p7ebmNQu9JzMZtYHNOxlJFFVbs
PnQUWyyxfyzduDgPffmZ1c5ipJGnwa8d+slHqHoDEkG6j1wGv+soRwPLYTDqW2aTlWPmR69IIEuM
97nf3nfEZHBEqkPVqBuef+91GrpEH8UTNdPjtrQ156dArGO2gstyrm4DmZ+k3eVbCrlf2GAvhnI8
liEomqS62n4j8wRJJ32wYuZwo8vGm5lg3H4QdcxJo7e7hzktH/OMmH8SIZNQohFDfGHS2pNDsPZB
mMBANvPpRA91DzJmviExoHcCez2jaFvs1dQG23h0xU3BPWSn28B6mq57QTNOUOgtoWFo2jrcF6Pb
Lm1M1PCMAa9sYc85r0ZGMwUXXTjjMnOss+2Resy1KtpN3RrJ2pLyegS6MgAh0y1Q0PNdrovkoZyj
7Evu2NmlwCeDZB5OLQi3yMR9nNr3PTT4ixMkhFinNIx3JaisTwyRKDFw8DpuRFGaLYEQN5vWTL4U
yRjJHUlWl6KgLO7ejKGF1+AO9XCxSBRT8BkC6ltrO7d3/NlfuiKyl1FZyTuSH8Guzu3gAS7L/OIb
nrhtyl7cGGFrEfopmJjJDs4r1cP/TmQxXpAOnbfISMz3ASV5Vw8FzmOviJqND2BzmbGGK9ZpHLZs
eXS5oZ55uG95Z6iiItcPjIBDlc0zrKJf/iMkRI9iMXcrf9QjtaWNw3mcsKmf6fHodaOzYZ1gc7CL
wnsvomhxYSrmRiBZFqQ1w3Y2FioJN/Z+OLu9neIr96h6FlQJPxcVJYQRk/uh9wbxkZRQdDwbFRQS
l0s0qSPpDr7oyex0tqCK8DPOeQpQJksSRQ88ACySKDtlV91BdMxEhF6+ZUnyHmhP36aoB2tryNvH
rnRBxLm16k8gaes9aLv8QXoIq82QIsqgq65mSYFqUHvgtFmlmCXKT8SNkqUkAqoXzF8qdoPDgrjo
sB/hk20bhfNOm3OwCUTbAOWRFR8gbm1tbK5cYgs1mvuG+Lh/DzktP6aamm1OBayGnPuknDkHt5Lf
buLqWY2iIs7LaftlJC+/L5wcnUzpis4Ij+e/FxcI6hDd1xoJFbI2UlPvIDa0aSTOEc7jm6lOYHgH
FK1SZ5aCDEtqghL2hJGXwyWsVUkmcjcOgDqKFsfFggBjd5Mqx1l2npUdo8TN7sw6eG+l3W7Qfyg7
zv1iy9kpXBoBVTYLs+bB3tGudYOVuMYfDvWIHinorIfOo3qbjjGqc1RXq2+zFZlyGXeyxIQ+dLei
MUvGNb9KVt1sd9t+CMF0BxzfGPEDdzu7isLHdMpYpkuaX/isIZ+cI+zyByViDbCngSRWtzNkf6Cl
eb8p6UDfdSxA5SqMaSZbCFu6j1dKXrPyqEfF6g4oHPFtDm/LsqNJt4GwxYlRTzdjjqURQpx+tZRF
5KhPk1XoQRoZtfbOKYs6/kzDv2kiFawwPKNSQu+ksDCjbPsvc4VjpwGYtO5D0BVcy7EJcETFEaNE
XUTWK4lUP3l1gsDAYJuw2VoFdPc4+7/oxALvwCoSmAEGK9YbIrbYjenWvPHbQOntX/Iyz5TvIFQ0
Wcg+K0n5XsuJaxywSjMlzzEU0nbzwyv0f8KT139K3cnPP50/GvWnDYTjD53W1f+4fquvUEYlm3r9
77/+p/r531iIrgnOX/6DQHeqp7vuU073n6or+NKfZqPr7/zf/cU/ff74Ux6n5vOvf/4KjUBf/7SY
v9YfrXZ4u/5goLr++b9/3c1HydeRvfjT48eQFv/L1/weJnXBdIcCO50IeEwID2PT8Kn0X/8MEhzf
HehSLHa2Y7Nk+68wKXlRk3+4DQWofb5j/y1Lalu/8efwi46wkOgDO/hXrHmW9YvtKrAdLyCRin3Q
ZBskGGR+tV25AkaymAkK0c+nrC8Rv4dA44yQ/j1qnIQTfJaEkmZeK8s1aEEP/QfREksufsOlMvqc
sD/mKu/+X7+ybpvP6gEPy6fmovn10vi/8koJbKK4RIYBDOG3tIn78l7/9ynk//gyfaZ/vGr+4df/
vIrs/7pq7OA34dhhENp4DwPTM7k0fm/PtMyfF1SIUuQJy/SwR6q608lf/xz+5rjO1VrnY61zhB/Y
/9JV86spEZyU61qWyUIL0exqs/w78+MY0+xlNPqdZFhDiTjep1YuMTuZ1EuPecChDpBj1eyTK1MH
yVceQL65RcrOpZHiXuU8maKFI/ui4TCpalmj0aW5DFayCOhzXXH6cYOv/+9fUtgP/uklVGFo+KrT
r7+0sP74op/XjSV4a37ebigM4N9/v1RoNPrN40oNuR/5Fjbg6/f5/VoxhPcbZQPW9bZgB54T8mv/
eXv93cvJnfm/93ZSVXC9Hv5g7rQ88uou6XjHt5EZRfh310szmaCkMnFlRnRToaRdHvLcClNhlYfY
kRHqpVCIu6wacDF+x/HEbuoSuZ5l3PlGm+VBS1GjpLd0GbU5kcI1HipHGWcniRvk2kKEHbHBgFO7
G92Y6eiiDnlxlIClULQLOltZ9DNCkXI9N2PtarS4AA6V41fUEcQkstA03EpOFAq6HeY5OWDjvGVp
aY3nJsos2KwhRt9dlsiJsU/pvlxPpRtOX7XbC7LvsZ7KNY5S2azhbsvrpFXMJVYrqWMwE5rqlihf
4FAS5m7y3BJM7uRGYQ7f088G4ms873Gj9Sx18w1BeoT6uG/zGxiYKj2otGhEBTE1beuvanRK/TLX
Y3TPmwfJcii6IFnBxrCTc6TqcHjJFawdS2AAcimgYd8RTyEmvsBo8BnAUX3iO1QfYdii7BsJOXmZ
ORTOwQvyqc6MIHgrhGhCTKFvJ0Sedf+tCJ1WHzF/+Rf2e16N/ZVUfHZyZyPd5o4velwRRbsn9mut
Z+W7H7lmSOL0SXTqSof0l0YJEXE7xjQ6dICCn3tAGkRc4S0QIqMVN55g8aKp5aN2mmVlFkOyzHuK
m6Ohd9VBJ7J+GUrqmHQ3GfkqmsuAhXM3sveesUpuBlVG9B9SfB7VKjIhYxJb22Ue+/PtaMB1sB8k
RKb8Wc2zkX1X0J+gDRLacmi4QcC8NRi4rvceehiw9HK73vspaFDeaVCfR0mrZf7F7NxyK7RF2B38
KVBKcsCIwWjjox8+sOcqgHkmE+ChBOMj27rcuIUNnK4UILqlmjDziskgAx4O+WWeBjkgMiTlu4AC
vwHpxy7MinFvzSzpgPYYHqihkTkOguIoAdVFRkSVwuTsR0a4FzIfdbXkdAvzNuKm+VQKNVx4BDB7
eg0p31mOfQdQV+rxe2Vhq1p7Tj30hLcBss12PShQAw5v55r8bVtHa4d8YbKuEjXt1BTbYqVxeywL
sAHWib2nsU5mlqpnPLbw1jmv+uaxyvkjjqkMpE9OzoivvP5EhXgYcqMQulmXRIEqtKu+fvbrsuo/
SqtwNmZizrtogGZFqXoC1IXRLrI/+QSD/a3G6AC+ThnstmtX7dxp7l2uCYUog5Iln/8nR2fWHKeu
RtFfRBUIBOK15267PTu280LZSQ7zDELo19/V9+U8nErioUH6hr3XRmkYZk8Gxe0O0b2/HyN/PIzV
RPPWd4H+txB08BEzRjgJOTmfep5LYn4Sgp82WrcMXoStXlFQWpRac0P0Wjxnh5YhNQ/nLHCM0vyP
j2UmAj55wp8WhgQJUNF07ibGWj3CDHJSAwnNHUtVTyRfk9otw90W0S39EWJeq052IYZMmzzk3Z/9
Ul2Dzkux7bkzAPNJ4qX6EyLm/aj8ouru4Owoc0odPZaH1Ymcck9Kop8hicssA1BM7VuTOCK5N0Fe
XTVynBcPsOpHj7DkfVrF8oE8PkZmrVEwckikW38QZQguo828Yrtix6z3TSuHvVe6ZFJoQwuFvflJ
V5Hwjuk8IgIrVIrg2+nIFpgLR923nSmugioV+mIRD1cUrRqyNz56DOPdRORXlGkiCbF0EPZWrJDp
oSnoDdwapkqzjq5jNqoeXTPrvqMWfo9eZ42SrQad0G/UPKhtk1Tpg8KORRBMG4jDhGhD/B4Cq2Py
D3qHhrzl7EDw50Cq0nYKCH6+MTdrYxHCo9LjuOdaZJdCuvF16bX8lSiOb0gFFpEQm3VaIgZgI/xM
j27TmMTILzG0xZPt0phUFJwjK7A1ZM+4NSed3DuJqUnhWMf7YkjMaxvFiA9GID47l/TvlwzQ/2MD
wfIXEH5ybW09qZLhX4sJfe1r1DKct6Aa2d0zg0S5wGSmht1O99/WuZkJR9atTX6NtZ8DV1tjt3/q
Q46YDf5TIGrLImCBRPTY4Uk04CYYGMvfFssdCZ7ox9ytC9QiBjZa9KcmM93Oa1I+Pp/MZNy22gkY
SQSOH9+U3gMiKt74/CVEhnNn/a4pcagR7+NAOQCuwCjghl1N2udQdnA0Yp84Gu1iMG2VClH3zzJ4
xpHNSQ4ANP2KYKq9w2YVICQbYNz/Rox1nxnnUo8Oytwg5oQ2Ik2HgVfGqj6MvJ5gllVGNoqceEiQ
uY7FYyerzt0jXskIFwxmyNEhLT6AsmjqdlgDGx+3cgWZfGwjJHMqH0jN5G9O7U8fjrcvMdXcvqIs
0pMoh847jdrF0MFQF+4/KkbbsZon5gx1OuxOrvdRBiNG0CIluiN+i3vmRR7aB1x8QxRUkDymcNhC
lALUyreGy+O4+G5r2RrJ5VHlLbllEBxBLphQYihk+kaSaNNN7GXX5pYwlmSYVVC6Tf6BOske5okj
gqwgD9pj0LMxiNyi9Q5B6emLGkcj+F05YXomXDHDLi6m2v1ZWmabyHhqLmiAkRkDee5478lgVUDy
PMLLe6RmWjn+iuq42InfVlrl1DyF9OW3rpkuH7N2XqHheQSetxui2b2Tz7Kq2eq45HdTchGiAGqM
U73HAEjNvnfcedxOS1JASsflTCSBXz44S12xQOjWPuSHakC1DAmWnLOXFamLXpVfwpErl90KrvKa
xW8Q7LmT+JjiKgWqgkwc82QpsnG49GESkyEsrSdQ+prgT+PZIT2lUTwQL0FulH6Zy3qprq4bl09N
zLHHPKfpzKlx/VZukMiKZ5F1HSviOb5FuzZB8SF4z1kjB9y070m5um9uZ/nWYIfE78j7eHqjqmpe
sixXv4GAOF8FE9HummgtBxahKeScYFoWVtIFasbJEhqwZ/ms0Z9YIv68cvGjrYrKKP8AEZH+1HkS
hFhbZraya0ky3/3sMD++YwoPN0UPA/xAEolClnWp4//lX4o3Vpq8eVGt7M3RRClViVBB8Nkug8v4
unQnUmM64m+rvQTXb3Zq8lc4Pq4krGC0uNMz6ftE7cU3zpIT34LjfW653+gZkcwOcFIdNGWOqV80
eJ8KTY8yy6sVw/LX5qRCrF7DCdloM82s6fpbwtTNPboZujh81tDQ5HHMvM68r8WUdPtRWnZ+PmQ7
lhJ+GlaHYhlixCE+pqAFF/Bp4KV6trDfvgl3InYp17TDqO3b285BlT3fnzOXGLIW/P1kOiFd4sGP
OMIZZmuUKIjifOrcIuouA9aFZl/WKm7vBvSEYC18gj9CIJn4adtj1YkFx2kRLm/rHJR/x2gcEV6a
ytlh3GKPUTXkb2wVbENK8GXCKSYmx7s0JigRBLhgGA66KeATegLW18NqE0qTaswAMsSjGq5thdWd
Wlcn43XygvZ7Ru9GDcKPT+q6J9IfeMDp9CSbLEsuzPDcIyvjhEzIIJXHViLW+SbtKrfprp5VcyNc
o642Icjj58qGlkOSoAhMRlqoPkYWV/ryvbcIhEE0DNndKNNIbXWIS/oIVsUg3R9qRtVZpJafpHGk
dyHRGsFe15ORg9hVx++YEWLnoL1G3EtKLnSORYqhJLROWzC91tm4Y/ce9tsFBRSQPK4klvSpDMo9
9mLyHDTT/Qvc/4VQFNlFbNSx4jRkrWr7gniUnSr7ZHXuG4/AVop6xqgStbB76ANOfD4OLe+TqvAk
jwU4zQMI/+6/vCrhUixrKN9AXdxSKOOOCM959vOvEMwQKMmgEQZdW5eJp7KzUXBI1dJnl6gR6qee
KoBNRibJJWIREDDpnjqCdVrDxixwiuw3ppnFQSmY+oS1pMNtO82C5t9Ai9ggSSzma2/oE87IgKP5
zrVO+s1kO8NCPoTPdeE4+aFpA3SfSqFSoO2E4su/PhF3Ogpei5XMofxcWfZb92JRjXe3FnXn7+ax
df52IpvZD87ogn4CKP36r5smkLUL5PA3NGq+UHEuYf2zFssKt0hXd3rw80sIWJZCLU1/olL2rCDG
Wn74Rk3BHmB89suJbKj5V9ixhiRN/uJndkk66DgPNnkXQ8Lv6hHhBIiDiNyZpJ3etTuJ5FpJMCl7
TqV83qbOUPtXL3aQMWGsr/pfGLPH/K2cfZ2BcVBe+WLctR4utRvmSL7alJ4Pe4oihteki+teF/KH
5n1nRtBjdULkBiNzn3l00Y7pMcCP/hag4nD3necs2PwGVegHYcLk9yz4Je+1zgT7lnq2hFHanH3M
zmmRPf5bUPjLd0Mw3HgEC+YBfZH6CPoifUH96v7ylBLvtQ7nc+3mtvsV9I7dgYCcvnzuJ/VcDGxD
Nwy+F57pULFLK0pLQe3dGHSQw/KBtAk47MRM+z1rC9UF21gQUmEwHZ+ioVHHHFUdOpcsAjJaJlfP
ECvsJqX3y3HJbN2IMZGwhpp+5NCZ0e4UmhJuJyN2ljdkgnwKLbCW/ZBbf9qgyvQt1HE2RfuSAX21
gZjhpmyNo/hKrTt/UYZmhCKFVXtye1SdgERiRcJdLcGyyFlEWBmgP+EFG4g/Z2EOOZlLkDe6iWVb
fWQ8C821kx4thRlpeaEaW4oLFUpoJnhl1wN5DYJGeEF3wLSuOCbNaM61o8o/LTX/LknS+pVg58RF
oQa3ChVK+AgVuL8CykOQQOhZREO+whcII7dOvrGU0rmIJh0f23DxEDOovLnINjAPi9ca1uD+ml4k
SB8QQLhG7pQa9d1cjfav9aso2k9I/x+qFE+ZiVPy0ytIF+NWNcx9dgDL7EsjgLhqFhMx8LrYTK+l
KYCpCBgDCGoaQsK2U5axBJLZ8J74bHkuI7zyYIscrgf5mkfxe5iI9PWGyb1BPWEiWRsgEUycYU6P
c9Cs3xKrz6uzBN6vfCWrHlmuY/cVASBHxKU635glWyhte0FRhnbhAQo7n6hlHUyuCWw9qssQ7HRI
UAufSLjMeGzMbfffZMsjOSjqGBMMF++ifHIOfMFRnafM+PuYZAlzj25JYhsFTz7zlKCe3NJEeNu8
GDT7Mi+vtm43wrIbs8QpP2WBV/3oKkaiuzKn9n/2eqrYJ5pqlfwjsin9TBdJz2l4Si+49NuXQiRw
VCYu/wYlcjo1j62X3gLpTIWshj28e7G17w7ARuvuj4fVLvokIzwMwe+qEF9HWnW3VlVcS7pW88KN
Jn9DQXTx4Wo/xx+V158Npu/1Apo134pcxs9KBEOzncuhfFVW9OG+XE0rT5BJIDvafEFHuQJLBxHR
hsE5iZr20wYRyzh28slTamcTbfJqpOOBYcDllnHjn2ys1buJebn240Ji8l2ZRZM+w+F1ol0hHP0t
jfSvPunhR48MwQd0YfqPDcjPPbbMlOBhx+kR+0X6kXYwjDazWFgvQ8YxBHN48kSSS2vJMlzla70g
ySZtzIwEFeRoGCiJowP3fYwTLkzthoMV5HSe1HDcehmY4dkFd9ljchmc/LUCSp5vvMlZJAgR6M3c
zT3cTcbbDVq6mWnCHILneM29GLEYj5j/zbYLnibJpwKPvoyiCw5G9eq71D68LcWRqMvyHKRR8iwd
pZ5wf6O9M+1chydwULiMpBdf0GoCtAaD2x7M2pbvjs3qE0tJBJSW/GcGhUvkr9zLUf+7TlTl/ZrC
aBF33cgYmMMiIL0v9ZfpPHNU1diZb+OILftBAs7aAVsSd2X8mhXWAZJcVOypS2TNz8mUFb+R6XDe
3sYNVyA8NP8xO8rp4EwxmiA3dPTJwZvHr2tRzhclFTEDbISavzgOw13VzB3hg2KgW3ecgWxRQYT0
ZmUKSeUQt8mF0LlIbBkneteMZHW572XbAaAOPLw+79FUdfMjDENj/2N9bp4Ut9L6UNiVaVjYMJ5b
ar95ADmW6Y+icMk/6bIl2K2RS9DiIKscibytw2VA2sAZ9RAVPgAbuF8V6m1ZN+9+lgc9HAozI2Ti
kGI/HFXjitcuR5Z67UQ4gEYiC4rtFybUbnBrc8iC8ZbCQwqliJ/tCIF9g74VXEHbYT3c1SviMKQG
dMmBJSMDEXr04EMJ9zeD1OizwtxpsNPBBLoP605l2ADnZOszpfxbMGUpdyqi/z0ss3XhpxeEd1Hk
d6dQpOT04WdfH3mV1/caOe8LYDEmAUO+ZCgeukijTczWiri3Njiu6IQDRnEl8ZSJQ4IXWLTg00Rh
eV/m8+0UDEfWwt7KA7Jf4qxUp65bZpbOzKHMGRrpwr+XLdVnn8Ks2WhHTU++WKf3DO0VUlargvKs
fDyQW7wT+RtOmgHS6DrjQhyst5rdgLxT3+dZA2AIGfdvTP85WlpCXsHVjjjM31dPzb91p4DhtLBA
cRVjmAvIn6KywArnuEYyT+qX+T1bJ85MMDruuvd7pU55GJB028KbWo8cp037nJTAI3BcZ6RfBVXM
+I34MQ5vE/fqu8gYt2zadMrJJYqq7lGU3XKsw67Bdd2k905Yr7uCwMw9+FQY62GGumnU4eJvmIFI
pGEg77foFwVeki4q/849uVcM0zJ4ilCTFG6C+2aezEk3s8Si68lH3cbu73JY9D0/V/eY+cI56czK
u6JtRHRsMs+ZSftx5L9GtRWhvnpaoe+F3XH1k/RfPqrgvextk10b0xrkEcuafAApaJ7TBr93Mk0N
zXU8jBeSppJymwqHeC+XPKd6044LCQONkzNQ8CsBOg2rovrjVzb46UtnPGNBGs99GFFs52sOQLNc
CQHoA9uIbbzg6jt4oW1/C4bxvEbIHZ+HhEzVCyPNNrjk/k1IXkL6Nvu4AcOxq6diPE1Ke/0uVivR
ziKLrX+YRCeqYxVoAI3JJEZ/V+HC5/Jv25XaHnRFfJesfvjRhIkTbAmLWxj9Id6+J7Wqj/4xaAT8
nRiF5s0RJDoc6nJm9IynxyLcW+LjYqh5cV91D2lfSWQU1FfLAbP0xDzB8S2rgwAcBaYPnMPhHKbP
Gtofcu6QwOQ90Qgoisp0wlxhlaie2nWeP5NVpG95n4U5x1bGIkICnSB80cNP8YStqdgp9Ceu2dou
wEqUV1meP2kCbp9lxn3xQMQzAL5hXDMXo7RIPq2cw/YSIsm+QksTT0zY+Qj82jkRrxogTIYikYEG
DMRF5hCevqKsUt+zjKprUrWY+Muy/4w7Ys3QdSoqVOtosBF+vaA4pvCsDxqCG4bfcVmaEwcNQL1y
rJuNh1gVTeaUlY+hVdVzZbK1uTi9qoNNHnbqmzBrgXOawGBuGUD1u7zDYQU0QO1YNFkucBIso63O
G7wgdupDsynLUnG3QHlW23ZdRtjI/HHzOkVpiY5JyQtEu/HbWgz6vKX+jAUydBRWVsc/ydiJoVyF
To79PWlrsgvn8XcGxg9j7x6WYHrQoyB6pyTd8axie8sGWYb10Cnf+Tf7K+MUMJtMtfKBoQxt9oyw
tJ6A+VLvrz+KIuc+d0eHWa/TmUdPV8GfVMztyfbO/MK5Ym7CsDpBiuYk91I4JH9FLG8ynFk9UEDb
MCjYS5CdyLnWrnghoraI9tqH4H/oB5cxga1MsTXKrd5xJEMGHv34P7fAJpG2sv2oUkvAWKHj7iOf
PM3MqnZqGEGmls+jcggrZkjp/jcE4XpldO63F1+jmeN5XCfDaVgF7anHyVjjKGd4uY1XJm8wkWMz
UEdk6VPUZTDoqzUewSyQJ5ORiN5Oj1hOhHprhO/3T9LrJsTT/K/wKVAqPjLu8NVxzaOe1r6Vy90U
SCJQkJlG6VERj7ItAsj7ZFgCCt4NrF3AgQJjSI+T4mXhEE5Yd4WA7g4uVG3/K4tNH+E5qZHqFeDD
ul3rORjLiHopPDgOxI8Recv1dzfkuBPI94gJh9kwyIR8EqydDK4LNfKfBMdP/lANGgB50MHr39EP
K/jhDQ8iR16ZfcQBMcJ3AHznV78rEF03lRPuaCjpunJYDzzfK4sh8GbFa1ZmKN97nEvUvIXSO+RQ
ek9POGEklczk7E7VuCrolf1CCiRnVRLAmQ7XAkugQ6Ys2UbI4ZttCLD5uPD2v1pXuSDZ+PowQnQz
DFi1nJQnuRQ/MSjiAt1ZH33yd2eiWP3ubBSzV3ZL87cVk/hw43F9U8VtTRUkeGxAKqcTYYadbwMq
JIB1OO97kAew5BbnXkVN1mPYStl6AvsTONRl2L45ZRc+h0Orm0tZBOQRWDtGYDN7KGvUkG333MTK
iU5dckt+TOpO3/QUXTR/JWMi2t9BOtr6n0UjuHIQRbT/gZcXzaEvu7J69uNFASnNACdx65fT8ndo
4g5CQzIHak/8cRFuDRs8tpnEADqQWeLkD3MqxmUULMt3N/kxYlN+nRvYTcsVgfeUPdwkhMDhWDPQ
QWczN7w/Nt5eEdRZfYVjH36LaaU5gzRDPKiTDD/k4E5Y/4q5A3GD75RgjYExeXqmD/cvcyHmfCtD
wZKjESRGmHKKrlXYIOqH1ihB5SjdPrJvcImv6piKvHHRRANTnhDDFN8kzhooDO38jvIgsRdXt/UR
0KmBAAGCgDVlISR0cd9Onb4KkRN37jFhHA+k1N9m68w93vNS8JTaVCP6JvlCXEbdtNmFDzW4Y9ng
AQKuB2fejeVkCSWrZO29mZDUmMvS9v3tVl7bLwhKGP+C/w/cb9+pRQQgCJk2yzIvr01biz2ajfWz
q0saIxJYxuxScVros+nzxTvHaBHOYe+sIds65hS+qpfyh+G6s4fYKwAHkPQcHMO5La9W+rmhOSJc
vZwnEl/8kV4eT19y51Sx97KGlbNVZcZbrSKpSQzErDe74ENzqs52MxpahKRDZPgmQT+o/VwRLnwd
0CtXZy/EIyKN9vZL5bl3bGS7j3UqI95eo9d4JRu8967ALryXEr2qvjHNEUWGK1renZOZcecOAYgN
1zTV+2Rcx7VQbRO5q9gOlVw2Mv2EwtXfUYqzODPBUBAShZGqehdqtd/unFneHxQLv7j38KTHbCjq
/N6QdGu9E8WNu7ibMGAW/ZlWdZYf6srvw0dLd0VnH2GKORTtMOevdKqR2HQRpd8pSZnpQJnHbGN/
j6P15bpjXdTl9+mM32BPHVHE4X5MMrq4+3oWagHTNXTaGQ+WwPMwhu0RxslXFOmlQQhajlPwYwai
QzcULMxgJqad+hm4S9zZXTqPdUoydJtnEdPKqbOXYPACcLRxGsj5LtPVhBe4TfFHNOeMN3P5LGWe
iqe21VH+GeYJOZDQNmhB6y1vBqlRrRWu8yAEnTVk8V7D/2wlEvo6L0r3aD23Z+DNnib+EuN8M5Yg
dKDlRS/qdsvemWOIFx0SciLpEgbThyWYOyQ4hRnG154FTMl+F6R78eb5ZYrGi2AUZvaXNuuc0kDT
kcG0krW7tGBRta1yJ9shs81iQPIMpeGDtNJbTmTXUuE9kBcTtT8NTw1V/mpsS7y1k08UxZFglsTj
EsjlvkqoFlgwsSyjRWCG3T/VhmjOJ11mRQ24qK+SFBo4spxoZwI3wC4F/hZ/z8Z0jNlODr1ru/FW
iD/lMQUHS5GMW5cxnKrXaT5ljKyJFQQimN9hZOuzR04OfNMbVrusA+upLLwOBdvY4uTi1zhK0pBw
4wv4D0s1docYjxH+N3CoHe72PJ909K8NoiG6ufr89J5Gtq+huJJruiuLKAoIrR0iS1rMXHE9uony
iBismC//gmdRTzAE/KrZs+zncGsk0pFz18MkemCQ5hMTPg0L8XiZmpIj8uE4/jcg2qnB38w00+0p
Bljg74IVs6/EtShvciBMMrT1e5ZXSwTgriSpEnWNw0yQNXEaU0hkYFVXWrmqKPwTyc/ZeIeAbMJ1
HdIUUzqjH8n/DgW7sVuxjjuqpXgmxkYeK0My5IK6r0s9+4rFxpdHpDTs4qmUJhI+CSpbidCDgJMM
YFF6XwKvsKhdtm3UFHo7qWCab/FDWbHHEpxk0ZntxdSeojg163EKW9ffD3AhiJoa0pJxFBjbVR3d
IQ+H5MjZsLhER7m8RLvR6VkHV+XqLP9YwUB+OwAmddIDP58cMBujJXlelty4/xUqcZht81Z0P33q
sFj5T+b9xAY4aJqAJRbFMmr21McfD2Uo6tyUm8iV3KDO1jDfcP4NBkTbTi0+yVIV+hLAOBnQL0bC
jIJZyjHX23TpWs0PPrH1LGfFkJmLVmsIZX6EkLk11ivjpxgOE9coSnVHdtuxW4r2tY8wn/7nEBCA
4XLoXNg/eU2FCrDAGjbGeSYAhhNene9CplneXVqOjmCVKofov7GGZ4zZxG3qvWC4DMCmtEKAWqpQ
s19hhTVvrqBZxmroxdVPYdypPazTijAYe6lleALFHJlN6rVna1AivM3+VCfTvoSiXDyUDOvFQfcs
CvYz6e7EuLZthw0ZG1j62VYUQTj0HOP8vu0IwvPIhR19cTx2E1yhqit/JU60Qu3ouwitfT16qSaX
ukvtXVybkeBq0Qji4uecs47bAq+QvjUTShyUTfOu3SdCZfYQg48LdtVQrQ5Xpc3MtwrHVHxNDEPl
PYMoimdcfFwBr1UQOtWxoXlwiEbz8K0Q42bhrlScWBGLZLaCccwWFXQjZHxmYm4XMsyva7LEnMYl
D+IQWS+t+v1M2RtfmOW009lSH9tPAhVIfeqdZHZctFRDH+86vXbmjE5H9Fc9B1L9x39xOx9cjDzT
g4rYQhHK2jQ0ZwYYwoK/feWJpPVJFNmhBbmlByISTHJAnFhWL0TLplt8b3QJnIlOCHOXe1jTVfgV
LlrbJPxqHhrWV/FH2LT9Cuc31Ot4Ifrdry8j0oXkKDzO6icYd6E8Ra5LPNqmcMcV0DVpzooaK85Q
EDxNPRfm1mKlhUc0rGJIzuGStvWhggdcvxK41/gvnB+IKo7s2W39UsBVqXYwtyeO87Gq6/U+dZR2
qb11XhNUXOOj/BVUk9P+03Xmpv/Crp/LF07klk1UF4zJbuCsEfeDM/WQY4a4nH7Rgqn0ZFMmTN/R
kFCqHEoc4uUjD/nSv1vTxdUhXRf8Ki9zlk0E3HrLNO0pMdmfraHNvRtvP1rrzzVv2aKubbGm9mJn
YC6HAAeV918QmQ5zrDupZ3K9OO/YsTxGqRYE8YlC8k0+FmudBKSuGhhDzbmO9GwO4TS5Q4MNN+n1
t+68CYkZNcyc8DzNXleyOF1JKrtjDJLpHgUX3NXH1So+J5Djivf3D6h9q/WjnltT/SE/lKaQMVTe
TiE2Xep+/95TpSTQBo58t837fh62onSLZePNUYg/TqczuyhBIJtzI6EF00uQVbYT8Nyo9F4FCN7u
BJJlDdDiEIwiIOvEQ1N8hdqSXrhX+YJac4NOQ1tzKF32PAYgDov8ayq9OXigiyIhGa0Mwo2nFl2f
h+wD6VZ5Qn5CkF/NHZ5+JgLnEGiBqcYgync1hhSrWkeKPM9g5ovGCOqeC7DXeI5y4bJjId6IbOy+
fgc9sHqbwY7+32zJhi/CH4Ln2smIYPczZ7qf+47EFonDqMF1DWPowQFaj2C3RvkOFSGeLHZIJZXd
D6r2abVrJoBYUd3BbcncLXX2kgh/IP0pmcr636QZ+z2i5RLLF3bzG3V16tMAL/oY0eeRDQ5N5Yhk
cuahhTAHXAds5I2aYoYAT3KbH4bkZscrJgdRZ14imHO9BHP4SCo9k2EvGJ4ayEinRPXs0IcJU51t
7PBg0IXVeBCnacv4EFYT0QUgVYvFvgTQdx+zkbUVq5i++BpK8kRz7YcX6YdYcuEZ+GdPOs5XGAb8
9cRhwhPaJP3VkcC8y8PM/abcDI5I7L07j09j6+pOrlvDTXSYW5Z+YSPh6ruy2jm2sOx1xtx/anSt
H7PMcQDFWuyeG6dMQhaLq3wAMX+zjln/Gq+py+KYGfS5Vbp+JcYRP59pohcBUn+jLRHmW0a1oqfp
XhH4cUL8auiM91Fh588IGTG4j7w5AokETdirHOjCMl6c2MNe6aZD90rTRNgOzUXGUjZukvva6x0Y
gaKLtgwcq09wFqyVo8b850ZwYB9Z7aRUaEMVnLIyyf6O41IRLMUzfjstM/GnCuywAl/w0mMfrtNw
4M8j7iSRhrdC5g9q9ovfdTqjbCEmU74jmEWXEawh1YGe/fMQAmWpoc3ei9BnxOikCFMEoVV8wkPg
bTlfO8SWLXDFkcDHAdEkNICsKzDsy0qciv9rcxmrxwz+TSU2XArug29oO8naSKKnTOSs0dpyGd7c
SaLb5RvOrn5pFgFblwcxHar6WpbMZc4eapKtInMVmmEZWYg9UAZx6w8DXnoH5HVIoAumfUl6aeri
U20mpDhcKoJHozc4MhNYqQh9VHBqlj48lqtK2bZFyLlj2G8ExEeMuouKvfwWBlNOp26Qw8tMA+Ux
DE2OQ5gFX4yyyoM/FuboKwvkYnAYFs6Bx5xgKfKzQZPxuEZNg+kf9iXb9NAyn0TFOt0Ly2tKc1e/
Vg5LeyYGyspd1MvqjhQMul0SQTZZRsu4XVjuMqjMajReYTnPdDUly1nCDgxCAugp9pAI5kaYksS4
Z1Momwcmkv7dIgK2FOXaQw0WHXntNPPVDjWhf879cjxptxwyNhcCAApnz3meiFKIbDmds56pZNXU
M47xafhEPNu85jPNqbKBv9MTU2F6BpWd8tpfHvulJLdaZfHVtcmC7Asj74OnF2bQbhhG2DVjJGW+
dIJTq1vnkkQm+HGZ8AAoiMOoC86raAv34CNweG8Tp3pzYZS9i2aNL8IMcBJGj8UoyL70RNXKVgOk
jczupxncRbVQZBK9DgrWs/cdo5P7eSnGlvWN52FpzbprjpzlU/V9JPZDXfpE0QHl2d4MDuoUgAIl
MbfChYl9gLfQm+v6cagmBEWKSyYLeNw3tfGy+wE5S36ATjLujFZQkAIUL1sKv7zBM22mh5KN3mfj
I+Y3kSQHjJnPYVgJX4NOK3qx1VPzxfOMmTUZQX+Q8x7sB8AI165KIiijUxE+TFxOaDvZc3JLsJM6
hQqvBoPRKXljFG3vZzr0z8kFuMRWG9QoYlLQuy3TwVSgJs6SSj/FnYJkXNzS1RnTHqRfRA8BJep9
XFlwXlAUiSzyKJyfRnLYQQDYvnhtI7U8RXwOW25tkR48zpx/K1rWDn40vVWPVO6b+iteTw2Zuzuc
2M5Lg7HjpBRcVO4+yFhb25v8o+Ce/QKMkhPzUIIF5QFm24aZa6GprkI4h3qZNKv8UP7phiR5zboh
YFZC4cKkBdSbOPlsPfDAd6MmX4ulAEhAdltPNE4L/YCs30e0wndQJuK3WYlJnkdmWcf5llP9aJG5
eJslDsx7mjTuQ4rNhQVFFz97zJDOrhmWM9yjstswuQcitSYQX1Pmzf8QYEr5ZMw4vTKBHB14Lv0c
72Zq14V3NGV8aVdS8nbJCLFx6Ovmn4QwAhJKOhfu/2J4G4raj4lscvv2XIwIdfdd1Km3CB2m2LSg
0mkj8izjq2opxG2dFz7cEmGxtgtv/NFB7L3fFBEKYww84TYBoJGnZVMf3T7O1mMqEtd+1lMXFcwk
DX//xC++8nfMz4L5b2oywVqtytkDstlH7QOIDWdIEbn5eVrRSu+dIK4gQMAjDygGQXwWzSNpUnph
QBkX5XPisnu4dfheEoL4IQuLWCc3jf07rrsFHkYe1QgNknWGS0CulUAywrw437lBh4lyU8NLmwXw
POTvVIxmYmbmrxLQE98cUgT2hAsLY/70B0Lymmql/B9HZ7bcOI4F0S9iBBeAIF8lUZst2/JuvzBc
ri7uCwjuXz9H89oz0W3LFHhxM/PkoIc7JrAw3rSD7z3Jmb6/K91pACctFXTBiS6qVHCB5Cw88xYE
ziUHHCCxIkaw0yAymZ6saca/PCRstq1EduV7ajlABhNINeGeqhSa1qC5w1FU3P/wIoah+RKZ4qIY
NJ7cW1Ad+78jl0IqC2vdnzm7rB+bUUPvFjnw21sNw4/B+MmXS3OIbGjIKQZMnAmMKJELlR7jeVrP
LPszCgJvgZE1t3vx1fZa648gzXA0rFBkq20KHpjlKPnlDasRyQisWNJmdxAdC9CQ8IhwHoKo1Pou
SyajXlPBx3CQ7hrqf+AlCgvrAJ8/s6rm2D+GvdHqm13tBExOYnqtFHAIXiVtWbzTKI/hNpxQaXd9
Ust9gsdX/5KpaXve1ovvPLcdS8J7xJehZsswG+XsqrlRhP37lFBTZA89STeAaURcT2whu1cupTDv
wqGoz6DtihRvuu2Yp3SuexBRbTyB2vA17//3Pq+Ut2sXkgq/0ulYVxaKYnNI1Og6bNAS0VMQ52bh
kRnEapmgDCfUzp4ayhGhU8TAnSzFPrImXxGTd2spgQAm8Yg6au1l3xW/HZUa2NVtkP7JOnJnXTN2
KNRvypiOzbl+VmMNSr3PodPDhzLhMXWyZj9A45/vLZavxDPToszIlWsz/YZSUvUS53F1184iV9cY
+81/GJBhm/h9pcHowrUgyjOxuLeaJPmtjDD8cmvBGm+2/aOQfv5fTtfOGXENUDakleUe9+9/tlEB
B1WuMq/+WueODB3rL1lNex+fartNxKr4mRWqFwcfkA37AYtVk25TPsDkV6+COoPBUsYbdlOOMouL
cKnM0VvS2KfRqJEW/nOudKF9HARX2S3dyh147krEFjYYd5y5BxOhwpoFiKXMnuoJvRm2wtpXn1bf
LqhwugObvh9nlS3fmW0LtSkY29ttVbkjaS2w8Dx3qun/W1VINNqtapoIOUAw5LA7XzHspFQThCPQ
UrgXkp4MAB5d/dvSUkt1Q8GbmO1C0kvrjaxHCOwoxSIQ/m0RH9dLW9CmuummDA8LXMe4uKR1mtU7
e0yKnJXl2pvmYAu2MBFp81vBVmLKEB0a5/18zLoqDPvtYmT9R9M3FfbniSrCNN5NvluZs7SqW0Wb
yaE12BgD6EWp5EuZLMOy3PnKorKQ3scOzsJOx2y+MadMZT0/pIa0VrNFIBRaYeHphSDAc+PuwHJy
cAOz6bTLnZ+ty4dvTGtevCEpcxBAgcNjzPTi06heW2NXnoqiF78rnxSNuDhOgYfBtrO6r7rDdrCR
KxJ9h+Xfw9TUqWDBuJQqr+32BlhkH1GUWtEta4GurB+dRkz8ZwdX5s6lHwDbgKFIc1+8sazK/cgO
OvClmWC5zg1J9B3u6EU2nYbPSqDsPsGl3Me7kgRp9a8vUsf9dcIUHTOqNYZfe5ToKvjZrxDbEu/M
xdeRW1ex2Lm6psWP2riePd3NGR/PS8cyfI4EztcBUHkhQPNggYJ8cdtP6Wm2907HghR3PGVwnEpt
A4q+VHecSQmsLbSpMz59XIRtMv4WqIpghpbA27kMTGSapvys4ODY+y6sxd6DZXPfYGsff7q25wyK
jJfTtCvTYXLC/SyE4SVKKg2y+OIv6XRq21RaW5efryAXYfl/V3hARbTKLv9WFk2T47Qu2cH1KkXV
o88ig4d0QVsvu9S/JVUhs26TJaCvLp+GfVv2VHGpkj9AJMUAwKkk9sih0NRXLLDx2W1l87JgjY25
TXbzg0929LM3SAO7xoXQNQ60s2wRatvp0bMo1D0une9gf8IBO5zwW6x3hecRKsGLW6YExXhNsiJm
QzBSURE2+UFTGck/Ktb+BKY2fyxCwyWsn93sie2+39yJJh558u0pu0q4zIA4yJVfXI0nhUs0sqmH
JDpuWf4Z+7EeEFJv0ieOdRrkrOfWGQPCrmXnbVc8ee4mKQMaSUEkFPbJSxs3iCqCMXpf++jzWxWn
9L4pN/vwHFCJE1QtABxpgZJWYja3Hvy1pHt1wMUGIT5uYP7NOOCxwIAYptYioPAzMEm7r4WTDpfV
CG5xRN0g6kyiQIoiSEQnN4vVNvyaAZRTnVJBLB5I53AO6tisp8qTo3PgZTL9LA1ZAzI4uHRawH9v
bkjdxdburRpXGRmk7m7EwUUQdA0pth+zcddCQTqx7PXSPcC9eutZKXIbMBL97k/07BEuHpb/Ukli
906rcHyu0kmakwIy8+pMvmLJAsXpINs4bfZ2yH1yDyNIHE2WuzPXZ6cSj4ZNylNdZPqsgRTLB62A
oeUlSUGZMlVTGTyDqC/D09Qb/yT9Uv6qUE3sJ1LW4wKSyxO3Y/5cW3CqVRf5JDt+1ZDkx4o05pGv
ShpxW5kYwAxLt3O2cLc7OcRCCGoW3Rpe2g6T4FFTFpfubW9hfqtSC53UwtmKXQbQbb2rwlQelE67
yM6YU3lpjvq/Ppm52nKH99n8rROcI6Bkdzl7eb7NbW99hSmyzYtT4XXaxaNh4SGItJHfSJGNeU+7
XBrq/tD2MJN202iQevukZWoaC6hsrsRCwLYgpMZhcCRlo4wDL12Ys9XxdMz+q1ID42VbaSZ31w4f
m8nEjNcELTdj5vnXxcmJ8QEuraOyTqBLNYM1PMUQaPZrYVXnBYBjNIkR39EAVqUi/Li1wDUQ8hi7
/mEpC3ItfO00N04qIHfOCBlPagYP9GIFo0+61aPmmdt6LDh3gWtnxbkr3Xjn4Ou18PlbeDd9luYp
gnHvvQ0cTIZNKoyeNLCwN2XZCKx61snABtgrcRWx6GnsUxf0OS2Tlg6xFQxxe1iRv84W1hxm74EA
8B43DAbnle7pi5sVDewqIolEl3IXU2BqUye+cQdfLscMgzh562kImDJcEe4o2puPvT05+8Ir2JOl
Tmz9JSieHmjXS79lhyd3A4vMO7kQ/m+CqGrUxmWbyI7Fi78FuaJ3QReLtQV+GpxJmDX7VA6UuYo6
zL96WshepCuzFYcAKsW7tpz5ZLRwQCSjFnEzpMyph2aN/hDJLC3/WsPgP+kYGOmxIgJsw6SjxNBt
i+m3ovdhJwg9XuulLXYVbuZ6m5oZX0NrVfTGoNCeNGLuU17QDtH3Xhk/Z6iij+2A/oKdwecuVWA4
YpFf083uUuwko5rrX7PJHOyzVE1zAYRV7/36E4UqP3XdxPeoCXzL6toD2NUOFJkgkvndsc9xrVWb
Htvp41BRYkToHSuEtcxIhpwG+Wuq7RqUUmz7kYMmxPAzuDvEZGhfbL9Pua3iFyEdLsA90SyMYNWc
/QOVCSzOStn1b0ov4VAlvGLtgoGQYaq9he5ufAMvVEpgrmWhZh86Q4six2ZTcckhaPEbWCtxMBvi
qXa0eaQCNfOjpOHY2OrcqtmCMHJcSBi33Y4NZgy82OreJw1rhzYKmfIBxZTTBiUbLpdiAa/rS7md
/GJ85tKbBhfV98mpajrvPnA7wOr0uFfhXjdo9xt/bEkn2aJy9QcySc6AikrXnWavm+s9waEKGy/y
apDvsK1iViARYF9ing99xHkw/OAjKO8MEOhbHmQcyHaHUu3ceGygtetMsSfIxQNejzLZpAKG3CmZ
G/CXfU5xulcV04a1+XLif/YePIrhgTTULAHPigW0c6EGwn2gKSA9Q4etjlav2k/urnV/v+hwXk5T
O1JeiyWX3fiGkraJtJbSCVty+A7n/nZZraDZkaA19pifzDz1bJ7t4l9GHRdNxLPs/kELgliFU0YT
eg1Dklobqxzdc+wwVrxOqrcZFESYNH5UtTEIcb7A9bkaaRu7WSfzYxl0xZMlGpEcquqWtgT7SozK
IVmn3wzVPhnw6r7ycZdViyPbv4Sm9B2ED0PxgcK3vTPG9mEhYFktIzzcTCO2C+77QIKNMnmQAwXD
YDWYI/pdSKYGWAhgM3d6ZHjtuk8yIyTPMah5zSlgdgqOqxiT87pY87dvWBcvrV3hEgrjz3Ih8XO9
LZGnT3qxF9JoqLzNdojd4itf2F9QpZytbw6OGp5oNF7ci+Dqqwc3rRxqqogzYJLzvewI1NsN9qLp
xzt+RegL3BC6f0EQxG/u6lCMYGkcf3mZuQKhx4FJgAmzWLeicHt1UGgicQlaoE3IaWCdSYgh4i8a
45tdLZ3WLw7HDA2HW7lHiUNMehbBHcUTSDaJ6QP8UUhlXj1ivgO+CG3ClMIzYqcpRA0pD8q6P64/
tFe61CnGW0rB0pFHAeW/xGR6hSLvPwMtjgEMFgN46sWJrHZsgcg2+W5xA7y69I0H86scsWPINe8P
eOlC/RzUQBfvUpWm7cHjBZCzdS2W9TRJEB5RspD53SEvwUSlVOlokY05NV5qE3hTzcLSF/T/ELL+
9Qy/GHSJ4THGanemhrb8tUDIfHYpIAJeWmNMUDnAZVORNdrbo307NlNYDlw4RIPik1l730jjH+dc
jBFpKU6dyXK7ihKUlTgJCBjyMQYaL77fgc+uIS6x8O/ley/5pRvkhd2QDAHVxzTEqYpVBYwdi+w8
E9MBv8byo2IzHTtN79eOcRa+jbjloBpMD//xRYSVi0bfP3CtdD1KQQTd7/gi/07OLHmeWLTSfVKO
h7UZ+wuOFsRdM8VrRCKgfaRQxzrJxYXiPK8lxtyhYcGXuIiXEZ+LRcmDJDOdrrhV8wDFn9VO30Rj
7/O5ltwEIpt0wqed8N38t9itsb+tBcuk268YvZ0lYyonl1ztRjXqR0JHwcnA1wz3xdiH3KISWyJ0
JaHBHbvO7GxqQHl4uV867jRHo9OR20xa54eMjTBmfrlgCm27zrKOpXKYK7Qkr7+3iMH1YGvZiROv
9vnLShNIxqdi5SnjH5NuMRMfXxlWD91Ym0vMH/we3xABMzh5kueONvVtulSE03RC1EQFfXXmuiki
IiHBXwNYEL+uEbTc9GMXR5OBU1kA3ADPKMyEgZOkwauspNe+520qkJQCNW0KNivlUaqWIG6RmpJz
ISAoj1hM70wOoThL9q0jAAhwrZmKjUIAKF+drpcBgip/PaR4VIbj6CkTRI6qQZcPvZeGRzrS+EuU
4FmwvihUdbKwow+LEzv3lJIPciGpIDbLMjlQqGE7T+RMh/EykCd5pGOPe28wseR/spXBwY9JUuBq
QFc7OFaSsezjL39rQpypUSkqiJt5nq+PyTwZ/hU+QR4C1R8zYtkrcyZmRiFSv7rD1pxN9/awFBj0
psHND1XbB8G+CaRl7jOnDZ37brV9gVrpYrqP+0YfJcubD8yq+fccFmOLtxDgJpv4un3rLO5RNu/u
DB8fvjxzmCjWhnxAaR0ZWZaPEoWU7Gs7Y0x087tiiIuvbCrVXy8Q/rVMQuleVqeasjvuAxgZebtT
NpSyS2Dxyu75oYY18xt4ZfZo+HNesbD3hLxVmQdoYu68jFt/uEHsQb+43lXhRfYiz+07+AzsxHso
M4QYtv6E5wXxgtJHOLRxo8GtD46rNsgNIw7DhNF07mKLYT2k5oR/4X9lBb8G1dwKk0gl2cBdoHOI
MuZpHwb7JWPiI/WCxeRdzdjVD0GM4SVSdhieliEPDp5I28eGes6Bjwa4yI6fpidShDnvZOpp6bYT
gNGPCfzoPz/QsCTLxSfKXPtMaNR6DQvMe0wF29lewSU0OKDulc/a6WFOVprMYq/BcaqaDkU5SBWL
7Jj+lfyyBkl5tVRbqou1ejhZJA+tOlhwUM8uOFFKOxz/XII7/rVnzA6cwj6MY9lgWbvAvIL6vdi2
pibS1GVzTsvefiyzutshWcbXppnNa4Gl2GxkjOXrrmG+CCAmrQKJrsDq568dealtWFlUFa0FdXkw
dGiQ+x4GPqDyFuSMsbhL8JZHVPjpESonKGZs+k20JEV7lEOdX5rZtY9Qlxb3E7E+wFddMDmkOb5k
hrpe988WN3qx5dYfBCc6RdcjqtZCCk6P4mWhTyR8xBzBja5tiPleQvIX4Msry9tVI3kEM4do4a6D
sw4Msg0Z33IxVW2tmPaer9KZvfy1q009o4vWAIiIY1HuRdaG3xe13BEeQS6dOq+keTgYsDi47p0z
hMFDEY/zzmRmoNWK3Qo/Lmy8Fyz+4XDFnQ/PunVSjoGALR5KBfwzfQ2FXPUdedFiFNxxCAfwV+mK
fzajnXijLcwK8eP5cgo3/WgHdxNVhZQYpg2OCiL5veGkDWKuiBkAhr+OGA202dKWF0v3uFTIQhlJ
RmCA1Qw4ih2RHVD5RDIJu1Xo2dlGq2G58EXRkZQGRlE5h7uSmrpum9nDcFgtNoqbSgsoQlQHFvQ2
Zkae84V53A1d/x6+MNcsSmySK7ndFn+Bw5Dgc++8gCj2f6Yg17VgXiCn8kSvPAk0gFEkBkAfEARu
NgO2/ht5v2rK8VKosHYjRQ6q243s2UE+OMuU3Q/cINJD5fWsvPOR9demKbxsPHiNRR4477UCdN7Y
0zcxGem9afJXP1ryg6ZdVef7duAQJARtIKzpybm9cJQf4XansZM9rr2eBPsigK992Z9pKyPtSEmE
vB88OiuhqTgCnaOeF/k9zJPvHJOeto09XicUjtT4vDfsvB6Wv0tQtC8dAtcCPmoymAm3dVncSNd1
Uah/ZV83+QcChJ0ccTbk1f+Fb7wi2p8FRn2Zd3saFLntFrIVYmfKoQqQ15U+CSYKFGm3NXRAdBi6
+OoLki2BPVXhHZfgdeR3DdYfCLqQnIas+4hRpbInNUn1wHJoLXbd2AU0WuSoX3RX0fzwXzV1nYM/
RwGrR5Y4BGiD1n2p1jnC4lkSGFU4nJ28P3am8HfAhBrYHxjYqWrMGuG+WUOF92sUlfoBUHC7uE15
nuRfJnRmREl4uiyQZwZqn69GEjfoOPBlOEJclxzzO55anF9gujia93CfcIlq1rcqCu1pHY6zdOFI
lSyWP+Ads1ZhsViwIKLaFItTtd4XbH7AemlcVDt++YYcbhyylxlyxO+u48tH5OK5CPPsYMakokGD
dx8JUgf++WmkdRfsNf1nIRwcIqmPQ724/dVyVIxJ0vczXKOG/4ufOTfjS2+ufJXnKywm55yPVfkk
p+nGBLdj+cuGP7jgFadHaIaySgqFyRJ0G/buG8rL+J+uHm4bkeymg6YrkbUze+Hsy6OZQW6I1HsP
La3KHquTuSrkHwR+TFIx2hqNJKJ49KpGEVpxxfwNhSS8JAX+yejWQ2yT0rSXwyyYGg4z3UkCSEur
ZVQuuf1u8NOzUBQCYl+CD7g/8kVTwOHaNKPuqcY0UZ1XOZl7nZfjaxdgHyZRkkzlAQbORL9sXlUd
TZR5/bxyX95CQS4fOoTveRNSXr8FJLuCi8CbpjANHnrMOpHFVf8/vv6koizjMn05pEEBVg1BfGrn
YQ6OQ6FR2Ql+rW/tOk7zwa+EJZ6LLke7SzCvQvYPYbhscHP5rOMDMApfxMuhaWOa8sOrydli0aXp
tx8BP/gM7MLmhKsYKc6+n8ZkY1OLBaiYjTNux8CsX5jq+x8uCcXG1v0CHS6eIUgpyQoxwa62X7kA
vkA4X9kXICzY+56AWR5VyKg3shF28njvOTbmuNzBVIqwkuIZ58Up9z0HVHttE5XhPLP9fF8Htb7M
Dq+/KxGm0b2ETinOohKVzW0creyE1b3z7izHh7d04wZ/51AqAkjfjFdEEixZtftU6SB9KPFJ559U
D/snLTF+QrAajILAQEnY89g71VvQMPOVIV0W6DpFe1fUzUpzmA/HZgEuJeyPKW3mP3HVQPg2jZtu
12lZnktLqh6x2TT/5M12u53KrnOfCBZ4JU0Ug4UnsFQQnkSapbQa06NwXzLLXCAnoBmEnjCaPSEW
yVNQDTGFoSysyj13UEauPpiq9tD1XCYx5K90LjZWaF+pK7mlcxevbPFRTbM4OkQ9zxUu+x38MuD8
fgLgfIx9H448jkRsUhXPOh7dcGhOST2HR68Jsycp8R6B5aJmocGS/Rt6cbB18T7dZ63p/ptl4Tl4
belRTBPbvvAiHZEvdfhhE7WcN6nGjsTTJabLiHH93LCx3IIcoX8bb3VhP6HVkBAETc++IEzZT74u
os5wN7lwT6rvZbXsfTyTiGREj2kTpUYpR7lyW+QN7kMYOhnam5ZyMRtuaTaR79HsONwo8MH0l8VQ
/S0WyiHt2kbg0JqWW7L8jKQhDQgeSswUvmSIE/dt0xZv2ThgIObDh3Im+UKMfkyxRQWLSb3mxkIE
bSn0Ja8osTLe8hcYB/penWrUaH3VuOXxyaqu/AsbgbhEKmaWoZ6tbgcl7b07aHXtnzXsmutK98qf
dFTizQotS93DaqytC2uTjC8LaqDH2qP2pkjaeGzepkwEvJzYrdywaON8h3CvWgI9vBRPVabGU8IG
kKIyOuGsXUki48CLNU044amR51WsUbKTsNoHZUXRWNE6+UEN5ZDvc53b93IseD9YzEEgHXmi6HKb
w/oPK2KIoyHBC4wQ5rYDS3tzXNeQVaI9Qo8gb1me+GL2+MY8TS+sgHtUhkvsRnQs4TPEa8CrEL4Z
URmaMQGwG0gbKbqMl//a9pRGWO7VnYcPgDlahHh7KY/FD9f1/q6pNOE4Hgbwx0kcEuoOAKWe2zpU
4GyAHdUEbgnVMLihpSETOSSl9qRF5m0tAraX05yNL3mtU1JsLemca5n2jObxsuR7eyDl7g/24D6C
YVjdg9NVJj2tDuEMOFp++tqyjQaN43Q6vTBrJJcxJdQCjpQhguOe1lfRhmH9hGS8do/wFXFeQcQz
wT2FVuh79VJp79ygqvPsgl7EwmUleolEPzb6bl2WKsOPY9Vk2zy6XnYxWteyTXyPJHWvAd+Sp8JZ
uMM73HtbkBk4JEM7cet/eg3qB5/X17eXm+B5tsR4FHQfDmQIMDI7tjtTSbQ2yPQ0arsPeVPqdo9Z
JnjspVO/rzIvpqgd9fTCPlGlzyFZFpVtqzqzx69kdcIGuFhA+yp+Y81mox+IrI+CvcM/+tkr8S24
avybKGLxtl0+qy/VuNk2wUASEEnvFPJSOXhXr5ad5Lee5vWVOZmCMytlY1PuEt+s6lhywWrf/DFu
ur/lGCTUbagpI95g1qQ4B2tH6BxhiDevQu9bMcqWgdiXQVKDC1FV8K+dZPgukxSABko3r33cFjwX
qKxmfGUZyDcz6klBPEhrdCiUwwvLWrSyF0TjJQvkhx+U4kqxY9EcKRJbTp6oMUC4S/NC/zPGKluE
xBfNBD1Kh3Hbb+ysW855K4PvVgOg+qVXbKbtlGMUMdOvu99JVmH7EOOz8E6wDGWNsyzgLmAIg7Ll
qPGYt99c6/TylwhVU+yIJbv/aceV1ZO6UT5stAAPP2Qd9/Whwy1ERDzgQrnxVBycc07ei5wW48MB
Ue7P6I7+0Qs9TCaqrYPIi32ecjO09dZWanJwbnhdBGCAC1gzh4RmgGCspxxX1PypB+HrL3gbbs6c
syTjt3H1NPFWzvwPvAaTeeZJcbp3IIIadsQc9n2wndkCEuBuiifOCAAw3ZRi/TCs7LXfJZFRYXin
mcOpd4odgFjE3QZxrIq5Sk9p7ib/sLSresdJ7T4xuA7nsFnVbe8d9n8KXbWfLT17WFyTRB9JePTP
BlDAoQ269mcE+vSg8U2Yl8BOMtwrlhte/N6dKcRJMxuxGT8ksCqmnvwPu/jJifdDjlGFIK1H0wkR
vEVGqKMyBtuK5Y+/mlfJ6W+8Zh7Q4gab4LALc/DaX5zc/CdXBiaqWvJY3KoOx8vC5OSeOwqLQsxP
q43qMlE+alN1kXrvBYyPguVbDrqCsAm9W3yMzhfDnoLEQlN7DkuMSDFP9GwN6U6BFJ72eYJP5ZMQ
Q44J0BrFeLWrjqefGiHht/cDIcB2R4EpTBrZp+YQ5mpkYdbgGdoRP8wyaF2GIJYIqGp8ktlYMpD3
bAQb6kohMWRlYJGxpbwUcKtp3eYEVr6WeF/b+W9fM47f5/Qveuexy5P7mRzET0aRGGXmCdIdHjXb
RUP1wJnOwCdiwGmmXNMr93ScUKYrUMPMPF9jD3j2tCXXZB9ZoKKg1EQBfpqgS9aXrBYV3Fd8HQdP
Iz2h4XHwQHKjyWdy9aKPKS9djMs80VX/XRe1f8mJotSIhk0m/xt1XtEdk8YF1zZMpTwzNyikjq+E
sJryrcqgOEYdU1q+X9wiiUoXPvE+idslj+ouD2sQFEVc/dqE95wPz18dLAwCQuHbQG6h+AjwICCL
4pmN0zPMSvcF0S9n25LBbyxsFbabhqMrEoI6mo3Tps2BKmV6BLnTV/dqmolYZzhdr5VjlNmqyZJP
bL/jLCocGLa/vZsOPCCQRP3+wGhD3gTiIpfe0T3FDDbuDtkJx14wd6m1owOLmAJuI4KXMlMbm5Tn
oS5pAGCqtNbj6gaW9Vr3YLwPwZAm2U2zd5L71bNA7HnVLPSdmdjvX3qeHn0ojAmZAwXr2V2SZP09
z+/6DmjL3BqIWszIusdx0vi2gyTiZPoPrVRDsdFenRfEONKcr0UgvPFgS+BV0TI4Ewy0fCFc4XFT
h1xUL6dmtvMZTplbRiHGb5ZnhDpOjichpqtgQEupXCKUm9KJm6jzmuQeUSR/oesORwhFutV7WAIx
4YbTpD+oWckfqJ42FJJpxJqNh5O/LSySLa5ID8iUJZOqwsO2ytJ807Loj8d85rZfUNggIgVuh9bh
0SYDSwcCA58E7/d+w5zlzM58m6OOWSfceB5aKM9U43YRttBxR+YLChk5C7hLLJhuYjzESCBfDV1b
zugH9SOLeAL+WVmzjqYElkCgL22qEx2XdFbNroBq6BS25sYrVkpWLUqh4In7i22i1WVvyXPVLU68
C/J1Cr5aDiSwrVS+mheIglb27GcsL14QEpkIQgc8+5GpY0nfVs7BJHKTlGAUl6ZThZ4IfSYeDzJt
0NILsZyx4gN+gzJ6XMj8thst6IzkMx8VwZnbN9m2odUfeBlmFGJSU+xoFu8dTBaMI/P0J+AzXO5Z
wq4g2xyHRBtu+5omuruep+Fl5bEtTj1+BFJwPWlZ/LJ+8BaU2fQDH8VrPywCFYQZan6MhKXOufaV
us/Z0PzjZhnjUrz118O4qb33PHZjj0KuNb9PuSpzPy28LnnCnOLilFgmxOmEwmH2RehleYKwK8mB
bVhfCxZ8oxBXurNBRUpnJm0k2ItHnFjyE8eM9UxbF85QYQSkXbAjl3mAfJKCc0Ujn9rmpwHRdWfq
zuy5dpFWEnZF6xf+htc0BY1/Ccg370BHUGarfZGJLR6X8jGlmGklg01+eFs4E9I/2pcXofIuTcQv
OL4sXG5fMcL79sEn8sjHNBUta/G5AP0vVXE2Uitr37SxevTHXiFqLgkeROwFbv+ehlXzOzlsoMkY
d7RIWbYf32WKZuQN8oP75iGk16e5WqfuRvEx2RHiQXxJDC8/0nC3/dmmD0kR3b5txvlsFGTDH6ZQ
ET72WEa7lzkZCnUXwKtcX4Owy8xXBzJ0X7chUNrQaQqxc1fmqseVje8ucLrl03XJdt7Er38wDjEm
2Rowbe1jsYqHrv0W1cKc0daDkduszYt7KMn+cPVmj41Jw3AD8kraeCpt2R0J1ibuqesYNYZAopvr
hv/jprSW7ru11vnTsgieg7TSpJF6Sqm5yvg8Dbo+jZZbs86T/IiocEugH1Qw4rdZdZlfnAAKzTMk
DEqgtOO7R94Za5VgeMXDErFw8L9skBZX8poFsJMmZJW0Gpf7IhbrXcW8ADfHyoYDuALu9eCei//S
0JqRlGnleZj6upp/dB5gspt9f1GQbgZzEM5QjvuxBAm8HTDl0/QMRelL++6tlbAhMT6VMqDRmU3z
I28I9VJye8V44lGmLOqg+AOgVl8Aes+G9LbxnqAY57sq45yOmCTWF6HCYrd0yqoPHmn+qBYxodLY
WQoyJpBYOJjsg82w/ZZOxNU3iT+KL6qk2WM5kj/TzL1+51jc97g7Wtm7TTPBC8mG9ok0zA+e1OkP
NPv0OEObYXlflOcSq8zRAybICl5QHz+YSZ6UUoB+sluEeRPYPb1i8NanO8dkoRf1VqFY9VSJfRUi
8H+M5rDG+ZN2x5JOcuAXg/vhskxgSTRol+OBgu6j70qEbXHD+GBT4KdkVZz+WzNRvJJSXf6AmbSg
W8jYQ+MjvOLa2KnxTGbh4zzZ9Yvhx/6CXds9MaEyiglwQaTS7OxajpP8yXO3JSCgxvAS2qO/3CVe
6qsDQVtiK1SI+gdqqHqSBR6cLEUq50E4NZcvJoVIpHjpt7YGvwtzFefouKwXF8s9kybEZ6R0LGZj
mFbIVja1f8L2Rn+Hpyj7aFKdvpfc+jnkTfiQ0rP50rYZ2CzmmeJjUP1n1pWSj6vA0GCMV1+cOBZf
DSCXt9Sjcz1XfZ4d/RlNfxXL3zalHz1PVnml3icvjgFfvMjjrddvOumqR1132G58Qnf3g81FPJp6
fyC55evToj0+VdX2n8wfS9SRjNm7TRLOf2RX2f7egrmyb2AG5JtEZ8ij2L5xyVqY5Ax/LYpMwjE+
WnNNv7nV2y9BKKYH+3bJwjfC85tOYCgxGId3bpXHzzabhA0vqXInUL3QNmgwOZvWy05s6aNFFNO+
ShVzFhHzLkfqa4PzOOoBpIm4jnMKAE4szfl/JJ1Xc6vKukV/EVU0oYFXCWVH2cvphbK91yKHhqYJ
v/4Onfu665y9ZQm6vzDnmNaYp2+LkS9Yray9A5/v3kb1fGzImXwKMJMf1qpdzEkQdRRzFnX0C0il
m1i4rnPO+X0gGLE9EBvPnTw2MaOgzPCq5m3hGD6Du+O3ZdOUsePp8/C9ZY+5Hj1kGs8el9WR9Fz7
HfkD0RWInlmqBmA/ZE9cYTy5XujRPepvpJnDa1S0SIEqWbwjxHROjQ+DuBod46LCBw2JxDv7ZVOU
7XLC0jY5mMyNHPhczQzLqhgFummaqpiwUChYZTCRTh5OjINJLCsfMTaMscnC6JqxbKKlN3mKLMyS
bOwLr8rI6YHehaCito9osqb/zNzN324haspZ/YXecN451TSjVa2T6M0KE9RqqfW83v5SRJDtQhQG
78iNAIPtog4kiwUQ3IB66WBH9AC6N8eSiJ0tuDrngpyCRjQM5vG28yzIKJ3b/BxgtOGjrtBy6xwZ
h+1Q6oA93Q6GibYHmHojSNB4YkEFLJq5TzFTMPVO6XIcpj2JCEN3An0wkPMy6uEpStcj33W069SK
HDCwWP9hqf12kAbEvTDWec6nM5ZqppWd1MW/UGTDxtIOl9/At7pCVy5f1iUKw3iUE7knEA8GrExq
S/tZcaEB5PpI6XdvBdvY97eVEOUhKqkncjTCT2vw7zNfmQu4gNQ5R6ngUBUgrB/sERm/hvq0xR0P
wRRVzT3FUnXvzzfzuURq8ZN0xIHiBsaBFJUEmpIU0gvoGzzRlrD+Fgo8mJMvgBbxGeyZuxhWjkjB
KuUGzRaAKBdxGNQvZRuUcC7LyjmFTJs/w0C1lzkYsaBTDv9QuTe/dd0+VjeHJa9uEvB/JuxoYwtL
fE1d9dgOKv0I4ZhvNBvRxySU9R4yusg2UwrWdVv4kbEx2LRc6rn301iieubCms8+lVa3mcDybMae
bJ+jcqmfKW4hybkBuBBid25XaMWN9eamNgBdZrl8g5E+MqWwGUDyMVfF7EIt+XJG2YPaOitwLyAK
UXFWBUwPqG03lPTRu5pTrARjGxyRAQHgKCostkWlXodqoNkkEGhAfOTfkKnrlO9a6eccMv//RtSm
+o/lVERK+5KKB2XW1MHQwMxIpxravHJhc0158wNxRbsbHr+b4FXp7E+ZJM4DOS7F1WNtHlfDHEIe
p/6ftwp1SLBzhzUr4qoeM1rWtGM9C7Nhw4a/v1UW2e+cOPqFXv+TNOzkMBRgj3HUUyGwIiWCoFZf
LOKnnMKvUxczFKG3zdhiwwZgQPe1QNnJttLvGnOxB1p+Nfb/MR1O4iF0J2BW89hdc2mHUKei/CY8
r1EABcUNLTqCfMcd7rz67kTIjt931ZcqRHZYUd9vi95jsA3brD0skMye0t50V7oUzhJpOvMfiR5m
040rUgLT1IxaOt/PtpwLAXE7AH52wyozvb/JFbZ0ldPWWMCC2kUlsVVb6DvmFCuiU9L7oGVt2GZI
++wkzHZ7zFoxYuJh15pcYWiosarahem3ch5JhCjaUOldvnaUsi3qKhK5ungEWMlxsrwBm0P/6E6W
3pI/jbV1eu+IIGWPfwN1oHaCfZN+mAlfKRS9CJMvSuVsng08c/bskuMMT4WwXp2FtY3rmvLODlzn
gxlN9mkCm3BuHUlzEFV5gBB5kx+V/D7Yw53sKWkYhu0DB/5ir3DubEkbQxqT9OTwTBiwi1ydwLpZ
p5zFY3uwNONBzwTypcKV/RK4fhZH+N/I5YpgoAWD816pwf6wwLVZhyq3i5/ReEhuuLXq39Ifpvsc
NVYE3J2Yrq3DvP/mF6fYJ4GDhNRozB8aMmYv3hT2W2VCRv1wHzB0AN9JtKRdbrELEeY7eDcdO6TS
fOyOeRFiFMhZddVB6qH0m/+mM8Io3JLnwsZY3lIdo6gqPhi88B8bo+daszmNyvqMSSDadOE0vBfQ
6PGozAuj9bVMhz+mXF7JUKZGKHjTDoTFJwiBPT9eYArtpA6rE8az9EmxcvgsEveWulEHjLVvuwZn
zjg+8ThRcgFdP7BkYKoRkkMrIE8+9CHkz2Ip1esEn2JblsbttwgTxE2nmL3etH5vWB6W+pww9KCa
SrOWQCAQr3crGPUdQSjDDwbsyLDMShsOuChHCeYH7kLv5ljurtPz/Nuqgt3lyF/x6085T1ZeJ1ur
E4D+BV6dr86U06VmOuMeKIEIrt6yCceLxgOO4DavLSa66Ergcv9Cn5jfmZ/Yh7Aiipugq8F9HsO2
z06lYJ29H1aPCGgGwavZCGxa/xzhcRXNiEnjMbP1fzy+gpBiNvZ/nCKfmi/bmOZx7dfuKYD58DQh
O6G3U5HA2R9O5Q3TD8LmhJrNI1UqsoH1FrA4p3iAxo6VRzq9rK80jl7PtKPjBkfkWjjHwG1uFL2k
ni5mnuboa6TPCxBKDbg3UC1ZLyuy2+U/lfMKrEEAaZZpEzKRcc0AGxJK2lzyJeTm5QcsivqZDGED
hGPtynPuBBnMvDb/WZxMcKuirfb3AGn86gkPgDPtJnBi76TRUWsZDHD7TDbNke4QjXQxNsGjmEDv
hdoraGyrNXzJ0tIHKGcQ+73YjH5JNmZoDC0yGV0z7pA9NLtECyu6QwHjyK2uan+XF769mxR9N3pB
+IVlTuTfnsY1Y1SHRMaNOiibviRCzeM6RIXfRndr1jT2QZvZ+8vetD2Xrs7pAAn2ECionemOt/CG
PCaEYA+1ZPjNkWs+MsUhy6eOPA+9cOKizYTowAIyxFhkYtMbJkA2rALGOtj8t6PHUH3vh8H6iebG
N5vAW+UfQyh3E6d2I9XjRAwxUkMmbdGoN5X2wQX6fV7cyHAOnV4WY3VVpBUueFDvXcB4zSuLLGtB
nXNz/37ZNLHtR+ahLkBi0LFMwVdB38//vCO3vPBnq6bkIsFp2DoDUymFkjcdlhO9Ah8Tc1TxAs2E
edSWXYfg07EPxeWVeaWEIwVqdYvfp0me3bTM0iJGXJXNitKWAXR+5GiwUsGE1E3da4SmAssw+sjs
DxzFInlL6tFEnxMmeX02E3J+/CutZRBqG2h07cRtRE6hc0AdoKdjxrta1Ox4MmMB52gTO793ksS1
gVPDdYLmFpIBUZ7KNA9mEq3W1dZkLKl+JhGbWOKKEo5/VKA6lwI7O+VGmmADow0x+T+2kbb8O1Vw
UCZAC3nhdeg5Kjmpa1YlKkFfQX9c+uDwYL/0e0bLYMC5eNYrspDo5l8hCfMaFbY1HFUCOogQFa4T
4twHgeWus6O4lopUpBSdwwajLHOxbE4ZICOSHj7LdL7tpSrH3NPhJiDVIV9QgeEw8Ta691V5HOtp
1XsTefUnYRp2fbJKkgoEfqAxdgq7LI5002QnymVaiwc4d0VwWFTghqcZzlqCpLOh5gQo45yNO9Kj
QOlh8eTTvb6A5oH8uLG8TutLrRMmOGjz2wbGVpjPV3xNKIcbI2mhHW728aHUc+Af676Jpn1o5avC
YNeaT8cZ4fNuKJhm747uZToOuCOR41d90L/0N1pHK25RjWheBY3zTQlM8GKSY5JH1TBs8Xmkei9g
eX21+Yg4xANvzV1T+85TkPnLjZmlkTcNkuSUE+KwcDn1nSuzvXCmqr7jPykVkaIKQS7HgSTS1NJv
vbUEzwigzPRKRtHwKAPj8UcRQwOoxHXVoRlqF6hdxERGOIqG30deRkFb2RNne9b+oVhoxt8R5s8v
AXW4oRyW4yF2Mgz890gU+veuyjrQtgzbnxtr1P8iD3/IEc8rktYKSekDc0S3ePSUQ+HjhvOOxy77
xl0RDCeL6epGdmnxWHAcVAczVVm5b4i++5GSnJw4x4NIzAWjy/RYwnXLsIHmfE74w/UFYJgkqspy
ci9ey85Z/jGPH699qtrxEC19+AMxzsZTTYIiY0ZXU0NL4Bp2nKWyPbVe0f43ABdhrmRbZNMN62Rf
bLZsX/hJ5+syd9Ybry3pT6iFSDgLx2IMToOfiIeJrsXbN8KUl0zD/qU66zjq+eULb++pkg1xz8AA
ywa2fxYYqojuK0hsVpxiy6BV5AQSl6la2zccOpKhP40Sqmrh5Dha5kDQtznSpUkioa1/IAmhCIhw
6hCOVNJR3wkhHHe+L5Pz6GMl58KeSrg3osVOKAf2lnHQWPJ1TbF18O/ABUJUaNqCVxpFcEeeAl4p
aUEOvDl0MsMIr5J1jLrNL99quOjTsR7H+seqZsRpI7NZntl8FtiHABT9eAUeVXz0IgleYZiXL/yi
DTuBvhrOxH4EH8KnhzsyBHTQIA0G8XHehOO+bzrf2of0wO1hdRmyxzhT6D5d2/PmfY8EzuBztTH4
DXi+P/N1SrpL5UMHPiOCzdL/+j4jmd7Sk0531qRUdUqAM+aQYglhw2oxixdA57C3Jbu+W54nhdqI
CfA56EfFQEQkotxWFSXhZuLLBBXagRnnlpv0c4F+62JD3MwPglvxmwhFemb2t/JKVQLQ1FS3T6xH
m3lFYzXE4fhFhSt+GiO2F6FN5eBWxYy2uBac22btnOCAzwVyMycl7uKBk/cZJ0H9IVqfzFueXgwF
qYGRFJMUBomNK5F4CMVBdDJpnqev/cLoeTeCzxq3jA/cpxxwWBsr/obX1EDnimfXS7egY8W9pXMb
b0q6lnetbii9Boau9WfvW33/h3Fqc2fpdUrxb01dfqbt83YKp4Y+MFnj2WMd1swgQOFEesjx75jI
2WeRcmqILDHfog4rjDTVyuxT4KFjG7TAv7w9c2lzUuwLUc8QbyaQUOLuLeJmcvo/AMPk8p+T1ASC
bGrBCO+7cA0yBUpPVx4pCI3cDL0t0EzDYs6uumz4NspFTKQfeXKOoPFETJLmuY2G3TLh6N8IqKfT
trJqsxzsyUqKg8nD0D1oi3GYo3h2Nt2k9E8o2G/vZdVNdwJRTvfdMU8uETSkvT4xHbfSu45AUXlw
TSElFVQFRGZiuHCtZjdE3dRTcmMtLaDySVxDBJuwdYN1wkxW8FVLk072kbWAzr/Y8I7q3pP4zY+O
47X+tWDYbG/sfuzWY9UOZIy57dT4x8Xui/DEbTExEM9vUFOd0g/DonHYl7o2SPWt3XXBa4Mtkrwp
oFDptzZj051Tbv9/BLWwp+HH7l+sHvVmPEAJWR+8tLH/oUyeH8d0Aird5ZBdMD4I+2lR0AzieYIa
c+5bJ/iHjoEtnfTsPNgGyB7DM2kja/CloIfGY4gESkMxpHqoq/wh6D1j7ww3sUVfhBlOIOvdLlUW
nNcwIguZ0ooJXNFnQP1gvsc18ZIcBkQki31hs+98cQGunSqQOJQPU/M7B4iiN6bXaEiMD895J9KG
0YD2RgCJTaX0Yw83hIqyNpTEucr9V/6m5GX2bbBw3NmRDWYuIcypCMN2fM6RCp6KlS3/DaJmP2B/
z+5aJT5sxao31vAbH9dphrtCFp7a+EBcdqq1V+z4lnsOgQymHNQSpXsTJuIdP6ounpfR9gFUMQff
Opy7rEEs5zGALmTjfK4lg7DWehJo0O8K5qnltmbQt++sgkDCW+5D3yDa2lWMyU/IJTJII3MdHZCN
sdd3o6L+WGuDv7V2iYw6TGa2yrt+cREqGQExTKuI78IkySp20NJUx54rWasSZeyKHaktnL+lwhOV
1TM3Uts2t2oq/LyxYh74DOoBRBu7VJdNa4fUqSqdTT61sMyaevmSbt0D3l1xqtiYU86e476mjLp3
SR3eqFVGnFFOQW1o6+gDfsx/sI48MKxmekJvyPtfjCsvAXNb/3GmibqCDZ458Jio7hE9pm/a0t6h
DHkMy2nJyLmocwFDP6MN8Du3uodigNZpifTfztfluelsydq1RKq5i/KyvoucpDwOVSHf2rDiDmSR
je+ohxS8mRSOcdSCYVZsuBOCXe4jSwY8lEQbpSMHaBoGokM2kkiNEhzfnF57YsDLqQ3uc4HHGaQG
4jWDWYZNCpQS11t3fuJxkwIzeMjLTD5mCN/uQkHUENNp6EUBI1O0lp36Gak2xpi6bXk1qwsGiUo8
8r5bxqsuJS9/2HZ2HUZTLZcFg7LuUPEI2HuU60nLt6e4O5ZBQeBpunLud9oZ8/nEOtdOYlPVGvAs
lQU+GN6NF15r4hYZLZfd3gTZaMeBp7ryu1wMewTfmjlyC8BbAAVqIgpfc5RR6G06A5sMbbTMgHcQ
+AaCAPXYCUivz5B6tltP7YXg9YtpPurlY7C7rNmKdQj7x9lK9XTHrAVjh8Sx5/HsRygbNmmCJfWQ
WjfOJScB1KqOQYq7rZwJRQBDnwgZpe1FB68z1Y1hS8oP10vqP0CnuK3RdPY3SnGUwQ7ollsAECcI
KYiI5sF+OAlpJHvW5wTdopeoAZVF5KDRc48cyW5jG9LyGJqRZjfUaGTMIgP+eEH3eZsjI1fa5lmt
Fm6jWoyMryCeoTBHMB03Thq8QNNik8Z/vnhXTctxtoRR9+UmrPm2cI8ibhA8vN11wGfLzzsTzbmb
0e7i98KOjC0VvyzokDAYxj1yS+8FGlnEag7lRorOr+jyQ1ZS8uw4s1lRFjqLQoi5Ccr6gPuI15w8
ZqiemZlgMWagg2KvcbzliDdoMtu+mbV7wKPqRAcXxNGpjQC8IOzIjGF0olRxhztCqYMu2bHsxNCR
RhHJoQOTElrDozfe8jFC0uffaqtDyaexjVyVV8KWBSmILLgwYb5wknS2fSBGhkkiTxKZszmJxO6l
J1vRwcrV9NkvqA4wzE24JF82GDPkJlrlKi6iqmL75Cb9q00o4e+6DAC0yXXivkew29LgB564fTYT
Bm9rqvH+UHVWOOp6KLhntQw5KYIE8Ln7dlnJC6IV8eiYHCo3Xlfy6PaAJvUao4ilRUSeTBlIuq9Z
Y7jdDnw+t5jmYwfY4p/DD/vVMPYN75ulsOYLhyb2aFLhPAx3NFjPvN74WYO5D9lZRcS9UBFEuUVQ
jbzxAVAuPEdonaHPJex1eJ7s8jQpcFhbMyzRp5U4lrMNiptnCCVr48M2XXqHVcPQfSIvBdRGhWDv
R1oKgnAc1AhEW/eR3ntonBB8uuHSosAYh5B5E/3MTrcevCanAhW1GcMKhoZRTlZeBoYjPoPv1s+P
bNws++Q7EgWfSboaqKExYbibO80jBI9EjltWXK3L3qYern6BRP7mHp1sYHkcfpwpLqLipmhobwU1
fhizzuLEqYQgRCfF5yjhT5OHu+N7aEvINEnnnRCvuOmLFyKte2TVPhCw4bf+/OkLt1V7YJ/OeCir
0Im2iEekz14WORbhW+HwnXGRDDGogOA2ciVob5uhO36Z84pgSDx82j+k0pr8HUV47/7JwfPbr4KW
y4IQHeQR5gWezxghSlXejcgAwSFRCJ9LafW/s6tvKPN6bg4UgunLGGAY2XWtwFcOmWYO72wp8rCG
SW0qOA2+aZadnFt4swF6QJbz+qZSpSKV/2AOs8yjcvDD81I7yb/ZHwsyqSo3/10y0d3VhFczSoHy
wu++elVCfihySiRBEVqgnq0qSxY4Y5/I8NqBMa4D8wirK3K1LLUsSBlB/s3MwBgmtR06pUTJc50i
zcJQ0S0v/LPgOUJ42+1WFyXdPmMQ7Wwx1Q8/LGJnK6ZUUX48WtkwPjK2LTM26boBwiomn25yQJV0
76Rh7X9YCSae01IWDHi83hDwDg1yLLdzUox3ZsLhHy/ITpodI6ZObVOcflc0EXS/RQ+hz8p8761a
/OXSo9EfwMh2wROkZqJpyN5Q+rRQm3LQ9ixbQGkhK4Q6OWZH0gqGf/bYFj/WkFMLTwMyypODwVgc
fW7r1wV05T8wRYl6ahyMspvOqdeHkSLmsR8K/6FJO9YRCYcpMJuptZ7TpWutu3pQ1XdGMvxfT6cE
gKkOcSyDgY5YBvI/vRh+v0SSZwYCJaPegqpmbPfnJh7kdbXy4kGyUPwPrpH4RaPePIXpgjitwOx3
QO0EtdZOXRLEWFhBguvJGsH7l9/AWlEgR9Zobkm95glBMYsL1H0nuEUXW0pn77lSAM53ZSNRrHWW
x2qz70B8vcDOdLq4R2z409n05QRR2N2bIHQs2BKOkQ/7PhxY5hQ9U6Cb5iy64sMmrcsXRYpVHL8q
FJIcbR1mYWMHcbBkGWtV3Ai6q6PvROU9MxS4Squ7UNIpPqFiVbPPOykfpDV4f2BkXst2eQXE+FTl
xfxkzQvhDf0s7tCWwfrps/QRv+zy0PNI5aCt5/JUIcQ9SccguUCtnJ0GM8g9t0x5RIytXkj4Wa5s
89cdHR4xlXNgfSFgtC+E9HI+O6PcdQOZXQXgqb0Ih+U9lfp1arwJ3UJRbN3MDS4z1qF72QzonsvQ
OjfhbMf24H+uPCi7xNcvCmBN3ADeQ5tAsh1KnoblLJNH9rEKE00UZOYDo8I7C/vwt8Lq9GxpSAXU
9/kxQ0lJ7nMVfXUSVFIqDIuzjuHtJmmrilN1HPZL5MkvH6jSu5U1N3rV6NRPjQjse3fKki1yrq8k
JJwGXGTQIVntIEAwClF32J1eV278jcYdAF3L6mPMGgWphnP+29rQ5ZZltM4lcSnPdQGhwa765Qnx
IOkYvUWiUBj2F3TY9aUsx+Kn61LgH0VdHHsyAR8tM67vkpcypo0NcAj56xct+3Li/sTakIEdfZ9z
nIvM9f2/QWfrC0ylG+yyT34LKvk4Ddf+EqlQ3Tm4kTDMD80REdf4NiIRY7E7qMdIBXTXPbRIyw70
a09UHBgNHCegdRb+ruanyIJoq/va+WMjmtyGvnROMLjdo2e0+5YUqfw74nE79A7pQEgQxJMjhvKP
7xfqw/VD+nunxX3ssMTueqt6ISdMHVZlY2jAJb2zQKLIThUHUXd/CV9pdmAkGOJVjCQuxsAFT1qU
0b5xPaa9SLgOCdwE7C/eQDwP8UaHpUIcS6mCNsxFhhabshT3lTL5G0ygCrE0hSOaknE/CqmPvmym
e5CuMH1HyQCALCIGiRHTRdx97C4Ym5ygHywIX4opZMUzhxvK5eiJm0XWcK2X4GHywpcRZ8l9ma1K
cioP08mxreobPe4V/0j36Y74cKJsRCbbzifymZK3toz2FkO0T5926LIMtXNoEURgMGVai39uOPIA
PeEW/sgHLmdRWeM/bIB4VukZK28enjjjPoNmzd9L35ti4LSMohwYUA0Ri1CaB6brzLje5hxyfdbg
/qH69w+OpzgXIAziVnWHwN0mpCddKzBSBpBGvRNtVB1BB6snssdwgtZTcFrxBu0roU+Y7WxUI11U
xKR+07Tpwf+zoAn55KeYSFywXjqseZ9WScuAeKK5IxiOlBoPTQ0QvxEzUUPU87FzMu/og2Ij3htS
IUvmhrFNOq2/tcgWpP/a7FehsFFN47uwbFTjpMlKtrEpZIRkGplT0ghwvU358iKJBicC10rfZa+S
7UJk32tpMgJBV18FP1BQpsfSZQu5afoViwKeOCby6ESdn3QY/FjCcxIbv9MFtP/U7b7Wrn7OOh+s
wCDvFLBRpDY1CRn8O0o8Y8reEtCq34usMS/8JnLDfR0cBK53Bsy++c/27OgjmBBCZjO0e6X82tut
KWL+FIoY3F9EM3GzpuLVXRQmDt/B5Ok0xJ4ShH0VRYsKu4AhtyLkDIo/9CDdIXTqOa7WCjYeQvPu
JFOA5VWHWsFrmcBKVAwKOOZj5dusQ4d2/bRnckDmBEE+y0LnwnpW77yJVELhILgIoK2fVBJ9TD5Q
f033dM3TMP/H0BP9RJfT/9tlW+yDXAYxDgO8HtSECTPXTv84AUNrKl7ybZjMk+CjAlB/rYvUaKBQ
xRwgMIqSL4QIolvh9yp1DjN0N6WM6P2YfG/7JFLHdKr/15DiyaAnes9H23xg86N2Z2HVnjmNs68q
lc6l781f26BOgI/2lXvCvSiHaOyJYIB9AnRuK7RjIHw06QMrLKygLjvzGLUWvv7KXva21s0DXhXw
E2XPImXI8Iu2hWwUVmlWc+D11LcuCu++CE3yKPy5QCJoZVt79N9AwaZvDGBYQaN4e7SsKv+cGC08
z6LHSVjDiFewKO+JHXgktcB9qkwgDv0y50+uJcy7UyHG1aXQNyzpDfVqdeFFhUV/iCKgvRSCLn4v
kBIPGEtw/srRbJnxtK+tZ6OGLSe1a6PE2cJ1MnvmbfIp552gWs6IQUSyjXtuDYZ/ZQIEDJnP5F7Z
ziQYyY04KgaDsVPp5LpWIaiGlHQ8dIrJvQmIF6adJh0JoZf7jQcMW808D5SJ3shphTvzAmUF6g0q
jfkNlFqbxjKi49z4Nqs2nbre3bLk3T3uRXb5InXilaH7g5V24g7K5HCZ51Cd8VKo96CngZQiUDsm
wctXn2bPQCJR0qbhE3jcL9vzO3SoDOs2tYNFR2aNc03AXuy1vwwX1+m4fbgG91KO7kks1fVmDt4R
ZAWhvnQsdid6OiwRX8gUVKPadlNKZxb6Q7QxKMAec+yUZ4O+4SXwtfijdS+hxtsgDncJbk+9aSQN
8EUWvjyGQ2OfKN3FcV56RU4G7f2Jnsmm7GidT7m6yanE6X9WK61PxJoh7hNpdiOCDoFMue+fl7bW
xyaf53cc+80x1A1QN77YAMIgC9GXWXXrfdSzUrdnK7v0Ueu+Fk7Ipw2HImKsxA98A2qMj1ZfWtvS
yl7nHNYhsQGAQSW8JG872QREGANjdsawhew1TFnqe4wiQbN62bcakjYWU5J8GFs/gA/zn538xjGr
gyS5uIPMHqt2rP/gWkMGWwEzjUbyZ1nZju1XUzCkYdto/5YO4SqNbse4D1QFEbol58IakyuRHmwU
oR7/ELvtfUN0OUw0rrh44G3cCVEvhwZOCY0iEumG2ePoxsNCjNu5GNhT3ZD7cZ7kbhazPyK6Eakm
AkarXZBhJ46Xs4Wu151d6fSQzAxCeXKKbVMId0F3ya2SKOoCd5Xtb5YZffBnHbzp2eS/yIPRV4D0
in2M5P+WRiAD4MzoN5q44EMeuO96wty6iRZ/mmLc5tWVMUkJL9y3rRcHJ8rn2BiDQsK3kr1s/eQh
n2SGzps2YUe48VumlSYyQ3pP6Jsgj3GCl1R8c0NKgIcXoyBiA1sOG5qPhCCFV1pStHCuTmPUieG+
r33rkNZC/IuKCczHDbhOEkBGbZ74rx7x7piAHPWCfLmHLpgsAC1I5M7rWZMGTEYPa8NqpHKd+itm
mfUZmJpFd78ETPaqypxyyENUdEtAlkMXxiQLJig40/Hbd2t737pdc21zGeXcIHYWp0Kw+E1D4g7a
pKU86PMMKnMkT8RcRw+q0P235iq6m6og+IMFa4yXVLMUoPH2SXhyeRBUv5bRhmFyu02YXn+XHenx
rKLmO8Ew+ZjjL7kWGRmJsevazWfBWvUXV2W2JwCTNVtp66ehA8PglFn+2zkuKihrvIVnJd4FuV7x
sEYzoZWL5b01aF/jVtfjPo1EcJP/deE7go7+D6vJ5OS6dfK2qPGhbVd91gUQ/4bQm5+UxnmH04Nj
YxmcTQY04wZKEaB2QlKgRWnpM9LI4W8wmHHP/y95tUKbdlj5xM6NsPXPMJb9vUOvj7srWO5kIuZT
k3JvTzVrG0aQjn7IqYs6wmNvNC5T/zctzfjQQPC7933cY4g9oarbMxbDqi5+2fhzuueZdePoGvU9
zoTIMtA7z8CyNiCf079MsspH2oDuc5kNyTTKiObPapw3zHRMLwayB7edptiOumB8jKAdlzdneMNw
yPPfjYXODlN+MBG14MtzvzLbNAn3bDPW6dXpjHoolDYA6mdVb8hfm55BKJo9r6hN8IIVnpmsR/oQ
MGlCzPA/P5ty1uE6h6k5a5Ajw5mUxPFIvkx938MB3ciJNmsDGFdDIasai3M3Tz9LfyQQGSOa3FTp
XO3zKaXDZCT85g99g4G2YE8LpfVagu48EDkWQoayyR/FFDIjPoV7ZLBb4BnZOKDn/pc9gZPDNeTg
Im3FT0blQFOOfqjOkuSIyjCar+SdjPIOCVEZkyqRvEDZEFT6EJNaMPy3XLJ+WwGV3vfS7YmFCG+B
LGFBHrRwhv+AcOaP5GT5+ZdZQh63mT6B9//P4OR8pN7VH6xDyrjiy6q23hrKXeFzLaaMmd9DwKYE
hM5pu5ksSamrkXUzVpq8jpmCcI+zbLrDHInhJ+NS/9/uJPxCI+gRoA48kiNk3K2YXOrTaqk+Z1ob
sbRiP0P8I/VNV+569o3PCU6j36SHhVqqRMLEq71/qT/2DGQYid9x6kTWxufNwbEyqFOAx17u+zn4
AlsKab5dXMKGQMocXeL1eKIyyjZ2DZjjusW2VtCqkCYlMOS/wFM6cV90mCe2AID6y0pWzsukwULg
N8suUT6rv1nfD9ckakosuar/zDmVzrhpTZwS1PpC/EdxijD13rFC1QdLUg/ltY8Qc/GsZhc6Oj9W
dt/Xu8jr+quw5Ppm1am8LKXlhwjzUA4ibqhR5zFKkfwkg72HE5/Fevbzs+vU6MvmWV9RhdqniEn0
R6kKZ4eZrmSy3Qz+Q1VYGmEnlZl86lxLfeQsKjm0GKF0ibdgJ1m7/Dgjvfwc0nT5kU61PqlQl49L
t/qcCeRahMoWj2KQ5ESbunn3iFONdeL9B99qIJcCpOlQD9a3NRF+M7smPwawxG6i/eZzmB3m97eM
iqTOJKMrP/spEX6wCWiciyTQcTMZN8eLj+MMXkf6fxSd2XKjyBZFv4gIEkgSXiWhWR7ksfxClF1t
5hmS4et78XL7RnR0tVsWycl99l5bgTQDX/EUxjimNmAj3VOkXRucT5k+rwCujY6plXJHvtmpqMFr
ELPqmDWt3HsiP92/EldubyV3PPo8s309YuMd7CNYGPuw4HVANHLmGw2U+u/SpQbsiAW1P/U1kQv8
pmXZMUohMkYEzSevPJm8zMj7+2Fs34YaS5SJ+I+NM3ffNbcmfwNO7YNQBGlqg7TJnzCs9QN55fF5
iaP+VPJqK0nDUhriuKTKbVgaOHzBOrB0Gb2AfoZlPxRufkj8cHwDotJfKL0u7mLtHwHF4WB5ZbnL
JhGQFJpaJ/y7IXF3wG3GmpiSErjLgrQyFTPcvIlb67TfU3kqvxikxmlfDj1dgfiRxcXF7y32lsG6
Hb4Bo3TLIu8w1FCSeWc7n0i1KQHoRI8gQb2Z0gnH8q7zOClAGlMiUd+7ZPgBoCEsrGFuzOeOFy9o
qwQXjz+5FGCsGZK9g0vqo1xp988IzsINwMNZZ/xm7ICQoQtJ7Z+Uph8kjEiv7BpRnvpCsf1LUsra
vgktjs8o4JHYx9XY1NsR98l0seMOTy+VdVH6hPPGokGJ+82P7QrT3hY5i5Qbnv+uAjwcp39QIvE8
UUYaLxviPhiaRTbJYlvUfBgIbm7+pJOWyMWcFjahtWyEh4gwjgWf5xhfMhVD+JR9Lof9Mhk3na94
GVyyGMxa3mz0MKnsJfOdHjVLJAW7mUynMZ08MT6Gwm+j5xE30h2GEgaJODOIQsNnCSAHMvQr2y6P
NdYOJpS89Dr8eaJlveeDSToVhlj5mcpf/iO4QG7IW/rx3OpFLGdYlvUrIGaAcC3LauAJ1TqJpUqE
3hOQVza/pKh4WzoxrCEgZZnBb1uO5Cd9bldoXyVZxotF0JWHIekLKoy8qM+PGigY+PsJKBgJ0Brs
G4R28zC6HQGVtMw+R0yqjIWE5tzVk0wnnK5q/7IkLb+VxLQWIH1wf7eQ+CykM7b3OGi5AqvCZ+ep
nRjSR2PAtgim2TP/yzqDKhSyUuYlAQnAXbOqgVPyH0nSpktmAR+vkPI8joNSDyR1ap77WlCkbBrK
uMxCF2FguaIsdi1olPpSCF8dqWQzm9OY5VDw1JSIvyvdlOlXt9WvLUe1L1yqMDYp+4VXVq/dQhUN
1IR9Q4XaeEmE6fyaeuDqksdefQMC4TzS0aI+Ig5zrrDooK9dyCUpEFiPqfUFVnaQRQXMxuftCrnT
+APs1DzBp9UIrVZReXtMl8ILVMFCdYfshSODnqPD2OTji4Xe+mP02Rs1weBbIh8tlSw7iQYHcoqe
/4IWPmO6xZMdZtaMrbaZXiCteBeuNAweEVfzD8zzFDhQj4qqBmY+zHTgA+Pc5Jb9wc0RgUEXxoFJ
239P2ul3ttNkT3cKlz13QFt3Cv/YYLNnlCDmgPrdx8/4LqhexYEQ/2cP+Dp4GABXu98zx/UHUKez
JEa6majaruzxiUaHbSlJiAOHeyIkeffWuKLPEEnu9sPtJN7FaWzpNIeLGxT4rHZicIntwTykbjGy
9jioCLm6dXq0ui7HEuINB4tSRLCUbvNApkU91T0S/DaklQt0wTzuyZl8YnAcb+jW5iWNanUypSc+
nb4Pz3DyaLjyDL/6s9SNf8v06pUKndd8wNg+mH7yb+ZifzDJWJOrBTVSYbDJfRbSjt5YmXf1Jmu6
CYiD27wyXcihJNjwNMSvDQszuXF6/KEwEO/Iy+IdQdC7oddVP1Eo9JNXrUNKeAM7BMASB4d3Ubmo
H5kAvHYdpZZjvzr1M6bSyRLecwz9FUwU3IRCKKwrbV0Qq18caBU5sCsg0R+F1/767NX3gG3CrxmM
0n8hXdzcjLXzJIEa7rOwnja2ZxzZhiF7Fx4vbJNwznVwBZEzt+PFk5TVW2TI54ER8yRgq+xbeiIf
gDpkrFM5othzHaOMVEnnh8a+tOJ6kyJYt7sJqPyt1LK4cJlFg/Pu7AgTvBWNe4ESHBKGjc2YuXB8
EUs+OxuvhV+cjxSZlpw4AYoyOwecegcMJlwX2V2hdww4Emf5pyUVsekH+91jtxSw1ik2xNcfVe2H
D8Zk3VJCc5uBzPUeUBIfVZf3u3lRej9Pfr1DCS6DxYAjOsiu/gbh1++xs/b7znE+4pk4JKXsW+Z4
wJLgi5lgWSz4pvKueEvds9TYj1tBhVYb4rfTLalnS/uveQQzjhphiDDu90L8EaijLu2Lwkh9KuPY
/WAlfpELRnHRJgkNyRJNdRB/5ln/s5rs1sFA6Bpt2UioZnOxwyI92Mo94VZ1dq4nKzSdMD5iTc6D
qI1RESs576u+tZ6Q/L2LTOYLUD205nB8BajjMAstgY6d+YLP8isWgyJ20wLHxq28x/P0FwgkC7aI
PklsnOAiKPla7YURwdDFisanwURLyal855Qwz7Rx4OqZarVrJ0eQsbNnp9mouGz+CDzH+7GpoAM3
I67hCzWdyt1qxbuBJwMoqxCbycPCy4JHHmAiWc/N6m1gfGWcnXMn6DTgiXHl5HE84aJuK/ehwfuJ
H13EO5M+XGQ1esqZVneCFDRueKs/EhbDmjYKvYl1/l9h8/XpvcW4t0yBZ89suyMwl3Hbekl1De3+
zWf3+BK1NlJTisVR0zvahfahVvb0LUzJdcLxrgoFjDsYyCAQF+0e5hpQLcJ6R6hH2UMHNeZQ98a3
Bl68oVarxyRM1sJz3Y6mDI6io0pa9U29IC6RLB8rquiJvZqa/VPuC/2AgexGYJmecWmyxfHmsgps
Zw5PuTK47TI5J+e4HJA3AAQcRmUKVhiEGApKACBHpg39tTQVOORsqc5OBXWHhvuHVHffY0zLJTwN
JQYu49gxN7C9egKkInloIA7tAUs1u8avk7dYGN/A2ofx7CUG6EzS0b/YjU1wMnCrD3j+K3zTCSXf
RjnJ/dJSXotwOk4n5mreg5U9XKDZGMdUDfUTXSzpHy70+KOSxuGzRG9L6rl6ogpCXS1b7/35x6kS
B42oJR+7AsYAUSxkDytiiq5ruSfto1uk5pA9ebktN75nGXdeNxhXxr8Nxpv0MCEQ/nHs3v2nBw/v
jIjmeavTqLNOrH+51id/hs4JH13eShd0xT1mAu9GyuEqbUXXalo60bBjZ/BRaoz4vGHBU/VcExI6
f4opx4ZdDURI+e6zJPuXdApHud9kO/6PfzbjpZ4vYimjj8Sgt9oLLbVFoPPoBXL/zvb8XzNq/dzE
1Jg7wEiQDPJv0wvxfcTL1aPB4LGp8XqZUXFtiqZlK2plmJczMyio69kuOD/yjZRevZ/HwXtjLUya
Ix+4Ug40mBxSq+Wt1Cj/6q1L9iFBfaRdCShHFJniUk8tL8BaFq/sV+ic5bGeHLOC2xFnb1yvOJDY
uBFl4/h3KuSAVLJjAjvqFuqRHf5jtI6N4OHyW7YMzdkue2uPKb96oZo7pOiaWqadZVLe7kYELAvG
tS/8VLSVD/1ba2CKK0rPpduvgpdUK2Ypky1z46+0EbbP90noszlMH14T7f0ei1VJuGaZ7Anuelmz
hbaKf5E91zXdHgbEFcVIiIp965NUvWcLxS3TnD6a0uWV1bTyXI7hPm+z787IQdxA+fdBCbozv0xS
ZgSbon+dsQwXEj1wl0bOa7gu+sHxfRuZPmkPc9yvP0MXPbpWvL78XFteDS/qDpFIuldepXNgjhUg
EKfo80/luu6POYn0B38ZRJU4qQI66qrfUIVPSUIYJhiG/rOzl0ftpogLE1usbU8xQLy43d216sPQ
wy1R7XeEF3nLqiolMDWZx1GW+spybC2QXoEuGeuaMdaBxMq45RXyzQR3Bkk6naqFg8Yhln2y2pnM
yNRHyaZrKWEbdF0ESLDlQQ6mR45sWPcd9RtboBe3zUISIVF3ycwye+sW9jCD0hR4opJqNodV9lbZ
nKvKiIi6Qv49Dp5/AMf+H1r3Asq6C3KYY5ckw1+ZAPc+8Zg4t8qID9NM+mu0yzDddYjgu7a0IFon
w2iwBmavIeu3Fi/Ohr05WBXB0DuZBZBOSW9P5qxd6vkiH0jYjSbXZqjQYffHr/URDEfBdqWoQM34
T1lKHEuFODAI89DLpebkRHNeemH8ig4TpomrLj+x8mDDHl4Nqspc6CI1qSMsCqjoC2yTQ6Qqj8G7
7DRNbRBGDYh7h2HEbliO2dHsGrFvlFM8a/KCQZWsWmFa0ADV5QzDhfsYOelREOAjWjp1f/HvNwfb
MeY9bX8M35aC1TcM9U0v8d2DTsNIAtG5gOdcrzK4JWT1TUY5+emy7oUHSNDamU+vpYPhnS2r/OGa
TkODTaz6ntV5e7PIItIyinRsecNXKyVhl40WyT0eLVzUrh+t6iZDVAZwE7o2Qo2b1Fe/1494CJ9r
gel5prVwA7Pk29dldQFDUwX9HDMt6rV1PGNxfGmNujn1buLvpogEoiqZ25Loey5aXo7O5OwxarzG
onys65ZXKdLoBIQjUseRceg+sM0kJzThQmYPlY+Jd+i0Ml6IO67iLXtqC4Pu+uyLd3vF06U+Yw4W
zfxoyPh5Yb2DEyerdhHe6Wcj7J/yDMouQ4UZoNWYQe016T8THwHHDA9uL/3sMCFgBZwgLcQmLEoB
NZeSBnpjeE6GQVPzQ2pjg+k3jXASraV9iZt81pLMChVea6l3c4lmVplgAPaan7OuHbUnUMJNLwLD
ywUY+PauTZzy2KYxBKcQxozr/YZdfHXwUkM+ZT+TeX+5DrinBfrIwRpteVMc7QcjJQE88b0oQ16O
EExEgGeXKy1iaT/u69AbXz0ZVbtEeukr3Qfnhm3OzVaN/R+5GlZ1Qxp+2kR1V9QeDLh68AJ2au+R
Zw6kbLkUeWRv5gm3TrWgqPvjPLL+wg28M9ehY2eETK0E86nSjvzoDIL4wTecEZUdFkxmU5VwXshF
33L4+We1gE7km1urL79Q3b017IcamgErLqT5E45//Imx3yeX2IPIbzFwbPC0p49Lxt5kGGgVSHk6
3sK2SLZTLbrPhRUd8gcF3FBpknMyRJF7KiQu1Qo9hFkeTQx8NKA+2D1cN608tg8kq/Idz1p1AHTQ
kmiB6+dQNQeeWWFWZu6kMQkIKR/KNBmPMOz4ZGRufDKFAsMnOrbFJvmwUiPZxFrFucYTSbpk5tV4
sdRUvDhT1L/pRjYPVRaZ+y5exldBGwD6HXLRuXPRKWQxX3JNoU5lFcyG9AP/ArH2GSfHNVOlKHba
YQsEgFVEyZDv6VmqH5q6s/dDJ/5mfnmWXj/+aO5wFwKAgrOX8MvEtsvufmM+6PyQFY6Lr7Bp4AIk
6RL2B9odRrarYfiEfXu4RDpy03uOWOPsR4kadHJFx7Ffc2Um4IkKsYnrrhOsZir13pCeCBzqop9U
giBtLD1ObwyPpcM7IOuelfJ+xJDEaFWtfcjhaQWTO+NJzixfwmV2p8Dh6rVfGCQOlcdzUwwKgtJE
iCii+wf/erPu68wJGA6pWwzrTrb8033S/J0L9W8uO/eQ6zYL2H/HGT7CgmcZte24gI55TmVhfHl1
FVIhtebXsQ8TMfUs+nihHTdcTPNhA1z2H+xe8pUWb5uVrrbNaOA8cHHqt01PmQw/PDSMeL3Xc5ev
zl0V1WTrCZY7ER1tWKh7a7v46UmWCWa5ptVYYufmypEJiwC3OFZsc5g/usGqAAyRouKwpOYyfx1s
VpVnNY4pto225GsK3QqzYh+zE0RgoB8m4RPZY9hx1QFyQHfKSyxCWxcD2QHnWstaMynad1phiPbC
lHHkuYB8UI0PCnsWO19j0PE6j2Gc0EReqwQjnjlcF+zLgFdcJYOlCP8wbS93hxy1uSGkbh2RqPRp
AK/wSmhZARfBFPjeKA2nHyticTf1OB6y2Mdy2fOPm2YX/cKfHAKfKswzkfgvkhvlccHAvprpaIQt
1l52Y4Ymuoeg0pSBrSrnzvTeX7IJ8hjmKwQ8X4voMXRbN0h8vpdY3TFo1CNarZV+0hPTnWPNAp8L
bgu2VLEOI2Q/nE14oyzT0SFZ/LNeYFMeY0Okjo+2DFbY32TIyMrasWdtQE1Rl0V3o0eKBXENxWSD
5pAdWDzYaZALjBuY+WPxZmX6PZ1LZMh5hnFD7N/GtCeb3y4uwHwCKUV1t4JRzY8ZPbubIcZmxPOz
m8rBe8Br495anLpAjIE0Ng6L31nSqcT74F9iD2IfFnPMBmx8jywblCucOUgy3OFOzbIMWEDqLESV
02o8002/bJJF5yvtR4jLYMbq1jEIH4mG2HTzQCYFV0+VTgMADPPaeJ5EQk6LZVCQU8y+2NWCinA0
G7YApR/Hx95rSFsnEL6dvPN3LToMNlNO3i+mK8zsYe+8hbH1wae6KuB4czeRkV6XUC0fpQO/sOpG
LG2tRZ3mkpRPIjN14OkZP3Xa3OkhZWkfgnVeGy/Eb4T+AQtwXeeg7wmC8ZAo+JesCwZEc95UQD1h
sihOX749c7vzWiw8tVkxKaX0ldH45tPO15QXWkgGSilDj8VSlwXpOomG0Aqpxpg8lBZs9juSsZvK
Tpki/ZHWKEjhj3WqfufF+68nyE+gBjJJb9B5hUMpx23ZO5hAF+rZg14qi7uTxPsJnxAWZ5JWe8sr
V+fMUvIHLvKNDBo17q5ykz+8SJ4JedKvIAixAytn4KfUa2GPQft0eJ9hgpBYmPvpgfdv8zyRzJxP
RM5tolT8ZcZjMHNqoAH2VMY4T6klzj3O1yOianFM056KEIuSPjZ4/o79QMWaU2DVtaL0MmHPuHv+
tIvhCh+UabP+zs3vJTIOumlpscyhLDZjjr4VW/7zPNKroCZKR/K5Pnk1XVSYwIzPiDJfkI+tGfI0
uQvkwEZ8ld0Q13vaRcGGjJBCS1f2B4bQ9lwsWL2oxqwfvXa2jm0yrhQHyuJ8SxMjsH12PGl6YTvl
P6W+cR9tq9o5UHDxxxpouPloTRQANdjc27EDH9PTqOmtuNX5q6Z3DeQ+BfaXvoC2skYivK/K1nIO
pnReiosJ8/xFIdVWZ8wC6BW67U66qEZgpq0XPuiex/aRhW6VB1OVQXqI52IY99JdiMXu2PuVHbGb
wrpM7Xp4N7p5mbLpnlqm3FmN/iZUNNXbWeO2RB9i8qsXeiCBnhOKbSOYO3ikIoxsEvTAbuJmeCwS
n1/gZMp/U+/X5xCdDlsj0l/r5W+GQfIwmtHRTexgMej0TUvgPSKSO7HRnqYIbTLH3JOZGXYLM4dN
FBIHRq1pRX7xFvpd5ZyP18zJob4JFTXbvPYK3rbpaFpbzAqUcc+j9c6xXv3HFLB81Fwup6Bd1PSC
1qpfnAX6eEoM+yhQJM+5Yb6vhOyAeokuiEzLf8X+3BP1iUfM4XbfsaI067NrNt6JYQLkRTapALs5
gp1FScsTRIU5J5PcpOSho/AqeStlj4atxXhhBzyfIau4WLe8uj9isxh9Vh0YmFLuqUelx/AmxAJV
ulfZ51zk7t+aMqG7s+T2O82ubAWaQnsbCzQ0T5GmOmjLsioiIxLSg10gCfgADoBN1k77lvIHfzR5
Ve8H7QSoFbQlLgR19/yIFmOZloSgOcXD5eyqMLknwNhuowfEDE0MkhaIyHTaJ/NEYKUYZbadle7+
eRVb+U41yE+cVHvP5ZJd8d01imSOA3ATgN8b8mhHEHYN30GuePTW4mimVjZNdsCjsEIn3rwziYkc
k8JXD9WS/YEuHgULcWKicao5x277UHTLawWqytKsjIAyUU9jLO1/fYR66KsKL7Y7Qvt2HcV+sciN
jesWDUiIWA7rv+s1LJP8p8AKEvjN0ODDSvyFEKuR7Yc2dI4mfGc8m3n1sbjpwUmKJzdOfjOXQ4AA
PmnsPiWcwBqC91c9NmsthlRUhCdGuo1imEnpAHY3ggcalB0CGgG/rnjXvZuxKwO/jQ7LAdviZdob
XPtPpraz26JJ23eozyg3LIrq0D92WMiOGbcERcJtfhloe3+iNrniSzOjAg+N3id+Ly/IN1ydVTEc
KtLM1wjA0H8JTAFgwkCfkJN9rh+5VT2qefaPbKUtHFiE0JepUftOef8pCr8vlAAxckBYP3DkQGiV
KR8Cj/FeTcwIOFoXUmBu9VmzSfCoIV2on+m13Mp2EMfKs96EP+UVmZa8+TNhzyG/C0kq3ueJsp5x
lj9T4mCfuxWXEFreg1cb8gGPINtMFsv01IoMaH0cPsdsKXcUW1pqh5O+pwlksP0AFuT81gy9+I5c
TMCWRz5qSCvxWA+C+aaB6mweS791d7KtisfCT6edTbLpDtBQ+vuZv11uOtvWcLIxOV1YctbvtlRN
u9c6Hl8ynVsPSxrydbWT9EgyMj8zC7IhcS0C4sAr1706wy2rI/qdRwNPgtvkvb6PStZ/+zZy/jDH
9Ocsmo1DrUV68eO+d9E7DOcAZEv8IOLH/5mzwPCOSJ7PXXlTU34bHf1YsUgiSu8TGR/zJL8v5ZDt
6fNYu1YIPW390bVh8RqUV1NWdSq48fI/Tgl2miZptgoUc1TNf0kCDshqOdYRYnnhEZdnS1gi52yW
sgQSO4p720z8ITyztLfnnyLtmv3IbSXdmiZd99JR4X6cSmrEaPCAzeHTbMjm8xQ3sEBRr6plhmXE
QvpYTiIKiXT0tnEyOM3JgFXNeO+sxpjQYER4bZrSGo5pz+/iZQFcBJYzc7kZOwCnKeyhNFPD2tjR
PYpDJVRs3B1oMgcJPPIguhDb7iI5F5oRfpmklAxVXJMMpTXYFT8xW8tHAAmUfdd8FL+xWvLTkI/K
YLfDcVea9IMEI0m4Rw8X2QValb/nG5g/zYX8p0n9BaGAhRxLMIakCtrNyNOWjoSnZ1fTqA5+Iv/P
l4TJyIywhu/RkH7TOkIQ70U+HjppHC1Z5MT3ymebuwVOeCINCDoUNkR1jOcFVBgrAcESRLiGdbDr
hg+F5NQLqHUyu3QGoY7WEygqFpt7LHuANKYSh7er3em2kNdFC2pkiICL5IcpEcXU9nxIWaVbHaOK
9QG+adtfXmXfxW7Qtqr70rVZ5HQ1FHOyCydMsFsScTx0mCMG/Q5MCbONUw3mVdGiffbTzPBfaGNz
AyUacKwl+JSAvmjrVxAGfnadKNSbCevSTmMs+Iw7mHubLHbsWxPOPc1rmL73qZ8s4QGHe9miARV6
7RxkS59NPfrJZHV98sIFcLIDsJjI2WXjFbvOmNJPGVvZ3uYW4X5xHx+Hk6HrMd07ZkcVKTwtHGou
p/bFmpPmuWrBU0E/DtUX/HtVPMUImM5LJx32SkAeqvhZ8zKoAj/06/IR2Lbk2keP9FCfNeHPaa9l
ashVRIuvXUKVYz0mqf3CXpNoi21GXreBhEIH4ZZ7SLRPQgLLyDQUSSOMWRRE10t+JSdqU2ZdGh4z
/iRnPSJmUPDLpgoB41Q4KkPxwBWJvbfSULQSOpm92tFEsnPuYBtVL1N7mV1L5C8T6Bbj0CdqNMON
0E2FHoJLi56s5W9b0E53cYAX/SWiau3zUkbLI77LtA3asIvmN0Y1Avzo7En54zmdfGboK9Qhd7yQ
aOOAgNQVsnswcjMTNL1no/tJrrmqH+1ayOXAOgB3y2YRaIPbOYa1Um8QmwbIhxnoz9AICYMllsMb
r6IFrN4ak5NPPH49UjXXLZPZC8OuT7t5ZZ+IKsq/jpNSa46NTe54RdD7GqZieEhYJObXCFwtThqM
YaclbQvnQVTgeG90JZR3Ln+ZPHIBGjl2s4nccCjAjG7imJ99k3lwqyDHDLAfR14XM3ICb0vfL3Ke
VseiZmBQVS12nDrJJ+OhTaWiWRdvc5sNzQeAO5XyG8QeD5ZAH9owZfHeUD4bnukQM8WpiPtourJo
nyV9v1y3tsD144+qaCu1G8OBCIvmg78WiXTGM56zsoMkZ3tHLGCd9U68l05Th+rQg8ts/JPS0PHO
MqSRP8nkJNdR9kyokh1qALwlO8Ow6R/zUZRHcw2TVCZtVBujRmJH0HBXaz+QnHcUtYwiylJF4VfF
xDo+u7iPOcNol7YLw6HKperK9bpbDGSY3C5Mxt+JwHO1K2Wsmj0GnKn/zg3tR98pLefj2bRGK7vm
vRpO2kUxpUmozdcs+tjiSTai8FzjODLvWLOnO4FEYIBtp+nHdosFqD1FODG3nwfMSxb2t4TjYrIT
7F+LdIbkWpKBSx/MwqK/MZqt9GxjGa+h08QOWzLuyjpHQKTD4ViaKUZf0UQZLhk7ukfap5lA5i15
+6HIaYns0/lqYOLuWTjL5MNYSpR2p6Qd+bGxQwMDrA1Ey6XtW93SafE+hgHv8MaYKI0PkeDfm7qW
u3IKzbtX1eVJJm7/N7J8V8E3saTAXEku7OIvUGaTBL4t1LtZlwONrige6MVplRwQxajnG3VkxgfL
JuDAwU7cgBOHZpe+DfFs42euvmw3GmwmhVQT+pvY1Z/qyBx/KIgaPpcMRTMm8pYPUwA5HD20jeDe
rLYLEdansGssLF15t+AINxuzOqdgOQCsZtGA2EbRSzGxdoEpDTKIqLy9WMu3GGQ/vtM+EXX7dKrS
1eYRJ3R4NFPipYd2NJ1by1V8udsCG1wG4UiVG3I3ktw/vTxUG+m6eYpnuhjwkVHatxGDQfNPWSIC
BZpdLRos2n5/6Yx+cBA0I+U9mFD5Q8ASifWn4jIDaRGenTjENGudGzTtCY+pZbwBVYNFQFnH4MF7
XXnK8bYVrKu5xnUWENmzl2HSb5CQUgq18zTCVmCG1VpuLUo4eDbMYGwKvLqnvm1eswa+glwNvu/1
0Nr+ryYcPDySN63gyUtN2MVguYkV5kHMnYmcWZkql2ePLtd9FeKa3LYD9KprMg6WplPBLuNT7TEh
HAf2/AGOxf7NbhPAaHVUcXldjTYn5UBswLEL4IciK/XD+N8FdL9hKoqAaz75FqvLSy2w7t17d3UY
9nNlwSVtWW3i7aMJ6GEQuUfmOiEBTlsWVVN0CEyFZVek77SPezkvm5MWqzHQXJ00+7T2418aMoT3
gFzpFg/YLR1coL7wGsLAAuUdKTKVijBXOvLqUbHZi73NzlM92n4Us1lhXbGzF1irO4bUbL5OPS/Y
J7NqUb0wGjUXVYzVO/mOiVGpNLqP3LSaIEuKWnwytxWnhOmEzbOMXKAvmLW7t5poeczixXZ3ZstG
8mBFIRQuN/ZOadGG/xSofjT0ob6AyQ7PlDaPV5WIAlIOP4FDo3Fnt9g7e2IfKfs9SKESO0HHRYxl
F38BimfHObwApbHHc3WM95jpu2nnxBIwIB4qB/uY7bCAJa0YB5EgKHwpCz9eGy/6YfEurmPB4BoH
sis93wXCb5Uc8kMHfYAlUanMN69cwc1AsJAWrSUpgowtZbH1mxlcPolL7nE5p8o21Y3Kaatr7W3M
7PyeDMp/5D+TvR7O3WG1mc7xo2K5ZW2swe7jA4N3h4mY0g352OLTPRkei1mC5hOeQ5CneN2iRpqs
LOz53RaO+27FWjxnQ8bafFwbCW5ea7f9zaTrpLz1SDDhT8GGj5PDUpyn8OgotjpyxURxRGuipSlS
SW4kO58YZZTzmuD7ezTGxOaVgynlNZoKdVWqH410Q3mNkd9mkzsPdKoYMPzEuV9vusJQn0ymwng2
TdaknyZE0QNWp/x9IFA3/mDKhXzG+9yOP1XPeHLAx16P9zKdY+pfJoWXx53redfWlIHQeqscMjqq
erYB1c4kq7m77lwadPi1VcQrLkuRavxfK7P1YzDaNOBSXN/5ToT6SlLPeqV7hAZyk0vDKWG7qthp
y+iT2FQ/73DI+Txa/MrDSwhHkiRn3QRgQAaKkUZDbe1uKh22TJaM3QepuSCdwTAWctmAU5nxQzVR
sgIkbLL/bwgbEXZtGz1+Dn0CsGZc/HOFxx9rYYIM2GeNNp4vRuhjOFv+CfR9z4qfxyQw56GJLvbE
fXqb4bMvHtPGhf2AlMXsm4+NC+6wt1jjWWYG56NSbmfg8JJSkanzLDK4qsOTC/3SdwN6HNzpywdP
+mAIfnvWDuV4fB/K3rDLHc1X3SesbDrDm5pBxCZT0V2ivlFnBII43eKEWMUC1+EL56ROSyJRwJz0
NsJzrOQkHVf4pzJNVLa1DN4YGzRY7IixcseAeNdyRQJePqNOmO1hmBsX6aWdKQMaFqqsyKaNW8x7
zrUEmAfnT8ZlusvoDV0I8Iad8Y7bMzx5qlUchmCr7Htllc30nJD3rNJtDp2InFjWRJ7ci17U7XMR
zyOrC0iohAgkFlS+BI0GQ2LrE3qsvmLIsqhMnmGLGFJeFfwXf4dVWUKoSKtOfDWg5d3d0DI1b1PY
JDN2FZH4OQgqVY5n4a87qiq2ZN3sKugiPtdoNcp52KUj30m2X/RO57Rw8zhw/9oTCox20TTI75TU
/c3jW3qkmFv1FPst1XR3DBM9uBlDQOg9CRSAwnnqEK9vEeRd25/anZzhyuVtg6cWV/X4zZIojn+8
mr7hGynpnOCpRTvg3kLIDHFhpl3WP8fOwDLd7r0yP8D+EfKORg69flR2eYib0EATaMKCaBwVdrUm
LH90TdKlQVql1QUDQR7oxlTHaMJ2uisq9KdhkjCnVBmrlTkZ8TEv7Y0iYmbpSI5dF2Css/dI6SOe
KzaBDVycdChe+8nLsmtmemOFwX0x//lxI/4h1ED0rQzbF/zjwAe/Gh4YuVtaQDbR1IML3yRuwWq5
z503kpzOjsjEAE6s/J+z81qSG7nW9asodH0QB8hMAIkdW+eifFc7tmOTvEFwSA6893j6/WH2Dbu6
oyp4pAlJoTFZADJXLvMb49qE8ExSR2+wMDZlqq0cTbg0RQnER3IBHI/I/e/z2AzbHpWOTiFHFswo
d7a5IY5VoMyFp8h8u4OO9uKkRul8N5uwvgUQPiO6VBZ74Am4nzBGiiW4n6nboTI2MuwvOvo2qAWq
kPcRi26LxGBNVVM27c6ugKjTtdTDIxlcXLyg3QbqgFu2d+EOtmQ1pT1xC1S9dvQ6V2A3p2IEV47i
f7AucM8Ew1waU/KAcfSs931HqnbVtMq3D7oIrPI5XZhFtN6RkPk+9tOIJmCO0lS8IKfL8jgjUQYd
3DVFR00wB9EDqPBaPSCgNcAHU72mGPdCA60aDK3LYTiiqxjWuPPlpD3PaMdRR22EswhhFp5hb20n
6pi1ztyODWVNGYefdIsJ4arrwRImQKyTAt6cyQgKqxAsKZtt6Q7tL5Uuc/CY9syxdjU6N5Sk2F6J
tnoposDbR7Ylq10grFAD5LLVczY23lPbJe2zVXvhrxFRBfObjTjDIvWurZ/ADgdQ5ondfyJpD5Ek
CUcACYldDVzkIfI+Nf+UxitonBptED4b3WR8pUk0PXpBrHyMJjT6tsj2ofx146Mn9+BTrP+qTI9m
EbHAeUYOGzekNBm66T5FGP229FoeHtEEieOq6rNgq8pKCbxQK/yfOics6m1mQQxdKyudro2Y8SIu
pFb/PIZ1+N0DgWXtwLiH2SddmhBKfA9W1pbeMVHNHMkjAtDHz8hTGvZxUrobyXtShLnRtbKLHKnv
BIMUJh/M6szO827hupQlxq4VpkGZQ6vsOgOCm2Ktis0mrJNQWdsO345rUTKARsANj21medx7W+CA
/vgJUpD3BSZI+sJIeui3NdPrKzdz0PhHEOhxFoxejpSkTnYMmHz+FZp1/1mbvb6F0WBMtDD0hBe2
QCTUC6yh/YarZTWU13NFT6gARMVddRf1TP5wCzbK/ismNwBUAPHMjMyQGfShXHom4DFkbmcaZIR1
FM41gBhVGNX1iHtusWYwzygo7JqBuSBGVdj52tqpURsGnzfe9ZbX3/dV696JqMieHLQM/XtjTPCn
FX4/4ppcuq1nbXKrbMj7/NIrtgLVyxCp/So6RF1pfw4VXnVXDOnd5rkhe4F0norQ2nh4yLiU0iXq
uSt4kAMSMwZS/RbWgge/VtFfdmhVL7aqEbiJe/NHGqfeERhM9Xcbme1NHGl1XaZBkO6F12OQ5EGO
oF03ZNHPbGoW2VY5Bz2GO4Zz5/oMt+6a0A89akNS4uvJNmtxA+a5qQ6y54lBbKFs5IU5JK1i1FGF
GrJw5DfVt8YVJPtm+AwnzTNpu1OQIuJewzr+VWgu//tMZfR6mUrMhffTVo2Kb9Ohi+kwCeS9MBLg
SgFo58uR+8Xi7t/k2AdbKw/hsUPfz1F/S9kBmhp+PCXCGMdIGGJkWs4YB89kmleOE4OJHabSw+d8
6oPHGqJZt+0mK0FKfA6lvAfsYnRAUkn5jyOWGawxxZBlfKmHu57r4UG483SPfbBTfsJvKP2a5wEt
1cELHBQfojKCgLZ8OwRqQSrlMJk3DfQX41EJBC/ygxVgHIK0+1R75YOhPGSQjdhGOG/VE3NEsdgC
x8jP26GHpIfr2wWoVHegSlgxOB0M1DtKe0Tbi9979FE6xb7BLrusfzWYCIZybbcl9DDaUdEYHOg1
Ixct5LxMfhUmpzdmRfQBwkhDjjbSFH4OEJUrYZcXc71hrg4HnFbK6L4oLNFQBAc6Et8or3HbCL1A
RGfKFVeWV9/YjJxeHX9EyqNFIyKlU1IEFPnZhE1qjKYDshGjKuA4IwBPZWnbCW4hLXRM6zXL6hbZ
lqkPA/OWMrIFupfC1mSILguVwJGAOAJUTqvZoBsPM5a5Fb2hK/LdkZfXFM4hs3KYGkE9GhjiaftK
Om7SIB9CVoIaLMInztNCOy5/IZWb7YPBLveyouT+5drLJukw6LhyPcFksi+j7McYSxFT3Fvzpsfq
3N3g481uHLqKRmvYYb/21zzAYD2kBeXHXWS4ZXEvhNFVuxpoWLC2+lylV0Yzmg70a5Xbt0mQAJjE
jQ/iCZ49h5H9jyymHBzzlwKSn+5hshE2Y0r7a2cIUNGNkrS6R7aaq9xPyvG2YGJgequ6DSrnOYVw
qZ5gL2RpsAL8ZGyBtgEjLFGyAvDnDa9MAtFiiDwTmDwdowAsR2mI25TU+8UiB8ke5jiPnhw6ttRu
9I1/YNRBaqdVUD9YTR0XG7wV9HXOuf4K3XFGMxn+7paCjGYRs0xrTFY2pceIknqROddREfAnULlH
WxDXBY1QZ2PU5R3jtQjt03CWlfPZsdzpgDSBgi2bY1JIM0+uOjdG4TdPqqtGlolx31ADAeGwpD3e
F8RTJqKMFLJ5MzZu4IB68eRzhBQgiKjIy9NjxOx87QFM7srNkMWivgVNG2Vf8xD07DflOH2HiSGg
97XjN+2wTiLT8D+FBgQhJuuKDAE+bCGcLwWSHq6xCtAfE6+QgBiSAerykivAR+WtGBWiNswa7O8e
DnE+lCScjzH5IRo5e2OmeZFR5dC8vzUsP/F/eQV9K7TKCMrI6n4r+aLOgWNVtzgXZKZV3coGJ+TP
vU0DfBd3orQgYZquu2UcBXMuaId5CwsB72GXORRyL62a3Rs9oXyAPMXs3uZ4rLiMgSZaH942pZ/D
/AZhy2f6XSH4NeagJCEaSj5MKEkRVUCCcJPuGGsgQ1cEtNl5xM67ChBHMfyGnLlkjphi2yfv01nm
69K3gDSSMIa5fmnoUlGpl5k7/qR9DoyVynMCtUC7sUxoQ2KJNfa/pMcTri0V0aPwxq55TtIwV+uM
btCXiVjMONRwwowMbBqfG5LrT+ncG5yssHpFR0cdqtLq5pvK7ilLI+Redw6yC8GLssyRZsZsJc5P
agwFeY3xlnhKw0q/zlhEBMFOiBkRj5Hoj+yHayXoYik/fs6LIvDvOzj6OywzEExvkvmps1DfWzya
+6B7UWNqhVuvn9BOxbKsytsHrp0YwHOW5cWrqAKOJyyY8CshRn9ppsGl4ZLOWNHiQ64+WYbtmZAR
qr6no5bOACYypR4m6gPzqsUa41uhOx29AjBCwWy06wQHae3Lx77wBTyhKqEkCgf1RWBUf4SHDKeW
fNUOnlv0uvQD5qRUW5wc7/vUj/3ekxYk5bHMrmtrgdzTJE1fSWCnA+1fWJRaOu0Ws2akEhH2b1EC
AzYw3Wb2VL9ClIjGp0Snw1Svil7wVy4dUpqOpLY/WmbZC3LfwfUKjRqUk7oSYl2e1e52pmKG8BJQ
C67n1pPRLx/ByZtxwqnxaMVewawuaZ1yL7qZBBRVvnIfRl3MUKau0HcRJK3QaJl64eM7OmqdD42+
wx6alBsGCJPdpMj0V0bO5UOnRI/Chp31Tb/l9RvmTe65Q/3VQt/HeBkgiRvrGcbXuiRIqyvLtWr0
vwrX6PFjkH340yU/Ta/qHr0IgR+Ge0Mzu68PEoJyv0FkLgMb5TVJea89PcCGo9Iy7L/pP9kQuw2U
FsrHFMx0sbVcFz4ispgoZEMvHhiv2kYafJIG6m5mNOL1sDXmptKPQVxDKSWH8deMOBH+QLoL2aoI
zpyx5fe55W05mAX4Y01kxk8BdcLCp6zf+LOtf8yMlLBq5hS8BMhugLNI0F2GT2FgnElWKNJ1M2eD
t6EmEvIvL4fAu0Y7mSkxuj/mRDIMNp9ZEwoGiAvBBKRdwIjsSbYGNhUVU1B0Hx3GlIPItjYyXR0z
JZc6ADEuMCciXDRqXbOFikJnN9gNEpJ2j4CpXEumcc9g5M1kF5OdLBNyc9LfcwRnkbUKRZXvGEr7
EFixgj2OQ5G/ZG1dM/CIuykAWbnIdlLdgujbhSSoMHw7RFWQ1AvSbx0RbLzXiSeSayvuorbZmVPp
Gq8lslvu17Lz0GVsA+6dI6pboPMqi/9NE4/26TMKBymJMcnzvRg7M5lXSgLj+mWaTsx7I7B4CBKj
yzYfgPO3GiEWPvGXEgHs+RW2gBOgpBNnYfdU4Br4xOx2DLBQ0MHfCGx3yUNVaYW8N0iFfWrwDsmK
XfBOmHna3jf8niw8CGQ0fZ9a/I3DNGDKCi1UrvQUgMF2zYASggHFopsUBPFt2QXFr9TXHg0Ay+Y/
oRs4O0f39JqW8fd0BN5t1691NPq/GOHp4vvARYFpJLhu0iPDr+vnHGkGlOPpAT76dkVrIEEgiPtD
6Pl7YoQlpDgSO4h9eJLjWVMSdOwOWOqtM5rDIZ3N8roOB799BuwzysdFJKDet6JFsmBTdtWEm0jn
E0dUCGP+CbuiLHxixCRY00zgnEoDt5o9ZhXOL5yJKERj3YaMluJuV3nava9Un1wJN6m2lRWbf7nQ
+uDSg8wHjoavTXXjzAKfKtpiALRmjuQOnoJpAqKK5r1V5BRBHWdDj9KgvaN8Wio0nBDUMO35oTaA
WW1UZg9f8iAbvX2CceWEdpPv4ZkgY7oRayTZc6wICR7IM6Di74tx/pIzBAMoauVzPEGD4G5fM5Ny
FvFLMoxVL2xdPjOg0/NVAAE0oeiZNJJrxMXqENp9zehoKm8ZR+Y1lBw7lz+60ClftNFZCuGeabBn
gDcGf2ObT/0nJ6+7G0A87gHHHAPuTiIAXOQDUgST53pLyz9H4tXL+/lVtmWEiJU5Dq8mfGibDhP0
ULPP2MIR71UdSJYCTAlz74kBE+84M3RsEMg8G3onvlw2nNwstoqnwCszDPcIcUAlu4L82kcb5QgC
le5igEJ2uiXdmsFheKqU6wQUbr4vOqagARhkhT46+MJD5ox2wrnva/sr6Moibuk2xBV9gXkGOCkP
CroBK8STGeoHELDR7dxkaYGwge6NT/2sBwzNKs8x78fKas0jsQwSIVVY/a3G++ZTYhql/9ktO8Ne
JCdEfRX6QuwqiBhHLHanO6UmZrJG5NxOlFbNl95hBrumEyd+0mUpohfcGOaXynDJ2qgF3XWhea0P
uCNGLw1TnDU42NL+yexhLo94Z3rXWYevzhrNU485VIwREVRinA2ukdxPPnEvQE2iJJDGNnIrj+l1
nMFr3DWZO0NhGSKO6HiskMxDBFjR+cX5Dk9UnKQtB3MHpFC9IV5bKdmDAOjSw6A8JK3puPEm4HyS
6mZ25z7FA5XlpunmgepeTsanUk8GPONsaWjfzMDJg/0Qw9TBRsmz+28WsovJ89SMSYAEndnQlrAH
D5oMRCu6yQFaU+PO6PHaNNcSO4PMWHWqZA5TabxAELMvhT/1j5ABgrn62zXrroe22JcTNEpoUe1I
37IAt5ZPm74K89Z8Qi83xv/bNxjtN8+RRCrvc6uLfrwFqGOUwU+PZDv2d8zPOGBgvkfg8nvdgTfG
YS2D0ntHrTdjw6Fc0wtShCwQgjjgJwL1wZ6oPu/o6et50xWi+BbVVtHvY2VUDJCsSqpuH3ORddD1
RghC+drNgHDKA+OiMPwa9oqIdZjwDp3KnZWDj7Pbv//9r//7//77x/hfwa/iU5FOWBn9C/mrT4BA
2uY//7asf/+LsL7831c///NvyhBUKm0XRReyNs+mw8Wf//H9McLjjb/6/8gkyFrYV+V332mrakPl
M+xTM7VeHUE9AdsPnjbEeUy5G9ObqF5qzeR+TJhrRcCTzv8a9+2PES5NbrwiPDidjrdMUN/+GKZ3
kzNw739NLOAeG0uV3hcLTku7FX02ZXuMVKADV0lISvGHK0PKt21hutKRqPZL9XZloZgBGaExvJIr
Jvs6m7BlcQDHua4T3ECO/GH5CFydX9Py3j6uRHBOakvRM0cDzsXc/e2iwKZoJbngvTEAGZpbLTsH
4chW2dmKeSyjp9XAsSE0l41tfbIFvFOE8G0v5XaWLm2hkmnqBtfXwjw4tGljmlh1R1KAweaCTzSw
u07GuOyfBqvz9THIKGxuzj/EySeTpieRFNa2p4QCaeXpt88geEGzHfTm4+RaPfCkcvyGel6/bYSJ
VJckqfkyCRFcnV91+af+tmulJUwLgxW6mGwU21LLrv5t1xZzk4S27xRPSD1iYlHmOrvpE5iF0Ijn
dk072GW+jOPsVahx57iwTe0PVpfKVexWwX+Z4u3qHVjZumnM4skvhvYxyaT9FDQLTBd9xAtLLTv+
9EGltoUEmOd4Si1b6LcHbYQ0GAio4qlpqSxzgB9ryET1rku8cVe7pn45/2JPP6clFBsSvKG22ZfC
PPmcNoI91Qj94RHXSXgLobeMWehjICwX5Qca/syNHNLj86u+f6GsatPAV5YgCbfNt09Jj4MHZfj2
WCSk6KvZcP4KGzrYTM2M+ccfr8U2pTOmbQvd09MYw96sTFps/iOjc/lCoohuCXS0aOlGwaY7v9gH
r1NJZblaWIpBq3uyUxQkcIfW9WIMtND5Ua/7Pi1sHKSABPw1inVsJdPImrbn17Xe7xvFwtrhKxJH
Pbn8sN/2jW0AHhVe6j+CvjqWhqzTXS3R4g3otWCx3SBRHw1z/T1zrFe1ePSsk6bFZ8BHsaIm2joQ
HwbqOQ/9l09Iljx7Xq8uHOIPfqNDwUkX2qHpaJonv7EKy2BoEK94nBTOJKswc2jLwZdW13mD72OU
FtXr+ddyGnDZ3a4gTrHPeCWEkLdvJaRannVoqEfB2QYYCH+gpSkAPtpBwVmiInVQjsH0HvpJu4sw
yF2f/wEfbHTipcXvoLtlOfJkoye9BU2kC9xHpxvFVaoaOkll6gPG7bsLS53e7MRItUCCiLMA2pDL
kG8fNohHv9NZ6TwiaOdtSni1O+D31ISM8/d5XF6XZH4r+K9yY1k+KhtFATignrPD+Wd+H6ttz/Js
fozJk5v2yS3XYuYCjn+0H43BE+jdjtq6KtP0C2x6Mv0CKdY+NacNHNnowsrvPzfXkmZRrbnSeQ1v
34A3D7Vnl0o9AvlgAmrYo7sZ6T/t9JzYNwyl7lOwRju/cxZwiC6vzz/4+49tcz1xNVoWKQVoi7fL
c0NpOAON9ShiMlkrHooR0adw3sio6f86v9b7s+S4rolRnRIce0Ztb9fCcBrfjUb7jyZwxp3ZeEtB
F9p7INLtOjfHeH9+PevdV3XBVkqXIAMj2URK6u2CGYiLXpsZU77AsMprzA1jeeiZeNIajny73jnt
YF5l2NwgIjUF2Ny5syOvJkzt5k8NkpN/FYDt5SpXjbyx52T4Etnc4kga1RDPyzKM77zQ9u7P/+yT
1+Q4gNo5EK5j8p/S8k72Yt9MHaqxVn4t5nw+IBpWHwojszZM5NLHIDQvHcL360lTOHwXtHs92rYn
65ngjvBETypGlB42tfkAex0lUR+xf6YWSIzr3fkH/CeE/ZYw8ISAlkztIumlCQHeSVDtAU0UoJiq
a4bJ7YunjGyvlMjXTmiOV5Gc5RdjUAlmcCOYkDJrk/3M+HpjUsRsbSHGCzf7aRT639/jkjawKxE3
9E7OoJUiqtIJNJUAzeRZiLFnLX8OcemHf/slc7irOhwXoR8zjfc5qBmUhpFHfVK4FOmjxPL05cIL
Oil4/vlB4JC0lMRERisnp5J5nQVmsuWTBFnar1GFBqmgMGtih9qxeY+HJEhiurMoGmHXOMmd3Rnm
32kponDTZ4px4/lf9MEesVzP82xtCr1sl7cnyTONgcx/bEEEOOnOi63pCYGpaU/zQf4yLbpG59c7
ObnLC+BSsDzHAe4sTHGyJ5MOD5yOXsd1hWw02sFIOQ23InGYcFcSYP5BV7Uz3tW0t5+x2OzrC1tU
LKHhZIuSzHL18/4tErGT5L3pUmxjmrC5Dsd0umrxqUMd1Bw/e1F9R8av0NIK7xfz2p/ZMrChBpZc
ThU9cwf31AN+SSiMM9wZVy5AKJSBLf130KOyFDhDvPJDJ3qapOseIpkCB8loM4Kb/X7+JZ5+NE3d
zAdDEVJxx9BfffvRGoWgIaV7elXy07G8cWwUbNzonjvQXVt4FjyeX+/kLnG0dpRnw482BRNxzzo5
1qGoQxdBcONKa683YXrSgR4ZNlYBhLdVmk3c4Bf25fKP/P0zaU1Jyr0teU7LtJyTk+tAUKDhr9uj
as3y4NL2xvdjQrSoVc3asatxi+BicWFznFzZPKd2bYoByxH2Iud4sjmxzJsyMJ+YEmhXMz7MoKjZ
907KzORQmWU97VD9MoyrsbHKlqk94IZ13DH+ufDw8v0P8Ux0RwQXqq1JHU4+cG6C76khfh2x9zGH
G4ZtYfuYgSnPuL6drvmiOsuB29vR9dvIAKWeDLG1dpye3T6ym5uWqav5mfauTZcEKWEz+jrIxTIH
RC+ym3cxSL/ksUKWw9+YDNe8H41CfXNrgdsn8IRdbT6WKLeGlLEVeDlULVCyBxvdhqRp5RThFh0N
pWVeNegD4e6TqZHB6RQXxlKIRmZ0HLqs6zFxjIDYryFLGcGzHFBnfokB2KefyK/RJByHcezEChMJ
tLnP79l3Z4QC3bOlRK+Gmk44yyv+rQYRYPbwRACn5DQ5E9LEH5wVI0YkccRc/qSxoi98tGVzvN2x
LMgJsfhD8+WWwPPbgkkDfxs/suxoDmP7gGBu+YQxanBhlXdXGkeMZaitBYeCm/bkuUokXGJA59kR
wAZeznQOr2olcWtRvcTyuRRXRobQIibgIdwnPEvSMmvWbjglFxLM00jOD6GutMHIWLRgPHUSFMZE
InqJRcAx8NTwoqo02uV4Ux9z3Ph6VOYXHcioKI+UvNWFl/DB8RC0phzaBS7FxemrtlDnK8rIwjcE
euHayfPoPkPLaDssu3CE2HEF5sfFLBIT4pSWzKfzW+uDL01RI9lXpPVK/nPF/Palw6wR85SBpgxy
C9grmNDspxFl0Z/vYAGwzeSaBMdrOie5Qj8UnYsbOV96hp6IvOno3ErtT/YuiIfgFTg/DgDnn+yD
Q8MXddFKJGdCPOZkc8VNOJZhFobHRmGLo/rmGgYhsPoOdJkt8MQ4v9xHmxkNZssEBc4fbOe3Z6Y2
k6llJBYeByflGh2TmvjmEzzGMdkh9YBVSlqiszHF5U3gMyKYdGvdm3X14/wPeZcVsJlpkdN3cp2l
DXyalvRqBEFQB9kRGVWBv/rojvoIWWdMvigMS+dVhW+V/DY2IPfWVFAi2jgFHePVrG0j+Jm4o1ne
+51AchW5lnp2jBXjDVtuassLhFwV5JLxMY7mobybgSX195XlQvf3TISOmnXmd548FLmqQeEAq0Wg
8/wDvrvBuUwlrXZST1JhqU5Kf5QiMZEWdGM0iPVfi2Lsvu17JF4BD2EAeH6x0/4P9yhvkz9scMR0
Vk4LD5ANuY64JFDOS2W+C9EW+gHPE6nsRE/OgaDmUpJiwjnvBNiBanHn6p9LLHnSG/7W/EkAiPHX
rm6iW1yzrXKHka/4EZPDWhe24Ac7npqMvrvLCXNoA57swKkwIfY20RE9zFkC1savVgVu82LPQhe3
LZONv8+/nQ/ipsNb4bVQAkpxuudHJxb0243kOExev8FbyAYW60bHmDC2K6VobhoZ4HVYBvHL+ZXf
bQJMwSVaqoRtLigmL2+ftUktnJmqiH3oYDULlUcEGejPLrrOgHrfnl/sgyBJgm9TfEHzk7RX3y4m
bRgBVllhpSf1eNVCslxbU/L/cQkRpxgfuUo4FFYn2fyAy0MfwXo+NnNCSxOUMwBS0zIw8kRYCTWF
DtehCTCcn2bb8w/40XckNTMdk3i5dKzfPuAMOMdrVREfcRRK6eGJYt+iO7wJNctnDcxVOFJqHYh5
2J9f+X1uzNxhidNsWO4H6+QwA2SXQ+clybHVqnDvQ4Me0BZnlPBJBILJ7ohdI/4Wxej/+dZdcqnl
vqfKh7zz9pHrUsmpNvz4WOLxsk2G0lhNQNpvxjF2fo340GGHERQQW2i4lhfu/Hebd+mW06E3mRbS
VZPL5/jt0gU/HkS6m8XRgUm3LvirHmbhowcYm9mF8urd+6XCYSRpMQvkITmib5eyAXbkNInEEU9n
AQ0PYycX3PkqcJpxO6G/x9zXzP40EPFSl1W5hQD5k7e+XbROwexPpnSPKQIe15RZSFlhDLTK5zba
twxALrzP93cvVwKFjqNpopkOV8PbBYWbYaCTZDZXHvwB6JE4iMfx35WDFwEWJtMqjzKevsxRcA+h
e0B3FLtiRLjmD3fzcjVZLr0HJgVsq5NNpZw4UX7gq2PTVt6+aYF3ok2Rb1TtyhVwXfM5h6R24enf
Hd5lUe6p5fywpHfytiMfXczR9OUxbWInBMHbzSBmBvL1lUfqfkTlEElq187cQw1+9U8zO1ZnXkmm
IUh/iMVvX70yrZroHtvILjGNf61dHASQACmKO4BZCUIZQQPh4M9fM0MghxjJJI/+3Ns1ZwMfxyzo
SeawDoOVUsVb3yi8e43jyT5Y9N5AxWbxhV39wan1lkyScZcSFl/3ZFWLKccQtOo4mZk0kaRqGtSd
Ap+OrBUCpj3/jMtWeVOCLe8VTUiOEJc518/b1bLU7WLDyNVRlUSGNnTzNZN7axeF03eJouHx/HIf
PRx1AOkiiQcX+snO7aCzRShASVQjpmzdigizPBNQS45EwYWS46P9uvRWpSBdJlM+ScwrqxpmxZTl
mHZYRZiy8w4Gkt273M3lVQvu/aWNLGtD+xJ1xPNPaX34mJroRM1FwXk6yKjRP0BENvSOEvX1TANx
nstijTzOWK8quCX+1ovAom3x2zAx2MXAV2EVEXiTR/+rlQ5C/T60/RV/b4xQJlp7k7mbc4QnXoBY
+OICJuCjTeAipkB0o8dKGH+7CfzW94M6ghE8a5CIPQhQ5DLc7JDHlDRTmBgX3s+7RIdNt8An2HCU
TZ57UsPMIPHLagpQGM/a9iemjvUeVmp2d/4rfPQRtGNa2gGryE442dqq1WNlmrU6tkXVPuGylF23
LRJPUTOrC7Hx/VJ0LyxJk5IUngTn5IGwJ7ANpClcEtTeXPthK7ZdpRB8jnp5IRAu2/btgV0aJSbU
Y20574EvSWA3NZRAF/y+BnMVoIXsiqj9DEq83/lk4Fvg9P5mkiUkGRNllvMv9f1Fz/IuA3KwR0CT
/9n5v+UUEsUlhCdy7ziFer5JS3WblKjd0mLzsaMHeyhCZATOr/n+JLMm8CKXPUpmrE/SRhQZMQWc
FtEKWnWP5jyiZeYOEpNGN7+zC7yWm6GHhV0YP84v/H6fLrkTO2eZSC5go7fnotFDWVVAgo5OnDnq
tlQNKuloJlfJ5/MLfbR/lmp+KapoI5ziKXrD7qtJEi9CRCKO+HeXN5ETvtQmr/b8Sh9tH16jWrq2
fMDTOjMJWzOaRKCPZVgbwNicFkvKqI6vrWFANy7Jq/4hSd3s69CZ8S+bu/Hh/A/46J0uSQQNGkdQ
BJzcANSupWFkk3NEPmq+99EIxM2Iev/PYwz1Gumh5qQwrTlFHPWxqwwX4YSjHcZxj7xpW+l9Qnvx
j6MM63B/gsmj6cyQ5O0eoX0767l0cbcEa/rNVXN+DZ+opoYzf55/cx8cA5Jd7QjQf8u/lk3029Fz
VagAUXv2cSwnY+ubVrajxz2u+77CYRsAGjk21ss2o9IL3+yjlUn9CDmOK/l4y5//bWXmPAtGnJgD
bzz7im5SvPHyFqoH9ym6tbGb7dH26zYAyy4Nnz44GfQmGX8xkASBcXoyiqiHVBp27jH0crhYBtOt
qU2TTTfoaH/+/b6/BUm3PJieBBuThsrJfRHGRv8P+fIIgZgxlj9FwyFTNFXoEyO4YmAXeH7BD2Ip
j6UZEHHv8u/T12qgTFWWMeHFChBU7u2rzvYQOIkkNopDUW9ctD/OL/nRM7oEGYutyi6y5dsvSd0w
VIizyaPXI7QdgKK9VgICg+kWCqGZxLsQbj76fOAcaFM61KBgaN6uhyz2bE6ykkepBBADfhFKZDOu
JIP+81jNVJZiV9KRet/WiNpprEqzl8e5sL1Xqw/7jbbH4sJp/+gkoPdh0xQipLinMzbRWCgBIsFy
LCsklCsvMz5jCJBvgr4A4W43olkjx/gtcv0/xG0SWOhDSFdrwH4KuN9JjoaGfYJLH4m6Bfg3X8GF
dT43hfcqLIDWaoQcUS9l2R9vF0E6iGbmUiRIZwnmvx/8onXDsk/ogdKw2rdBEmyUV/jPHcokmwqC
ZnQhM/xgfwokEence3xIwEdvF0SiABb3QJHZt43C5Drqr0Qu/CvciRi1283L+ed7h75Y3ipqrxSU
qAED+Ts5D2ZcT3bkdfKIsk+7toMYnRvwhptoGOAmjOQGqz6SqG70yqVU6OvbYmH6DMx+0XcIm+HC
C//gehY0GBgScXlxPE++8ojb4lQ4gzzia9swNdcYvK/ApMBTdTCHPNSDV+4ayAyHCjjWo3bidHf+
lXxwYqk5FyQK4jmg6pYv9NsnV/6s/airBX44g7+PmKYfx6putmFVBBce9oP4Jy3Qq4wcNcAXcXJ1
oiEoUSntxDHOtHkN0wRZ1K5zPhfxHP2a3Hi6bWVvXojyH7xhkOMAAKgIlqh7EnRbz3Z7d7TVMTdR
80VW3OtmzCEQclmlFbayqx5dwbugRftmjUC7e+2qIewuPPlybk6SeO5TcDw28zDO8slnRn8yRrmP
AmjCcvFr1Az+w9yHYv7z0wRuxqbduozpUZp5+y2LdECGr7Dk0fJd5i4doqZF2Qjo+dDyZM6k98/3
jkf0BanC1yRUvV0Pm+IBB1mmX7VhZT9HQzlHTOSNuwL+wYW784Ntugz6xVLdk0qeIkOR8AuMWqXq
aNK5XaP4OuJe2SKiHIgQAfPzz/VBVCL5AIKzlCAg6JfP+duZ8JJ47mXJrZmBVn/2eqq6FSRArJYk
Rg54vXrav7DkB8/H5qTG4hByp51uU2gxMdeZFkcIXOZNXdglzb4GCT8HjdPzT/fBiaCVadOd/t/R
w8kuaSKc3fzYx+vJWjA6NvIbwyrAGnwDfQ6et+zHr4YcnN2AsAEl5mQ/nv8BH8QBiHKaYRunAQjm
SRCeotTNI7+EXxkOswFHXi7QN5Rv0N4Qo4VIEcidZA07S1cXTsgHLV2iLTwnkNcURVS0bz8tROaq
qYowJQ2y3QmuoI/anOlgwTRjoI2Dl6ER6YvC5G4QVrzuNX7eeg71L9W6zvb8e/ggKjBKpcQF6szG
/od+8ts2S0bDpKo2k+vZSKxf7IxsXaax/efJ/O+rnHZSe+SIOiTyk2vbjP2N8EaF9wfS0K3Ois+u
7T3OUVkfuyi/BOb+6DNzsbicJCZccEHevmqVA+T0YK5fD/DC1PVUo+Xw7AW29cTQMv3WjiZagK6V
uuOFpO2Ds7QMf2iXUMgjuHVyz8StIRzUKeNrdCDqg84bsY9jC+OKILp0f/8zSDqJ7Fr/k+lqF47Q
aQLTDvw5id3FtVunCkcVUK1Y90RZhslFV3ZteYWFX+fvArwiMfcdc7Deh6qCdTzjHw2t6MJ1/j50
gZtk+rP07AVh8uQ6J+lJZn/KsuuYvL/CJ7SeorVJzvcwlfZw37X5JarP+7e9QLcJlrA1Fjz7STiB
GhXYphHjSxuO2T5Pzf/h7Lx23Eaidf1EBJjDrbLUwW2Pw9g3hGc8ZiaLxcynP1/13sCxqIaI3lc2
YMAlklWrVvhDsq+dotl5pr2Wq9zuKMsJaM8oMhY46mDxYfFpbbEagtuWunXzMzaSEjlPjiiyPmUL
8Tw2i50+BUgn3j+obzyiAhJyg4PngT6zCBq9K7oUM9nwMqJKJ7lJZfHUJXFZbUWWMbK/v9ptzUGn
hnEwe9eAXbtczYK4ivcI6FrUbf3nHD20fSg6DGNw+kZCd+q6dmsKBVan3R3+e3/x2/3DOE8xEnhe
j+7CIjZX0Du8ARPKi5MUdPjybtpIR/QQ7d1gk0dJvZJC3MZAVd0w6afFyG1wQ2+0CjTscOa5tGFN
E9XJzeMAimV//6luPyBXq0tjWOWBMJgWp2LwTHR8MTK/TCTVL1Xjz88aRPJL3pbBWknz1lpcazpt
G1rdZPbXYc9LvFyAd5ouCA0pYEeBFjUS4JCVs7Xm7BtLUTgpyDyHCazXIv9KsbNvB0TFL1PnJT8x
3MpfylTLd9o8pyub8u2lkNRjEgjudBnnsOUQOopXPTyManxBVqQ8mZVd7tEWX8M/v7EF4UkoyAlJ
rBp6Xr9Av+kx7AuK4dIj+XX0JRLaRTKA+ahQCZyHtlt5tFcqxHUMdxibK0COx9Ae6cfrBaET6/Hg
hv0FU8ECx03fSc5TPIZ/VXbtfNdlaByjeOrTjSxonbgR99hOFOZwMnMcZwjlAj9anHfv79nbYOcQ
cKhcACPRg1t2wgqJQZyZYnuF4AHSGuYU7b0uzC4xgjKocYxHBELfyfii6QCBEPQyjWIVzpcJfVfY
Q5mjznmxUPH9WwPR/HWsY+QzkYQ4GA2Odfef8Y1dpVIDAARwvVzCzuLNByP6OkXSXRrEoi8loshn
evzzyfMa4/h/WApCDMAFam2mdNdLJUY39nFutBfEunLK7Sg8W1pkH2IKs5Xx2ltPRZixVRtF9RYX
+wkb7g71q7S9jH3SvPiaERxJeI3PNDr8lRf4xibxaETTOKEm8pzl0DNBaUPotdde9HpEdl6TwWnw
sFX14nR4kvWEYNVcvb+kpuHG1yKHBuVCxXn9KqOgkb5X6PJSDTNwkx2aJyFQtBzvxgKP6hjFZVzQ
xvjI6B5BrCqw8vAX6iyiWRn5vhEpyL24lw1AiXQmFvlA1+V4HcsKDDgqv9PHFs+D+FzKGkU6ihwN
IdTODvPtuzeSbxGYFKiJdZfXs9dMNBpmu7l4VjEeJ7y3DglKMCdbQz3p/lJvPZ96xZShAdllsLi2
sOYaM8yjyM6V6k6oB7/KOQn34O4mdAy0/nB/udvEw2Hqxe3IUIoJ+hJNa3Y9ZWPsyEvAyUeSH5r7
hGnGSZTVR0yGklOj/LrQ+GlWzuabz0kaQAFME+EGeIFiYTlpOPRexsZJPiPvkf89uE60Q4JBaSsK
ub//oG9UgXSo1akh8wUSsLxiUtIMUbeivziwsACgpRlu5TmWYttpaNGaaSQ2JdGU+OhLFvNIwVRE
/2RSy36MRtac7/+a23DBWYJapPqtINWW4SKeUDVHk2am71YP0Q4ntvk56LN6OuqNUa3tqduPrE4u
Kg6KXqv21vXh7WOZTnZe6xejrvAzSzPE4HfY1VlfJoTEPwcuuttYT6XZTnaZWEE83oYrxgKv02zi
Ivft4sACNTIm9JX0CzOSeus1qfhhDDL5ryo1pGUC5RfstKn/890vGCg6CTWtFfhUS5xlimCr7QxY
80YGynJ22vofysJsdn7UFCs7+Y1vSYMT4BKtKjLAJYTIb5w6th2aU0OVWT9Kb5zOKKegQKijwHf/
qdS7us5a4KsrjpZN/1znY15/yIg7UgnrT5cIxPSBsaqDfnPpnHLQfyeMbwEGNBoYmFSMSE2IcuUM
vfGkHvB3Pid3AdXC4hLw0eQtFLP0QspUHRtKkc2AOckGabm1BO2NpUAPMQ0BIAUNbzlUanTNIvfM
6osADL83gin/q8AjCRtUmayEwDc2KE0h5oI0pygZlvMySfsHe+iRp0IeFXj/qDUXMO8FFvZIRX8r
BAf5QXJcqndfZcxbkVYwqC8ht/vqHfzRCwIfm0xxjAOkhUcI8KXImzySa2+edy2Cef+KQA75O8m2
YJ3By7iWTUqviFSLNVuMCXVssctLEQyiOM61HhSHOs6QdizcDieUiq7vSrB76wWDz1JDV6XvsMRw
0hcUPaTu4jJneKaGtfMzQTN643fwAU1X/Cq1YA0CcXu78JioSQB/UDfpcpJmjMqCKAiLi6yt5smd
G3FoR7OAhFUXx0Fr1jQElusBN1ZdPcWqoqnnL7MSo0NT1x19+zwZeRUhUW9hZYnJbRx1z2mr5125
USMqfWUHLeOBWpbRghqbK8GgZY2rV1UZw5e2zphdNf1JTKjVbgtLuihid2jHlpEBEa5w/F3MAH8/
+OOwvx+Rbq5VNj9ijzSgwJoQEpaoYFljxTsXkXnGQKilmVuP5fBZOuCXDsGc1PrLiG2newi1IAwP
Au0Q/LNykUVPg6DHvo9RqE9WcvGbBh2/iYaNpeCzcKGgS14frDhyI0CsYjrnonY2VRTJh5HJ6taB
NgOUIsbtBobr1sdXih5eFh0FPmvvLWnVj+CqVSkcTCUwKtc/wuCG1xLYJOcBmM7e81kQR/Hx4nnt
vzqOxisp6vKOV8vRWKf0UHx60tTr5WJ7wuSoMPtz7A6jfMmKIIedFE/YgR8atknqbVCwzXBvxvot
mRh5Yo2wsh3VI/15PfEbgI3RmuCQ6yD/FtcTsvUJThp2f8Ynz/ztzlP+NZdx/iybuF953GUPiaVo
QLLzQDnQ4FxyUmfs/vRmcDqU8koPx4m62bsUYCtXw+2xptXC/FDlEQSwZc4YFE7JJH7oz30vpieZ
Q+tFrwJrmnzUNz4Sd5v7p+mNj6i0V7hkVSlO3/P6IwYp/MzSmLuzxdcbPvdZRT7eFdY0FlgeFm5+
geJmhtgk4l68ifLW1lcmB8tYzUiebIlUBmIzYDh9sY1ckXlIj0fNmU2WYlSQ2uWUH6DXQSbJag/5
q1JLOnwoCwsj7zVlpRvCmVqeR+eKoj1DoqNe0B9XYlcGvYcz+3zGjSsyg1MvKeyzjY8JVH5AU1v6
Dz6zP/1LaaOXRzvdb0UwbOWs9/73DrsV43mYfd865q6ZaN81VPbEwerRQN9rOvIFxwaCWSS30Ui7
4N84lGn+YnSph0FHpYhQP/wAO+ZPDf7liGkmMVKc7/3CoEq4JgzmMxyTZQplJ0EC3jdi9pXUn8u4
ww+6xdmm0XLYFH1fPnSe2R4sI9FWstTbA2OBx1VwPCKEquKv32xm4Vw9ulN41nWQpCm11zZ2p+Lr
ux+PVZgM2xR17J7F95NYB1em3YVnjOvMdBM1nRKMsvuBrmHnCP/ou4DD996YmTZY0iL6673rAyiB
v0GaAW4WD5Trp4y9qhyhWAXn2QvhhhKp5KbrmTnNcRb+xCMw2mVR3gUIdrntGj/9Nloga0M5Q+sO
KiHp5PXiyPIJ5G3m4Dz2BiZBulM8prVfvPQGqo+1z6r3H/aN9WjEIMqneD+wF9S//3FYApRu+zgd
vXOT1RgbV5bV43gqIZc1QqMAaKJ6JXt842ZFNIeEgzJEYRqWl5rrhiTgdemdo7lVVBAsz+eK8kOf
mJF7dWghYVnHFYMMwDRJQvI8JbBVByMunrImyMuV4/TWKwBbToOa06m0la5fgczRA2BIzyvAh+Ki
ReNnJMPrfdjr2VMhtGQl23ljOSYkLsQxgK2KcnC93FCmXosFlHOOxhRZnBZiSBVN7t6IjHEz6UwX
7n/h2/wOoBtNC8p3U3UXF/fBaPMusaaJLl2Fn8FmFiaepNDgjZ9uFZaPde+4GH1Ndv8FGXisiQI8
S8rT/d9weyNwG7A+hEVULm4CR+EySA6tBnzWaFSnrsGyPUviHKcGmiRlhMxhTrh75ziXHirjXNQf
+VOVmyqa/bG1C4ZcNAmG6IKkXrArmJkeg8orDxD719QtbpMWllLliapPmIEtvqml03fGOCa64Ciu
mQeUKKNq7+jwNPd93gTvBbvyZPQtVQGP4oia41w/mSEygaGRiUGzpzVnDC+1TVm42Xe8jdcaE2+d
VkBBtJfod7FjncXpEKGFiajR4dvmOPPBynDxLF38yoSBhrgcBnubjsijoimHqTlMJGx4g/hwf/u8
8Xq5cSirKRAUDHbxvGGuRbrog+Dcdl11GAbnoz/N6WMIAuX9sYCMgeSFwM/bXbZ8kjxwZgcZm3PP
+zj6RamLjbQwSNiWfS63eVQk7xSdJOqg28OlSveXIp5q8/pjJrONQP+goZ02GuYTiAcHZr5Rn2CU
tSu6Em98TNXAo83EDFwdxsU+NaOhMCLMFM6zaOgT1HWj/xeK2vjb7TP8UWp40xd7akeMnqdOf5pt
Lf2GHaC9EpJuQ+ArhYxNDDSL8kaFrD9Opqjm1oK2XJ9Hofk0alt0s2SWPfmVlGeDCv94f/+8qrxe
FxVQ1khZKKQYFVNlXy9YtTgd4mMizgH2NUiWuHmhVReEyT3384wnBQ9shQUq5Uqb5tgGdq19GnFF
qR+dQc/q32GtTc7FTSbN/TTgkIqBjWwK66eXdm6EPc9gxcnWDrukOI/mJLpDYAwlKs2JxMxok5om
Zp64D+LuuxkZ5+rJZoqiwPoWBx4OPkdD1k18cOysB68Pl8L8rmMb9y8aW/gs+miFe/t8SKPsxS+r
otskoSy1/f1XdBuhkTFmV3BVQLggvbx+Q6VVmbwIfn/SiPAYjPMnJqbjicFIcWgm8Lz6GI4rucft
sSZVVxp+9DzVFGqxpqbZuF27GVquuDnuEomHs146Lh5XNCHf+3jApUirIF5Q6TH8XjxeOhVlrBX5
eawn86uNhUW0azO/GbehZ3bjUfQjGOVZEk9XVr4tx5jpQ9hhUsnZBr96vXIRRIWUOGecXRSARjjr
kQ76RItwcaEZkh18O8E8su4xcJ2JcSuR8/azUgFCVaCxQ+OMLuj16rC+asm1NZ6dvrCQ54ZLSCdh
3Pd0dp7K3J8/loqIff9lv/FdA0YSTNZovsIYXVwZHVBpZu6YUXvmGNenvoQ2eNLNKkYhu3n/XYjE
mmehvqmm3sy7rp8wibCAmIymP+u17uzdBtNwEpxgM6fWWp/q5mW+gsJMtAE8ygKGXddLeSg3T2MV
t2cB1hI7zbzeY/Y3PI+RblzKNM+wVM3WMKU3L1NhT+j9MN0CJcZYf7EodaU9VElzbsMI7XvaYc6z
V0+BQD9NRF/ufzm1Ha7iJApLZOSglQCU8vkWT5hMKb6buLOcu2YI9iPzrediEMEmQqJsP8Fc3E0Z
2aPflcqpu7ZXbt/b+0kVXgpJoVr2uAcs7qcsARaF51F9riwI68jiB0e7HHJUp2cZf0DVON9OzJ1s
fgGu4jsMiWsTb5F3g9tJzsH/0c1nfsBOXmrWZEGFjbJvyHMxW6hQtJ2D/QFu4JscSdvP99/5zWWo
1lLqIRaTYXpuiyjYOSYamyjxnp3JAsla4pyZbsoWJdMDEcU52HEdGisn9K01wZST6TBUQ3x6GRZs
FDakG9bnunFEfBKFEY9fXKnhal3RFvrkQZt/7+BHvVObUSWRSI2Kl6qpoZePWtY5NY29rvrPhUO1
defI/TJ1aHzcf6W3DWXWIrlgI5NbkXkv3qlIk9B1ik6eNb5w2jGdFWUebXPZNrRstXAyTiQEQbH3
hQi+kKgLZx9nidl80nAxDdNNY9VVuxKL33jpJJZArkC9qy7r4kehKtK2WFsX5xRzt29AEvsf1Pex
tgG21x/pS0XN+z8zTWwKTaVLpM71dewQ5ex4WmUV5y4v6obp9GgkuxiHtvlHaGf2V6vFOnIlxzTV
Gb2OIbBdaD9CmrDY0sviRM8GK3Fok51ngB2Ft5k5OInYOrgWToiYqDaZGediii+WhV/RR9ct0+FQ
49LmPE+1iZhN60xD9a+B0461FY7RRq9uiykOP51LFyRIIj3o9kMcBGjO4QM2OJtYYFv2WffGUZ7q
2RXt8f6OeuPbKUFccgjfBXS0nFDEldV45VjnoHKr5FRqjnnKNDnuTeF8EX6crkwfVGm6eIe0iylZ
ldY3BeUiDoqiqAyRpM1ZZ753yca2eSi9aa2P+CqJulgGeh/gCa40buplr13GAQpbcz2csV7pvTMV
bokUi47FyKH2PYbcoQaW392NGk4Jn2v0Uo1LRK6GnLSVl9n3bMZu5AWn6CH8SnsmiD+kNh5w084J
SsvcYygY4feXkSkr39ZRYMyGeaZ7doaRmA4f1EcZfqpza+8kWdgeQdkn2gnKKB23UpY1TEAgB+Yp
EXZvYAYtPGeTzfnkfUTWVkchJ8yD+Udb4VSLEybWXv+UmqHH+yI0bfEcB0aS7HMEO4Zt0uAMtMv9
eh6/5raN5Etimv1vPCiK6XkujbZ7yKdYs5CpteLZID+Py1K7yKBGbmhjmMhqZBtwHU7wjORh6NOP
nLAiur/Jbq96Bh/kikp7GcL0EtABloXfQBFwbhHTHU+NMEecuqM4ybdQZpr/7q92k5gCEgZyQC6M
OhzbYJFYwCCPpoCh9Xl0c6+Od2iK2/ULfvWedyynMcn+a+so7Yydj3GZt09GDFY+3f8JbzwwsGwI
nzCV6Sws45M2yBw48lTTWxjLbxaUim8S4xmsT7FX+T8spU4SEx+YHMsbLygLb3KTUp5bZKGNbzOE
ieG7lpGh/h7R6bI/3l/uNlXk1cJNpKX4qi+46GEPXZ0KgADuGUu45qmQOMLBcD3nhuyeMF7NN6AH
nZXI+8aaqnFMWU/chcy1CBp2CkYVZyqsYeVUdjuza025dTW7+NJHjbZFnKb7Kw6wvrn/qDcfUVHH
wD4oSg7WMctinrTGZXDsuQDZSvvJw/T6kjCtxtSyXbvXb6Lw61LoCEKsVdy8xZaVaRw2CGi4pybW
6p92E8xyj9dm9mIihnIurLlfOZFvLkjQV0LvNOOXMEmrihv69Jp7cu35nxC166cBy66d4c+/ClNP
vtx/k7fpLxKCBHwYIXxDoADqWvijL4I7zYzHpGefKl3LPhqdo3+3O5KJfZqVbox8cllhlpwObXg2
Na81NnqIaNQO/1lzf/+n3BQCFuMdWm3AQyHhcJVf/xLdD5vIbzzzNPS47f6nTfHUePvC94e0fRSj
k0ZKjyzXn+cUkMvWrQH9HdLMKoZv93/I7e4KKJpR1VCzLg/ez/UPCbqGAWaC5+owN9EmsmL9aDpN
eezB0pzfvRTlo3LuYTvroGOvl8L/Fi97gR0orrd+Rdsmzi33L1NG7viNNM0PPt9f7yYAo6KkpH9A
aDJ/YY9dr5cyM55GXeuObuoO+6Zw43+mFkcpWj/yGNsCurbfRg+2LZLd/ZVvR6QcIfwEgFqgJGLc
jDzycvYlEjftMfYazNsQFfmUYPn7oFmh2POKxA6OKwo/htcCdDY8JBOr+bFp9OTsdhVucjb6oQAT
ih36dIh5FaI65yg7U5gFNZanfed8dMQQnfUBp8M8lOazbaTeSsC7OZ3qKbC3ggAO251R6PULTICr
RDamh0fek/sQ13V9zis93abYQBywNVtTjb0B/JMAgQlBVJVaHGjCMtSRDLjlIFJAXbYdiwNq7jEj
dCvscuQm57k2o79GlEa7i/TCLPrQgbTPyRSA8zz62HTon4Mx9rUj5pq02jYaYkr2WmX3mole5XT8
RsIHUgqUWUCNFzFSQyPYacdOHhs8Gi5GM5kbKWO5aeqk2saDlvzjFqa11+fBehqrkCITnYddW6f4
24o0PRqd7u8MO8KRKo7Tj9hw24fGcepdM1fZGTX/7BEPQqxA0Ur+ErTCPAQycbY5wfEs4sbdOJir
HoCMaCdMg6eVnXsTl9TTcX37YJYQXFvKkCH0h4BQpcljEXnlDnpV/vjqGl4Jae7CrGufRjSjdnrb
tY8Mw+L3hgi1PO0mxHfUAH55AWXSQJZ4jJtjUU1ATuvEP8aynre9a63VUbfRAXApUwGLlIVSYEk4
NeD4jcK10nNd6IHsd0aWeuFhcOSYHqy5Cqtn33RT60cYxeX8c5a0//SVl32TUMBC4nRZzH5IZMBo
Lc6Xkw16Lkt+QpaPD3FUNVvcQ5snZyjqS+Ny0LV2nk/3Y9Obi/LAkLpUwF+Kiw8IuErfjbJzIM22
T7ayRWkcZXG38k46HiPzv5lpFmm2LTNbNmtK4zfXDUJA7C41HgH1S654/cjTIIVZGXp40ga0wDrH
A9/de9mePlO28nZvl6KTyAyPJo5LQFlKhMQUM25STMGpatz8RAvR/IiChredseNduc1vAiWXDI1v
Cj3V36cXff1U0YQLsu6FwWnMkuigF4jE+b3pPsAH+CozM3vveIfl6DUzQyM5UvPQ6+WyscJsCR/e
Uw5Rfq+jpr7NEVM7aTFWWZpAoPj+lrEWr5IZOogCMt7X8QX1ySLbpo+ph7Y1aI82MJECdGhVD48F
hjPZIe56v6Z9WHgI8tJOi+RGeroo/8bzd9CPGS6R7oM/2DrqsviTIDQLY1E/kEd383dBUfqbkhKr
1nR2wCzPlK/p3nYzdzo6QAPmZofxVPY4DpnuHoxRZPEmQPm/3obtOE64Xs3hqD0HsJdfUCWxu1M6
wVfcIsTNxMMOQTacvFQ4424WdRgdkzb0CkrwwpitNaTHIqDAsAXfoSwPFHJHlfvXX6V3sJ6n8xM9
6rkVHqWUX/vWcT9b4ehtPbtzd2nvgeeZ+rW+1+JEszAFJvkbtFQyDdteLGxQxb72lZEqixDS0I2f
cGy0fZ215tmI7eGkxDwO97fEG2siyEmMttTGR7zl+mExTE6EM/v14xj57ilK0CsoO+E/yNSeEBmP
sh3wuzWa8WtW/MfdiwQ4QqssqQCbiFcuC/io53p3pDM/0MCx9X3f+7OJLU+bV8zQjCn+Vclw+LvO
NAtT5arJ7a2PHvmnCItjBBxSePbbunabZjOhF/ps13UpD2ERe95TJCL/qzNLM/pWpYWWt0RiwHzI
e+exhU15EU81dm68CrEJIuyVn9HJatNdP7We/1mvDb/c1XrVio+WL2bjqxyqvnj0sA3LaKmEU1Zt
yxwMdYEobtCxE5VgfIQ8oMS1AmOHAdTpJzp76HVs9doVQHQ8EYz1zoiaUu46/IYemgbu2oF7JPvW
C2TqNszNhzMy9LO+T7g2P4xQ6X5lmNv9F0BQ9DcNltjvi3R8AWYzrzJujNwIdYsrqwriIZiRtH4o
AkOiM2b8nKYwebZh55ymJLVWMtCbbcZyJIUkAygRUZIulpPg4MIRSCOCkU760IS9zXAWX/CQttVh
7pxfZRC9k2upHhE4BkcJzDuggaUyX8A8qBnh2j6ITk6fHDFXf7dmJx9ci3ltoMT67h+lm+CKBqAy
SgAnjn8L1dj1UXIQHk0iUsPnOnamI8Jq6eM8x9UR0PN8fOdS3PcECswNMcVRbJjrpeYsrEvIweFj
Tb39ly7HaYN9Ufs9H8c1wsarPtGfZxU4C18NNZFXgR/AdtdrZYVfG5SWzQOxsqIGs+y2uDjmoP2w
tNQWGyCe4OCH1Ao+ga8auq2GGE9wlHiyfvIx/lXsPXxQTq1PJxsGFKIf9dQZ39qpNdZw2Yv7W8UV
pbJE8FZ4SJKT6986RxWN7bq3HurKnr6XUHP+JbGwPk1m+VNLpVjplalH//PV0D+CSkKi60Byoze8
CJ5l1rjFUNrzA3Cc/mHAp/hpaN16JUTfPpQqUzg1yssSJpA6W380O6pO4FOZieEBaEWGNcOkJ8+G
cNqXMZkwA+dKWdnIby5IYsKQmOYR99H1gunUgw6Zzf7BHuYJBRFhBNs+850jgrnRoZSVu6bvexse
eJOQ5ijECBFAXa5XHKdyrrSS3NmLa13fCgul8yS0kmI7Fu30QY8wHeqnIFt5szcnFptjlUATlNSY
ehmVNAOpeihqxkPjzP1Oy1x3Q0n1u52DNVXoN1ZiHKKOKiN4SHKLQ9RCu8zKvGsfnBDpo83UQ8Jx
bGrEjeHGciU6vEIlFvtSRT/GlXxERuKL16lDsHLbPGofwlQLd53J/b7VJOi0vzvLa+XGxOOy3fjD
FH/vW7uvNm3Q2QGirGZobVSmYHyOGIT1p7pr+3pnd06GaYepfeMeDKp90TrdZQ5abMtcI4kQVJPS
sB89rNMZWTEQSPde0Xf/2KWrZ1skeKqPCKCa2UG3p0mghNxJJiZeM66dx9u3DIufmgRfRgD9MHyu
txEcvtExaqk/OHi3HQuERDe9F/bPzC6GlVT69owQzOiQo9+DZgOCMNdLyaY3nInu/0Pl9b/LmmI/
HLjBFLk+3ThCr/59Z8SnmAchgoaR0p0htF2vFwLrG9x4QFMyN+3fI95D+7416/EwedG0JvW6aB6o
vcMFpmxDAWAS5BYRx5usMJFVYD84KD3vRGmjGsCxf3CqyEODv5/SA96eEqyxmc9HS8RroiW3b5eW
BRPnV9UNLjn1of8IeQVT6WrCtPfBjvzxIrvOFtsgM+dfviudD3Ypk3Dle95uHe4NBiuARVEuhA9x
vWKQFWmOvbv7ENbdvI8xwzlH3eDvozGZV6LObbDDrwp5W5O829NR7r1eKnJ6344MqikrzIy9jmbo
qbNHbkWB7IWOGc4PX8OS9v7+efXH+zMmqGucPiqkQA4H6YN65X+80lRWYeQHoXggY85TEIzeUGx7
dJ7nvbS0WTyi+Ob9DUMs1EH/hvV8FHpk2lukvotql0y2yDZyrnzrOY0H7yB02Pgb2nmeeUjrMtGP
eWjKfn//Vy/3gfrRUMuwKwULoeCf1z/aLFAgcCcYZQn5Yfqx7DLf2DXQx/4RcSzEyxANzjtnJ8rS
lYYg/D6KcoU/XwSR2R+dvnen+iHJ+vwfch6/2GmyFU9BmnbNIQj76cd7n5I7SAEw6KXD5liCiTw4
sPk0hs2D7OvqyWxm/UQTXH5LI71DwNFak89YFrg8IbAPYhZSuSD5l4rRfM/erAr8NiNw7hEVuJG0
u8i3ivBcSZywNi4KoV/cWWjbwezmb+9+WgCGqBCg0kjLYykG4zsl3anBqB/yYXTtfW8Lx98GnQji
p3Go9H2aO/yQd6+pGE7A3hjV0EtZBDRlel2EnoOV2JRXX5PRrNHkbn194xhN8THxtebT/QWX4YQ7
Us1gVAuWhPimrG5sl2vR1KYHRYk95UzfDzIAStnlzVotcHtGKASAQxFJ6Bnc4PpEGJgNWiHjwyAM
a1/bdrWtpkA/RmX070xXcqWSe+vJSGFYDZCdov1eH0mF7xgsuOkPJaKX8VZCie92Q2y3PxyRvFdw
E1d0lW4oILaasOHEeb1aH0yJ7QO8PubjPOw9s/g2wCzb9UjqPWZ9Z6+MMV/V2/6MkqwHp4kEh7mp
ot0sMiefdGEAclofK2OIoRFT1RTPbecH7Qb0VQ6NykzEcRQ4Sm6isrReYWhRArC5dX93sY72OioU
4LSGZqxefCPzv9WabMxNiOjpX3oTaOW2LLSReTOsRn+LXXS+j1LkPcFJa90+KuGL02CSZbydIjT1
trEnii/3N+fyen99SNUpV+AJ2H+LCEdKh2drX8vj0GnyOWrSGPiyXh8YgJXMhLDdGV06u0Zp50cv
CKeVq/Z6edRklC4kitm01hjAENivv2lp5K3pM386TKObnUKzMC+TNqR7i15Luxs0TaDBlpRgKxzx
Pcr0NZXwBejtf34AoBHIGoR66I+LLew5dRBl4P0OVoOdamlCVk6NWf8Ug/jdYYM8P42m73xozaI/
S6OJ9jUoz13qamLlUr4OxP/zQzDfoQ+mKHT8mus3UdRxpwWzr2MVHoIBoGGFdGSEcG5XN90lhCj9
UndedIDVYR/v7wH1X///jU6oUM1N0g/Fs1Uaaot3MOO+DdAiNo+Z50afs3AOHxvy95VPfR0sXldh
EMjlRt+e5s+yu5gn1ax39mwdfZuiHKNK45MxmXIXpOFan+I6DP7vUgzgScqZE1NqXb/LECBV5cW2
dUy8zvyQaC2XlzTG72E0+od5DtcSqptHo2NPoYHaFcM1NLYWL9DX+jaQNKCOSdlDgNGhu+A/qh0G
Wgbb+99qEZV4NlQ+uSxJD/haMOwXJ8aJuMUxCDSP0mnbl7nrwp2h+f4Ghqlx1Nv0V1bE4kx9PH7B
93DeRE7sP+l+kn12S4yWyO6aI/sQYIRV+buJdOsyudidm16aPCdxoX2a3Qzk0oCKs4RdeOwjv4D9
rLwlkTHYl25Xf7z/TIsR8f8+k1LGIBCponjxTIbTTPSYO/NYo5P6F7dzikSAN5+szJJ0nwFP63bZ
n8xeats4n71TXrqSGawm9741oWXgI6p6/zfdbCFeswIvMtFSNcDyNesiNqye8dLRtzLnA8LLH9up
mU6yRNG1qubf91dbHn71UckPuNToiPISFoe/cueRyallHWHjBJ+zAP0y9gCNar3Rj2K2jU0Naex7
KgiN716ZuRMJIEJ09ICXZXIWk5/BJ7GOgqN5iQ2wMqkVhxvPE9NfupVoD3Ezm+dQa9YGULfPDNeB
RggUR+Id047rQ2o5oaRHOkWnnDbxzmi7/mClOPhVdk5h6ctqn+cFdr2dtabJfPttya15XKWi7VBU
LN52L5xSAmzLTnMArUlUXrWvHCt+ynzyMzS51mhCi/WYpCnbBJW3UEYQ/Rbr5aON2EwkIAZZAtr8
Ycg0crKCws4P0DseZ1RO6az2p/uf9nZZGloQ17jX2VSQAK9fsPQSRJVdaZyK0NIwf8SoC8/0X3Y9
jIdkjtZgX4urnKdUnW6fj+rAV6VbeL0cHIcuslGUPuFCJndN4HX7rOqtb1aZxD8cLWhP2ei7O960
vin42itp/WI7vS6PVJz/Pz7l/OV6eRdvqG5Co+GUc59fOkCKmzbRhmMt0g9J0er7PMm+w160Dvff
8nUFT7eHJgHYFjJTbgCi82LdqNSToIls45TXYfLNxxVya2dD9ILkmXmcLbI7pr7FSm765qK0RsFc
KZefZXQyE4Tw/KAwT6N0rINWuD5KDARMu4kh31PI7erWWDMYfeMDozjDcaE+hQRxo4EF1NedC9s8
xaDKjrgShpvUMOqjlSJH4VJWbYOwa05hVTk7iDnm7/sv+nY701g3LEpjKGEoVC0uiQGpVzOZPeeE
9vO4zzun2JrekB792Ek3sx6/zypQfVh+JLRBEn+6hzfo9SkxrWyoM/eUMrnYupXvP8dgOGB51uhN
rlzrbz0c4kXc6ngFqkL8evcie1Fqc9+5p4w9fMLOWT6bgwJNDvbwteDgrKR8C8LB/zwdzD64FURe
Gt6L01pX84gUSuKdZkgFmzq15kcxDMVfZhWqnrBhHWXslkcztzF2Ayt5nLgDNyk167Ev2vkxDc3+
U5Niqk6NUL1YoixeWg+KiDCMeAsUqACFopMSDWE0FO9LJdWnoTKjJONPsBlLfCPN1d6qwhTnZmMo
XpyucLaWgR5vLbs1uZvbsELYVuYlOloHZOnm9YeZ+9AoG693T3Xlp6fAhBBjgEJ5GRoX5AGM2G2V
J/4hqRFrvL/fF0nl60PCYeOKAuioHGqvV3YbbsjYB8CDcYrz9xzwAza1VaO5UxrG5/trvbH97D/X
WpwtgVgrbuOtd/IiA6dwD5b65HXuxYVCsJV2753ur7ewhmH7KWY6UDCQYZwvWhXXD5fMonNDJu8n
rqbukyb6l9Losp3ZxO3nQQbxrzpIH8xOOOce0ZANymzjgURF8U+1enf/x9y8aPDmYMDJ27ktUSRY
nD2vxxBah1N9Gv8fZd/VG7mOrftXBvtdc5TDwZkBrqSKdjl3fBHciRQlUYFikH79/eS975ldsuG6
3Q8NNNwulsSwFtf6QmSFGYSdgyNomieaCO/xd0dCkrsoxwKGDT+6tQIvkGd+ZCG7RXoOeQOLzdZG
d5F7KCs3/M0DBY0zDAFqBV4uWj/rh5LxOLc9T5yDG/bNFR/psxV3P8raNA9OY0+b33uwpU2HFHYh
IaJa+kpbAf4+fURqzwfnKPSzQSTsOuEwa6xVc8lIbB36MBQuCQh5CwgMXcJVvFXDNMBiBgujtMWU
dtMYLmtizpqxcDZ08r4NjR9duKCst8fLmLgJLeaBIITZqxUSTAwdSV8EBwr9/a0rWieHpyjPynAo
N+OMKtv7r3N96CzjLUwm1EQAAMJheb47RA2Jf45byQFw8j6XTudltgF2MJ9QJv2uLKjR26ZJZnDz
FLbq+4MvH/63agC0DpbBMTawzggB6xazXfBIKhMEwFD29hev6+xcFgNcsd4f5q15RNUBlw6Q+/Bn
deS0TRfIJNbBAUZt1jacpg+eBeYOiyBLDU0VcupJ1F+Iem/NI/oeKPZABeo1dSaE8m03VmV4YF5M
riAer+5ZmFQ4wqc2cxttf3v/Gdcny/Iq/zbeug7h884NK1SSDq1pP9iDVtdQKZx+qjKKL6Ed3hoK
1ww83HKCYdmcLxnUlEC0GzR4LD0qVfXYNjcRAlW+kDEunGJvvUVQ1YETA1pxUXA5H4rZmhcxIACH
uFAVS4uQxFlf1hXyBohbpSrk/EK6+9bDIdaDbIdC1SKOdj5iQ4Tv1TYNDzCDGHY4aKyTdIvgUAGX
+ttDQc9p6bvEOKQd3IrPh5omTwZsoNHBKZsfde1NNzaDdVZXdObCa3z9UOgJLHkFGnG4Lr3wWv7W
hJNKx6KNZHRA94DegibvwapEL8KM/e9BKnDHBXEWvR1gCpdKJ27c5w9VSdZOBfGig+fKY1gvbsmx
HgFQiwFWi0DL92g4f3h/7b9eJejrgCIJGsyC41j77UxyhilhPBeHkQxuGoLOerQHZyH/C38H8Obv
yay9POMiQoMCHMgNMDxbxYWmUMYIZAhHxNIwn/hA7iK/8i6UhV5Uc85Px2TpHSF1RvcUJZvVMJ5D
6mDyDYFTYNLsoroWmZhr9VBa05Rq1qibrkfLIGIFfej9kmVIUTXNoF5ebhj+SoVQ7h5EHInepaui
C6fqC1bv1fdD7oh+JdR4XhnE+MpAmat2rAMLFUkFAAI/YP+krgepP9YthI+sOvS2IFV7uTd2URY0
PNkFARf5VFD3qLQZ99xU/t5lwltkZe56MwMR2tcE4vqxl6E3OXwO4FaYwUQPB3cNET3LCskmDFj4
o2I6PEEsq9p0vq9Plq+jAzeN2atOJHkwAEStWUQuxMs3thKa9QAiLxUlbNvVpm3DRiBRl9YBSFFz
rCnEEifGg+OIW+KFF/z2UAvKHU0BtL5WobmtBuEH7WQdAgToG/DPITcNLM+RKD5cGOpVhAwX1AOa
lOgIABierJZaDaG3Choo5TFSguYls9xDQoWdRlRYBy8Gjc/3oR/1/rZ99XwYFKAkNNsw4GI1dH5U
gBeIY8Qz7AjlMbErZSB2XlyqHffZpWj81lAoeS5awWjqoaR9PlRkge9Cw4IdrbGFEY0JzUm7ZsyM
aPgFavirwwhP9fehVtFR1iqYAhMzqJrFMh2owzcT9WiO9/+NEDQw33+JK5wkDqNlvHhBXCGMIF9c
LchkAl026qEHqGQbZNxq25xUtNu4ZobFT8TJtQ6A8gh4FG0ny5MA/VszcMOQT3CZw28TaO08TUR1
0IHBxaTtavK7KS2+YQTrO8BOsLowCecvv4h45zAP6is4/ptbJoNPxnXIlxpjbhO/bn9Pv/DPN4Ju
BeCRaKpigXnn48HghWhI4VcwWFF8y/g83DAuoVHCIyuFfkFvpdqlfTYjdeOp8QW7CuEEdyEBXJFF
X74GyDkAaYGqArzfGuXnxr3NubCrY+LNEG60bOjjms7M/s3sViVMl+oheQ6FKkdUfJr5u3ALNFgS
cO/73z2zFpjhixA4qt+gmKyWJOD00Hnt4uoobeANZwJ5K5D3m22A3X1hqHXhDqsRjWakEaB04Pa5
RlkMY6tYCxu+Y1fV7g1p6igNADvfUCfSJ1P0YRbDDeGOhtS+Kgh8vt7fDW9svhcyVgAY3ovF9fnU
GwgKtiMkxI7cUWYbC5seW2aLTTe102OApuaF8d6cZBSIEBKANF9U7FcD6rmYu0bVRxUaDwu80sCu
zGOf6iSkaMcnNMhmcABINtfSzVoD2Rxsykv2h2+9duCglx4HUqBgnZIX3ZAoaBHWx8hE5tEABLYl
cE07+rX8iJ/oT56V1Fk4iTILRxjzXAgfbxyvS1YJ7AIuzLjvLNPyt/xynHsyFd1cH31ZFygaifhG
hF15BHjikjHf6xnGEsbNH5VSoGhRRzkfqlMg7iuTNEerp1Pa6kijPJxYz9DqfHJlWV1Sa35VPlrw
5wBZA5eIZAyczdXpBbIZULNOIo6mjeLMZhBZFBARBmWJtqnFOQRUGrAAbZnUG+V5cgdpmvge7cfg
U6T8Sz3ZVwsOqQfqkVhyi0wegMurV93zMawny5h9FdVjkvaAiOxrNNUzLLUO2iBzc1PiPRymTvlf
0Obvd2Vpff+9XYZS6FKnhCYEXgf4Su75HMQDC1rdgjAmvcQAE67qNIhaegUpDnNlov5SeXydnaA0
juCBCgGCB65l60QBRsZItnjgHBOfB7kP9HvuuYNM4UvkQovDrbOK8PDC+b2kPH/LbgFRWSQfAQJF
9oVAspZD8vtibAF8t67jqfWO3ET0zhptBYl/ibbsqIK9aWHS0XB+qUD/5siLDsbCE4bS3+q4Noag
PDSBLedUgX1sSRLv4BAoDqqFdPQAmcR0tB2Kiw2c+96f2FU9Bs8MQSYU8FDFW07QdbGbQU+EKnRz
TgK4qLxSTrFlevjNHuUyCjYVcIC4juKauJZ1D0QkxoTPzckYR+6pPXopGQ09DcKes8qZrcP7T7U6
nV7GQ73Cw/VwAcCuk9sGeB9Ngqk51XHE8jAYyH4wI2zAZ/dSu/eNoaBGhpoIuHwA4q0xRuCfl6qp
4+aEWy7mqWuLKEobDb3SpGfxpQvikrWeL9HkbLTVPgRAerZEA89KNEK8KCsHcGClDmu08dtHJPLe
HSJ0/9T5Q3KCoJiXwsnZuZB/rs7j5eUudQUEFxxMwDWtjkcNw5aqplFzage/IXkDwaoMPE3vcfD8
K99qIIf5/myuD+Q/R1yAHKjNLuWM1V1lGvHI0YR3HJB5uqqC6QSfqeQXl1Z/lPDPu48dZLkdSz6N
SVTYGQlQ6YAQLseX6y5xJ1f4ZpxMy/Pjio77IPROECLOz0JJhRCwPOanag4sdH6HOsxUL3zwrysA
2kaG2WhcsnN11GRWUY8kdUAxPQFSLDYB9SEu7aFKSLo4/ChbiExGEAfw8qKZnM2FF/fWcnFQZ8Ku
w2bApJ1/1VE7aJtbNj8pBQPLCkRaKP+TMIsK374uLWQqI/BxX/tY+B9Ey7wNiVWsLkzf6ix/eV/L
FROq7EvJy14lTPWSLccs5Cf4Zc1AROhAoXkedrugV1VasNFKI7f6zX7yn6OCxR0tUlq4Kq1WaWE1
kYobzBKpvOgGwNXP3LgtQC7TvFFAkmatT3+2vR1/mAc1X9inbx0KCJX/O/gqZOuiN1CXEPzUoZF3
M0LALwc1LzyWbvfl/Sl+azMi/XKxOUAQg2TJ+QzHnVXQtpv4aeoL/hWA5GoTVVKjBoRAnTa4CW3f
H/B1qIIIAJB26GlB4uNVt2IIWSdR+OGnoey724HC5qwoQ7nT03gHnfISYqaxeVKY6Qtn+lvLCFgX
9PRsXK7QoTl/UtvTk7BZwk8WrGV2pd2XeaBBknWaiF7ZEZTyZwJUyPtP++agACBHEGZEL3tNXoUC
MnogE2lPtJTzIwuj7toj8CGMhibYFj4Z7ssuvKSNvIaNvqxd3C8WmUSAwxA3zx+1re2CVKbD8qG1
/zxBh3+PyDVtRM/Eg3CCX3BVDW9iYX3qQWE/wbhjQBE59C6xp996euh6gKCAxGjpwZ1/j8I4DDIu
PT81deJs/SmUP2yaoDOt6/KrSYLiepJSX5jnl4lcxbilJAUoJ4pEUCJeTTRACXE1TSjzuwPk2+Gn
bj32MgCvP2bmgzfZ9piR3p6fG78OtgAe0V1UJhOmpG0PRdF2WzR76TUm7lKd543XAa1qlH8R6HET
WSfiXYjGqgwbekIvBwJLMp7yKBi8TTRAFXFy4mI3TbXe/eYKXIIM0lFsNyBFXjU/C6sjTQUHnpNQ
lMDoCpDq1JYtTBqQDDQ3SkvIxwRDeGEWXj0rhkXajb+APELOv5qEjvhWAEI4PdWj4/yq4SB9AFyl
OtZcfy6XQ80z06VcdDUmYAgg/6J6gsWG1gqkKs6XW2dE5em657cdrF3K3VDEOq5ToGrboM3QzovG
O7sYZb1N3HEKf69khcGX2i4URoB7AlN37bbOZtqgYBXJ27af2yvc4z6iwgX2khFOCm0TcyEors5t
QCFxuUQTCLiPhQvmrcqTslNh0PrBCCbzuBsk+JE6qCD3DoObPbCL3t37qyjBq/vbnsJwgOIDiLnw
cJDoJ6toOLSRzxNP+w827NIy4+IG0zCIAIRQaEOiOJmNtgc4rtOaX1etth7fH34VNP4aHksKN/kl
TK1WEzAE4HJ7pf8gvJltEmXUwWoGG3DIKcmZcZ8CHYcZKNxD/v7Aywe/fu7/DLx6bk8Qb6Sk8x9i
VrW5gPTVPXPd+On9UdYL98+3C04MNgrEG9flRwKTB7/vhP/Aksr6PChQGS3cNLdTHJF929fJVTN4
6sKjvV5BmFLoHqFCAfEjoGzPd8uQiIrYZPYf5rHVW9jFhXk4AtEMC7QgbZLiEuZjHZVeJvFF1xs6
Gtipaw2ZuoxKHs6h/9CrTmbcCfsM7meQoffaKQddiGxDNrBtDVGPpxaKtplL7eG+h27LhRLcKrta
vsiLM4OHjHKxTVgm/W+1p0rEk1OVLHigIeGbQPbl0RXgcc9te0mh5Y2XDOMs8FfAegJ0fC1uFZK6
BxpMBw9Gybs+Us7RI0HwtVYVkFKR6S+Rfd9YSWj8oIyKWysQr2vcAndFUsyDDB4msKr3vJHJLwQA
K9cQ5tgU/pTABtC/xJ14Y3d6kKAB/XHxeMPZd/4+YVrnscqV4QPs8wAoTdh4SIwE4agd/dNcgE9R
te2Db5vpkp/jOtYvU4lqPdLIpai0oO3Ohy40rL8kd4KHbgIFtg57tHB9aKoXQExup8KGcWVFyk0Q
wW4IrXK5bYEBSimkaW+LkYUbyjt7L8hwCbh+Pg/AjSDQI/VaIOu44eFicv69HFZRilpN+GMhSiRX
KHbW7lVR2kOf5IXnAfCr+MjUx0a2JPg9sf6XwTEsWNHAPYFmsoavUe2hugr3sh+mi8ptBReGI14i
zaswukR/Po8Lfw6FPgXIp/BUjICZO39OnyFjiT0T/5gAU9vVkTNstVtP+ySUkF6wIjD7k8q2P8Rw
AEsZfEt/K+qiJIrBAVdbim3AloAhdT5+UDtGorzNfrYGhJF9AnVF+070VIWfqp46ukgtqAbMF47O
VUFhGRbFRSjToWqLqA8R6fNh3bLn0+j37s9ZNBYYcgkNqw2EqML+ENVDp0QOAJEtHz3QDeM7wEBt
djOJhorUdwtA3iEgUWzGAjfoC2nX+XmDb7T4GkOlG+VudPigD3X+xZBxAbIXlvZPoCRBr/Grytmy
go8qD0TTf455py5R8M9PU9SxwX0HeRTV/AV3/QosGVtQ71NRQH+h3CHglG30B7gRmtRpGvrjd+Lk
X0MtichieYNkdnVw01Fiw8HJ/hfIeqV3zRIJrBvoTXH95LgsupsUhQUh9loUXJjx9XvFSgeIHiQJ
FOggwrHWGUBtG15TiWEkrVQkr8qYe7sJqv5eWkahtYfkAL+k9P7qvQLWCy0g1D1g/YiTdTWVqoAb
VJNQ2MZaEdrsFhmDrCM41aXdkt37L/b8BMeLhRjNcnSj1oGuHzbV+bKxcIZF1tgPJGVBWOxb3qCv
X7c6nTqnvNVz5N9CMq1KaTQ3+/eHfvWYgNguZTks2kUJYz30MCvUCaELCadxP55uSDIVmwZ3llu3
RxPwN8da4PkJiFxgTwGJs258i9KSALXwAo8pC/YVcoddmAItJq+bWSTiQor+6smge4RqKYhRKPfh
79XZWDkMRfO50hQNY8AMgTKqmlSwOklSjSB1YbRXU4jbD3o7cJ3C0QSFydVo9uyTmbh1SFOb+LbG
aFALTYeAFj76H3VQLWBesBKSYGpP3uTHn99/t6s2E9YQ3uyfyg2oFqKnu9qcGpXb2lNeQVN0QVwb
YsIem/JON3F9bE0CX6+hJQym3fYQ/6AxRP7Takzsz+Moxt/z/MJ3WXx+F21/tBgXJ+TVd6HIluco
0RFNZeSVO+nW49XYdgpTHnE4Es2XpBhevX10F1HNgnEbiFs4H1YbyFWSGBQmQVbgehQP6KTKLcSl
rNSv6+JAq1bek9DTeYAk5MIGWqca0DdejHmwe/HYqI8uIfpv2SxsTaIhbhSGNh5rvkxN9wDzZe9D
y210jyN3OlSQm79wYLzIAP3nYoROE3IuZHuQEUV5FLi9VQRURYkg1Ho2TX3k8OLR7sEjzwfTTDzD
v/0nL6Sm3ZvauF/CsSnvvcaV/DmsHXUtoMeo06Ctpg+BzUsnNVEzddcl4/5ngPaCkxMJczdICtJ6
SQJt7QQIl+YrTkN9PdqgHGcjkrfhLnJJJf+8HPzXd/Pf5Gd79+cziH//D/79HYXNoSR0XP3z36fy
+9CK9tf4P8uv/e9/O/+lf9+qn8Moh5//OD134h9byX88j2XL179z9hEY6a9vkj+Pz2f/2PCxHKd7
+RMSbz+FrMeX4fCdl//5//vDf/x8+ZSnqfv5rz++t5KPy6cRfK0//vrR4ce//sBk/dffP/2vH908
N/it//OL0GcO94Tn9e/8fBbjv/6I/H9CcxDJLToCkNVGKfWPf+ify09C+59oL4Miu9CwgGhasg/e
DiPFiPE/ETpR9n0B/S8YD9HK5Qdu8k9sVIR0eJkACIqK9x//75udzdV/5u4fXDZ3bclH8a8/kP2d
Z6SLfT0gJNiKUOUBogSc5/PtIDtiQ1DeKjYO1+waZjE/J0q8HOLI135Jw6wO9LEfGT0ia0F1UNEv
lc8W8dQgs93J3Tiw9jq1oYGgv4DjzBbGy1KmkoCzl7XFcm7LeEjuZABJxQ2gOFGZ6pHo+q5igVCb
nvpBb+NTepTSh5QZGN9+DwQaaj+CANIXs5Eou3aJ25JPHRubz2qM1Gn0o2+RdOR9zRvbToEdqHka
0wbCNxCm2hAZJoc+THLlj0WV2xaJ7+HsbYVO2hqbdyeNlm8hUt0OAAmNQM9eJ3EZz/vSbzIJfFYO
iUh57GJ0TgTwl0fg8mUW9Npko1XeRbOx86AQKrXL/qbBOZ5avXdFC/l1GsIWUpC+C/U8Uw5HaLFe
i4CXdToTJ8pr07Kcu0O4C/kMhTAg16gAfZ5Ktqsruxdb1Y88SBO7kG1mJRy0P1UE7UcxC6hrubkQ
DirwZLG7VD4Ut+zZa66dEACnHrovm6FJAEQldXjbgI6T2o3zS1rTiTVCP5K+uUHhS5CbrtHQZUWe
PnwcBj8NoJJ5EvhImaLcUDkHRHiMO9kUflOVW+LIqmnzU0zKDzLA4Dq9HVw4i6SGjtTNl4aszKgI
PlrDEItMEzIDImvrOTNQ84SFuY63rYShzcdpcuijTLzxCn2Mj32poTwUSr/ZOp3NttL2u6sAr+3O
Zt1B9nMO+Npdy+W4mZzezWu03XLcGbaOEs8go0KNyxH2LkBwQpGoEltaQ/MbUJyRpbWTpFB6cG5B
f5DBpnJbHaYdlow66jGgdyQmFPct1D81JLvr6QPcSx0AjcvuRgTRHnddoAL0TLcRIT56V3PdFRs6
wM8H5p64L0sIaaaMxfpUFPVhGKtRpNRvdXdfN3SmRxDOIWyHEr8etkGtoyEPwFIYMt+yUwhK414D
MZy0ByguyFwRlTthkYM0ukBLSZGspEJlapAqhICn2WBbM4io2/Mj8MDNkFpGg8ZRyyenmCPA/RSp
QPF2W1xgwxLYmRhsWWh83OKOmcqCI8J04ZWeiczHDpoU3Dd9OpTTV3TSf3HE+85pj6QbIWrJ0MFN
voWVZ7ZVF41pMSTXkVMWH30NGjnaIN3W7ohGNOKwY8E+KqHMz+CiO+5aZazmp4vNtMWangxYu6wz
2TxXxzDgfEsrzh/9eZ7KFP7n8jQb2DynFEdPdWxVb+4AcGQQR2YqnlKPcTVnJWllapCe5WZm4mi5
dvMAsnf0SJR9Hbqdy9Ois6ajHBSgbppdtR4Xfdr2Sd2mFK0DaA2GCpxa3UJVegJsqN6iaCV2MYT7
QfiJUH/dGfi9Pdu9BddLtKREk83CwLnHL01wlK6s7m3QJAG+FkN3Im1buqmwJ37nyl62aWc6au1G
1Je+KeKQahsN2jRpHbVRgGvulPnEj7fMasivmS0Ox8M05jC4QPFMV+G9NRHqpb1V/0q0zz7XCQQg
dqqkKpVUOjy1BqajNC4qs7E4LR8Ko54TUyXHHqWUXNSQou0rWmUW8bwngAT0MbKU2NnC9XZNSYac
ObEGqbEvebWxJjiszXWb2Ps+6b4uyIZjArupK4gDkClFR2/UqW9qthu7IjCpP/Te4kpVJzj6xsGk
LrQo8MIh21Br/TwCGpR5AhQqvFgss7LetK0a0mk2rbqyukGCFFc5nKc6JMOcovYwH1sZNTcs8rvP
LBIabMRE7CpJh1yTctiDlvvkxULS3ARPuCcv3QhBkIMXZvgAOvpt3YEdbKl4D4O8mKcUTFokmp9x
vg5HAQLQNbCdmW+rSuzJ1J2iBtWIPq1REFn8sWwDAZxhJEWcNz10egcDMbBUBG4+hoG8pnM0XFmW
vg0S2g9pzGrYeky+W5ZZg3Z7uO/KMryvLMgYeKLkX0CXoR9mCZpL2rvuFy/p76G6U6ccTlxpM3Qf
sMohU6iie4AFcBF2/Hvw9yc7nWl/KpLgJ5uqHyA9BxDixI0yh7WLfQMnP2hVJoQbHBRNO3dgMqE+
mene4+Au+w8IUfGx5HWUD8Q3p97umifeuMCr+3Gz8Sy7v+4cQJaBhoRY0VwMSOoZhCKf4Q+QK0hu
t8KROTRzWToOHCG3bMRRtwlPUaWZNqBQN/CrUirvhsGDuCRsEFTawXEGHhazv2kSNqSF0Net68Gp
t3uAxtg8brWASWGI3VYUn3qOSzoQ7tCFTHmYbAuL72ooEme9a0EfoiwryACVjvw6O4o/jdDoOpSj
y29hHtFaGQOAekpBxRtgUAXE35yFA38qopJhIumMUzOBOmt7bzmzSZkNUZGsIL1gRwhVsedphO40
2IMepDfhKjo9uqx0mrRkIBWkriu/qwgbd+ujj8uzGNycj7OMy6PHQ2DI0YD71CnH64/jWN6gm4TA
MotCp5GowU5P7GtTEqgZaXpt4shK0oCCr8dYwK00BOLqS4WyjpOhlO/EWxSWm7twkp6/KWq7Po1V
E45XtiOMSaGPeZ2AL/IlItXgXhvh3jhDxe5E3e7YYizJav6dMzsvlfLqrKAwps9c3o9Pc1nZJkV1
6RpVpAZKKkgRqw16g3MaNozs4JDAUJyH7IgnjQmymDRQPnVrgLQRKlHNMuV1T72HsnABnccyof0G
OqnJHbUxOdsSUmpJWtS6/kacsZIp0DnMTUHwHcYMZiNFl8UdABB5mTR4jsr1hyoHa8jrdqMJpQS8
xfbHDAZknDyRcYp+1lzdF8weQe/3wCg/+B0yqxwzOLrpDM3Q9qPfRR2Bg7Zoh23SxNGzW2r7BKHT
qEl9JKXFDcVVcgA9k5Uy7QDJNPC+XHzKtIuuy54NpTWjRQt5iK0ZQtHvlG/pX8yJeIUD1PpYwvM1
n7CU9paw3S2Qaqi2WSNX3lYEbXirXGxaCMPAFpCR66lt46NggDGVrfo0UDpsO8eFbhUOUyozJ+mB
IC85XIyx0vIKQldw34RRjeWHTGKq2u6TgUEoyabQNk6OHtadcIpr3rrTtmuD4qpoXLW1itiiOY9l
ZXZzJy07J7SxAZVv6JjBI2CCEpoJSJ32wzwf4MVTHjWjrgWvv34/SldvcRMcUqesf9alH6bwHXJv
UC6PTsWkNID3E4GrjQXKIhhvXH1DIWnYeHMtTnbTQ/8gFDmLOnZPTRMIbAQ0/gEEvgoqaORglpG0
e41/mryA7hJpPQ7GLkmuolIcS/BVN4wNH1wSwhJ8ruj3mU57u2o4DJKF+BhpbmiqWOx9A61P72Xc
Or8wsd2e1CzcJdq6x5XDJGnJSx4jBy8+gbpkNkC0JV/73rHVlhpRgoOjY/0BJ3csjyMtICUWDHrT
Njr+QBGn61TZQPvkrCL6m7LgROUVdfNVz1oB7O+Nu0LVAeySOs86JK1XP1OvqrLRngaausLpvs8t
d2BkAHRH4CGL2XDWHytL+i2MqQdIwc0mmOpryOripARsM5zzRLP682wUqIRepKajmhl01LiWc3KI
rQ6GMIXlQFV1luWI5pisnpxwVgnI94BO7GJoXvJMa+gSpjACDckpducgONHAlyAvVLz09gNDg00l
ntHZxHuf3/gD6U3GJhxXKQ3bNi3AMxxz/D/lPZpoaR0BesjYxup6YJU1SbTnpmie9HPqJaM77UDD
7LKx6ZMX4ooCQE6z3I1N+I2pRt3VQNv4W6qR8ekNwR7jE6xuy2F+TBSMUb8OdYT82u+HA04C3fA0
6Tv5PMOf0NlLCP5U12Iu21Q2zMpsacEIaQiq/r6Gg8ePKqJumcJGCWnoVPjB0+gHJRJLGQXdputr
BN7JTKem933xhDgCIGNtk6HYWG396JRu3R5HQme1DSFEM2IQqFaYTTGM4kdP4X+51bq7TXS3izza
gJE7ic9h4LR1ZgkafwpchZOdDZCkRJwQw20XtdVVUZTBtwYmYlGqYEH0Rfk1HzcUToDBtoIeyLht
BBKqZhju0MTHLvZo8lzWuB5lSIjvwZ4DpG8Kx3EjCI6UXMkABo8erwz0NILCRd6ZWCrYQIkVRhhd
25XW1kbwoqljY+53tq6gy4moCouosWJoV0PALMxAaAijba8Z03BpSMKMWLrytyNujeFXo0Tvbyp4
icLWpxv9jwDbhQrY7ElUGwigN1O6mMXdNyib9VsKYVt5XVJw+kI1EnTvBjDboU3YNL8GWKvX2zZh
zgdkMMOQCV8taRKp9lwpflM0pP1mpijuU8cq7U8hzC9xz1KUJ9e2X7V3VdIF9a5EiwRZnNcC+mN7
alsArc5OAW5qyYEB9IjAL7rQ/pwkNQVQyumsU12ScA94dXEz2FZJQHsr2w+c0KncTmRU93XhjN8G
lCezbvaKX4L3als5U5hGCbU5VotBNotWkXdb2xqsJuP0LcHfUUfTkBJ2Yxuv1w+B9uuMOMHspd0c
2CovgNyJN2NZcHaS0JzskZNGSCJ7KsC7L2SM21Gh4Zu5BQfa7TdBMfrFVkLH/hPMOoeHZC5kCA8T
Xe49hUPgc5sUdnEEXVAL5PVAc+YUHNghY4F7iizAA+BeeayJXe2cDllNGvbGvVNJB/7mVExS7GiA
rCBFH7AyJ56gtg6jk9HOHcHLT2weTXNMVGlVBwHPZCS9dJrzqp4JuYbiDC5BejAeCtUaosdTPg8l
fYzBd59y06Phe+v55dSmvaNDfbCUHcEOwW278URnXNLuBGEJy62EuQOISh77TjiUGaH4bBdb5LkI
ZUJ345fELyorHaUVXhkWuxtAWJHWDDWz7idaC0QpNLEQCaeHcBEskpDIywvfQ8OSlf4NpOfCAyox
4m6oq0VQhrdpbYX8cwS7vGukIPEhwX3lEao09GtNoMCGflTspB4u6YiliwUmFpzqSQoHOrgfxa7R
eQUtyWvVOTbSnKbdhC4XR4g6z7elj3mgprwZKZrXiQWbqALHQW54MdGbyGP+uHcdNGMe6672f1GQ
IdFe71Xd7BNmVfBF6SOKQpVSDu5cPBlyHpKQ38VjOUNLoG5DsGPTMTI8+WZ5aExWOFf76qvSTXc9
9Nh3t1FnBc1elxbQaqnN5d4v4g3gk0WOKtYjbOMeIdj3iSXBD0sW9iddR9iTTv9k2g4FHGu44wE+
yq7vtU32TYzOTlyw6VYi33vskGqjnxWciq7ZB3FswVaHfByr/8veeSzHjS3r+lX2C0ABt2CmQKFY
jqRoRXGCIEUK3q0F//T3K6nP2S12Ryv2YA9OxJ12tKqKMCsz//wNdQ9FbDdWrzStBCB0N75qb6Vp
vFdGfjIH3Q2LvIoaNb+YqZZBF+n3Sbzeslbwg16VL905mEx3xRcN7Vowiuaz9Bp43dVXIe27TNeu
J2JjT00Sp0Bq0O2ctLmuZnVmoB4nn4dMGuuLaJqvSNH0jedmYlu1rQpQHPRBWolvnVOYbyWZ4Rx0
PksOmbzMZhE1dXHS/BaIxgdHKd05FEOSBb2vOkAj8/zA9GReMFIHhkLqhPJnV7XZvV7JDhyGrpOn
/X0Cug+M0bxN8+ZRKiYiodZgcdqB6Zzw6iQrFNHXLXPOTs/1RmQ8TeUkHvy6XbuobpeBn+A60k4e
itWCBbHKEwX6Kl4kNc5a+sBf52vR+fhjObeAOpeNUe+n2iGzF9yjFJxbBjMF26FNvBa7ttPVftJG
eOVmvnX1+aip+sqih4+L3AlWhz0yjGTMYdPT5GjVZd3mOp1Bc62PJX2Jc474sNZtIbNhW3SZvzfz
mV8yt9c0XIrg5zFIRT1F1eA5kd73D/7ifpaG38DeS07oVu51zidWA0TSPHS9+M5uyzoZLK4O08iY
C2jTHbWiW68MZ76i1zKDxnV3njTA0Xo9zJ34PaltQTrD+sL++quB2UU0lcW+ybTspJrk8zg3CHvN
q7Ff7FurZCehi0UGLcIs1DtNu1cYq+zIBhgDpwWhcgfPCph72qNJ9N4e8sOTn2rbtuUHUv0DGtcD
YUtTGK/aFBqdezGX5ZU0xLx30vy2QcayYYiMefi67NRoQlmRdb7nOMsiCRtfif60A9NmECTYRg+a
cm03uL3HgVnO/R4K3jXGpHdrVQIjje1y7Rfj8qpsb4+H8yOKruesGQ4VssMLq1iuQRO6AAPkW4Pu
XV8JNllGmM8VoQdWa4hdzkbplBo22USVwMNFrQPP2bhei9lsd5PbXmRNNQaUIR4nTu+wNCt1x9e0
2ALyepwH6p0rjZeupPuFZD4FRdu6Qa1V+s5RBgGF0ryszWm49kDUgqEt7qVT3Yo8/jp4uH/4VHC6
DYABPX4vgWEKX790KjrTOMt6rmtGGRr8G+XJ+tCkdk03UhJCVjJIq2g6p2ejWBFPyaLPWxCQ6z71
nq24OzaGeCbtABtmtK3nvmgISz+ZArb2XxXEwTDJ1ivPRa2+GOqUOEX/7KdjgWI923elfdD7zgvI
Duv9a0IJJ+bI3DHjKOvsVNspQlLFDpwfoLQWMMi+WbXZlW/SN6aLNS38U9Ya651qGj3o2tS8kaln
3Ttrvp7GOjHxoda/+IxZUSpKaKmY92zIRcjTcFLLtJvwbPhCGKse1OPiRm4m3e0AXfVWxel6sNq4
4vWcte2wAP7rpnRfhwpAg51JNLa0RWneUmnGubvLY6PaSswgYNmlR3eain1Sd8bWzfM66FvAtzw7
NEVz71XrDdLJ+4Q+P+iGzj2OxNYSa4bwm4bUtHEK7J1L/J4lYkYn3qRZNgaCCAIIe+lEiXPvjaLv
QnCmOqgz0zh2NCk7ryJ4VE+PvLhOUIDMBfCSvkh9zfeFyqpd1Scro0u+bsbWrSIjw1K16i9dC3Si
KrLrIdcfls7Z6aptNzbw2RGReveusQrcJcO8smeupo0n7VNWK0G897yv/WE/ufNBVVV8l7TDckqw
ppYbt7D2icMEGVuFesJhE8hwza/wft7laVVcWuXUR9Ici1NGmPlX/NK+2d4qAhzLcTTw+ocVk+17
VkH6Ju3aYjt58jDnM24vqbqXblWHqTQPREkGbUYMiWdV9Rczc+dgHprXREteW1VvJqLXt5WY+41f
Tt8LXpKmYMUWaGVTbTObk3ZlamSctMA3GEn51MIceZUGlWzLxJbBNBHHylT8lpNp5CKYKKVxIThH
9pldvjHgUOA10nS7igyj9Gn24lAYy0NSdUzQyfDg2K3zFZqAteXZ48d7KqlDfywuz04DK3ZHb5NY
L9LZfY6z+svABcWriN/cdebFvLR7u3D2cxFfjvH6bupjGlYd6/3NlFkkd5rzkOxZiFWhGnxWSYDm
Ns5zRbPtZuJIRVM3yYbtWnwYOKYeLX14ynvRR17nPbpx/pXp5Lu1DtfFOceiM/sr+sIlHC0BojNY
IYz/eFOnIDZ85p3n9Aw8JLhfSrm+2DYH0JB3LhTLYkui0uVoeaTH4FJrvpQ5saMQAq053iZeT55X
0yGtAcjM6qAaXLWxJfNtNhNEE6IG9s94m3s9pT1302NawPZNnCB3etHcaxcgMG6UpH7zVHqNc+lz
l9+EHqsXQxNP+qpgWuKhsHi81WWurolV1jQWjiLONuz2/Cs6rtraYQgS41trszCP2olLEMZFLB9n
5JQ3aZ5vySKdDmNStyJYPXd9wOJ5yYOJ6PGehZTmZEM4ly2O75pVjs31CKqQcI3FWsVeYDdNn9+O
azeLaDDkkG+ZpKb0ttJMUYaiZ12ziNE7SI6O7wUQ/qU+TPm76fTJEKD5yuYHUZSjzong1juvs9Sh
kOtUBoMxzaK45K9z0+sUAxlxwO1I31ZgW0mQFr11AWpGEFNZkOSakCEbZ97zUlWXBaaYFbZNFNKS
PMXWXEJU9iX8lGZr1oW3nTBMswJkcO2V5onLKq61bxnP2mcDHzUSvxQJLsu49acYqJmAXuy6D6yI
462RaG8cN1f1akWl24uN8hIE1mk3b8YmDes4zm0ABL+IcmJo3oQ5pRteHXszQwV9wjiGIjBM112c
I85uEmwMV9SzrVW19N88YTjiwthOBCsTKTTwpe+po69afkLCbpgOw6bVTPQUVrIt8rh0i6AdV/g2
Qa2sYuTlNvVQuMW6HYBFk21rj/FTuxbFa45p2xiwd56NIK0bJxqcMvTs+Cdz7b/BZ2jf67tevr/3
EBr+D7AY4Lr8E4/hfpCF+tdL/fav8CX71qh/7RkD6jf1ZyLEj4/4SWvQXOMT9wuSogV9gaJ29un5
yWvQXPPTWdFhkpeL2pmYYhjOfxAbTOMTrBtsHHQ8rCDDnPPk/4faYHw620dDlYGaerYGs/4TasOv
DCNMGc92okQkw+vEM+EvEu9FW1DqgZ9szanoH5fKZtCecG5xSpsxt8++k+LXPlpG8/Kni/YHxeLP
lIpfWWx/fC+cOVB+XNVwQf+VT7EuLvnYGmlqXDlzMypL3uYKv5GMyfB3Ss8zLevfpKKf3wVzDfMq
43yxP1IeuZTDOI4L1c4D7SHtO2H5a/6OvXv+xR+/Bd3DmTV1vqEfhQ9K2ezRDL7F8Wg70AZPWzc2
ip1i8XGYeMNPWhNHpn0h1VTt//lq/krW+vEXnkkwtnl2L4LC+oGdIqYhWcE3QHqEQPiV2ieprZcN
aP/WlJkRyfa3do1/cwMxT4VgCEWeRY34QAzEpzXvG71MtqhKszCudYvLm6/sQEX6Gx+dv7myrGqQ
WZ+Ta84pVb8+Kz5+EpJUDC3SVJt9NmNoJf5aZ/uYA5D5cXkWhX701rHclb3zO6nFBy3Az2t7Jszy
V2IRxQ7y1293NFXw3fijt2Pjhdjgrhf60llBNaberppoAy1zZftMqhsNPYia2Y/ahoUyfWnxBLWP
f6Rn4jfX5O8uP10cpMAzSQ8n+19/1WpgmdM0lsZwUfpbp1upwL6B70YGtvnPD9ffXQHMoJG/Qc7i
EPto/2Z0+ZSVsJy2Y+I3R8BJ8Zo2Xvlcj5146EbgQ9+ZQrgp9X4AtegqPbQgwjLYzGSbYvt2Uxix
8Tt5yIdQiB83xsfRHjmCDjMV+u2vl0BUUCx6ZXN0zRYjBhB8Fcz64rF2a30DeA+87L5MFuMK2iab
5XZaaC3jeLli0TEdJnPSvgzOeX+GQWW6IbJoDYm0aTuAIXO71JYbb3qcBEgZZxZItFcsqa0wTVMX
xsGclbvcmcQdwzUcn99c8b++z56OKQV0VwSnGEd9OB0LPEzgxXN3ZUrnKcZ1OLLEAEdRjT7rYdyk
+vc5RnLinR1YNqjY4jn0l9EMhrlmVpZzysJg1kQftmPrf6kq5SybLknSNDKspYn++fd+YMedbwXF
Cyd43k/OWDLdfr0VcxcD8Mwijs5x85te5gMgVM1isRKyOtICGbe4fcPJ8qoaSkuOeiE3h2lkRxBr
ELw6WLtYFeO/McwmQOLE4hOnxpL/0Js+aN5sAtMGxMbdtc06fc46Pb2RcXJOCW9m95ilhficzX55
m5UiTNjjJpnu9Zt4gK4Chm0eIBCKW/bu3hyyW8avx0AnCqC9PqDDtx/YkPvfersftsYgf2ej8tf6
czZ+plC7EBjPp/SvV8caxSgSy44jAj3Hh7JdWDF73e+0BH//Leg2sRtDu/mxyrVrmsdELMSRzwC2
mczlvWmxyP/nO/3XdoE/xeVvMWBisto/H0t/YgVrUGTWTkzQICenh6y1uk/StKogSeqSNbybAMdM
MgQdNH9T4v7mm5Ea0wxgREMN+CjJyXFqwZ1e+RFEJVJDgVFC1nGAmZKhK3EfpkSmj5pX/85Y64d+
8Ne6fj5jeLzpIJAkfbQykKmDnoYYrMhqkBQGqJLiR2uU6gWMobADn/Z9Uxm6hiIKDxLSPvV118wI
dQBhzDPS66HOTwt9ecsVecUg/hsz5tQIyEOV98Cg2nFMwUlWLWkrkufq9FYr6uqbU2osKlo//zwP
RfwbovVfS+rPg5MoRAQSPJy/3se5tbqlbXU/Slt/3OKJ6t+1ortVRc8BD+9sizj4yrNM9traXPzm
Ifr7S8oL5+gkg2A6+0FeVay2rdm69FnntsNFL+2UXV/N8k1r3YuctcN1qVWwxhaWA1reUGENUWzX
Urc+V2a8RF3tPRZu3ECtjNeNbYJsujozZdvYTuQrFvuVnMxNq7fviSXaYKjkS5m18VVvWr/TKX3Q
n57PPoxCUN2fpfcAGrTjv7wSCUg+exjXjbrEdG9XjhOyzvzsmFY9EP8ySRNSjOFD3kEyUQKV7+dK
Np9j8tIf//nl/NufYnESE1t8Nmz9qB+b69KyzlBDNMpCUpAH+TIOaxI41qD23mpo1266Ah/aSRV0
So5Bsbgnw5L97W9+yPlE+/DOnFtgLGORdqOk+/B4+dzNclIpP6STp3ow9ytbxj1GV9mJDo3YTIz5
wxJAflGavbNa5V8YeVOSPWaK3zxsf/OkWzzhPGwQbFCufShNqWXGlUZjF3WqsR6StPAuHd7UozLq
blPaiXuB/f+LD4f+qLmq+40p0d8cyhgGAAhRz3Hw+uig1eDd5eZwtqPZj4EYlO9tYYz8YZr63xjG
/8+KCzgj/kFcUL6iLWAE/alTOIsR+P9/TuCM0pQsi+gM2kS8IM/GST8HcMP/xPCJ5tKhzWL0PWfe
/jF/2+YnBwWtR+QKj+IP/cD/zN+W/wkHa94vTk7sJT33P5IWnN+Ef78p56QtPh4xHnpjJmFsb389
PcDFEX32bFIAisabou6hTrtjrkVN2bLY+tNF+fzzY/88dNOxf/w6ZJU4kp4NLbgU6Co/fJ2o2FIv
RRr2srHJ1+izV93tYB+UamguPc0eICl6dSaDpjKnV0VEUxKUiTleLdA5rLPENF4DHHLz6zleEqIb
U2DZjc+a8MaG42ls0h6daBgTG3lUNkmrYVW3034csCANMx/mVEC2ovdUxAm7G3s5M2hHx5RLmMRG
w67RzKtHkcoKZYDMrZvC4az0J7ZY0JLhPUO6ccfQ7kubvHLby55k3CZ7ph6tDoQYfB+uRj6tQZy1
gJw6fYgf9kVsPvuW5nbhsrjpo+LUgn9olH4ZzHU1e/xLTdPDlXCqakN/q7mhV7TjVSLL5oua4+oI
ZT2/TWpX5rscldsYlkbNEhWHzyEO9dE2NXJqsROFxmomkdEvxvieu0XnRGfe53PS+OI6ZdVikfko
xZOn0BsEoyxNSKylOTmhttbdoz5B64d+V41jsBbJcuMWfV1tUDTgXo6nUvcVA+P4S+bP8Cl04Z09
TWud1Tdui93CXnianm09wxrETA3vC8jmbAXL3FevVbVk07axlz47ZyuqJFS652EDm/jGDYGflbWz
e6HExl2Ri+ST5WhBNw1VzyQH85TNvj3qZ7tiyIv1JL0jT21LQy4X/x7z9bTlefEEwXt1y9rI0Vzn
OZ0ZXAm9Mu0XrVKaGZZrbuGYXSxwBWu5dJ+XqR9fUW8PdjD4az8ETTZAxqxsNXaBTQr4A920xIlv
JcFw7Lo1vUASs+hhM03LQ99OkKYFHs1tgJ56vB5jYvICNZ434BAMyWPSfHdbO40xX1i9Ld+zVm/q
yDb7M1FicsuTx5beD03pOW9JTjYjgO6i37NNUxmeI6wAIswrFWHEulQYx5bj8GTDQ/6R8W7mgYXy
yoxwZ5mek3SeuyCeHUsFspE/vIBcGAP2sJjse+zJr/bVouxy79glYyiPifaK+5ibbkxNg6rGUxeL
M+AGa1RPwVY2hXcmjM8GzvVQLrTuzpKCw8Fitqu3hjXbZWQWtjmH2BqzhFTIbl69ybeLs/ikBy8W
piwiJt+OUVjLlBno7YJcfjAKqHU6I/t3H6FCFeBmw9vMz7gXsNu6nYOswo2IwrKtoNGWlhWivvha
6FaY7oBaT8O96qWF5WfWEVhH/QO7F01rBYU2e1fVXGtplK6ie1st2o+Q2R9ukNf5zRKRz9a/MJa4
GR+aNC4phlP5jEkXvDVzaGN53tG6SWSzTYK9IFjcYY3mqu3cStWwBzVYDmAbndynLBEnvKVrWW9F
1vXfYD07fTiMlW5dEltYMIHOIyhMKdMhCSy1kjhnO6XzvDqkWW+sXJrXsMmWR+ia+n1bjvVt4qeF
CnVZjp+FXwojWjvP7DaCnq7a/DiK/xsl+/8Yfg7a/aeqdFYZ/lGVf+oAD418+1UC+OMf/KzV1FYq
MVslSq5JaNC/wXLLBhAH6kKEB+T1C1ZuWWj9cNUEIfxD7vdvrNz/hP4P1wzQcv4HG+vr/0AGaP5I
D/xztcaKgn6W78e+nRSxj0Hl0ML9XpkDGcfpaOwETJhTvjYIymF++u6ul1p5XqTp+d5WRbpuNZ6b
UkCKDpW0z3Hj7gRhzXqcKrPbT5k335hd/3Voso3VatNVPWbLAw6B1j0pn34dNkid2BnlMwxHfT3N
pgFBR7X9ZwLuu0slKkcdrImIqKhkC5RHpuZUsMPZMlkHNyt6c+sVbJzsAHAvw3WZY+xy0J0B4oLn
kJAQEJ8RF++lKEXzEuO2qLyNpRheUFaknPqZDu01IpndVG3Q55UjvU1jM/HAyEH8fQbr2wD7Jvc4
daPTHVs39SKy1aAZVLnBWRULqH26ZG2+aZJEXBHWMu29pjbZN/tFFhj9Wl9mfG4VprOVDVFdZEY/
h20/rc5VpprUJARIsieuB8rJbayRyYP8UYeElcRLtlf9bCeHac0MBCxrWvaTt+k4ePeSyfneUjDJ
phBJAbqL0MoxtRQF3BPN0KqvHdR891R2bX3V4Yu4KRLyFK5nNRUQifvpwUMWmF/afj4PV6Xf8rlT
P7uBJWpfvMDRQxKYZURE3OvOUlcHZyWoPg5WI0+qBGmXjHMfcVVdtVs1j/GYRlXh5T77xjl+MGSS
in2be7HKmQ4dRzv4ha9WiG6AWPF2xADgGwSSs9S6yYV71DGNRBvAQ9QT1kV0djRgUOMFGJaNRYgh
XtIGtpfkzVaofNi2CHgZsEqiC1/WYTTyUBpw9wIBGdZ6rzkqYYO2FV7g02LIcMoEmW5TUWUCpoGA
aDVr67fezCWEyRmsmX2nrX+dJ5ElUeUWmX6HGGBJLnCGjh97b0xeSntFXIFBNU2AyAqfdXieFndD
Mok+EN5yTg6f3Uan7XLRbKY6jMmwaZvh6DkzQKA2DO61sNsSOSCj9rVK3BqjEY1zGAJbRyKUllZA
/pNnfwcpRK5hLrF3jKGGgck0MBNDu2mLPKo12z1pWkvZhbPo70qLvoMl8rTeVisCIqTfxJLSFdn+
ZaGzsQhKJED7QlqQXk2gSRmUzbrcSyFx5s+mYnj1srbPkVTa7lvq0u6e6Xj6k1z75cFqGzMOWyBV
uBoDeNAGRgCh5TY60+JkEgfWXA6kLhA30jQa9L4UneExYcXYU5Sb7n2IcciMRruCqdN3eqZtrCrp
6x3+i8alPSZqn3teeTQ0rKC2WjucbVpNe1w3c0H45ynxdLqZWNbd+YI4bbNd6VuQ5dkxa3AFzcGD
qelrFfvr9sKAH4r8VEC1Wt2Rp20t/Ope7/1s4wyefeXoNVyP0VmzbVbXk7XJM0dPIwd1RxfaOM+4
NysahHI7u1b76MpEvQ8+Bm5bsWrzUyar4tZr8FJFkWwZO/wkwNZTBI/JxuODIG67LmRBmde7Ueip
sTEWI54jLJ7iXF6IGM/F7Rpjt7e1zJN5lowItIOy6h1Ml1RJ0zK6dhL9/0LcL+cJGH+TfyrEj9l7
X79Uf56Zf/yLn5UYX7FP2PdTiG121H9eWxu6+QnnGFbSP7T42Kj879RsUomxRmdHZAg8w0mS/t9K
7H0SZ7NOJml0+WdfGP8/qsSM7b9Osiy+ce7GiwjlCduvvzhBugO2R3GOXAbmByYZ8CILc32gC81b
PCkXMV0zS9TycWrRqV5V3VJzBJk9JO6JLZGC4hRATHGNCyttU/+YikG+tZ69VjcjbDt0/LLtl2eX
OVK7IrKtczdpLFnlBrA2+vo0ThYIK1z1snnVMyyDIgyEWEwuXa8nm1rorRGiAYWHgzVHnBw8PJI+
kx1WXfuuIqEXqqE0Nn1azq8dg+IdbPdsCtdsRJM1ZHQgkeuPlRYBOGJa0/dC9wHZHTsOrIE/9clo
Wnd8aK1Mzy6Y1yulUD6Yg3cw3dJ3g6zUNBsFj7FU6l4fOlinki38jAKi6h47CFtih93z6mDmNsbt
ycEKvdhjLtZUF/04pXcdHNV4P0IKzi7cyfRaNiioZaAH9V58zAlBs5Hzq9ZsLuJ0UvPrYCQu9Kyq
W5cdmxgiO1etLPzIFoWtbYksmD/bozl5nM2WN164FKgmIsDWEWh4Zh35XlI0RsB4hzhgNJ3WiMj1
db9Az0zXI/FDOTK70l7KTQzYvoS4hIzQWFNJosWQ9t2wNzi7052oPfqXOlZNRdWafC7yyCjE9g+R
2okmBh57rSVDEjY6jGSo6wvjxDkBU2sOlVPiqe807jREjedOPuVw/sGbjfG4sUsI8qyw/NUOPL2A
yZ/4fdN/0dCfvusixlt4ztWUQJs0W4yH2r7RLoALDNUCiJjGG5pSBPyGUcA5Y7FOwVRjY+db6ELT
vEfhAhtUzBmq1JjjmlDjGjUvDPCkm0KakfQlgcZgBD7BHi9zWtlLuLaFSB+bWaK3xm8hfcyWzvUC
Gfel3OpE3FfHFEHYqRvtQnxV+bS8Gr0fF/vKwk0laFLqzrPd4+cFAOX21dVgKFAWIsyG5iz8be5S
lQ7IMn3QqDeAY0O953VTNdgBpMm6NdAgNQc6It0+eJ2mi5Dkv+5uTNekD2hX9PwCeqvWRzgZed9E
iZrsaHbGjOxbTmNeXGlStydk84gBjqJSpdoDl60vMSvbeduamK1dzLoXW0ernvt02y+4WPJ025mB
DB8w4HqUUl/YAnWy+1whxDP0rSNctWgbMWZjczOWvVk8pH6VwSVEm4mir9ANOKFmQSYOIQrShZFJ
o1T7HlTvJEfZlrJ+La+aFZTiZKnJ1LLAgZyISGtkEA88alFz7y7I+lNG9oXUCeJwEWbB4rYRptQS
pnfRNcq7R86VwAKEhMpJUMyJGvZqZru2sUotbcO6I+8IoqOMmyOaFO+uyAfCWZai05KgWtuGuKtZ
Gib06MV+wV9Iqk1PmzqRY6YP4q5re71+XFLHujSRFqz7aiVZcj+iRN1hOd+B6630wBeDTgJaVMYJ
ijmFbsaD1GYMQr5lJDIh350X2ufYmdB1zOrcF9py6Mn7LPoqPs2yStYIFnpRHUj81dKQI7ezg5zx
3A1JXRQsaADz9W3cmM0YVmih8guGO4zjV32GLZfg5eBfMClpzv3QOZDhaUr7apv3s1VuPCb2e5iL
Hlo8u6nsAwvFctokXgsVWOiTnUHgI57wSXpLd74Tpl7uXDNtip2V+dZ71zpdgZ6+6Y+xrrdakFcr
Upssi3t1gWVn0m7daqL5Qk/Q2PiB9XhnVYbq1+1YLn56xD3IMoJEDEhm0EtbL6QRcots6S8l/eTK
RWtMrACshaRepCtr/eLLenGDzk3m/Gbp1nqMiiWfFJtst2fDi+k5qpbl3nDjSxjNfQDfCE8jferR
eeZ2BgPXfyCNoQwYp/xoyBYrkCq7KvvxdkjbfVJOZPpp2cGZoIz3clVBAdTCqJtvZVdHa9Y9GvpA
JIgWkw+Jsq0cnTcjWZJrE5m1FaRlDPu21J662S3YoWUQRQQCl7Qo2h2OMXKDRcMjhgv43K6YrES0
pYjvnCEuvuddnmysxHle6vUJwuuOYaTKA+xLyrt8KGmmrWk5aHZTRgUUWKwob+gWv1Zl91KWeXmp
iXUsAN8sgvFs53uiu5dLqt9itzKcbLRvpwZj35CHk66fyIh45gbDp3gq8KOgus0IE1ORXNSuuHO7
yYP67V7YIxzQgvB1pqQvnQM0i6f6oCxn40J30EQ870jyMCN87cxw8JINhbw45Hp6oWgOdmvCsFvV
Fl4meRPWElMEJ5k+w6UuUQkMJ8tkBJnXvv4+wCcOa1uyj3LPPp6m/kzjnr2jvkRhxGMRrnUcZIv5
LZmM4wiI9HkEUDU2SlvPvSr4thUv2AifKba6iFCqrZExJKihPeXuO5jiZ1EdfkHV0WgU1l09fAfS
PetwUHWzX32jOtLVa+0mrvH+Qt2DW4+52EcFeInEdFJdMHcCFVDNzdbNIRw7m6kyOfSV3e2Fs44X
ZVwdLILUJb3PhgPqwpqVdjkj0d2NS7FhLKjDpDCPOD17+2rQ1lugdfSLMlahATtkzge1HRIHXzll
HxdrnR/bSuu3GAsy3S2cTXUS90ShVvMmp+MCpRyxxhCy+B4L0oHRJkXYVE9f7cltTkk8iofYV/G+
Ndxvy1g4WaAXbv3ujJVFouI4t0/z4tRvTo1CIcQBdYy01bzzQc4vRl2zQzsb6y9c4OxVtWu1wcpm
q6OOQMY42fclHKxI4UlRwTwKeNEpyBpu0uawdPt5kds56YtDjWXoclbTJLjA7PU2HTZzNRov8dSs
BELyo1iJdjrDceFj2YSKCRJ3Vx5Xm/2taGR+RCMU4byhwkx46baBnxOyUsi2cjUwcFjVe6EzlZZG
52w5hiCXOIu6zOv4qmRSh4w0LVtWMzM+ktmlLq2v2YButp0Z8QkLc/d2x4kWNLo533SWAYV3zuAI
1Om6X8Z2Znpebdj7nWFzT6Y4VMiPemyRn8vF+KIBkUDoNilE7twytUKo73X/0RvtPeZ4r+zHvI0O
Trzp5HytUr3BC8bfY0yEmg+H081U2J8zeHv4TbabBFQXcFf6Dzqv5Q44S0Wz3slwsNDwesr5PpYO
ZGgr7W7mxAFrKbtrv5u552yRIsteTrzKkVWs5HbIr7VnoPdbpB1WfHok6A0CLDlmMIb5e+sJskv9
A9U5AU9uCAi1HYjN4oDX7B3gdbxLGqhjcZNfxLE8JPZ4JdDpPk+rZr+li/YCNr1ezH526ZUW/rAZ
+nPdjpphEc+sleuAlWDYOc7yUpizbeDRlCzAcmDt5kgwa+IVZkiMFIAzVvLrghlLTx5KSGs8BllR
6ES3YqwoLeuyLrDTL7zz+F/biIz0l77T7rUmIZdy6F6GKvGeTLscj3a+fi5KaZ1EIm7U4tCI0Z26
fu2gfuKQNXMX7xksJcPW9zEuJHFFXdrVKk5nDISo0QzHiIoVPUiduGkc9B7LmBH1BJtk47odszxb
nI6AxfsESkoXsgJKoODp1+06g8noVbGjChSbvot3RttuiyQmUUVbly+V5V1Cux0QwowS54nEetPj
ctgUbb0eVeePfeDxZ36Ne7HLevV1KtVRq7SWa5/NB92OrSgmczZa4be/Y9DgFRg/ptNOG+YYCapt
Jl9UET9QT28zaS9Bv6Lvpst0Zlo8NlT/j70zWY5UW7P0u9Sca7CBDdQQHO/lkly9JlgoQqLZ9D08
fX5+T9W1vMfKsiznOYnJOabGBbtZ/1rf6k2Fd85W7caroXgEps2Yhk3yUFGEwvrkHpe6gB6xzj+V
zdxlGEyfqr7uaYk18zk3oG5JojQcUFMh8b7fcDBz17xUTeP4mczce8RS7879Zxo9zb17Qt7po2Zh
4oRow0g3HEdNe4ARpV1GOnA2nqc/uEbXsqpZ+iONGu9WVrg+v1oo+wxrIVFSn8rXaL9EogxaJl8c
8b6A2ZhB3mmL2MeZ+TBM632jRc/IXq9emz/FKVM6IcH/wHFo598sXwQ0tOYWbFpOZPyzNmhZd+44
xTCCHNNdNWvGq0pjzjccnZ9dT0Y/rAXT/TTl+jdTqCfQiNtpEc7OjjuURXewvHI7KtwcmfEHSMde
mv2ng3b8gedGBcoaHF/Yw3iuE50nqkya5r6wdIMTh7uEilxKQo5s+GzWOg+8SvM2fJrJIaYh5ne/
MA0FcQAUdp1+R7FVnJpIEqemJ7r9HAwO1/BLnoivkgNO3CGAWXVFfXrMtATQyHgbjGI7sSnTnQx0
qLKZLo3TPRPVpadkvM8Sxj2rVXcvKSjAe2U4Gvqw+USdEgsSTC/RsE3zy+k75aXP+ME4ddSGS8ut
noVdVqZ1UClk0x0BknSn52TMh+yDwy+KaCqanWzGiHXs9qrP/Rft588UA2shULw7W3Aedh03+W5H
FKa0K73gn/nwhckkDJs0mn/Pi81kSi0gIqLI4gHA//qloGG8wy/gVlboRlAU0xc0bPuUCds0b9Uf
+Y70jbPL5cLuE40xn5c+Z/dDT+KHS/YE9qevYPJFimhx/wHK3NuljvmOC3GbDnLcVI2jb6bSSMKl
k9tcGJ8eRVEbfKzOrim0LVd7n7PvRxSVfHuYSVH2yDj8IS09HNhe9m7n450yCYbY5SZri2dJg9Op
nXA60sV+LJySQD+m3SPjNsPPF1XuKl3Nx9QgEQP/IHlCxjepMdFd4GlDXONl9+LKZvrNfU1NECJg
kZ1A4Cw4NGePCvnyPsbYk0vjwGzS7jfl3B0WKk3DSLpfY9kVT2nj8WMrq3hkQUHHbDero97aTIWN
l7wmQv/puN/6c1QeOCbpR2lDsiqo0buNEEp6ccsiYE60my1+MtAarNW3DvvIr3ifLZ9b1oLR3TnM
utl9FAzrN9pUgx2klKNibU8ttbcWkAdaZ+e9X62cucsuSXdaQqOU2+AXbPpk/aH519jy5zt6bSYD
hU7upwiqQWNSXy0hE8EnnIp3q+h3RT+xpArzfgHRTKy0xjyhdoIPcbuQm/a5OXGWwBRGJDzV57uF
ie2laZEa7NLYxy1zHWv86NK1PZp5ptt+Xo/HJm2rTe3J2tkYM9Ain1z6b1PFxyFJfpMzv5tHbJ2B
M7cJJkEGqKeoNnwQhwAyHATn1ag4SMxNT1pdMd/uFvue8GT929NUu437dPpVMYY/YQxBKedvHflO
XJlQEm27YEg+Au3B/zicIK1i4jTjy5J0TI4tN5ecaz21Q97KDkTbp0Npwd3b5hVj2oX4WFVz7W8w
Y56aQVS/hVWdM7lwtbdN/eboOmVxfLPiGkAgY25N6Vx3rC7m8hUtHPZXnn204xpPguNMxxme0Lkx
lrsWJsmnZNnxl6a8xMaybidP038TBCv3rEGvY5x33wILSUgyeAiwCWdcouT8ToH9rmLacMCS0L3a
4Kswmkw6oPgUxKun8fEk+q5Z9HpH+yvcsZSDk1yWDte+Ks5oh8VlmfgnJzEZ6LDiGPXbn7zo73kd
/9RZ9RGx9aWcw4v5uWwVy5RuQcbQr05aA7wB46TK+MsBMPMwl4YKe7044OTmZlqE7CaQ0troJy2m
Q2v09RKUcb7eT0VVnVsstOd+zki1Jooca18Ic19l0npGyQPUiYPUyqxk22lQlDS7aUDcAY3LZf3S
unG1GxRuHMOM4ifcCzo3VFNBGRpIEPijiBguTJrkCptUZMbLtIo0HNoiPk29WAOMBtWb2Y7ioULl
CPNxPRsIRGc3WbujrSIgKigiIa6ZapvNUXuZ7V5cFgsSjVOCLlgsbAgABd7ndnGOseN8D3oOr7Lh
hkYGdkfpIU9itDzm7iSfIg++3EQ7CDPBO2YpMX/iTAo/62liDjKEaYhAGcgq8GQcwbuRuK5fg5k8
zH3ZXm++gatIaIwjDGu2NlbG2twSiMi29VL3I1w3Sas7cHwIfUu6t6Ci0j+Cy8Fk7xTVoXTT7m5W
CYD1uK20rRW7GIq0JdtmkO8+VVQ1+9ixOYfDrfB7ZnGB42Zvi5x+96uGS8TCpA7ya/b+DIVn2HTW
qOxii/UzUdq1VIv1TjwyAdITv0jRaKHNJfQh7qEuzMLdRXIoNv06WoGqP/u4rYMBKJcvlGRs6qU7
cPAHawI9M/BqgOGy8Tpw+MRstDT8CvGKcWhofnDo5veaUsOFM631AP2wfXbr4jtdrRRpzJltCpaj
4gDZcL1UkwHOTcstbjSrPLhMsq+UFNdMrDGK3+QOTqT2T18RbYDu45dz+SVH6+pVWX7pe3Wp2lsY
GuBW6CqbRW6u7O/YmtZ9F+fKnzz9lN6AY7YkC7RqUHzM8uDy12yqMg5B72bPg5Mxvy0XLbE2eGaP
falsN1g9aKZQJtgozUbX9ma3QHe1G2v448guulmHLAqyK2QDKXgkDw6jtsfRnfVvNEOQSnlqeDPR
Tw0u0LpUxYPGvJJI71CKnxS43AebRW7iFG6sYIZqfbCJdoMhG93t6lTYqBYj/WQmb4e22c9+JUS6
GWxNJZvFjSWvlZnH1b6tDJYSsg7slqrjKhKIW4rYhIy6gVNhzEFhD7XL1gngdLba6pTgPnpSVY8k
rtOPApEc/FU7p2xMqi44mUaZiJnNKkG6th1BRuh24isHckJoNIN8LgDzkTkBwFhtKvLxkz8qe8bw
1fVqptMmAzfRd6+1mzen1NR+u8Vsk0u1lBaMLTzfDScq7cEcZ/p/k3o2nxhO668No/ZvjPbk7UXU
gay0kjEf/aqz23dR49SDQglMMcJZfTu9GzylLHrZs6pseVJcIDh+6OsjNv10hXSVcESKGx4mJxLR
u9SXiyas3m9lWm97Vxs2zFXYk+ApuVf6xuGZuKyxYYniVvnd1OXjpqOU59BUFUdJ3ekupYfrLdLr
91G4hLwjQQIa1Tcm/4t2n7uMb7Origa0rBECUplkJ0u08yfXDY9mI7242FFycdk9aHWqxamFeHrQ
lf4M1e2uz9OTxsCRJ7HwI625Wk7Uhbzh0b4sLetlXcqFf4p+rznzSZWZtcHe1G3Jf0FbH7Q/gFLe
oDJ7oa0hvnJ+/n07Ks0ryXVMcadmblt8jB1h6lHFhq/GPixSuYqAFgsLaxRXn70yJdSfUq/3DDo1
4LbQXJy6cs+NKQAZmCK2AJlIPiXPO2gTiDrfjV0P75/30c7xsalbCHew33kjZL5JcgHubEARpP7N
3GkDcEkkLgvv/moY47Zwx2rrGOqyFl2YKZqJSpqfQO8nQdf3dAn3nD8zb7mTEfOPqH7q6JK+qZYl
cca63S9Z85Qw9LY6NNLR4HBfMMvijbLSx7iYnptMtVfLEOlH4sA5q+Sa43eoHDLZimxPRDnCg6ZT
1+frQ0nqoV+dDoHbK5KAOlr4DnW2aldrtKczafTkYLZT/wg1kRDzkMuR56teNDY8JbdmmRydYlUH
ooIqbG2dkD2MC9d32sHZN27dUXhn5KjJCz7BP0qXCQdxSPCUoN4kH98CCVMi1JTwt6iMNp2Q9QdK
9YL36BNXQfemZX1X7GS6uIzgwUGwQcvurLWMNv1Jh2mD5Mc3cVpvy6Qr0wNKeyAe6WhCoVPnYmMn
68SVXpSnCHAa2p8U/A42Em8Z8nhA85F9GY9butXQNNe03NWu018a7Byfw1Tmwp8Zj70mRMPe8XKk
dwAb8oyqoSHfdz0zd7+/UfkMr05f6BIr3IDwrP7L7qbfg5ZlPs2LbHDIahpXwaIr+q+c8sbMlxM1
TYSPmFYEJoe6ezdznTVsRHqzOrppIFj4OXSbWaf8cWqNh1xBCDmIfs2CLuVknrrVgU+ue2z1aX7L
DM+KOdd26a/eqMU2a+ub25Bw1UkKD6HU1Ozya86H4YGfMp0QYlnq/dIBlbQKpYjnOWPpG9ZqBsiA
m0HI6bR0iJw+T4GJjcLz9jVszQQ6yGoiD7cUHUi+Fj7GbE3DuUm+uMcdBzz9ewDENPIpbgpDWKB+
2yyqjjhKbqcUn+kVdqNE7C2Qj/eTbWUHI0dJwng0kYkYl1F7j3BD3S39aP/MmePceYr8IkdC8T3c
2ll4PAJlJsa5dgfX9TmCXfp2WH2l44h0CLT4ruGSwDQU6mC6rAHKdveCoFzk7KtCP7EAB6te4Ifp
ZfQ2DCsjzbV3+idNa6I/sNCg1fZtrt1e56mtfKfX+XpgExftpA2GduMyFu6XPvC3PEpTwrcLMw47
dUjcYuxAX9tqPY7YaR7aGd4g2STOnHqGWyhVU/VIfFj7SlR7iN2CTxntCzTraF/jqISvKNODUafO
Y+d4E+TimUI8RkVYiTsDU1tT2fwss6ZbG62yw0QjaNsu9vKn9IzF3vZjPp8zpu+7fi2SKUjKVL5A
nVdfvcXsZ2OZVR820n7JkYr4nIB9Ja5+HPp1RzE1vUbQPStowIbG8Go0u6sLDZ5zaiIvKOaZ34nu
V61lb52e0l+HFxl1rG7zu4x3PEwIhvmeU3gBucki5AL9Xtazd0kcc6SlYmLsoRdpaOTA0XjhATVq
TZt3flW6L6qergqD9WcPS/eiSv2cAaMi2GaGsrMBleABGOcHpXUpEmvsPuBPeaO9W79TzKWDrrT+
6Izo/KKD4jpV4sOdgSNyDPvlLdNzoTfvhp1VIUYwrlrQoYJaK4yazjQLsictbjvSzLpfD7wrOltV
CIwTdAfcLOKP9HwMnW37mvDcAOuh95TxlGJKVTiaWjy+Z0bhH4bFnYp651dAt8Vx7VdB3rVMNm3T
4WUCg80ReTF60LgO0nfG+cjS6rBdK5q1tMJNEfqy5n702o+sK+0DBg+Q4squIzTgenCw8jXsQQHa
L+pfNRsIhX1G0WgCuOAF2zo08e5Uxat+gSUANAC9t7tyMWTsOZWD+TK00wwFKv0p2UTNOwONtfE1
XceKBbQs+6wawfx2BPaXuTQqtCtwrT6LInnsm4X5P6/Y3tAI5lIPbTBWr+iL42prx3+wPhK8plhB
zQHBJlQ8rGWgghZOGG07PWWG7jL2ogYmSpIIyxowJyx5PGjE1XOf6WX/argaFrCxK01+h7o6aBpw
s1zld2JqBzYWjjZsJuZ7Tw/Fpl4QPVzbWTgaUahIUvE1iTXWLh3NSwZVSkLXzIB0LQsCZish6scJ
CLcpiZki0ZQVrFXMe8pZax1rgn1RqTgvCdjC2mZkjQ9kNlIeu1oO7z17L0P6e5vgGmA62W7SaBSb
1pyHwEnTT1fhCxUDQM6ocFkHvJY1ybaiN3YZ+74oVixbMoo/zFm076ZEO3c06duARwOuVfqdEEpc
p7jw7mIG9+iRTnnthN1v+RyMw9ra0fsw6/OxGg2HmUH0VETiR8zOI1jO/eCMiEoAxn4Y5nXgaQdY
16lXxY+S+y7DKWAxgZGvFywY57aOIlDIbn64QVJ5CuJrr6th4YMYhi0QqPV+hoiTbijebniV9Kh6
oVkOi7im4A4Pw2suLPWEfR1dClN3wX/hQrn4CbQs67EZ6vYczQN3NXcymCqWWeziSbP70dl0lcSs
kBpN7oQLl6ucgWEzzAGyBt7SHI7cFLTx2j/BgW4MLIOzutikKSKfno8Fnj2wdsZrY8cG0Nm93Tws
NXmYc1RavfXMVa8Gde3MNIUHdjaUM/MGobEJlGbx3ESLgTkl73sWQDkuLeA2U9tVuM7TYCR/kfED
19OETD6jCUSZMbpBwxv2Zdo9tky56syryxX7DspBN9kBhEaVn5h7rhHJlV6e6tTIbgxzMTF3wXK/
9WZevzDFImoF6+xolxoTUr6xCigjAW8qAIwmVsXLMtcp/R2Va15u4eTf2qIjJk6u128jqOCvmVsi
EE9WoTZzNAxn2PRYBKppMT9qWZfF2Ysj/dA5M6HGijYcfFH4Kt4Y63fWzo2GheTlZMK/iSFzYyzl
bFFbw0pCJtetQ73aRuLzPfM6zKQL51s3+jbdm5lnctsdtOarxIA2h8l8q10ErYe3CKS2OWJ+yUuS
BhSjVWGLmVT5LYf5r9TBtuQXfYFbx4QMcKgRH0yOwMOI84BBGGYdRmGez8WVuFM3zrik3Nrx3o3J
xsqcTcy+YbcX1XvX0tzVuzhG2YCKFa8AG0S01UQ1QJ0dneZDNYJ3bVHTH36KBn2SNeY2SfPKhhgT
7uKtO1D/wKpcWc3GsCIO3fCQujTsnQQwnXS5Q940UeOPgWGjObbuWo38gPypyW3MY7kV8USB96Lc
OT7xVHPZ1nF4UARhNC7NJEmT7VvDESwk0C7lUddxEIVNYXBSirMJR3hdisV+zEg/cJtDJvhZNW9+
jgfTe185XY9BXU1Nc7eISuT7upnS62CapbtfXWoRfKaeLfUS69z/ZoXrz7HI8AI4OphL+Gow/Hjs
IqbRxOM4O9lN/NOYOkkf3au6lMV4ltO2mbicQfermvqAB86bNvmQQDDFMpeTjZ5lGnigxB9m7ubv
nhOLhFWxmKQ/kTQB/4/duuZDGswGmmkHf7vW24xbkjHY3mXCaHfGU1d5ez57zENrk6bdjvlK1QXi
1q3CDJCCrl9oXQlwxrg0+usyWb0XclEfGaBWRZI8RQSuyu0Kmc7+XSqW3WuHGdq+OXmAjvxqPJEC
UQRSkDAlsNbyMe9GVuhbvMrYUh4yLKHdDvj7I3ti4mZrVspBWfR6+v/hffw7EQI+j27KG+aDznMK
kw3rb7gVK7GKqo+r5WCf0iOL///wnG61VzcbLJ/kfxEcbYvvvwVH+f//ssBa8h84zU3dtUj+0yV4
C+/+FRy1zH9YJFEoDSBVzJSBWMm/gqPGP0zMqoB4XAeLNq/gvyywlFWBf7glgXWLlitqqf47FlgD
3tO/W2DhDEkeBGF5PB5c1d2/hTnRCxnUIYWFgCzTbdzVCduMMYagIJzAsmQMjMfEXcLa+GJC1NuJ
Qn7Cr8fWre4S9tZgdl4LuImUgLyZizx2SXxygCSr1tiT8NpXdbOfppTzI3Gz7Yz5tI3L4pXDcHJS
WQ1vkQ2STmfukgi5hpfmn2bh9Rc97rZOvj5GkqMLSoM4zsqgBiP+RUGy4I2BuU/D6o3UihrqzF9x
VJFf0GLKnBpBWCspnhp33KeZ64Xr0L1qS4onja3y0NiZeEhagwviul7xxe4wdGR3qVW6V5kVw+OU
cVXVmz4P4YEbe5wRva/JNuwirbofqqeOw8WtbsukY+hRKGyKZcM9LBpmpF4WKR+G5AHkOBp3ZHKY
bKX30un1fRzVNsUL6lIPZg/yFFfZinvtqxsxHEojO3BFZHkuBiw0ZcStW0sPnCA+6Dxh3zbzLliL
+TwK9j08ltsME+g2T6d+B0+CCzscxVOr8JtG7ktnaWBIuSeqLnuh3bjdF+ZoPIpuQM66eTBGYPdi
0YB3flRcXMG9pMCg8W2SNXY2Ou8F+spbrXXfphhG7K6eYE5vWxvCLpvJmbCZ9Dt7Mt8x/8L7StbP
6FYuUeRA9G44b7+0hyeRloxDyy4Gs1C1L0BB2Eg0uMgoFfq7xrgZb5L+4rn3zI0v3Jo3Eu2/rL1r
K+XRM+g0aGV8lj3uV+t2FYnjiOgOFe/9Qk+FNd0uVNrUv4656126Ti+3+lp/FkY/fVmV6Pallr8g
YV81uMhwpXBVFBlg+4ryS78gk+AbsDJ96INnAdFlw8GLzxEecr9G5Hoo0PUjMVZhXGoPRpR9l16+
UwuCWF3Io1lxVHezfvUZzF3ISgSCPgasocNXpr9i93ltXawKIhvGr4TuRfLEqkeUYXeymim6F3EE
TVRnKKu0qds7czK+jstiHrkmwKfgkdy2Sl1hMGoB89v4AZNessnI9QSNrkCDyCn6TnOeGObNLy7o
6DDNWvNimjl3GelxUwAGvnHLFYcBzuWwtqKFS7FACdOLeYveXmLZReHzhZtmJ+w3zW9FN9zdaJD+
WFNIOmMWjNHBaRbvLu/YbM02f1lJwRPBMYIcME5Cj/IjzXH1eznDxcktPX9xRnj88Hp4OI0sC6hh
5kHB+1yaMcYrbbiOrdvc2fBeNgtWlEdbLF8e6u6di3UT7QEgqW5kaajVDB8DRq45BUKogfKGQ8w3
eklwLbWbBf1QII6koD8mdv6j49jlm7KF99DpSWMEhIQlfVSIdhlK/W8IXMUeFGuNByOz87u5GtdH
VsxsQ14ModXC2/ZiaJFxr0r60DcFdo0egXEQtwdGzleVZPN9XyIvUTNWXsmRoKhCnMTHqryGsouU
aqVgiGTS+tjf1t24CjvE9j/Bwk5YqzrmK5/anKTHoW4Yyaix5EWCu+ZtiBkUgjezNX+lNKa9tWiA
5ha/WBV2bo/9b+GMvlB0sBea4qm33Lk4MKgEZ1pWMFiMuUtei4FfZnUxQIzcjc8yX6D6E6BDcstS
+y5zm+lh5mr+uzORD9N8Hg6rnfZfWVPhFwIhMG2XofQOFDuwwmiN+sIBYgS904KynrUBc+etsALe
v4zuWrNItitx+QVxQY6vpcGbivrPJxmvVAE6Fhdrs1itrVFXBj/mtK4b02yNUzt0xYbjkjjoTTI/
ckKU17nR25OV2NN348nWRIqZsDC0tUTSQEpnJqodsK7MHJR7Cjx47wam7lr5Bz9ts9edoT+3Jmz9
wpgE1W+utwW405xKQk+bgqX4ImzNfQexniN09WQnpjK+4bxsbh1aBmJA5EX0q8HuQd4cB9Ynh3n3
XpDT2DfK6B5jrkegacd8F7HEYS6J4yAejHqbyCR/0fnq4UDs/SDtaT7iqI+2in1119rWjBZKlD8F
Zd3b35Q6GeeBgrbPnrVmxUOcppsCpMuLVnpdoBhWoJZFOl+c6F9CRYhel5KrxNyB/tCw+hTeQoJT
lsI9LDgH8N0QSk4EdQc2EMZdIiT6pQfgFE9swaipspLNoMWCyrC1O1dESv16TORJr5zhzUUSfcR+
oR7TKP7VR4mxjfEK+mjfoHTmqtzOA7OLrtYMELOV804HWve1aGn2HJvucjQHIU60a/LVMWfhoJ6n
ejtIuz4kODF490HJ7BvdJsBY1/kDmQkKCvGeX2h4fLEpU6Q0wcbEdjPTLRKDB0ciBMwM19PsWP2m
Kljt8DY0Z+76uR9h89kklD7vcVAPm7Zwtb2bOGJL7sP8xL7NsxevFE+YPZAULXpr3Hj54Y5UnAcB
8xm9+lFDwH+xNTrgu45MuDmFRtV/gL3CmYKTmz/GNhrL+TByN6WsFyOWGS5mk1C9oYMlcL9aWkxW
+khU5GwoXfsCHnacCzxqkI43Vn+7+UTGpqYDJfCKDIZvfKP5NgLJsBXuVsb2jhL4d2plmBKSCbjj
h0cRGt67G+DemgdQGHLeu7XIv8duVddSRNlrP1MEMHRp9x5Jhw9MK+8LzCM7OkDMO1xH+jZ3rPTN
nUfvutzm1PhH7bDCjx+A3aNFEKjtkTPE1aJrQeH+NFPb3Mm5DHFOjRvEaqxdybZoGaXyMm7UhCCK
626bS+0q8RrgVLCuiWZ9LLrWv9sxXiltNs54dpD/OGjVw96MxAa7xNaC1nvIuV/UprsG5TLl2x5/
ubtiS6dt4geT7QYG3hpgnUFcHmITb1lEW19XBtLKwEiMBXhN7BbcfZtANjZ+4KJ51rHm7x2NyQvj
U9zydPwUzEqbpfl2eW8haVzn4mlwpr1ryQ+qo8LENC/6yMWaEqDQWReA0fZu8P7M1XJtW1WEzeQx
BWfR34xMX5p2uiRufRk4dMGsKMJJHx86dlKVjfk2LpHm8nnXg+RwTXMO5SCcTWphpEnzYqt09Efo
Ygiaq0Eid/nROxTrUeZ0S43WvBFUcHBCRaSyLefDFfbOHWVYcoo+2mO8ocbyB/4T/3F6qsec2iVH
1M3FMsWW+/zPLJeXQbdvrCra/Tw4jaxBuxti+yxtwtHpWBMGGbthL6RsfeIHBEZTLsTsfdq73hvp
DnMF200X79ZS7qrF3jAWMH0rVute01f76qbOqe4G8h1W9Mid3q38niT7rp/sBQMI9WKpUeHWcsuj
3fFxlTVzuhRfedOSKS4SFnQ3CTRn2ogFfZ7xc/68ahWR1ahanhbBkLCSA4e3JD7nDv2l6KY7T09/
+lnZm1iMWI5LFOslh5JJuZUlcYXjqi/l+sbQxw2IBg53QCKpvV25h3DPPXla5u57L3ZO9lgwdVau
Vr1Nrdb78Yw5xm7d/MiPvuKbHcxD1bbtrm1L5oCzEb3o8GKCkbDbPRYprGGuqo6tWJKNJ2YNgyhN
EnVjaoFdV9YuJqbCcprcO3oF+pxM0INBAdEdyD6IScPQXJmBJO+Izd2W2/t6ysm80DAi3YJGBZ09
rZyXZ5oWmzqkebRgoENVFFW8a1BLgDSzicpu3ApWrAkENtoQrvWWw2hn0GDjSycbvyd6zG69dfTp
NOtDg4yvgw4tjUvl0b3j1HV2nNzIQE+PiBQ3JTVxky7eKCVUZ5HL7KHkjLUxyr5H1KMaqtcyJgf2
kj06VYbFhkjRO0uA+zkoZZ8Aq8eB51gErHs+nkmYA7K0IlnFEVgWtwYKp9H2RMuYAvV/ihgkt4yG
YKiNV7cuUVLS0BG7ZU3fqlQeXSxycNVMFw1YT5Esa9RSYm4hQcxz20d7kcV3EXAQXxGXySo8lmi9
SnOf+2L85rTdHSojMXzHmj5aCy9rm/X3iXpYiGIZkvPUWC27osGO45uLyjbE58cdMhW1Q+7qHiIv
v/U+sK+OkxrvMc9w/F8xYPTNA6GZ3gxjj5GzbONpb9dz/F7laX+cijUOx6xy4SPYD21KXMux0I11
BkvU1FXa8xjl2Q2DIOM/OoWLREp6eoTkiHrtSKIyrSycEDN4/pgOibxPtfHZLiuExVbDpO/DPmw+
BhxvN+mREGqUN83XAG0t9Eq9YCDQNe8dUEY0ySpiyNvN6Q6PfBtiEZy+RUGSoivriOdgmbqzpfGz
qdqO7rQabZ/Ktuq1VnBqRFO9KD3rn4SCP94wCdRIYMzdmT2RzQK6+BH9nfufIc1M0mbpcTFfLGch
bdDoN4CTpf9Ku0E3WKvNftcY4AyYkFaAYyf3Z3ZJaGIoppSghQG/V07R7VrSj6FNon7XRjkQNyaI
/myD60uKqTw4fVK9atxvfbhtztNcR2Sc1nHcY3YYd70H3jxLo2jf0MD5pS19fIpLvb0ioTIVEhbJ
mbxJ2uNoF/mOUTiz2C4z93i4mkMzyXdzFDvqkvjYcHU6G3vKa+atrYtnNJvex0pW115Wa0iFNPKy
2RKJCCZjoDumG9dfjOm6dtMqx7wkGa4523QWVmY1vnWsFFut7WqOKWOE33OhDqcYy3GLN3fwtRuv
Kq9T91xx/uLGPtUtYmb+NkhvvL2hxofmco4F6E6GRaN/sAtaMDlcyqiLe6Fjuz4uVj4cEzJtf5xo
KPA7MK4/CrboEw5/pupRG+M9Z8RBQ1tkQcTJZHQs5vxOLk79TePHt1W3TOlaKqPUzYtq5g6MDDJP
x66lY2UGnELuM6fBKbWrZUtNtvaMZS77IYXs4FaMGfBHrv1B/QObgdbnj2U+iJNgBBdisB1eMmGN
0h9sibKeZCOvOeoqN1ylE5drxom58TrIj8IggsGAosweyZFCN4KyEqIcjRyyJxe9SU35UaF7nqqZ
uIA5mtNnrccsb5W+0CHIB9V/JqImFzOIh2Yy451lec0dmQcVzhRofDBkBdhU1lbKg5BMd7golo23
LL9EvH6MdvQQp6BG0G1Ofd5tFkoV/uKh/Q+E53+J/1L1vFt+lcWv9t+i//+SPQHl/cMgXY+mKA3d
tA1wPn/Jnh7Bf4ecMvIzOuY/M/z/V/YU5PvBX5IfMPjHFTqK6P/h1Xv/gEVrQQuAMy/AzUv535I9
+e7/GZjnYkI2DUjDZIBcmBfu34TwxB5Kx7Iqgusu84kNp7WU1x6MljP89XT8nv93/F39v2h5EAv+
9s34JqYNGtgRDkADT95wev8JdwsFwQNzWVJTws1kPHdiFUB9xG1YXawtWf7/4Og8mmPnrSD6i1hF
AozbGU5WztKG9fRJYo4gGPDrfcYbL+znUuKAuH27T2uwgntd4RQ/sxEYAfFYhLFiLLPUfwlMf9uA
owHfuduJpzULhnfX7pt1S4De+8+e3YHk29yhy4Tc+xEbI7LfWdMp4iqTHdkEV2nBRrZzqzw2kyb8
HbhZoLcCiPFE1qEbmsMVMUbdWkmZetxT8veRtQGiJ1UWhMflMrXXojHXOdTthEbQr6zCBm+EgbIk
pWiOVUpcllxAi3TocynkGlZW2Iz5Zv7VmURZtIaO1TS7P+uX75iibDFX/XM1NvNvTs8ibK+iY6CF
vpMc+KrODWtOUk8JhuB/zlgt+5DNa73nlKDJQ5mV7J2JSEExokyc8ZhwgfRc8d2wTYAI/seIG6Gb
etpm/TOLYQv4Fb+rpi7jfli6a3EQ4nyAmzfQA1y8Lv3MmGjprhYW3lY3HXgVEmPnfliQd3jv8oT0
GhwB/2WwMyJ4VegSzmBqHpB2hXoTBK7/sqUaoIgbCSaQSYE6vtYGlxhnrmPo0proByV3MplNgKu2
iVu7W74tHaz42GRCfrgVoNjjmRDxfZvPg9g4wUAg0J2cgb6+erCaLcir8sK1omSm8UogBpRt1z+9
vBpIaGQyvC1C1X34TKYvXtsTfiqXsE+3flgUtwZCRHo/4XJD5gT1DA4htb2fdWiRVdci0N9q6O0P
yBPsqFfD63rGBYO/r1K93ltgjP4Ch487YdM5MnGlwCdVg6vmM7Zi3zutibSWX693WBg2hAn/lqlw
Tlik2u6ohFNZ29ELRgb3K1oabhAmBmxwpbvxRgIL53oa/Ms1tt9yIy4aZ4dXwlDGV1o2a+5QM6zk
04KHqEu4HW4ygDCndR3Vf4pXP/Z7J7FzRMEoi/ZjpsB/E5KA7AcUebIILGAQ2KR1yUY5hUcfd5at
n/xQFx/AxkV9pi2zePcXvwx3CVk5iblDARii9hI3XAflIKGcq+TrCoeRbrsmtKkf8Fja/gO3PYzc
HoBHCFmeo7tbE9RLe/RSKnYbF7DVJh9Dj4tt3i1Pq+rh8QXsnbstD3XzKEhU8GGLquA/XEHC2QWT
5IOrbQtnX1bZiNVzO2FcKJcBp2BXsGkipmB6wdekT3xXLPWSx5An529JHv2zX5jN0ZbGjBzMOrAw
DYQ9682czzl+SiHsn5Z97m0Q0lq4VvXixn7VsqRBLusIEZHb9XbVsFbLBoTpFSnlitG6s3yl7/ws
YBZgxQs6g0UIquzsuxwb9LZFBPeJNh+ElOsnjvg1oJI2SBDqLVvBEYiQvq9eii/IGhTTKJfa79Wx
gwuiffhOe11OsCZA79zMg+fcpJbrnju0nJeodkewYk2S44hze4tmzcazXscZIzFjcEGTGJoFmNEF
O/ydHS7IfOso1A/lx113Wjne8FOUtvlIyhLVLVgpRI6jZbZeezz+ySHKMNbtUyCiGbcxroV7Tk68
/wNP5BL7eTW982X5nTKxtl1Mh3xGToKgxp51CVi0VmhhxWE4D4+Y2YX1OmWtxh1GnRMqI4Wj9Y6w
QXAfORH9FkPbG72hXjPE5cYV79Ejfo/VpjOoGGvnuNyskxzImM50QMim4eK5WW2yUFvP10Rw7bXz
IaaWXv4atmSAubN24zf1rRCvoRf4Beetclng6U615J+87pbKge7bdkue69GviEdndeuwf+iVTUXq
HLEV0KPiNZMWnQNiMqPIa5uJyfsyZZI4u1Hq4rYOFj6DtucXh2LuXHvf51NUnQR2jolog2P+CyfV
PjRrHWAozKRVcSbXkx9PnGlmH8rOp7GORjkfm+fEqooS3EydSlNxL/NTUiEb1QsokGAxzWNB+rE6
wpBd3l3jks9w6ID5DNgFiriAHMHF2eZZQOFeOLhVaDymKW4eC7QvngxWEFPbxPxO66fQr7s0rjl2
xSZTYKKJgRAV2YjFy76IoamPvCaqgDLhe4QnMAjdp6jtCVbyRPwzuFYp0AzxXB6ikQID6lez6Q/2
kcLfEi4eLeOjrhF/3Uqe85TuiEvD3y6K8bqpeudVC4mcVhZwV1CUAad1EcCCZajcYO+TtHOvxpJq
F1C2B1ALOJIhYBK6eKqNcsU+MWS6tr7VJS29DZS7X0kBsARMUVfPSZk5+Q6rbCSvOoVnzrOJ+M7Z
W9hPrVUyk/htyksOQk55s2DCR5fTi0aUStak2Loc+w4e0sZ/lG1EQBXrbP2Zor7+a5teTJdmBjly
nLuekGZuVaAjGI451sjIjVs+PDbiHIS5N3tNbLXJGu4mrNX81Lp3ZQblgdGfhJyokgzREWvLd4rt
KIvHGc8ZJlHVrTu/GVq949UwoPmL8Jsu5r7cGaIo9x43I/tEi1tubyqBKQlFgaDjxlVF8uf7ucS2
6Zn56JZX2uFY6f4ZFkUKXTdSk2BFEHHhUWHuMcpD2s0Ppp0nBAKDEQJS7TwOcD2Fpop7WUmIQpwP
dyoV4XTpR4f8IShH3stIB4cCkvEZz1ZAs1iZX7BAkhpx6JFGVYBY9GvhlnltS45ju+2+/dG9ZNZw
ix6MeAbZkH3l2l6z7HVnfarRmXcBHT+5Gs74Mqg+8YrsVFa2fU3r7Bu25Xucx7QPN8shjIYIPbg6
laE74lPOezgg2vC/jrQG/Ho++24UtmCTcRO5ys9QUbE3YUiIhUzLP0M3Kx6yvo9nDzShYC8YYyn3
SnYWhtwaG2V+dGlpD2+r8apjhh+SQrSCLdIWNygjIQ2Or3INjrWOHsqJukVapIOdtlsZy76+B7pv
b510pAzQlw+17SmL75Ar0EbjbzHcPjIKxgaC5mE2EhgLQLizw8jaE+EqfHKYIBLuj8J/ckEhvHUB
KgaXFUJbjo9nrRuuARMsDLh7LANb4tr4S4njVkS5852QJNoWHdGUHbJFd1yvrAz0Mv+TqhAOdWuX
1C4vCtE12M+Yd3m4cNL7vcOvp3H3q+lR2eaAQnm5kLhMI/FeW264V6AkQQAaO/mYCdHsliA4QYOc
lmNNeXqBD8x2fyOz1HdQjXIcpqCbt8Hw/z8t79sYOmRyG8xw9KVGgle5yx4ssaS+NVlK5I7IQPXP
T9Poa1zHcx8QykJn9kEv5Xd9MrWbMIuSO89QlmgTGoUYFODws93/Z+H0USehdSgzug2i2eKXlEOj
CVTXPMLcsY5tmu/VwM6lNl8R9tznXqflRU8AJqXBSpDn/RMl2HLgJliSJV2BvGDgZOkMiwFQWdMf
+6Dja3Wead9b1/BBK3sCxg1lGZ2qxZsazEggJdfjrQ5z69Yu+/JFGnmD59fwD4P6rDVMbc5QtGDd
vyVzddJTXj8apr1oP5BsOuEZtA6de7UIpibWLeFeOVrLdvJ8IszmbnQbHijD3WSZOHilUShqqBYI
wN5foVnJgBlan2blfHGBB5dsO2I9MptMByL37H/Thl89JaRUjZjJjrlu69fFrqvHLiLuyh0s2mtZ
JMfR4hDQTt/9eaO13uJeS/fgvcgVzZocn11zhViGhNO0D4fd1E5qP5KE2kmLPmCO4PIKUcapy3gw
H9u63xVhza4IR7FMrYDwiTygsbMkhhKGl5mbO+EDdLSG46HInGgjPKqmM3MfaqLpWRm4FzukbyYa
Hh1czXjmJNwOidbrr7VFTtw5cHC/E/QDTDL8qLzaGXjIZLIhZOSA6g/WVOzdVVfnNVtfSj5Wy2AR
nw4qPpv+usM5/Rn14tRK2qVd8Q1jjJju1Y7KXYMPpewdhoLQRw3vAi4qvfcn5zncriz6d7WHbjXy
BN6yDKx2oTvPe5H4yVO1XoePAGs84eKF9GlIU3AbzCDar5aiilc6Aizhohtud+LUAT7dzxXUNjGX
exiWb3V1pU/5RJQrDae7NxKBaxhvHZAzKJYQcuoRZ9SGWkP3kE/+srUs80049z3HdLrh6BjuOZK+
smB68bUDCRb/NMiuNW8kHh0vSW+jBre3YC9yrrmOUoRYddsVax7KFzGkBuRoFzyMufPYDKwBbMYU
tdN9ndzlgf+AFcPawzXlqsVZwPMmxa/x1sHbjQRODzA6vhQh6cBW/K5LPl5Rbr+TRlx2i0gM6Wu3
uljOPEJZd37yIBoO2kUOZmRHX03zGz47yYa99GdoIa1H00OLufUa1rtpmPmU5+1pZZ0uA3gOalch
TF9xNO+I9ObZDdKP6LpNBB4lj6Eo5n3uWNE/TbUs5s+80BDepqk6VSpgaMbpyc9Q+gE/VzO+1yq6
sW2HEViGe3cqfw0vkwztEmCY31on3blnHA09W83wgQsfiMIABgX8VULX8DRqh3035eDYy91bP8Lr
kuTuiUSwdfZs5zcPqAHPS/4rmMM2mmWI+Va3Hwa0boGJoQKqiGDnfAonC169MDz3c3taJAilSlsL
dwfuSZcSoXBvKi/CSpCwy7fHcpdOCcNXU23xV/iHceBPTt/vYc7IhAO2jwJ8AJ1/oT71M1mW6SYN
/P9Gi+pTe/6JoHdfQKDdh4JFASvEKLpYlkNIzxS3/Uocz9fLnnlhP7jh0cHwuc1FGdzQ6Z7fiVQe
hj6Sm95QMkqZcnjPfVsx3XO1LUbrQzT8UP5cDTtSjhmXyeppDVKXV1HpfkguZ1z2qmOy2i/QzB9J
nZ6HAVBcTZ4B0XIgadqqKXZE8Zea+aYkunAQ9pisvMow6nnzyjieLsd8rWCU5wPDnu8uR0fWVwYO
1ptQdPMNDjMZN8Z5X0ed7bivOdxfrYR9SVRX6shaBaJxixuOprT5SwRut1W+tuMlZd7xWj2dMrJc
CWHQlDwQalJIdV5P/3RlNzcEdeqPgkw1+PppjWuhyk+eJv2hVUBEg0wuzdZbDcWByaKO7kxOca7b
QUZTKXgcgwR2rYX4YA9VT/t1bHGQM7uQBA97+7HKph+n9uI6AhpFJTFNyAmXfJ+i1B68gJTjN14U
fZgd65aM2xgL/H8fXeY96lmWbzzANywx0bYbvCkdPW3bNirNR059+a8wxDUiRH8XNeHRzaxNpFaO
JtxFLO4h52ck1KX9W2rfPc0V/gcx3ksgz+y05zjTTvhpQFBBkRN49grMG0lA1Cs34wfdCovHFOH3
5zbqPj2nPYSjX1x6sARTNd6WJn0ei4IfP6m/Zt3NeB+Gg0rrbyi8DwuheUxkUCud9sF1lffhE/kE
rVK/O1X/Im2WYwtFBoArpz82HfmtRxsCpb3sdn1cBjXB3Cyxx7OF3uJQmoCF8jw77kdpwcISrnfw
5IpMgsm5cjyeVmzM21WxhyvKpbyfdWi9Ria7s+oa9xgSE4aYwdv3M23Dm2kMr/jKVj412MAWHpKR
N5eFbcuzUzyKzBmZKFnv58knd24wJVn+KK/WEKGzd9vRFddaG7rkWN72GEiGUB8tp6PAt8PjNyUp
/4divEv0/FX31i8qLeAnNbCMnbmuNUmWx1Y9Efbxw5y33NR8p1Bp9r4ub6tsja3IapidO9QGa8an
4VLK/qLCeaZRzp9xejFJwTwJ/8iybU3UqGTTWXl29oI646M5U+qGOoOEh3ltjbr+hjn0H6/NgLW5
9cX7rtl6ii/NT+OKG5uvzVa3C3atY9+PLr6cpJnItGdVLmF3IuqESUQSuV8PnjYXsqoOU3pEmHW1
j1HTtvskE9fjAJb3ZSYMtckttcNDFXPBeikD8EPxTLwRukKBVRXE2wlvXYbLVINr8eTyG7B921sh
P1roR3fJQGX76I4n4S0vTjIm4iq8BrHjTQQo2mNt+K0Z6aEjw2E4TA12goCY7CbP+odZaGltpgEM
w3Bd6xJHDHZNUSVbDgZZxoVbin3QMjB1Y3r99kH+Za3c1akgiO8k3ktnOKAWiGBb+O/ySEjZQG1O
bQpV8Obc2l1+03vTM26VeFqWQ+vouJX++oshtSRDjHwBXwP5LUXq3gw1KFx+KL59D30Zj6+kKCNj
1Japxw1rRumKZ+R15MBmRf6aprb4WnunaXZDbXhdLTxnxUzG2dI+A5KYso2LATbGj1ShT9aAYmR6
7lL8crhD/+xmPTkC0VC7hzUa3xUy3a1XptarAU/gzMPb5E7/tSBno4ST9Do2cioRs59RBHEkgPXi
l6uSl8ELn9huhOU+cUCabdoJq5kLxWmTAUuaQlaqEFXQIJbMRXpPI9IZEaMSMUdiZfBDiXABGEI1
cve2RcxAZizqhP8PC4S5tM38R+fZvqE+E175sp50RF9lVY2/jQMVZZnLl6gFJLS07ybKvhei1pt5
7I4JI+O/VXCdqq/sqM4pH3UwqD31HOYc2sEr0bYT6Yhz2dFAOhP+2OJ+huuGWGllUAvo8W5eMHI2
24r7oNu5KPPlB4cDel3qkA9b150InHvW2NtqZdBcJO66Fg/xBqXLRQIoDgKAD25RwqBFQbHdKNGn
MKLaW6DfE4MZDLFIZPJc6poLQDP8JdGIA0zY4qNK/3/opdNwk094gcs1/2JKg8e1kmHJ1/WmntUH
Rj0WgFNGsqTKwkfgR/Ntw1tloKGeMGJ0wT4HjKZzMC9iwOba6d8bZIPndlgv2gucO5WEbPZhm94n
Xf0sqd+C8cMyP8d2nWre5U20PtmcqVnvPyAT3ue0sF85/s0hAmr9lgT2n4ZPXngLbgn7fgViDlq0
e+tbCrc5gEFnaP0uqeVj1Kzfg3AKTsPUAruyU5sVRXsoBlXs5qj8WKkn2oxMTNGMl2JKx1MKoB26
Rzu/BlOHVMX6DQQ7ZIs0UseV9wP5NHB0mQC/xJL/KeoT9cIg0YOXMM4RvqfaD718xJEUXkI99/dB
55x1X1Svtee2P2qQ2JpFXUAWyMp9HvUts2HpIZH6/3g9Q08oMHKBN1zrPQBpte1Vce/qmdBfb8t4
9DgF666Fw1HZAVKuV3v9vZVwodqLMvohUz0xpVpHD0rY3WxDsA7DKNrV7E9wj+fFHmZji43ROLve
YU+RWCkMWBjJ56BY+gPi5FuQ1PNuNj2cPg/uPGjtH6pDoxt/ESAn6j7NiAWOX3XXA0CGNF7vh1FP
B2Lo0wGZAB/AmuAWrn6lX71hTztG0fC9lOjccOLUWz/bQbm1QqYY3AsCExClFj1b5kTauwwczsa6
OmC3PJAlcPqxXN8ZIahG8Gt+Y33KXdOzaD/ACWWFeG+pSaDwvWHW45X+vdo2IfQCQ9TSzmY76359
ngkxU3Ljee4FgQVpLqq65oMyWcEUZff/GX9O2bnb3A2Rzm38iFz/ZkYr1uwGAhDDLk/R2u0TfFzX
mz6lPpiu5vmJ95/edvNQHnKnfm5DSGVFk/1bS7mmYJ7I/G5cF9NmHLEqykEKqJ2PLxxzdB9BU8S0
yb0Ws6Ox05znrDE3MOMYphSXzcEbqj9hwo+C1s1tm0gK6rX5GaecjxU1tzKjCYBCnfoFzzGcbdwD
x6wInF1q1Hh2syiF37LiGzKFdxgyZD4c3ONT2pkxNnQH3C2uRW5kCTXeU2iDmyBJ9wOO3feGKUQ5
+XcEHDIe8BykjrPD6M0Kd7H8O68YnGOveWgB9DUnpw6h6obYIXZr4ygUVj/z9pPfJs9dqdxPZ6h+
SXj/g1r1WGon2o35oCB8pcfBphMXi253cdHILkuQ/5naBUaSzP8B2Pq2Bc+rnYbPEptb3AVL/ZKq
JP1KnOyF9eA9LslHcLb+awkWMq5KM+68on9jScgf0jKnppX301JxDkx9CL4nEe9tI98R3lSMvvmf
MQm3dKMOfs/YSLI0/JcVqeYxRcJESGRxtpBHnpaV96OHc67GcXTrzGz9SGSg4vT6y2+Wficd8Q1X
Vv/a2L76rcZpfWpm51+YJyUf3pbLRL7yz2dwVn7D6BRl9ELI8qzqAvOWx/quKJ4GtoAxYUDBHC6s
g+HWwPXXtUEa8AHdYP1a8+3oW5TQjLsqsJsrp3AvQ3tfapTQ2t67unzQ6ygf6AdFTMxNuQ8WebZ9
TdbGns9Wj36n+B2duPidJuXf9zXUM0pxxh7vXb68zaOmHAJj0QFiOFCUXsDaDTGStSvUz3LoMCDx
St97yXDppY//vZCgGLInyxEsA3oXUxGBbJ6cJyZ5bxNOXNik8rP9wnMCT9eCBIpRkKxuj3kq2YIB
6s6Ryqn01d30oku88faYn1JS4IRIKuxh1eI+5nV2IUB+LLqiP4b5dVVj5HJe5loSplqDXalLdC5w
8dBuLPlEXQx82Gme16+KhfSdS9bdZqG18dJrhmMpv2uu1GwX5jeio/XebnP5M3uSJRf0/5FPWhee
7aCXJwilDzjTT1R0FOfCb8XHQu4C9K/dxKWN821TXHu1AbAhKOC8GPZgD7NPmXbZ7VTq+anprlmo
hDsaYq7Altrw8X7ie9U/PtvMczb03l5is863Q6ia73DMr5BE/N8LqwWdNruUiCNb9JWQsrZhQbpk
HtgN0EsCEqUiSxP3xh5+badsINIP1xk+t9AnszJhk96BUh7xIB34hC7ndW0r4D9sq3kbI8sp1+VS
5MKtyxvERKOU++d1nF6IDv8EsxvxDde+M6Wy0rgrreCF1IhtcVg48gAuPXhcVAuZOKHA51sOuZuy
/gvq/yLVTkfWbCg4NR9AzKZqq9vgmrVJg7ht3JvOXazLmDfAurztrOQEDKolhOJfMRZhXvfPRhTv
tLOzhK+CbCciChEEaz9E9yt6tcaLXEckOquFAH/B8J8UTfeaou1/WsqqPwZ3+TQzUKccsEkGjEt4
5waMBWAEd+Hsn4oVC4FfeBl0s67tuHdhO9i4oRnZTFXUWe9FFRDgAj3zBq6+PJE+Gz4gyk1Uw7SQ
OLYMxD0rD9d9slqBSEPNfB3EVE9NGSudIvyiiadmkVt15oXfCsfNAh3qGp3hWgvLw8Atn/zms+9p
LrjSIn3m1GzFpt0O/wXXw0eb5ZAXtCMo+ni+7N7dlYZ9ocigXcGSRXl0eX5iZg2gJOB78p/MXvKQ
Yw0fe5osd57S1m4kB7mtperOAtjEOzsnEC9qfW8GVd8bTP18j3POiSjlzVSklb21Woqkmmu9txgr
78NryETtHKXYuCzmpUuXbA8Ls6cfw2PznfAmwxFeqsek0OmD9oc3EJgcJQNLYAusSJnfuq0ZbRBp
s3e0nUwfSlnzYPZQI3wxObdNEqXXcgm1UO+z2tnJ5tDnJt/CDiaKdZErJeP1bAa6mYf2tp/NviLA
RZQ3ck8uzVjfBc1zxIrK8sYagx4BtkxesJFgq6fQ0JwKnzC1gzkF3AzbH+VGR0C1DWQtLz+K0vDk
po5+DSp6QQzyCFmqpMHib30X2jkOs/0Hdk7H0kofs8keEPSu+UggKVO8elb3NSyaq/rqX7UJIK+w
Q3T6HNKAEnNDAargCfu5dCIoo5Y1qc/SamHCNwpAwCruBJ/QXxn56Qd3/bA8VaKhZ8Fk9YGst3Wj
mmk6pDPcWC58lOEBp5vbV59NBLStEvpPY51QqSxc3upKpQlBv4iaHbxZ07vB4CwSLMy8sabbg7WY
y1k870Jt2l85amvLCn069j0WTkAaRDt6KJOM59P2/wWcNEuxHqXaQYlyfS0djM4bDlaKAJdqjTtD
beUg3Ow+DML5v0KwxvIyNkNDRPc7WKlkk9KK9N27IxwlwPTvYeFLQgoKwrxoM5Ia1fKOKl/8aGF7
1LX1AdSWzFlecMd456JU2DQg8WRvCefZcQnIgvTtEh40D8hrmLumiL1BWVv8OyU/e2T3W74BzN8z
kUDcCMgFD7rElE42lM00rEs2DZYVs5b/YkCmQSt3VpuMFFgg7AZ/pMz5ezVB5u8KSZfqNVW1lYA2
WMbgzNaWrP6aztH/prXKjiV3vU0QevKumGnxSlbcS+74YtWQbGFOkFBAjYiDvOBOERpJ3JbTZ2Wh
vgL3yQG17GjvwjXNf1p3WLvdlwjnzisxdRau1roQmfRwti/8A3xLiTveLZpmEZbMiXjLkrzAgiVs
mkLEJMp7y8lXPvcYIC5cbozN1Q6f/jY3htcVdG+SGHNmzWfbnb1P30TXddVAFE6UWXleKNDY5ljk
w62lKvxctGZH1sZfDfvBUlTZZazH7pmaR0aucIl8MOF2EUA+x74S+9SBxWPau0BPlxx5VJgm23vM
6b5v9We8CbTOSgU9Qvjqm+7c+Z4U4/IKwJcN0phGN5Zsi51f4Jsq5Rz+5xTTdIlYPy+bWVesWOd6
2WSu+Io6gRDd01ZLguzdppvydkhQI1IdPuChiDRnOKjOzWCtgN8d3bj8PCbapTYYi1JxAb+aMVg9
FG2/LeAV4h5Z5pOA/HIStfpgZBs2I+MDDu2cV/fgnzvtsj5EizzTuEZPbPmEz7Y/C5QhLGN+g2jn
3mMiitehxJKbWL6LST0LVp6j9olkTYq1DCsuhOEFz25kQpDcfUvoyFeQqtD+wGhPjFMOWu52aDTO
bm90Y4nGQdlC9aXol8WuBQR0YGR7YwWhDoltwr8kjLBAU/UQ1JvQamBoddjS/2VMPogo9PHcqDB7
KcDHbZqIjcq2TLAxXPUeL6FvBLV7XSP2I1TwXFiz1kfM8h05xzVY4jzTNvQXpnNiyJiLKpPXJNbb
5H2JFu5X8yJLxmUcaC9WopZzUQ9YB8arU4i6ggcy+9lhWHUNpaHN332/t94dHBLw6yITfbLvLe5s
1wfvMER29IaGyzgkhukuG1MHzYIi42zrjK6ToZHh68iTWZ5VWDnv2SKyJ2z+7gaoF3hMB/3wB4lz
uMD28u8rkJ8g11/zHPMDmYbfkmqaI7QKH4ANFQ2jPfibwlFvAQ51SAAi9nGVdXuHjRa2D1l+E2d5
pZuOB8WXT8yjl1EXNyumjzfVNkGxiWh+JTRS41oP1U/qRs8dsvnJQLiahjy7mwOkpCD9GWQyfWmt
fqQzRg/52PF2y6dJxzbePZZkzW7KQNsnxXrQzfjB5YyC+qm3viISfrz4rknO5liHwXpjNcbeh0Xy
0jVlv3NFkh4bZZhRpAp3HVliDjTFQyo1vC/o4mS/Cq/4LolOn+fJ+gQX+Ffz4jqVs91tMFddr3wv
q4z0PRmC9kJa8xwumN6SwDnNCmN8LmSGUTYjeu/d5c3avwerd7Ekd0J9pQ6tiBirBHYsM0xy2I4T
gDgdu+SBZSRzoOjEDcPoKrcDpG70ub5HCFjc6ezNzjUFZKujF7GYAEF4sxYY9sH/Pa1L9kypwhKP
bQQ4fCSimCr2q3T05rOEop02/xaQpg9lru9Cu7znnd78wP5OPjlY8M8oG/TkjGR6onOxeyQhwXcs
asdv0dthO0chEUzhyBEhqZTQuXF0FPUBTR0MZVnx2rmmVmdzLgFcMoLwqdjYhJ/ftCcB/oJ/y165
LVTnpB3+VOtle58Ce5gx4GxgLZOQhtseiPU+D1oFE1RlH5h2mnt/yQik2CBjQ1IsmFo2Ohctb0GL
oZcPue3djn007AQ3vbtZNuUL1L9rZs/3OH/rHrzIpl8IxuG6HFEULICimYpz/KlW+yE78mS9B700
W5hMOmaIwnQPY0dpaZaCJNNb1WksgZ1cVlJetXdO52DobjE3L23cR84wbwVdQAgRcy7VPgVqU2wz
K1lHBIAiz9GQqVU8cKiyvkqrZPovtxYGrpC0Tf7doc8b3h5TxwlvKvaOf51VQWrImS6Y6SZD2M/L
gnEg2im7155A/GPB4el9ya5un6M5H19J6OQqTimgkPu6FPwdppVO2V3oTEO/m6GZP6rJ1VbsdNTh
/ERjDdiVI9fPL/lku/lJ0Hw5nfISH8SeUJ5JTo3qhL2j2ZipghlsWrFkLet4YwawWZuhWIIIsGI3
1rGPt7PZW7kvJOn9KGpvG+U6QwzI1RenaamHcZuZqWlu5dIgglXTiGa5DE4WvmEM83/Q+i1e9T05
+x8e9fUFyyArDXLDfk0fbanG35o3E+9Li7UbcphdZsGemkcHkdMX9d5fWwEQNp+8a9XWDDncmsJg
+jKK1/dtV1bV8yhC/ZyXw5XyAFQCS1XCkj92mbodapLyZN1hbxfyJRsWshqYI8iILtRNR9s1ZWN0
BHzgRI9IFCMzBSq9H8uMlCt/xZSPBe24jRcL4oUeuRUSiIRP6aH5gVzrvWHFJFclmqtHsgRsRwIr
wd8ZD2iA9gYy47qy1HOZWqiagqmxpDr69LH25LdlykjDd+zWMOGy/jZQTmZjdrXcmRobgBEXwlvy
ryrwReKqCMuH1kYc5WNqpH8s5zHnkTP03GCEzbsKBvzwf8WgxEmxditMNP7mDJurh01sv+Z4lAD6
dulIpRTz+ZEWumDdh4hJw3ZxSru/X0AxvXs2qamNWYpQHdq2xmCAlaWyDm7VrRCQpjwqrieFCg+V
PVKlxf0NU6nMnc6OawLzQOFgdGN3iHStcSTlfurH3WzG/K8D793HwSixbVGEOPsv8Hl7ZFJH5jdV
B0dz4/EYiJOCyeht2DQZ/ODySsYrS1PrC4w5qgU6Jjf/vmGBYN1XuVkVke6KdtCZfSmV7njQw0M/
Ux13xPC6AEPvM6mK4ywFAeGcNSTiIuwArE99H72Pcgr6u/R/7J1Jc91IlqX/SlnuEYbBAYebdfWC
bx44PYqkyA1MI+bZMf76/iBlRSkYSqly0Ys2a8tMS4uQSLwBcL9+7znf8T2nJB8+rNmZUR8SxlLg
DTghHB0Ab2Eroeym4H0/MeumQ5dYIKQy5lo2HYEsFTsnjht9UClJADshYTNezW5vWJ9VToxNx/Gn
ScR10jZh8+zMHLNfdGUS9+DoJjwHaTjGB+SN8/hAAUDo8FUS+AtqO+5zKjeJHnwdQkNzdy1Kt3Fr
sGfau56PLLnBPNdx8xqW9nCQe7o6lxAiPlZDZwF7Quwklqg2kpnSEkkcrlZMotceUEP0xAVCtBXV
KRaQKpmabE2bOnyJyP6yEUAyFX/kNhvugyCrsjVu33Re2dio5U2SJATmeBxQB5bTNHylcVJ0V4Ct
4nLl6FJ+7X1rFM9+08iKIqvOyvuoBkJwSM3GXHraSDJvI2wYnN4803VAeuWo+RgLho5FKBNt9uxQ
JqIWD0gUtbFzW+nAnK9xC29cvFrFCotIyHgY008IxgK97G0WsTbQJC7d7rkCuNaSyx7a47HJAFNc
KgclHzss00eKwxH1Lq0dxhDvJ2/qg8cK6duwT+DvZNeiEKhV3GmEmtuhwoTJKtG/7sbcg5aAxlr5
K8sP288uFjvCqsyaCbkxRKQak6lHgAhodEGSldsM94ijx2aDMVXd9KFoxxua1B22bMtWC6MCpdWX
fgjH8mQZSfsOKfcSHFR0FDCG6ZlUCKSAqfuhn8dsR+gfakuIDxTEfUwewo52UjpttBkBWYcZwFEK
Cb7+MHY+RwRwB4hQ44qdYtehn/KPTRggKlO1dp8qiqRwP5qG9miUS4geUdtIselxbPTYUSu2MQ8j
cHFro+EfcImWHTcIW663SnQzvURoXCG+RGRKfrMKA+cRAD625E5F4piMTSi2PZGOVB9EnU0rG88B
LQ6GxV84n6KCIh1bV0QbVFa+IfBu/uQh3I3Yp0eG0EKP/qMyVHdd2hZSyiyriWKYOt+xD9zHabzV
UBI/CDd3so2VZK2m1sssqAAcpT/xMY1EHnap/7GcnPiTkEOJXFgYLhYrU/Asc635VsVtuxvUAJIB
eGmc3cZZm0PCGUXXXSNyAm07BiNnENSStnOhImdV/cdC7vr/br5/LL60f80wA1mqPxQ/mvmWv/+d
YbZY9mzhQR1CYetargdD7LuZz/f/wEFnUgLZDscg3H5/Msww89EqRhxtIxlTLvOFP818tveHp/zl
P0TDe9hj7H/HzIeq5C8GO8O2hBTgFtQbYx3E4UDgB7P3rke/oHSBksWOWvJa4EvsIz9ujnZtys9N
EVX+iv4H7QwBjI1UFgdrzGOc+ekTcaPPkXATCGeqQsqS6SU7Gl2/n6wSV0b3moMl4Ua57AccRijD
/BRVFTTgjPOhVUWvmMu8i28oD6msQLqPDpp43RhudOU/zENLH1VjqwnP7DnuEWhkyIRLgm8ws0lj
pkacAF7C1HQHilggduC0AA/CDp9q3w6mvVPg+eCUF0HJTOy62Vqimi5e407xnWEXsb0ynBpnu9FI
helinhIk/N6k3TUsa6THsfCLdynRr8s5Y75DazgcHYXwK3CyZmWKGiI28Y3X9LOy194Lp6OLx/Zs
Yz3ceyMwCPSYOEEQskJjxcn1MSBkcIvLul/VzTxQLkTldRvl4ynMs2ijLXuHu0Hch5K2dS1zFJCW
JouMLtXc7dx6tPfw4NCFUzsoarYGyNxV7SPwY1Tv7yfXZZiVebH3ksVGuU+J6zjDd6tPnC/aew5b
DzVjqn0QhCCbOhOABDpxBhM0VULhXheeM34KmLLT85mmG4Gb+ygzPW2y1BDvKl8WtzBO6ZzgP+53
jmcoXOx9/awz0yWaFP3JFeJMeZhKI0TpUsnikBPX9a7Me+vWZ+71aOL13Mp5cayU6Xw/c2eyNqdZ
u2FBi8c1m3x7QQpD/94invaqbgFarsE+zTsH2cfVSHoG949Zn+pE7/HvhxDrKvNANx7gDaHIpyg0
xTMUR2fNfvpsYCI70ScS1wOoteeg7zAAzSzU8KNqTq4VoWihxiDSswXtBR/AFXZIfxXl3nPCGg7u
NBJ76XUM0wUOTQKPRokWxmD4pFdubnAON1y81TAl/ICMhYI3Qz+zFJ81sz4sCLD9yA8o480U+9ZO
NaTTXVWemK7pChgnp1tynOeuY2iaTk3OgY8JOsyxbByRJSR5dzd4RnCJZ7cAeOda7D6gzyzgsgzT
b7tpDJtNSNpoedCZLX0a0YmDAgoJyamIcus6lMP8JF1D+jclbqJq34Whdc4a13wXK8+Yd3FBs5ha
i8GkK01hXUAaQPC6mmxl49Un3UzTX+ttg5+sQ7rrKaldeeSWx6Eax20By5y0UksY93Yoad/bttyZ
cBt57IbaROHsaio1QsFju/VxCk9lRwfXGnym7p7eOQjs8j07NCydQSTXRjcgmzWH4pRx5MMEhASf
qQ1f0ZWPGRDIDnQBjB1TpDeonoxH03KK66xfuvODNi8EVdssSuj1cdOgrLhyCjUcPLd3Dw6i6q9y
UsF9aAV5s54qbb9DRKOpzAGSWOvImny5CdAflEvwWHNbu74F8DqwQhKKo8pOd+Aex0+dITF5+chP
r1ptZHeI7qYjwaxoMpN4kZGPbYsb2iZd73a2LYMMQVtu6fCg5HOjsN2ZqOJRb1MF4x8YjJymHhPf
K18l48A6HFqv2k9KdD5qKJjp0awwHb+hsxUv7c9k8MUdN9cEl0ICStblTEsv9Rqi8iC0KuSdto2C
JGZM1VJbnRz8inc6S7jnvNrOVhmjczCwXW+fpz4lSw3YbrIpKix4O9Xm8hAYAziVlnxccjwseTb7
Gl90RpOFgekk1nnoIuQaIze8suuOxPaw1Rq3ozYO+Dga9LtEHJx8N27PUKaa51qP6FtRgKES5gx7
KVsbKpmMHzyVjy+V79UffSpHBFyuYe/7YBy+/PulCasM//1WznxCzgATOdL/+3/hRv/vf9p9KW8+
5F/at39pKYH+/FvtnyXR+oP+8Jd/2BAFoaf77kszXb60Xfb99+N2X/7m//QP/+PLt9/ybqq+/Oc/
PpU0BpffFmL8/rHEsF2Kgn9dkzw+/MdT3KAp+48DNpjic/u3n/1en9Cp/sP1AKjyaC91gC8oXb4X
KIbn/sFyLKRaVkuaAvZ/VyiW/4ewHAyXQvi+a7uO+rNCseQfngRVwrFGSBuOwb9VofwVAOBi/Ye9
CObVpUJyls2B+uUHAAC0DxsTik2CR9pv7XjaTX6w+eGD+QlmYCl1yowoyWKh0/79Ev5fL+HZrqWc
gUugKLy2KwaydNm8Xj38+jJ/rbT+6zIegZZ8JriEgdn++E60QRaNNs1gHWTDthRgjRbQq6ueDMQa
v77Um6ru+7UsT2HpxAAslODb+fFainNLbc5TsEagcYosfUK7dJVa5hrXIqaZdBU7/amcON4zF4rz
6UZPYj+Fzn75dBlQ7UzD+83bXz7Ft5+yJT0TYIQL0kLBp/jxJVmJsLJyJh2QbDPOr9jkhpD46u4U
Ll9s4z+y4938+mP43SWXe+uHe0fY4eSZJm43DGfPRF5dKh2vRrBOBRgtg6rVRfb260v+7Hb98V0u
99oPl2QdpZtb8y4rdEmJGWFPTPe/voS13ChvP0nOADYPhvQd7+2NlMipL31yzNZ+UN7ROXwFSwWC
DB227Vx7ubjuve7E5HGldHlnCvG767PO/O360uQssxxe2MnfPJKNcDs7TZuAjuprJRoEoDmSNhKV
CnX2g/g4hfExcdUFWe6+zv3HqNW/YXHby83y9iOQNFR8JS3blHJ5iT98zCogFczp4bZNORGZc/Ji
N/m5wsptmf4jUk3a8ihTumHjhBBhLZvZrB0ffbrJnRVsCprlIUHXCQ8et8I5U90J5+kVELt9j5/A
7cq7X39ny/P299fLdwbVxeWxfPPs1w0YShHhHfYnD4lFssoMshuJDncG9WDgIQFxfc1I6+OvL/uz
lQ1WueMxlHCE571BteSB5IEbiD+qiuGjavK7quw3jRddfn2ZN5SW78uND3QGwq9Araje3BFO6FtB
Q2QIiql3qKvvCgQb8FnQbulya3JwS3pxBLi3NVPjvCwxCbl8hOqc7UmdSVu6J/14N88ErZAePUoy
LNJhA/DzClshU86J9Wgadz5xwAbReEgXbivsjt48IePMmbWhgYO6zcUnN9r9+r3Bd//Jd+dLEwq5
lBzI3z5uM8YkvB9SrQtLvYtkfmeP/Sl01TXBeOQVeGtpUhDbTr/FkXgYvQoXRvqha+nk5UjK8B0a
ZfwyjpiMRLCpXFBwI4VlQvw2qW5TvxWEQ/fGxBwuwdbc5PtCEu4J/TsavP08JxcmIHt0XyhIjY1M
GfRY044o2v1ISPJIzzwESljk5PUBJlg+SbxqaC9YWcEnkF7/UbYDOU3uvuETDfn3NAdvXNKI8c/U
cryho3yAgXGebGOL9mCB9OMIg1ASlHRsUwaZaUjchOw3QeuuiNt6QXy8WS4o8vKOp/zcTUSHtuIm
JOgCPsJLPelTLv3Pg2Ns23bc1bGHKCo5zqN9RHVzFQCzNR17X0y02Mzmgw2AKk6Kux5UAJOy5ta1
7GvgozucjDt3yE9lS8MwDB5mVX8wKtJ+q2a8sQceW+E/ITG9yFTfxnXmoldJ36HlRR1QZHeJEnvy
sTZGGEHewqbmY8RL488+Q2I2ox0u3w181E0s7WfgXdew5p+SZV9wBSNgpKwIY6C7L56f67Qh75fF
Y1lISu9rxGe7rLvLZ03eJaFoG1G/+h6QmhjCNj3/z2Mo9kVN+BrbHifI6kJkwxmW2zqf5YMxAEKO
DWy8xnn5XeCUdwxTb1UKijkKONpkZxJnj/mANlS6zI85gFPRImOPjm0NDIW879yYHwPHvfZcbjwU
sU7cX0MPXRkiO1dq3BW2OieFt8fHf7+sOkZsMutzSGqHvQLTs07cfYigQXTRZSiwTCOrh+88jB8x
yW4J7Vj+h8enYNtsu0OSqQfX9R5bOhWjZmhJChRYFPiwSW3uqo54T8lza7WHtgZyTZBdlkRHg7Te
Ik2WXOHNIHsOIwiPWpRFgT5kPSiWYWYGxwcrvUMcdhfCuVd+3dz6fHGlYMY1ZSRJE0c48DMhN+Gi
jgRM9YnxFuGIeASRTx66VhyXr5rgLkQYFFa+8WT0+jAIELV1ujcXqEEd7tpvSaPjto84KxN8vCn6
7qCH8EJxfEwnmupz8O0e0B47mQi/Tum8q220FBFuHzt8gHuOMYrdhY3Vs9/5VrcqreTIgXYT8rE2
y1eDIcdq4pcW1qrIIRNyn/Q5KB6gmbk9/maF+tkir+jVM1vwoGW+3Y7npoZIom08nX5zK8mVgwC3
6+js/WYhXDaLt3uY8h0h6cItvcc3pU1CkB4UC4WnSqVfcbhfNbSewqy8yxhEtpY4xhPqkoIxPyf8
DXTpOyJ43y97qukGz1HPndQy//d8/SzH7ByQWcykdv3rV2n9bLWmN6oojXwKbedNmamdJCpyRDNr
w0KFVS3h55OaPw2u2Ce2cxz5f0NZR6QgH2fHvhbuuCMRdcmmSVa/eSk/q5OUkva3Qole7ZsixXZx
azsZqJlpiC4QjN6JYv7YpdNO50yjpd7YjoYPUn+IJSd9yWJB7MCvX8NP740fXsKbT2PscyKnodlD
YBxvJKwfsC7Vh6SV7359HfsnN4c0LUG3zoNhxU7514IMmGRs2NpR63nIXioTC7M0mGS5ez2rb89I
0RNSDAWyYxmqnej91NwKZWwdViEVNAcD1FOj1Jkko2Pe8dhG3enXL/FnZTP7t2WDruAOZqz715dI
bxbCGdZEMAnhlTHB8GlYeJCvJtBuPHw1FjnKnaEejdCJrnK2t1+/gJ+c/6TpWBDtXMEU0HrzERmJ
dKJ6NOmYWq/w5jd+YH+KqYOy4nfHv5+ce6TpO5blWji4fOftleBOlGlWqzVBpnlHjl4C8oew58qe
dg4CWUO//vqt2ctx/+3iwCWVolBawIDfiqgfCvLMa8Zcx1yyEhRibByd6678JtwuhW5DKNIVpsjN
8ofLqTOeQ7ARKDaCId0vd8TEoUzU7nFiekW4ID0+BhNTtve87DwrGv9zc2h1+H6Ox21VmkwAe+DT
PdFV+XrkZ9BsbyRVUBOG176Xn/PYeKpy44FW7iap21sCAFa9r85xyuYXuUfdIEcP3WPaxpg0jI1o
kvuc6GLZu/vawwjJqWoa5ZOZ1eeGF738PC2s7ZTQo6+cRVd/9JHZObhrBsEeN0bvl2qs43pF253c
msCITB/6Irwe0Upanb5dctKJhsTMJo4WnXefY/bylHSKP2+bW5MVU2VivxRLwwAHOA3fh8Ig7ZET
i06OYZQyiU73Dmdl0Y2XWs13sIzRhyb91qsoEeP2YFEHL5WWZLPVfc/uhkM+QjRkGhc/hXhthQCp
w6OYxk9QyU5zON4s6/fUiGNgv8Z1cJkriBSpcWoR31dBNdLiZLXu/bOThIdsvPai4hX9xS4gMQ2t
4JNJHgEbBtYmsZr6Rc3Fn80aORJ3gSKdluqzpuqVxNW3Wp2nRVHaRMfB0fgWiUXX9a2ZhxdFuDSD
5N3yc/FMYciOao7uvh+da0Pxv8F4GOr468jnVybdKfffNTQVS2D9QnVbEp9WCL6RCE1rEhTusYiS
+qouMwKgRlM/ZRhezWm3FDIiUU9Ixxk/B851a4xrCNiPAecR/JK3CB5uiMA8iZQNP+E75V6DJHFl
pvnZ9VDcI6mXySVpKLrbVwROq3rI75aekR9QVrnDzqocyMf9AUvV0WEX0mLG0p2CKIhXYUlfnsNp
6ab3BQfWhNTAtUEkIOkKkO0TiuQqelh6Ics94o3TDtYNBDCWJ+7BZYvNVXsAN3OG77ITZs79OmwU
rmVYDGsyCABpIBZuZjxhLqSUfN0YHdHoHigK4wED8sE2OHbGGRbCdG8RbDIO73ikH3+9IiwTyr8u
CCgdCG+CKe4rFCXyzdFTWWbS8d4VH63xsJwHbEDYM1XlchuQ6LyP0xCBCOMHMe3agDLQUZdfv4a/
Lbi8BJqWHl1Dh4G8+ab9U5o1+gxnVPgzgFAXGiMsZhgATWRJ/Gav56T79/fLuAIXNamBBIS9fb9W
gXeeZGx/zTj0aICGv4omzN6oAy/SJLpjsXi1Ir033Ii032mX1NYT+R2vdR1dqqkGjENIU1AZ5z4a
thxkoD8MHz0Rr8if89D/cuRkbbAStqYJrzaJSgacA7i90N/AxCxlzvLhckiDxrnrYndvTRwKQMzD
5tgNXrdaml2zRxU24jnxqmk3DORJlXnKNBA/AOVvKZ1rOBFH16F/JOML549Ly6OTA/ZHDY7Wd4Co
yLQE/wTF/ySuy4wYmjjyCKFC1d+hyVnsrVeeR+6kNd0MejmBZqxRjk2qO+SyWzHnZ9F414MmI9Yh
gD0t73SDVYQZ5gaRycgoBK9YLlljuVcLDo52cGms4MFMkTgPmF3G/tu71xMn6sJ4YAjtrGwIBOBJ
AQCa2V4I/dFooi/TyDQv9Z29V1R3CDYA44w3Bq2INjQuaZJ6a6MPHkpviYfiGwhr45yn4aKi2sSc
HIseFlBQ9xtWgiPS6d0QJ8fAL+60y6HOZbuKOKzZBWfgst+GdT+u2jC81NrcsiI7KXud9s9kxz6k
XJOW2T1Qga05Z2esvkdbmdc+5+nMIGGLr651jA08rf1oQVbjXpg47BNRvgcFvO9g5OkqOlYwadIm
vCzLrKzkozUUOCJIOUcudyUqg8kmv1wl+3iEeZ91BAGSPubW2Z4Z8hlayN5DHg+NgQxKXz/Ylbts
wQksBPVZejpcd757sCK085rh4l7Yrg9bJl2F/tcuQ/zUEmwGIC06Zka6Txf9j49CGos52VEf0tR/
iJvuxsmye4+1haiZ83LwTliU0dN+rUz9MWqIjjeWZKiUWfsRFd691vLJRe7d2v6lZnHeLFq7Ddj/
O8ygj8sRO0oy3PAkdhpNt4UIiE2Voa+XbqogxG/LTlmS5zTgeEHZlZcGgyx5MDkn4wl79WKO8dTb
GeFoWB2gjZtzcCot50jL/5hJ710LpwcGzXiTSrw9pZQF0Nol6dqH8FT00dZJ8nXHiOS07PRNEf6m
dv7JyoG8j5oZUjHV09tevaa9RYKrKde+GqiO+DDZeL3lERTFOaU78etV8e+XQ45Ci5oHmsYnJ6W/
lsEmsqTR0QUHpKw7LfVJxKnZL4oPy52Oa+M3l/vJRiDoPvo+TnFUML73pvU5LUoWTwyYAln0Mw7Y
TcxwOZ3NHT0bsADpqzlFD4OfnuMo38PIxweR3H97z/8XhEn/gxnhdfypKdvyq/5/YUi4nDL+9ZDw
ofoQ/3WouPz9f4YvIkGCJc43ZzrSYgTHKeOfc0GGf8udyo6KLEhZ/LU/lUsEM0ruZaZOdOat753u
f2LIbeaCJoIlhE7/hTX/Nn1lOnr3vc/AYPVfssGtNycOTnFSOC5RjoqIGDqzb45zg9+BfakJB3Kz
PicwL0RyCnUFAceqq3JvN4dpa66YZWH2kb1BMNDo9cQehekUEP/QkalwRdeTf2MHLrJ8gZYUUBlB
uc0mRsgOPWpqAuhrpsTiqfIh8n9Tn1i8979WDdQLgoeeKEsLVQTjlDdvoppw9adZ/7VzLb+/56I9
+CiFjGE9auhK8KJmNOigQcgwM5z5HMTucnCwxZcAnXD4goqrI4eoyckWQWU9pc+hrGdr3dpL2h3t
LBpRveN0HzrWne6qqS0vXTXOhO7RrWQDKDBzO2/hLtnNQ2WQOJ4AYS3vUFzh/x0RPFP/jsJtdzNB
HaQYzTXMQBseZ7YqCJFB954Z0l3OYUBWAOTUPNFVjbQqQlYa2ZgJ1madYBuKzASYy5wEHSGI1DmP
kTdh8QrzOGh20J2Lr06BSwpBt53UN7EV12T8pJ510uOkdgFy93blDYXK2fCW+FrMtBUxax0nBTCg
0s7WFTExNqev6EzCg4B2Q8PwghcmxwM3VtML8cFmuB7bvjMeCFYo023i9so7kro1LAKnJH4H+K/a
hMjsh11U4DS+AjnK59gYKXHurR7r8ZWfhiMBHqcf3kUK++g9Roeq24LW4gBC1q15SfLacq+XXva0
dTQiinU/K4JG6jaoXzSERRq05J1TSk1987nOo0A+RAV51VdMTqt578NlHMlDHocXt0CTv438Jca6
GsOIE59DN3Pr1wZNC1DhyKvnmK1tJTAr4LvpAdbC55c3oenUzkXOdR+vgwR/PYEbdvWC9iZSWIQC
+36wfLdclYgkjhUADeZR2JpHwE2cBYmo7sf6RkdOtVQILW1YP1Q12la3N+tD5nn47xwzn4/SrqE1
5Wbmv6cFSxey7wUtbscFWBUVMpBMPapUbFzmUO3BCFtOwH1S5PXLEOfJ17KK6KXiFw+tzyXV3x25
JjP1X19CP8OLACWHniPpN5yriAtpNdRb7U8Yv9q2S2rwFZiYQMa6YfRYuenw0eZoSPSWbSLHxeRI
6R3jiEOpRZFr3870f7xjOFr8MhGXLXTbBnBFu6F91dDLrnljfLo9gBJCNaA7oygfCBoulBrvkH6b
AP7l0BsPGTY4cfANi4dNQ8cgmynP+aUEBGTR2mrGkaxAM50EBublUdR0HDCpgy3jV1Ru0Y6vYwmN
bR8Z0wwhvYycsQxX2imj/LNIieVA+Ki6kUqJxEIAwYBEI6Wexqj04I1jM+TCsxqrF79NtX2bpTlx
Kt9v19muA/d9ZxHRs86NlKXh+03XDFGutn7Vm/3abmGEnKN0WByiMEuIb2r9D1KEvYvZxKi56fvQ
fc9cvvQOhRgS+yqcJHMXN2nv+Uwc6P3RJF4MHaSkmEl961kD8iMa/uLjaAyCLIWg/JwgeN/bjp2g
ymPV7cH50qmHnUZFrmnr+3a/D/Pia9iR2TBDsGWaaxDxKpGyAVdOzRiOXNnAFkV97bRXs+kOnB4D
8xkwU8fSn5KIMuNAGNEm3pRAMx4VPZJlOwjL1yEz1Smb4thZTdCQB1oqnQ1OL+BQXJbZkxlU6lAD
gb92O0RW8LSr5M6B9kRQU8KxAZci0NxxktEjSLoHP8IMxDcVL1G4Zq/1PUerjsA5fgPY2VAmNp9P
Kycu0cXWynOJhrPLDFJLG9i4p1IVxpxQGL1hc5HTJS0bA+gK1fydh/v3bPkV3wEk4XfdSGxay7jt
iE+TcQigN4yfeiDnC77ZZaoiTCle4U+3c9HV53Ao0w3q44nlWD+mUic3k02CGvyuZ7w+pbuZ3cBI
VgyncZL3+eLwTJOHbm7Cg6675sy7xxThd93LqFDqxn0cHFIFhKrKunJXpdy6PX2vdjE6F0ecK2KD
uIyToAGIY1VWqnIWVBBPbmL19bCZU7IWAYVFXztIRw+s2EhYq0BBWgJcVe9MQJv8C7hxt4OqVboZ
MFRt3bDNERFD7qlxVSE7ohDPExqAAjuWH7XdJyb4eKJgN3PWISkn+FDicd5beWG/dnlDVpowZP0x
jgko3ASBOT3UQ+0xD+Vod5VRphKsOWlNFJpICF0MPe9mzrL0QJvE37GSdECwUrnCFxYe6SjU+6yQ
82s/0TsIO7vLt3VUcaTEFV1+ZGuEXZ3WOt7j/EGKWlYNHqbIQqWHUNE+EoLgyn2WJ3AO+o5vDL5+
2n82ylF88YAPYu9trpmfhGtNNfU4CRW84HeUr4Y/DvFatNVHAj4ISU2mOADWHvj5VSh7ax1zX3Cp
VMkTGLBEnYBC1RdBf3HtWz4st0YN1ZfJ1O1XP2nrO1b4GgMBz96N63j6k2Vp+dBFuFQb0I8Z8sZZ
nnFRQ4loMtSBBBH69/SK5Ye8mer7hESqCwtmvmnjcH5OrcE9aZ+sy9KvAkaJKYmoJoBMEpTTrd22
+t5FksRQFEF4YZLKmDMS7190EMOyrEC2tje5Hc3v5rxyGJSm/lKOtU1FdBUyMPVSIp9AVpgBuqc1
bzGbseLGb7Bz99M1GgrvBQMVD7s999jq4ZoOG4OTTrNS8MW++noAeQJfv33yG4+9n+UA1FuMRZ79
JACAG8Xa3iKN7Qlx0YsGIxm4iYjJKxy55YiPppXdIH1OPd17W53OtALdopfryiTAuNX4rZnW9G6x
KutSm/dwydu91jnxpElYHmfE3thVHGf0IER6GaGilsTiPNtTnDMScTrREcxnaf+xx8mLMgVPGgkd
mSxZ5sLE9d/bNS96NZpuAvDCHT2xD2wMqWtUuFG7oQhKiWnh4VpjJ69QyAaF8cWWXWRuByhzAebN
iTAJlJT1ulfQYoaFDk3UCX43truKtRtJ/dLR7GyMfXWrunMFqjTG9ddA+CNEgNTKQcYW9tZeSY6H
7JsIOjwrs14JurBeOwK9xjvSa00SMoSodm5MKcQeYPYmTZqe9ncz91V351EpxWcrwJTH8z/Z+hi6
nRr5JrSTnhXgz/dEIFb37Mh+f8QBXML4puoggwEKJOtwU1WfYR652Y7IVWXDpAG4tJUcYbN1pixn
7yRDHu5oMpigPpQEgzn7gmCBwfWMq9YxqVrxX3vWfVYLoixj1eNTHWRek1lkVTvovuqUV1AANzYF
XrvuisHcT8u5g8Uk9oAwVa65itMxIaEzTC52N7KvikoAdK6qGw/7HHClFiXuESchfkXpzUV/pSoF
AYMF38i3RjAmp4GQ1ROZKJXYmV3Q4a7C9ixOZT5y/xOJ0YM2MgYCcCLqjBfSwAOfAIOhviEMiFEp
QMJ7Oi/E4ZidiQPZqUyKjrF3Rr0Gig78sTAEVmw/nXjYF18QaMmWYn2mDPhA10I/oE9mW57bJr1u
rM77Elqy3U4GPJpF8QygPQE+lWZ59aqsUHE6IjyFb6PuPBCPohpyYlgWST7RoWB6WiS2mMlnhu2E
QiAx3RcFuNuroY9BmWFvLdJtbs51jVQltEnDnl3jbIK/q9dzhzXyyMFHewgluvhJ9QmdsFAV/vsh
b0Jy1cQEnjmK/afaMYFZwy1i0wV7Xx2SPqJ5hlS5WnwlPL6NV/AyI6e0n/wqKc4ERfL5T45205Xs
Enn2+uV8F5qdeHR0Wr4wx8anqVXyKvC98jBk5fjZ1lZ9D6kQdH5Q4xY5dASsHwrbaYeDCas3XbCD
JtkrIXDu4dshIMqsEQF1mj4lhB/RvVRA9bb9PJRkavpDRTioARmXo0owQMi3gq+OO8QnMzbHA/u/
fwACpc+qBbBI0kLWAXmLAMCvO2WYoHMUQfbRbDvzc2Q181NnTTg5mVvPD7JvZLuBhOqcMhc5i+0E
37zjo383+NxhV0UmLFIHWCxcq3HsFUk+7R4ke/NA+U33lMf/yp+GeF8Fy4EwKhkM88Gn18r2y0Mb
Gc2mkjI6RFWELRAjqsng7cBDN5Bb7oe0bxoz50vWhrfHV5/CUK2iexG7yZcGIs/XrneNS67i5hWN
uHoIcWJumM06a1vS/Fu5pBslKNULeYfjc/gSDKMRkSliOu81QKxqVUaQZLDeknK1w2gtgcyVDvH2
rUlc9nL+wrvu8c+lX0+3PYZ8rJyl3sIcJAyEHBQQQ2NvpCuncPo9bhY09Cjnd2yWCyzYOvmZZOQe
4J6urjxzvDOpPHZMYp5jKcNHqL/eyW4AncSLSGnOxz3V23QrjNp+71ZDRWJhPUTQzlokbhQnzc6b
7OLONhzasNztzNlGMXYHMjHabUR89eOYgfeWIQU8rd9tmbv9bath+sINc+jKZ/IzWSfGjKgnMnlE
1Zyf/CJO9rqfeUYw66SoOWPbP8blaB/YfUDuheFnwCv9foosB9iPAgugSsM7g2xpnLWSHvZV7SYK
dX+m0ffkYXad48TdDNVivc4q7k72elUs5iKltgOIhvdlrMIV2rVk7VQAZhW2g1XOwQ/iaN/c5fG3
VOChvx7m7Iur+al+QvPfeE52Esk36b6H/qnLBfhJI//iJ5WDuqqtb1XWwrB0wxIYctJAZ9vhoNU3
omzbeyBC6Q4qi3Fs8PNkm/YbRamTkQQ1EZrMhoCShSQggQ3IjJz6OkCCROBsmRwBevf3gDbInKzG
I+WF3qfwoM9k4uCncHxxC/Ile+rBPdeb0W8WLywb/fOA9mQXuQGBkGBr9WKBAnQE64R7ifvzEFQN
EN6xGNRHgQf8UrT/h7vzaI4bW7PtX+noOSLgzaAnaZm0oBFJaYIgJQr2wB+4X/8WVLerKJSSGc3h
m1zDWxeJROK479t7bZXc5hLex6qso6y90PosUMiEqnCbArTvfmZ1xcFFY1fDPImMC5JenO57xR5f
nd7MbpqyLOW5hRPFbxyFQQSlk+lemZL6hzpQGafD2ILKFa3xhJgSu1EttXyfErvzGqQ5MVQJuw5G
L8p2WIUKBxRe44k9eW2GsO6GWN6DH1AObMZpqcObgPpe0m9kRVStbWnkkbnFDd7tqkD/alYABXIc
TmuRa+0OU1di7wZF+aYOqrPXO6rgWpIMFxE4msPA+WNFLEa5ZY/C2lonbbdyUxAc1RhxNtDafDyr
HUP7MrRgl9fMC8Sj2C33PNia9gSjLmhpoHt0eDsv9bEIV99AUdoZp/OmeBgHuL8NAr1ssJ36QAAx
A8dJTZk81CChsc97Um3X0k56PzbBUt6MFu7oru68x1ydAfG22u/Hhizm3RD2JmijVh031ZBkd+wH
p53WG0Q0OZpVv6aQ/1/orddUzKru+9C3ab2RxoQ9S4H7Cw9kz84TvAblePN86MgbbkSnXLMAkiwL
FBZcYFiB6elge9hTr1/pHP0LuBl1cOhJaIB+GKMm6AC1ApyjhxyO2SvSUIgsLL0e/RVxkdI4WaE3
iWjvCCYKOUVnTkENpWezjj7dlu5bTbcaDqLDoW3TOqNkD2ArdbsfVHu6daZOPlfWOJ4VUm9aH4no
uCui9hvLsbhP3Hyghy8yX4zRAdIiHUFCIyAX2al8M3sbFsyUtJN6Hjru3J4Xg/INfmD17Ir2uiTP
bVug4QdB7MTPcZird+AYQANNqU4BTY2/ekRmnZFHT73QUe4LrKSrhFLZeMae2RspYyjstjkn06fs
kWN0ckoPHCfzvVEH9jdFxNomRWVzlfArtSDyEmSjQQf+CZfbgVpPu+kbHTZzZCp3TcJKxJ7HYigY
d5oj5TlFv3AdsUztAH2ZV1CzxssidpRoqxPFBJ+yMbDlTa42sgWwZHyt1p72FSy6etY3xSzzAc92
4RXdQG2uzL85kcEeLht/amKg+6pn8aOeGZKNVUAwnEdHd/CiGsrFZF8jvP0yKez+aQ/+cApXfbCa
hhFEbEV+Q0jbyuyH5pHglSi+VNy8fWxMi7SE3G2/urkKM80CqqT7UPioAeWWG1KEdaSKcDaQCXDU
lHbJudvHId75Uph8R0p9eeXHk6CY6mSsPPgfq+bBETY7QKPm+ILEjUoQAB212kdGR+ESwD+7VAwA
sBzjTFG/jBXk1aqbUXVh1JkXoKT4BzjY2/5o9uKBFbdGRkJQFKWsvsDvRm+X8kDHYUTAY6mr8qJt
iyDCv8GmahW5ZNxvrUGDucXOxEs2VVszzQwmHEQcaR0YaBEJuLPvGhT/6QP8FwuEX8R52/zPf/+p
Ym6ZFjJTEw0XTYDf21dVYQY98qQ3evHjuSukap0hqIlS4qHClj65DIqZIDheO0SxPH/82f9qORg2
YgbU9J42Wy9+uW7eiZxcuLGVVkwvbtEQCOwZch+OsEIniq4w5ip5VhiZvFOC1BTrRCrq7uOP/3fL
A8QelgfdNOaFC0v07989whOsDDaV5AnCYrQVKkGsZ5EHBus7GU1Wh0HXBKwVqR4/waCo6uvMtoBY
7VDd3PY1lL01e37SG0cL1N0hkMqYXSCHC/S9FelC2ZhpUw1+MWmuvUJvYign7DHarLl4JyK1aQtx
3xZdpVkmBrv796+gRLZGMRvfpA5Pxt7juaUOjnJiZnuDU9W3bapps9Y7pacT5S7NmDDT5lYNeohH
s0mFAHSqDOR6/OraKJViZ/6J5/yHm6RdiWwArxbqzdmY/95dYhhMtk6AtdsmCLrbB4ZiFxe4h7kv
Fu7bFtzxGwkt9GoS+pivf3WRvAId41avQt3eghmGOzM4dTRSPrQm78Qg+KUVfP8YXc2wTDbjs77F
xAu0kLZQ2I7KoEqhm8vM6+7+GnSN3iQD4iNqVNfMG1azI+DN6jZOUY/2gbTyKbv28mgYCK/DPM/p
GGp3syGTjtelGQzelKBCfnAh4srocTH0re1effxsjfnZ/X7nADthyeBbssi9VBe6oDKxpsyL8MHq
Zsbba6Rj5n6DBU6fWxkZ2C+i4vfe9ArGqasQAKBGFpseJdd4uYroAuVhaJ0RORTQx9KjONvRAmvC
TW81kGCtOmLSTOZuEJUA9E99O+qPlhXYBAlBTgE82ySpuYOtBepECI4a7KVB7ChuQfA4TE3lJyem
5M5QDWqtcUXPZD1MrvJSRr3b3/ZNZD94gwFmy2jbsjgxOvSFYglVtYk41TVVz8E7af9Lyk1jQjg0
dchRiYboWoldjjaSFI0AteJQFNvcgs141dQtByow2PpIKoYdpueAjvjPJoc2/MZVE++9nBbtOtcs
s8R64KTJhWqPrrkjPMgiDoRfptlUIJUAPZJAMV7og1vE7JBy1es3bi0T9wV7cjodqLokzxT41fGE
7OH3ydTRIVdQjSRFj5cBV/lSnRX12kgQcpCgju/zeQcNuhDZykGoojy341kRpxYErbdmq29HxYOr
//GrqP8+zLkDHjLOKEsFvIoj81dz9t10PkUQtPKkoZ4cxU2xs0PNZBM5udQU/mrp8Jgd8+AFZvQM
TAEBEzz4eWbVQv27FVklUQ6lFRMTSHE2IKCBWuVOGL38licsgpw+g+AAJyCotpbnmXsL+nW5qTjs
Que1JpJYCFAOlK2FHkrsT3y55ePVVMPQUF1oqPAQphn673OYFdmhCkHpByeT6opKCwFPusy4eyoE
3hWnSBmsYs0xzgMnjV5KNaec6Dh1GmwRuAUG+Qk5fI2CTO6bkcrophuT5F4fhpaYIkWz7j05Jhe2
zJlT1MDC8UL3Jq832C21q3hwCT2cNMrm7mgkyEjzXBISxpS0FeAs78yAw9AJCd5C343MnrOoyrTi
4DpGcr/MJc+UwsmsIvvRGnNfzaDrwRmiaObaGaoEEJ6Unrod71gBLQBI1d6CCJawJ+dY0yJJH04o
XxbN/fmGXKDVGtpDRwMq58yj/d37JUwzZhMxzhMpy/mhkKVynyReTpwdLsQK4bI9fumqTqOT22ZB
vO3BGgWXnpcD47Nk2+CtoVGdrKAPeD9zoCrtNoHodu0Y6Rx6XsLgIzKMVqVVVuJKdnmV3askqnK+
mhucTDTlV71srAdLUq9HGqdSvfv1V6UDZ7LT1U5x4Mahdt0AkkuzXQOsEE1gC8NU7RqOb1aDIHBl
lYLN4oizp1z3tLHDdTABCSPQfGh4o7ucah30Mhlxyd4c14JZpH0mooeLIRWjjqsL0wBo6cjqzLBN
bQc6v+YgaQUy2BYuJ1ranEExbI0kqwqi0QTU53xM5la7oqN1hdr8BfIAV7IKzj5onmuH6E3hXWVq
aWtki8My3hqtYPtqZRlRfCVPVyEgWdJu+jW2/k9qov/PdEKagYTnuE7ouqjb6L8uivrt5T1G4Nf/
6y+1kGaocInY3uk26D/ytXnZ/1ILsUFBLaSz4ZvFbQAB+F/y+Xr/89+IhVSWunlLi4boN7GQMUME
WAo9U+eKDv/6f8Ec/T7T/y/kyNLnw8S7EUgpOi7hkaEtJ9r+DAOqto/cST1hMz929cV23LEDVUXS
odzmifVVtFAwofXv3j3nPxx3jl17MXc0mpzVQqjigzy58UTpbhr2qZ+8+HJ/25ZtJfQuuM2z5Ftp
6/ohDzEGf+7O52/07pkbMOesOODOm94lMNHVyWukZ/rxxX/fRf7zgy6OD8CizRLgSnhnKlgxZa8U
Lxlblk3YQVr8+COOPfnFwtnzCco08RGcaoeLglxNJ1ODE9vgYxdn1L1/OG7ppUOYuMHtlNnhJjDN
x6FVGXN/D80/vDLHns1iZ008T4LBIPZuna7AFFITC2VplDNd+oIff8LvZ/C/n/6v8+m7n7YthmHC
x+5Cpyqnq6wvCZO1Gm0NWrC9GUgeAAEoXxXyf07sZo48Lm0xfjM8mUObCfc2kfJ6CoGiZoE5nniX
jl18MXwtz8hz6GDOrRpSksrglFGbfvr4SS2O7P88qsX4Td26lE4ju1sqBhwKWdvpPLvBQW8f3elL
QXxxNZ8eb9Iq2aJZhKh6lsnv7BedljDCQ+F9D9TgxBddHC/+uZnFeK+IpzQnu+luZVARTdbvpvBC
EXd9csXZAWvg6wDcDf/wqoOD6z6TuUw33FgReX0eqJdzCMd//q3qsOvoB3Boq6hzdkKBRlv8pIdw
4k4X/JJ/7nT+rd69YapbB2IgXuPWUKKDYbySY0k0wS4whos6p4pLmiKeXwXLzFTtFPaUOh1NJxvW
au6dp2Rgffzzscq8P63+cx+LeSbDua/U+ihuVTGyffNWbOI5KbV7AEgdxF0eQu8+B+UtmUpaQdqo
elkA3AaCmdT1OsBXMbTtGf9wSozd3PxUTzyhXzWIf87R/9zZfMfvnpDA+RNLpYxvK9EBr62dQz+o
zy5hp2CwyxUgtnVfFzpheeU94g65ypouvw2s5LFz68tGrX7GJT64Ujx7Rnynj8oVHq3noQm/KA1Y
I0CtozacU31dU7y4cIkGdRDaErbXHNrA+GL3VNCFuukDO+J4iX+lE3iuK0JRogvKSes4CM5qNzmP
punabod79gXnQG/2UjoXSkTVVlHP5ycWa8A7ovEaOeZ+MjVUJs23OK+uSF6Y3SLVmQfok/P9bWwj
XK0Ud2dl8WbMssde6XfZkGIWSaJ121ekuAznVlwiRSz2TVfR3euuDS2/o0qwC7s0X48y8MfK/uQs
uJjDNRpp2NnSytc7FjjKKeT4jBICbaaLK5XYwRvw1sQKAIz7+G08NlEtJ/ZhYukfE75DXYJAqneo
oj63WKvzKfLd25SAKTQ9oZc+JeBnj17jSi/Lr5+6bXUxeZs4i1y7NCq/quC0RnZw7brx3cfXPrLW
qYu5u1NI1iodq/I5gzUNKWdWdJtkdXKTVDYS4Y8/5Mhzn7e07x8OzWOsiiT++SSJQNTOzhM1PVFq
PHbpxYxMcKTmNZWDULpSJDj14k4mnrn5+L6PPZz5Q9/9qIo1uEpihI3fke23VqxUWWlNqiJ5QB/9
8Uccu//F/DhYpFJUtlb7hL37k0LUsW4TqP25i+u/37+kWpN34VT7Pf3OlUek1xkRfKfALsdufTF8
iV9PGtfMGj8bsq8ObSrbDt8+d+OLgSq8aIyhF9e+5nUTUTHwQlXjVJ3jz/dteouh6riw27ueaScL
gD963Pk6F86nxio2nd8fOYV+wja8tvLTwfs+ZejEilg9sRc6duOLsZrp9ZiYRdz6iJ/2eU1aYqNV
4sRkfOzi/xqjY1OlLhfXvWBXNuSn9ESxbT7ze5pLRm5gDTUJEi6zTAUbtLMNCxt9nZ3YZMw/3L9X
ctzRvz9z0YkUORC9W29WBFpTseuy9L6iVKtl088eJE7eZmjVkjw8gc869rAWo7axifpR0/lhlelP
3qe5Qnmqqnrs2otB65GGkqL6rn0dxd4KIZ6zKk6ix47sx/Ac/f6sWj1G2Fgqpd+1Tv4Ceoi8E6QP
q4w06u0EVWGX8prBtaz0axeJaUCHIyjWqaXdsWWobvLOCnYTTfQvw2Qb15lKaSsvU2ej4N9eSWCp
lwTZ/Ejthnz0TrM/+QItJoQ2Ja6IPlzrI1d7CwdVW8muPXHtPx/GTHcxHwRSBDUBGfyYdDrPhFWT
sm04jyq0ArvP6ktkfxK4kdocPjUY3MUUMbW98HKlav0hIwyiVqkktmTHfO7iizkCrFiQ11JhqR2J
hgXG3K5g2scnrv7nBRE0++9vj2YoFS7psfUtlwT0cLLEhdkDDmuIFfjUgm6680e/W3NlQv8JcUXt
R3PuG0lE5tax8+nEVHFkcC3bfUFlQC4c3AZ3DJrL0Gp+2CMalI+f/aKA/r9HCiigv9+7Oygjwq66
8mfc50FtC0xXffzdwaG8Mqpy2hIkoBxcN0qvCLonjjwxKnBIjnfiBo59u8XUQdmeWdaua38SzR0q
+guZez8//m7HLr2YNwolMetatK1fOOZ3sDQ/1Kb78fGlZ4D7n+bvZb+hDwZDBnDS/aRA66dVI5lT
sIY5rypgn9FOdJuSuJRNmjhPQKOIrqhQCqdMVudKO8m1HWVkXoOq2JLHKu8dkStXuA+DXe+JgtPN
qJCeGoh1KRDSF0FKwqduZ5ibiTHJIusB+wPCDBTCG0W4+pZAiApVRgSUJKdA32mtOGuzptl4Q29Q
bydhzVQrNK6jVR6ibMSmYKOMUTwzxwEUNBuhT+5zSiIjJ78A1/OY6vfFOLTPQdqP51pllZte4JQb
XfW7HFGYqb2DkgAl0GqCAbaC36UCGvCenU4M214nvXqqO6Kohu51wFK0rog2PDGij/yuzvz3d8Ot
6ZVsHBGR+a1AwjPC6FoprTgx0x1ZmJcsGzjPrtmlXekPmP7XY+w5CEHzN9qo1BxAxwHtKANEbwkn
j6mIwv3HL9SRWcpZTOgdSRNNqNqlz1QeHZqA8FK6ntVh0LsTn3DsqS2mcPp/WWq7aukHdXCpCI34
Dx1H08e3P0+mf9jOLAlQqd4XQaeape+YrlxHHnFTeAcUKgfKeNDmeNWPP+fYl1hM5iRSiVJ1tMZv
yupG1sE3NS8ePr70sV9gMYkPcSrcEceQj1HO+OrWhrjL1anYNnaqbj7+iGN3v5jrRgjguROPpa9G
6mVfjjjk3KePL33s7hdzXY0cP+lRNPt1FusXrQShP0pbvbI4HJ/4jY99xGI/Iw09RQjQ2r4eq95l
2SjdmUHGGF4fd/hUhRxty+8jG5miM9ajbvt2qdmrwRy/JF5/Qmdx5OH/q+FPCFPclVxbyWpsskl9
VTafq+ybS11aOvYytOl++UlGag/CphOP/Ng9L153B47haJmp7RNHdhBe/xIa3uf2LEugH818u6ob
1fad2FPI+gpJFOzRQ3/8Oh678fnv76Zo8rInKL2e5VcR3GkP19t6xKL8uYsvtixGjy7XyoTtW0qR
4Fprr6E3FSfufN50/mEm+7Xgv7/zoUKa35S2j9e9vO4DGinYYeIzSYbe2vDMfoUHWNl8/E2ODKkl
HgNNA16OzrB8F3f52kOQvUL0plzb3ZDvPv6IY7/EYtQqHrEulqlZPsL/dW9XjyBp3j51aWsxWsOY
kLSyHvmRMaTji2y03WBp1Ylnc+TGrcV65RJKDNtMcuMjsnvNze+7SPvcMrKUWqUROcJGbNc+GviV
pjkRFXPz+eOnsqAi/r2jthaDFmGXG2Hks/0hucxb4jCw82XDTs8fgijYNOXVQJS1qgFYeNON18x4
Us3pwrAPDmKk+b9VKJzT3RScmPd+9cv+8EZb88v37o02o6EY00Q4PgklK3sYgEplGzgC6Ib1gxpc
0qgw5Y1TJYe0u87zel0EzI8VIWEVxea5iVHh3P344Rz7Uee/v7uXPkmKCaxf4bM52BWZZazGOpGf
vPhiXsjNNi45ShZ+4FpXTlGd9zoO+o9v/EgbDarN73dOKrDdqzFgIle2PQKwRB5EGb5QnI935WRQ
A0WQD3KrfI2C7sHUyscyV927YZxm3zxmHxHahLykQIc7m74VAZXxxij1/qbTzPB2dhOtm9Z1zoqi
/EoKOPKwQf9Gs+HKILz7xLc49vgXuwR8k9xKUOc+wPifuh4hlgd3cOLi8/v9p/dsMdNM5KmBSNCE
Xw3ZVTG2KCI42IFSFi962H9u5C55SeRbqzHhO5nvhMOLlOGr3T9+/AsfeTbmYr6ZnKYwKqUTfjB4
CNUSPwmQy398bf3IRL8Ub8dwLSpibzOfAOb2EMFvuC8JxL7SlaldlVkcHpA4oorzYB+Ts60M1zke
17tJGvW6IcR116dtvHGx6bxGcdFdukau7sKY0mHLSRAthPZg6YO+C9r+baiNttr0RU8cnsWpRWBE
+vhrHHtEi5ktzKaglUAlqUSAztCjPSeKzecuvZikMGjnZGqFqc8o2ttO/ogo7sSEfOyu57+/m3MI
ZuPkmrWpn7r5G87cZ80+MbUeu/JiwlH7QXNUWSR+WEPcNBu73kZK88mHvZhwLKeGSU9ar0/4qNhq
YaVtRlmdGqy/wgf+MFqXoQRGrkCbIcudUHVsfASSOT3FsVtwtLTchfULLApa5YXcrVWI4t3R9sL0
ONkf5rZJqgG1BLiOGp76AThNwuAJcA/xJgckOBUaYL6YkKqHFFieWz4hbGCPTPS7fh9gxWuoTvJJ
LZYn/koU4V8fq4XO56pK5mIu6lVFTzAaZP6ARB/v9bpRYR186lX9RcN99z7RjQbEmBapX3ekYDXD
roj1z/3mM3Xr/asae0TpghtK/aAKLwu9uSlP0YGPvKq/CJbvbtoICRwmeXaeNyn5uIq9Bdf/5XMP
ZDEtZEww0WjZwrfsQ2D6wBQ/d93FnFCILNd6YIK+0WX6xkNWdihl7ew+d/XFtJDiqhQcOLl6UV2F
gXymLvf0uUsv5oW8qAQOFlP46pSiZJdpuVeyNN987uqLiYHsNdceOj31J68uNkh0r80A9NLnLr7Y
IZSFbit2JRN/zMInzY6adTPIT54KjcWoDKbeNYgGzv2RmPsdGYGu4RSf+zn1xWEkNUk8woaV+hpY
iW3Xu+y4vOAUB//I8FlqSaGVoBPTYuGblfkkkvw1J7PtxFylLTTjf58YdOf3YR+EZZpK3He+qit7
JuJLhr1lPzLXWpULgACSrDg0A9bvfjNM7TZqn2xqsfqoo9+eNqPJEVsot2E3bQ2IcLUQq775YaQP
XCGjMGxk1qXOVfBnMlvLM2q/K1OMB0O7hFO2gbwCmfip4PRpM7cbqbqCWLWqJ58JvMwtXKaHDrwI
U3Xj9KtSTfb8ZeK1UHr1wPqBfv6Q2zCtCmddt1f8j3pqskEwgOGMr27wg1weLdBWpnnDYfeSxcCY
3B81UAFScpn9FX4sUFPYzAFoS7Ty1UqLzD2fXjntPYbbFb73LC6Bqx1Svo8SvQVjye/7vZH4w/kc
LqlRC1ZACXfJFf8YJhfsygcSQVFuUcIVfz3GBp91bexb7P18fNk0a9Fd892S4E125Hhol6xmnVqe
BwRNSnLJhROs8ro6B+vqBSH/dTevcaOjrcg2vSlIsKqH6inAqcMqB98q7cNLybFGE/EWM9gT9xBS
XwkzcaZrz/UcepxbX2NTXAR5uxVA8Gw12k4YnZr2SrcvHRpIEVw3mwqqbDJsMNp2mHRUb/JsfoTa
oMJFwhG7k7W94c7b9muSWyu1Hy+IENpkEfJBIrLLw/wddflMJhUAbQ+IA/lfnywq/DokvVtNwA+k
vedYid/gdSMc3voWNvaJ4TC/9H/YmPzaQr+7dhg1nVBJUmaT2T84rd7TgZLt1ij4KeM6gho6A3A/
Ndv9Mgm9+yy3qO26QxPip1F42VnFFzO0TyQPHJsxFmtAlVZlCiklBYITwYorYOGZg9N/8sYXa0AJ
IswmxZdztFI8i364Sltxoga7CNP4ZzZaLAEVTWuLTNPYB+CHwi0izaQ/Z4BFEqoMkCR2PE162/Pq
kTAZTdq11j5+/HMc++kX60M2YFQakiDxXSP7Sc9L8QOvKR+E7aY/jdjyrl05ntJ3HfuaSz1zPQam
XU527LumV130nmXd5k0ACiqIKX9IZbjK3QRke1KRThBIb2JMat4BvIK7zhn4hxhM5tmnvvhS6uxA
0MjqTOQ+bLHyCj9Edg1pKnuOVRMQkTmGW0kw+OfenV/20vcvPWG+hGcluW8N/UsFdkCM4cvH32Pe
p/5h7C490llrTAIQRuJrYUoeEPSoFcmNHjHrRnxQ09ojfiUbN7qmn3JPHhlm2mKP6OBYDdwhzXw9
T7o1Ahe6jTB6Pv46xy4+//39k3IsXVg0S/20L77mefkiVP1EeMaxSy+mByOqG8U1ZeZX6fgIzobw
qPbEy3Ts0ou5YZRK2iamnvitoz4GTfJUQVb/5BNZzA1FgvtULbTM9zr1KUi9XVb9J0f+KNt3Ee/3
97yjLUa/FrgFfmYz9mtHF+fDqEIesoT50Iyjg6laJzdByV26ywUonm3Wj7eYAb0EjSBcrAjm4r4o
Ih0IpSI2ygjPuh/IXY4hl24oKmhntQiJEu5CG4o6jN1ex7G5iYIqOLUDnR/CH97+pZ62bsau10ov
8iXhzamV7nJmEiym6zx1wd/fsp8ZEVTwbyAHiVajn8BWq7ef8DVvE8ufd1QTRiJW9Wby9fShFOfJ
ALswSff8jUN1a4tt6ogtu7WoNrfz1qFzMZ+y24qNbyK9k023MUx68o0JPuiHKp87eWJdOPJaLRW9
tnDUEqBQNPe4SGIFCffxINOdX6qlPz24xf639oq6pzqa+Bn+9fsxhqhL8XT6Ytq9S7BJZm8Jn6nJ
CxXqFvIO0RuKrqAmJ7BqT+Jov0ZuHbDDqfO1Z7WBvkZmIR5TMMTbXgHnuMobTWzipq+vYaxR9C5s
IDHEe+wNiWecxlp3PZDJcYmpVsObYbXg/wG7kNTdaru27NOLvs2bdR0K/VytS3YiTZJ3uwjNIb+Q
qXxxC+8OUNgGJMZN1AL2MQayGjJ8wqt2GrO1k5WAqKMSBkOQO8Uqz7sSxFVsXCqRZ7CTH4lKlML4
Ys7AGnhS6dbIlPgnedjJCywa+60ruvItKpPmZjKKdBWncDM9WHM7JNzWqgL4+hQQerxlhDgrUspz
isuuvoZoqF4GiPh3dom/2kgUd1MYxq2rWa9JZIzbQFNgctlZfZa00XCOzs6pMFQml5iJwn1aEVDl
QnAu+868IjXlzTT08BFeyFevKLOnCvLEBXbyYA94sSHOrxRrVSQIP3Kj727A87T7vh3k2WhLe5Mh
UFlPWuycm01jbNBWsFPtJ2Utivgxi+vyOlHIslayoHrkTESAmueW9otZaeZN0ta3LNfQhSLzDJ5J
uOXa+UpT23GXjlLjH6Ar3RdNv05KgKjQkcKbgIifm7jsDA7hrbKScfKtH0qxHVOmkVF4E8lsow7i
WevWqdo09+Q0MU5L8yfCIXPv6mF+w2VRetTKF5khqE4hKZirLpQ8qi4eD+MUByrdZFt5TVpP3xh4
nYlkjNszUM3KKpwMuYuFo28awCvE7eXaITE1fp2hJohKb8fwgPva2dsGUdhqb8HuqkzvkBDts4ew
pa6y0RCrDjLXVq1ty1dcmb+CpzY02MJ2tsNXTCyFTWwh+m52Zc44PmQ5hIiVqkTU9w0Cu8F92URy
1sytyMdKG6iAhwKJOB74AiB1iLknAjlbWzACLz3W0Nu6NcM3oDzFFvC38WqGZi04FwbFa9rJZOcp
Vr3VpKruC2ihm9FTquvCHQxs36rxJKzGSNeNErQvSWY4h7wvyf4Zs3GdgKWCwym75ieIQt7QQk3P
Xfx2LzA+u7U5crqUXTrSK1bSvaxGfdfZIcE3hpJtqeDaK9cqPZy/cmjPpqwpDzXUwZfAqq3zsndA
HBVZOTAiWvO8d4oDiCgOvEBoUbJpqxZ+W2WsPT061NCQN2Kwe/KWnAmrjOfdjlmUn+dQxr7CODKu
tEmCXNVGLz6XDEy2nll4GJWxvY2a0tuGrCZ7FTt9tU1aRzxqXW5cWopZ74u4gzFhZ6Oz8pzMeLNS
l/ydxFDlDoFJc1FLyjUUTmPtOoq8NDjrtByKYqkO6QVA00mhSppoB1fq+Y1bqam31T0d7ahlicc+
t5K9wFHzpW06s8G9VRXeyovcYetpAupYUcU4aKYCA9UU6ZzNqlpM92TggXOq+ulHY004VtysHO1N
aw0q2KikwITgukJD/OoqLD86WLZbA2yrRAc+tN8TxQFcxCZCPkovpaiV1v3PslaYPBKpkcbR6Ya8
dafG3na6LqZtBu5tI82qJ0mkyo3VEIhk3UcT1sFAlteVLro9iTjG1iol7irTIdVjCvX8PIn1iZ4F
3yafSbp1Y5Qr0KC4fcbIIMGkaS+qRlO2oqgpYkJfareTWSjE6Q3h1st7eatSINyAslQJm0LVlna9
B5HOCKhh16gyUqd4S9p2emnQxq2scQpWoo/XsqrWQQEZdcovy16Hbt5PiMry2ZS+6lPFOUsaqW/A
v/Sb0faKNST+njShztbzjU4v7dXtKpxMvWr5RqjZ04qpwtzgLcBLVwKcNSxCV5ywy7aDbtRbaQFz
VGCkbDMtmqCihexfmx6AdNRmKzcGN7Uxk6a1r7Wm0NdQt9tv8FjkUy+n/jJEintWOXKAXBC46X1X
ecFt1MYdVZNaVfHrZ+5GwkWEEzdDflZmrg4rkdCzKZWKbCEw0VB1be2FiKaWsE+H4kWuAXx3q4Ct
eijOzWHID0ARqCBouUPQF+OosapyZmvZN/YYA7lN7YLtzUhfPg/08ByAFLg6vTO3AIjyL0pV52eR
acXX5aiJn0lkY9Mbhhu3Cdi3xI1xw7cy1hHIrbcgGMfbDpHzui297lUkprubxk55AmuvHHpZGl+l
0DLeLgnC3wA5h6/chparftPi5LsqnJsoESYQc824zQpQMObYVfhfZb+Ls+C+11kAhJlBrWty4rRA
em1IcSp58wiGkNJ6mcyR2CzBDbn6kO0ID5idswoJgZUmrpDJtTeN6MGeTmwru85wGKMTey5NiG1m
6Apz4+CtyiiytrXB3q5KFX0lMiSaUUu+r3SctcKudUVKEwpe46UEmaFIATXbEeueJeOW/cx3NbfV
VWKBE2dpUq5wztck+KXGBtCIy6Z1mAnNO6/KDmNUw1+o528UtuGujjRtD5mz/Kqqbr53zda5rpWg
23lpqd71dqZtadyl29QMDFS9amrs417mfH6d8obmavkAStiATdlAW9qmUonPHMPRo00lO/UQTBBJ
42Gsd1La/VpPPHs3Gu7XupPfC6mE+5GUpm1WpCxj7N23BgF8m4x0PF7+QZynKvFRK8ZosNV1gMSE
GEc45Aqz3Ra6BUQyD986D0BeCD0QgifQP8LchJIJnJNx/QC6pmSyEuYm0rz/x9qZ7EiuJFn2Vxq1
Z4JUDkoCXb0gabO5+TxuCA8fSOU8T19fxzIfGpmJBqob6GXki/B0NydVRa5cuScKSHzIdp1XLTsO
IzQ8q9N3LaHdQXrdzVQEaR5NY5RuUE9sjdZt7B0AVJpnvGsPloJARFJp46+WRvY9C8w4HZqfa2V7
YVF38GUkJt1PICfZvmvRSVQi7sMuackk1qEvK7u2d5pJRGx9zZSXFe90MaQloaCUNUUlKj8qHe0E
2OkNlgHx+coCLFVPz7E+ikDH7XsYG8N8d7w0DlMr+22XUe6zvnqRtXmF8RoD0mmGP6QlM/fZ0lLt
EwVUD1rAAduScu61WFS6tVsvTJNlm9ju8N7xDQadZZQXpdnG3q2a6NkZphbkF2Ge1/1Or1weOUym
sCc+67lZ9eTLVVl2WOx5PZBb1WxNl1ObN7YiusqdeTk6T+3MvPN2peqKgCV7Ylq12RRnIp6rbQO/
Dv70yKaw1/aBZxqP6zpQKHrsxtaddM5VIeNTnToZ+mNpHlNqE4Jt2xIGFKyHH68g5j+YuiW5fmSE
BviaRYCywQHh11Y+SSoajx5Kc4n8nOz8Qsxyd3aameo3NsbhbnVn96lq2wF4l1DmVyJ0Y+uMbXwa
1/qWmlE8peP4MnZpFEzY/sNljfVw0UTxkGYVlQZ+kU06md5tG7XDj25l0zH21C85w/rGrJV4Xp1K
I20ksqr9FAtjnzhrjbM/lTd5ZWBpjnSU92pIlnPU0FIExOg01zu78clCXnzOyogPRitDfWp0bcNR
Wr6Te7qOgZNlWahbipxMlbFPnXrudlDdZWlieVqXSn1YTpXuWHJ2/LUocqL3k2U/u8UvGj79zdAl
p4xz9wQkQt/OvaOHUVT+5DbJttgwZiKx8uSymII336Diq8XY4jo1lm1LBlfQOMBauyGDG0ZI+d4w
4YiPVmIxtZ2GHPVr/UqidVnAyqQz+ATlqU1m9xyjiSfardfqVh8k1qxWBt69XyT1W0FEPbhpg+qQ
IobV3OyLhM11Wy9VsxFZXPFEAd8a/dFa2SwvdaqL1hOnKYkL4iML0CvX3d6KaPGNprIfS5+ce9Ns
l82AQLudS9n0/tBpxZNXWwUrECRnxnzf30MNbFFFseanIpXbua2dHUkRxaHJpUe9O5RbT/ewufdT
/d44lflRK9sNTLnqAdcn7IZIzXt26zqAcNOwK+qoO0/KiPfpuJY3w2xUsNNHWDoRee0jnvggdQbv
Moym9dxWfX22wXsEHVYA3+t5pGIWKnw34XjT+wbMRUdaX0VcPil2S8spVcWXbAAxRgqOC+sEXJlj
1uULmdHXusHRz2RgcZx2V2y6oiJ2ljYJ5jJvL0YS93SwzM4aq+s31lwlYdmSd041kD2mC98Byrk8
sEKTKH53mvfa9Rp97DyW70XXW0QFV7H70vRAIsimI+3NtfX+po2m9Tan+CDSSlq/K7rC6oukLWf6
2Kh7GhddBK4+O99xlBn7Ssg2yBzdwkkmE6wJgGNIInqrholYVp38CeC+v5ap61sCYcytmCOLM9WT
1wxKVzzB2ywCyC/FKbYGMtarKxWl8khJz81yz4+3bqe4uA6Jeueolwa2lroUf6o5fW1LVr5aOgba
m9S4ndbO03zbKvu9rbpfLAafdmYDSIRoAWlx9b6nKFFAyZPaz4Ux7LuOG7uvaz6oodMvdMIrNnhW
KrO2sbcL4ea+O3TESg+cbks9V8GUxssDrZT3sAiYp0lKVNSggWgogakFbD04YZn3K1OoVcABkmxg
WG51U157ElsM4EfnUodw7Dob4sbbY+XK1Sf6337MXVp6TiGavEUbiaji6XuoO6DAEQsOOH5GyZvg
mI+l2RCsT8upB2ZbsbFGUl3gYsrb9oZhbceIx0p4ZvMCvQDfBge5PybqN46XPhj7OvOJrzNCtpTy
reGJcpeWw7gjd9XYTCmbwaWYUx/iT30ZRas6juT6F9KCesszFZ+4KOVz1fTZQbPFtV1vLDLTOyr4
mNgzkgbpHtehOiTCXS6Vl5N8lq/WDlb0con4qiTWjuue2qAJDRcbZLT2S1APS0VMqDHdM6Plw68S
bd+NYv1eGhMu4zXivqgh3KqF8c9YFl9FrrR7MM1QhNvKeXbXItrXlN+nBvXXd1eaibmIFjiSK1WH
6aqtlbIjxbKs/VTUeXyz5lZ0P7aElI02+w8F5QlVfp6omwEc4IMhephA+JsOcbO2rAPa4zM7zXQV
dBqH0RrbjdNMb4QLs1bXkVqpt0S4V6R87HsuqCumZzhFjBR8tcBfckBuUliU7k2nD+W5n+2JhRtv
GSgyY0K7DSwHZWGBRNLLckcUsAiceFRvggBA8q9seYf6YZFtMHxEymK3jzi+99oh06xsi4d2JNd6
BIw1L0keur1KL2TQAlmuJnHnJM1d5RIU5hPrbx11AlsJ+4t1yRCVjNxt37gvTiWNYCXdF7BMIPS0
D/V+/aEDe8uT6D3r8uKXYEAVtIMMlZz1cJgHsfhOUyVB7swfelTZB5c18E3WQLU1xZXLxD33xDQa
oAlCzrZTdbapknlkKWhU58XWWEPSeJVjp282vOyfiwCKgmZh8055P5GUAqksnzZGTx87mLCZEbru
M1x4aCVruVGZbHlXe4ckPqqizZAQZZEPuf3UilYcq5LTyiqn/TI3w4Oxzto2V39qKFWceVW9y6zl
jvZIElmP2COv8URDXr2mSXxrQU8KrJYo5Fk482vf6fI769DAeOdq9yFj8nwS5Js/JJZiv9IcipcW
yNhd1Le6L80GGipRoZskBp21ZIZzRDgxLsqmQa50GeE98t66Yb2YiXWKLOb4bpRXYTaLeJsRcniK
kkyFEzEtzwVyw41OafqdDik6kkZw1dgvnt8n3U1Wpc98ZiqEqfWdQyxATvIgUBcOA+mqf1l695GC
7I4sAdpmQ3wqL3/qizI9YOaVQaFNkBEi26XNjbhq5gkVYjEv9Cq9z8tyU3C+wAMtNyv57oe24/30
pS7Tm0Fp3Vljpwe9oZzv+txdPsABXIuMlnz5VMGQgODUVPZWdd7ZG1LLz0pNHtMxGvg39gKHYnG2
lE/6Jk4UYrc3JC+Gl4R66p77XJibvnfeHNt+tix7fjF5XPfKqNqzU5C5idSvtiCc+p3TK+GTwujy
67TDaBh2VecW3wORespv5UTmvalXx8TJne1U9vreqkwnoBloAFg5c+xPJfYT+BRYsqfavNdMzdfJ
mYW9qtqdRkDKUTM7Egfo58OqUBDMTTRKPQEIW7Q1uSRtYW8tl+hQCbptA2mjDx1Nk2HZk3xnNHPx
CmLNOQ6Cee+Q2CE6cXpZRbf4UqY0DXp81GvIKm2XcI8aEyyafDkPaabdk92ZPpspnzq/ae/kirLZ
DB4EAErWW+kadIq2zevlFuSBlXSQVANfdl+hbFdWF1Dh33JuOWHD5XnTrNaJNOSzNJRxruMGc0U5
tiTiFdptZC6f45IlQVFTpNhSH4NqLvKdZmUjFcD65VxVKNx+j7IdYPn0qfSlC1aAuZIibqP9Mtrm
TUuutkRdXcYZqx/jjhWV1Lif8+IEkoJ8gth8WQtJbEvt+Y2Q52ZiWUh0wxlebRq0PCY+9NVzV1mp
n3ljt8lG48vkamvmGnZBQQa+Pmr0BsPHiJpiUoMac3Rv2R5N+0rcuF606hWIuoYjokxuaxqKw7RU
4kSonB30BGMGjuexiQY8V67i6HTMdIWxa0x7Z6B6SqN5Thrh3rllV3G06O6x8XrosmSAqlmj4xPa
yLXs6mHmOMOWOMyDSsgpTJIr0p70341uT909BtP0C8i7b9X6M08EV6BGiGNk99I3BKnjPSlZZNZQ
6+2dEaa9Hn92ZnRs8urSFA4hqNp8Uut9tzqh1OedSghjHeWE28PW4tC1nXZrWWLfiLUIpAb3qCmv
dd8b9uBHU0FzhcZ81JfiYVyjo+uC55WJV6NCDOgh2bppTI/47giviLtd8AbH5TpuVp55PynaWygN
51YrxVEWwzPD0zuydU5Ae+6B7HlBeQX6GZltBQVYuv04TncxVii/StVwTZIu77LMq6AMreOjGzso
4mp9i0tRb5X22dbp52qi61ukHYBEYzDSZBN7o4tUW1e2zh8bimAF03qfJKTBqpRHJaFMaypIHvXL
AAMgZ+bV9vI5t8qwgU1BVlX5LrPmJ+5ynNRcFlEJ2oetzLPiotekMm60Mn5gxBKsxXpPPmtxEKIt
wl4wTFsbMjndInmZteE3HUEIObhfa2+mAWofkAuyXepMbuiuZeLH83impzvnk96H5WrsZ3ywQQao
I5CAem+SWdcuMuHbN6Z1Y6X6qcHJzNFTQIwpgZ+svZ7gI+IzM5g/zABzgrW38qBp7A3RRo/2sJTB
QBxmEHlF6LUoSVNS78Gj444VBczrrMwhugz9a+N2y8ZKItINoFxmjb4HLf7GVpW+mQzKJGq8YT/H
nReMeYT6tMw3dY1515j/tFa/p5DUfEEjv+bpl9N643HtkwEdrN27c7kra/WeNupMf36yF+7+qE/q
p8gwT438tm3xWunt0QSh2c63lAZkxyOGOF6moJD1uIKR5ulrJn1aIdN16hWg1lc3cVx4RrZtTfU2
Rb08WTOcJ7dH8xNxY94UonpAy7V9LOtPGQq7307rsevbHocqa9AaVMFAyOldCU6XxuxvsvqKcuvv
rKU6dlX8jvZZQXX6JG0UAawOEmzzjd8axVlvaKlbZRiHpBV9MJk38K3iELbdwPxA3AoNu33cwofl
bEoPzcCuhre+Fp7eEeJfEwVsXEpyrYKBWVogrbrhORPWEVbmNo4fCTU5GdqdMdHXzu4Hx/1NZP5M
XV772Kqp9oa1v5lljvqazz+x5Q27pOKIWCztNzO1vQFG9cCOyoGWp4SKmKeMWob8zxRVuXYcjcW1
d6zHpAjZayxbYryXnIk2xB8KeZNs2CF/rjVv4V5xzZgjU84eXjbZfnRi+u40RlNMOc37RIzPEED5
RUPGYYggad+M2qJY0UacPbWHQDtG6gdsiq81wwWOBZsnDRUE7X72hL7/o+UauAe2ShsnEWGe1ff6
TPsryMHOYKb6iU7yvzk670jjTihq47fLvQcH+6BREg4Xw0sht9VpNoCKil0T/VGwHhZtqEJtbjvk
x+x1MZQbwOC9Kb0z/nE90Mdxk3W8s7BSY18u9oPGiGvM65+B+k8XZJzJyGioZIk2jhedyY9ubbWU
HPFe1v5oO6d80OGb0lytU5KzolOcRj6icRkCqatTNugnOfFX2e4d92muP16vM9HMpwE00e3szA+s
ymwSs99Ja3iVnpJ+KXvvm6TPne5w4UU0QszEv+LCkOE0LT9p1vl6YSNIu1DT246FtYUoNC2/c6G2
68SJE0tbSoaS8yl1ou0IwWazROm+gL1LnE+Z3NhKpDtP9C9T15LN65Q31+xmjiHGJOZIsElEQY06
86fKMcPBbGO7iJDcuHXRotN3pC60MQcegkB5R8Zpwk4zfacay43jgPpa++JRm7Mn0u/5fLqLaWOQ
iOqPnucz6Jr+iYR0e5OUw8q26frRGN6fXGUfwuv+MGNcN5or6sAAsRVywTiBllZgJMU51b8Nq5XI
pHa6B2minYcpy/01Bg6vlZ71PFOsb8wuORqk44Wly1Aj1czmYWlsO6z7al+ontYpUSOjZ3TxKGVs
pBlN/q1mssDrXH+tR60PtRTRoVmKK40Ec1pjckFJUdYPQ0LjFJPYTS+5tK90gQ8RKVK7rDaxeMo5
41RarL0baW2gJNn9hJJne2cYX+xK6wixVtEGYghWVLvst+ARZiCvTfaSjCnCsJV0j65EikuSeLph
8udsQF86j3IY5X1dDe9NYi3UH65B4EFSrXdz1Uc3tDbWY6Ep/YmbwHyQMeRTT873EcMCEn9adyvE
QIniJPINnFuzk0BE+Kw5yyN9Mh+aGrjh30tVr4GXErLpM5xrrsCzoYiRtrqlegLmDF3XTh8qdyA6
hUBan66kDFdj8O4nZ3VPoik5SUii8pWlPlllLXcwhvQrvIYoA4MxFg4EsWOysDB6tuP92hRPS6N6
Tm5zvM/hwlAdwmEk8/vSJaBuzDgnb0Hrbq6s35NTSxVo7C3sK9gXYWYMkHr7et5DQtuSAp77S5Jq
G6c14zdObHBTQ/cxrWRv+lXPSMVjdTe07UpsdCduTkZWWwdtFmKjBlhPBDGc8kJ0QZkK75LHnkAJ
BOXim6zOPSWGVZ6FWBX5JKRSymy5F4PEBZDpLNyZRkpKo51yUUZk5uWpeYsxYb5PGu3qvtF/zZ7f
V1ba5pNllnloaz2DRzgZ4Vxor83MbGDq85ZugiH95EWPwC2Q7UYOzhos1go1Rg0pieh1rj2TmoGw
NF8xzGWfUh12dr4fBInXxohmgLrogBRw3fU0J3yI42K3hziaeJKxycQitLjiw66z1FOZdcuxsrU6
zCd7upvkVXKwJgkRNi8ppDT1Mg0kY65L592LaXpCXdD9ljG6xXkeDfsV0uNlXt34LPq+2EZzjp9g
mtrdqJr1Sq2FDLnY5GTBgoxu5n5OD86szM9GWWu4ghY/q1Rgzu8tJlm1db0U7CTZ9YpWJGPGtmPq
a/I7g09zUlakkGGhFTagfr6jziIaaCwMCkR8JAKH+KpHf6Ymyg6OZ4tD33TrYRKDdSZOerUJBkyL
r4nX6pa/XFtB0ujrizP2pDflfXWzOJ3+IKs+/7AyYR7nqaQ7TaL61XIn8w9DMgcPTFRsUyZ5AfYu
7goUUwjJ65LcoHzGwRzH4lK6rQd5Ry9QkB3EVMUG7FmU87xjCpZsaiVZn8u67tAOOXLeMro7ptCA
uArduBv5pRxEX/anlurmKaOSf/Cgmn/Ho1gkm/PKDPVC76/DNvz4BhYXCGDxzpgaLVy1IbmbEc1+
LS0pdsaK3BrMUTWNgAEzhO8cBFtYQUomLqbRUPJh09PPccxgr0636YAtwTeGSh7XMUsvcy3Xb3Mt
e96RljRPKJufrd7QX1SlB/tM52SEGL2L4whKfFMM5zG2ii3+RfdhHfsucE0eeKZMBXCSFJ/veyyS
5KZt3XKbjSstvgFCe/CZ0FqsaVX9nOwgIPM9TInThUun2vNkzsldX8bGWXaxFhZKVpvU6repnjKy
Qwx1dw0/J94cU+J/a2b3c7CcYm90CNdqAHAYXMn2GgK1EB+OM9eUe2W1/EQ53lCmhQxL4zL+JJ4e
+qJuyifZ5CmoVGlNoRDdzLyGg5eBNBofaoCjjzwAYEVdiIC/KU+ukZbdJZX8MrHFWe6nzaz1nqFo
+SmUM/1W3ugC444Q2ICs3PWt5KBv5vh3dqzsQfWFDOVgMvYD3Xj0El69vK2Y5Bhmui0sytyY6/6c
Wx0bOMt0yh2zBYpuYZ2YM6d5XSsuHy//k8Qy7q7KTb4HxjoFU9MSz+pZ0T6TMI9xuW+iealQlTT2
BqoJfuPiJhfmYi9Zzc3pZRZPiR495l5aP6/tErOmgapRbYqucL6seEJa0vjq8TTnR09wDqdZ326F
kRnn0u71QEyMg2SOjSdC7f7UNS++1HJkzJSpNmDsK28H0yLipGlhebcNoB06FM5ESFw/VpGPrLeh
s6TpmODEUhJqPDVaPMX9leeqYAVhy9sOnUgeu67GIqAgCjQef5tmjaP+atzednOxbk2QbEy84+pQ
s68aJuCdN1rW0KpLwKilGyWfacYQUk/y17gqNb/kJNACQsFsFTZG2XzI2KleJz6TjbRnbgf2iwlW
wwK0jNhqfKWV2a5Jus8pa2NGoe2HcuW8Y3e6u8uaqQsowcVekFx5ATFtvsis7/aWWgqmcCbS1FxT
6Xf2Qn/TGlu9ivqNHHOcHnY+BcVa41aLE+bhBsVsUy0fwl6c3aIDWmCK49I6u3Ij0wVuZWpkuPGZ
F6/eNG89V2NePHn9TbdmDgMTZkNxRAQzULrebxjcfNcR/jpgl14wYPwB2MVOy+q5yc6MZoQuPQaF
I+2x8HvTjHfCtHgoVWmHTue92MrlTeB+zt8Ts21vq9n9cnq9PYsp5lDoSp2bReTPnPnjJnHQPPsn
nRCoR2upkQoAa8KBgqVgJTI7LWhk51IwNe/LUQsQen6LwikIouqL8zSlDeVtSibnNPWPE/5M5ur2
9GLPEVjaSWe+QUQ4C8kZQo1ZVt3NKrIFUpOgE4x49Z2cGD5BMtUtzJN3Hn95WOtlDunYiv1cdPo7
NOjxuCQT42SJd6nrY/05bTWcnFn9QDkGRWQScLCjRLuF+TOHQroyxKFm0PjlGWNGzLAq6iGsVBZ9
NQhcfDRYOltr/RjiacUQ5Ji8Fm25kQlEnd5t6dfq2rtg+k+3vaSa1phuB5GTfycA2Xejh2iVJHqx
N/URV4QzdCeHa6hi0jaJ01hN6bmeLfEAjsc6zNUc7UwteouiXuzmJNPOczKIz6hp+WMDqC6To31I
WNPeWeDtD1lbtbu6GuOHbEYX8MfJ1i6qGafAGs3xqy/SpeJnsx69WTTkDY8r/ppE1TsZrYzx2/HL
NQdMxHT7d3GeLjWTZdc427FMA9BTgtUswzpamH3gy3ZD+5lV0cyvcKCPyD3vKwMyeco7y7kjpxNj
fqa9DRALz33DWFJYoACbCMFJk2N/1Fne26H6LZc11YYwLsoy6Nd+fTPjRIZJIc3AtJbusWi99qmB
KLudWtM6EMkpwom74V1N5RbHmz+21Yh0kgSWwmWh6cMDQjoyeGdaAD/a5vYKjN4o4YjYZ6DN166q
NuiBeAajIW4ZAH3HzOs2FuiSbZ00OIGLA4PwcHKXBGxyVx7rlQCkZNLHpzFfmo02LupJrZjGoBED
kkejQnRb22Oz1PZGLhF/jBUTCGqIyrdn64V/2h1t7tw9yc5fCS5KPs9+3DmRyj9XcvGeJyvrtxwM
0bkdxgSaZu8ROGF6G2dl7WExsv7TwFfxoVkdPDW96KKwGPWXgZ9qx6drPUTgUB8BEzXQb9tBbZpq
bcJo7sJ41prNApfrZIxEjYleLI8sSi5kyFlmKJe8vG+NGitUVuOJF42b3saea++JQ6P2bo3hiHFh
flhtYCqATvsQjJ930zGUeqVVpsNMLLP40uaElbuopg8CmoW0PYj+nBrjcksH/SzNYtkRpgovyoiH
5hwb03O90teKZm2C0XQ/R2WLU0seNi4YhGUGjxmjSFyRbBs+kKHzYafVl3uFZjtMFdEeUOn9yamn
X12sjH6yYlg4VMs+pFctOfDpMUjr0/8IGZnAZez0YNVezWobI8PIF3FsNoHqxNwSA8//nOeVtl/s
ONu7piMvWlJ+aNOCB3Qlo27veKo6F2rBF+Wy6SjrLmWyXJfMX+17M3PUnRGBPwWO194v3To/AZBs
gppp3ZU8VSCMZtMuS7WPfHbTACeWvbdrRifZNTtyR2pifMpdOwkZipqhGXM4EDo6Nhf8y8+LZle7
1qrzQ0luZjCWK4vcq/1uY105qWI032wXO0qajMnWm6MXJ5//KML7Qvh21gZDBMuAFY9UG5nRQ5W5
e92+TCuGC0fVH5pTqEvjtuWDDfsamlcbYl4xVqWxN5isZNTjeo+ZXfhOrt2uea1Q8s0/NQdywO3+
m7pg7e1d3NzrZtdfRF91F4ftxHVw4k0kcSe6ceLd6Pnyp4MwHxr1iNjbpS5311By26Lb5YWkxSkL
0/3yGpLY/F7ipkpWy9kspt5tZ9WQy4dOseltTKCdhxuPTau3savygOqf0B09klqI6dd5dDgCb0WX
JXcNDoj3VFXrr1iq8knoGDFkPxgPGDsyDqKhRG/XpA8+N321tY61T3x/K+WxBkiUjKa0A0IcDVp9
1Dw6QIBpIr/v8xkvEZptw9gvks0fT7Afi12n3tSYsPYGI1h82oqw7MqKsQfnRoAPlutjqqzdwm4q
Iy6tvkuQ5g6zJ9R+qSIe58TozuSCU1ICJIi6qTiBfxUzoy5ot2McT48DxrsdZi9uLHDBsKKX8anR
qzykql+gbwM9M9Daz4nS4wDbBIrPSIPjME/x/x5SG2nIErGXeUi05h+3jxDapKEhI2ar5t1OM4X4
FKfezsNs990wY6UdXzE6iTHbdKMqXxrHqvAfAlJeg0GH02k7jdixRaC7JyCejO9yeoubbOkAQLBw
qXDbOPa9kj13JRkPYNTVb4eMfxmsVKVh7IzuryxdLGoDvp2IieguKlbnAm4N6QdC9ONUCMjwg4cq
2afLHw9n6rHSWCesM+TD0WYdJ0rH9HnEOIUgNU6nvq0xQkRe5WwBb0++ARyIHwQHsLZ47U2HcxUp
PsVuEOfyQeoFlhJtFH464+ajUtF3tWjeEB+THeopXzTGQr4m4zeZIsUfT5/7Cz149Fyga+28Zq2O
1ZrN3GeKpqTmAW3h5u7piERgmEV79IZShQON0cuqVvAN3dhzDxmEacJVOzpV1h3HFiJgIFO8HLOw
xx243fhSRqX3OY6oeq3TRRtZzO0+yahmqrGagVcw4Tiu0yj2rGyMFK8O9YxHi5YseChn+LIp8rDb
vLe2tW5mzkLfSdV8lopFRSoiJ9nblA8AE5humobCaZTY/U8vtFkFVldVb8jVxcPcYfuolBadGuKP
NtJk1rsasXrsy2E6zwNmSkJF2ZkBYx6Y/egxA8udB2kkj5Blo51eQp/OCuMdI82QBhmXoQu4d49j
ttqVU2Qc+lri4LJiM/Wr2LEezdhtzguOOZ79Ngsa3iO0HdvjVWeilUQOSj7oUh+qHLrKxMMUWZhP
aZKLl94jccAXk7Og37hdsvEGc7oVTRR/xPz3IHVHuuKUy7OqI2I8FjUcjcJNNx0RwZvai+uQ7Mk4
yG1UjZhkNhKtOHPR6x9trO0h+ZnMEWPV/OlAZtAPpNM+xrgdGNoynEZjZXtdTdmh9Nxuq1Zv/pV2
xLvgcYPuuH7A0XOVM1ydoGloHWRsVn/WeMM6Dudyp3Kkmnh57VxW39GHv1Z9GDajibNSN+MlCcht
1/aW03wkomFsicFog3EHJAKmlIkdEfgb6KSseMhm/p7stfbjjPHnIMckTCeV7BrewIuermwbDXr/
xsg431QZG6ErzepBX1znmNduipMgKj+yLH8foS3uwf4o7M0sdUTV8q5p1cpqjGXjDe+0oMbP+wAD
u2CFPudVXmxpZ7hHgNU48cDrYDXuP3ZN/39T03Y/1eWz+On+5/ULf1X1wsZS0v+vf/1j948/xz9V
+Nl//ssfNiUq1HIPqmR5+OmGnH/6j73D69/8v/2P/+Pn71/laal//vM/MDCX/fWrxaoq/xl/dk1Q
+d9gpuuX/+ufXb////wPjr/yR/373/+LlmbYfzOv9FtHN20IjYKd1b9oaYb1N13im5GCM47Sj73a
v2hp9t/YiLFwSoOtNIRrXVeEOwZGV5Da3xBBdM/zDAod2yLP6P+FlvZv+9ASFUM3hTBN84qYBU34
b0uva80+g2VMxWFVvLMmaBjo4huWzSGdeMvLBGXe99JzNmJmKLIDGrjar2t9Wbz0v9mNdf5lj/Kv
78SDD+eYtrj+3P+6fovHNSuiiOiGOpsOESYTwMGWere9+r+Lrf0//tB8hjTPQlomH/W//l81pFrr
STEUh16PXhOr3IhZnOfIYTyMuX5bRxELD9ziF82I22BV1YKinafbVVAPQBn0Nv/0tNz9Y+fxn0HX
1vUh+Kcl0r//8Ba/BuO/qDuv5byRLc2+Sj/AoAKZ8Le/tzSilW4QdIJNeP/0s8Cq6ZJYanFqYiZi
+lxVHEkEASQyt/m+taUhLbo19gcXbyRqq8Hyru0ayoh9NJZfYn/neoKuEnO115Ro6GE14C914RGV
S8cyVzhi9KNn9+VWmJE6ooTqkULWTMALraegZjRjSc5eb0RdI9Dq1v4sw2oYnkg4FNav/lSa9spV
UECL8WQ2W+nKZteW0l+MtloxbPkB3YW9nlSzslp1oNqD7/aupVe1KDOYZX6qqmmZy7MZ76nrR9/p
SztXJkjgZynRfuuEEXRgNiZxGgfsdNIH/WtZ+l9zFd+2wzH0LgLdUOs4LvaaG99MGd19XEzuwk+n
i7xr97bT+M858s+xS7sbIYbmiAGovHLxxCyaUdhXYVnF1I3pgemdGxCUFiX6nWp8ZiZR+sCc+DXH
Gj4yMkW8Q+NJKxHL2NM5w32AardDm6AeGU1JqNK78UI3+kXt2Gei6m0+eZDPlbyQiDlFnLZXPplS
j6xrbY0VLs/YwYsaj9EsrZGhTxOgZpylqsslfrNqbYUD6IDW849OxZx69gEmXDIUbsL/iEDH7VKd
KRDTt9gP6D10pZ/t+l6jhdb3cuHJ+pC1+nidN+IBm8Ec1ekHsgztrFXTK8dRcOH4RU5Q4L06VYAm
cZbQZGURLwfJlxwz2mmrMorDHnXGg50CJS/9HN1phchEBYm7DCOcaoVXyn2edzuVG9VlnWJULemu
DxlOMKpnhuLDmKw7+uOHTDf3hkTETkfum4HbHDzHIxBic1kjHl+4lO/3ut1Hu0z1WDB1TkDMZuI4
pSl+y4L3GlKh2lG1Hkm6ieQTBo8gxXUZWtswuomq5W0Qlg4tfy08+XKiz2UE8q5JaUySJ2lXnppt
OUSrqO21njqcWYVUmyBnAQ1xzvg6KAfbbMTfUI54x6CM0wP/gc/G9eFshxrLPp40UEel6X8xAECE
yz63xucM2P0F7ffw0tMrpGbMvfwSpTp2GWVrPDQnkd4NlU6KKWmDksljmgDjqwzr2VNjmK2LQWb7
NCu6K2PShr1no7ForLQ4NKJ29+RLNJcCrf9Ck4WA3RReuZvqKHnK4nH6TrvP3/UFjYHRyF5kK+wH
XTerJ6tNM+b6BP2+nUL7Sz/QJlBMdztHepVeqUTrzq1CgrnotSI/WpblnerCydEyNC4Uyopq94U7
Vs2uGPXxrigj46ppw+5sxaN+w/b2ktR2qRbSUf0borwzE37Dm6kQM77dYQwwAhiBTiscFt5QmWhV
rKJ5KS39tQU4/ZTpzZM1FJdonaOjW6zDTvO3NDUoc6ouapZma+6t+lvWs3cta4PgLWT6kRruE0VN
nLLF8ADO4dB00rmasgd7/vvF1KkllQPiqGORxox/K+o7A7HNoR3d3ZAOa6WZZ6FZj2aABncxRhaN
AdNhwnjXlyvX/DY6I05as3zlkeCkahla5wdzR61ZaoW7o6DYLggAV9l76XxQvM5DV4I4UbgBm0sf
8TKNRExjabXUWZM5wMZWu/V1NKFqa8EfYKcV+aIzn1NMVgyP9pZ5Ha3EgNiaIc/00g6uow5TIh7m
KrKBVSgKHpDiIrbs9m3frfLAOEYDVgnLxA7hrBgG0xcPZXe0cWBM2F9sGmmhI5uVjJwrq31pe/q/
XdJsp1K7LdlKhNj0krbCBOqJXw/Pv3S0yzg+SCNZBbGzwvy4LK2n0NWhIoW7QM/CnbQLG6UVhvfQ
WMZDo5Zmlsl9WAdzEgtztCx2gUE/0bghRlpWFBvq7ruWaOF6JCEJ8GNo7LCd3h4DoO89siba6Fct
Hliryr1tGFab0AlXHQbv0mYnp5qJUBLVfIB+MupCZKBqmeKGF3SnS1oHWoUIQL8OgAp6RkE0Op80
07RNx1uHDa1lwldhHlOdb667Rbv9bLhvWHRshhWa6bboomLlMyy+Gs6aPyJ0KB1EVky6IWe+Cpl5
PhWTex5qhFgB4t7cJxKl5b4sbJv2YG9cVJk4soF8wlmx3qeZ/801eD/LXSksRzIaRLeNj3B/QW7V
0eJO9hH1cbzchE5opWZhHaQ1in/WfZYhAUOKsGacexGact2Y7qMc0ZqoYUvEuKk728Pjmwd7Ssdp
E41rBtgnF6gRcTtmcoXEk1L7mFNp1fIvwpLiqs1KHIua+cyovMtyoiuTx+LR93SkBPpsPsfQFHZ3
yWSWm9qu72LNjZZd1/JNYeZcMWWb1xD5X3XT7K6ZKrOwPFx1saBKOUj3wo9Hue7R9NxXjUnuxwTq
r7LWLkbKO4fRCG/1sa02Vtw9aJ251KP4kESRtaykvBETanKPOhOjyL2zN5hbbBkt1QSS5ACpPCiv
A0WdjYv5dxcLgbVy4GSqAoJA0JF3nF0+9gHVr5kxLW5YK0czyJLLPpn9l7PIcb51ZyoXZjV0nB7Z
pu+8Lz22qUUpSMXLOmVPwBtesRW1Wvi1SbVTBDCLyQUYkIlVhtG7qIxh7UbFnc54vLDtSVNp+QeY
3usXW1I2mCjP7OIqyfdtXqDW1utiN9Ters7pNJmUu8bmMkrkWxKPPVh4G4naiAaZjIxeIOhW3ZYA
Sdp2V2QchTjR7gKO6EqvnzU6HAtEkPxy6Tfk6+4iKF3UCOV2qidvpVr0pyogHq7sQJ2sNnjUKQ5t
u9oC29ZgKKsQlC1M17ypKmy/WVRe1AG2EFe39DUbB/CE2r+SiFCoOPAXcvveEXOTb2zVWo+Ue9+0
dr2WY/xN5jplcd+elRLj1vEKgt7JaFBHY6rGupguyODlYUCluiz77NEquifsfyZjTtXzoItyM8LQ
WcXocLKuXbtely0KB3mIYayjQp4oSG97DZlIqaO+KPeUol9MrV6SKl+nQl8zNpK9L4xppIbGSgub
g6YokHJ4HUNBtdfx9dXk9l98TV5jtkDKnmuHROVoehDkMswcAZ620rsGgqRQ66mJvkyxoLkV9St9
SHdeKu9RkHwZDPtMerDU0BkthvjBzapjLW6kl+2D4TUI5SmVwxKGxhYdXtFaqxQ7ZJM9A+9eWV2F
pr86syesiyBZRpLSTRii77uBtrnOe3OdYYG1NDylsY4P49Fos1Vfz4Iz/6AQqtVtvbTVKW/W7iAp
1+y1dLhOSu/e1ZdtwXcY5FdRtjEysTWtN6eyNsjvpXZ2rXhht1vDTC6IDU5F4q5tWsizh6/agqMh
fZnW+oS/g9NrgNK2bZt3YfCpLS+TotvkFZt9+c1yxyczfCraV23k2aPiRP7sxK+NpuNRR716V6Eb
1pCX6fJq5swNBbx6dIEA/PrgNYYaXoXfh4np9uCwm9eoH0gNVpPSjo3sNm5xGBinYdQr38N1hAkQ
V9IYjSvTbi6UYv8RDS4PFNeJpNtGD9tAYoWDtqX+vnIMshhZHWZHP0/Xq4cvA62cgVAl6i+AfZAe
8IQbd1HlcuV64YWGel/qgEn4o8RfgNQ4MLMCsEhxiAnoExRMXqc2TZ2DsmHTsa+N8gUpMuVrZPv1
Vpv4OYG5QSeM06Zbxpm7pgNEqWrZVO0axgzinHRVNcNSYrxRSl/QmkFeuzMlDJoS/E+8IVL+YuG3
r4IbgjBAPe7KLoptr0tM7OGmLGleIT2uGSmT+Y9KTGsK5pMXr3tWYNr7q3bAzQJ8RERylVSziXM8
2vKpCxgCSrm/9fRTN7kH2kiLalvq1b3tpzj5zTPl8ktddOvBouKjn0aFt2GsjuOU8FmBDK00RELm
eorXlml/MUFImFZ1yiP70Lkj2IKjDbeG3QMXG20E2CvymxDRUimxssfsGtXd2aue+uwyyHqqVy8Q
SZGYnCN6V9ngrSw9InnyqbZfNGm7lYoDu56qdql4eJiKaOsxv8HbUkOh5WOIOTQtLpKqWCeJoW9V
El1nlQvSILmNfMbajpZRb4KWPEJHes5PEQA9sD4nXXfu1VQtW3aGaSQIGlR+r6rge6mac0835BCl
/c1gBt7RF40BHSRRh4LZxU53CzbsuyG7q0qsTM/G+xC4q0irjrlOeICERYcU0AfECp2WvvkTO03M
L4n/hJnEsWvei7pM176ltv8DZVc0OWg69qVfVRdTgf0vpeP2WJaT2AYxBsKFpjS1jwASc+ky2Kgm
8vZ1mhhXhjtE3xLYV8ekhO0hUrv5BEAo5Fwq+Dv8oIYjPcs2PbpgJmel+DhVpSgHTY2ZhJ7bULJZ
9ZQav5AbAh6Phcv/2YK7nPOTyc3GfVHpHRwmP9tzVxGb15zT+HN2o+Y8x39Pedw5+8HmTiKEdJak
SJvzI3/OlBDBh5f5nD0Ncx5lvqdUBSajL5pThw+iGOpXJpSiGhMDftXArdJDXdUejbHY/FY7RKoo
90zn7IqwucxMO3xJsJodDI2YwYK7UeMbhgxoxYn/HEyNvIPsE38pVBGdtIBcsRXtbaLzmyWFqs6u
rdA6zrnlNGeZE2OWmMlsiYAURpDjDzhyKBxM2nXq9e1Lk+QdfkvvwVRQHaiYEp6Zj8gOvYVqgquk
EafBSoEEpt3TZKPWMOsiPtL2r5ZO51+ieF2aClXvBP0J/ecWl2mxCgE1ACbAutCA3F9pTbZqaudh
SCvOJaN7TLIOG30eZF68D7qgfQzHGg1CNaTOehryEiHNmHiHmpQbIw6LNlm7mo5YAPASEmXJPGJm
OZRefU1Hbrip55QOEIxxlc9pHhN1ml3+nvvBjiUPrOaU0JyTQ5gs+bF5zxjTOXkM5zQSNcB07ubU
spmTzHZONwHVZVfTnIKKORnN5rS0Iz8t5kQVjcL0HWVY8mTMaezvC2GUNX9Yu++hs0MJkAKnbeq6
/Di1x4FvOXq6nu7RzNHXtLzH3gWtWqESDe3eWak8CQln7bvfX/YX1befLvuBJqzZiSHGckz3fYn0
ILOIq0QCHkS47vXvr/SLIuePV3I+UO9agYeTPhxWlrB/1gLaaUALFu3kvKbRZ3clfma3zTuBdFwd
TzLPkjLnR0Ld3ztVWMbtMZ13HD5192jOu1Az70eUxr19Z/cBkjp2qyk21F6L5i1sDJB+JvO+pvcy
+4tD/3+7QXCOXqq8zr83P7cE3sv8f/cL/hu1EeY6/m/aCE/V89NrXv/YSJj/xZ+NBM3y/jCBWkgd
WYm0sACy8//ZSZj/yLZ0dn5DWMK1aAv8ZytBGH8YNB5sz4EbBcLSgz35VyuBP9ItwfdGbciwXNd1
/k0r4cPBww4CvsWlxSENTISO8D58RRkkblpdJv48S5x0Zjk3EE8YgAIV3W9JzZVZUY1hBgaJB4fN
sqYurC1hkGAAUjYRX9iM9XdUOK2EcZj2b4w5xNRV0adfh4y2gOlFLeiVFUyUxcymu9zK4nNlp5Ox
fX/s/2p5/u+tvcvurWra6u0/zqQ5/7Fps9enhtbRx/X6U4Pr/4+O1jwk4b9eissn9Zy/Rk8/LsX5
X/zV09KdP2yaFdJCuuIZDvvpXy0tXbLa2HgYMeU4gqDx73Vo/mF7+CwYLOqwUueJOn8tQ+8PulAs
TyTZtKFMByD6/2rk/dU74Yn9l0DRd3Do3/EPNk9v7up4Qji2TWftfZn+gHFFoqKmVgIhZB+vj0OZ
tivIbNU6GqQi0zCqC05djPChVW0SW/VArdLwE6Tx/Cn+eJDNv4SBFcswLT47/DXzn//wS2RuERGn
wK1LI+jsxqinS9zdQDzzcHTaZUFxmQJF0T2zt0J/GJte36nOVcQBTRbdMS76s/kV7vuwnB8fjAOf
xqKbyMZBh8m0PjTY+CAHNoOk3+WFw1xfLXYpchSUrslsw1I9Doy1o4yUzw6PFOkO4CbElBEeATj0
JrOe9yPzRZGDCUx6m0TT6giFZmaZT71VBt/ZmIjwZKwoVGRN4KBatCvqnmYzTI/pmOMElkH7wmCy
alxkJqC0WeKaubsmcEnIMXmBpkGfVJ4BuA3dUmsM7xGlintKneoNEGX43bDdEEokC8m6NlXvB+so
JblaYbHtITzihbUPWZLLbpErzjxM5aV7oXtdzJbTCwEZJXEHxLgB7oVtbsFJwWhO8XOBuiDvFnLS
ivKQgA55dVyfJnntMDpsISvCnTVji1W9blRllCuvLYJ+Efqa0DbYzLJy6TLARiCcykuUDmPSv6al
ZORm55RfAwNSygK4w+RvRKhgNYbK6qdFUyXtSfkqf9QKG5W0V3siXlr1xNnMD51FTDnO4L6CwIUI
KuT3sYK28zAzF8qA6K8Xe0kvC9ibKccBSYE7PNEFchntl2NxXrt9iq+qdgZKXxnduw5nmYnNVfFN
D+sqb6vnCa4g+Fgxy6kYFzoUp9gQwHnoIxDSVlZl7ildTeVVXUISWHp+FaqlRPh06fgtEv7IaBgc
NkKpyujtQ1Pxe81c+YGv75sKFM2pHwPza19NmNHJ36qTaVYJxpjMhntrS3E/5wsNIBUtvoYWZLxU
pjIvRi2NU2rnvbozw4TeXg2CSIAtDXSEZnAtLiJPhwAHPFxStjKRPm6ytKc+iC2O5w/X4cjgJd2n
BsNYkSM6xcGilN/iM7ZJys1F3ChJDWMQ03Nb9nBsWggSyGpaLjrH3O3SC53+tmhsPgZP97WtZXdj
tZUdtvFVb9cZ63qKs1t2Mw1Onk9lFhqJI5Nlw/IL4rXGfDLzdkL3gcFmzHSKdARc6D0qe0TI39VO
S9ckw72CphiPcqMVGP6wT1DaUapCE0i2c1PYA9gxL8WKCULHHb9Tbp9OSMshDY0u1oU1E1HzfG8j
VqWT0CrP2FARRmHuDa2FSJFCwKlBNmldI41JsKcO9AQxDo0u4zhI2R5crHTIOcN7/PQbJ+7f2MSd
APVfCLewaJ5CrbuJOZBpdu5pYT4XsFL2xjTp5z6XLw0qLbs6tL4pzwA7ejwRGi3Gwb0LRrQ1Nq0k
WYMtHmz0wZXXL8jUVqMP4WFh8U1FDJQKPPWqF8O5nPFNPCBM5niVZ/SJcy7EuCzZd1e2Gq6dpjvF
TnOIfHGbY51GRsU2gscCd2gDWm1Dr3AhoBQuKx2dcBGtwuhW9+ovbRKvcqtZI9BWJ2fAgV5AKaEK
Y1MyhDi6wtYrvjeROTy6enmEgbh0EXvuLJRjLVP6KsT4ARxKejdm4wz8nBg/U3+oQDxAgDVoqCvL
vHUDSpDQqTe2JzCM9WheYbtAGnB4ynrrrDPTQ1yOwjspK7S+Oh60Krymb/ZFzyvkRiW0h8m7zt2+
XmeMPcBZBQsEys+3Som3KHaLa5GTyjJ956FWybnU00sH5uOi7Jtkm+ZtggWg8Jc5SKVjxvSNDARq
n16BQNlNOSywROivE+USKYLlSKq+THMYCKA94PfKOD6GTluf25TFl/QqgthR3PmFdeHV6UabjBgr
co6oCW+0BgSoSVbSni1jEJLqRvV7y8A1QyV6mdACv65DdedXxrWFPBtH81M3NIdAj4vvgMuStfCj
6auvD5RBzUiuQyUYDQjucgGTI90algKkFBhfVNvMA6cA8nbjDe6japX67i1+QarMhbENIiu/MbCE
S4Z/r/R+jbE4x3QkmyUOyO9BGyQrx4QDWIiNNybUc4XPAsvKkmaX0e69YbysYdwheFerFihsEU0P
fdwt5nDBZVs5GYa8F7a68dmxISmG1GuRCHa0LZaiRvI9TdGFXcSX0sy0TTi+uNWrCL1NWVdnr8aG
nhXjtkbqeHJ9I292PapxNrManEYvjnE+C8PgG3uFf1ljZYwXRjR1z+PIKGqniowlfrg7TYXbussu
WhiI3wYBrC4tdOOEuLFaZ3pX3fu0Hc32LOhGBqnOehPWtCAhpPyBRHXjZZS4NE08dEH51RuCk+Ne
U+BwFo1pnwojOKWps6JDghtviiDYVIdEUnB3zK+GPpzqBHHilMUzRiZDiz2FmxhdXzh7IXdaqN2V
SXrqYS+PbYDc0fQexWCU20hWfYYQL+g2elIXG5SdKJCjpnprCmqmizhqslPs5xtLUMRkC9sOuXPn
ywRTtG6fpMFwGgDkd6ERA5dDLwd+Cuc3mv5tAYh5W86V3zQevpRmn2EImDD6NkEN17KxFhnvlQIL
2J1bzQD2EAeP6Gf3M/MAnca+69x2jbLVXltg/TjdLbWwMI5qeHNbeT3o9ZWL6Aatta4VBlx1x9gy
pZ7u0b1nx0tKo4BypiRcV6LbljJTCEq9LScK1njwzjDTF71/P9r6CImn3hnIqI6dVt95OQwqRT+n
hkVBhIRtShNMcHZAhkJkO2r8sRXhTagLYtNFxHmv28M59nV05Ep1lFGldSucOKV/Fx2CyjQZV+FE
ryPgxbZCxW5M/Vaf5l6D6QYryUbnJGYEZtZRWzk5qPDBHWjQTjJ5lqPiTLL6vFvCDO7XZeBD0apt
8cINXtqVUsiM4fMiTrnLjKAldHG/l1pFbd5oJVNyjeGACHFrT0m0TezsOBb6gTHp4jjY2iXhmPOA
H+gN882xKlt/i3D37AeOi1m6HXbAiU9sv9kVgM3yxXPjajGk/qWbWrj5cSTBxFq6dXVPhriZwgHR
YuB5Jz1gbyAORWEL+yK3qmXnWRAjfPRNI8hrK/te1+mKhotudgw6NQmK0iJf5gZRWrAyACCGbXEb
Zf1exPbCZEaXreT4FGt5cmUF6qqI6hg+eIGQMrD8RY/TfRT92gxwWYUnVPDrXrVIgqv7jONraZjA
veLsdbRwTzTC3PazDBro0KFW4rKovPAxM3Ad4IZZOUVWH/WChFeNzaJWYYBN0p3Y9q293ljjsWwm
61An7hG8wVozOc17ldw5eOduRpzChKF5Xdyn2IpwR5RDzaAiCEJv2jzHEm9n6mNoUlF83VcjhmU8
zWhbVBA3nNGJYWxN6C7gxXOsrEurcxzmDhVaeWvnyv0aOwM6uzwJ6uWo1+5l1fTa97hEV47mlS9e
elGDzsBoUdYT7yTmMgMcMOwx/L3jpSMX4JbuRMRb0MRSCAT19Ag1ST262D23jqH1GE9RrTLvJH3G
sJa+wSwf7kqftmVRtCnqGJlOJ6M3FKr9sTKR8hgOpLgiKlpGN8U9W2OXyZBn6YbJymscE3O7RuTu
pkx2w95uG/uk0WBPRROolhXA/LHdjkZf7LPcQ2iAIdcAZ9b0jA7QqiZcOzza4gyjM+V7caBnL/wq
drAkFXV5k6gGCo9jZl2wKf2hfDKHSX+Jda7A8epEDyLAk7wEp4LBKachtM9iLbkc8Y9dxl7l58tW
pKl2oTyXaZ6UYV25ndpmuIFF6N11zUDlGJK8s5SBkcjj6JZAAnpNAenoGMGYATwIeZwIF4w9EWw0
QKJv8EI4yHbocCcQs9YutnAyGt1trrxkLGYGuwzksk409zpqcRZtMqqotHx9D5Szpo/sGYRIGfZ7
jXWXY6ZoD40RTg9m7oNA0ZkN8CayAgJDkoXt9Rjjy1rVBIG0N50MO8AkVcCsq2IY0uVsCqOFEg7a
TQUz3g8NICwYRFdtjzHOVXi1C0drr1KrDF/50tt2aRAH+Eull7gT9MqNn1vFvriEidRvmzFQbxOG
eXPh9EPbXpCT2OxUSil/HU1WomHI7ROc84nQ4l3ZZD3tQAldiDJSAjytDczxwmj9DvdZ1o/kp0ll
CvRCefVcehYN1wTPm3ZZxEZ6n0k/QndQdnADMsUIibXdMNuKUKMtwoULu0/tfGH7X1U/85fqHseS
hcU+wBBEiL3sI6Tvmygso+ckjCSjWnMfyU2aJQber94kacipUj32LbSHtR97ubVOZNud0ddl2Qrn
DpK0vtGVtql94WKgxIU9PVp6Yt3YkLv0VZoF5CNlB6lgAfBdNTsNmVK5UoRLt3rE3IwyttNneNrW
17AQqFi0LoeMijmfDkdfteVbGblMNNNq5X+rjI4+74iY9Xvq0ClbWkyV/RZlYzEjqKz0KzsUXB+d
9MbDiq+bnGXhQHTSWW75gjHWfwsQ4SHnMHr2PYwHPqeRgkC8qrTKy2B1l2G0Un2A/g7kW/kUANe8
9ZBa60iiSo8TlhFB2RV8YpLgaUBzqrVTdI0lCG8CqRYALeSTdbccG7u8t2K76iFGxckTs1YTb0n3
1Dta4TSCFU87ZK4t1NKvXH82UTBxolj8UOz6q6j0oyD3Q0OAEolJKdOVtg032LLduYz/Q/kGxreO
bqKtd1Yq/T1kHXYHSltb9qZg9ftL/Vykd/68FBJEm7rtrOb+MA2ljxq3lbld72L+ysqChwjjhNbb
v72KJUxqwBSlHArI9oerxD0wRtS6SLwqQ9twiNJnh0j7yVXmn/JjhYkxIpSWiB6pfDk6+sKfH5tm
JFZRuegE5uoYRrC2ZVxcbgFvNiPzLiJ9uDUw6Fz+63ujes29wSj3iMgpcP/4slKCBdUgNNlNNmkd
XUk4/FGczcXN/yyA/mJN/PNFWYaNaty2KG4azsdBsPno4qNN9GwXhbSk4NCASrSG5JPhwr94hOZ7
z8Y1bceyP45FQhERuk6HtKB1Q3CByEtvbV90+xE17lXlhwIUrp8cfn9r/1zulukKpGo2lHndMT4s
d8+l7YVPvN5JjVklFaEzUl0Ih1MPMfD3l/rQ4WO502xwpPRQxhkCLe7PL8uK0cEV+pwLpVr+Zicx
9SfTrHHF1mCEr3FuhQSyWVgzFke5w7//2CzToizr2C7CvHdjwA/ftYjartE4Gnf6lEaH2MNKJSIY
Ub+/x3+uFMwbru4afNCmycr8+R7LadAlJIJ6x7R7sUEX/RVXn/r3t2LzP2naXIJBRR9WfUCe1MZR
xr4xZKTulFIfwDn9+5XBrkFZHo27KSndf1gZTT2UIy7ReufbJlUP1ViXrYr7vd1Gye73T+0fNXM2
XcfQXccxWCLsvB/uKHKSQs+AOuwEWWi/KKOcylDcj2KBd6650QClMrbBAQgcjozbWQzUol6NeIzx
d5JvlMvEocv/yZb2z/XKO6SVYdiS78ITH97lFDcMs3OieseR9+yOSIlxt9q2+zLawZswyGWVVn6y
07wPAPx5H+WiLmuHM8USjvPhorJVorBap9oVfK4bMyims6mG7iClHx6wx8nrqmZOiswbmLxhCHav
SKcjAynkpWGkzoEB3UhunbK/QG9LxV4qhDaEWP2mhAjzyRc9L4Gff1neltQN2i7cN5rCn1f7kFKr
smDH7DxpdivbZ4iS6is7AcHuF2fPM63wk3fyz+0KdYuUEpULdheGIv58RYjfSlrR0O2yJpPbjKE4
G2HpBc4C1Njvi/L/RSeweMtuKGC8NbQC/zv0/+QPn+c/HG03VfQfp6cs+bkByD/5swHoij/m75Qe
m85xKL1ZZPRnB9Dx/qABzG7hmLb+Z2vwL0+b9wcbIq0FogP+lf7eo/6rA2j9QZNsDk9s3fX42izz
33QAPywPVNfIR+hMsjlikSMg+Xl5FBR2pT8Lm0XVWdd4McpjYwtq/3Ws+s0PT+UXQcGHxf/ntVxs
ehTUaGp+3B+jgUHfkZMNaydJQ1oWWnaeioLsoSvQD8VSfHK0/OreHNtyBZsDso6PS98ZgHBmTkHJ
Na/BW/ZE6orp4yuz/HTY7Ied7/3WHMcWkrAHO97Hqb8miIRaonxem57vXQmtrp5bf2xvnV4KXASp
75+r2M1Ru8VV7ax//1x/dXG0BM5sjJw9cR/eIc0Yrx5LbWAORZbtDIcG3SLDyIo4McrPtDlrpmfH
7h6iVvzy+0t/OL3f7xv3oY5oXkidG/95+chAGBoRzACXP2YakK2SnVEAX/z9VcTcbf1h25wvQ59U
93TLZu386Qj8IRSBFZpacLwHBLfo3/OuaU9uzxCQQpXyppqXVBBlBQ2rdEyu7BqpMzLH8WqKu7b7
ZD/9xR3TFmY9eaY360o+xGR+YzbxoBBklxokBy23NeZ35fknkyTff8zHO57Pd11w54wc+XCZQOYD
TQzeqXR7sLlqBldNZQrUJDa18Ru6TGYZTj29tU0z2ZW9IFoNbhkj0IhPHv6HIPv92Zv8Huw6aGZc
b159Pzx7MwCIS3+eMWptbe+o9gb3ZtObR60dgpeox4ydkWp8+f0b/9VTJsBhU+KVz3bfny/quiU+
LZr9a92Pebke4cMIOO7fX4QXaFizn/efF/Ew6ydUUWHHFmR3yWyMZD/6P1gwKMtsdn+d/ZWN/udb
qegBhX0yLxjDC4+Y0OJlA0Ppk6zkFw+MfI5okMBzli18jILs3rc7IOvrAZzHqnaJaSqpvE928F+s
BYNYwjJcUjpUSx92mspJOxI+v183tWushQi6fpG1UX43kgyurKHRtrYD9/337+kX+7ghOegEugXB
XvPh3hiu2HRRVfME+1ExiiLLGbnEnqOrxPjkyHiPmz98d6wEPOR8dLwre96JfljtaVmYuFJhgEP2
Z7qEl0F/hO5gxlCvK52CHpagbDuIjkq+RoEqXTKWJ34TdVFfhiL2mVGRlAFzDHKRhJ+s1188B9TK
iII4/llQHz+KCYZaRJGzWVdWIw4KZsRG5C1oJVOGn7zoX+w/vEgyP+Ghg2Eb+vCmmw7IUz7045qp
O0vNKLacL7eR1h2EHpysnlqgFTtrVTBrSYOs+vsX/o/FTCXJIdiV7LCGbsxe/x9fQtf6YhSAZta9
YwXLScIPzV3zs2LSP8IRm9IEBwrXQHrkzoqtn64yeJXTRAWDEjUjXuZFOS5QTlD3n4J+a7ja+vc3
BaeAH/jT2iKDR8pHUcnGts+X+vMF+zafJo2yPuYhx2Cg0JC25RINI9qDmmF4TJByQ/laUIWlh5MM
KU7J1ImQ9hcO/g+710NjEdSsRmYH/U/2zqRLTtzL4t+l9/RBgITYRkROTjJI22m77A3HUwFikhBi
+vR9o7q6/k45I+OU1r111VEohZ6Gp/vuz1+LNwEsmQLUejCTNi0JkEkap/57XuCF+GA4Xkavmwav
kbu21nW4E+UYRVcj5IUnJgWk+7uqOnnGx31Oquu8g7bhJoJbKDhoeGdakIFu4ZGNIhmxj3nrf4wF
xwN9Az/CP1rTEMgOK2zGB9PysrgG+CIAdpWEhgDXzHXwAUJ0cP9g+cnFIe56OIGyKRDlY1fLfr3f
up7xR7WwPLxaE8gkdnMkyu/QWoBhylcITPBouva3XTThUQiVE+a9Xoh4Dxc7UDUDFLePeAKIk/Z9
NwmAeVp0CJ4dpouAgVB8whIhkagp9hHc5ZvdqFkB1yI88Gd8qOoRGNBaolgHMII9N0x9bfITcc3v
q87fyxg/1JcKb0I5jcXXfEQm+oTCWn/qohX9XviN/pkTeHVdGSy6/q1XRChpwtNBlQqTbDPImQZZ
bO/0JriqCUnZXc3rCGIGyIOiY2C2or9XKN3oUxrLzYAfw4E3wddVXtgcezxXAiwDGk+4Q64ugK6T
C9CD4YObIwdNJQl3MyK/vkMZsfbvgtzrvrBw3GDWBHv8ei+7IflWgFhY3hEZ1PFVv7UVrOZzf3yD
/Aiq9EM8OY4jykKhW4pzcYXyXcHfTYmaxJt4DLy3ICUgwwo3J5ylwqXj04HjnQ4yjQFnjn1NRpjZ
Llyb6RrmmIAD9rxIvkr49jc3wzKiJM5rOPISE7Ak8GyvFSgrKDA2474bSf6At6I1v0eJnI909QZX
d4VBxlPlLCJA0oCJ6O9DmBfhXRbLjjksoAc91kURDm9gF4pnzxCj+bTiWax/wzszrlfhVg/jfR9H
Jmtxh45gwUcq2MDFnvxUw+gNjK6mAA6gK5Ygq+Dqni4Nkk4omjPdnzgDrJ+w2JXdTUVL/blYO/gN
KglHLJQlmJMHJiyyipsB5jrIt5V99X1Evh3FUt06fo0aSYEMOh2ud/nW4tUAKwAerhvZvK8YUi3I
vSgB3YYA9BD0iVFdUyg3GIA0nhfuFecnd0G4YrOr4SSZedyWbWvxCBf0BPr90ETXCQWuYC8l1SNm
hK+12ftce/TgTxFskgO88MNcMvIbcJc4pP97H4vCDG+DRnnHcW2k+R4XCiITvSSAgiXMyA+S9Wz5
oyw6/XYBxsOHqCo8rRVliNceUNYgwPNgEA3BAVyZk32+YuEC2Yz6d6ExdAOrGFaNaZSM+adQhwyp
nUI0IPUlRfC/Kev/Tyv81+m2/U9W/be0AjwluucpBfzvf2uKw+i/Y7h2BTgfI9UWhdgh/04phP9N
cWeAiD3Cjfd/kw3/55OD/wRvHXLag8Bt+8u+5u+cAmx3kD3jyCdQHyntAPc4S0X8mqr4+fbtoe1T
FhC60uf7G+CNLWew7H70u3lGQWYd3/bzuP6rw8F/Wj/96i8nM8j1c6wsXvGYJ5CFzRDLA9g4NBcO
Puf6Hj5vvZ5gspFPhGf1gFLA2IhlB6GevP3lA76QATnXevC89QJaR0ZlEmUyR8X26FUPyoBi4Na4
dWQtWxRSgY1DM6qTD8gqfcDJNnYcdOuMBK0Jq1QURFlbljdL2N/P9aX75ctjEtgVEBueR2sqwgim
GP4TzbF6glmrD6+PiXWO/b/Zgnvr8xGfe/gXxpMXZSuKYD+VoIG9Gfyx+4IXtfi6R/INUF5IXdpO
B7eVWnFG6Zm4cIk/95dZ95UBjv9E0TiCHSsegHNBUVIa/KvEy3/+rtMZ85coaPNE6nzBB6HLDGtT
qERhjngpZ3yu41YA+5CpS0bnMBv9DrKQrchgHdw5TaUgOf3oLz2PUaTIF9IEGV3Zd6k2WBWEP1//
2uf6bQXvSAY8CwBBgyJDfMmNzg9yDgKnlQGMief97nFYW6scrwUjHDaue+L58MoWl5wwznXdCl68
SzUFMkpBlsClhMzF2xLAErdRsWIXdNkBLju8fWxbiEGXHEXbqPRILlxKz3ScW5cZGjbMB9iweQRP
FGf2gPb60eAgX7j13r4D0lBNUzwN5aOAnTnuGmu8C7X88PrQWNf9f8LITpd4Ju9oPDTFY0fFUwA3
gUM1t/QGBpUopSVeN13PnibQd6MaYRIQzyUQulzh9Wx5P3IxAYghA+r4l1ohjec0cJC8Ed7ORNwM
ZcRvgW1p717/S899JiukDfi0qMAGe3kE7T2fcAdhW+62aSIr+jw0iqDYejFKnlEFvRxV8ttSkgs1
2uc6bsU0nAdH1UsuswqJ4Q9RDe75UucXvv+5xq2YhpqGUK9dZAbLHVgjRSjbOQgWQrjqNupWVKtw
RvIYVswZgO54Om9h58qmMnxya90KbFwzmTQgZWQdngPgdRDND3QJ1z9eb/00M/6TrfgnNGxHnnBe
4JyQ6DibJzmfDJiqHVAgIPYObXl4/SfODH9sbc4h/IbLfF14xmZ6lePuvEtCx09rPweDEZeDRhmx
zLCkvAlBHtnroPOczlpBbMUqTMcCFRLcIVUcPMBTIlVFfcHa8dygWJHanR53NlyyskAoKN48atZP
Qy6V23odn372l+0X9U2NGhSJs5Dkd9x7WsZLz1DnJowVqXlUdaiuWOOsAib9Kq8T9jGY4DWcVIZc
iNe/3tFempRWwDKPw+IW7/hZG+Nxq0mIfqMKlPyM8bgH0rhiB9iOdx+rHkjLTf25iSK8AaZo+7CG
Otj5qyQ3YyFx9xVTx96QqoRNCxgwJ+Ve/bbQ+hvcf0CAlf070wOZVAGHRmQ03g2qDZI3SxV8dJr5
1Jo/US3rsBp9ks0xrkhUwK646gHIdWo9tpYdP4b/ifLyLhuDDY6WNWzROr/LL6iuzk1Qa9mZYc4l
wdlE/sSI79M8w+c0eOvUcduGY5rDBpaFKslib/4UMuRAtu6HW9PWWtN0oMetW59kxgcfI/BllseJ
2530N6UgrEOiUixovKDxPbufSXth9zv17oX5zqx5khse8BGNZjGqT49UNvqq8MmGijgFA7S5V1/x
wkNhxk6iCwLBM1HMTv/+y/oQjgmepmpgbyLYO6RQm9dvULcErA4YWge3T2EvQRGZqELNR9YjrHYy
aR7iqXG7czFrESKdpnXZDEmGFw3xBGcQ9YcBPObarefW8tMGOY7oIfZEXqs3Kui/oOrkwpc+N+5W
zIbr0EZN0aKQgDTVkYbeAOqcF9zn3EwXNi1y7jesyK1LaXi3hTyb6ib+XK8UNUsMJi4lXgCexo72
b2M+wNW0NTm/KokEHLDKUcPXdyiGE5I8ogwDcuo+ZleLFN13p0Gl9g0C2fe2kD7NUJXsQ9dY3xAm
P7m1bUV9XTE2ABGKE0YCCIaPsicpqsHtdGe/R3bgZoV5rHHEqIfgOup9cV1OyR9uPbficCNzuc7+
RHDdRDklLIeST/Cvzd0WWmiHnkf5RKQHPX+QgUIJmf1aTDuv9/92LDlrK3Bq5YVVi1pB2EEGH08k
Z1kBRN0drBI/NIkybtsPtWJQFCaqB4rGw3x6h1Ik8OwG6jhdrCCE/krMKKMOMni33UM8DFTVJbce
y2Dmn/M0tYJvwot50heKZSKam/uBz8W3yMTle5ZHwx4s+xiPyiwZ30UN6gQ4XJjf91v8PSm69qmr
YMVK2MI/lWpVzG362rIoXptlCWE8mEH7jgqOCXrWt9WEAkenCRxZoecXa5K0fdNmirIbbLrfNmYu
CU3PTLCTc8uvmxRRIDglEWvgrhaLa5BgwTTywXt167m96aIy3fN43GSo/2cPHFXffRFptw3KFtoR
QfAGiZt+1p6QVTG7KYt/p3L+Z4bZtvQek3jDAyIrw0E4JXqHd+9/pS75T8tWQNeRYsXGSAOn5+Yb
iB8wI7yk4T/3Ka1wbre21WO8bpnn+d+6Idh2A0S3B7cvacVzzQfhD2vQZPBwwFupCPTNzAEldmvd
imjd8LqBr0sOGJfM4fzYq32zktWt73bpRGwYxA9VtWVExgl8nOsIgBd+6SXiFCkvLNGnh6NfI8hH
MRWMNX2e5ZH/c0M9F8DZffdOxVF/i5pFYERAaXfLPYVWtM6STNESxxz1zl1x3wdFe7WEjXZs3YrW
hPde09C2RuU+zvMA8T35Qt86feHQ2oRNAdFIp5GgMOIEe0ui8hqs88ltKQhPIfHLUbucTF1vc15n
Xt7omxYmoH5B/AvDcu4DWyGL+jvChDR5FoN9HMDDszEP1MzNiTsz+3i+hrf86aAF21i3sbIC2afb
bMJ8xV/DcCncGWAMD+Uq4Svg1r4Vy8mqcglJqMhG41UHCUfmtfDIlVvjVih7BBY/ETCB2VpIYAdG
gMCnkS4XptG5Vyhb8QNaCOgZvYekCzQSV9A+V/ttI/UNiI75dVvq8Q1q9VYcuWF93g9J9HPsCU59
Tn9bYIX6kMMiAIV4IoOl5o4bKHOT4ejWtBXZtVK+AjuqzuCcfDBl9HPJ9Se3pq2wbj1AC2eityyC
eGFnqmBvDNQQbo1bcQ3rgyUirRYZCrxQgN1BFDQHFwLvzIYWWFENWhwJ4PmdH6He/+E1uL31Ct6I
bh23onqJF+C5o27J4nkC7ncujjDu/JtE9G+P7YEVwVjwu8XvhcDbd9kOOzzu08/wwZndAjiwApgX
gQbNiFU4+ZQ3MjH7DSabbsNihS8UwhBb8qjKfKAM4MUdQk0IT2DPrXmSPF+o420CdrmFoKVaIC7f
xuS9WeAO79T3v+qaftkFyCDqsthQ4Clr+nFkTb3vTv7rbo1bASpLb8MNvliyTfOTWfmcwMInkm5H
lL+Ejr90vUQt2bwRQrIGrj4/lhheEaqZ+Ee3vltBmsCYIFLa37KmHH6SQGXJemndOjXxwunnrzva
Lx2H8wyshOQ0ZiVcyh7zYTY7SavmwxDP+smt91akwn7K8ChWYxajXvMtfIoYEKxt5LY6/lUW+Msf
MCx90K40htYYN8XboZX8AbdKfmEJO62xLw2PFallMWkv9pXOYnB1v6IqAeb0s5A3a5GbGwWHoEtC
39M0fOmHrLgF94bm4wluqeBPu6vlEH+N215+XPhavBsjJYtdb6LiwjZ8ZmW2rV0TQBAKtWp+hHbw
ugJj3YM00Olr+9YeGwrGthJqu8w3sOmCknnZKwr+olvrVhSLGpglCBn5se5V2pP3RAm3i51v7bKs
j6A1UBEHrxhmE3pegE6ECZFbt60ArjqQDLayQ7dDUEPXOgY5Zs2HG7fWT1/5lxCIuhzGN2HoHT1a
Aiej4THiKEnyrdiFufXiwYPeO4q4v4XB4ePsb26boB887zU8RoqlR8bzyNoFrlME2ALhOCBW1Ho8
iGczbGjadO99ALPhuWWu3AbbClRf4Nm6L33vWHoU+vQy9oCq6S8tAy8H5m8muOAoVWyoT1jvHq4X
ovbgoGkWpzwU1I3PR5walHnE2nhHSKDnXdWrmzwSzOlzwqX1eePTlFRFv0besffmD55f7Yu6uPAg
cG5QrNAM4PoxrTipgmTcXwHHdyfa7rPL1/ytfIcZTRgAtd5RgzlPxo8a8l63lq2gnADrpBNfvaPv
tyAvDNdSu4nSSGIF5cTpsG45IicYo7fTAApfPLqdwVDi9vwzEt/UZtLo9lKohwVVsI1kf7qNiBWV
pzqdtU9GD493vNi31Hymmjit3qjqft5tcILXdurQNlz4OaoAl8coMB+c+m3rupoFhqKzxvSDpO6d
aRneHKd4dNoZ4Aj/vOOMhkXN/AUTUIFGQP3bar1UwXUmbGxFFwNfoob5a3JcpjXYrSvuGiaatmu3
UbGCsm5DpUw1Y6L0yy2j3gE5bbfQsX1gdD2EKDXzAQSJuyuQxPZQ9Thd04mtz8IOFmiaoNclPBFx
fvAWeeGkeG60raCc67kwQz4BaSV6ujvtwqj4rh1niRWV7YQCB0/HyTFS6wcyRMB4bUY6DrcVl6qI
5gRMTZVtAXi+xIQfiAdSz+vT5OX7BeFWYCZj0QFRvw1ZvfUfK0Gb6zXe3kF1f6mY7My42+IsPYw6
AfALPyCrBZ5eVO1KhvPV690/17oVnigswskkYtDclUBLiQ54LCR5HBu3tkxazWSbqlhmgptw3xUD
SKXN7LZp2rosYFAggAs39BwgyCugyvgdTGcuPbCcovz36woqDZ4vWw0gA/MGk+yMAJ35hYKLBYNk
aW6DugZvr0fl74XJeWb+2CIt2ccLcp0KusGwhpGuQCb3CnU5yRPMbRBjr3/lcz9ixW4OjurqT6vM
wAmvH6Mtju95Jb51cI67cCI9zZeXxssOYFl7eDaikNrArQh8KliRH7YiEkchN/JODaCOKdRJXi+d
j0Ki1/+qc3PXiuuKo5rMG7zTnhg+5UmOqkFv+O7WthXWVSzUzHPVZaASB6D+svp6rKPQbTe3xU+x
oB48onPcOooluYdn9Z0Sq9sz2281wxLJJVy1i5OSvywfZJT77zYiNqeXDPhPPA+MgBW5lyfbhGSH
eIqm+fNsaHthmp75oLYEqoC2vA0DoSH5qx+VKB4nJt2k8cQWO83dKPyuHXRGfRXsZC3htrl9cZos
7PT3/HI/HYdgjpRodebDwB9w3EeYWzo2bUWugZO+moJGZ9r0RRrBN+sABZi5fb3jZ9YFG6vd6ymh
pcenDNWeYHrpFvePyp/GHXwH8XD0+o+c+6pWmPaSNLAsRSJbwvpux7ronmjzzq1tK0wJ8YIxAJoI
gLf4jZfHnw0zP5yatrVKHnYUOo8tPy4aTFVtSMo0HA/cGre3XaVKRqaqxCv7CjRlV79DiY/blLG1
SrDuTyYA52aoT8xjveVfUN17yQDyzLe0xayLMnEhFg80UDWi1DvQbyl3zMXACM8KI7iGVmA3JMey
wkRZx244VAnwYm5DfvqTfglSHBaEHgdAjDfGU7j5pbkYntyatoK0O1lTdKHXZ3GPtSWCu3aITKfb
omiLoNSUe0wpGOeWNPlcRHBQ7pHHc7vk2MwTmCTgiMa2Dgor9VghVyrKS6F55gRli6B6fM2aCOyg
/sx+yg6e+iZnnw3q8m/72DFfClvS518VpA7K8tXDr8R4+RAju45NNLtt07auqSNsRk1KLjLWTfBv
A/RxAmf4wonpTCjZwibRTBq6KZjj17CdvKk8TlGJTd3kDDjBPx+XVoelgFEPrPfLGNWPeOuG1YFj
pRaxlU0tGLxl148VHuiTJ68AIYf7bhIS1DQ/77mEcxmsWvwqW7bqZqP5981Ts9saEFmBivKcBqwV
XmVBV76tqPgTFlNuD83wxX3e76AmeBSLpyrTuYkfYAnefY7K0LuwU5+bLdYmmrRV64FfBOt5AR5G
O/8YgUl0HBVrE40BK/TCqq+yXkmAlo0PA/amitzmuS1u0qFEFRHYEFnD/U/w+P0IP/PebW20pU2G
jTAyTVSR1Svk5XNR3UYqLxwbt066vkbR+6RPFbEgWwPaUpRwbk8+Om0ZtqUstHuB6ICFyvxq6YFH
AqRCLKx27Lq1kzbbWOqJTznYxxMM9mHxBZOo1TGfYouZYpiGr16rkXcTyZeAmzeKtI9uw2IFqFfo
relFjzxQxW5UODzFDXE8h4ZWgE4TWyepK370BLjfgI8Vh37ohOOQWwEaRVVbk7WPkR5LPiEHd5AT
++A2KFZ8SqPhTBMU8bFuYe3dFCuccmrHEbf1StAMJFG/ePmx7zx9myQEcOTG7RkWJmXP10QYa0G8
pWt2jOKFf1nEyv5cGLLMbgsXwHjPjnS99ImcSwEillT8GrZr5MrUyZ9Oo277O+alFh6s08Mj3mSB
jZX3m5zcTuiBFZ4B8FCCzSw4wmhP7sDaE3DPceu1tXsa7QswJOv56DVgrU9k2Z0co6/dGreic9tq
wFZ4MR+jmd/DbxgbUeiWzbMFSSoR8H0qyHykq59kwxb66ropxthN9UdsRdIKz50e0rjxWG11jbeZ
agbsQrst5oEVoKii8ptNheMx9HS3C8PtZ7L6btPQFiQpOOFBexyMR68PgNYqfEAuuOOSaAuSlABw
2Q/JeJxBUNiM987kl47/Zw4stjE0hQxGLsglHyUHKo9sQARAovTkNBF/UyOFPFqGpBmPRdddszb5
IynBXHJr2wrOSgM/gnpBfWQigtESa65Rxu141LLVSHBcN1tdxPo4htGH2tSP8dS6LSq2PXg9D4Ns
+1wf4SGfFDvCDblbR0pdDqAMHnrP19qihyFouckkVTr/UfXkO4oE370+4qfl+rfcMZyJ7TvcBh1l
7Y95WsLb6gC/w+kKXpRIHfOV7kHT2u42gMsv/NiL8/Jkg/z872haViyx9PMUZW0oE666R9rGLvoD
tG3tRwIy0KGswjxdxwTgFlAkizl20oOicfa846gp0hxYJXQ895tr6ctjoXMneR8atyY9D2egMmt8
3QligQOHCOmKspYfXv/A58b89O+/pF5oC75hPC5JqjXL9x40TQDkueWk0HdrV4ITkinhGpmkkRQg
yy/w/90i4XL2QuPB864XAvyDNfeSlHXmU2P8H1WUXyi/PTcq1onRlMtQry1GpRPtLVfIiiiXvAU6
bcWqLJaZeBtJUu71D+1JWgdjwbdO39JOuODBpUOC5dRr1nwu/RzOWdxz0rAyQCKejzavydYpsSVp
r8YTgGvZRdzNjQiNW9GJaQf6DyCTKaq3j11rhkPpi0u+1Wc+pp1vgagB2DpQfdOl6m46Aa6e4KVj
6NvpFg3voaauCpZWS3UftjBzWJwqAzEoVmguZQVTQFoywMXAJurIfBMMicuOhLatwJSkJPA1FCyt
9ccx6rK6n9wWcTvX0uoecDBRsbQBsWSXBOzOj7pHtwluhWWLlYlwkJ9SKHlSb/oS1tt7t5atsFxy
0nY+OY21x/wUnC7vdgEBeufUup1nadq6XIe1BbRy5PQATy9A0Ti5sPv/ddx8YY/+LdPSNgtgmJSn
JggQ7mtnfPCFWXEHau6672nyI/FgSga/L3rv05Z9RSy3t6vG2lPmCoYyRQ0AKRxL6Zt29IIYEiMa
ofY2KMkhyZt8vwpF3BZW+9YZAjzO5qShKWgnp0mtXa4/jNrXTVbA4VWgAC31GQN/Je/9XSdcdDsQ
RVmLUx5oQEGCMEYc1vd5pUKQXC4iC84sTnayaZYdnvnIylJcl78zv/1sEI1us846OAAeqIBISGgK
hvN8qACmuQ7pFhzcWrdWp7oUcLQtCpqqKXpPayl2lUddbpwYcWt1WhLSlzULaFq1yR7ny+8JOOxu
3bYODUC3rTH1IpomKgx39XZ6UK254yYZWgtUkhQ4mekKHZ/Yzwnmm7sodFJaY1CsJQrFNUStqF9P
qwip4JiCCuIl7JIW0EIZ/V1cjAiyTvpQ/w59gzfndO6jaDcVTbmL8cRf7wj2NwiEePhY5MHw5OeB
HPb5mAzVDsC75Aauu/OejHjodfpCvyV3tJp8L8mDFFDyo7fJ1OShi0ACf6MVEVUFY99hNVGqyzBt
ZZ+SvHBs2goHDhQXg71fmPpTR3de1z2Eo2BusWZj4rCmVTAXD4NUVuYQsuYG2q2922hb8TBKKsHJ
XIO0UMUV/JbvS/DmX2/6NKov7Et2XkdHVdKNCUaa9bLbYTP6M9RUHbY6aK5e/4XT4L70C1ZIqKDq
mjHyghQH6bsNLlTO0WbndnpU2vgtXgLSscWYMP+tbBK3qWJndggOAglksSRF0brZxV51T7bCbXmz
Uzs+raSUBJZBiVLikJQmBnJ1cXoXZdTO7QA8EHgRK/1ULsGPdVAPUV5d6PiZyfKXWc4v99DAxNEa
m21LqxLQadmeJvk4id2Eam+3U5id4KHNsoGhHGxpz/AileT5ZymSS/fo01X/halop3iGYeiqgqst
7RY5PXVRId42syo/06Uq8PIF517Hv8IK2K1iDdwM1yXFY8Z7yMNvFBvdDjrE2r1yMHLXeaZzyqdm
hY1+38N6OV4cO24Fqw+jxAFEzTkFOOUwco0kcuU7vWTC9tzavU7WFTXq5TAqpp133phkaoI//uvL
zJm5aZeVbQ2chTZcItMKi82+JV1zi7eq4mYq6+DCWnlmJfOtM6YX5ibhcOxJwQlAGhnlp0MPQJ9b
/630lOd7TSBXf05j8NaPMZFtmjdhlU2oQXU7f9tm43lZK8p9PadhqdSt9sAeFo1rksq3Ntdo0H3T
U4wOhDzVrgmCz2Fs3M6adpWZwpvm0hbNAp6TODReEu+GIEoujPy5zxo8T5qIwMDl0bRL6tN+uoZL
SXUDgYB020h8K15bPyFc1nxKGQf6tBqyudMXluNzHbeCdQIdKZetmdLOWx95U3LgvgGifn0+vtx4
ZHuNI12nx0j6Q9qM3sF038ks7txa5s/HG0A9Bj31okFCAAC86PqreaqdhIEgjlkxOqloXILVG9LI
+wtlwt96gEg4HWUADHveczi+AGfh9zotkw+13xpce2rX8T6ta7/srV4y+VEBR+jURP3nqtDvvMF1
TKzIbOCgqZpS6JSAewcA/Q5PbY1T8ER2qVnZhkh/0ULjhsn+bMsA5COm+I3bTLEic126thimU8fL
advLPn/DxjBw/JhWYC51PwBF0w0p9N4PtR9/XRPx3q3fVmACWNOtS1AMaQ4C8E6E42OVuO3/oP8+
nycGCtJ14+2Qmtb/mU/syW/mz07dtkvNkDkeaih20W3dHPP1xh+103UR6Fmr0zQvZRJUQ1oSUxwa
WZE9in6cXmFZZNPUmzWCj7bXyFTjFewhhOzw+pTCd1sI7WIzJOn6hhaeTNdkeQo68lDK+sltwK3A
jGBd3DZ9IVO2su26af0f3hZXjv0On4/5tklVC9R9p2OxfAu6JDXjxcPWmc2BW4EZ50nSbWvVp0s8
P7BB7tfZSX2Nj2mFpaBlrXuydCmctaJ7kGGnO5+09NFtxK3IlPNWAy44yxRH22qveXCIlqY5ODVu
V5qFTVURVNx2abd5xZWMenMVc0Xcum47gOcwHZuAYlLpuiZ3lKbhxC4cUU5R+Pu1CBya5zOlm6Cl
wxtGlyZ57Y1XaurBctK+6b/Hy1i+JVPJb+O52Zz0b6got7bRGHbXcUlGjBNwgld5bJJ9rYevbh/B
2kcD2m4CwNkmjQfvu+pQ6McVYHhujVsBm69bQzYvadNi6D+QnGNdJ06HOYA8n38EVvibqsa+Tb3Y
hLcGArgm3y7BKM/Ea2zFK12rBH68Y5tqKjrAdOBbwX1kDN1GxQpZrI9c9ka0KW19eeinod4BHegk
I8VssUJ2WmTZslh36VbEX9sedQemufQw+Fdy7oWpbxeSLXLgiVjqLsXomFuWy7LbqW5YDwaUsGOR
s+qaKrI9DnNsHmAvu161KPi8o50nsPbF4904VE17OC2GCXh8Ta735cTUfS7MRK7ooAH9Uu2K0U7C
ZN9EOA70opgeNshJ3UbfRlz6hlChKkRvuMY/pojAdWZ1yjVEdq1aGcRiJX1ep1rlO6gF+x01kVsa
PrKL1dpoWxQRyCM1AWiYBVge9XDpMn1mvtvFalXIpxBr2XoPlPttQ4z3Zzn35Q+n6W5XqyVbPU8G
BYH3XjX9gIz3MAdQIbq1ba0CJsoVstT1dl/6gEnuiI7yfRUN0ZNT8/YbZ7/UfOFVzu4hQjiWJZl3
ohcfHdqOQdR9voCJyjBYovGTfqr80fqoJsUjoqM62M56bbC3m6eK6qMKy2VPeRMDgqjfu/XcWmEI
n2qBisn+uABlBLhlSffBgNF3at3OekVUbyeCcX/Mk2m3muZAIt/lfhQTO+cFhcQ4UFL1MIMJDtJ8
DVC+49Zp60hgkral44iWNVuK67ZY5KGIQ8fGrf0fqL1IgQjeHZckb9O2ngOxN+DbO+3SGBbrCGAS
U5ppC7pjwFbQhUUQ6fUGPIvNzZkIS/fzqa6aYkp8fxuP3da8oZsJD2Uyu42ObxusrL43zk1A5NHf
cgpIZv3WK5ILS9dpBH7b7kAKtXZqbxbrgNogtA1e9Zt8DMPvJ415vwvn3lEpbOcBN679NVRhdxx1
eT8Zfey473KNxIe1xh3aKT1RRrtjEwrsrAT+fPEOWKLebSGwHaeCpQgbj6r2OEm4UezDYen+JIA/
vnMLKmv0yYZHUp7P/ZE2U//RkznbTV4buORIMTjWKha2SiclKdpj0uqnmqofJlKfXDru27nATTWx
XKUwR7V+6bT/PYpiF4kTJqSVC9w0zb2mRsvjTPZ023bd6jutu76dCYRRgomGuTLHyR/Urov8vSgG
t8oJ384EChYXc9Dl4zE3tPuOirjtA8pAXHZpDIq1fvECGJPAxzSvOPgrRbi+Zxt1Sb6i7ej50sVG
XlQ8j7qjXFVy1epmuUVV9iUn5VMrL60v1hyU4cbrKpqHIxmYrHb5NPdbVvWaXiJtnfkBO/uVt7De
18M2HHnhAWosMUxXqxeFP5wmup0BW0P4RM7FLI8bK7Jmkt1haYWb4ZdvJ8F6U65AIG/6KCr1ECxe
VuXCRTgd+3YGjLe0NWJrcfaaxFMyDTeUDk7Lim+nv2jTb7BPqLGMCy/eozLmqWXeN7fhtiZjKcZJ
dUGljlPkwTxnC+8WDeWWW+PWZrGZYiu9sFDHWoXLW54HGzRysrhw9DodhF6Y6b9lwOg2AjfkyePY
+Ul/SPqJf+mrcil37RibPR1Msxd4IHc8cthpsU0vCqq2Vh29hUR7vAyu4orD+W84vD5aZ3Bhvu3D
NAgQraNcD0dZ4z3560aUPz3wMe/+gDkHNx9apiYIjWZRxN0NAJ8gWkEc6MuPsx8Hw5so7sN2XxFP
yzco40WWAdWHoLSPshY4XZBw24+JgHc7ryfvKVd10RzN4D8tekjmuzlf4/a+8oDuvpm6cgWUHamu
HdDuce82HezknAnifoUiQh7LWN7AtPKPYblUvnTGs9y3U3M8x3Wz9KQ6dsps7M2S9D7/TL0K1x8O
MdMJlLjqD32/1vOdNJ1qrodcm3k39zp0yUzF8Np/vq7rol5CDePJY50P16jK/AaffLc92i6cKPqS
Txp43uNW6wNP+mtSzrevz7oz51E78yh4N+cD39T/cHZlTXLabPcPfVQJAVpuoXs2T+OJtzi5oezk
DYvEjhDw678zuYrlaXeVru1Sa4T0rOc5J+f1ZOR5EWYjp+WomxHpTCBqz2/vJByk78NhVtGYiyM+
ybDjJwVQ3I2X82qs3rAELtPVGNDWCEXHfCeD+RBqPp4rU85+39Wlt6IshNyqWsbcNNX4qWvb6K4O
jPIL7H4qOnJ7aOg9znm0F31KsGsGbY7s1x/32sHQH6+kFWAZXwzuzQiWiTQqxJPmgd+ddGX7jjXY
D7rsOHRdgD9YrjqFTIafSCtxS46EJaYau23ECFsyp7RMHnnQ3zjyK1ferTiaYmnXYi3GvDh0khHM
3T3ymkN2s92KGzfyX5DaG1fSLQlSrWMCYUw4i1a231Q3/7O2RfcAEw9Vg6Pc/oCmdPEuCIr+tG1k
T2fVmgcjyXwXjqb6rY3W6rToAdQOW8Pnx6qg4qmCZMiUhvinGwdx5Xq4g2SdHKJwHvBuykr9M2mN
0aNi2+697p5buWR8aRWJuMrXqP7tiMbqlKzgz/Rb3DEnLZdBYzneJN/0/6pyfxxGPykzXLQf30wU
re1R7XrK40SeDVPvoDTzt9+uX7/DfwAGPIBgfDL3Y057MT7j4kl0Gdrlxp278jVdMUF2hD2GJ2HJ
58ZeCH8pksAr6SfMMSNqY33RGznmcgw/YVSNvQ9QlvbK+AlzUnKw2W8gKixRQYtQmi920WWQD/rk
d+JONlSYChIRCkU02fUqE5XQqRF4RL9enb/td9ypzyrZlikoyyknBpOqQZusl2Yn3dOcJPqpjaP+
CyIrc6MTcMVqufONZQkhuT6ZkBjpoMh606p0D3oQFYIL0c9duDp7Ixchn7ZhyOMweEJeej9Nh196
5E44RlXbDZIgOKr5mnxRqDn8trFh8bM17ohjnPRVpTQ+M8TIg6yvUflG28HP/7sEU3pS9WYDvNp6
Dfo7baHpzkvx/ddX6MqjdeccUSaN66poe6Tr/O+4tE26DW3tt3N30NH2ZbEThfyLTcF2gtpRnY5r
4pkPuZOOoC0ORqpMnxNAsw9Id4DXHum617m4k44HabWxMxoC/VF9HRBMz3r1s2bunGOBmEiqbdU5
G4Plae5lBv6Qye+eu3OO5VBsFgTlfS6i+IRBh99Vp7/4HcnrFfqP9zgqjG7FAksz8GGdal3+1R/S
C/TNiTvoONplLIwakLwQ6C9vrPxzPqhnfO7OOkY9gUJyDdPVL7N6oHHwIore3vkdi+M/5skWso1I
l6+G9+cdBFOnuhaen9PxH5idHoZEvdYBg+U7r8p33chvJF5XXr7bCGyTZtXbtg+5rKro3poS83Ji
4E9ep+IOO9aBhTrnhgZMqOAj6jJ47Mbhhie6tvNXd/ifi7iPykZNabs8GE46jhMoiETFDZd6bW0n
sIt7IWbB4CcwH/SXrubHeocOmN+ZOJHdXE3QFZMoLTbRnkJoLJtKz3jU5ZOq6vVgQQIzbmb+JaHp
MRc+oBRO3Bk/BYq3NexWXBNGZTpmPGbS8zzoj9+xGGzZDXWtcyGw5rAUOrPxjezwSrTiTviJhSpa
dgx3pJSIVHhjtn8m04ypXQ77ye97Oo9Tbq9FmIlrMG0t+hyI5v2W2NHPd7pzfqijSytlrPMOFbMg
Lh5NYX/32rc73DtVR7dTAt/GhXqK9viu4OPfv176yrG7873TUoLNfdj7fEC2+Qgg3Jg1KOs8xvzw
3LzzQJuemG20BQIWO9NzmIj40gyDnw4VcScP+30iLerEfT4Jcxe3UwVqHF37WVxX6y7cgxB1tHLI
uzK5V+zUVX7CAiBW//ElmSlQZaDqKgfPEUl1N39cVO1nbV1aKdOxZAUl8JAH426ApOPv5zDwc2/u
6GGNybE4nGARUcP5CuW1Sz1NftGKSyg1Kwx/J7secqHNF7OLD8lUf//1Jb/iI9yZw2gV0dJP/WuL
aAF1gsTU5JjcOBGBL/ZG3cYdOowGZVU7tEM+hmTIWFRFH9Dobe4FW+RJJIU9gbsmyEaMgd7IXf61
KG/9pONOk/Vo65mLPtfjsn/dZwvxgqotmrORvH7X1iF+fQ2ndAiWQ6dTK9UHeRCErz0ffm8msX1g
3WIyVBPMexUW7b3Szf6JtPFyKmv+IWomnfVqOLJZSvW8QLAjVWowp2kexH09TM39ZK24a/biz35u
g3uyb6T0czH/luv/EyqspEjCfdnbPGHsNy3lX2ER3oDMXrsFjiESiSnjgHRDHpEFY4o6MunUYdja
7445sYIc6nICrwiaSzOSSXLwI20mrxF1TtwJy1WCH5KUashZWUIrea6zPVHq5LdzxxbppitpwVWX
73t45jtt0kJyLyQodu6EDH2/cgwRbDoPW0jxBol4kVH9P7+NO4E8b0ILgvgEmM9w/MoS+bDTwWsa
FMoWzsiGGKdWCYFHw5vyrzJov1Mr/AIFFwG2g9BeFgZH0oTJcqf4eUPp4c7rSNxxx5ovYbHOGEZU
Pe0fKen1c7jK+cYdv2LrfpLT48Fqte7bvKGhvt/trh8OgAWGg1eZ4nFwCmLM6Ns18VMmJS4qLOg7
Va3od+TTStfqbAyYwJM2hC3yO65XU/Efa2Mq3oJUrOtgEuh9xMmSBkPvx3tHXOTTvnO2FC1SwbWu
PwexnU9jdcgbTuCKMXNhT3sxdBTS700ekylK14ZUaZ14Df3i8jsP6zjQaiC0UvmIknNagFcgjQn/
ze/MnSCcgUpg0Rihgabc+LXeYprKpfOqSjDpop6g6h5EIIzs86pZC6T1z0c8bDcuy6t7/cntYu3X
V/GfyzIDrEFpVXYAxxV7fCKzqTPQpY7ZODH6GLdmfteXnVc4hF9znHzNldljEAGDd7T+WLWPGLv4
3eMDYGXHDyq0uwHfXNp8t51Kow68PmS/RTX4ushbh+S4wXAIur3lFIi2Xd5VUp6SRtwTqf8Ij1uo
gH+pC976DefVdnVSR8sR4w9YBNnOltV/d0lXv2CcrHkfrFX46bAle1eGYolTtRL1HEHGxqSticaX
uODYyRDaes/Cotr+WudQ38INX92a40vj1YaGAGWW1+Exj+k6wJvqshie6w6iSlkbtT25m2JaPwzI
U+4rPkXPMQ/o126voyc+KtADWF1des7ZCcCv0adQj2/uuGFJy7pdx6DND75jSoVosCnPXqVXLO6Y
i4UcLG5i+GETSXmXWKqzXQKL6XddHXsBGWMWLP3cQyhyrUDUbLtTAV1Kv9VdcNo4URaZbkDZIYSM
xXKUJt1mr7yDSReaFqPMtQBZj9SXWJ6ycmQQkI5umKM3PQAWdwxEV1RmZ5y0eXTYrNfkn4IGxw1H
f21tx0SEskFRoEVVQM8cV6WLmxRDcjcypldT8MbzddFpZB2mgPUdei9lU2VHRbes2yPxbtOtF/wF
Z+NYCN1BWzTumcrbRYjTtLRP617fujLX9u+8cYgN1gztgBbU5MI+CkgjZ2oMIzzmkfukKti/81xr
8KlK3jdtPrJk/qxt/RIFS/fF60G5sDQFTbqWQIk9RzcyBPRNfikXIEn8Fndeq0UnfOs6i52/Tk7w
/lmL4MVraRcNVm3xOomiDS6ogrO0IU2RcjF///XiV5y721SmR2fpHHYq18vWxVk5KHLHwqj50o9Q
QTKc7c+bifz4laTbCSvamVd0pQoT26bNRjJ9mjX3Oya3Ebb3VSMa0JbnZq/6DI5PZkuyeFoGtxcG
xEDH9sbiZcUk+mglKgohtfrGvb/yFVxQnm5RA+omPK396M+Fnt6JuXvoI3GuQQZOWeUTgjLpQtj2
YZIJKfACVFl8laV8Bp+WF2IYazumsy0ktUckXtde/xeT6qGUyadf39ErsZWLWltBi6MTIBFR2BtR
2q+ioXskgADdd8rI30vQxn789Q+9JrlvWGgXwNZxMnKySZ1LsF9OqWb9iJbn3t0vB7GP3T5uwOZv
/ZSKgihggGbMTf76l6+w5UEy9McgWyZdV8Hdt6iiD+tlszv5wJcYCm1r2d0tS2BSwD9kVnc1hK4x
4p/Rrqk/sY7Xz+0ReLUIGQDpP+6CLcfaNkMSPs0RPfaXgm16a9Kl2FrpU1rGL7geqlfSTHonT129
LubdhFson4ampF5GnrrJJyTp9yjaE8SUybmbAHZ6pwdU4W8AzN92gdTNPsEBE6Ohtx5PJXruy2MU
qAKUp5KiIznQej39+jK8nsXP15C6aeioDchHkzJ6WkXcf2FTt/2OYZzJp6uPL+B4Kh5OFLpcZH8y
GzTSTgH0oN9tkEv00k5nP6m+D02FYB/q6YBWB2ZOzbyJKp2CQXndoJ+E30EGDOQZm+jTIaYtrRrC
kXBpNa13Pqf/k/Y7CGwtRIQr+qTnkGdVH3U8DfY+EF6RQuimoZWapqjrxPZEjqD+Y7T18izXUt4w
JG/fnZ804IOWT2Seq/ApatsmzNqRT6elbqCZ7Xc6zvslOy8g8zJtT4ukuk7juexPdcV3vzjqJzn4
kqN2v4cTeQrbZu6yFhEDivzQ27wRhF87H/qjhYujGVNtI16wJnFyBrcqKMf36rBeHjZ0U8K522Iw
gPT2SSoVvlCr+uLUG8WFV9r2kzQ81+tUGbruT4kuzLcODEMPh0rIB6+P6yaFws5DBAEi+zSXxL6r
+hr7FqJdvIBQ7Cd9eApKWAlZI4s51Fn22ViE5AMF/c3//LbvZIZ6jOJpF/v2pFurT0TxSqUGv3mL
0vbK3XEnlzDOuQzxHNmn4hDlR+ipmP2soBF9S4f67fWli3APCGJ7yxBCdSH9Wmv1pxq8VOgRnTnX
fusMWOsVmvQxb+9UC6mgboq/+Ry7dPHtcqdj3x9Y+wj230AgFaWD7RsveyNdeDv4LLa6qmtE9bx/
V5RJcxI1W7xMPfh5fjQGaBj3K1AzKOCAoCpTZvkG8JVXJ4VJF9guIMI9tZNo8rqimFdg65JG9eBl
xsBB8+POQelQqb4sFeBW+182nJbssMp3569x+H8KvpidogG4UtHuWOjdugTfl3r1Y7uQLmg8qarR
sg3fUxIRQyC4/zqXiQ8AACfu+KZ17e2gx13l5Uaiu6JgSbbutL73uuYuajyQNIw4SLDyfZ6Cj6Ne
n/pwPW5kHleevgscH7Zw39sY6WW8H9VDL4V+RIP9Flbs7bBVuno+WvYg0cQcel6RuIbYyzHdQTS7
PO/glfM7HRfhHXFeHis3Ko9G82ey6Q+Y7vSzL+7wxZCA3lFsaw2kwfAJOirfd9N7xZLSnUTTTQst
HDupfN54dV7n3mSYoS29YjHpDqPZru4Dhh5nbjfD0jqWCDowieh1HV2U+w5xE71jljancf8OdrPC
XU+89E2ZdPHtBL1UOljUWJMaGD1JmpQYZN5+O3fqiKTc+3Xc0MYABDB5FlTLlPTBLRD6q5H6OXkC
P4djvEI1oh6ZqHxbwzRYk9+XYj6Rqf3cyMZ6/gXhj7+xV7FGyz1W+QFOiqmG5I6q//A7HDc7M5wu
4yDxjpru82GGLls1uTU4e8XKuDD3JMEkmiwXFLHGZkgxFbSlRbF4NZWZjB3zG+o42GaDOaY2jE9T
En3eaex3Ki7oeo17SmcB88iO9SuInlvL/YyLi7i2Idq9LXTO82YbH7VtPiltb7E6XCknxc41mTYx
LyudmhxNx6l9Nw6cfy6jrjr1XTe/b0lTQWqWgcM+5V1Fv2/GFDfqidc+tHOLRBRsdAYNcT6PoMcD
QduYHsz843VFXTz2iBwK5NIRriij/B7dhvh+6Vfj97ZcPHY7St3uyabyIKAP61SA6F/6Rjau8gpb
gMiMDUHYpNbok6J9fKLzut7wgVfcrCu9wsoJYmusQgl03OQDq/byRWLW6Z9Zwyh5JYAyev3t/8Rm
Ip43kB2u+AsmPaed0eivdZvn2TsvuJsT0HdNiIeHpPpfW4jcQtfdc+OO1V8hOVXX06yAtgK4aBvu
G8Vu8alfue4/qf324mBTbdp8AvfpmTJ6F/LY04u7AG27HijttYgRJhFMaUDLl7E7/OIPV4KFm1Vb
W+Ip2WSKyhRURM230QBo6PVSXWh2H+/1FDconFPwJGQzM7JPG8pLz/vi4rMTtodzGw9tXrP4I6mt
Rslctn4XxkVoc3jZeqzRmSqHUGUxDbo0KcdbkK4rb9UVhWm0ADvxa+RHwVr1WB3L8RColmaJooFf
dulCtKOFJs2uF52TuBrTZc56Et4qRVzbvvNSS4oRG+BwFDrsk+7SOVHTeYQux291Naw3JmP425GU
i9WG3p/GENyERjs5hrMAlWBmutAgWMMFspx/NeUY3vitKy/YxW4nu20MhPReOy+Ev98r0T4KcAl6
vgPXEbOj0xAPaPJVD/d9841N29nvhTmOdj1UUDGbNNB4TcwZjJbJfTAWn70W/wm+PdkExXmkbcXC
+4zRUpy2cLvRyrhy4i5+G4N8dmw32IaC0jYjfOlOQWS++u389Ur9x0t17a6lKI4m32L2VzvsFqLA
0q8ELUOnPEHGZVEtW1BYAY3Lg46L5SnWnV9hxZWNmTCcFHeN1fkwFzZdF/m9imbP7+k8WsCMhaWc
NLkRi3zcDpacdlJtfubGFYxp9MT5lGDIhybbh5Ha5jxQ6wlGcuHMaCocE3hhVQ7qw/KpYlP7MlfS
T2xPuoyZ+7pXw0wAW7Fz/7eg27teRDcMy+uleCMddHH1xvaMNFGDaz7SYwHQSQKHdoTkyDhAFA9d
H95ipv63HvHGT7nQ6frYDhKgY4oZEa1TVpdFqsB/9bDOi3lMpkWmYDf/XzTIuc1iHcRpSzj6Y001
P7SjqZ8nTtndVo70vpgakYUJqV4iZuLTboj5TYKiEKRQRfgwAE911y+kuSsM8qIsmaduOdH9sOey
KKI7Kwd97uRakLQel/iBGwvykaWvj3N87J+roGvvpmbr47tw64ctA3gNpLZmsxAdL/VAP6matiLb
lqBdT5ivCC60OCAZrtvoTMjr5HKN2vd9uzQDptSqg4tUVIl+rNkQopmyj6z4Gpuw/RgfBvCCEPXP
L4LO+wu4KOgjBBvLlBA+vGyN7G585SvGzIWWVwfr91bB1YI6Kaf0OHVTdyNEu+JpXWS5BcsaC8IJ
4IO1nu8YRubTRml+ToK1fPSyli68nEbztKkad5SKA/OWI/m9H5Zb6N1rR/P6d/3HFAc8bji+FOJu
zmV2bFF/VrYdvJrJ0m3ntyPopEakmnkLAaP0M4mh9ul3KG6+IA4wlu0oKM5qjx7ApX2kJW6nX3Dp
NvKrfRC96BE/HSu6jAL68mcr5v7st3cn3njVARmiYQBInfZdFpnk/Qx+F8+DcUKOJOC8QZEVoV9Q
PjDZVRCQiv0ieuHiyEMK4v6x7cFFs893UbNCMHP1GnFiwsWRkxUTYwnGd/K93MtsD0j5GY3v+NOv
z/xfP/ez+RUucByzTQmAQcCW1XHJ30WIi/8HtEZ02oCET4+9IF9UO+/ZAmrw+wjG8K6zJKqyEVqp
j01ntxr/E//L64IJt2+V6KAhTLQ1hs/65jku6Pd5UusNg/G2UxMuhICFRbTG4O7I2yAou4yKneaD
QMfpNC6vwCU6BrPfOxQ/EXxGrWVIL5pcVMUzNLNexEZCr6ssXIJPGWlLp6VoclseCsFWi/S07xKv
Vyhc5mOoFiuCBKzBFOu8pRiXj4Ho3bx6TcIFllfDZpKS8xo0ehFJbVnC87WxVygnXBRBXVm7aA7r
1Ms+zIqOw4tC5v2Gs7z6UhwLwqPjkHoaUSKP9/lj3WzJ/Q4g7xlzQLNIJxTznndWFpd2a+v3c6v1
SyemOQUTSDFlQ6LN+22y0Y27/LZ/FS7mwEKmqjzMa24mxZ9zBXLwcugClEi3W4I+V16Li0Zf0eQJ
ZJXUoHtq94yAAQMQwrLDQKxIVgWEz+AHTRcuNL3cwmI7EomCLzueV/xpaa0jL08LooEf/PivbeTb
sYBwEeh86Nm0dxXeMrMoZdkGkZsyXkk2CPN+2OD/JQZNYmkwmbXagp3lmOxnroLPv97527SVTAgn
HGgOZjcMRDR5OIc2Q/wJlqpqXUEC2I8U81p6fpjkqJv0gO5nOpbxdAkUeMN//fPXDo7++LdRs9at
GWqYkoR+a0p1D8PlVaoXLiq9i3axMIYkX8fmN76bKIvUOvoZWJcoVUOzVekR36SbgeOMluXz1t8s
pl/RiRc/AdPtuu9FgDCn34mOsm4s2Md5wyx22oijO1LbJf1fmqu5yAqLcvKpjppiyNRBlodwOOL7
ZCmCL+Wq8E4mXZxoEdGnHSBiTN0tIh2ZGr9PBSVeFQ8wdfz4EUkSWg46rToHF+2dWHoNdqryxeuC
uGAPfhQ7otWjBIdfxFMZ7yIN/BTGhYv1iIBjOKqIVThmk+m9/xybwKtOg5GNH49kwOjJouuwykFB
eJyWZWyeUXHyIu5hwsV6iNmOAdfIHyvZRS/LlizfteLKz964mHkLxC0ApnuTs9V8Ek0HDvxNx57h
m1PAassoqRD5AnNQZ/UGToEkobdKz1eMiYuU57uMbYPsOTeW7ueN0hUUzOUNQ3lt8Vc3+590T4QT
BBRjcGokbfv3jp5fATIBP2viwuMRdW5GgCo4j4MhTJko3y+E/Ob1gFzsm7GQ2Kl7hLR70z4WcFJo
VHg+Thf8Bmn66Wg2XecFH8pMLmHGR+snuSdc9Btfo3UrjazztZy/zbRZ06iM1rPXqbiIJgznJDM+
J0Z/EvaxFO1LL8cPfks7DlWpjnYs3rC07oZMRr04zZHwtCuOvxRg0kG5mgUX2bRDtrX3A7Dmfk/T
nViKhoQ24OsOLit4XrIwKIBCHobd7467UKmKE7UhRsLO9RI+J3hFnyCPtfg5exclBab1qEjWrUKh
U52r4SRnLwZDJlyQlDoieMtqqvJYjPdjbx/22H73uikuSCpux6hcqa2gILPzU8yWHfwuYvOLa12Q
VN+OR0tCbFwdyDHiELnOVMdeRJ04FsccxseEgqbG5zSVJc82bkgmKCv8wkIXJtVM4L5p1ia4TG1d
3A9qgBYbBnf8jt15oCUXfCkXXlxUObwEnXm3jszzlrsgqeoAVwDY9PCGVAffBjHILBgmz0vuVL82
c1AGao8qDxh9SMK+fBg2Wd0ox17xby4NqBhKePp6qHMoy+pzQ2qRJd1+i436yuouQEpGrUhii9Vn
+36X35biH69v6c49BqGpqylEOBGV2wNj5jLWt9g2rmVG7tzjsPI2ZGGA8FDN8W8JNCpSRWV5Gnsl
3lkoHZeq6y5jUa15YMyamXX066sKdyhygaergHKp8q1nBxiJj/Vcbl1z8js05+3urAu3fWZlnuDQ
5mpXqTKln9VxsWpBiK88xgI8ZKQesig4nraIlJ4bd14u60ptyyAuczHVpyE2WXzUfu7JhatJYzkK
QSGWLliTNt3xR1SNXq1P4cLVyAjm6kBhbTWxZ1mP//QdCJf8vqVTcjKWVQrKHGVOx7JOO7I1DxZR
mV8q4CLSGtsGm4onrL7YNcXI1bkrjJ9mpXABaUoxXVLTlTkGkghGkQKWmYVWfh/URaSFAR2mdsPB
HFP7pYiXz3Kp/MZthItHK3vZAv6nEeIBqf4QF93nKubazxD/BEQLu8m2ZMVtoRFajMGTBW7M67K4
HKE9AiQ6EAG3uqH5UJCDplYYv9aPcHlCk7IbGVSrypwHe5INNkIQWU3Jjbf/apze6EK4UDToYSmw
Z8ng0gRhkaJlOKWj0NvpAHmg58k7/hUUQtKqkAaXZZoGQI9LKLRYzxzPRaSJoJds0brM+zXpsiOq
P87h6BdIunA0akL0rzWVlwqBzN6sDyKUfvbFRaKpqByaHu33C8d8LuanpHlYuI39KkcuFK2txWpV
tctLsA06a6eQn8Zi/+x1210kGl/qeESjE112MZ+Lens38e7GqVypfLsItJYq0IQONrgAVdDdxXNv
H5siWh5XtiRfUalq7rz+BLf9DhmWtijXSYK+pzwF276DC80T3ClcMtK9tlwcSPMuUPY0T01fzA8Y
Lzt77dzFuIlSijYYEGQXe0vOywgK27ULohvn/+/1e8MauLA2c/Cy1gZPFQXe5kQI6Z/U3rDMqvXb
ZieYH0K3C5iz69QW5oXH03vdkeK0SxC+9bL8UFnG7re9XTO0ZYHn6I+PfZTobBwTcm909bs2uvyY
1ONDuEzv5wYkbiQByjPha/UcYoYWyC7xxe+sHLtjt71EH+UoLhX+ILqNSzqz8ZPf2k58wCilKI0H
4rLXdDxVRfUCIM0t9Yn4bZvs4uiORnf1ZnZkUnH7LDYwVHa4nje+8bXFxY8Ft74boRVGInkpBv68
xOIVHexnGUKnCLl0QRW0rJEXPUV2TvVGgiHDBGrrN0MkXCSdlLaZKhrKCwjWl8wa+Sfa/X7G3gXS
RaGZQsNXcYlLUrLTsta2zsIu4Dci+CuO1qUGDacYzUILm6xUOWUFqNEebGKac7iUh59xcBF1tNpo
PS1MXiZGLnrsgLMVrWeS4CLq9qQ+9lVj4gN0baxNQV8DcrRNDmXsV5xwQXWNHMA2VWzycixsBO2r
7u66oBM32rbXrr3zYDmFsn0MJt1LabYPU0C+7nHit3EXR2ePFTbyGPCi6H5quzMZKk8/5Tyo4wBh
djT0eFBxfJegF41Bh/BWg/ZaW92FcQHM0Km1afBFV9OcttqIu5kec9YW2/BE+0qd4CP1N7SKCE31
xIpHy4fgPHKp7xsNf7m2ya1y4NuyWky4TC4FC7lhQ1Rc+EDmp0Go7klaFNvS+iAleA90PCKXKacv
k52KNgOMPFrTxAINdaIhq5/Qr6tPKuKjSTFsvD+15bHcvbZg65RUtboPFRRYfm37337J3EWzIEkO
TTWN4gI6g+5c0CV6PrqNfYJMIfdyL9wFsbQxNG+YjcSlLuO/Sjp8G0fmpSbFuAtiKZoWHNNTC9dV
9XFG+ilJ1415xfrcxbDM2wE8wazEpezp5wRDmZkhwx+/Pve3nzDoiH/0XCA0XEBsLfgF4A52rvRx
j/Gf+eSzOOQ4f1x8AydlVBohLyQO3snZ3IeJ/uC3dPTj0gjZAGrkiDbHg37upgWacOvkN58ufgIG
tngJh57lJTLxBzXYxxaP1W/fTvy0sohOcb/AZBbipWjpt1VSP2vscvqwhs7RHGLpme5PTSH+CRru
tTR3EYHbUiVgccTTiZJOZQlfwBUMUkqfI+EuJLCqx7lftRAXyaw6FQY46W1UXu6bu4DAOCrarUcZ
/bIJoLOIag/Q23GvS8hdiJaE8nJEgCK9hEdh7gtQy2LkNf7462N5O2/j0nGu8Uq3DS1ogXyTrfe2
bUga8+I4aXvAwjShvJHXvvq9n9MT7mKvwAGNsdrYCETzBqUEC6HbCho14XBijKgHIlegVyvoPv36
z7picFwg1hbI8djVwC/jQP6UXfOehaFXBRCtkR9tggB7Hq2CiV86NBzThJn3R6Je/Lb9+pX+01IH
TSWwpRB8u0zJ9nGYy28QrfcKdbgLyGK8WljZUPiluS/+MKyqP0Nm3ktVmnEXkcVoLI9NYeNiL9YT
KF9/HxPuh90Eav/HUzmalQ5FgcXVeIj0WcYAk/36vF8zp7duJf1xZRvFFa2gWn8Zmyh+FzVx81Q3
zXofQXA71dFY36nQBHcdKYcb7+3KO3DBB6pYqk3YkV/qLkEdc6zTui3/4Vt04ejcnKheP/36T7v2
AhwXoGspkIcaftkHleRDMIeZDrgfSo27aK/oVemhYiu/HJwD9zy+cphvgZ8fcMFehxoNIFwNQ4VN
61Np9Hye11vs2VfOxcXyNH01TYwP7AIgxbPe1H03FX97HbnLeZnU1apAd88ukajl6WjkS58cx42r
em3fjmlQZh6P2LAElQVYa2SI1Ufgb8obDZkrrT3IwPz4EhKQbtBF9bguMiZ92lXJ/HslkyiX2/xH
H477uVfHcsZjMem4rcs7BFt+fJ7cBfsYQeYNhJ7JBaNK5WnpInUXUx37+WYXkmPWnpb7wZNLuBf/
z9mZNMmJc134D31EIDQAWzKzJoq23bbb7d4Q7rbNJCQGgYBf/516Vy7Z6YzQxovuCJVSaLi6eu45
FId+yN4coaa3rhRXDlAXypFRPcEgPhZFOtWQGNlFe4ZDBG4s5RRu7w48FfnFi7HL+aNI9og4rl+F
IGz+k4t5O21cDjcO6Cvzy0UWm4qEfdsyUfA6TS4TVIu30O8yHP+ELJqK7OtheLGq6aka6NdquVWL
ca3bzmkswwaVwSh/LsJ5Xy482unjzO1w9lrRLrTYYcovAPtfhnxbTpr17MxT67fNucziGlAxdj3D
qFjbZcjsBY+0jw/P1l8G7IdQoprUMK0EsyUmWt5N3UbukYD+z29cnBO5WRsUybcpNqMg+FDqqMCr
n1/tTuzqUy3pIauuxkY3iy7MhmO5m/racxd1ia5pNCha1wcvqjkIz6UsUQOwJl42PyJ2iS4+bnpv
xIYxt833eBX2NFSolPEacxfo0iVKTKToMRelaudTaECJipJxv+qb2MW6JJKz2Bwlxn3d/wyRv8sM
Y57xoQt27WqdNOkUL5owKB/NNHw94Drgt8O7XFd1cLw8AZcvUrPPj+Wa6DvIf9yqyryyw7hcVxx1
jYlQuY67NPknZOR5G+fPv/+kL4frL8LPn6Cu2aCONTmignVd9E5BGvdxmMrpodq61m9bdz2eESLY
MYRnIt7lhgCKYxCYpZWf/m7ssl0MVU+E9wErKIHsT8X1HW/pLaOPa+PuBLB0OpI+tCMab6zJIP34
JNThd89y0a4gQt4l4PXLXA/hGWSRb5dy9UuRxC7aBf6qJPCk4EWdQLSolycQqX4dd+muhXNMGaF5
AcO7b1Pbfu4ifuNmcmW8XbirrCtCJ4le0y55c2zt/Urmv34/z6817cSu5ihrNdRNVFCp+Xmz45CN
OvDjCGJXz1yWtY1bNkQF3FI/kyY4zyH77tfxlx/0wyEabYrzsYE93pLCGwsOQirTFTvOfq07p+i6
RgcIYM0KQ9SnlEvMckBufvcFF98aFhTArrjeFngO2LKuraqsAVZ38uu6szh5YgYohqysgP/EkMmg
/PfY+r/92nZSUscYV9OcWlboPv4eTeH3ZOQfvZp26a2p0UnarIIUwwQ/8AwalfIvxZLVL8f4Ez8Q
TnqtwjEqIFXNM6bDvEuN3/J02bApSsSEuCjCCRqeherCk6xrP2YudtEwbWwTlpWiBS/lV4YnFyn9
VtBPYBiELgkbKCnCg72FeGyektQzUnS5sGi1bVmNlhSGQZAiXiXyulVS+r2HuGiYGtMm3dlEik7K
E9uh6tj6SRlARP71tqIBHHSUjGia8W9pVf/ZQyHDb4Y7GS0V4aEPcH5UCNjxQBAj+DYsnplPV54s
maa1oXaPCtKa8NLr5G5Na9/GnVUf9GnVjl1Fi1qpj/TooXTZmk9eg+LSYAOF1s5qUEep501m2yTe
DkhD+22FLg+26w2aDomMilgL9S/twvp9Repvfj13rrfHKOO91UtUTMG+PVDbvdNm83y1cHGwsgxZ
WK2EFPsY7Hd0HoNzYv3qT2IXCGN0p2MLE5XCDOrDGo8w2TNejqcidlGqemh65FgMKdaqm04VfJ6z
gwDN8BtzZwlVR9m3ZsClVnb6+1ZZrCDtp3Ybu+bOEHnqxdFGYdG0Pb+Pg96caIIKN7+eO2uomqum
qskQFv2hzkZGzwFr//Vq2gWbamjTDJGSIXbDo6h58tfaW68ijtiVB7NTNI4bL4+i2+BIf0KlLPto
lq388PueX7lkuWhTb1iZMBuGxWJN3Z/jdtJIYZY0+KeqR3Uj23LFVCd2+SaAsqtURxUWtG94eWJ0
kH/KsIet86HlKYG8brYxBXUyXLxJBFcfOEFvAbbRI6j2//hQ15ff/9xfx9p4WX99toR9N6Qj648i
gdX3fRKIz+OS+MmOxi5pBen9mi5puRdDO27jaZ6gwZsRRRIYYJWJ8tMXi13gatioiOcwPQq1qw2C
EVaceu+w22Wt1FCaYZ4x3/rdfofmW3NiXX3jpHm50fziRu+iVmpN0z3eyFHEKTB+1kbyc71U0WUP
e/60TLrlfkvdRa5CjEfVRPGBLBnfP8cNn04EsvG3ngNe4vhf/Q5nJxmOdWyStjmKlKbrBQUs7bdm
TMR/ASi+RxFb2F2QcJwuej3IWXAYoLGYBHDjPFrqF8m4bFYVTfUMEcWwONjXGFtxNoWNZ27BpYgr
shmNx5OwgCwZh3MNDMubbrrR8ehlkH4xeD/peAUkHlCsexT7HFYQM4MAxgZ182dT7/pctklzzwcU
BtqtV6eSHSSTaatOHdGwyGzSLhNzqfHEH811lkwBvUDGFm+p9QoXRFbv+307hLQ/l2rycwPBK/Pr
PcOuvY5m2W3FRuflMqd41z7C3S9MhyPI69aHZhAvVehoXVV1hpf59S5mifW6RMOK4XXrYTD1ZQjv
sBeKBvWcu8zqpPI7rqFO/7pxGQFDno/EFrbDy5SSEJeEoYRXz2MX4gNxm3bzjn0oIN0zpIkeNP7x
2x5cJi/dD1M3qT6Kle3/jLKR4En5W58TJnZ5K8VEYiuijgKell/Wt0fX/ufXsHMtMig2mZJjxsas
+hFeAALp6GyB27TngEfO1wwPiYru+igYRAfzxA7DiU1Lde/XeyclspSrGoZyOArBTJTtIlaXPdK3
SIVfH+uxi111Zoz0OKL1MOJlJuoxzFbeeUVg0NN/PTAB6gD2Woq9GE3FP7Qz2d+KeQ685qJwwULN
E9ZHQbIXqtbyInfUo6bM+NXMCRctDFrJtCLjWkyM/BuRqT3rhvhpkQoXvaq6FhjduKFuol/b02xl
eQ9usbpxUPyaPhEue4WIhkaqNltBRBffbaWk8pw2YfwsO95+4XE0PW1xBZIgNcbzF7kcVplQO0DQ
bSm2GpvNOKHWO9y9MiZQTno9jZDMaEa4tC0FWIXlsaSE3HEUCvsFti53RZmVooTKaBFNBCbPTRzf
E7xRe7buHCN2IDvwDTEXnWIP0rwHHu8FXkEY4PWozDSNzKHZXMxd+TVsvjcwpfVbWS51xfotXkvc
zArFjzs4l06ZseF3n+1MuNBVsB6oNoF9I6jaPO62IQN8dau0+OXk/zlAEq738q6mlqNEby7SYZru
+LCbC4AP+kANKZ/UWkZf4mq9VbX+651TuKpXciW4FNf4IfRISMb7dH23zXP7j98wOYGyTM2wHYZO
qMlZjkfw7WsGOys/WAnE9+u5swtdoQ6rn4quXr/ZMiw46qW9Ou5yUFR1ZNYxGwtUy/zFg+2fJvX0
nRQuCGW6NV2JwpRX86yLNhLD+WXb8VuqrqiR5gEtg2CdilSjVo2HYZZuze63pFwOSrX1Mm0ofCqw
l7V5fAAlkcGQesUIwiWd6NwFW2UsBOPao4Ui94JCiM288/uiTvgEWE4f6V4OxdCZuyDsZQbraL/a
M+TcXs/EGFd9Ma9iLLY2Dh7mNu3vdzl7rlEXoqIBqUoRNWOhVPQeRQinftu+/H5UrmRmhItNbShz
wqccx4JGs3got/hhtCuODn0qqX4bEH6Z0vizqGz9JE3V5kwBftq3/tY7wpVT3gWr9npDysduY5EQ
uQ8oaZHsfh6T6D9V19szPNErkllJ7ZdmrFu/qeACV3t6wNwtSYdCkXl+1noaLkqx6cPvh/TKjuqq
xC0Yty5BqFuEoLjPa2A+DdLvDiBc4iq0S0tmaYZiVn9tSHBkelbWb227wFWseTSmiukC1tvniRhU
RtzK+1wbkpf//sND8b5tO/QsOgyJTd7fEfzjN9TOmp6GONlbadEuCn7IobuMBcyvWFW4pNVA5wBO
cttQYJsb72KolV4oYeXJr+vOfajjuvxfcF4scUmyoeqzCTWmno07x24HjbVFBkQX9tSpMM7mXfnd
tITLWYFVMIhPqC6mOlTPYpzW50j71dkKF7Lqo3Guk4b3xdyQx2M1H/vtllLzlSnoIlaQ0+7bMj5U
0YrkH5ShVRkMn//0+pYuYdWJvgQNsuuCJdGHNdieW44Y3K9tJz7WoFrDBu9yRcBEK7MeDu3PEBJo
/LZCl7FKt4WFMhKySLZlPDWy3U9buHseiy5eVSd6L1WUqoKl5ZegKY9sMbPf2nfpqqiN6qZOqMRc
mcnloMF87kjjlcQR3FmdujQMRY8voz6FD7ii/DXV9EaQ8/LhfhHdu3BVQ1nTEr7LApUO4m+dBPzM
D7wTzLBJvVGRfWWuu4QV9H12WpYaOzkLPsDMAoKzaeB3X3MRqyCmUbuJQxZsW5NzEE8VEFHlJyko
XMoq7MVCKlKpIlHrfor78ekg6tZ98MrIuyJZ3NRiU4EeCkg5zO8Mi+w5LpMxlyWo/d+v1mt/wlmt
bdIeqClsdBEdWE7HbNqTGHV9abbw8EIWhSuYNVTrYRPTYk0JXcA0+WE5xI2My7V54xyntQ4P3JC7
vtiivilgDlpe2o1uN8bmWuvR6yCg7cw2lNs8FD3EiLuhTLOA27/8xt1Zr0lDoSEU6L6ow/54rCxP
nodhK8/wfb71KHLlVs6cM9VCBCRcedkXJBjC94G1ssloZ+e8aRPwxkErLnsdiRu7xJXBcl/C53aY
pxGCcsWu9jei+Xc+/PBL8b9nmR9iMagyiKrahr6YDv5XGuh3tLulIH+l0y4/Fk5VBDYt0cUcz/Ji
pudjjPwU3YULeAUSJrvISyPu0DrO+nZ9IqT0vGC5gJdpwnVMLe0Lo2soQARrl1Vj4JdKcBkvOFIk
REEKpuDk+56ANlwb4Zk8dhmvblqHObLNUHR7ifRWGnWP87LyGz1/ye794qhyGS8TxXRuglEWBghM
8sQiXrcnUJMWFgsxr75JPvhpZAiX+ZoAqq37oCREcMP72Kzvh9XPvA213a/3HTsnUUe1VUXXd1+Q
Tft7CCAB5LXvuMyXtgCkB40gpE5rOZ6kaPcP3VyhPLKFKqZfNO8qgfWL7EpCEKNts11PiTzgcVfe
Uka6smZd+AuRCMpg9kgWhLL0RMTSX4ZkEjfG58qm6dJfrAl42psZ53k6jrm1pYLFroanFV7j2/VE
oni433tJbnAmV45fVx6Mzzq0x7gqvL0RDdMDGwGTQxEjkc2333/wa8P1slR+2D1ZxYlEjSqOyKDL
kgjeFRGv/HQJhAuF6bmc4TyMxq1m7Lkny/0o2ls6MdfG5uUX/dBzZed0M+GAZQA1l0taj197Zpqn
LorkjY99bWyc8KFPY1jUzKQvZGRPcwn3Abb1H/zG3VnEJrV7E/SzLFZRfauD4eMcjDcCqitz1GW3
Flj0HNVu+2Lk1vwpgFl+GlHtWWVdx6dMN6OCb2jixxILF+da+7Wc8HCOz8Abci+2sTmnJav9tgqX
5loTdQgk3LFVtPO3JpofCFSi/eI3l+FaxdYOxz5IZKxrdd5q+kZ0Rl28vq+LTm1KomoOvnGFjKPk
nIohvnRQW7lxkF2ZmS4xtTQwJInSRRZ8a/+guLNk6WS++PXcmfVLzUgNiEUWehOPehZ1VsHZ3fN7
OtO+UUcY63LoCsuSfAvtU28Wv5u/i0gt+9IiNCFtocYakmaj3jIyG7+bhGv2GEQpW7rYtgUsffoT
aJ/gVJHD7wrqok9Ix21mOUhTTKr8q8M98ZDmRtNX9gKXfApM2QwzyhMLGJSHyEY3Q/nIhsk82VCT
t1UQELhxy+6z19RxSagUCkyq3Jem0MmSPsA3sjohn1neWK9XNnwXoKnnSgreHU2xmFL/Y3cz3VUR
2Z8MfCdvbJ1X1pXL0fCy3atmM02hmhLlOXN7nORI2NlveF7+6g8nlillAmXbCq3z/XHVW33ZRjH7
XbBCZ9nus92GuRcVajrWNwNfHsr58DP7Ea50ERGbKZmkVdGCeDzJStAsgIey354QOnfdDpWzao33
qrDp8ndXw0I0rt/7jbhzx40XucQRyD+w3fxjOU9/9FT97dM0d8HbklWDSRqJpm3ysEj9KZLBf35N
O2DFJI5ynauxKpplhj4PO3CFE354Hv8Jz6PbOJQ6CJ5jOZ9tPz+uZPjk128nlowCGyKHhqZLEn2M
DjFkbQBLNL/GX3aFHxbPiLN6FW1TFQFSdpcNQDIkFxo/rIj/hEQF66KbKA2eeajeNmwryiXxigS4
y0NVCtVh1RYFz0kzxG/MruM31VJ6HXrcxaGixVa9GeqqWDRd3yQ1s5cxTZhX3pW7PNQexJbsmlfg
ochL9XkDndiQ3Igzfn00cReHqhusn56i683SBHWWBmx8w6HjrCD3H5n7BS/aZ5IGt262v36X5S4J
BfRyTchig+duDBp+2gLdnHUlzPdEGnGHZJu624cxOB2M115bMlQfX09ZEsC2romb4Hk/Fv09SAJz
xoWi9Ko+5C4gRbaVVNu84AeR4ctcV29jiJx5rTXHEfD/6lLzHtLBOEvEd8jr63MT8ejGIXjtOzjr
mNEZoYgKqkLBj6zoxTDcHcR0T1LiNUjSdMl6lPU/4a3WL8EM/PD1ZxDlkipj5uBZbZjFSQvLzm7w
K+rlLjdVs3TF7EVujWzDBRKdb4epuhG7vfTv52wVd7GpMjW0BYeYPi/r/rG37R9Hu3vFOShBeT0k
9WqbQKFkoWDlHmeD3T+ZkntOHufMDe0OaTmFM5eF+xONxfc+nfxwRu4CUlG0zY2A+tTzouZHuZd9
FhES+p0wLiK1MGgh88qWz13XP8qZfd5Rv+q1oFxCaq5jataKBs9gJr+SwQ73ETF+SiHcBaRgJ9eP
07Glzybsv9cEvPCEfJpXcMZdQIpJzO2onHAEDJBlSOT6Txwufm/B/Cc+Kh3GZrIqfd7b/TOMZt6t
g/3bb8Tp6xnOjGnKLeTlc3NAJvSg65d94tWNrfd/b7K/WJouHiVHzkSFg+QZYjuq2Els7laTLH9U
7RIuTw0uEfcjSuYzGOyW93HFg7fY4tTjDmtKeENOi/2bpKZ6GxGYGGUQNGIns5k0yYa1M18ZymA+
xJp2/7XiYFUW1Z14t7QqrjLVC+RxqpQu3xvwgX/TkIFtCsZOgnS00UVWiTyZJFy+1Mlw3OGBAUXB
tu/f1DUJlmxrjYUxKwLhbAhSs2Q1pkyhBTtgmh1FJ1ElCnpKMrQZq2s8ztspzgFetJ+3JKghz5ms
/C6yR/dc9YG8DyCm+yisHdAlm/pBc5ANfP3lBlbDF4JSWEJ3c5Md7YynfD9nR+7CYTufwelPafnM
YeKirdDZEmET+f2U+/XrAnfJryFWdbe8dHxAzfv3CZe9R9iSfmvivvqjirR5+P2fuXIsuLDXvA0T
H5kon8kY3peJfG8R0t/4CdfafonVfgiyGyEhf7NOyXMZ4l0nkPuFs9HPNIa7rJfsE3EAmSifxUKf
m5J/hD6hX6Dqol7livyMTOfkWZKkzGjwPiDkVundr9MO3HVKTHSsQyye9LnsUAJv6F7d9/NCTmo+
/AyOuXA2K9Gv89KPcEE3YlaZYHvRwv/W85tGr7+pPQDndoFInpGUeSRHS056Ja3f8eAKbEUrOOi4
O5Jnw9f9/GJ9dRo7PXpdnZhLrIV6Q3yy90eO+s3xtCEpeT/HzI+aZG7fhS2DJC3NnsfLFuUlg/kB
HrwXr+iNueJgYW+SZOg5z7dFHY+Ets1JQpj/7LMJMJdaa9OS1DiB4jzg64dY0iar0zLw+qjMpdZi
aHcMNa8ESADKMyt2kbUV98MyIVj2ej6avgmnUSx7jnBrvLNz3d3Z0k/WkLnk2sTBIM4xobnl8edK
NbCmGfzeC5irDNaGy1Ar3tFco4phTz+qUntll5kLrZGjgoGySqKcpnN6juuJnibVeO2NzGXWVjpL
AlA8yoN2ycsFErRh7BkzMxdaa5UoFdUiypFY3s9zGrNzSxevqJm50BoE5FNdj3OUHyOZTps2MoPH
kJ96AnO5tUThmYOs5ZZrVsu/+yix80N9hHXodfuHSuvreR4gXYInaEnzuEbqJ2myPuz8zmnm8h11
rIOB6QPDLoYpIxag8Atn7rW3uHwH9JFQG6iGLQ/tumW6nuPzdHR+rsbMZfk2+L1uPRRrcvgBwk+y
kk8y4X969dxl+SqLivtDBtjMdQPR8WF+GMP1o1/bzraVrjujKJuK8pHWDH4niJHXtCF+W66L8iWW
dkBLzZa3Zo9OXWQey2D2O6SZq5immkMcSxVHuYDJOx0yUU2eE9GF9/qFxvwo0yivNvYAnAxqcv0t
vPHXwSjEJ18voHQf46Qbhcjlkn6wprxDxusW13itbScoWvsh7ipl45zU9C0S7u/5Hvsd/K7Z5UCV
nFqVwm0tqGR1mtropQKW7yhX95uJToJFkJ2QKWZYQaDWzcA/tYv85NW0i1+FUlWiKXEQxWWK2n2j
BcTexC3rmCuD7uJXANV7uUFAKeeRaO6qcLZvm21bvO5FzCWu2iGiVGlEcjqA3XM8JHeoXfLbWFzk
qpIoJgzmJcqXbc2JgQf24ecwylziajy42NN9jXLw9ttdwJb0zZjY8Nal9NqYO5MlNdu8oXBiy4d9
4ydd0vZDEtPAb8xd2Go8UtS4CbXl0sT0LkHIe+n6TfqtJBe2InPTg74Z99zUhGWqqSz8XZHq8Jrr
LlsF4riFViJcEXth27wW0fSgVF/deN24Mu6u2JZhsZG21jQPw/qPxa5P+xr79txJoadTqKNdBDbn
a5g+pfW+PkCwmnk94rPo5Rf9kAPoVwh4QI7J5u0BERvT1fIj3ANvuZheGxdnUycpG1gqWooDIzmL
MrxANMcLimGuJeJs44Y1c7/n7SDGLOj1foI2iJ/qMHMBZtxaxDjv6Hg6jdFjmuz9pcRDqudCcpYp
HXnaVgyDHvKueSTNMuVlf9widn+dwmAuERavtqYSNzhsApW5I2FMv8pU9O/pvkw3fsCvk1/MxcBC
M8FuQnPy4jGavKmSZjpLMYnL1icBzhCq/G4zLhCWjtDyHW1M8ljXn1k8vi1L6hfhuTyYDNZgHhUj
eb114RuaUJVVRogbOeMrE98FwtaI4VrXvLRu43dhGvTZMoX/em1lLg42NXwA/2W3HKJ+3cde1vaN
jSnK8H7ffIKV/3O2mxFnzcb7EsZzb20OQ9P9/UCg+ZBB93S4yC4Kzgftp7fNVG0i6+u6/+v3f/Ml
rP75b9KfXoc3HFXg2pZcS8Lv9wBX1yYI7sKBkE8QvNzfGjIiPfz7P3bt20Svt7zdUL13E8OGytc/
gzb4EqeN3xnmUmmjqC0fYBKaK5ucFj3/Ww2H5zngQmktRHNHiIqsSBvI+rQO61u4wPiV3TMXSuOx
DFHlOq551InlEcpI6wV3zdEvhnW5NMLYsACxWHMz4U22tFDnnRPPhexiaFTGSBOEvc0l1zRLCP6p
thvz8spUcSE0HpXDFowEHSc2OG/SBOcp7v1QKObyZ20IIzO4Dy15XwETscGaLaHd3nnNclfIadpQ
lS6hLprjAts+NHFQZssOc8Tft37lAHD5s22W4DkGafMVyOEHEwHGzGQ7DSdiaqCepvUkgZhLowUm
2Esu8HmbI/psuMnKFdXGv/8V1z6v8/g076HtlBJrDn91ngEa6DLZjX/7Ne4c8oPmMg4au+IIgEvM
xtJiWzavc5G6ONqKtdRD+3/J03iTFxT/a6Qo468+HaeuYFy/aNmH62LzqWLz/TxsCZ6YoaTg17qT
WUG9rhUxHW0+VrAqCI+1z8KET56tv8zXH8JZXUJX2JhlzY9mXLJuRmlkn+pbFYa/jqyoqxi3zEuq
JQpIcyRw2V2IHfm5Yjp52EXZeZ0g1EXTluOo7VpVc24D+oei0XdLhJ/gHXXZNEWqFqY0mO7R0JoL
X8I941z46faiqvj10Js+NaUpS5MHbNd/RINaHzrD4xsR56+XKnXhtDStQxxSh833adDZFqXv28bP
HIG6sNjLgS1K0665ZeFj2/+zVrvfOnWZsIR1keBhZHM4TOvTbo4oO+iivbYv6jJhYLppTyzGhIZy
vYS7ac54EPCr4aQuFka6NQrGFBtvGO1trpYataLQ1fDs+8sS+2Gh2oWSeF47tI7ivLvmmKfTmMxe
13HqMmBpl3ZbEDZrPibkIxjsP+Ij9JuHLgGGKb6orsWY6wiW0q0q36oQ+tpee6PLgDHVAPwKqckb
+MyfqnBSp1HdaPvK3uVCYD1fugDwzZJD+Ws79cMk7zczd+fGtn45Oer6BnLG6qYyjclb/L+7GVnX
+0Zyv7CdujSYqlS4wSLS5Iksj+cgOD6RVekbGNuV0XFpsGOluNLG4ZYjI9p1D6Bg5bsuHNvHuYrE
rT9yZQ9zubB40QpqqcTkUWseFGGf9rj2ivbA2b1eTsveM/lS/55rMtHMTMGUdeF+o/Ff3wiR43/d
eIPaphDSmtgfGx4/b9OaXuy2QNSQ9cl7+LOpUzRU4Wkst1t30Gsj9fLff9gdIG4QoVhrXfNpmKLT
IkJ5CaujOXstM9emM7J8J5Bpn/K2mZ83nrylrbqRTrs2j5xDsGFyiEKDtLFQEXsMLFT3lyUaziM4
mxsRwrU/4QStYQLYQMZ4sEvqaPumw7S92AWrLptUeiuMunIfd8mpBLSYjgzusenYLv8tbR1elpnq
c9vs5LESM33geyi9AmXqPm8GC76xPKou3w/9VbVjexEhLlpe39rFtNIQJQrJNKx5T5NP1WCbbKom
zy3JhbPqMk2DcOMzXgn5N/g3PBHlZ61CXRku3TKk8czLETZCkCOjapX/jvNA/DQDqItndaKBl0Aa
2zySkXxTlTVE8Vbt9ZRPXUBLtUPDl3Ke82TL7KGar5Msw//8PqizNcQoVV/7JZ2QntKf+qh5N+nE
z0CQumQWRSUtyIBd50uzz9lc8cexi25kBK9soi7dVBvd2nbkOofTHHwh6jwKVZOtQ0eyjts3DXy5
77j0e/GkLu1UKoHUMtjKvGdHc6Kk5plIZOMXBLm0UxqmPUqs9iVfaKX/QUIkfFgJCsa8vrBLO9E9
XTVR+AozRHLflHtX3pN1q29sCC8n4i9SjS7uBIfYZQ1SsuSG7VRn2ib0FENgoQJYgZOsjyM/dQvq
ok+Mzwlg3HDO4U6TZBrCK1lU7upGTu3KMeCyT0L0wdrpY8pDsZfvGxhd5XJQ5M4ke7Ld+BvplbFy
Dv5AB2o5ksrm6SbJCW5g1WmPVFDYaGnPXVpXdxqZ5yyxJAL9jFur3+XAJaSgixyaTszkiW/lcDkg
KXsJNj8+grqE1ARntnE7VvIUVDXNyoPDC5P4ZZSoS0hZyfC0yNG4rKXKQL9CIPu737Jwzn0xUQGr
LTSdCh1miVF9ZoB3+TXuJKvUfqyrjqM1Tw+LUIKijikfu3i78Vh3ZbK6GNDeNKKKmYBY1VovZTbO
un6uVEzzfkvojSj15QD4xcJ2caAuiIZw65Ef30TzHW9Fp8bIW357/0vg/6pxJ2tV9xMkb6t5ymti
6xQDz3YI7eDtoIYY34VVyfBQwq7o0e5tfzLV0N+Fa19eqO77b15fyGWG4k72i8VXynmPIoIk+SLK
8Ytf084y76JtM2qf1zwgG6RO/mxjv6Im6gJD7XhAU4wZRDF993aL/6CrHy1IXVzIciCTCm4TeMQJ
3iH3+YVVflpN1DVX7FVdSl1NWAsQ9BaxbvBY0f3rN9TOIob8NSRP92N8ER/+Mm/vosB4LmFX4UtK
qxaT1OSpT3sEdNuF9umN2/GVpeUqY5WEblLtFbaeHlhDPNgTs+qT14i44GQHC46alWi7Whrwh7Oa
T7XwY0qoCzceVdxSopsuX5T6THueNzT0A9aoS0/RJQyGMk7Dp3rZ36cs+Bgv3Y1Y8UqM4qJTjRYw
rTVB+FTRcXkIDkQObBiSP/ol5GdUyxwf/Maevr5m49lM6SMuwyc21VnZlX+g+OujX9PORXhG6r2F
WBt5KlP1rZ2b8wLlRb/DyoWo2mDbubBJ+LR1+7cwjv/ep9Kv8Jy6alX/z9mVLcmJY9EvIkJIIMQr
kHutLm/lF6Lai5CEBIidr59T/TST025H5GvZlUUi6eouZwnKlksn8Uqkax86S+MCkpF8d9NLuQZQ
4XhiH1I8eGfbJyU6qMyl/Z/Eqn5zSK/xUx6SmborY3KG0cqjZONxXG8jabFr8FRa1qkVBh8tFpUL
Fr9JTm7TKca7/N892PhogiJ7hMdmGA2nzfcAZdJtG+VakcqwVkglGDlzYT66uv0sGveHjOZ3b/v9
5//VoVIznVzs8dhsC0+TSg++j2+rf64NED3kZhJ4beCNVG+NX8/C8T+0jn730FeHEo51dKpDvA/a
mJ0Y8sWq/W07++peY6UOOmS+75HEfCZmy9Z2/UMw/N1DX6WmdHVR6hVeh9fy0dUmU6y+rY69RkrJ
daxi6OPYS0+mNhN22Yqt6v+kQfCbB78GSW1RwufRaAqRMvmxCtYZGt/rjcXlNTKqqujMiFf0nI7l
q57SV2GW227ka2TUKLp5YdP7qenKBzernDty29a+hkXZpkr7acY2KUfUc4NULpvKpLhpD17joupU
mlWSsbl41aojyK2sGDX7Uy38u9W8uitrQN5JYEMc+HR8nWq/W9rxNm1Zdm0sKMSmdGM2A7QhExmz
0V/tvNyWu11DkrSivAykDQFJDeBeMh622d740Vcn0+mlVGIK9IVCLiTS2dK/3rSS12ikhDY2LRd8
MEgdCLBNbkdxW15yDUWKBdTORTdu5ymeWKa5Xy4Vkf1tt8I1FmkJqCnjMNWXadQwUq6/d7y7DUTF
rrFIsME2iSq1u+AAAUBFAKVl2arT4bbVvEYjgQY+zYb09WUy1XbkEi6EfLq1pXMNR1qk6dO4N80F
RtvfPGu/+2S+jfPKrsFIMKi3tV3cdgZTn2crnUhG1W3OVOwaf7R1zUR1YrezZW0R2fITY9Wf2gq/
iSnXWlidsMQD2u0uATOv5eYho27jG8vYa1M50gvRNHCXPo/DstR57HVCM6Kn26RX6TUGqZwUglXo
60sZxN+Cxd1pom/L8Ok1BGmpA+JDmThMksv2tLX9smcwbP/DRfHe1/j/Zg69FsWae9IbQLCby9q2
zdtsIvIBtsHqRU7pn2Ty/3ll6bVxpWgFi8TG3GWb12+1tvdUkZswJfQahARDZVKGoBlf0gYy51Gb
kJOJu/EPJcrf+Pl/ejnv3+i/EttkiPWyzLW71GqEofJiuz1ronUv6zXMaRxNuewaUmahGoZPGxfb
YcYefpuDefiKsYD8SnG/lwVkf8uDmSr+tni0OHjoK3cwC6T2ITARljtKYl9I1fP91sfuDwv7u7d+
dUezagyGFO/9jOFTAT0rk/nF3CZvS6/xTStTaxzNcXUR45Zp2x7M8Cc+4N/Mon966Vfps4ajz5CG
TXNRAUJwroCGLgLZjMlRAybT5gPEE+Kc6M4/zhDFOQLyGrR5EJRLPqUy2vUmQlcwHnRQ0FqEOgOl
o//I6pBcSjmpQyUnUhgNbFACJvnXsRPJA0jqIJKrNPVFGa5YmPA9q3EsCj/PY1ntYxr7e08xXrZw
8Di9u/Reyq770/ziN2t1Dboqe2V01+N1cvvDz+mFjLfpK9BrMHmyteno2r5BWhKR524alowOaXLT
bJNeQ7rUMMHnXeK5oa3wwOev5kYgM72Gc6WKlagPwE4quSxAfnyFucZt4HF6DeZqDLTWyjgwl27x
L2lVQnam/EPE+N1CvkfZ/woYJgloDRJhdWn1bLJBeH2AuMVtZHl6DeWydElcW7f1ZQs6dr8kzbKz
YdneFjCu0VyAKcVpWaXqwnXywAkB1KS+KYel11gu2BYzW2+JugAX+VcZ+E9bGN24Ba+iRTtBHTFQ
Sl3w6p+SAB3NxC63KUaiGfW/y2m1aiLIfKiLRE2SrRbjsVbqmxoQ9BrDBSR6mAR2Ds6RDr6ZAR0f
8GRuDNDXGC452GCV2xCc2aq+UNlcovo2ZBu9Rm6puoLlUoNSfvC9htW1OnWW8adbqh16jd3qg7Xm
lZgqQH77B+JgMqn79rZRKr3GbkGPPY6SqJUXR6ulGFtHMie3m8od+n+KXg4+9ZD3wbQzVOUOHMg1
t9bd1CuAWcP/bkTHINgUoBt7sXWw7BpaigxssJfb3vlVJ2wbWrEtOEVndK2GUyy2rbCe3jZiptei
Vmsj5nqsQnEeNnhwWgxmjsSmt8HX6DU4y1Zr1Gmo8Jw9TIzyRscsG6spuKmTR68BU67xoZnhL3ju
w9TkfbgVS1fdhuuj14CpVSZ9mPBVnIMG5tk6Sr7F7XCb2ji9hkz1Hno+EMkUZxWw6qEM2LeAD91t
u/EaLyWGsO4EgWwAr/RL2bB5V8fbn9hXvylIrvFSoqq931jJzyBVRvsE5l1nIKi6AvLj043L+n57
/9ct3bVhYJaK8POwjGERdnT9mC4+/fzvx+lvuvA/JLD/h5zato7B/DI5+6SnybcoTJKXuU5JVm0q
hGa3bnLOYLwydaV5ggknm7C11pe1iqbnATqMP4a+m+p9FI+yKOua7WPdzx8SWpLHCMnqXkUl+RTa
1BwmvqX5CD3XEygBUI/dIN3471/iN4nMNV4nrqYwmjoTn2Nm24eWNOy+bzikXG76+GsAWEACQGdK
Hp+jufzaBc0LLHpvSwiu0V5hgC3znsucgxoK6Zvollzy9E+Z+u9251VG4ES6JEm3xGeoc1jQPju+
5ZT78EOoJndbYnCN+RporBZg3mM0K+T6Kkax7pK6+lNb7p/hrPQa89UQMpTOpttZYSb+wXRyOcH7
fZF5N6Y9ywkk8mt0MGmb//tScxyqfzgN19gsDD/Hqdm6+DynIi3AaV0PFQtMAUkTtXdIU77/+9/5
e7b/T3/oKvcm4WYGPWM+ROsxnF6aSGift96Fhai9zRs7t9nK4uZF2phExbDEsCevw2bECvbe8yx9
x91SH0cnbnT0RcWL/GjMmj4D+tU3WdRNDOfREiA3thnjPwg0vye1z4LU1aMeAnmAAtf8sYagyml0
HlYMRDp+Qdvg06YjuWuqxhwsCDW+zgSbwkMKR7BDxwL3qWZNcNfUfJizOGE6a2rVf5EUinV/eDm/
WYSriOcgwVmrrtzObnThLg7dskvUn7zCfrfC7H/DKfOTR+/C8LPGqT5AiEDvYxs1O2t8+6FXq/7D
hOpv1vU/rfBVolKtve5c2uJqCOqWnFo7dwXqt3dbYdGrHTBO7gukCrrvIEfEO0OrnyE1URbatc4U
BiGHvlrFTZM4+n9onqgLjQRu+Nw3248eqjRZafFqb1qua0BP0DXQ/os8PUcj/7bYrO6HP8T136zV
NZ6HBdJoXiN5J4GDfZlTPidkhpPTFonck3S7bcNdSwFBR5irsOwolsqwPCiHg0tuxGvTa3U0DocA
KLEm4RlnKfkF5+By73tD/vr3l//P4GQaX4X4cVwhzzWG0Tmu0/RzQoblzDS3d5FOml0vZbOfW7Ge
k0jMh3//i7+5bK8RgZ5MK59MF5012q/nCFu1EGDh3VZSXWMBw6pbq22w0blLI39WzoWZV2H6ctuz
v18z/5VLrQ1nZI0ZO7ttcS7zcGbP5Szop3//eCZ+14S9Bvuh4d3WCi3jc0N4JaO80tuKbdsQFkQ0
SyF0Qj5s88T7Hwp97NRlcJxfoDRA9Qxv+EwJGsNQb4OVqm6zkvZO8yeJ4eJU574Px6mCbDAXGNtt
Tb+GJofJQh19Hv4+gtmwYIz6S45dKpcMY4Rxe9DcxPI7xAwMWlOLnDoG0+fNavdA1Vzv/JrSg1yj
ONj1pMFlsUyjOloQfcWuApfz61B2/oAx/h01q1aZdNA7nVoXkzyyVVxAvhHCcGGFCzgdQIE7wq8v
vquhLfgcKlJGBdlUNWdjaaq9SsNfUgXbj/JdYqceB511JB2+lMlSPjQwjXm1sAV+7CpH9lXCt/28
lVb/WvvVN1m98Lp89JDP+GqFIMGhAku7fkzGHtsj65H9WWxypYPMsLB7TJXxRW+JzqDOgjVeDUxj
/Rhb1Lqsu1Ohqn6opmszw+uX1mzRXYrvYDNRDUte92FZ8MDo3OjRPid+SaqM+i7Zt1jOJwKJmekh
rcsFXvWxix/rWJaPAXzHjvVowyAbVQhtuK0u++NmFtq+AI4NCePKpl8DDUk3kUhOYTFAP0VSke9l
RH/x1TTnViv/OU6FbDLQkYjKgR8zBRDccWHbvi98NIx7LWQPCIgKSjSTEwgK+qlvP7d9TUVO62pR
F1+ldDzOFQycH9NgAQgfOvLdfNS+XNinrmm7ZBc0Dr8/rvHy3oeOnMmnhNtjp3h4wgI0eEqnAa4/
tbOEMEw7o/szZCqBbufnUooZymO9Sddqh7DZ6CEPXC3cXSjwqxlTzZRvXpInZSWJYE7o6L6UjZUZ
uOnRGBRDPzfyNJhaVY9uGf1eYb/f1auf9yNr+7u5SdqkcL1iWYyixBWutr59ToyoyT7u4RO/dyll
fK/jJfVl0doNPYEMTfSmfXRJMIr7uCu76rPrOk4eGxFuA89KZI4kd5UzncGTdHVwQPOQbi5XDqOk
M4/cWO8pHHr8HgRayd6mYVLbU1A6oQ4KsP32K51WM4d3rGF07jKKicUEk4JpcneUkprdLRhMqe9q
k6G6C1WP/2rxTuLnutEkyFYsRryvVOz4nvU+FcfZlV7kjpQAmGUtqZs4n/o1FfdQJE/lawJsrN8D
6Q5dHtHgF4rNNgFECeYlGsrncgIhfw+wN5/3VddG6idEvnrM8lCcTfKxZdiIBzFOEz83TatbNASt
Qr+hlSOm3MO26enJiFHutA9KDHU72U0wbU/nmX+pGWPta7fGpn0WkY2RsRB4dT9GY9iy4+aiZPkF
Q7ZgAttyVt2di5ZAnpiFFEMRVlpXp4FX7fCTpXBtvxcENryvxqeLOAKQqYJP0kYtEsimTxYBRIZm
US6SuS0/47fc+NR2MSzIspkFwj2ohPTjAZKLfNxFtifuY51Ey3ifhNjXkAW2QbLrKF/bL9DXGmNU
mnWFfTxakh5aM6bd/cbkUB1TrW33lWyCwt82ansZ5pPvyAhPdj4wfkogQeB++FK/80kasEoOOoQ2
ybFe7CovLSCX4ZFXKTJ34LiXejstqZ1mmZs4hkvJQJboPbqOMBT5Aj+8Zti3Y9eyO4potMa7RjWl
PhsFStWXKeIcCkDcpZxmzs2wKcpApQNsp0assKcF30k/e3CPml2Zln18AmE5rl9h29Un52qCvrvy
VVwf6hn/v3Db1pQ7qIGK7rmkTU/qTIeGNkekMXAYLGI3kfoIwqFa3H5LRe/u1hoL8xDwCNPATJrR
8gMuIvAGwlSp4TQ34+x+JoZTfqQNqJGZgnCFzHrPvS/a3tThj81PwXiwkMhfdOZ9Mq0Zr+KgkH0I
z8Sc2KYb3xqaLOTJ1c44nSHSKAmdqZB0Em0q+HB/6+tUky3bwgYXVBpbVf4FJu8cfEi6MBzPDso8
yyGydSLuQhNO4rtu4CXxaYCkkdtrzobyKwv9TO9tEnXDh0hjk/6aaDAlpwrj245AQp+G0V/QJxn8
kcFlgFx6Ny0ui4H4734m0zStVcYmyvyXhMLTfd8owKbvzUD4cjd3DMVRVk9SmLdxGMv0QYR1X70u
OAhTlUXJ3JefxKrKYK/LmfI9TdZF3ikQCIK8Y2sYV4WlEYP0XjAHB+PHLr7MmGKrN/SOaN2BvQSd
774o4WuEPgvBZUK+b9VIVIE/ZI0p3g9Hv+YllHfXOaOOepLsKA9jc6doCJZevkGRY/qx2a43b9rF
engbNhUkKM/g2PBJNMJUH1kDlMjPsVZsbQovAj7Ge64Y+km7YWhDcQcFOeufKbyg+upooYcn5hxc
0qE7jlW3MHls01KtPy3g6rgeVMyicgfiZ2oV/CZ4Gy8Z36yKOYSRwTqOsoG2wXRHRafKzMFrMsFt
W5Y9hHC5H3wc7oAL4KIvKubiJjok4zSMr72CkE58gJsqyMvZGgEp902PcTesOR8nDMvtWoIIlonV
yYln3IUwOwANSC0H2LY1vTmUoEzKsFA8FYE7oz0/smc6QTxwztmS8u5NWze2bcZMWKlzU72LSuWR
Cmu7ZbWYEwPu0tRuvBDT4JIqTzGTJAftAtMaqNUxHZ8gMrmaYxK4cPoVk5Ynh5mqoD1UaD2JIt64
hw9pYjUSpkX1Vaz2YZOUssZQBh5qO66nbT3UfDb0NSgr1++WUUS/9Ja48GdiJ2aO7RJiIkcjmteD
ck80WGKScRPq6FAj3RCXVFKyHPsgFst6jLeQnQVUr1fc17M1+9IHE/nkmJHbjqdBGeuDpIuBw1Ef
TOF3YSk5RlEY6YOIcX/voMDdx1OeThv8YFRFQgpXyRVaQTm6dBRoom4un6SVDqxxO00dCBBsPQWj
dzs5j5CrbUcoHE7QEDikSKP8N4xxAVzDV2a9OHmTzl2aVW5Jk51gAsinbBMkdacZmSWihtJqzFIo
YD4LYLBclyGrmiN3WM1A6YcQ1qIy2LOEdMvZ8kbp5yDsIWEHmWuKdA1HF+5XoAK6tPpLBqzzR6GS
cyii5lRRCEwhwqbN69ymUCfr+s2oQicrFac47L3Av/Uu6OGZQWL1F+yswb/YpiqozsisOfs6eNxc
jwD5WfqhbDdiTnAQwQbkwCdgsDHoeLCHxQcdnkSYaBuPWL/FPG887s9Rb9UPDJ1wGepyO8omnn8l
SV+NfTZPbmqfGHS5x7ukrVb9yEBLih/XBc3dl5UBhnsETtGqKpvqKoY8dc3Wdd+Upm9+pmEYxPta
DkS8RmMyzi/xCKD3SymtL79rPCvyHZMkW/WtHJKAEwCGt4o/bjbVDaiTdT0QfDPCXVaRWoFc0Ucr
zq/vpyXM0bFVa9aQKJEngf72Xi8NEE/Qb2rVgZop6RErFqMfSz7KABklrLM7DliDSi0gI7tJCOo/
xpx0U5gTZX3wMjadaucdBhNl3B7fPaQOaSJwVQ9JKdIq96kLGJKzLU5+lJBgY13OYTJDHvg0x+pE
ly1uMgqd68NmI/2SaCtbpPoJ6rh9o5tIiWwmsCK7j4R3bZUZLWz3QEtTN2E28nXkuJ8DT3ssXCD1
dg/F0mpsct2ua4afBwBX1XE1Pve4IBD+AKQt/ZLJXrmCrX5pf8TlGjzD5wXVu4XM3sUhTR82RDTq
N/TrokB+xK6F/mkCWcv51Ask0RmoZCt5CIdOYBhbpnEq7zgX4KPlZoLNww4fXB8NhAyWj1XSpvNy
36Vh2z3NDfyeinqEKfkzEgVFQKU06yD3gSU8+TDCcorvneejePZpW82HfkzKu0gMoA2nsTwg5ZIG
1BNiUnsABJuFjxvSQFhsU+yrZufBMe670xQ3cdsho37v71XhFMDjTXfTr37WQ/LXDKmFzzOn4ieK
UwSzfbpaCA1PtFzGooXU6I+Vp1OuMErcDz20Zsrci1JGLkfwYdO60zMIPN0hGtF67U7StjCcQIGf
GlFEIxzWPlZwxJuHAhPZoZNFEG2CwQlg9HR8itN+pk8Rr4JX1c0CcBmJykDkbHXKiM+ojKEnMppW
OqjzzNGaJLkOPId5jkVrNYqLKnIDxLuGdLivFkbeegZDqjZfdKBpWdCpDcIksxpMgK9wDg3mImCL
G01mtrmc7rtl1ovKhhKZ7IhxF6nprl9k2X4TqhXzzuBExB8EvsR4TrtkjuscI5+h0F27jlnUiwau
PAGftrx1UMWlKHfbenprWByGh1XQErOzZAl88BlB1nKP2jUw626rQqgFwiSYLlGcdfAoGw/cVHF1
vy6eseM8pmL8Cbdl6apskBbjln7DZCJ+6WNt/J2FLCZNoQI44iYtCYOHkWlwPaJHcOZ1bXJUQG24
E/MYF45JRgtvyPKqZhEcEkqjRzeuQVAEsBE6oPfOfnZgVbf7QXf6HnuFXyJhUgyhhjXIh6llJ8vW
6aNeePMyJrFZMuiZpSjX0MgcshDTojUjkAtq0o88ihaMIVz7k+mezWitA3LS+WXLFpnyZzGhxEJK
Ahm6EGXhQSHSAoq2RaDwzeapZx4Rfik3dlaN9Recrh7+KNti0OhOt5OBtEbOh21A9j1Px5gMSFAW
H2fBKmwOFLU/6HaSRRhv/bFn8bvZUzmftUKAEuHU5K1t4vswRMMmrFqNhA3AOBGVHur3G9klvQ8z
aPKZXFA257Hsm8M0Re1rP/UIWlAWK3SZhDtoUXGkCC7JmJi/+CE1KMsiJE4DSu6t7smu0ogZI022
3Ax8zkQTpWjzo+ExaP6ZVdOALQfgOwJFuQvQP6F4B0G5HwzxqJia4bQGy/chajmyRomCzSZ4HtWY
JQ+XvsT7lzTsc2uG7iKQIqAKiMZfXcfDT22N8BGpYHqtm37Ou8jzJ+5b/UkzXZ6s9OVZi84hnnQ9
nHk6nlsdyt2qGNRbQm7lDqhxpE1V2gVHMI3HYu00UjoYYgzfxlXDFKsEfFoDJ/IRrDFMmziTe1FS
ezQtkkAA75YtyuPAlhDtQ9m8Ant0AMaLX4A2adosRmg4yGbiJEsYG2C6W0bCQr4qXv6KOo8EGMVt
9ATbGoXyP1nanwBPkmMfBeuHCMTPQyOTyYDysOGlSRUXUndkV7Ou/e6mWVxGzvsXubQUO58qDFM4
OskVNsO+iyV0t3UbHWMt7Q5i2djo3rpjrfwKy610mPcW5l1VRrqy+ilrqx51yuTXZjY8o1Ng7Y5V
YfO5duWy7o3VPT8r0pi9sgMfizCq3UssZfvcRnX8Voat+jXJJXjyM0dilgrxaYPTK7uHcUH1OMFd
+jTTKg2yBcoTBYjpyAFWMzYHhSHQ24A42B35hjZXoStZHnRcLuB1tjWpchg3rccyDWW1a0gQzFlC
jA6LtoFTZCb6afVoHenRFQbX1w4mT2v42tsF93Km6pVcwijZhs80HiC5n8ZToHY16ph+h2o9irJ+
S6sHtiXynoXcjLsZjTw0kez6nZDVvsJUvrrnAcTesHYoEVFWTugn4J4MdkMi/AtU1KDx6UdYnfwq
lTZtTpBDwY2NLhyQ0iGqMpgU9U8yRIo5bHo8ryOtfeZC0ckHTMNa87Ah/ZU7M0TyMaKpS4tNdu/l
SI38Ihe46t84X5ITcH7NnvLA/yoH4jf0POfyDGxvlWQOuWqcY3domdekGXVOATp/ZMmMYzRPlrRF
EsYQAah9MMNHbYkTn/kkTSEM2yetBY9Ts+5UJ7j9dtay7l2UvFXIIG38XNGu5/eBH8QPkihX5dx4
JLShXuwraaMEuxgTALIDIAZpSoJVbXa1WIdvyPH6L+WWlj+bzrM4C0Ug4fQ2R0iNq9FNQIMvqDLz
dUqnEYelJ19VM48PCArhm++q+afHWO5pFiAPZoQY7Mlg3ob7eU75ea5k9Z3XQ/wXUrbkiyM2QU0m
3RRcVqif/6pK5G8ZbaNVFxJ50sO09dWWRwtLL6HsKYL50NMPBu6TMCfH/q+ybarlhSIDqfJOO9rv
y6Xf3F720dSceNjYcxe+t0AS/LE0w0e4AXmnRVOj7qo6Z2BCJF+UkFFdyHgE0JiCZBDn49xNzcMQ
EwOt0KQFIe2pXxJENhEh/j1t21gGXxdkdefYL8POQNyOFxtZ0HGF9pFJdwB4DC+QSYSKPokWEcOK
ppTp84ZZ6xEdD9RmCIqkRGNI1M1dNxDS5YlbAyBzO8SLquk4/VLJNn3c6NJ8bEKoihVbMpQ+j+D4
44uhg2P3iOtg6buXGp5834cBQmwLEX20C1brPrAhCr4FjU0OjReDuowdQ/oHMzjTH9dZqc/wV2NT
QVDPPs8Q0/ypN1ObIyB225j7Ba29PbegbYIQUdvXGnDoR5Cv3EObgLWzK+Om8jv0LPiUO9Qg8izR
lR+P+I30TAExcgeWhFwXEfcN1omoTuaLIL7dcQ6McV6RpELNAczHUAw+Ys/pvGJB8dlVlyWV2x6J
BXY5a3BZwMyDLbiyGohlusss9fym4r73WbfWmGfwLhIHEvkBDZR1RRIe9TNQyJMyc4LmrKyKiq7B
tlNskc1ZbTVOqgFUg57w3iTfxWzQJ5Viwje7ISQnilf3FowzWu81EpP7lIGZsC9J26+nxJgmOrk0
Sr76sZnMU8IVddloNocDgZuNdyc0Dyqzgy/5NB23YJl4Ho1WXMpqWcEsgU8J2tp8msJH5F7rgCph
GqpcTAtRKOH0NBdlx97vX1o2aXqUgzRfIkWq9jkdwip4TtaQrjkS9GY5BH0LjXazJuHTODn9ZoYN
hXSsVrQzIeliMFsJo/B7XSXIQJiIe7kLhxYgbOI9G2G6GsUDatqJLIXqVPLY6mD6yw+jgkKXadId
Kjw0VkDtaWsYQVX1WzxpViTbqGEAKdapKhxHZuBRmDV7kc7VwYNumWRGxcH3bUqSe3QkBD+srFtP
mIFY/Z21nnyYvLSohXxp71oCN7unpGLkhBbkU1XP7DGUZDtDGQ5vtlkbcCs9LRM0G52t2MH1CyCr
To3ytU3rVWckZNMJXpc6yqla5GGjULD/OsCQYEe63iPBb+a7NtIRqvR5cV0RL7EkhyCBl3nX9jQt
kPX6Btj1ZmwP3ToZXMkjCrOsNVTsGjQq08w2IQxCpqhq72ko9JD1yCxtFjE7fKgcBB8QXWZ7aMJ6
+1GxEVPhuoLA60NLJz/s0hR033PcIfSjyyuQXcQKVt/InwIka4R2EBzJhlhFVbHwrZl2NEpTfTSc
CJ6jO8rsHnJMdi4c4SrNZwkiP+9njpnHytcm4/CNnLKQzIioLHLpQyyCJQ8iob4vzJgJNYYi014T
3yQ7xCzkPGSVe05dqrMghRcKKgeI8GWyauxw2ly7doVr1kr8h6Pz2I0c18LwEwlQosJWoYLtch53
2AjuRGWKytTT3893N0BPB1dJ5Dl/TNp2VV3WaSRsRLgPzTVcvOAJ3FpkdevJx6jweU7cKvwIZhe8
KmLNTYi+KLoPac3kIjd73DLq1fH/a7n8uskEdOPXj4IIJNniRepkc7z57PX9YSfd5LX5LkT3o1jK
mQLRhaW/nDp4ljUeX5dRmZ/CXgTO+g4CId1GRu58qSpOAjcSkf1cki7/3h5HQwZXMTSvVkMd06OO
qJNhWd8I+lBQE7RVFtYOOopEeTirHRQ35cUL+2QaSI9PoNLMq5LaLBmYPveAu4D/JfNgD/PVlm34
KeOy6f8d3rDVCeslaIE9KD6kXq3yvhi92k373u/R4xaldTzrQBbNeVTWqpmQ5/gBrf78XCyEp+VB
X0VRViFam7M9jJsjHQstX3ecHWtqyFh4h1kb/w5OaChNqZ36IlqnPnPPczNJ3d114GKYnNgav5iF
tXyqNp4pwupMK+5LvZXTnanCYIBQA2e4LDLu9rytTfupAbtzqYrq++YH6w8iYc0fw2JzBwDPU+eZ
/Z30JryCLWad6NQU2n9aWG2uvFrVlhnP123ajxiW2G7a0CO6yLOmd0f5c3AOOtUO1y+JvEkhB7bH
3kcXcA+B1cc/zX44sHEj0zcHxtj9HYbR/B6P0pWnzV6d91rCjslKO1eUC8H9sjnFHxYeMZ3346te
HqbE/J2DkadARruDfMYbQojhQLP3Fso8iADgb8Ur8h5t25NbCD/rhN+sFwYEldSuoabW0fOfWO3T
epMFHGHeB/K4b6iXvEbaGx/mrRPn0o6OIQWWKwWYL21KmS66/ar4ogFIydG9duHEBcc0V01Jt/sj
sANwKSWOGCXOyOvdP6WGVElWC3Jmrur1H+W9TsVRvzaJklXxYVq9hzxeU6gyaY0rB8+m55uw9upf
58cMwYLEd0GXgg/LEspquw1zr9VFzVHztlslJCemsf92rjYu4+moADB3HyJYRz0N6bHzaiyPhMTS
svN1cFXu2HBlNWcMB53HZOhFZZh7ri3vjmHpT5vHX+/Yc3maKgXmFzdcMh0kT9KHUXkCFqbKdwvX
SmcLyNpr08RsYsRsQr2PdnEbKsXIuzb7/LnWjc6KUQhuFavtkiFyj1NRkfAHZyULOkZj97KF/foR
7stCKfHIGYLjJLxtXThcPFP0PtxOFTyxgcF3Q5qlfStGQIBCej+mtlpPcyflC8qBKJuDcMv2QWzf
FmsymQvl/KpDq33qqEtJgTnVpQwL64O3HbmoTYZ+AhrmnJditPNtAkDgLpTn1lsa3qCqYC2JKERL
u67iveyOnhHO4PcItvLTcTT2SxEpVrdqeRw79J5RwdybOlBbF3cCA7BHWd0Wr3cTINGdlXMmLHEf
/TGh4YrM5dj3MtPp1xVVSOZ6WKnEHopLp4r94juQsX1vzAPLhjntvBHPq7CqC5IkcW3br5JZqzvO
pI60D3Mr4rzX9e8eK1vKb8WUNYxFlSyqcbbEqMpkKt7j56YW9sdWKTeDmLSfAHXbx6HqnN887F52
+KVKPW8timxXNiyHdGWivNKmofoo8qJZ609Pghl6nS0vU+WUWSiPiVPcsj6RmxUAmtWnY4LuTG1q
dFoj9Fg8F/6fEOvhUuYH0egyq4OwfSnDaj6BSEOLFvueeWO4nMPZhFZSFesvovaAZurluGrl/2Hg
/qvlFrxi0zXZQqzA417DWW3g9O+2tMMztK+bVdYeX6N4tB6nTX8GgxryRpewK7KIafiE2mMFqbkt
69B/B1mYzoBWzR313+UJ0aHmIjf1X9ef1QUcMnhpx/l9Ctvqo7UDatkWZgAcSlNBPFvT3JOcGr06
bRVmxwgecbKCuEuacozdRCnTJWYO7azond/4yiY+z1VkRzx26FdKE4R5j2t3TFGy9Em8iXVLS9QT
JZc91oVMN8ia9E73925VP9yaFLHPcuu9naTQ0O4DP5d0O6ZLeZSdd97mhYuwCSz4mGdtals+dMvk
etbJBFirQKXmWR6CF6AT67f1iPf+wthm9jeg1FpBVpnRj/8rp9X/LRqjyidqnUOdKycy47/KeMfc
JPvWiCErp1K7tyMmTvkzqrSt7vi4sasLFyUBNPc4lE8uUfHewzF2TebLtXO/Gc859J3bOB10ozdv
pX6NsZSNXHurwy1pt9rZ/ouXsdR/I2sLtEn6oXJG5Lz8AtMGgZdbQvr0UqaLX0swXePEP5e5ZYb2
w0g+Qn82Tj6uffF/N2Kdu+E8v5fbUnXJNkWjlRerrk0KqBsyWlL7Tt1K0lMyi4Z0UG75aXTjw3kV
lh+0j5Us9AcL5cCM1HLcdGnVHubDJht8fImraCtPBFs5dhq3ergBqrjIGZqiGf6tqPf696EWpn91
CPwf07ji4t9p/9jGOql4WesHNQ26S2OHhE32TmgsP+Fa7vunfp4PPml5gNYmjQGwTtvNGaEaPB/J
zF0ce755wO9ZyO+zpUz0xLRlVx9mE8eQHIs/bB9Vr3mYXBfqyck9s7k/IF4j57kBZJH/SuL//i0h
Smwi5hCqV9kq7IhtVoEwXNW4OF4K0nRYz4w+s8ynqLTe442nhPxbvym1jTChCpsikVoInUhrqXoa
3eYK3JhyZ5Kd06iMlv1tLiFnsmpC9WQloULoi5ZWzXsH7WsX9vLP2QYUfDl8nvLFw96W1AVNQYH0
gXt/HnO6i63leyOsfvsbAylFLsF54z72zGNkue6p5loHU+Z6qiD/KDyX37zaghEnH8SLrGs3lFPU
ZfWA3OyudZEcNf/vsy9usRGdc0HvM5rrNFpTp7Jw6qL2cdrHPT6HZR0N+kp9lGQsonT3+OmvSyfT
zfZwy8p+gWnKuo4U3P9KoC3vZacSYdDZPoVLUBCWIQj1SQLnEI8UecQLpLWLQsP2+YTWRBQIBobE
suT+MDle6HX37KRsu0nvEpb2RxghxHTy1qA6kP+UCsjiHmOvVONpr1YwsMWWQXvT8GHtbwis/vg2
cWCJf7Uz2xCTQdVulX2xsYH6HbNCiFYObquxYjZut6siJz+coO/ZncrZmkkwPRwLtOHc8WXK9sp5
wgJHzZ1yj++2XMMh86Y5qppXyAKzqcfIdsPOzkgf0cevwJHB/tmGS9nAcJug/bWDCCz6VHmeLE9D
VO16SCdXHPomDwhs8qYDXMU78EB3Pr6886/DQdcgBPw66xQ+VLIZESdpYwqt8SckJCe6/8D7mzDn
7WujNYtmM95Qpbf9zRGsZurEXRpGNP8ugv3EeJwTfNJdO/ziZa79mz27lU705m3+yannkre/oaI1
XZ0pIn9kjv/J0q4+V+affYbnKkU0pTRnxp08D7482tcimLiuD5saKw6ToL5CbnXirYmqpXja7Had
b9aAOvWOoAra04pp7DI06yKvedyYTVYd/SnjuomT3as1r6hkrGBk1LP10XFmq5yfv13yCml0i38+
8nInsI/lsfABdD6FPILhJ4ov94/29iMCWoBABdbeIv9BQFKzc0BteOciGBFcOSpuX6OhimkQ2wM7
CLK1td2ROAG//V4islmeYtYLk0KMhvpWKqqHT8bj/c2HGBI48Zb9GNxUl1gDPzY1b14eO/Y+JewP
x5NRajtUsmLwONK6Bn99tlC9iBMUM8UstWeEYSDZ9b129bKnRdEW5YXMuBJWsjT05fDy4OZU7v6q
pbX53+wtsPdPm3prJzMLCzng6Go+dtdZR4ZjYht/rE6szvOGYs2TQXiNvRnYT6AtTd2mpeAncm1e
JYCMmhe9CkGwY1o00ph77MiUQgWQiKMMidDnAXDfi0aAEg2t1ZJAX7fPkx/p4Gli2mVoKedlhy2s
u7umqcLjGuBxvyJfD36LeLfLHMGG/R0r2fom+WaJHty0IbO1C1CDhvb4OqIRCP8EYPO/ioK35bI3
/dZn5CCADIY2o+A1hH337xAlrC9+5RtA/q6PKFsS9vq4NVbd3NdNqZg2vG759IfY2x/tPR5+wuXt
f7oi7Jo0HorST9Ti+7B6Ep+IhXo13eJijdJ6rcuOi4MmFWBG/nNhEoZq4suSSXVY7W1ooyDvZbee
RRTuNVnzGzCE/fUiKzeGDTHD+LPc5gPPFXQ6d8U6yBAo1G0+3GlVf1uIwj8kIKvj7fCF/mksbAcv
NVVIxf04NhYZw8Za41MBQz7mCCePIYv7qWMw2byyfxSGOLS0rwBRTni+aus1QN+B2etoxl9Qcl86
4y+4fkr2XS0g+ns5QNk10h4LmBhZe+lWLSjghPFiRYVX5DVcqMIungBw8Xol6F2b6R/dUtLJS6Qs
DFt2vMRN1gvTOWdrGC33u60KpT94q8Lty/8AwLVpCkSfYmDsMeGL68K/Uzw0vypHaYdn6FjKEzmc
Q3CPhoyruprwfQVxo8P0sBz3gkCpnvBWAizMkxpe1sDVgJsjUoXqWbrKl68AVcErEGwj/wQTO4W9
1Ot3RXbjCxbTvU+dgPMBy9QycfZbS2u9Ss6uF7/YZZiG4SqiPNjLBtlpqC2/ut/awWu/Nf7Qc1zK
0hKXjQUsvMQRkNEpDIBHTii8qiWT9oZEpTMR3h0hNRqfsK1t86b51X1M6JvxOZdCv4/MlNM+QNyG
J6V237sdcHc/t253eFmDce9ZzrQI5D6qJJ6ro9u6tKSkFnh2c2OEKwnB8KF6Kk1TFj9b0dbiAUBo
LaI0GIrITwCRDp17OgjFLZKMxk90U43XTlWeDwk9as6lpY6nuzky2/swHZqyYeFOZRLrDtZBQXGe
O7PIa9hx0l9Ws0wbZYwI+CA4OIfuBzPRfo581G7eFLcSovbeN/x4cgCo/C6ORfn5Fg8+/4x1W8ds
Oyp+iqAiATVYiv4t3rfw3Y6D+JureZJT6txs65/Zh5L/Fn3x15298Wdkr6E67TBYa1IWwy7z9gA6
Ti3GsuC3y9lnlckSkzLyGm2BOPK1Kyf94ePst04t2SbFn54xI/x2DGJ9GaXb3luMOq/TEGk0KM3I
99UWwsAxLEuY2JZfTwDHoZl46pe21+Wzr/vWfloddKgPbTFbD0OHooWbszePAyXzLursumke9VzC
qaD8xHDVlW2bi9AqyQFo50PAljvSe+/RzV2VMwfyue/GMt3YEpKBZXpNNhHEl7FH37n2lv5OfdAU
J610y6fBIXrnWXAqltlRz+oHm4lEAKB9pi4FiNPfmq4d6Ryj0ahFt9TUZWpH/s4h1rsxsTDe7nJG
ReXxIzCOSpEtT8uXXN59bqfJli/dWo/qLaLQs76OZau/Zn9eleQwHvCSWT3xugdzhfbaReB3Lpn+
uzkJC3OgfQGrfGMjiVWuR3d99N1e3ORQ6GvMvIDQIrZc7xVFy+5nLFvT9HG0LvLKcAu69r0aCrvP
K7mj2HHgYEAEt2KSjzZ9lE+NY/cChqGZmpPcii669MMqqgdEfDUA8arn4h+UQj3/0HE7qPeCjmiR
MEjNfANHN90KAFn/hAZ+joAe14VfnGalzyNC+ZKLCI7pEqt53a4tyt7XenEb9zS4Q9FmUMNGPjtH
AdVdWogxHzvIMAJmOofdPPGUa2+vh7Xw2A+NnGdcEtx84gbBzQ/RVy5CxZq3Cqe8mIKkL45Z3zwi
87uL3xzlAcEyo+UEIz/Ok7K6U4vG56o3joqkxm+xpgyq8+NE5/XdGBHJ0yslX+JwUnfz6tKuG1sB
aiDLoJ4a4VpELmg3vUn4r1QtFk2aeiw87zsThQnS0PKVd/UPcfyrB96i9+1oq1u7u/rnhOVEJrWi
4SxlXd/MbZ7jAH0FV8ecQsSi/BuM7dT3C+zQlnfamq4bKYf8M7UKn0XxFYVrLd7yaNqh+jXGwXAO
99nGnzR7u31Bwi/GU7wdIemCB0Ny2n+hPHdgmQU4TlEeZ59C0/VvFAsRpv66OX26VHN/RYYwvmpl
+SXzpvFNnAnF1ZUiA9vK53U5UCHwJs6saqH9D+lEl3azcpucv1z70A068O49bQ3xder02GbYwei3
Kxp28N881ctPeZg5R+eFHcEPCjXmg9Ox2/tt564nV04DA6G1Pwm9Rqda1o1J12UhEmx2OKwype35
rI9J/WHCavJVNNuD8J3uhGNyyXbGu4dFgmsqPAc/t1jVPJBDQxDSMajMn+bu2amLoTu3lWmeoEa6
S+ns3ZO2Ki/nLHPhHHeznkZmoaSOj/gihto88ynPS85I2A6oSQJ7TtlwUZd6gzwtEr7gZeCyGfkC
qXp+s3c6gvx4WDIkFYS57nJBrOqPMYpu1YQjsOCxcV9Mkw8nosabLw75Qwz+7v5Xj87s+OcNF5H7
fRzritKBemsf3MkWb24ZRN8KlG8yxWNUrElkQRKHmFenZOxq9++OOupI7HjdbqVQ26X1GkQw3QFB
249fsAHp6fcEqEeSz370fnuqCdQJchXvAPR226VrTzT9VR7oJzrHlcPFLkTsMRK4JFbZ0n/gG2MM
2McCYVXjaHKNbf+xoPmY12vwrfkkcOc87aWZb/wh35FtEWxCEMHxhvcQU2sTjY2TFuViXw6B2iiX
bWOpdEQvd5DKxF0RHZO8ys3ak4H164J8fHpTzegVYErBal7DqAdoOEjmU0kzhpZ5RDCLLpyhz/ov
WD3o8G1cv+76Q50dXNDzGaLL7HnPlWj/te3lq6UBpVOTAkygMdw8rz2ymT3XPIELI1bjYNFiyK3D
6TbSph3uigNjjzrvdu9bmYYdLV8hl+hNWqyYxSKB3NMMlrUdW/FdUZfFiNinZTuKURyJ+3BeYEgN
F/SFYxBh1twPBQvmptZn9nn/Mx6mAMuRv5Y7xdG+/AgQt93ZoaWfBWlefu4fo3IeGTeXInMUEvlv
dtVYwIK2FeXhtjMt89BGF80zwdzGgF2mgvURWsyhLyzD1LWYpAsDNT4f/VYWgHm7o0G+J1mg6EBb
+8aksi783kpiyWhV/05MaWjdbQMbXz7Fjv7P99WecaDId/ojGG0J1qsYv6sjDqhog5IqE3TaHATA
iZziNiTAI+l4DF2w8mvOd+x82iwmebn4Qpy4KtEqSGRDcF4Nk3Qybg3Kk82gsL2tDKxBym26Tw+E
0ev65CACMc/OoicH0oT6m9PXOUzvDbSkHSWiRcWQ4iVxylwedRA8bzve8GQIhj14ijsRHk8I+crt
ii7iq7nA5q261byq3d0aism/GDlU7H72vvnnWBVO+dfFckBeoFUBdZQQrltiN0X0I1aRHzzTsjv5
vNRW6eI0Uq3MgtKmsm7ZiyZIZw6FPh2HGZtJotG+6Rczc/dy9MsWEVZKWqPdpxMXCGTEUsyoOVPj
IbZ9iBc9CkS0gNnWf/y/q3/dsR1TjOtFD92oVHFzRq8t8q3f5Ye39OUn9jDgbr8UW5iNoxHAt7Hv
R8sHbKzf33dbCOkDTIlsEzmrRpft6ek02GzQyYplygVXRQOQNajjAYum6T8X085w6qawss99FK5/
ZTnEpzI4puEye+wLCcWo5hSi+pSwM8vyqNW8dKdjNdH42h9LYyF6qSRFEUU5jGW+xn3z24LEnx77
UkZT7vuxOQehtZlkU21pJfWXy4B5uZMnU1QV5hHMymmwB9EfdGb+qy6G6qFUIQxoVLpsttFWITY5
jtmcRkaJPcUlYw/v8LZ89JYMbVB44p7rRLarV1wWNXTFo2cd9pfbc+49BOU2arGbT0Bh/0NtU/XU
931oKAkOxLsYqB9lR7ej+sEVuCZv2wQ58Vc2IT6voy/Dt/FLxgVBB4d854Nodye3Fgd0lLUfNx4k
h0m62Y7LNIniuT2QVr51LOzPPpcuGgJ8dVkhpv14cOuqCU8RNPdPhi0y9dyeU7RK0Dkf3+xZxCNe
wBHldWS8Fah/qfykcQ/Bg6P0jynWfTbC/PwNpG0YVcizu1jrVn4rt6l/522GuBSFe1lgeX/rShxv
+y6CB7efjl+mqtsTmUj1Q2iHAY0aaBpgHxAYVmP9m6CLoU9bVxhM12J/sBDmTeky6h3WT47fOwwN
rKbDEj52OEO5Ibg7HavvcCY2QOShOw8/4iqwoNPa4wMR4/50wD5eWyvEO9gVcZXXRNnfW7uqHp12
ZTM+Cgv0K9RE47CKuSEKc7mctOOuZ6Qj8090ZdbTVlYw7Cgx7zGW6jjH0Nb/QRplpzhmQOunzXqP
ym18VWbYP0nl3h8czCrPe7jfNTxIZ2Yl/WavmrvLDsfljPhc3kXrOF6V5aKuthpmTOK/7NwR629w
Cdw4U1k/oArDBebuDuUtsfiBcHggxWePvy7GDlEO7a/qekhhX9ytN7eQUxjBSae+KYmo1uIb+V2u
lfrXtwFmln223ndUQ6/kGWwPzbovVx8RyIPn1eOfxnjWFbBvu/JHsdkwVpe3KGjiB7l+KfqmwmlR
EjrYPEfm4nYdxoyTLAJ4dHoJGWabHM4UFhJBtgAe29HcxDXcJC56XDByCYZXMpn2FQlYZOmE1bN7
cV0EjmKz+tydq+17t3ZAroBbZZyZdSwvU7nPrMVk1qdjzdK3en6VDWHncqXaiE4ppp3IvBEg3Kls
6WkH8hoXNIChlrfJ0kgRxkK1qd04n1MTWlcKKoq7ItrDH7vle4BykbjBgcy/TG0tiDbs+mNzQliX
ZXMfIFi2q7Ueyz1GmD4r4jHKJQGNd8NiVZlVU3sOLUoQa2Tvyczk++U+dM4eyytZpPsJg9RniL72
Mh/xemGZ9T4jPcz30yHUC6Ah6Ks3MWuTXJdaQ7i20C22z5FXWWe0sQ3WBDs+7ZgwCfQsjt+Hg9Os
xgz+LZj78ZfEQfMCNY7heYOoHKx2PVPSNnND8hihPh6XDADLnVLTh8cHzy+iFa2i/wr4rSZzV1v+
M01v5RAB7Kxw1o8O7xzk7VLYM1Op3d8m0wgnFZ7vvElL6B1q3u7ujGwGFul6d29sYfbdAOHJZUMc
MyJmWBtKF+idB2cXH6UZ57TRi6wSKsawSEcbE4R7TFnjLoiAQFXM22wtQ3TyG9N+iwIfFBYILmcf
QisXrlP9jCYMVAegwLqaIe4uyoMDpKYP4xBndJ8w+TcZnrvld9AH1Xf8GROkR7gRNOY3t0GW3Ws8
mUC9dD4ugrIcuu9TT09tEhvSWpJy9iMWHHzROOpaFEXu3DwOjYeEC2HZuRV1fbd0BbA3zfc7HOBu
7qrBt+9xaI9nC+6ly5l9m/edoRD9Hy43zBhWC8NIEZlwB+9bp5qffRRofMfzwkW4BDWtAISkQEwG
nps6G+LqS21GRLrl4sJA49rOmCrWLABTQD60dGe/NuLTRZT3OOElydyo56blaw24RTZWoBJuImUq
blKesv3DRmS2JFBj+O8CWoGuwt4Rk+uJDb20+uq0oYbA1w7fEN7hh/Re1BaML/I4zEU7XbPCLpcL
qibt/KOCt7vDom6j5+8sdIexzwKGKEvHfzXIqkzMl/UvdTzqaF1/aW4k4MzhPeRuLbDmsxpekKgb
1E1oi+qEYacvkg1T2oVRMLrpcixywGDkJOPgpR0lAb/wtUEkowSbc3vS838FHkznG1EG8cvuGIQa
UldLWyeBt+EBxIyynMJudq7diFQHy+dyMqvE81XqrljS1Z7DO91KUvlUrPr9ziGbgNFsdvrzPO0O
6bj2cDyLgKG9iYd1zcKgPb4VQVmkXUku67khjuenVMH0l6FCXAwr1ekQrZ1jn1Hv7hE574e3On8H
hXtFLFHBvXRA+W1eK3+W4+qWyHtc/6Hs+jknDRaZMXiOaBIP5x4A3EYcbFxZzh2Kiw0ccrZ+zjFm
PADmsPlPb51/7ebK+gRi8PuLwQF9j7mMkNimq66brcebkFaPyDNW+qGxVp4NOoQeS8PPFgtmW94o
IClSaks8TNMWJ6Bf+z8/qKYcx4Hg32SL943k/SqB8oaXQ737RgZYcbMRrzxKb+jPwG0DfiRtTjPw
gZ9Ych3KnPg99bYqzbJWt0AxZe2pR1P16ldfWf2zFQfWRYT6eNeov/B/AkYd6RwvQ43XpQapDIL4
5C5N+3Icm3eiZFsAPqj4b4A/iQCDw/4SY1MUPJNiRDXqHD97Y1Q9NIXZPr4kMY8uzP5/Yeiv39uS
6QM/1fFndCbE4vPK7pCwwLZ3QGgm9cZlurPQ/798mQyxvVg8FKmO7fW2Tx1mmtk9fpe2572GSK2v
hRd1z7V7LL+80ds8zBtBozjtoRpQ+oKyErPWQAKw1E1YIBwOQj9cipO/F+sjSj5CDolV6+vUn2rA
bMQRAcooGan/ohXPbM5NY57kvNR9PtEn+BbYXBMN/tZf++IjLdpjiOhHGy9W/VkVDjyTY1CJx2An
/2yUhrk/Lu3xtyKK7DTN/hI9RauDrmi22uVhlPgu7mhOsj+mCZgqL4WtkQDOQ1hfS4nGRAEKy7nJ
iqlGg1PVROOdcV5H3RtRK7GTT6ZUN5TC1n/uAAh9intflycVwmCnDXpHecJMJP4MZRGos9E4ZZIy
4v4mDMnt7I/GCQLnPNLN5qam5UsgUGNdjzFA9dfjyt4Xq7ibzLrHOh24BsitM8IpTMrCt+kHVHaG
usB4xE4FnFSvAs9PuRh2UEzSJ3+xvBo8AJnNfhrnWVyt0Gj3Zwchn85t4ayvXILh/L5tkSyvh3I3
/4VotWNPGm3x5rLMefeh+b+8fCrME9KvqH3oCqslzY1Bup4exaTrnbJfxBgnkjqQhO9j5UeZNejV
UidPBDpDhO5SojOG9jDwv0plFjszZWhvPxDnf9GFbLoWlqNBRcSaEBLz0JK/53308EnxO9xsozgZ
28Z8G0oQ2Oo2BJOHpqHXm5PbHVGC5jwdhn0XWrYRN9JS3C0F3dFoI2NE+evrPjesQU2A+KUrbH/Y
01r403iDRosi3CadGCU6shD1XSJkPx73wxJ7/esxorx7sgMb8XeK3fAYn72IvR2VsxDxu93b45zs
q7/sD6Bt5lOoGDFIgk9mOakSnjNOxgI5GwN1KIKVWivMK4QWzGOGmEK9FAhwsA3RFfgz2CP8GQCE
u5fCn1WvHTPKd3hCfcdXOL3FoimAESwfs0Yo/F8avvunxLRyt2gflb6zEeGg+g5UKYYx+8XrAjA+
klTDtjk+lc5cpTSJN4mIRiQo2xzgpsDA96P35p49MW5vphyid26F+OwPMxdT1XD3utF0PtCtsiOA
gWdszP6PoLW9AV8D8WoJSgYnrccvVQywY5e2EYtWVoGZ0N2g+lPQImWfproV4KZF62cokNznppXi
fh5XdYeyTb0ipf9FA3CFba+efjA21qfJDercSF6N2O+cNzsa5ue4adr3fVmLl4ngAJGiIrZvwRji
v7enaS3e/sfcme3IjWTZ9lcK+c5szkOjs4AmfXaPeVS8ECFFiPNkNI5ffxdV2beV3inpdjxdVCEB
pTLcPUin2bFz9l47W9rnga30Ub9qZoWdhrlltdG6CeDB3ETZs+mFzfA4hIlTbz2ipEdIJaz2INlE
xLZnamaPStOE/uAO6JtX7Bo9YSLVWMbb2GIlpiJPRL2x05GNtQ/RK0IwcGmzf+uMFoM+aDum8O4N
9yPN1/Poat5llboGYA6JrH+V5W5cvcXAPsJNArnFvkQzVEwB6TyiuHDKMUk3ejw3zdZicM3KMDrK
RY57BW0W1tUXu5vx+jZV8trqyODWSC+MazVsRupLu+I+MdgzvE9glphK6whs6k2TdTzKowelZ2+H
ziz3zO7oOwyibF8HhPbJHmtVrmBwGwlj0vDTeuBuUrSKDpK6/FDa9fDaDE6P3AKphEk/onFV3xAq
rjdsxyLb9UXJsoDEotWvZ3KAumvbjVK5FZY+OfcOareTLqc6WU8TIJAdzaOe4X3bZTJA2iKLdWRF
+rzOJz0pbnW6Chy6EThhoEDUUT1nBRHsp6bEar7q47SjjrYqTfMLRIAccqgF6hMRupRMjspQbJ3R
RQjGoRj761J1+JRZWivlqg6r2drUjtXXyGiydvYxkOkcbtLO/mrkBVsKW4zz2Ol1u5Njkr24dGus
pU3Xs2rb3l5lb7FCH92v3WFAzazwwumxVnxqVA/3jjoyuLhtLVVPT4K8SdWfOjxCAWKIvr2eYib8
SZFod62JgW2Fi3naSixUAoFq6S6ZvGhaaG7hO1tXo1I4gT5GpY6EmI7HhiaN4hKb4WDx6COVUTDq
sTG9woVSv9gEciebvjY7SiEYh6M/AHhgchYJVpq2J8CCYqCf78s5jV7SrB1YHp2SPiMKIBsKjpbU
OM9x9oynOM2d52mITSvIyHRI9h2A/HWqj6VyMussa7dyIZBsUVjmtQ/IMRq3Gq1P5R0wep8GbRKJ
RZ/jpdGXnIdtIJOn1yfU5xpg1lfF8mq0q+B4yux28sKCR6mTGbiBLjRj861P0qb4KguHCT+N/Szf
T4ALKFHCEThOLPK4X3m6KBHfua7A0THHeRIdp7hdEqABeDnsDk5p1bdeqcZmHJgcn/pDbg6Ds8XJ
27UYmKrW2hrJ4IgduIHylkmKdyvINL+XQz3qa8FNKVbsx2NxociiG470TNKbkkC7p7m3pzwgw3pI
NoZdDOEmB1Szq2qzPiZlRv+VYz8DFxAU2mHkexfEWeM+JlLgODEpWL8khC+HB6OiuviUAgSycUaA
HUWnN02vE33bhoyUoX1F7A1Cre8oMY+W8EJnS8PZCtcNUtWLKNOS1xEz0p2hTOaTpPZhQI7chUXJ
ihPz0AFVmHxRdyoIJCpd947pwdDcpWEVIAah3VSwj9audwxhC6zdtMPd5mLLGNcw1lDzIy+RtxXt
240uZ/VyAkpwwSDRQgmiRBKeI0QjuGe0Wh4QMKQIVLMo3CyiKvRfKdIdzmdWEhSd1e3TULM6fxh0
ZEZqXr5E+dK8nHt3eKUNnd7F3Zi/jyMzz4AnDMWcpAhasYAVO1o34Ybgz6zEXx3Wjx04sm3vxPax
CAFImJ6uXHoR205X03veRtowIK1VmMQVvPKlJ11H3+azbC9buFRYNNvQOY02qpnU09t0HYdUl0Gm
Ztm91ynac+kVBpRfvdP2nGRTDutROq4H8sXVFX16i/kTkn62iFlJUe3QYNuaoWGtPFdjnl6TTQ2C
AxOKP9eFhhmqkErIeFYktPEIXvezFjiBaByVqdk87S2Mh0BwGnPehhw9fLjD/Wvj1ANW+0x6w77z
JmcjKD83lkjLK/RQgHiQueSHKiXrhgnfcJkX2VIphPFlWaUhghppPDiFomWHNC/wdnfMKC5d2Xhb
I/WUlbC8m0k1tYMJg4fxXJh5B87C9ZtkYrJz0rG1r8sm9NoLhpUPEceXdero1aqZRthSnhKzMjEw
47Fu5hs+hXVBGHe/p3HfApUdJKgwhAugWIoDvlWT+rS09i0HPXmVA5nBtAYnOAJN4KIDDpO4eFeg
NR+rsckOGM6GYLZJ27azNvqCdFQ+u0kp0P1h0gcn0IIUsV0urwWQz9d6mtKMGgSeVvKQshPfd7nN
oXms87xrOS/gF11OBssAZ+gEdk8blfMqNA2LT6CiAMS78QSlwgpso34r9Fq7lCVgPVYYjMZxX2xL
b7buu0RtvxASLZhoSG8vksy4q9C2wDfmUBnxKGhobFwHGYer1VtDoSlGY4a5PKklDaUGbkfbh2ow
HY12HKg5qNx8njHNpF1omhJBZSlCmoIFzaW6ymi+2nN8gZbUPRR9M/JnEIlzgJezfBwbrV6H8FtO
cW26r3U2tJ8rMEWnyV6YNPaECopB8g47n4bgi/HIobVBgzi6GV2aQ27fsrP2q0KjswoKw7rjlKKc
7HzoTo0W53JlcvfLAwJA7WCbJPDx8IMUqbCnLjKAznss0ddrwcienJzMPK9fGyG0XR27XFYLTcE6
MmW6KwDEHrOwGxYrtxx2PUF7e+bB3SqMpP6Z8mC6V0OdUbc7NpWgVRU1a2yv9mYYJvyYaertdOKc
8EOFOSUX+O5PrdWg2W+wD/kWSuItXVMex1B16mltcliNdm6VNfeu0IZH0igiJGulAgGvRi0w6nwx
kSlwA5HK1H7f9pQ/LWbhmVLwFlKidXK1bzqJQW+ouRQWVca1eu0XUi0vKeUkujOLRkA4oyTPY9Hs
prwtL6zYC9fSDOVxTBmso+4ND2ajqA/EQ0NOmVQF60K1sOD8tlHf6obj3ZDjBdFsLb5lU8+ubDtu
VpFu149q1uU7JAr2BYPUdjPpI2tATZ93mzbSW9FLyw4sbIxr7DghTxipTb+WxWxDraTqCFHXLeMg
nlXGz59UbbKehrZTNspophecmjBLa12+dgzkl1Hl9sDaoCS9ZVi+P8/Lejs5enbFWU2bVm5SjBda
V+HF7GaZrgFFaHhfKs5pkLRgdg5kLSQQU819roOgmjYeEQkpkIUENvrnNK30+pSyqcW4kQaracmq
QWKf+0DDqJh9oThWeKnGFG10z4nH6W4RWSZmSlFcF/Q9U0g4UBiN2HMLtJ7QwtA+oQgqrm3O6RYc
lzCWLKyFXc/tJW1vzhccXWSRXbEP4272KztHY3nBeJ100M0MYiR6nwqA0xt3Ru12qyAxq95/zkz9
EU72DIQtowERjkPcMNXcpYekssHP/rGXPmPjwnEonGGq9QMX51PTjodSqB+K3NPPc7WT1tScPC+1
AxZJLGHbNpcfTOU5j9VWNNQpGWX0YZQTR7fZ9lt1qD/GajbOALiREtL7EJl+iNruiuPOE1vfL4DX
P7iRxgJx/p6tG7KIIcvTD2DuMGtHd0qG4PtDd/I8sdseVLQiOjaJqgg/m3J6cfiqf/C1z2jjTBnQ
uRhOd4Bik7NWa/tE+WD2hHEOGzewZep0vQ8xmvqVkegGCBpXfPBmnhHGkc+7qaWCQqCkxOSUbRA/
fYzqfx7UXTQ1YIbEqg9Qgf3q2UinX1zt5bH+Gyr6eUq3YAONOZPVBxvthRLk6OCQzyDCSQDIfjBn
5Tyt23QsjBeV4E207KtRF1d4gVcf+iaeZ3WPNAfY48v6kHvuSyaqazoZXz/20ufPZmPIrHAyYqMB
GKvmGo/rx9J+zpO6x6YTDJSS6aAConfHa2vKPgaW189Wb6BzCU7paDpEZBquTG1JV+Fw8bEv+LfM
ku+WFKfW1EZvlZHH3jWuUEs0exSX3Qdv5dnDGbdoi1u3Gw720B9bLdqqVXrzsVt59mRyJ+cGPn1/
KHW5Jr7pU+vID17xswgx1wAAKLW2P4REYa4R2lhrp5n0D17xsy0THhZud8Q7B21Kw0sxcsQFW598
bNc8T+3OgDc0loFWtV184nVnv4eh9bFPfp7ZnXroGAYBMdaKmfx7SsVhoTCzXyxbP9jctLNnUyhF
HRb6LKFKOhJBNj2lMNY+dkvPY7tdr40zqKUF+S8OYv3oJMzqYyXQeWy3ErVu1keiOSCjQGKfY6tu
NIBeH/qan+d2m9FogaCGXM4CDiRCiR7SMR0+tgV9y9X47uEnSXPWrayrD6GmLXY0h2I2A6X0sY9+
9oS6GlKS2amqQ1TOLqCM/pKmfPWxPInz5O4SBlKqJXx0zCCZDxlko2Fy/eCLnz2iXd4mRdezuSVq
fg/dhVlM2f0qvtf6thH/zQaten8t47BwqcaUWlwYPLL3upJuK7N7ZIoIMa0mZxEuTbUIlp197cyH
sRLB1JbzyXK9Yt7Ak4geMTRm+9Qiz8YJW4+zjqiC5aDDmLZ9s0YULki4uoU4LwJG3Teh4LQLowE1
iYK3VExoEjtUhtakW4dmAu8+9F+cETQq7kWfZoB7PZRedpWrqBdRro2XuDGSgwNMyo9jZZ935l0i
vKuUhKpu6J/GKR7X45zRJOOYN5e8be2UynDvlmW2kbYarZHVeJtMeMtUtb7JsJes86jT0APH/V5D
IGghUYCdPh3H0Yk2c2V17QMBADsjF0PlY+tS3kAAO3QOrB4FBDTeHigKIh5jWzNjP+FErWhCpYBk
4+TKa8LwCh7mWo3a/lM66Tgcpb2aCIddo+c/aq54nhnX7s0uv1LKnuFD3Cj3jqjG19GjMrDVY1Fm
kGTC2tlpCkAePJVACdxkIf06Wg/YYewRYCrt6GtGiQAFr26JQcf0aTGckqhDsFkdtTrfc2gt70Y3
DLeWAvzaRsZ+CboMa9uExK+HCGjq171lXPeuNWw4BBaYRp0RNxeG8KAMFbk20qEL7NTLn9IEWVUi
la2GROQ6A3AFg+2SYVW5Kqr0Yc4LN6A6K6fNXCs7eCX3tTINtEWwUFJvrjwmYtMKvvK1iQsnQBQK
7EiM0w5uACj7LHZPUBkHVAbTScFriffNCrQoDAOXu98ohuXg3bfHbQhZdGcbGiaD0tmgv2of6TIi
R+iZKMP8p1vpFLYHrSZHxRjowLcCwCbqxh4U3Q5w1uJFs3VxdA0I9dBszAbCMnM7abTWvm4meQo9
eVnxZVzgtGvXA9O3dQVVFhydwQqKftp10j4NUfkwyGmrZW5Xrqsec5Pp2flty6T+NFnqRQqJct1C
Cw5ix8OypIHO7OHMHnE3yUA26oOGImSjQsHmi5Z6RWC5RXZwZoaxDrp628Xpa0ZbgPnMHttlruty
Qevuq5e506pw8GM7NJ/2HZaoVWNikIxstyDRYoYL3KnvsznfSEns1LUXOS0Y81bAFtLGE+S7CZ5z
ySNsX7o6KhoGL+PFRBgaLJSpmfFHMi/CLih74xCRU/Fsdh0uSOGqd2Ap7JM1VBgJYNcWTwO0Fy6C
OQQEXnnTHfCaC4u+hv4QVh1BB9U+M2z1lIB0fW6bVt10unfdKGm9mwemQ068AmO0tw3m+t7Yb9pl
1oy9TVs3lvA7k/6liwZr6yYRfBx4BfAS+E4Hi7UHD8x4k0EC2hRDcpCZcYRj9tmJevdSS3XoTVLw
ZE9zPT/PSZ6DRUgSawv6Xw+qgZ5p38SHQjWYeRXtBGICxC0pEx4CcttyknnT9IlxsnQnjVZ6N6ob
eM0XVuLp7gr2OMI0aFxrVBWhsiqneqmsXuKYUAsoJ4S7p3b1roWlQuM8ax6ThJG31pZiHeP3PPVz
+Jgn9uIPm/viyqT1s9GL6sAMnmcD+K7XLT2sykQ1iGjeh5vDMhOaO1wGrxgktUdP4RCHZJ1EWKan
zUqhw4kGEPksf+7VKwvQxXocJoU5fL2ImxyhKGsXN8xDjFtq7bbCWbmZgJXjRIJ7EWOumxK1PLVT
foWwJrwgtuFKYQmvSzqAhqEgzkZDQ5bIAGKM5UADIf5Js+tdmYkdXzDlKsKyswmdGOgxAwZ3RKdV
iQJ1gNVA0cLox+McNvNbXSKMyloju0PApaMmHKJnTfGGu1Q17WdRdsqFWqF8DIZOet4Lw/HuiwJ8
V0DVKZv7UHTvCNeUI+w7tJITtxKFa3eIFJB0E3d01UhnvqWomDeyiOt5hQQYCQBTsi+9KThP9zZ5
bAoGFLXAATSZ+QuN8YlI0z7DPFfra28WzSr2RAmxXVzLASNeJonaM0wZoTMRI3fGrGwPNLj3Qksx
2qmySZ6QBMjq0CtmPwUSBd4pHXrPCQxPfhItOlADkPihLwbkdFnrTgxybPnaoX8ISk/OyDJM694z
FjGJxIAYMjhYgTfBUQajGPcHCBoNdEjQgnXaeX3tbuesik4MTkA+a+KADzjGW92Y10gsipXBuHGv
eCojB71eGxYw6WAqomv6jgQUzWY3DKB8jJiR6viV8a3tHBWo4c2Lw3gnyEYRba3aAeflifs+zrUn
lVuKrq/AbQWOojJrq36A3TR3K7cRlbFyU915znuPSVujqu5lU8w7eMzTzrTQ/ozEP2ybdMbkqpjZ
a5TFdrGikV4iODO+gtVwbyvBxFTmyZuhMqpDVadVz91UqseaUPXnfpmQN/h7VzkLMpyJKnZSn5om
D+Kkk9g+ErgXaa71V0qHn7oLC+hUjnSNPVD3exxa2j5CLYjN1IkfnKaerpS0MLfLmANFsDlqa0/H
hAaAjikTsL+rVPbztanOHDwM68CCFoFMzCHQb+o2d1JSLBB1BA5z3CYo1FywZVUGWmxPY+hR1GV7
RE0Iropgpu5mwPR4X6V9e3KdvnzALNWtpWVEj8hSawoE9PByQyrQtGP6P1aHTCMFCBJfbJE21TKm
6+KSNSjNK3+oOTwrs4mBw4yVFcL1dRI2sPTtyVgNlXkxAMr1sUyzqg35g9mGA1EF4U2DhlvDvCTy
rc5OSl0Hq8boeIfsm7ckaR5CCrEALVl5PUUpd65wlI9lYqpL1Nl3hb+skLSBCjMPsjKbLEj1xkLZ
3qKi+cVR8QexcurZYQ6rqQQyMBkwS1D++kASuPI6OBxg4joA52kYPnayU896ommMvz2myjmww1BF
di0WTtqvAC6+nWL+7cv479F7df2vurz953/w5y9VPQkcKPLsj//cvleXr8V7+x/LT/3f/+qvP/PP
+6rg/+f/yV9+gtf9831Xr/L1L39YlwzTp5vuXUy3722Xy2+vzidc/sv/17/8x/u3V7mf6vc/fvtS
daVcXi1KqvK3P/9q//bHby53/d++f/k//275Ff/4jd8Vchdn4H+91n/9wPtrK//4zbR/d3TP1DHR
Omi8zSV5fnj/9jfq76qGqslF++2YturxN2D4ZcwPGb9bLjI0tnEQEAQU8P5t1X37K+131fIsXXVQ
aRgWqdu//dcH+8ud+e879Y+yK66rpJTtH7/xUf7S+nR4eYN/WK5qu7qNwe3shMVUG+KE0Yk149wm
28LRhA85OLX9mGDokpsY0XwbNFEP4982xfig97n7yice96FLlDnVoR0TcRB3KJd1e9a7g6o6aX5s
M8N7xkGXYO+WqG0RtnuZtS0jTP1AE/r+atSB5flRpBMFVdAbeJFEXDBg8+CfbWaOJRdkxrZsK4PE
fBw7FT7HInNqg8nvMJ6k1Aym5VqnB8shI7uCJZDukl71ThIJ9GWkN9UrIoLma1WXwyqFjPeKBpwa
SCRu9gk0fI4jfSJABr97rF4mSTZ+kmROPXhsvMk2BrcP0ySNvcK3pwjPZDiYkGgHsllM5B5F+2pn
jfYWl4WGYHhOiiddcqt9iJoGDknAo4gqNaKKV27cUuKCMcqeLfxfR1IDbHuPDqfZQg650k2B4aQb
PAEy1yxIOm1L5VLkFKw+Ftz0LcYOhfnVNKeDsGtP9dVeOjbC8olQFK6qhpdBlygnTKJW+pVleIuL
PcSe5ZsKtTLbi2FAbMO9g6yvNOqLqk6i3q+VTn8x21JDf2jn4gb7UqSsDdrsz6DhW6B4GTgrv2GX
uxJUxLTIIyz5bK4tbIjRLFQMv4opnozK8j7nY5+pfkPOi+q3xaC99ijrMLDEBZpxRvny0MfCtXeh
Og0o0OqU1piml7Lz84Z0Zh+O53xttzgGmaxPQ71zU87SfuRkJWXzUOq7fqwGAmDUAXBwpc3uQ1EO
CSaTMHUixIYZpBeEhVOyQkKE2aSDpqKsTApVWk7tkoWQg35I/AbtfxGgZ28pMcOu1neyyZvNaMJ/
9Ok4uP0apBTqBpEIDnIeqMw7d5DOLTCgeF/yxrdjOMJEBflrEAUEwOdrFKGfCBy0jJAXBVZWx0kn
7rnXFfZhjsu0w9zqmK95NJGlFzqULQ2GFGyutlsVge6Gbe5blPDF2irISgugbrkXzlzZWWAycp18
PP6o5sJcsWkROe0871L6EeylibCsXeUKO8IRY0D8iIssRq1nauNLKUfvU63g5g5MTlVcn9bE2x96
0G0JShqmjToJ77OYJa+EBZFgHDAvoNtKRJqJlqo7WfR5th5w26PRsEdmvp4dO/GaML/pazZqySen
Ix/Jd3opDdyrwpr2se0lkHZUVgiQz434Cq8rN4IUXzx5bFQ00apfgrP83FCog7oktJ6coiL4z0C/
maKMxs4ROKYpHlt4MF/zflBeilY2BqapOnyXdU2EIU/gcGn1+kyYcG1j9+zaqsAhLZCg4XUQeYc8
RYufqHZRFQ9GY2vEXMQq2nlwZOi8E43KyKM2iVbtbC6GDtBAKko3stXowvHlgciXEnFWmrLR4cQt
gjRm8qg5apNko63lwXMl82hIgoZObwFEUhaqzzPaCd/Bixmuyrh11D380SHdSuyAYQBnx3Q21aLa
3kzE5w0rGxC4sZsgl8FXnCTLoRGZwDHELEo8hGZd1MGMlVJs4jl1+g2K0dzbqH1mPleWaMiqc8fk
0ZWV91bBUntmy8NlPahJ229tIrx0tIEA8DxwXEmQ5n1mY2OUegkQrqPJEiqpM2wQzEQ1K49qpF/4
OLjoCBlMxo0K6OqFPk83+Pzi3W3MNDVeF1BBhp0gAdrYRvmsyVsTwTIOfugO9nU3dkm35zIqr6Wq
mRl6kHYA9oOd8U1NBuz/mHo3aUEp3dTJjQm+nEW46Wh7YHwq+GYWCGAj2PFWqHK4JPwd+pYKm2a0
PCgYiBx82yq2yViZp7kqLzh/m1gYwj2HDx/B0dGtpmtPB1IVcV5JgF5qRXeZgfy1eYyLur8yG/VL
y3vjdOx9I9UOKOq3FJWgWHF7UOTLXZ8NKzTjRxucvpcWqW94+J/rxgX+UR9bQYNBNd9oON6NBPWa
eH17TX/Vomu4ZRcFri8/mXZGG+9buOJ1hMESFtZML1GL8qsxmdZFEz+L3iWC0kKN4YjhvitDDsQE
4+0MO+8Aft72hcLS1mB6Cd2LMsZTlTNkURsWmO6LWyRlADFvNXi8GwrBbSoGH1Wje/CM9AkOUryR
gLN4LPOVHhYbhQH+kBnmCsb7qjXwe83QHczWUA6cTe+jzMS3aLZENAzVbsh2OnO0vprEPosm+pml
uwPYvUFHfNtq3b63vQPaK9Ye/Cjm+HnGjBSUg0PwVzU8hSJ6alMTgENp3uVZgkU8PrqZgUVzgvLo
zksywLRFHKX6isrLMuW9ifPxC7GeJSDAmHbtYGlkNsDPeyzBVJUFDyoUbcXUN3GPfXek6VOrB6QP
x0HjjAArza8t84rDKd8aVhx69PsobOEdu27zLJQKuXD2zhF43aiERaT6Tp3cR1i7S1xcTPcY0P3j
DEFXteurVk/WGtg6f3aJcjKFQcxWkazjMa3W8TxkQGm0R6ci2IcRGIVMLr8klX4rGtqKHQ9j0M3q
CsrWBjvafa+nzyynAciceK+U+k2PSJ3KqGINSJCPmmCajQ2lz13jVMemyV9xZTyNoXS/AC7Q7h1d
CVp0jdjCXCjksdYR8TBetMhr6EVBwrSq8aaPeU18pNkaMfCAO0jRzWPRiS+uqaRB5fTaxbDoSuX4
DKgK+lVqv/N2q9TNLuNElM5K9pYHG5nUX5iIF9inyBIJm61LubHSa+VtVsjqITtrzufwoNeiRg6N
29vW56AflYOSXZvpEPulcZuqNcJJD48Sx5ipomQxP3Win0+kuq0yiHdu3nR+Vk43ugnsLI1XGlmC
fulyDyE6XBeQa4S4FFGP8t00LiEWBrUi9yIvPa588pks34sZpg8ORUiDEemR1p5QzmtHpoQwscmO
tboqC+NOt5Abx0vbwI7WMS6mNd0VLFq1gr0vc+mMNFJfQVPWfWbeO9lB51eyC0yLxyyzrxG035Z0
glonox/ebyPVu9bZZxZHeaYRcEOeMCZAvmzfIGmrmCmLkb/EcHkU0T5QZDzDUcTa8aWsaRjnN8l0
qXS4VsrqruPcZ4fcfqt/pQhEGuqRd5MnO1hYw3UXPeY5ai2N/pSQm857wwaLSDBddzIML3JhHVWZ
biApg9nEUNbp7wDUgxyIMR2HDIJtTOuDPQa576zDaxbdjgCNdUoA56pf3opEsZfQq65NmO8aYYXI
Qg2V9JMM3xoBjfQ02aPR8+Ut9BD4j1+yZkqQtlrzSsMO6U+CYkSd5VvZ4p4a6h5OxRInV5o7zy4u
B4toMhidOCdYTtrkuRhiDrYzdS1pNZ5PZs4rpXUP0eh1RONHzpo6eXQEaYC9OJIbBEpFdd6MXF5p
A15/jgU0h9egq4HBja2rlhsMO2LaCbvIXiC0EYsCEdlNN0Q/jeuklQCo4soeoICGSOgKmOmD39Zd
cmn2QwuvBV480mS7ML8IKy1eNbNAjKd73ySsaD6FH9ZFAbHQsnJKrZLUd/qoubbDE6TS7BxtdkTp
6I5v1mF7rF1Emb4yMnPhANO9c22zfq/j3EhWdhJCRhlr174h2Kf4mluaN6N8FPWtUATeLdVthsgf
cQ08qjmpESdlpLy6ssNEXjteH8frNu/NuxpOk+tXtUdYSTxi/fWBs9RvPFokl44C5vam6B1i4Dry
s4DkufximMtx8ATgWMIbdNxtG2hSTuh5a1yohSY8C3NPMRLLnBAdsppA7oBxNiH4+AWM2hythm2y
Lbr6Ulh6uU6Gb5YoT1AflUsKk6k5ZhM8IVrSzpsmbbaZuu4k5mYlnT//79sLFwmrXlt9lefNg790
G67q9/JOivd3efFan/+X/x+2GTSVFsCP+wy7qoz+cVz+cfeft993G7793L/aDZpm/m7SZrBNixgP
CPSMkv/VbtA043fXpNpyl3agqy3qmD/bDbr++9JsYNKD8URHcs0P/dlu4K80S7OZH3ggm5af+9+0
G3iL/6mzIrFi+fffNdFUjoA8+L16jBgsZfOBo3egK7+Y+//oxbmG3794P7VF2eiDehw4E9hd+8jR
dg9Ifv3dtf6zdfJ9q2R5mf8xguaznwlzekdOhL206tGDv9YoPLCJ//NXXlqIf/fKXPXvP7ir1ins
4k49NgSj5rhqegS9KdAlxlq6xV7Qv//8jX70K5ypdErCufRw5o2EC/bmRDTxL36DH136s+l/1emz
nugQAzpdgVlB7grx9pU7f0R0YXrnvamEg7gywKM5gkqx6wen/oUOZXkY/u7KL+2976+8khJMhqdV
O2rmvDGN6OBFdHoAkQ5ORTRBf9UB/1/S6KkrdqBMrh3RYFmERmXVp9GzriKNRLzcPbpEI6QxOgH1
YAMoYMxX735+z5b27998OdyztnBVWy4USVU9jlb6TMqwX1MhzdlXBhkHMBjbn7/LD74Z7llLGFiM
JhkQELVWvhiI5cf0F0/ND74Z7vLvv3vio5LSJ2954h31ccoyKudN4V78/EP/4LlZOqp/eW0snegk
+NBFZ6yZQdAkCVLA+oDqhb4Lq1/8Cs6PviVnTz44Ux2h/KweLePdHttjQy2mtOx/+OI4mALBU1yM
YA48Mew8qrWJtO6hyMr1lC1u6HY9TJiOCPMUyBm6st4o8LNIEF9hP1nFFhZzmm2UHxdEdZOXQ555
OIjdqHoBoDyiObA9APGZ8Q2IyAuMnu1ePI7TExvrJh6tY1hfAAj3FagxVh9fTmp5tUBuXQaIlZ4H
WTdewjXjk1g+c6Cq0jd5g0U0kmsnE1sWnlWi23uafUGbDZSkL4S5AZZ5gxPp9xxPTUGjyHkb6a84
YRosmifXvE1nA9mBuPn5vfzR9+RsDSyH1IrdOVWPU3nXiBczPWmko/z8tfXlRv3dM3S27qVpL4ou
5xmyF04Sch2smDC2F0N4m+7GaT9JwgTNa+KWgk4HTg6605jc1ZDEx3rEb22AycqVe0PgSpHdIfNK
GDFxsSK0N5i6/hdftL+24hfXpcP/PPdsFSX/CfeW4Pvc9/V60J8z8LBietHIyqmQ3iyKMLrKP78m
1vK7/801cc76/TyWpO0oUj0abvg0pcAVXHquIgjJZ509QDT5O4EYPFrWlaQM96WqrcBrHwGg4Poh
pkeSU9ipT1FOPRwzsIr4wgvNOtYAPl2DIxHoXSeko+mZVNcz2CNK8pR+BJZV8xODDSCXyklr9cCq
v2q8iCCgAO+VTzaMz1AxKPG8oWIJJEC/SL1DNlBVF1Bq4CHcuxzeNZJ15PAR/RqJZGc7AZisDjAs
116HpJti9CLU8OdX+psu+O+u9PkKTgIYTBmN24oqKCZlsCP5RUWqtMTOaetRwRAn2PexXmsv7gSF
LaP1aKLamAKQNDQknkaUTxPtcF3VMOHcEEkUdBqQbp2Iu59/yh9sAM7ZBmBXqdEQHTkdGbXtMH1d
pMqXn7/yDzYw52wH8Aj2DBFhsLWAd/MMmjZBYrwVzU4ji/3nb/GDxcM52whqEgAJmmCTkQo79mM/
vBrK+89f+kfXZVlSvtu/MHT0WTvxvfA8v+l3k/WLDfdHV+VsvatzKHG1xuvaLCNh1/kamrhG7F0Z
70xx9/MP/6Prcrbu2XnZ9lrLmwzh9f/h7MyWG8exdvtEjOA83IrUZNmyPA83jEynzXkCZz79Wcr/
XGSxLStCHdEVXdlVFAgCGxvAt79VmPu4+jDj258ffapfZrGKnTRYOq4wKOWGXIsQzjvz3BNxyZzF
pcqpbEuGfbgrlRDYr1ijN1tSqw0ejlPg2N5aEWoUyuzFUxRvawW4UKE/9k3jWWXgRlLtKUB5pAhf
oqOlQRetnNqg1upoNCdWga+tuqlaSxkEukRZhMLcRu2hjjgzs/aqEXJh9avWc+xrt/hnlE25jYKl
I3Mm+aIH8Zmc7kTnmbNgI3XWkAGzIikSqB6qlXCkC588izVmSQ1cFGXHTcp9PF5r1A79/F1OjFdz
Fh/wv0kzXeHKktsXKsATbh1C1GB3g899XSqf+/rfL0rmLFZUzTRJKh7Huy7EpWcr9DMT4VTrjx/i
n1ncZhFAB3TCuwTv5ym4nuKXafwaA84dM+VMD536qLNIgaMrvMbYn3Zp8NEqOx+o5s9df+rB81AR
i7JXqVvdHZ0/uZwrzzT4RHQwZ9GhH0LFsnx12mE7sTIV0H15eCsFZ2LyqVbPAgSKBVFrEd2Bpxen
ySuYKWf640S7jVmECBLZLzjgm3aF/1DX0kL3ycI5Sfy5t08MFWM2N2VZ58ptFCT7DrXayeMAP1Ln
tow1W+3//Pwbp95gNktBZ2WtNRx/Q2wa/clK0MfCPPz54Sc63pjN1KhIRQtyk+7JvYo5em6Pf+q5
s7kZTl3W2BnPbX+luH2dS49OPfb45/9MzbKxJUz2jGnXy5sQj83Ju6wbZtNxcDADEinNPfK7e9xa
zDMr36mPN5uOklqWRnt8cBDcdvKdwh5Mu0SYpTt/c/V/+iJtAZ90QLt2eYkvJ+fV95f1xWwu4uIW
IxWkyQ77mmljGGdm4olvp89nYjbhsF8e2xuurfuiXV7UXH02BTl0r4F88Ngkuok0t5vWlz13Nu2S
iiRR4Heyy4K7QXuv+s/LnjubcU1SRr7pEJBgwA7JTUiNyWUPnk05eegrPS2IofYAM88Lkws7Yjbn
8AOcfG4Qpp1uPqjTQ3NuA3vsyG92OvpszoUR3s9WQ0fE5Z2ZNHdtzcF/j3pI2FsKHi7sldkEDJrQ
RzjOr4RYCIzSVTEEl4VOfbYilh2mdZhyyzuEyM24HYbL1kJ9Nv+yMEKHk2gM6HQDvjN2Lpso83r/
VipjnON47simoYVvd1kWOS/21yaFmpWEeNFnSF5W/oWbhnmdf99kChIhZ8BE3aPuByeYn+fJMd58
M+7mRf52mBd2VdAPk/OrF1/UJ60RtLiaX3uOeNQDSlGaw88/dSLkzWv+E0UofiesiX0yR0nto5L/
/vnBxzn93TvM5mRW9VzNlcxJGZWJKstrdWQZMFY/P/1Us2czM0FjjSqEXG+gjEhJdTd8v+zBs8kY
awigc4uu78TStDZ+e2GDZ1MRt2m4sYNNcmrZi0m9jS5t8GwujpoKTKzhwXp50LJt216iD8euarYW
Cq3NYivk++XhLm1xIB7jM6P7xMiYF/cDBag15xg9HAjBFhvbVj3k4L5+/oB/S5G/GXjqbFVEX9wH
4GumnRK/44Z6CB0KEo7ewvlCUSArGk8FXk/w0lzcdxejBWdCuU+VNSVMmlS6yihvoig415rjZ/iu
NbO1NGqjQtIErcHtzvVRgOEMjXj2qm1gfzEzmjhyW+serPNlMf94G/pv/tkVyOraLB13fhoeqrK4
FWeC/qnPNpvQA4i0sEx5EwjGMQzZwr8NcY/9+audevhsPjc1V1ftcbQ1mFJWKRY48kOEPfnPT1dP
HML8vS/7NxHFs1vUQh12quAspRuwIQpWudmi/XiHnu5JVOAEqnSlju3OVNRFdlQWQI3t8QPDe3dh
qEgNlWhf5JKXxtDcLfmqwTvw5+adCGZ/W/1P6yZTqXHsYwqHMuZR8XZAVXTZk2fBYcBHKCVZIeqM
rlJsqdH8+bknPtfcYkAHdU9tMc+NMBPEk1zH0hze5Zn++DtVv5k0c5cB6tbG3DzGtB7t8JFBAexJ
xhovOfpPq9N6iLUvJ36ROwTg3e/cetTVNXgTePCml1d/0l7fYQg6li/6lC3rOvEQ0axL1UTEg3o3
1bZl/WxI9z/3xXEmf9fYWbwRclw7dZ+NuxIlXxLdIQhdZAq4LkW77CsqsxjCdQ9gG00ed4UOTyP9
GpvLYvzctyA1jBJ3tnzcwX0b2ZhcuLWeOxZMlEoB1eTUDpd8V0JgOprislT/f/wK0nJQhpjexkjd
SNy8O/MVT8xBRf1v2NQUYxK4UBOALJObxaOK78KDNGW29FdUYyt6VYw7k0tPqmhffh53p1o8m9tO
R9m5CW96B5tBPQQX2R1hTDdb9yXufEdK6sYdGFdjf/FjZ3tggMANlbf+sOsep6j7Xab1x8/dcCIU
zcvMKHoMGoG9HAnbJpbeBjta+lp62cZhXlkGUTAywn4Yd8BzuTMUlyWZ8vFd/gn43UhqDNIAn4OI
UotFdWFr5yu03wR8Ph5LnfR9PFwWfWTtv40FBBqVggodEsEDNrbveGWeu6QzTmRH8mzWCVP7/7PO
r2FOdm8OS7NB6Wjhr8xpK00jDLDgTo7R3wtjYeA2MzbOMrQ/az93m6JcJv6DJJWrotg59h0D1x25
4FAfE/ECiY1/GCvoGGhEkYMCrrYDlql5/NELaWtQB2v7G6O9b7AmsjdwCf0Y/05OGpepQl2t0N2R
sgzZXB4RltMk4+ssELsqrhQ+Cfn159F7YhLLs9jQUBYj4AqMO3hGNThE4f383L/x8JtVSZ5FB8uJ
omoM5GEXoKsxrYcgDNxEQUHZv/rSnRz9SdNPKXuo+hejew9If37+3e/fx3Zm0SMcZKqzKnbatrTM
840+XuKthdJvFj6SqAewR1HKLvnVFSDtL1pNbGe2dlvOgDmwcXzsF14sbXcmPfo+JbCd2YLNiqeM
lPaQg8cvR4l4Ot2b5oePWPeyXp7FDw2TSNMGVsaNwbNmLiL9zFHw8bX/d9BgpvHfqW6CVcaMYxq4
2sZu4ujJgHhCj+8NoOTZuWT81BCZxRMnbTQycA4BFSTn8AfKM0P++4UAMeh/G19Zct0J/fgtM4qD
ZLT2jqsH5y6XTrV6NlGT0abeLaHVBQKOYtuX258/5V+Twu/6fDZR/bREU9a0JHf+NVjiOxWXt173
fBxow6cQMdak957cGau0iA8RpWWSslccCZ9+kIp1tTFCsTGon8y5uITftzy62MqFdadQ0CBJ7FJK
EAyfbbkR0aOshF6OsL/nAggPdi+Fi/fzayh/165v3mOuadQ7pbNVjV19VpsYvPfLttQ9mzvnvvqD
z7ZbcL4UBBrXwzjPy/YSYM1iGkIvGbYU3mIwbW0Hsv1a7LuyR5KWe7beYiqS4rKxiQGQqPKEmAdb
DIANGtKtUs2vzfx6MHTgIwTsJF06ytOg/9Hw3Y2TV6uUHnSlWxlqdlskv+Xm2cL/tx4gmgTGwpTM
lYYBSN5FIFg/jvTAUELRYq6a4hCGL2m8wqHtRukmb8Ai1za2uXwktt91KY1s0PlDrBCGQv3NE96H
nhh+4ewMtegtzVW3lsGqCChqqnDxQV8MVk0tGwSk7AlSjlWogG+ttZHElIX4Xg+TQcaXyXazQF8m
srE37WebeqLCWYyQdp3RgeQJuMrGekA+2LHpDqa0FKqyKLIv2TSWYfyOreGh1loXeONlMfevfPCf
LAVznKCojOMtC6UXsduds9b6m/h+M1Ss2VziUtlOrZ5cuywfC/va/lMAvqG6zcXlpQRVkWz94sz0
OhEUrNnsiowgRFHITtJPr7qWWheYTtXZm8kT8XKu7egUCQNimxeRJWVhil+Y9ETjV6pdl+ljWgDd
hkZ01+D761gfdfBQlP1VWuPYusqMflHhV96ZwqVEDhePGzZNGyqHHuS2BT3M0YMFsa0sYXrfA6h5
DsUqTTH4hz6dqTAgUVRLDtWKyRoNGsa1fbtU8wpxWu/p6lUYP0fWXR6sG2stled0hydi4Fzm0ejW
gHmYzICQMUinuq+7+zl6nHrwbBn2saEXvUQ/Zo4LZlV0jz8/98TXn8uhp9BUoup4sGLX17G4GuKN
NJzR6h4Tmm/G8FzGjDy8MjBrZj+T6EgF/wBlcvNGWeRhvOqI2KNZXfV25P38IicSirmc2ddAN/X+
OGBafjDqR5Hc6Ga9aLozL3Pq8bN8wgazMXUFa5AfDThfR8tyfK+dyDXxr/75BU7MlLm0uW5h9rbH
jEXOd3oOgdbe+vUVQ9dMzrzDiTFkz9IKyu0lrDRYoNmqae0qvcgd9WhZ8d+0QkkjYNklz02M1RCu
subMinmqvbMg2Gtqa2gmJ55msh1kF0Ddzz196lvOIl6OGZGSi2DccaDqWSJHPp1RYHloj2ZUP//E
ibE/l9oKqe10nPc4nque0+pdx9Ih6amvq7nnwYhrPAqOzyUWJ7pprmPFJaAFvcQR1dDkrtraa4Rm
l0UdaxZ12rEqcj2sxx0eTkG0i8/dNp4Y63PpqZJA+YPYPHClVt8o/bgtCsroW4Xeod5M0s/EBO04
Ar8JQXMhqllETYePLAfy2nUuUaeiQQys3Ek+TEUDva1Yl87vZjxIaOltKi91KvFqKh9BulcTRGXK
e0fqLxXqHCuvl6K1iBzK+KbHsnrCGGA9ReBE8s8E2AyVn1IkVhUUT9Ne/TyKTpzy2nOVK7CTXLMF
MytvXtMjCXuAk46/gJN1yzz8HeNSP5jYO3LJUJV3pX+bmneW/VuUAm+pyo0zVMcTXNSk2k2cq0mO
43XxqoEnVod3SvKcHW35zkXgE0uJNQsvwyDBKIM0uMPooW+8DmTJRYew9lyJaIdKLLXHRSoQv/EX
8ACXnZmnJ+bOXH3oN9TFhdVxgNgfeXGQ+refvxyVr98PPfP45/+mhlSftpPDBldwWaIKLCvEfdK/
Z8qtgBy2GIP3gBsBCFB3xkK0hmfpV2n5rATvWgVVDMRixWEHlMi1rkZuMH7BdYch9Zr2lUvVADK1
N6UvvDQFarGOgxyzF/BwVueqjbHsLMjqgYJRDYUlw/jpH/nRO+jLcnavlDdGtivzG3m6SaG5jZ+N
2JT6SpHezOQhmg5SXUerFEypjPpclsYbWwnuLWEz0oXykugJ+zusaN7G/jaAEmng3SOuBYXD3Uue
VvibhM5yKmvwsV8W1hDAjhuKtU0qSHU2KJTX4y5SaZan6RiOaPVN2MhI4R6t8TEqD2r/WPX3U9t6
bXCQ84cJTo6/hYGT5PDZrsvqdgSEpO9Mimwj2wunwMNZIK7ihdPfJir8IvGU6LtS+1ODpDUVqDT+
Ooo7z67/pE2/lHXr1q7qF3w+3kMTwHfn1tIdTdfbPz9/+VPffTYLOvx/qkImUaOwJG720UVmZLpt
zhZZHY/QrBh4bq9SjHIznQvFf++Uv4mRc00o3v0Yq4UDD5Z90FLpQmodL/TvgkwCQ/2UKp6WvMYv
b/7KmK4l600yPvxkwhhh69gvZvRpDNl9KdI7Ax5ql2zguiuYKhrsTgvQvNplwijbnC3a4Jv7MlJQ
YVCUvTCsnRycmarH87Fv3n+uLa2mSAPLxftP2B0RDMNq3Q1P2nBFoTxUv8sCzVxjGmGN1Iq6IX+v
uD/32J9cNNyM2Qptm3muY4vFhiO5ji0v7byfn3vi3Nmea0qT1Mz/T2DTUZ0Kvwp49a+ww/RTBQKV
eK1yPwQfmvVRjVclPl9T3eLjd5VhqCsw1xyol8VhycLvN+qAPU2/xbjnSCO1MQitZKqaPD3fS/Ve
M6kgWjZqCGsqXUbqF/S5TQ5Xyi63bZ7vS+EvUhxaBsn17WkVRB14rqda3KZAe9obK7g1tL1hrBzD
uPBLzTJ9x5RGJfPZ01fVfaJcWxxg/NylJyKDcfzzf1aEuBtwnQ0YwYq6ND/a6EyScOqxs4ADrVWT
suMZhCwJzGtefU6uLmvwLOSMdopJmORzWfIhQV0eLHFG9HoiU5iLXvN2COQeJNauxiQqZ6ccmo/d
0J3p579e+N/N6FmoCLHKkUNDZysoQbANrR0mWpGbyiqnUs0q0D5tLjBhQ9augbFLhh1ODzd5EVXx
vilVlmbpHQ+xT0eSL8tf5qLZCel6RpHDuMvM5o/2Emr6n4u+0Fw2G/R+AlK1n1CuLyywe+dSuRNj
CqPB/wzVwFajUhM8tyWdxUXj87LmHjdk/8yACLvbETz4tFPNFyFfXShKtvXZlC20zKykguZieDvY
q/bs3cdxxHwzkvTZlO3kuC3DlgY3UHwtC8cw88nOcGDPrxOrWwTdVz6ysWi8uJJcPbzjINONdSpH
h/vc/ghjg7LekXpf9fZolzilr+XYPfSUUQK08lhl/IyKPmUNbXYhN8WmRvTWvU7qfioOQbVOsSlS
1mAGXa257etXLbiIGoUv5SxmxCq+vxWkwp3+rpVXVX9ZKDp6Sfz7fesRBEs00V0SBK9uLddn5s+J
7eJcpBt2mHTh+Mg9vn7bw4xZJAXnI2HMtQ4WPk144WyaxY2gxxONYjzCEgz1zmpWtfV40cCfq3aL
ejLk0jrOp2HT1p514S3XXLUrFX4wFTbPVeTr9rU/V+9wor/not1B0/ANtjrU7eLRpLY3L7gjfWqD
ZVE/XNYhs0iggZYDd9ByNthkN23NEWx7Jp07sbbM1bogBhUsVGm7qb1V+bRQtWuBa9ZlzZ7FA83A
Y7k+Phyj/XZc1fKZ555q9Gw+qqUe4MZNDmrEb6bzlXKdgtH88rJGz2Zl5BcG1o0MkopqbB+M65lG
H1/6m+A4R3NZuAXGVoHqoVnpwwbLrsuaO5uFA3Z2kD5pruX/CpRrPbjsrmau1p0kAVZDbYl5wNXk
ZVtd1t65VteeYEY0ckLQUzycqYz0jJj0RPfORbojVMxaw0h056/9Q/d0UefOAVxRawh5Mnlody2W
5ww/TrX0OKr/WdZ7R3emVP+/lnLs83NL/557fzO85swtHx9cu1SGYddD7o0TG4VJZv7ulRYf9/oq
zWqQH7vGVFYY3LoJJjRRxu1nHnCLeCgxQ1rUWLgX7DDiOwmxWp7fVPlzVr6merDpgeBFGJlFQf+B
WG5ZYRKBEfBCAB4wmnoCB6de1VgeGNGTHR1iKk7E1uj2msoRyi2u++sW7KwlXtKu2mYax9PxGwoR
qPSTtk1CA/mrCVZWpjTGHTCXx4Zt6yfZtivqqxCIgjGMJUjmfa/mV3azbvz7YeBAZRcGmzpV12qN
kZoyqEhdjcDj4BICenTAOm0XSZjG9ngzHhnoY7/Qs2nrFP3WcfK1Hihrm7rlvHcencg0FmUYmJtC
Sy/bDhwNq/79zEUAisTvC66KEs8vsEE9E0dOBL+5eqqSGeWDxW4gaq5r9dUEA97IF4oS5vIpJ2ij
MteYnaXxp1Ufxuzx5+F5qtGzu4m6TOS4SSeqK8ZVZytLvQUDEXg/P/zEhJork2oAYiN0dpYZ6hhj
L9LPXHx832iMvf77BUU2irJT6OmwW5OJL7Jsdcyifm70X63t/05Yay5AElEqGgyUWGcGqLya4jW5
Q6R9FiFOwHnnihZ8Dfa/WaZ6rf0lma8lutek9td6193p+jmfk+97z5orlmI7UJrYJNDL9qtUPGeX
5SzWXLIUyZHiBKgddmr5XNu32kX4Px0FyH+/itLWQwZfnG32Kngaf//8Nb7vBHsu5y9kDOZDJ+JS
aBXcjGfGzzE7+98vbM9V+HpdYmzYhePOmhxP50x7alDISLCsztVrnsg81dnibzS+VvUVpRmab65y
bJBkY/BSsv2ofkzH14v6Zi7Nj5CVHq2mx126rW4uvKOYC/ITxTdBRZANYfTwVPHf4LJU+e8pxz+r
q1TLhqlzDr+LdfwatfuS4oqf++H7cGDPRfNV24tBpgJ514htO2CijJYii8+VKJwYgXPlPPo+dVBa
2p3XiHIeZKrQLmv28Qf/6RDVmsYwGIiOsfVeSdOdjdk3plcXYXh1ey6fz/yq7vOI0VHh+Dzuz+Ly
jkH2m8kzl89LYzEkks9dqm9jBI5KjUshKCYxMJTElWTZE3gOi3P13yfUrfZcUh+0xWR2NbfCWrie
SsdriveBkzZoaOs+rdd61rlYSS5LAbvT5lamPSS+9/MHOvXlZ5NYMws8vyNiT3LPlc2ZfPBvZec3
/TdX3YsYkZlTEnxyO9iFkGiSYtHaxm3OibqfRl41ik2uG8uS3GnMiqUsS5xUbwHakfvl69G2qTl5
4wlun68T+zmTbyeYNQH1yt1zbLfbgKoUHwWhr3S/++5XUj8k9Uaetm3VrQbLdgUevNY5a8m/hR7f
vc7xOuKfURxnGob9hph2msJZz5WOYrwos2WPBZrc5jtUOHqyHbHh5dSwVtxauYvU+5+/z4kgO68H
iEODkueY3WYW3rQBbItpW6svqbPr7QvvVedVAaNhmw3jAEnIM1yry46X5jUBQsR1mmr2sEsTvqW1
7GCg/dwjKv/5dnpac59SvUdzkxY52a0Bh6111eK32V8H8qtdf/SoCzNtE3S3Sem4ufWrC3Hrj6/Q
kBxNfN0WmmnXbcLg2i5xE/dfeuvFNq965ZURu5AzaW0rhVdL1DJit+bIB6W+trStxr/SHnIfRb3h
tppYT0W7lhD4FeYGf9dNjRlaEwJNC69S837Q/avSKXeK+MAReBGVCfQJoBADXiv6Z2HUW9V6lIS9
LxpUlPqeI/albdjrQS7XaoQLRBEd/dzvp0H1kvKq8Q+9knP0aHo+rAIZ1JmQNr7F1sosqf+2F62W
3xRO5QV9veTK2aVU3hPxfcbBRDaV7oB7WRf092EprwzpOS8/SwvH6OPfOeseiFhqp0vVf8iDKz9V
d34frQbtME3XCJvdvAKtWS8s6Qbyaafj/d9rbgPoSrrGZhjAx0aPg5XQwa9gyV8UxbLyP+X+Vz/Y
C91C86nEXyVdZHatG7T9UpL3TraR+3gpqmIDZIKCKjEsSqDh3Shvh6lejzKWhtJnnw2Hkahb5V+V
fJU09Uaz3/uj8jYqOMJdGdylxepLVu6c/jMCRRY9q0XsylnJQWPojdJ+sLt1HRvPtX+foOEXIruH
eBZC/CjAs7ClXOGH4PWJ6RntV1+UXt6U1Cyqa9k4OHG7iLR9lU4LABP5AgiHEjirNJA9AxyoRjSS
fAGgFPTi+JHEN3qprFVbc0uqH5Sh9Oxo8nTrgVMzTowWIEjX/ghTIYIFwz2dqu6ESAD4fVoVNtfY
7BtUc/bafsIB0QbJhRYTlMGvdFijP/Z6Ya6nUFlYbbZkIUUNUgNmdJb6MtYfDPVQO4/B8NjFANsO
3bga+Nvm+L8N6Wgn6VYVzpJPZbLnrzl/7R6ddbucqhU3p8JZugmoRM7Ns77h7Hxd4/Cuss/uun2H
DiXk/s7cZ2JXqa/NWKGqIRDnX7b6VicfWv0OVLLz30b/TWm/Uv4/S1knWN9FVuamqXSTxoBtbvzp
3Vc3sYFOOHOD7jCkt2W6V9Mt6bQr0aGKA2pPQY3p+f1Nlt3AGOzleyeSFyaVLJW099FSxCEA1PGW
c5xVIFWbygY1kL12cc76QqUU2YV4z+Jt3oobPx0xKoSMoearBuLtQNFLKDkbOx82mX6LINhtJMAk
N70JMrNZ9nCAlOyXbTzmY+FZdeqNon0csC5TOZPAJQ+f/XHZKLdZQIPrKzFJcI5epmJrNAPE611b
AL0JqkVkXIm8A/hSuBLu6QNRR1J8XPy5mK1WKoHIotYvtha1niDJpst7iDgtHIVERWAyDa6t1l5l
r8F2L3AjX4Rpe+NEB4gJlnzIbHTZHoJ07sSUNsQ74Zcl7hR1uA509X5IUaFocI6S55hz1QmlU87d
Lvt0O39ImmjjCMnDPmKJQWoucT+MChdaSIYx+ZAcTNu4OiLgfC1ea9q9b2eLNBGLQsIkhAsS/NJR
mvcLNTPYj7ae0z86zrgoax2c+JsJ/DAZ0Z+XgdcEw1PKYUpbCC9WHvDlhVfRL4Tz1NZooJh7dqB7
Tji4lr1P6AEn+xUZCG8qy43LbMMdvyvh9NFSzKwZ1yZK/0I86ZjCa3W0GdKtQd251XnUGyC0Ah6q
PTvmg68+t5HYq1hPBtQ7Qld1Va1cIa1flvV70HHuktevQh5+Kyj6LEe6GWoWgXxKj96ZbmFmC/CP
m1hO3UADYcCOqUuoQZDLtwIJfDpUCxmRRJsaXmkfvZugPdaPYwWhofVXw9h6IFA8KzdW8bit02ZX
pitAeI3EEbG5zoeHqaMsNV7m7S6tX3sAGNWzqVLAfyflLxyhSuWVQcLDPzEAs9Kk9zy8O/rvV77D
9u1oGZstYiT1iXarMGLU9iEouJNXg5XZrUOxtIvbuOeg6jmOHnQmS5g3XNVf+aqz43IMDGTsmcn7
UJRXBGuHmjNJCzmhk9FfK8tSvu8UdR2z8nXak2bdTzViy9RL4USM1UsBa6J1En5p2wc3RV4sQWFw
rBYuLXV4jLT3XFwpYDy1sPRgoZC8AokoDjjQSv17Xf4x1K1Wk/SV28K4K4MPAJ/MiGtMdOAjbZr0
t9JcxTSpCK4QS23NriEj3HWGuvDjx35cS13rjf4zCiKlUDwHO/2yXEEwc6voY6DIzunvjNoL6gcH
gIi9yoZbqbtq1WjbNPcc9rCEpmP/MenKohPxUpWkdToxit7M/BfEy0WoCA7pLNBXYC1KDBXirRpT
VX2Tw7kYrYLkS2yCAk5vsQJaVgDPrnKiV+jVykFJinWOG2xVTxBK44USBMvIOFAMuE2DPQTdZVpv
eunTxMMQ0Y5cMPsVDj6FyzEhOyMDh76AAr8cAEaZgRom3kxF7fp189iyyNd3WbIag1td84bkOqTM
0orWsrZmMUY7BiCpXESpJyu/ZHkzqDtDf5raW0V/VtKDlrZcj91VEgIuCphbfeGrt51trxTuoPDB
iFkO+/ClCTxwpFwlYepwH3VPEmufsHFSb0r8jyfB4S2/QemHkwe3MLQAN0s70fwKOomJqS/6TmzV
1vdihGWFvOwcErJuYxXtjZ3WC9Carm6TF0zVrSr8lAG9TzPuIchasiTxsBd2g2ZLeN5b5a4lOhVl
6UZB4IZOvZaAxKiQj8oCW9Uc6gOl8W354EjBKulACtVrJ5dwyGsXTrSijuwQcngV1hzPcu0bhV/y
eJOou6z4xCpSUg5peNW0D37WAo59ayZ/GdSHqCIGDzdl9AwezlUn4dnasuHYWo/e6uwlVleQLll6
Vy31NXZCBAtY3tt4ZeHVAu6XAP4l4g2FSm6UQ9AJLa9mDzMRAYYXx3lMrc3U7Cuj8CogwWm7K5xs
r5Q9qCN0WhgDDVJ0XeEp1qC3lyLWF3Ow2Bl9Urm8Hor6vqwqt/R9L5rSddiVH81QbYZ2afHSviPc
wq+us77HGfeO5JBQYK9Q25jAabJiAZjYGxvJq4t6paiPqH8W0P2gqF93xm9V2Wb+sV+1Qw1YpWMO
1U2ya+gCkx0GdDYz7vCTXudyucqTj4n1LSN7mcjpNZszCAaxRoZdgTDqE8NTx98SC5yJG3Ar9mPw
qyCZht7eWuFmopeBmrqhMd22hrzMdf04AZyw3QS1c9NQ6KQZfyxRrxLLXgLcXUV+DisGCJ1w3Ipx
E5fFJlXeAVV7ZtqQCLjKjQLOzDfUpWiilRKZy67eCPi6Q0oxoXT0wrhK2pvEbB9i88vUD755n2QH
EtCmrteiAJGT7JwAeYlSuUW8wSTGNUEsq/BTUZfFcXaTKoanx+EiM40bvUi8uiI3LNRNVo6LesrW
RcrCVqXruqIczFCYGqDrCc+NTq+1KmVV+roz/vQOXn8jFw+dVb5o1l4bnsrxlZxh08n9OzAIfh7I
tJJAz/IJbj36rY+xXMuBsYw5ip3M/QBkSVFJ5+FjW6TlZdUdoix1a/Uu72vPNkomRuNKJFStOSDS
7tkQDGvFegkzbTW1+XWXGwvI9tg7VXcCt8pQKAfdYMnpATpWyU7VcvYC1jKId1Hl+ZxFOKnj1p3t
QkvaDibIW0aUM5HdCNutI8uFmlYJssWEB2R0iqg9I1nBesdVujyM7W0Fy7BM6pvIggluhxtk5K6E
+4XNQy30GXGJUbQ5cclnb7Qyue4w/Nbo5kmarp0c/ZhuvKUEVIG9jkJSNKlfDYV+sFqALmbbut8a
Q+pWVBANDhk+RjSqkS61bLhPpn6dMzntosOEpV10ZPJDEh7AlN9MDeYbmiG7Tf7HtIpbNdqJ4lcN
fREAJ4sXtLexBjyNSj/c1wU1TvauTKQFJtRAm5bsbalzK9ZYGy/8r84HR9Y8t6azkat8hX35TnOu
eA+wxqERrsMR9O5S0wZw0FSeaWv4VZ9xh1WOky8Ta/DCAPILFdPXLZTeYlw11q2l0XCq+vIeoXrb
7qvSWpr9vaqO64YzoEK2FzjxrYZIvRNldl01CCIFElb44WxjVDPkcuypYYsYmM9BWLgV4ngyR8Dx
SzsoltFkUa4K2tmuviy8wRd9Q2iz2vqmLB9wbwEVddcW0e9MDw8jkYYqyBwK5hS5yBeyDF/k4TpX
4Agp2IErRO2oHvJthrFMoxV7x97B4XEx2Fn0Zk7NFlwpyd745X0twAebRMfXyPmNMV+5KDHyTKKQ
JY0dUNQg4SeK4wmstcq+tznnmUTgKtWwUuTCS4R20+MxYCmax9xal9NTTrVkwMJrQPiW4mVpY1Xu
F4+9MTzK+He3aeJy6UNh47pW1qnOD04SSLLx2pH6ZddbK1gRCAXgevrQmAB3xY+A3zwQre4IirJg
I9nHk9szBQc/X7bTs1WTEmS6m5nmxoH4vpAdaZ0jgswIlUmD974YDg6QOhyaGq8y/OdJJG5mhPtJ
dzxV3spJcvh/nJ3JctvIlobfpdeNCMzDojcEwJmUSGqwtEHIsoV5HhLA0/fHWtXltawIrSqq7IIg
IJF5zn/+wak/7Fpf6Ag4W230ZuTJM1zzcdTdjmZhstujPj3M2l0hgh1B5r5a8T0aOyc4zTTlUdSt
SC1CElx7aqe75MysisgifmLYV6X+oeNKj0t/Xd532tIqjqGyxRN64Sgvavw0RKeBfD4ixNm3YLM3
8aEmVrGve5jQSxNrffKdHqQocYNAddMyu2fMRf1QkWVWrczJOWlJtA4mZ9Ol4UHPxZLwwl8pFao5
RHthPU1DzbSKisHJgWDmRdyQmZbHboE0lgR5DHakleZEWxkqVjtMNOQADPi2YQ6tLjQNB548XFT0
Egx5l2Yg7QLzqNFpkPGY5cTvWTP5NLT91jXWUDsMJgLcq5c9uaCZ2fgq+eaGXbkpu52qK3exFB0E
I2MhezpSMIlKJw/RKKmepBI0MJmvo/3hZNGubtOFEv/siviRqcwdqAjmDcq2iDjhst462nrz0HbB
Crod3cK9XZZ3VXRKxvO1MXVziuG4Iz9THLKCAbOlHkwxubbeUZ7N9EW70GyOVcAxML9hi+hahbZQ
C4lM39cETFHwFYEbwcfNIkbkw0xU4LIoXksCcPUrkhOdu+aNIGDQYJ3KLPPq8IP0C3CtkNh2hLwY
1U/a2wgxUmXqazrvgRVd7IEVPK2M3l6bPa1Kre2jVPMqk0Cbq5Sm8aPcWOWO33BnlvgoLeKsW2tt
VEcQR8KoaADDaRXa66iwFmY2uI4UL02gN33QafD5JogF6Gw02uN149loYbvGrcjonq/BXJrxMbNx
dkg+k4CgeWlYhxStmUY/oaQwkBNXJTt0rFoXajrhA6crLKJwjgm9uxD9Z9dHhm6oYLA2K37H9ZvT
BrtY7lZKzbmjTPd1lPtW9iHNKyM3lmqwyWxtNUbEz83NSmbVJhr152isDaoHemNFm/1omtnzZG1T
WzZ9Ldl6ebjOs+G+cF4LpT+WoFGGoS36gVo9lI8zt9Yhb22JYoitH/m8la3nAYpOKP0mwxJYY7Iv
hkcCa/yrUe29AyqUWsepdZYpNVUhUlTer6rxlgdbAdLerEVXrFp92aJFJsUupZIb2h9JsSkBMfTe
N+RDEHeLDlqsiH4WGCknEWldfExNrC/n+WOkYJnpLkfMuLV2nyrCrwGIE0yVDORO4GvQtsVdLqTn
BmPLPi2OCfs0GZ4uNcMmqlG0kBtG2OG+r07FMHpprC1K+tJ59HI6bbjf+3Cw91akrXNKuNwkHW98
zbt+Jwd3VUxiYHFH7ron1b3XOW96q+OaFR8SRhcy9xvKJk9/2HR6eicZNZXxR24PBLwN/lBT/ZWt
l5KCPIQxuT4BcOVjMAdrxybFsNmYpPrEVrbLm6eqCFxnprYqjV1PAHMhg+R21z7SONTRtHVaF12A
21hw001ShjOoJUTGTfDUnVTfVyObOBmAZtT6ZTkCNSmIH4SbUxWMtQ5iBxGVwJV6YAHWCroXlMpU
Tk1JmnnxZIVXa/rkLpwsn4xWNzQdzyArOiddUSXUMUpqN1LFXtgslDzdh9NxVLNzUo/3DWmpNqGB
TSItdSVeDWUADoC2vxDrlK2qsV4tM13U8F90losqU4ZIMVdj3zCfO3RZhGWeat15MnB1AZ14RKXr
4vV+qGfnMS3ERm+VQ6cPhykYVy1UWhlkW5U2eYbtPgDk9a8n5H2bSuFbY7LIBmnDcahOTUSPSTkW
Dodu+jme7U7bdV33ogqoKCpdaB+IZUgS6cIsDfTA0iXqgdga+GgK4IgRqfdyY1P9NjMHPJ4M1hCv
xdS8yw7ZtOrs1TKSvVzf5orkd6UhrUT+Ogf6zoBuMBlEl6S+GqchCijE/3LoTeXL2EKKrqejGihe
MexLTDrGF43EzzR4MMIfYeNs+yrd4W33Es3s3I5YNfPkEhzOLTzbA3E3ykc9PNfkc+iR5c8SITpd
4Edp5eequGubbFxYZnSmKYEd4A0FjbrzI+rsrYiKt5FYbqYgh6k2Nkra4CghS+kisTpGUsyhaIQE
G1GawIMXrK/JF7rkWvVeUsRea3jG0yWc9rZ0Nya8snUbkZoth4+J5ZcmZb7TEVNg41WhlqanGw1h
LkQY183JwMOtl5KQIspw5+B4ruP5o9JXZHYSpSKBvpGIjX9PtxT0/ZHzKDdnKylPUl37Tqpui3YC
v66XLbY+oQYbarwQZrhsa2fbVCq9GSvMHhwMg6qFGb+K9pIDXASOupU7C2SzLhddY1AzzaUn6cck
3YSQtq9o3TJsyrWqnvT5GMHFt0nmLAlp8LWszqBTn40QGctQvNlXZWPaLyNHZQjWL6//TljMUmNW
VfPPjiHB9d+vWtGgnP2ZYlAQjVghU+vi4tr34JbEhfNeoUTM8JTUr3zsDRHfC63edxQM7RydLFJV
JSMCSzU+xqDEXQgrmpYQV7ND02LeI2f0UsY66U7kgDANpfSoNZe2tFajaK558Axg5GXYgz85d2Gs
eTKkl16u3W7qL0S5vFUO+oOmcPv8NWDkOn4YzYMVvM89x6RkLTujWtU6cDBeH0P1y6oeamubOwNn
bus34jBGxbLtY1/r70xbWlr89Wr+TXfsD0a17dt+1Tq6h9krGgpnQQGw63pypA51k6zC6bUgkNvY
5WpOluPeMZ9qufUroSyI1vQkUINE9m0ZraaiurFpIc1/a1n7FRCvwoxNdajDSwDjCS2FAutLiVax
1PyIB/WpEkbG5yhWQF/n3N5K1Tq1Ql90m8mY32TKzmbsMJpCABluArEOiDnuJYw9C3lJ3qwr+n4Z
KMZS5kOYeNh99GtMi7e4zfnCMk8yBUftL3sa3XK0n2INm0nHSi82OdFKCplegn82J+oBQ5hlmCrU
1ttB7Dg2NizwVdfIm0ZhH0iHD5Ndqmyr9aw8hESXmNx/zdOf4h6IMbC8ydbfum6AKRefnNBcaANn
tFHgplUCIM1zsS4GO/csWffG+URQkOI6wH3jOPmFFu9xbTmRGbMXbbq3zXkdxeomkOS1XNh0dfo+
iouTApGr69pVQE8w5PqyToe1PpA8wthCyQ6h9phOz2Xy7iTviXgLOQIUvE3Sfae9lQKovbsLjaMw
TwM9W4FXcAgSCWAiSZmfzu9J++xMz2n/MSK3KibiTddg+NAEZXsJgqpFhm+myBQO1/F1o4RIMO8Z
KCpNwRXuQ/Vkg8o48kbqtqM4pc0hrI56dlCiQ6wc5Ol9VK9+3heWoTdU6bKXpBOmoAVb0ywnbhYg
TE7F9CNC2Nlax8G4y64n4AMxtOdr6nhf535GaDUP41dZkrW6rDTojS0n7uiPgeOPsctOZOPgEl1M
6l0DEL6I8PgMvVoj/hxqCgaBW0unAUMrq2217HhtLyfnPpXumh70qDhIgXaetWZvcKSFOqPANbbk
jN5WrYFsmOp/vjfEJsg/MCmFbrHv5XdFCteaxgclDknit9LTGD82o6sqBJyScAOJU1x9atqdaqwq
jWzkctrS/mf29X3veks7SvGx7e4MHesSpr0M00LQy51It0Vvay/JrK5QF+2y8lUdnb3Wn/V2xIu5
kHGjcd76sr8zSBr0nOHNkJ+6SFnSaS1Dh7zYirirzi+6n+z5pzl01rqkHa72OFl/sqPnvIfY3j9K
8VPOvKi72JWXVPZWj7Y2pflat35J4mK8FMlGalq/nfRVKx+V/A4pP2MNt13ZA3TT0A8DDHta7WEi
0zhjPyZnl3V71LLhFKdHq418DNJXmRq8mNEpYkeQDQx+qBEZGND42fGisFbNhnYmN3W3ty+9lG0k
jf5H5gdVJDM9wJT05R5UUrpU4a88zN+duvTnwdnLWrgjPHqvVoye21ZzawtuLwasGXW4E9u+wfYd
10uT4SNJKDEowCWlJdWLZCk6InQ6u/ebCN5SpHnq8EguID7BLTNnopHf1UYs4U0tVKCPDCDDyGWv
U6QLcbnIr+oWLKPiT4rksRflxe4viiz5f2cT/Jn/Yt16hOlR2Da9gCiYtZ5UML//wnvss+veEAWT
MS85/7iu3S5r51BZ32LGW7e2YHIcy6Uxcd2EQWa/lr9LmLzhyBZEmKmVDQNsajCT5hV9QQD7ROBn
OTcEozCvNSKLJQ4lzdwk8esgDb5iKpyxTGRVfTWmtRtm6jJ3ftvBeMmidlGBv4YOAdRI3oufZpp+
cS+fvJNbTy9U/kaWXH/H2mA05aXfe9W3tjxDKkw7LXklcn6cGGUxAP/W2rSvnKD3tzMp5O3//Y/y
v/ZsOkOc5yiGFK9P/Pgrws+fqaHWrf1OrDV2GqjomzlsCiNfafaRtn0RZPMX5J9/SKb/TZiy7CuL
8V93HsthJw2xJHAxBa6r3X7uVmFFjc1wfFA2ViKTOE0GoaZt6Bh3sWH4uvocTBll6F3hMFsZ2IdB
RpSgPMrNcNflXyg1Pr216+L4161lQzrLUQjjOAf1Ji4Wrfoa74GwqvZp/4sZ9Kbu10X3CNtHNw8V
FuomLhZSbWHjkC4yegg6IVIB90H+oBrfk+9at3Y/vI4SMMHBpjb3wJxJSv3eEroyqP7129Z23ret
DNO1YzQ7qb/77/myX/Om/+PComxKq5m5sL6SugUZPt+735vdwhKpokuOiWWj6soabaj3reveevxY
jZ7WIm643Un1QtiHBjDI9y59Qw4kEU8t5h4lYtHt5GwZj9/b6W/9fCLiBIpwmKad8j4/l7/+frPa
n/mE1n+5+cSqZBmTxXasw86C5jEYVzda4JNxjhlcZ3dxrlECBidHus6sMQZpmC+KbF/pL4wgJGmv
J9uYaqJKiMVS9Q2TiGVKUm49/yoGbGXFeLxO52PZWQ3KDzl4G+qzo8orU3qIwgFC1FaZTeyH+Zhy
5fz3X+v6rP+w31g3+42lJpGigvjvMnGZ8CoRzUAWQytetKp+iyt+xSgYv7dEb31+ptTIzaxmKVnJ
3dwsLfvp77/DJ6fTrSWPVuh9oegxu324L5Nrr/D3636y21s3W4Cp9xVemzybQSrZiElhlAKAJZsE
8K8MYv9Zk396/je7wZDImlwbfAOJGrlzcSrKvaw/lMNrlzmgjAED5M2g7dtyb2WvRXvHsV4Wz7Uk
QXRLF6CYQNeZW9bv+fDqSJfAeo7VF+LVzQnAlkQNktDb69RSwmYnBNops2VZ/9aYk5KEbaoVx/lj
nD4ZsQeXeWEzskmclYL5klVHbmcd1H5liXsZHFH+GScnQ3l35hfQZ3eI7pTxfjavWWz3eeMcpWY3
Jse4hHZQ1gwZXyvwHbNu7sNCgxcJgyc8Y2doNzMZu+Vl1GWvyp+GYFvDz3a2Yb/5+1v7hBNuWTc7
oYkorEt6PImu3hw0gxCfGNXgrTmNAP0m5EfHNUKFxI3Sq+iEdcB3J4y+ZT9Hsux/bu/t6JSSQOi1
G+tDGKzFV1TqTxb5reeiWoZ6JMEf2PUf9kP1xZn+2aZm3hRKUyyV9lBD1y+GZ4N4UaigwGMurlt6
iPK3BY7rm+UYKp4ymQtZnkmYZiIRWl7VbqJ0Q7cvupWRTYCGPGymGpahHsJy/iHH7Z2jF7ANzJNd
RB7OgisFcHmMzU04r/NQc6M83k/gyam2z8lmibWvlN2fPavrB/2vs7vTM1HMqUJNsMWBQHzPhca6
tdEaWqbZTcRl4yPTuPgrx5Q/C1SsWw+ta9hAmuesmMBgLPcL4cTabL55Fprafz6KuBV9U+M9t4tn
PBj8PPmiUP3spm/2RkXKUVxXXDcKc9cZQDogk4jvZSdat25NMnEdudxjWq68Mx39Xrdx663USmrR
ZiNaEetH8GD+/Ptu88lSu/VVSs2wlQZoOldvkjbx2m92XLdOSqZoy0Bcn8D8Yz5+5fTxyYFm3Hzt
eY9Pux7k1HJOvWoc+OhwkCwZmoTded97Hjefnp6woYhMG3fla+8Vv7930ZsiJcGNWY5tFlvzo7Z8
UJzvXfb6Tv+1TeRNTNNdUifCYmTM5bz8/bKfPeWbT041wkYSqkoLp/VrCwJwHlau1WorLfvKgPez
H3Hz9aUq3po2TFx85RlK/B7MU0JQvZN+4Vz0Sal761zUy0mkSUrH/jmJ/RgOCycTOxs4c1LvEfN8
r0z/x5PrX48/yXRhjinOuWoOzXztdOHy7y/gk2/y1ohIrfWhn1oFTf1T+CB9b2HfmhCZesnAVmZE
YCjBBlAfTfvf7/aTnfTWhcgMQqw3r91KnK5TSE7UV2VU+H+/+GeP4uZzVB0ihXPUjle0VgybSfvm
07j5IqspMUDGecRtu5yufPHF3+/3k5V3a0WEhUGt4h82EQkHKbjDuD6FM3eqp8QP9PmLH/LJ16Pf
fqBmaoddwg8BFr3yOpgv6LC+tPZ7B82tQZBmkBcStng6mHUbL0xd8Urohn9/QJ+90Jt+ITRsJe1t
XqgR4AaH88MXVfNn170pmm38xPNp4p5VwxPvUrL6++3+0x3/ob+59QTSO2E4qSPGnYwmbMITMIGT
Nob7BHdWafw1hwOMR3RFLVqNqfakUUbCtTHhXMrqwmSclZWwue5M1YYAjMyjjlZJpTH0zFdiftSL
6Trp30W26kKWvLqDalX06OS6b0/mqpxBZbWVYg4egJmrY6ERFD+v6ggplaEqvM40WaQ57E0M+8Y5
2+lyB1Xz0kLtjk3m57jJ5tYbI3pfocsKgfpMRi5RVqzmbNyoXeN3+PvZhSfN5j4Lp42T8Mf9b4Nh
avc4K+EyQpk05Pctfv6BfrZVmAm5ih71EQM72AVfVCGGdX3/f3rON1gKUmFFoTYVOHd3aG2fgvHR
gG8kQaAs7Us58XyCV5FIK9XRNpPTLbu02U6tyQxja3UTc3mxzq1DEeBcDj9Vx7l8dBiVV4vB/nVF
JdJy21iIidRydbUgGTU/hQYQyluogqtQR7DDn07zXZ3+StQ3pA8oHB4KBoeFvp6ZPY/9ctThscwh
9oaeqHMvhucdi/cS3RcWRq7etosMsrA1juiA1rqSLFOmGzOkpIxBvfGL1GhT7LT+ZcicVW6LlREB
ksDQnn6W6s+EpJJRbBJ4Gcpdly0lB94NM9tacZtqM6ofwPSuMPvHtC3uKqnbTSlDpYFJJSLlVivd
BkpZAMck1fCAFU9TC1N6uJ+gzIc5TyI5WszkEKjBkcIFLcZ2X+rPbVTDAdPXWaS74ySdyw7O55ui
TIueZrOKymU6p08j+d9Z/FTOo182O81cljKzevwce6XxLP5Q5E8zUcjCECcJBXmt8z+r8QBDVpI9
DcJ4P6kLPoPKPOKDtRirtVl1i6Y9EaDhFnHva/p7Vu+NyfASs3A1oTwXbY1MEU46dzXE2k8TG3ei
ptaxg+u6GPqlPJNsjSYlj9rzWFdX9pdmtOdp6DwbJUWvSh68jdUY38ObtvLCzzAotyTFFfGwGWDh
h1bmEis5V8RORPNGQmClHwnY8zLo6I6REpRhuwq3YPCja5gsQwgV6zpg9FU98PSg2ShBuxyEidOp
s1WQejrBiKYq9yOrW/fM2ro48jPICmkzrmrzoxuCZRw76wJvTTXS3osQ6jQCrZABrZ3LvhmrXpFd
pka7WsS4poS1b5MdM/VXbN1PSBkASV3gEKipDvl5uWtb/aaLDHe66g7nADLRj8ypTvaMJxMTFGMh
oUeQpIOTdIeKwW89+rn+YyJ+d473FvZ3/ZpG6B687M6exV5xzkr0ewxRaypQEiqY7UbpjvqDLMTW
SVcgSsxFg5UB34IfvRjDJVM6PDhcBw46tCCnJcLhIBQZulgBCbP2RTY/9DaCoBraqKwvCt6YXjw3
47PMSoQaNTIkCIbAzYMSqlS+aEPJbSY8SIh9mR1roYlnfI/bOHLTEYlJDjN1zpdC28rQHMwugs7G
1LKC7ZshAngrUw1Z4aZOtEVkaeQkYvOXo2xs9vE0LnGBwnrQT9JLmtsQB34Pmr0goUZpt1KBOB2c
aBx44YPpavgFafLZQHWNcAf7cBX7rNZ4bct8GTHNsJOHfDq3MgTz0HF5GXCsdiqKYaeAb++wjgEj
u/RZyhuciTS0GOo6E/YpNJzLYO2gb+XQnqt4K3A0r8al2ZiHng3aan9IGZrAFK1o3HpyhVlzQmmF
4xZjE9izWZT6WfdjNPg+e2g6JI4M2m8cG11VRoA16V5lvNWwW7vxqRuLlRxbzF5PqY1tpr2GHKR0
qdtHZEdexY9Dui3nO4UjTImf2x5WfPLmmPq6qkzohs3asWTQuWFRIuXMjGEhyXx0CH7uzPxUpizj
0VjY8PplZz05h8Airq21cIwu3aF7tBXYm3DsvTKNfstJtg2jS858nW/peiAKAwKU9ayLgi2y8Ocu
fA6YdnXQgnMnP5jhqx1ChWfBdfDnBPkwiwnSUMUnKttPCUyPggidMp3vzVp+zOHETzny4rFgX06c
11xiR4zGtFllo+mZ3eg2Btiz0ZQvzWBuBnkPKTXCLQaPB6TDOJCaxVKLd93wU2kOcXZQ5RdbjMuk
5FQeGUq2V8tcsVN1jv1fU1dv2kpbpckZrqE/BcWBDsDVeW+kwTTpxajwZEYG2DnwazuGR0G+Vizn
0KiHoflZM5EPhdthXm92+BiGlT/ZG6MZF7X12NmvYEteEg9ebT4Z+YdmXobkhdwwT0dKElJ09MVP
Cx3DTPKO2lqnJrmvWuJSwkvSPOXxki9qJQKuZmTxIUyne0EmWCxtU2HBpWMHhoOLt6rLxAUhnlEv
0qRFE2xv20J2RQ55IG8Tv0/OQdnthgKdBlwcE5p3DXfTpDKhmTId5yWYznJawMOFwBJGD+F84TY8
GdKRbA8/tSHYN/JJ0h9FvOrAhJFSjbHYZNLWCsCEnUPKCKmCxH61S8kn670vOXGG3yXavHjKlnk/
7jsLqZvD91v/CBxlM0ZMWVuYnRKLNZNl9DLBwmBId420leKRUlhQqJ2N/isHvU88Laxbj7eI8MQA
QYzYOdOxaxUvZm9uG5Th9YcuklVBadVBdImbghAo5OzoB0j/9UNTckWE9i3+mNX8nAYcbsGlyXMv
N0LqPNUr+TyTEtzR3nT9AOkKwXvcuU0krZu+hBXuoNW8OBnM0KJcmh2kKojBf69s9X8cjf9Uct2g
KWUX9WkVDSC9A3zFDNU75jX1KVL7dSvVXsxmjNJ4LbRVXc17W3lp7F9wYBdqZnpWOSyiGe0lQqwK
lseYGCiy70gYWczIIsSMgFTya73fQSuMx1NSZX6F5byZ3vcFotVE3bVXLmFFgcqor9NRxVuVmxUP
qXLqMD6YO+HZpebLweTRq/7KEaE66byMQ1ypGBpMJwLTlyVCzngj0InF3b0Bi0mbyCCSHwesGS3E
JElwyKJ3qLRGNWyFeU44pxJR+CG9pN1bhySFkQaaH1BZIWBjzlCmxCQKpNPtFqcgZZHXMZLyZYPk
XjCdbiAFsR3Mzetc7/D8oRJCrmyVz7KE9TVQ4tWGtpf2Rh2eOzauCSXA2C6d+uAYx6bxuviklvNa
TjYT771FzRWEsIqlcq2poQs5jbpgG1SrINuoonVNM/JmtjPDgs+J2MLWIWcrla/bdwWbslz3C7Ur
2cWhfCIk0t70/izyc4T+DBS2vELV8amCKIdjhtM4yzilALVXkolOTZP3cXacpVeODBiZwtOonKrh
PCXMScOlHBxmDs+mvtiz7YXqShoX4my1h3qcF8F11iLvwvmkFg+Wcm+kjU/Y8UJnSB73h9760aLL
zDYj25pJuWworOQrLx4/gZT3PsevNmYTKbL/9hKIJ1k+ReHPodnFyXOAtjpmLeSsP804VuFPp0FL
xYWTh7KJr4nX1BpsuDbSfUZa5CsEoX0focIZLXjLBKH5PULEJpcfxuxUMle3SB6AaOvbubpxVGVp
m8GZUG4/dXYEYdhps6wq6Pequu/KaFPQ/QRQxMvMhDnF63EmxgX1U9m+5sGljR+V3NkiEsIQUHsI
xv6HJFe7jE+6tN5nczwNZH+SvEDMm1cQfNaCP/Xlg96xQ8gIGaJyG8D+1GIeAGrpWAovELzcFpno
IHMITKcyD4gqGxdDcJxI76xgutVvgXIe1HLRIMRwLPwL9EcDg9o8Ri0rp3u9ehyyVT/+SNLJK/st
dmXXoFDKVlhYOhujoh0KPkWtOpE6vOAjQwOPjpnoBj72NyU595QXMm/feUTfRe5IJ96aYKcxFVbv
gUso930VInE3Hwx9Hw/jyrYdDweQTt5NnB+5/pqgdBidJ93+rRDpZ8alHw7l2dLDxwKxdozNCB4o
HTbwXh9AjY84gVL6zxBv7xX/UckwdZiiVa68B93k2yNlAKxwt9HXerSaRI2SfacwxMxMet/2OU1K
BNEpvLkeUTs2DEP7aEvtTi4Jjamjjp7ZDNYz5XXZtz8iDLJNp0eDFa10ByMDpkQmGsShg+eZd36I
6qDV6wezdzZ46h8Fqn5rgtWaebmJfZqC8E5xXEHETnJtxQWlEOr/3rw3EP9HwfGqosE8JbCX3egw
m2MbD1ErYyyQz9ESQVNNDyCuxRyxeo40LiPovkU4ejaiCavdxvJeLZ9GADQtmxCKzG4aUJGj5VBM
+1zN5IRc36czrYph3Q6b6yGkZvVHrGfrJNBcJOeu3SCI0C8TEEIO2iQhyZqz0EPwgWXFJu6hQZvr
cdy2iX1n6TnC2vigaZjkZpAK686PwlWC6Yrd5udA0VcdSpiw6Y+Brm3xTVtNEdQpQdhbM65n3d5Y
vbxrM9YjO5KNEbMwXiRkP0HBBtWeQwj+TfM6NMHSyuE3P5DZU03BfiqsS5aKtWLDPMQI54vj7BP8
4AYoRLnEw0AzvZsQFqKLjprff7/wP35zfzomb6BCoQym0NV63Nl998hmdgyw6RlN6lANYwgyoibq
fzuH9Gn/xq6BGsR0EZftZkm5S0d7I7fzU2R/JE54dIKPv9/U9Wf/6Z6uKNi/oOdmdmr48ya2YZm+
SCmCrhRlUZVfoKP/uL/96fo3CKOe2sNQZ4z0Klnzull+FOG2UIkqEh+xdAl7hcH8RhEwjbut4Ezs
p+SYWcf6y/jdfwz5/nQH6n/+hhiUlyZrkN8QHGVGYa9OOXqQ2odJtg2Eg+qClMnybiRHIUbp3HJW
5SqnTLHvqh1U1xFXBVuVv4f137ooRwjB4pTB+C6SVop4nOMv8EVO109e5Q1waZkF+g3Oqx3i+0VN
xi5oHLrENdSIC80z4pBiRwFElEfmFkz9i/i9zjCqVzx5bi8lJ8oc6V6NSI2zwNeRSo/oFrKC9vc0
VC9aqC8Ns1/qs76NqsGPpBcdhnip2XdO+UNUgzuFsZ/nT/VsuSJFDVdt2nYfTE9FV3u4GzkoYpXu
rkkSN8dUpAForoN7zd7a7KbsaW5l7lH+1fVzKvfAa3jbdNwDgjJ297ZEEJTOrlW9YBWSBajZtt2A
I7fswQLpc4viEZm81D1HbJQjiqOxzK9IghtI7eLqMlD3FVXFWxpRLKYQdTHQyDqUoZF96MxxI+kw
+q9OHb6d7R3ZR8Sqz8gV62NUbtopcA0gQhUcYtTydYIRV0pbUHaI6ZWNXqULDN3QqJbTY9KVXtNH
GwxTcdp6sTTK9niT1tsKiI2opTh8m8ePogx3FUKfOoI/jYoRhxZVWxli72BXXZJrwIhsP8/xsYlj
TmPqdk5VoSR8K7kXjijABXLGcBUsQ0PBbcriVSN9HV8SXT0U5YdW1uvMnrysv6r7t1X0EDfzSyoo
fkx0g6bi03K6VcyJg0yvLR6G9KCmB4iimDsFydKZfmq54k9ycra63070rquRVwnM43IL4COh10oX
jSq7Y7GWqnNnVd6sVR+iLdadNNOzvVj6DiI5ctdun2uaj58Jjbzu4qq0GMz8fkZMLtAbNcO4FGUA
gJTtEbz9kzAeRtmLDbEgykq/r36kAMT9VV6JkaI1J8BI1i5XjtF86Kgemyl8NKTnKWl2TvHbilDV
Grk3arU/oSvohXPUI23bhdrPWAOBgLjhyL+lQUN7TKxWa2BbWxG0/pyg28JdrK+WDv4aRa7fJ5b8
xRzkk2GOenOm1GkysGQCQdUxgBpexjDyJBsKSYQ6bv6K4fDJXq7enC+4tRYqJkJi16WPOTHDRrt3
kLX+/aD4ZCxya8/tzAVNCpXUrpTX/0/ZmS3HjaRZ+lXa+h7VcLgDcIx110XsEdyC1EbqBkZSFADH
vi9PP1+oa6ZTzExppswyzbIkBhiAw5f/P+c7JiIwb5p/d37863nLebdE+JFIFJXd8Wpqb/rhAyvA
bz74b7pb75m4XiDLsfCplPfgIYZwgQwGRI6w48L+3fL2N82GHwrhPyyfrl9kbbq4PFicHFXakSHo
US47GZAlifkU2/u50MwzyTpQev3rJ/F3j/ndPF8swvbny9dq4mfpX3aGePpAAPz60//mpr2H5eo0
jvOl5zlHrk0S+dXkdBhQgdCN3359gR+D/i8W5PfkXBN2KGldyQrozZeZ+pg0yW1aqRcRUaQnmjdh
Zu3Eqz9MHG+z2zx81A1HkksSHoY7KEubvgIcFs2HtOJEa5cvgZcfO/yWNO92zSC2xmRXBbvp3/zG
f/eU3ynZbG+O7LCaaDXiMPRi2gpeeT1mH9L4aaweo6mDshY9LSC5FNCPIIXp41sgzbqVNaLqqrB2
tpiRdGnTUnourFcDBP7Xv9vfvZbvul1taAR0OU0tEd0hi8hMffDXn+xe3r+/ek7vqjo152DRK0ZC
V5hz7s77Oo+2QTceHW/el9jSLFGt2jLbAK6H8gONoyg/BxiEBEXtqDhoM66N91UYlJSlPNFtWoUx
mlSzLv2XyDBzpx/qC6iEsqYQbDPIBLVxCI+woKIWnJYN0i1MD63utjJ+SsPn1K22+OMO1Zx+Lufp
kCI3zpKzpJlfELPaB1/DUK3bYF8koB+W6UVN6oHUaKoE8jd35e9ej3cz+ZwGcVSD5L8SWUkRJFtP
AIMJe6OT+y/9+n+8Tv8reivP/32L23/+J//9WlZzk0Rx9+4//3mTvDZlW37v/vPyY//3r/38Q/+8
fR4wvpfv/85PP8In/+vKm+fu+af/wFeWdPN9/9bMD/jRs+7Hx/M7Xv7m/+sf/tvbj0/5OFdv//Xv
r2VfdJdPA6JZ/Pu//uj4DcfJZRL+jz9+/r/+8PY55+dOz9Xzn//+23Pb8aOu/EdAdJHPPDi+/fh/
HOcfgVSOrQQhkt5lvSvKpov/69+V+w+XjbHwtZbStn9YC9qyv/yRY/9DOY4vA9vRgbQ9RIb/59f5
6ZH8zyP6t6LPz2VSdDhm5I9F9X/eDlwWMtBYqAIp7EDb3g/P0h9WgGJukdgMVK4DWzhXmoielUlD
8jgTe9pdAhxBMVGw6bvxkw7GW4Z9OO+bJ8COm8z1jslYYk18Rg2+sv3+DdDASNLRRZ17Sqm+75Zs
uZ1k8bXt+EH8qg5C2tkfqT4w9pbJypGf5tMmst1wnSUM9TAfC9iQ5lkZz1r5C9HVY9TkK6VABFR5
jmdzoQysg5gIewqNSfYIX5sCk3G+RfOcE7vXeJAV79qoo4hWvoLxsnf5jPdjkRh+o+qDYwPg6mMF
h6EJJARH54suZ3aItH+D1I9vrSwmp7Qcsi+tKfIb2QqAiE23T8/m7Ong0AXR9ZLDmoSRltrHYCEy
PHoAuqCRWNNoLxoBio4MwO0SRY+wDRZIJZBg8RIi7vJHDKF7H6O4CtaB3JkYg2Kw0rN6BVBR7fLY
BSLRjphNYS6vXbCrIYS26DhekjUs37irMSlpkXuoUay157wa2m54tYUti9Uy0fVOJmDTdUtRipI8
LA2/k98rAmXuoqVnV29J9Wg11nMu4X/mPk0b1dpinUeL2Qcy/2baNmRzHjrbrpHlalZLtHcuPmIV
Ds26GODch0v5OvST3ixRGXBCMO2pnQHpTF5Nhp1yR+iQ9PDswk5u8rEdAUUjIQ5E49DjbOuPXdaY
u16TpIRdFuzGpUKTDI3mhJU+RjUkL9/KXobM5qwLjXNHwxiQ5WB6ZARD9uipQPDmi/y2bBm2fVV/
zYY5xE1M50DU3XwtkW4DxClfhBI47Wb/qciiltuoy7VbB87WyAv/ssN57GTuBx4eaB4iVE6wJAxQ
A286+IF/P7tYkbKK9MZalfZ6cOfyQ4hxfD+lwSdX2tAvc+rOoXEwqfeF2oAIaHHdJuHZ7iiBtfGs
rgo1Rk9ydH2KfIBF6gImEi04qLt23ifPvYeefx4ug7wnDNavCwTaGecHWdi0nqK5PJm28Gm/hkDZ
BnJ2rVpLWGUAfFDHq+vQ0MMNJ5pcMZ1PUMs9j29MK6ClNKusyB+2ialpggOFG76HQTLc5J7kMNQt
OKzTMSy3orXHlfZ3idjRx6emJ9IFFoUzxXcWD3KboJfeaIsybZpoOtBLaTZOABCgtXzeV6GQfHCC
X7dhzsGz5HiShQt1aUX6mWjS+jGLBQ0JsQTr3kZr7vgk/Ip2Yj9iNA3cZO6dDXPjuC5LGKrcB/Ya
3pJth3jq1sYFMqmTrD8CBqHFSndrNfVhtO2iUh6nAF6BNVRiPcs85BgP3yYdDFG70fCpmC4YxUF+
BtqKqV0E80npy+I9eV/SziHMrhQQC/3kO/XZdtNBgVuPLl/H6ue7oqlQiFjUBYIGSUTs8yarAhJx
FIHKgEBiWPkDQUvb0/u5vIDHmrK+yaAVHZvAzBCVqTEnYsq3zhByNA/gN8TQ309FWfCe+CPYgSha
toAJ6HTXvL9FSjtjjjjbeXnyPFqokdPUL3FVhNx7q5l32gZT6YQZgo9+edIKiIlRAZb3YeFUNjUp
T5QeiJZuuW0qIEYDfapdjS3lN3uIn51G/710BMLzHI/VS+j3immrqDCUyaY4+4G8yimCuLwJdqU3
gZV/Cr2oo1Ac/kbVJlhv/7Cb46KuG0iuSetdSEe+v2g6kmRTTxPIvkv3qUYEAYwhNd860NSaUgDx
KbakCHsveZ8gf/xmD/3zPvVyeZq5QrAoC6HlnyT+aWVXvQhD+2ygG7crw0D8w4bhXyv0H1fkn09F
XMCzgc1r3/MkGwP9Qxb2h/V4tpBNNJUvz01qvlqJeaylQl/Syd9suH/eAP64jmfzXmqNAY7LvNt4
11lOeaDO3HPR7MUMTPlYUeGP48Ovv86f7pdn68ATMMt8n6/23kQTIpIpa78OsMQDdAte7fg3JYm/
uF9/vMB7j9Ccg6GsHS7QyhvT3hp1b/LnX3+Hn6seP24V5jwGuo08Tuj3iWkowD2rS5Q+95T84+FK
LeNqUve2+l7Fr7++1F/cLg7SnlYebidP+pfR/4enz+3K7BIyz7mWp7HYBc5vEin//PnChjfPNtTh
y/jvCzlOWDfIGWrrbFE/XTZsNH79+//5VoHoCdi6BrYrPPe9BLoSniOsJS3viVPKO/h3O7pMMDFG
sf31hf782IlFDFzyTvg2rv0+QtXw/oCkGcy9RgE5WO0HsoOemlG//Poyf35LRMBzxyHEblzx75+f
hx/0CV7QmF519yCXz1HUrUT/GtPv+vV13t83hZnKFcLjkQhX++9LXxGchHJs5uwcVzdZdoeoD+gT
RdvW+o2Z7f1940KucgNfOL6H6/19TWl2rVbMOkLphmjOyZ6t5EOqfjdH/1zB9zUXCTzHvoxhzRvz
PkpnUE0UMgajc2Fozff9ama+DO6T7Lqwh1MONkO7hmzHz7++ie8Ht/K9y2mJCZRXRznvx0RcjNWU
esqcMduHbxcY9a8/X/5cSbh8L/aV2kbG53j882Nt+sPbmaDWnpfYmPMUocvrhqG8aSTSiGaiS+/Y
Yb/N50Kt2gH8M5KVbj14tvzq9EzgnVU+OvYIXG5ASOiAmrzPixwdv+0hM3STcwIOGRx75+8Laftb
AS5praHYbtqYjqdhpf3BKWTDDWN+VaXAmdvADe/0IMheUMA/vTx0D6Xjjr9pJP55yFy+tXKk4yip
3Pem3DScIV7WfnKmchrUp6C8Fen513f2L54cl+CdJaMLvcB7j1QGm06OXmTOxbXLieZ34I33bzHP
zXXYrTtucDlvv5euV3WQB67gJpfmJpbfrf57N/lQnJzfDJA/fw2fI7uyHaU8z7XfB760uYG4ONb9
mdTBlf7ok43z/3uffr7A5Yv+YQASxmZlVKf682TTN6CHsfn15zO5Oe/2V8pnVbBdgmYcIVmKLjXE
P1zCeNLYpEoA302dHhlSIQCPp8kBMvV0KCFUbjL29I+OgUjTscbsR3CQFxFvQHMjQGNdiCi94Vgd
DfWwncwA03UASl4l8avbSu8chEF/ijMThiCfnCfbNiCXJjZbKL4SdWxKpHI+Z1VKC6NzaycGOUKf
o37AUYLy0NVXUQ2SbtXTUnGOrp2N24KbcjuUXf6RCLkKhcR0Ae/K6PtUT/l+KSoznnzsBNvGHTji
Gz3tGix562mU6Saymk/L1AzQrfI2gi/EXh4Zb7mMp3RR2U62ecXuPe42nq6eqgmvxlA5+bpiDVxP
gJJuEzvOoa5Rvy0nL56BDtGyI9Ah/CJjFLMmmOu99FV802Y1hRU5lHd6suoHP7XLbUHc2Fcv7duZ
3mAYY2BY6k+qxnMcq9w7+V7UbPu2CDawDiErOLF6SXiqJ+0W/QbAPIoRYNXf2rAb1whOgehXo72d
KJmsZy2irfS0fdSaA4kVyXHX6Pk1T9BKtsXw5Mel2qi077ZBhlidFj5mwgQ+hhPFD7ZDaTguUkzX
k7czVWHWozbTVYQuedPVQwroXE4DJvSMOxWq6gbgZQF+ciAcRQOS5GxGLyGPg5syg59XJwPmMBcB
Up83/JoNnJga5Mi+T/yO8ylUYgo9/aEc0ngrKglPreiQhV+S0sH02v5NjaT0WGe0gAO6a/fCt7mA
mRxzWIrus+jIGKktA/dPJvXKsWyquNghj0hvA8qdoM1EM9rXjQeVK83c5cSWLti7YQzIdcgu3C4b
a0oRWODn20qrN9O7Nxwt59WS24Aj7RTbgrIVQ6ZXbz4HVrWNddO/tfnyWOgsPE66GU+zK9X1ErbJ
OhuC5aGUQX3V58X4Per1y5CLZm2njbdrA+Z7giIu2Sw0UrtuXu7TkUwUjTnlIIogJcpiknfamwTP
1Jd3lFegB2E/3MWlx9HDJ8+FqBVqxy4/FuTR5wCH3w4rCIqtbop3EjHz90BLYiJc0gXy3h+3MCC8
K45P+riIJjulNnaHKJ+rY1GCOgbyjFenU+6uNWo4Fgzfh6mfoBbHqpXQ0pGD271e1sJyc8gAqNUp
QlTbbHHZ7PkX3leK6LmdXeTxkfPcKKibhaR91KmqPfT2TMRNZDmcEE2+p9IXvflDBh+3lDG04pxU
mBQR5ALgVs+dhsxj35feUqBGBG0Hsqa8tSYibFMVDyC8Z/eQBjo4cgqdr5tFcMqthDwKr4j4y569
EWW3bJaGBpM39zSc1TJnkNLI5GHBQ8Va+w3RTGQYiKihG450gPwj6hdVmVP6x56KoSY51a3yUGrN
p9CizPice5+omNxyJCApIkzKa48N1XUqUeOmCnVqxBNEFN+ib/qoR3cT5B6iKmD4PfiV7SDTb2yP
PnTS64BnBqX6Ch4P80g7fAIjWhKAEdKRj8E7xK0Gr5HE4SHJm/5CoGtPbupbW2808bGhbnvISySS
2Vx3N/1cAb4cZQmTXWt7ZTkRNYwOMlpT9a8A07DqhJ0+UwGiSKUaxPES+GXSevJmtiZzlB3tHSV7
c+gzK8CuEMGohJ281kUzbDLPhZY9JVO1dfPZfZhKeMb53N/QWvJIiWEmE51lP1ue214tegLbyDS7
b+IOtBXUwrWJZ95TkNvH0rsA9rIco0oelTubCttKV2l5FiNluTyR2aHwCu9mGNxlF9f1t8VUwXVg
LOskIX+t7SRAySZKWKhl+Ni7wVcSuJ/gBJRrL6GhJrIk2bmDiFbFVLw6A5i1xVHQyzvNZJlm6cs0
5+1hKvLyXtTj8AYMKcU02Ct4O14/fByq2lwxLdZAEUKwcpWo7qKSs9KYmmQ/B8mD6P1qW+EcW7M5
+uCijDoUUeTvyh4RLvUiVNGX0m0PNm8fL/20tYoy2fUScdDSJNZqtLivPYEkT8lcNNvSRDlWrrk6
KG+KnuiIwbkv05Gckt6cR8/S2wRkNpreSawWN+pv53EAwFBBOEdoElvrqAKDWViV/3GsLmDpMmwP
rXNZBkPmu7WrMfRnVt49CtgtgGm0NTLdsz5cGm6v0uOOZXbjHexeph+C0ugMvfyM2EOE9mmpJ/u2
y85IOEn4ykd/fG1z3/6YLtR8GgM/mKLvQ22Xy04687ATMZI7EY9vRSlptBcFmlyTY5+hQn2jekJs
IrZkNDt9KvAmfqsCwxD3FnqhYWEfrLhwiM8h8JGFNDlPvnwpkzb65gyjtZFt2N5p4K8vpl1cA0X0
km/hTNWtb6TD9O1m+1wO7XGOHQEmdTRXk7a5dT37iB5kZT8p4D5NK6SLnrFN72PtIZUmfiXap8MM
V5+VvN7YXZ9A8TXReQ4GNaxQDyy7kj3GbclWYQu1nMiJThOSEzT+PmtLs7Pz+JVa3gzPvnZOxlJf
xqYUBMZFLzZfYgOGimr2TDW7WJmwIXwlKNDkoJ0tPyhFebtOMtbwoirrtRt63X3hg89vOhcUYkKc
grajeGtrd75Ah/F12VBtyELLO3XC3EQG2ORb5zJEPsSYb++nDKVKFNbVbVuwrmudtptY2RF4VrvF
1BMCDC+H5HHklHHML6Xcson5aNf5as9ddGV7JYkXtBy28CHETnD2WQ1DPG7qoW9IGDHfDcav59gV
b+Pln9FtNgyc7hS3XdCvG+g6N240PhNtPDIaMEll2skOE7j9N5pbgn0FtkEqba8EizyXo7SeB07J
u16BScTV6XycPZTNvUsjfEVRoYHLa9HnCYdxkwUyOgwKT41P73idBDFejQR6eqJnaPpYG7f4kTL0
Uzgbe+j65z6zn6OyNJhTo+YF+vmbci9pm/j2QHdZ04zw30+upqxItl5Ol2P0cG0g/FuRTMLk0cUW
5+WuZ8m0hvHWyyJ3hcRebmZnmHCNVqXeB4N3N8K+lvSROluR1vG5iR51FGwToVHJjn60Ggc13amZ
umTYV9+tfHlrLDimUU9UlS0kjkEnHtH3uiU0QA+AZe85q5mmMUAKHFaV57cr7TXDGlp2DXnUWDeG
Iw9ponVxYF+c3pTMPLe00/B3zdRjh8XNUGThHl9bs1c/0VOw2Vq5otn3+G72Q4DxkgMBcAMTzrs+
cKIjSlixdlMbCjzU9Nn02KQSrz7JVBL4SDrTqe48m5WTkB7alHB5klnvssld9moBvztlMR6bzHuV
hmRKadNr16b3rgBhuHvh1vEnCNbDqpJs4NMu7Y+wpqnq0whDTRQE17Hl3zYBDHPyLa3PUTarbU8b
53MiMvqMBf1MbDqK2rkpTHzqtSdpV+AStiokvVEOFL6ulX6YNWV8RxJNCrIuIuSrey2GNrwe+0Xh
alLPnmD7leRiwhm3sElImqg8JJd8XrZK5WapVLXpej/dTkXvHqLc617mqQiBm+v6Op6rce3klXho
FJtawdzPohsfzVTeM+LUxm4DfWf0kJ6zln2sN5Wfprhh2LSNQ1iS1RyLRn6pdIehOM4nogeKb2Ss
dlsMngxTSk977dAxwx0a95syxzWa1R69KdUSt1ElSBjHcD6KcorbdRbXzudWyWUXKMFZhh4PoH66
uVexk+KTFLInUkgOzWZEh3wmwWC8GSI3umGimw9IXMnSdE2zU/WQ0bCh4yYQ1zF+M5CLKZqXm6TG
Xyebyjumc42+VNgFCnzVBfUDMFT3NS9Ss80rFXNSqfqP+WwrVs162Od+pT+WjJWtFgMrknIr0pe0
4x5LsHxriyPTqaOeuG9bXsNaqO4kbP2tcCJvWxc0fMvIweBYQ7SaBhnt2CXAbJxcaxUqHMdKJcFm
XpxDSD7BOklKtaUPUWEzIfHA8frtMLcYR2Gxh/FA668m17OeX1IqOStjqplEs+jNzfVyE7SMfXwP
wTFOCCqZJ5fowQGTrd+wl5RqsHZxXlzyc3CoOBX2LlpccLto/i0fpiSp78JwoMu1zMG4GXplH/o6
iF7lMnU7KTvA2QvaG7cKzSGbxfCSFHK58ewy2jooRg91VsxnLeP5sykS51Qvw7xR1oIDN5preMGW
e2xmVV9V84C51avNJ8sSA4E13TRuYvgKe0jyw562u79NAvngxnNJXos3jasldNMHKapDwxa9omLl
UgNYcQwr92zd4pOrZY6NsGaL1xbh40ArbMf8Wexd2Y6bokVVLwsMFs5owWFf+nrVxXO4q+zlA8cx
j4b37K64c3NCdzeID3NIp3JJxPhctIW37YEo3C1F2a2kmM0xEZyXbRG9RnXwge6uhSAzb1chEaSg
zox7M2BTefAYS0cvrKO9wpu9Z6NqbpWrptt6cdVOyOkpaWkcFuwut3FPJFDgNdV2WagHDNgu1gT4
sCFMkfp3bka4bdK3m8RjY2rPvrxpAOV7pCximapGuHw4e0Z8XruGOXPDYf0+EdF4xCuBQicbmyvP
ntLd0BKLy9zmXPvIAdachOPbsvCa+8LJ5EkUhbudwVCQweKJTdZmxaGpeH61mUhkii9hJoUHCXmh
mIY7rAyeqjh5s0q7XZWV6x5yS4e0+IKvXQ5+GqPFFw/ZAlYQ4vfsNGivHJnEHD6Dzxy36O8P7KSG
Di+Z0w6k0i212IRDUULQlwqLCrt2Tw3u0TgAPJXTM0lovDQi4b4UKoFl4UMD0JGwaft4SBOWj1aC
Y0+7rNVRs0CZDgaKkK0bnIbc9T6pZBz2biTdfRIszlrVJZj03qvWJkWzNAWYxcMFA7LuLfcTwFss
3MmCl2sU35AcpOsKZtF1brKXOXSb45DOw1ou4XTX1dG0t9Pxrff74HausNwZmgzMkeV0jPKLd7Vh
so8tU1yV0g8OObDkbcT7vCausMLghZuwi5U+Db2vHsdZ+pspcdwn1KQaHD9xftw4MBXLlL7WEwhA
L82/qoEsqrySt7wn3nWZOSl0frvbOp3rrjI423iVPEkEBufTmDgh8uGcfNOXbbfrNQe5GlEA59Kk
2w5dSgbKgIXN6plinJFD9NRhg1OXjJ4pxNDoDd1bWDaUiaqe5Ceb8aB0pLdtH/Qg9froEIii2/SR
Z05lNKY7nRBdQpvBKkV7JFDLOfBioO9XRzQC7p1M0/wjClwP2Xj1OQ2acKuKCtFYuMC5jhOzg8jJ
NxAZBXiXhDffatWxMuIR2jMVA7Zwu8BO3dVSpcMuy+MLet4ebyoqm6xUzmPaNNbWNnlLu1mOe6r8
zo76NTV1v3SmPeWwYKXKIuamclo+jnZ6mWCtYi8FUQV9h3ZkcJjtRHbZqcYKZ0/OhkUuLdKC0XZv
k7ZjAi8dm/LgxdfnRNaRrMTvsnWhEzU9eaYZcOxWLPYq1blHTopKH0rDHsqv22Ifj3N9tMa53beo
ZA95X0YHrx70blBBsyWRoLvhKxTbegINr+JRkOM8dc/GiCeUAt1aT53ZuhfsSDTm9s6onl1D7Ku9
qTOO7iHqTKpYnN6TmA7+EuXXQRtXH8vIlHf0hsGyc3gSddqvyXsiF2dEzxIoUxz4PQMycR02KpRQ
SdcqSWOtgNOARiBlsWnJZlD9i8//mN6ooGSkgNxxjplR1ujoNpmXlA2RNatjnablrrDGAKFoW15F
HZX/sUNJFYfc7qytDe673H8MItt57hY5b5sJP/DSYrJqa+kf4JMGe+KCfSZsv4bXG5FzWE0uVTUm
5pWqBpzpxsG/a4ZN23QOIYRzDpvYiDuaFbwH2pCoYmpxX3UapczS2mwww2Q/kvBHkqTt7aKwD3ZD
p9uV8iXfplbV3ix9f/CibNjViX6qldPtC+pi53rGlhwkhARODmN3Qn1zZ9xk2JfhBHtEXJYqznY7
P2nEFjkFka+uB02/9h6H5pLEgf5mhRof1VIxx/eREuVRok+5QWHTbkI51kfiwj2kIkO2092EbClG
9hBWSXoMs5QqhNHpBgSHQsGReIdI0ccp877aMiaZFbscpj15EDuSzJpv0OXjD6Qygz5koK5oZbOQ
JpciMsfFcQ0xdrfElDjGfWxVhJcCx2hblo8eN93Y9oqEhsy5TocM4a8vKAJUAKLQexTFVe7aDikc
4jGNa3sdmVCTL9uhQh1JBqG0QjxGTBBp7OAj8tB7XDu2M51IIcr3IUehLTLw6toBNwDQSxXAgwiq
dhXRLUuGgrcjUmdde6k4x8idDmPEur5YxdsSpTnBa2O/KwsKdkvezyejUmq6HT5EP+qyPQ8yPAwX
g0nstsGmWlzrEby+3uQ+ocex9KYTAqfylADhIzGBuXmxIkRQOrZ3Y96+UDwnHycjXi7yR44IeQUk
dHGMi2OXpam3YMz0KjXrbvQR4ThZRWG4+WwDtgf/UkvQniaErQCdJZKBeCBQBy4qZt/ZqsZVyg5q
JVQ1r3MdzHiuLxSekuN7xqn4S74QAF1J66PnUx5s/dBeV9Fosz6gLYpsH1+NbilMLfWryqgd0Db2
t6Ndi1VhluZ8qfGD79As044/v41xB9+itmlhyhIzYtKn0SHNexLHVG19CTkxXDsNtUlUtGwZONzD
RrDVrqFW92DSs11cpUZZLzqfACSpFldkknJvBegXCpkxJSwerpLWfBOLNN1ZgzaEo/T+ccr9/qMb
h0gTE7u/mhKbPAQZEQs4FcM6beqGb55dmg/djDUoqTaBxJI2tD6jw+uTq7H0rc2QSxLZ1CU+JEWD
1mSi+dDXhcbL3mrMShmRoGTZWBuHLOW1ZZUER0+CtFjI5MxdJeZibyxcyqV5sg1zFEgB+JYuy86T
1X4hOJMuwIgRM41xwC/O2AD8oHBS6LH5llbBcBcKQ9RtyXHWJ3tor5eEOO4QiEKI4bXMCgg9VKNL
qvQJ9h+fIu62cNjqqD4qPylVON9VaGvIHCNgiimESjpqym6dW9q3xRQ8zzCU97UZBYWpjG2hfYnd
nGZ9JcZl2ThMeHvjYGsYOdivKbviDbTmdCd1kV5PxnmNvYz8kdaV82oe4hyNHBbRCcJCVBHSUURP
PT63295ll9VNi1zbIUlPvDh4vjgyclLOxH1rPPJgGp96GUWEaBPFQ0nY3QS1P/HGW2RTCPrLdvnS
MnTvOrvKYw6JWiNPrL7UA6HMWjTVR0UzTyEsCBFQ0K9gsZFukj1rYzuQdeLxzmPDtSIKfTiE8WJt
3DYRX3WQ2985Jj65+GNv6b/ZX4NpMZ+NV/aYEKi1nrwISLXj+PFDTS2OFGH7IyFcl6RazgiVr3ci
aOUtA++zbKE9bsTY5x/tvsJp9oN50y9Lzt50yfdZTY91U85ZpbdLRRqT1TNWclNS1m58945T5jcm
xP4ulIlYF1P3QA8xPmSsBBR32TYMDp3xAY4XDTAAo7NrvE3Q4SxojIIq0uYCejYAr6x1vtljkl1x
vKS7U4fDXWMnnElrIB9xSxkxjBXZsPX4gvzE28ZuHu97KQZCLTNhXc80HzYaue2mZaScDc5B3gx3
4CxNDQC4NHsq08CptefhWZAHSyUhcl98L7TpPuTDdJc0nrWtZOychMT4bGeQknKLmnVLYbRZ5zHz
vpgD+/uSA6Ql8Sl7cNLMfEjquP7kKbe7kWm+kPZlDxvRBt1TR6/e8ZNt9tUS03KwTDccY7uW0Jsm
IlsTE8asTkn/0olMHakxj+fM1gxLPcqAaDcSGFNCxr8ECTgIufTd1cj6uK4NcVUm1tZNOdMRbkV3
cDyy1zX9ri2HsYbilGXMyi0JMysrR15VQ9XuiZzqcOySal76qb/PC5AvfXRBPsCGnD/1QhuHxhkF
2saPKygBBOR1uhN7JOaQgnrZbZay0W8WfKmdV4aXNZozl3P5V5GUFlEo0CoI0aU/nVZfQ9mJg3DM
t0mmy4kO4eMULJ+1Kb/5lk2puo+17Amhy0qUkY1bftJ98IGMOjJVGKrZ3rJQJo9T105rm3LB59oS
6pupnRkLfUTIYJjGku0D9SsgDzmLPvFXbVbK+zlbcvpbxFNhaZrH/ibRDknCJJ/e8Dstq3oyyLCd
vE7Xlq9RKaXIpdslHDkTMV7QXJgIX/OSTqTN8oj28B2Hp9hIcz3XFaglrCO7QiDjTIChw/ayzS1V
jqUiamaIiq2mC7lJL/G8BsLAl9Kz/DUFZ7WmHlevnahsdvDh7d0gCvqIMYwEFXbxVltxfBUiAjwR
0RAd4pAKSk/kHycaP12X4/8m7Ux322ayrX1FBMiq4vRXoiRLHuUpjv8Qie1wnmde/fcwfT50LAc2
gm7gAN2n3zYlqljctfdazzIYu+TArzLmIcSShf1ZWU0LzCpLbjmQIXqtVL8dXeKUTIMqWvnC3cRK
2dus9YNtkfUzo3n2gC6dS0/pDrO5CRBH1ksf8bKg6g/AR/cBWX42rD2snb7l9QOdpVES3ma/+tkx
1r73VTnxJg/pvclqCf50axzRLmCEOFCCDjdkUyLPqNdkHpC7kM4/VFXrrzS5lwAv3ut3fU3kVNcF
4xKv2m7DBNxI12bkYuhhfdn6KQOoaSDmzkEKZzc2UOWRTGVltYL6jy752ESvnLWFN8yE6SVLkda4
We1FAa0LyYxmrQNsONPb6YdjhByzs5mMl2WHjxzocKiG2276ORgCG2etWzR7gjvee+rRX4wE9F+T
b9x1QOlwEeiWVCgWErBI/gBiiiEpe1fRvKSWndxIpkybbEytdeIa6e3UueZT0mbjo9aYi3t4pAeL
f1h4TY8zKCv7BiYmLWQ7sZ7MppBEWS+oNQtfZSV6cT7n4DLTSIsZ3dgMIzkQ9TR6MIQ2MHh0/KmD
/0ObiioEygQZ3WuBD3ljMj4P/pIpN8dFu3cbq4esMCRyNVKEXHWStOuEwqEUkGl0w6q3whnaM82f
4YLlXQ/LG3s70nq1tkhufZqI/dbJ3ITgWbj2cN1VpelJawrPrUDqz1qqqJjMBl6ZmY+wHKxBYlwV
3d7m/HJvc3xahwGh0VNnojhwjOKbW7OSY3OavMlSaOB9HQ6/zjS7C4f4kOmlYPCI9H5mXLtuNUng
nAIgBNqk3fFpxt2kdc7W0n39W51XtMd1Xx3iSZV3qWOo+yCDt+HHXctgHL9uNLQ//ZGs98bKs/Wi
3fWQKffnYdnk29hoM9T1UXjQZsXvEQuKJpvJNWnxXW22nl1O6b02pfErk0HnZ+gr2Fj+2P8qywg2
U9kNu2w0krt48t0zQ6+in2OS0MWvOc/QcMM85oPTmP0yubeZlN4yZGSk2msYCUjtNkSCSF2/7paE
yUHvUePLOZqO9MMZ1epNJ+BkYQ8u6Q6wMGvML52dUSVODoyQkmzhThKGR++j2xiaBPegqtnrQ2A/
UaemrSnTK4lI+XrUShOji3zNbHyjrqR/PUhyOuScxfuZzi5jqGIR32jmi95lC5PQ1mkLmj/hKupk
nA2wM8tMfwup+1fDpAVrKQoblEWxmnVsbzgE+8i0Vn0mQk6rIyaeFr69VwQwjUMWzm2SDvErnTki
9Mxyjm4YKiLT53HZ9V2BXqYCzZGyxMO1a4hpVcg6vEoZ6tGGn3WIaLTJjSJ1z7jbzRHcj8hWTidu
Il0yoCyt656yB7AR9JUFU9Lv/I5HdRYIRSiC9Y3QZbUvkrTeGDXRoOSrRXiMiIDjQQlJsPcsSczg
nBLRtCptA1yCzsziIsoFOzbBusRw+8Ur6cOYDiZNnluFsL6HPSb2KUiJakqX6o0iZcsggIGdHegb
BsTuoTVa5fWMmkKr1hZzx1ThpWQ7KV3s/HEQYib336KAR10VUlwzmxDfM45dplfPFO8NYYpr5hxI
B1IzAvBtOcP0WJZtcyYMRdMBlra/y0JJy742tKtkMZ5S7NUbrW1MJlj4bIqCoNatLyfY/nWb/uoN
5T8R60cwYBxZj27i07WKwTlCDmTykNq3g4xVs6b0bL4QrxkfZaEYAQzd5IlVDC5OhYSVrgK9NYPq
JoIFZTMVhguwMbvs3KymayXzhzbwn3VUCAV4hs+FbR+VeYvk2cBf4bpINz8A/91KnyM2txuiOeqd
O/yjyh1JNTYPzHpoXZnSqRPRXBgZzPLN3r822H46msBfEKU/fnwXOZ7uQBISaE8/6CMJoRw6aATX
+pheJm7vES21/fwOnYRBkU+FaPa3EcCwcQPw+7wX/iXdNJmBVVdXwggM+koaUcclqrLztG7x3VgZ
ceOzmjeBsoEGMfW/8nU98cqc87IWN+lb1zszR9Y+1A990Jkbdxyjs1GRrCn0oLspkKo8UxAwBbAL
KpgvVtfiYf7Tx/j747s2ki188VI6Jx8/FXpdjnZWXTFGXPX5dTPsIrzyrfOo86AWgscpbL6QS/7n
pry/6iJ1phGBIUW35W+i3B9qSV0LApNOb3sVWA2hja5Nw5S4CuSfERjRn7pB5yVVqlznMZMvInqW
O4T4bEXRQdttpoKfS3e8p/NknkW05pf35/DoSxvPWonVCXgrfWTMGnchDZStRjrRmW6aJlONuM32
qEmsrRGRSjhx4FubLfUb89HOmzOD+ZLb7FNOyV4uNHfN5PmxF13u4QItPb6rhvqits8KbaJrCV4X
pxit/rzOH/zRNqnRcFwWQSjUWhnojygE2QDxBu78fEYzRyb1Ju3C9tyOWrzEdpZctTwgd1PX1Vf2
wCrN5+o+Gf32OjJIpczhhEB2NEofadMYVCsfTQ94zVHzxqF8oZpYWLVV82gPGtozbOlejXTDI0vb
2QunPlAkU7eHUTEcNJW+sVadY9g7zO+tfr60naza24Y7PEXMI+hB95a9nSajZDVyGpwU9fqqjzGX
2Y77a0ohM6L8B40rZLptcjpJldnAkVl8r2Pbg/FB6XEsyyAxt2OWzPup5oyZY+3ayNHKDq47BSUD
USO6xyBJeFunjWsqwBdhVdZ+XkROE07eQ+YbVgvR0Mbl6Y9ylfDPXIbpxP7KKYYiIAIcCuSUIEpt
im+bAjbAYBs99OwSpWLW+G+OlYabob42KmjYEbamIDyfImC+MWwUb9SH4gaWlPEmrJx+9MhoDfix
RRPYnxGcNo1l75HqTBeBEBURkiBxSg0ylKu58Ey0pQXjUKSfuxbhb3RXj25sw76xZ0p7A1yyQdbQ
fpYCRkvrZjtO7VQjU9JgQfR1yI6iSY9xU0wbvakYiTvVhDamN321nRxaryvDzLrzlr6lRxY1vj68
lRYBumTl7nprfuk1/n856y9ZhUPCZMQWcG67uaAiDsuoZDYQdk/ow3l72jNZuclUnJt5+8zwJHoI
ip4+T4LICW9FcFW1+ujFcR1dVrZJ91/rdW8eWtw0YVGSCh9LOKp4bI6l9n1qvrXrSIh5h5wUI2Ad
hg+OLG+0uriIOP70mZ9dRnOHNDBMYbR6xWMeNvK5Bnl+F1RNtZtJG9qXRjYcOqMLr9yhdIgJ1Wnu
8QlmBiIptD5S4qzzaGphEjEP/waUbX7IJfXP3JzVxlAz/YvB9kR4ChgW2eNRtxnnBbn/vZ7GF7+R
5U+tBh0TG8swkValA6gc0hbjG8nUj0SfilnxGttAuqdXPBx0QNQMrjqO/U3ezQTQm86urjqI4ALq
owDE7FlxLwgMR1uaKeoCwLkzvoTajZhvu5rJkNL15ZaxjrgM+yk4BJb2WrpkVeJEfQsQGHlNirCF
j+D/QkhTbkcNut+g1d1aTPizJ7v6NfUcPa0Qbm4QLJrUVLfP0rJ0vd4Uw0HwhuGnjizEcYa4dwQH
cWIkflhUb69GHYhDkNgRluFcXWqhW59r1gQaV6oKJuHQb8pmcC+KJuVw71bNajBxUE5CS2j+Y+jM
VEm/uJ3j4J+4V4SjKok/z3Qck0kjzq/FLfHHjm80hdnBD2QBMYG1N/wun7+HT171H/7+qcRflEVD
o6c4punRpdlVfuH7OzFtuij7Mfkv9kLeElRiJ+/JyPVhblDI3Jizf97CuTNVd0h7exldkG7PTDP/
Mibub9dUjq4LV+Cjov56f8/mGgBvALT1RoShPW7Qo83Xup9Hd4Eq7Z8t1JOH2kHUCa+eY9Dn9/O9
ewV7GKXM4v5QjCiVC0/m/bV1zU+ceUSlX+W7aNiQTtgmXxSXy8f/bxGwXELqjljsQcLCWPXbNvTH
kgC/4BsT5NErXPzjaz17frMBMvz59/jqIsu6+eMic5YWypdcRE3M2GDSejJagyj8365ysrrpH6Vx
ksGc4ugzD1e+WAsEkd0/uRC5Ya6Di1JxxyS3S+gnaxDB2jypPox42UbdNgBkdxVPffDFSj+9Y65j
CHyUUmFBpTw7/eWbxGhKXa/mG4bMsHLnKdklkInhuUoUkwK0+Of37n0F6hgo6W2se4s7eTEpn1pd
jYFID8Yd0MDDb6jQ5+EJCLxj3YjmyY9A2SHm/PyC77/gUrFjgbQcY7mYY+IWfb8kknYOjWnKBYPu
EOjsqtU9nRAFof3blvThOsvj/cfSG3AJ0XsoxKWae+c6mp1pA33Of/7fvs1ye/+4SuekBcJpvk0J
8CKkk/eioWLv/o3SxZbtmKiZpMSdytPK/72/DDi+Ki3rsLmLzBS3fLU2aueL5X3yu3DGtPnzBo4y
HOqQXcT7S2DF8WWop/4dc3Y6wzRHJ5sW8he7zvuNbTlJs50KfOjsPaZpq5MvkhMi6OtVUdy2wluU
KLY3fWWyXRbQfze25RLSYMt0LAsZLr/yyW6Ar1pJRnTVrU9VFsnS88MDxNOYfzeY9her+fTFx8UU
MBq84ngNF2//+7smqy5VDhz/W/HMcL1++Hx1/eWvswlgSOUEoNvqNAhLG2Trzr6e3WbkIm5Qmf/r
n8fvqgP3wVOD99Q52Z1Nc1QwKUwCOgZ3FR3xcHxxdz7+2rbgSbcU5jMLMeTJs15FQ9or3zBvt7Cj
9JBoBz3/Nyc9M2JhYQYyXTaUpUo4eczBV7HFjG19tPsJUcumx9/GMeQfb5RgSeEVkcs3oVtysqSq
OFOqT6Pm6OysmPiJ//HPnzwUDQEEvrb8edlv7V0otp9/+tMnG+AEfRgO+xSAki335BaNVeZHuhjK
o24OmxYNWK/jNnjM0Nx/fqHfVuJ3j55YJFUY3FmxtKvckwWVl7loCJyRRyttJIcU41CbmB7NFk1q
0WXXi8yQMQKpXXj/5pHSY3jEFfVvfSeWhI1qxGBHW/ZK57SpAtTOzJpq7G+DM1/b5dq/PjXLn2f3
4nFcsASnDUFDA049IKe5hRD+wyzNJ0hIn9/HD489VzB5K0PTsqndT2kaqdFUQS+c7jaxxzOYzOMX
32D5wd/9TL+fd96QrGW11JrvN61xGJEvs23dpSWRV21yzvDMw060BryzbxLA3xqjts+/00kf9UOh
cYq8QDEch4PIM2haNYgAFV/UrgUxN3xNhgbpYcm0CsHaQSua86zsjl9cfqnO/vud///l8cE7PATC
PnU5TzJqEUAGTAGr+sDb4ambEfmjs+mjCA5y71v0XjCyTaV1sLr4XmOw9MVH+FupxTZOZc+OCwnm
pFaIkloaLUOso9Dk1ai1l30aoxER8y+HwFqqlbXlhj/Gsb4sRtMz64jwFc1GDRP/iDXrrI4Xkaqx
HjNijUR9jiD4i33orx8QjiUbBmWufkpV6/oA3yhOgmOa8QjPI5ILFxa6QlFFOAf4xcmrrfYFv8YX
tcdfFwcDOlDo9LstNqn3K7IpG1L3COE5Jti3monJQM6phEZ7Zj7whMn+2WkutPGLjeJkv/rPovjz
sicb78RsJ6xLFoWvRnpKZ1X/cxyep+Bohq4XjU++j4O2uUapgw81/OIpd98/hh+vfvJ2BJlSYHHL
sqOWMEvFHnue2pXJcAcnlZX97AmwQC1AeMsQ4p1Am/DCcPct7a07M7XXHO+2QJ8vSkxc7EJ7pTMk
Ho0Sv0T1MoTkm3ShfmPSndsaXb4pB65Rz9mNs0g46GYSURWueaM6WwC8vwrS91ZkKsIXwItJK9bI
sQZp1ibOcaAvPqZwBLg2z0+YXohcQHLkDIRDIGDMinA7kYEjJQsmYBcZxHjW+SWdYpk+pH5wb+X6
jZ8QCdHwP8N4hHyJ3LwyPziVsVFTdTdY7tYtUJWQ/TOvBiLxNmUfQsBiNqewEa99M6N5Z5CvUohd
bYm3vlI/8HphfR3aTZ3JdU17LUKXivAF0XUQ3FcR8dtxI74ZTXBuO28JQ36atY+WWsS8Xb8rZx73
AeHlOhgM9Fb9xVSo+1EbLvK42hBZp9Y9Hu+yCW6/2Ajev5D/74dnnkO9TaEqTp8z9gF6k3QTj7rl
3DBCBmnmjiU6Ju0wktRBEOHGJD8IWMxOxsTKj/5DGA1rA1kCw7Yfeacdcbh8tUMuu/77HRKpK9Om
39UatJCT7UkWDKQjVZTHpHo1OQDyOyn0K5rxUEGmRk6hTT/a/l52dKy+SgQ+4cQvtwTZE8M1k9O1
tfy79xuAjpqut6aEGqXX8vMZMdhWanBfo1bNCFVH/VeNFOrn7LaYP+y6JGJv/om4IjzMhq5vtFRa
B6jTgM6rCdNaFLQHxexhqw9J9/r5z3eCev+/z6oolwHRUJSfwiYc/BgoNM3iWLv7qH+Nim/ODDzC
jdEb3CiUKnF3GejPaFdXRXUlbf1nDf3QnPOLerz2IaJguPGk8yNPUPjlv8aRhanBXDewUafMFkFL
BPJi1COa4smNG/8TGeU/H5+JtGMuvzXNn5O9NoqDkpHaVB5n1Z77U3KTRFUExUD7Kjv6L7s6dZJB
gcGYETjHaSEG79GoBZrBY54i0mZYE76i3ElhlduvYz5m15GrxsvYQgeAJB2bQTSqL2rfj3ssHwHm
6NI9dGlznTRtLDvKBr9rymNUPU6DeZsTzJGhfkJm7qYvSk+/eMl/fIVyPd6fNG5MBmvOyUOk6UGh
mwk3N8hd60UNM9lSCiBgYLfhmVmM4iFL6hzNrYHjof0Sif3Xryupe8l1YxZ3SmTS9A7VYJWXnCR0
nNzMNldBkd9GbZat+knfq4AkAtfaff5EvK9Xf68oRyjXpEHLEyHFyZdu9NBnTrLc5BC4aUOHwh7/
vULgxv73Gr8fyj8aLZHtl9rct+VRiZ2LlKKdSNYxH5ExY6gbvd4lXj7aT13+xQJanoaTXZEuqaQV
pySNq9O6sZQGrmvf4Y4a7n3vGKjN+ocZDd7nt9D4eB3KcYs2PUNS+s2nfb8qQl0tcrs+NoZ53fj5
g0aE0Yj1OKDrg8/HA/B0D29j36p6WwwzFXS9QdtGOHZW3hIs6X3+gZYN9/33fv95lpX2x/1OhzKb
ZsepqciuzYbdiZWD3HqlNfV2SO4/v9jHF+JyMZsRJo0CfGonW9IIlWjGF4cljdAGvUDf3rX72cnO
0Nt/cQ75y6UMAD80Hpc2pH7a9o4m9r8JJduxi+I7yyzcY2KU7jaIxa/AJ8zh8y/2l1+Vq9ku/5Jy
gf2+v4swgzsY9e1yNYqtstnqdr7JxBebzsennqMofTs61DpKiw9CDhebYBuOzbE0602TdT9sAAKm
dNgFkk3cNhdYVL54LD4+8sslAS0tDz296pNHXptqOx0NLpnMg4CkYWjneqUN3z6/fX+9CvhCDk26
7nw4tEkX1DKWYRojZX7Me3UnZfjFvfs9OjpZ6HTcafAgTlYmNsH3PxGicoUNbKa3k/2qBVjxYUJI
/Do6HAGJ12AIr/LjjGUsdsMvVsffvt6flz55xiRWncBxlt+tKc8qo0Vt2OMe+vwe/mUJLp0Q3n4g
fARH/vffLy/xUSFxN29sMoEAMEnrErd6dj5HQK4/v9THZ4vKDY4dNEUaih9+Li3u3Way4ujYmfbM
wkPWHUqoSRNjbBLYkvmLTfNkj0IBp1x+NcRRuqBVcrptJAH97K7op2NvgJPV8qzczZ0OGzidyo2L
fIdDRSO/GKV+uCjqYsZmGLFhBCxovff3008Jqmq7zj46ftNtfcPlwBNOyXlvDvZ25P4S0qklX63S
5a/+sUqBqup0H5deKmgghvEnO6SsaJ2ko64dBVrvvV4bybZtQUF0hQFYqAmMa82Ohm8cKOEmUSof
nGDJlKr7JHma7QRbpgjJAHC7IT1GJaCMDMvCzRxEVCpjER4KpASfL4aTxS1QzNFhokwGIQ9gyj25
T2McuXVgZvx9EENWuOvF3ecXOFltJxegyn//QyjMx05vUesEVrkSJMNCd1/7ilif7CtA6Mkz9J9L
IS+j6UfrjN/g/aV41aLYqYziWMwYGF5iwprGr0a+f/06/73GadOvbxLwLKiNj5h2lPoGigHdjC+/
jFBgvne6lpZf5r9XOq1RbX20Jj+TxVE3sgK9tetcpXHWeWPFGKDBVLQfWG5XCcb480YRpo5tbmPY
CH7Mqo69EuYWTSn+B+DznH1dGUiMs2ZRBKd0sc+UbANMmkpb4VZVsHqC3PkVGbl1Vgz2d+gPzIHL
+S3RNPsYI97z4qmqCBUMbZrCkTRbcCOCkO2MFCWQ0AmZVzQp6gE0EVvIIsoPjZUxGgSjmwOJVtjD
sBw+pIg4JrB+Ho7bcodQ+cVp6xDfqFGsgyp6RpjzOuAt2MQjUXlZ1IDAahTOsXmw3pDAcVgTCeQB
mtu7LAFsZ3KkgdwTh8d5nA75nJ0NTUt0IYACcnx12AFWI5x1EeZqPVRded+RwiouwREs4ew18iDs
KUuOqWpXkYAGIhLSV12jyj3bhMrAfu2Cg4FSk4jRP7PMuLwRRfois0BtsADY320MqXBok2JH/HZ3
HWg6SmCBJIuZClY5nYzVhkzMTROx6+hJAiElYj6hWa1528ieLMUSA2feUQFAyin3CRB8ct0rdWYY
fvHdboNmZw5dtbEFrkm3QDbvhNI+5AYB2HOaapsaI6pnS6zpft0/Nyqw1rnZGb98BXRC1ObwMFWW
wAg9jR0ALRBSk6p5a86LprwufUw0jkw2UU9m2VwRfzYqkiBXiM7MXVABNnLdvH0oWkt5SZYT/TcA
67pIh1BciCD7VRkEjNAscfZ91xek9YGgq+cYjGKOlx3vCuFjE0//EDnjc9S7oIMwQm90x7c2E7E1
Z6XCC4jwvL6MEsc5ZEPdnpnuxKiWUSc/pWWckyzyk3Vhb1Mxye/BbGGFERCO+i6w9xXq1lXQTukm
rqdXMZwP8Mz7fLqvbB+KVEjTrAzD/op8YWLVY58ceHc2z8ZuekVCTsSw7fB7OHnlWXAaIFWnUNZK
5Iw72zDijdPk7b6xEFkNJTLc6II476gi+BGZDqp2e4UbVuyQUQdneTOoM7/o4HkBtUBhn0r8V4NK
1jLpftWD9lxNJke+2vZ3vl2Lq0ZldP2aMmRfnOwnWDKTtWrSDF9wxKw6Get516S1jWycTOQQPpfX
R6F2kw+Fc46ep922ZjyucoF/oeui8XwAcIN+EkheG1bBZWOrN83Vkbs7pF4ZFf6sPsV8rRL7eTRi
etTUuusc9fc2Zea78ltj3BtRNvK6lNFlnYT9vvEN/9YP5mjflAXg/7Eqrt0JKy3BV6mBbREgYw5Q
XhPY65WCwJLgV9xkaWTgr5XOVdSGJAfgqtk5ofliQc7Eo4cILqmcn7ATF4C8UmsnEXhYiCA+5kVZ
n2M356WnB5cDiIt97jv0W3GC0gIJbxy9H72wcPLHILPsleQ/bqXqTG8EWrft49nGOFbMtCc1vHqx
j49KG8S2XLy2ZpmXXtXp5AK4WLIjsdgVR+xBWbpw7DIaU6hsgwuL/7iOGphIYVdEoNbq8iXQcOIC
/gKvqGyN5kRHdGpr2qjwrZxgniV8wHFC0iOCdC2X2PE2Tkbk/xaYSYdEZa0PCi9sdQvvTducW36k
VmgACT4Lqu4uoEG2bRfnLenhxSF00JP3OdgHq5grXPcznf2k8lf8E/6NMUPy0cPye9xFcp1MAQCJ
JlJ85JrznwSmBauiBSKHbjwMQcnELlEfRAi4myJCwzdDGNtmWlLRZs3Vz8wf9XWFf2odVfZzjQl0
raLkdcibtxKDD7OF+LUnS06WHfzFUb7kfuaDneOL9owPV/w+L6ZJz8YWPplxXQeyVcaxN0O5RttZ
hnecKpOVb0OVyVvtvk6I5dIqK0V7GCIzzAifS5hF8hxnPDdZjY/TyeXOgiKxGioKh16pgJkLzKO8
n1B0gTFoHvgHeRLTaMTbG9WcC9gxHiK7wTtkVumjnWUPFmrNb12nZecDlr3DNBMvGECWr7DFgpbq
Fp2rvXAWsKVpLypwXC/LsTBiNUT46QboO10NOxPHfc8IXeuQB/abctBizbh4LxrbhTw2NNqKIlin
B96MeMw54gV1z3TVKuOdGJTa9HEGL4PnZAspwbqNO2PYITBqLoGftVdlqeJDnbH3LgXtBZVyQsx5
OGBrNX+xCZVeT5IH2x2pNr3VInBOnHhb9iTVgnYh55ZBEUt76Gge4RTDOIadU8mJtOt4Poi+G7y5
acRdGYdWj1S56yBng63ckYyMYlx340flN7zVRWHmL1oJ1GQF6AtTl6q5mfoQHONxwfKKHseey5DL
LZwfbkxYJVxMGCDujGg/LRKwRoR1rAReStCgitBkYT/Zjfnd7LrHyYQKU8s0uoVtmeBloAY0e0oG
y5oIG6157NNOC27MCOaAi8F33TaSI/mY4H0Z/HFB8tQZVqTIUPLMT2N+hCkw60NeEg25yHMwgAXB
teBXY9YAIt5OcrJuKHG3bYr1KF/oPXDw0xXnLH+VMlVa23YHASXM01VKhMphtNW4FbWM9w3evKs+
UYwaAwWR1ldvWcW0q8GUeNDbtt0MRuo8+ZCn4OtlxVlqMg3BJyC3DsQFj+G7eGqAqUE+QkuG52Y2
7+fJwffcqRj/TGD0txl8Ita8nl8aSxL6oKW/ypkNMoyRKza6VcNb1aLruUBynZl9csZkZL4umdPz
X8smuFDWgFgbC+j5tLRN4U+RRTxNZGi3qdoFZrNEDIMASzGo40bqyse8omHVZZWz5qMaWw2h267N
cVCuC62tgTP37jVedNbxVLkvTo3Vwak1w4PT5t7A0XU2RLkhmB5bntaU4gloc4jRtXwUudb+sHAf
4s1KiJI1/TkjbVSf2ewFoaBqqwb9aFSVf+93AayRrhp3SW74XuDmEyHmDNVcQvy2ke8Q5mJqWbeb
2ym41+GY3NYjysFBlg5PJTOkMPPtfRn0/objZHmvFosm6HJn02rsQICZmAqOMt4iR3Z2kaPHXlz1
+H1d+ttx59yRCQt1yqeGDAdnKMiDqt4kLiIonOmAPhbffWpYb7piBFbllLRNzZRP5x0crNI+KX5C
aTW3TLL0FUpQtY3imcSpaa6v9bZHfxy7fOElpzM7jyOjvSdV+ofV6A0lUPc6jfDRplHWl30tdC/R
jdfRXH65kf6aVQrsc4NDxg2IC4AeU0igNJMeBlI4KRz29rIKSflkILPSiGJfOW00b8vaZEKAT3ar
JmO888epXGshT2SYpg8DGniQG3Hr5ZVhbQSK1Wz7UurhvY5cFtQxZ3P8KNNuqAgBGuBQrPRx6HYo
sXHaxFPCCMcytoDaxg0ouBSTgJ9ukI5hHWsCiDQOxS8h5QbnhjhtD1GUVrdmlcVn1WjJNSCq4RJ2
dfuDmz3tRJ9gZxtA3m9i+/cpuWr42mN6TnxSjMs58e+xluN0x6K4yznCwlB0ANNSexg4CsL6XMRG
960tHLCuaJo9t8ydS7TswdacqZlkabU3ELI4BOjg7Z+bmAPHNqmn4VgCr6ipUvvqO0FBF+NoPst4
GORrrORg3JuEPkvm+rJIzyIQbf7W1OviGZftshiTHjJBIyXedrPfVFa7BOrkprtOuxFYqSJQfXxs
wCJdWgOv5d5S9irD2r83W0yjme2GN0murI3rlMWS0WetTEP7ni6xxFkVudu5yuSPpDI4tzhZGGGH
xEW7DqJ88QfGOlWUSxgx9px25adOVJOfKZM9vYJp02dxeGOUhBNhDqjtuzBygVvW6q4f8LEEIZMv
9nrnxoow4Pg2jNCqrnBeQQ632+9IDdFDMutwCMSV0V72WrStIEvs45Sxu0ZJ7aWyKb2oH16BkZjr
KWzQ8zcJQC8FfJSmVgbumZpHtxIXh2sp93Fpf3NR/2x1p+bbDzX+WnazVR7631O/zdcqUQJYrIiJ
PF/2Qfykq9IiFRF+JwCpcQovs9aGwClsP7vKYFTFngtwjqre0fikxNnDsmQ7D2Mzni5BwIBtM2Jz
vnSM8iap0u8dDDcyffFirjqJy1JL3Rp+AvQde9RrL4RDsEE9mG3BWPJqgLSLIZLViY02fKQMoHEE
mPTVCoPxxdb9/mZiVn/GHxih5bThFWxGJG3BbBqAn+3eZ0Mwiqc2w6kqckfCOxrtMzGHcqX50L4o
Ofq9iDr7OvFrHvJ8AS72xC6A9qoyr24mADyO717Tt4KdZjbfA9t+01IajoITyGEkqO0bQlRtV09a
8cOdfCAPTLE8vAXlOmzBX2hZ2GKB9DXGnhLjKBvC2tQq7QyDHL0vhn0rHRi9V/lBfWENWCN0SeSX
g1JlVXKoF6u4oMYDX6jt1DAQy2WBdLvRm9FZwewRG8OHK2QG8bzKEoiHBK3R5pL2vIbUY3humL+5
ASCRsgAdbuSBWuVUbl6k8KvEYTR5IVYfDFGa8gq3m2+EOYn9HAF8BNc3XQYysThjuCWts7reKbMM
LurGxHSfmQ7gv6i7TjKz2yEw654BpTvn1hhrVwM+Rn6pqN9mYP6fQrYZEr3dxIvHBEgsy0ncUNRC
3yhCuHdu0d1Benvrh7reh23vrpiIzRcivOvSLTF/8ZqjDz+FSIzvFK89+ws1T6mZ7XroGmbEbWlv
Qq7niUCYK6MtOfJhlE28KAwTT58c90kVFtZ0E7bCz9m3f+CqGh4CkRf71tQIA9CzqYj2jDTgFJmV
Aa3eCVvrV5iY4z6pR+n5Y5xuUp0Jc1n66CUMHK6bbGqKq6YVr5aU2gHM3rhK5yU9u8HRx3MVwSro
ee5nAhzgS1jPuWW3ZzItaJDYyqD0qzGYF5IJYx4znMOZ/Ojq0zcbMxJ11QTsrymp7rRU29kdGX5J
NoLLy6lW0WGBREoKvDwkFfDcAVfB+NuASJiPtC56FGpIRRg1W9eyx3EX2Qz64orMgCjTw7NI+cGZ
U+X1bSgc+44vJVeWzbKMHFRDzfAMkgy/nsKmrVNArejhAgpp+24zJJn61kVltJnaVD63oRBXbpyI
aFU1gfNrblPS1dhNz3v1/zg6r+ZGkTCK/iKqaGgaeBWgLNty9rxQjuSc+fV7tK9Ts7O2EN1fuPce
NDd53xEdpIdvmMdQR8QalD2OUb+XZK6VeWvsO3eMfOy2X2ubjQHRN7i5HZNzE6njNnXtEEdc/TWT
C/bCaIkoG5hpWwb0pLVJHvGyLPKxtOOXNZ3gS2o6GU2mU+FKXwqfmaOJa3D4neDQebXI6n08gG3V
cp6eHg/GoVqs7tEaS+1EJol9Ikc5vrNlvm6LzMmClfRj5rU1v4a4dfzah1uZ1T0iQ6rUvmwZ6knG
FlHIa2l9c6v8gmoh/QoRhCcXTPO9NmM4myzXVzepUJQkNpcnqfKNmqp7O9GwMpakMpTkh/DzqRh+
htEEke5+sjhuttpQzjSGVve5jkwfUYtSVnXT1pBVcUdFOL7NJclZZhvGGxrGiixDq92FxZDd4klo
CNZaZR/g06JtWY7CNxarCGhlgBboC5b2us/TfV+RsR7Zxh9RH6jr6nX16sYiyE46f3WtN+Qu59mR
s9a6oB0qfdlPCKKiyGwfm2KA1O7mPQ6+VpJ5i7Fk62AL9jQCvLc1rsaNmRZfqF9jXtv2J55JmyHi
QJhHVfLtH1bxfbP1Q9Gtmc0RJE0pDf/hNwvxqVWdJe4LbP0BEdoM4uRo+kN/CxNNnTOI9fhoIsI8
ug6HAhOtAdpR5pBPQbAF228CvbRYe82XTr+OpoivbWeWFzdz7Hdskkym6Eg3fLikvq8EHRAZY+2l
3S03z6wZkAlfBFKR7KgbVGpaNBjkYlVd8dH3KjyRRtjuY2CH+1B08QNhjZ1fgj3czTwWb0gn42SO
PJpIRRziemMF1USwVhGm665KAX4ZxB+Q4yfwlppEwEOjq3b/s0TaqNuu5fqpxYPNwLWe1aGfZLzF
ckL6FBXbVnQkNECgnvZs4cjVcmIeRz5BLkmkOkyz3Dt18twowhriqhuCXPY0Y3qcHliLN3cucehH
g9HsaSX4lCulFfJvzO36Qzn9e1jn8UmQBrbLOhKR5iT9ibp54sdn4CvXG7sw7Ae8skkXkiGjZp+l
JyOqpias2s70e4Lneb8t0g6WyNWDojL7PS+nuQV2IjEBGvVRa+fyyQhT+31enS+7nPm+6Jw3uEj7
bWUTAzVrpXOQVlNxljTlc6c5nW9ICgq9hLckMi35GA27PwMkzT0r0QhJpujztBXuZlrn+BELrX5Z
kx7kAhMJwuNVH4ZPPAxBx5fXLhBQ0hlsURPIrJD+iU5ZH8tqjUeLA4PMwtkgD7rVpxeuOnmb6BoH
xBb6fVwzlKAEGvfLaN9iHLkiyZZm2ylJgClq6n6LWftPirLF2DCPo7iOI+JXyiEv/hi5IghzWk7k
ZZjVxYHm9EgF3vqmlanXWaKSTokxgfIYQikBU7vF2Ubwg+Sbfd/OWu5H9lwxt+hbzwmXGWRHP1qX
QTGFWw0iDQGlvuNKRRUwN7+YLac9nB9SVuapRx6hY2naspgg/meqy60pzPhitNVEXqxNMrJL1HqL
HeRNLfKd5ZlOoVb/s7K4I5Kgoecnw6Y/yAahpwa41gjD4ccsXBExxcUFywaz7o+OSzBViccBp1Lf
vhuFQTJOW3T+iBfbKN9vkX5T92RUkquhL60/h0P/bBfTB4rN+gjLhxh+ZkyMLj8SIO8wq8H7MDLo
Pfg9dJKgYgIykTl/qXs/UpukLKPA3Tz0dvo0iqplNdAwVmhLexumZbyfamGwdkALAqClOHaKBSuv
nBUjfhxURXTa4J5qV9Qf1lq3IcnrnbFdZPIyuDHtiTl9xPUtBVzy+XncAPLJYUpAhvKQJz5y/JX0
66KQxD8XZrjR0/CxjqfpEsMuTQPm0E33kqCkHrZp3/YvpiEHT+8Sl0SlDvpBE5v6kQxT5zATBfsW
tnrn89qygVRdeIgWhsWGG7+yQdC90omAocCW24UkBuxpbMIDHgHhW2kEubmCDgQvr/e0qMt36TAx
uXPH6hZ7a/mNU38VevmVVYXwiCDFkG/ZTNZOI41kG+Th8JA7pFEODrnXcFxSuqXYCBpinxjrZl+D
4Fgc6yK/UZpZouiDHb41+lJRRM9uswdvEbjpP+ZmVXguy8E2L2RYT2hHxz5Jdi0r4LsVdy+CJ5ns
kNSBdyZ2BxRqy4CrEJADlKZ+1owQ4BIjD+7/6jvMo9s08rV9K9KTarbi6fYLoHj2q2qr1EkSn0b2
PylbciYngVtkk67WU9MQYVGFYGCE2YidEmTj9iyRiKAitLsoazINJMfEUg/90UbKvkajtlnS7AUD
wG3Q1optmjvWI9iqr8UQpyXLnlde+J2OmBHKCbP4nHh5aG4XOS0CNFEHDURPfglqxrJhn+zxocB7
aBFwyZDTKBQle5GH7yvV2MUo2O949qLFf7WchudUOd0/QSCd7y6EK+D+Fiv3u5PKIC368Wrr5np0
jOSfY3avUa2TE58TOdGLkemXrZH+PlctD7hMPJe012ezIn1iI8mrux9qfTrJitQ2RsLTpko0TGQa
g+gyYRwxlFXE1LdvwVPTlBLFxHrEJMvTHMnDJxRi2uQlPKFcMNFnTpSz2eAUXvi0PDmRMTXWxggW
YUi2BHShUe4KeCxLGRPfyoQG8gi3mrSH525mj9IksX3K0+WD89zY2aw6PI49/Z5Y9tQPEcd4JRpk
xYuPOZz+mh1TTE/+KTHzsSA0bnMf7p5NXozdb4HRZGNmThVUHbUa8QuwqKbod7bnOIDItZYB6433
hvPHY7FColU4fwJoIIWQyRBLGJ2ShGDoraFJWsKknvUfoXXdqe4JxEgh8GwiZjebdoT8y+CJrHcG
BVdzqfrHNIlRe4+6MB9toygpjde68ZZy+mdyTPk5ieMe2UifcNbZtxqqWZjRDpLg7VR+GpEjLuxr
qovFUcIPYn1VtMKnNFILSbOWZGHiIsnuRIxJW7CRLcKMzjz/0KOoIcQ/dY+MnL/6eGDY6zi3DWWI
QyQVXbj4eT/2Tw2hz0TUZC05Z6RZJjkIacuO4uexjob7smg/CcI3Atm4SA9TrmrqOPC6pNqO5Pba
7cLyZXiTBbAEwjiLiza0RX0qjKy46GyQbJTl/UzM75husxGil0ZaAVd7XJ7HcA6vNTN8wvxKakV9
6F8m3PS+mWozefX1jSJhvFaSkd5i4O8fLCs9rrabHZV+K7dbngWLVHpnI2q2TZTFfuv2/bYd7XbP
ogaaVlPGW2oOkjQq1+DkK/WNy1jdD1PrHbLqK3A+h5e6i4M1CY09lC9r784G9VvYz86WFeXyOJoo
vHp7Mg8EaMzB1HXFuZpb4j87Z/UR0SyklJLmlpmRCyxNIYCVar5oq+uc7Ij/Ak7yv6ojd3HOBHsA
3YA537XgYSC3e/S9nJkk6F5j0catr4eqdTetnkWXloh1djK2sWGNTiZ3Fz5wmEgoWaE4KpFn+7GX
yf6WAUxzAxNSpC4NAiSSIJtJsEYLD2d1YYJFmBQyTguBAUr9lg0gYCwrbj6kEOUmuTGmZqa42z5i
Jj6mZMW71CmbMauLo0FhxHYjyrxZNN1pxuFy0q3E+MygYfFXkKtPLalmBLNWewcn31VQn+2idLhm
0Fh3qWqgX8hcXPr0JtqW5uiTs7qekE/Lo1JWfZAaTofKCQGatUn7L06SOmA6l3uSStRb3cLgeuEe
AIWRAcfRxydzZCFDoEx3gnLQEufbd4FVrpwlsUDWLSwwcPXa85susKPcbF33rhupYBxlvJvyiRXz
+rY2Y7uHU1IF9iiHRw7rhXUR/sYU4+neFGFyro22PhEYQ56kOTbX2kodtlrLQJG3so1tovS+a6cn
SeG512aToVivSfCCt+201D8tt+0ui8RaUdq9OnSLsTzV48C0iQLDsylqSlLRzDgt7ttY8Vq4009C
cMl7NJUq3iy3eAuVcS7UU/RTjIvaZk4S0j1PGUttnf9gvIUhlpO80lBEn71lljsAd1CX+oylbgQM
O0vt8Q7tMOH+eqNzn4UNGq7IPYK0co9cycYhytIavW9BTk+dAUPgWl67bNmBoWt9avwG8nQ9XUpR
ZHsOkeFWJmoepCBK5UFb9kKrSyQNivp4qUjUnpZ4o1LrJa8Hd8eKpz3WqruR5Rqd7nfEhKF6ckND
l0SZKvS0ZJrv6jmqCP6+JY+bbgWqyP0DbPnd0pOwn/62TABOytHyt8mU2XVclsnT22gITC7he6Cy
MshGVruGFZXH1M2sI4FzyS4tspdU2jmNqNBPnWXMfAA9WTRlRqgMGxvWTWja1ISkju3VcjCsMHrL
ouWn7JsPLDWxJ6gAvKLqmJiNlALsBGn9tNaCxWu1KFps/T4KkSy7dtZtK2s1NuBwDD/hJLqUeRdv
smVhQa7ml7HKu53mxrB32J3eTSosSOMW2issqwNKzLulEsmWTcAddE1nu47Wv9HoY99auGkdwVec
yLv47PJUd/Rp4s4lyfCKdjXz5EyKFGhidxsOufNDwSbINbUr9kUZEUqa0x6WjrQdc7H+kZFU79GX
IidxQ0Kmh9nclPTG2xgiKq+C+c/BkssWsG2Isr31Zo3+vsopObtlOBxpanA0sAxPNthJJhRoTAcS
NPeekCVflzo1r+DisouoCRJdYwxCaxw3gUhqmJFVK+6N2+rALekOJeq4jaUgLWJlLq4qUg5ZDNNb
Q8nuE0vZIgq4wZhEZ+3X0GX9rjT5F+KPvb0ICE3s9JVE1tFbbe3HUrpNrGb94c4k3MTTMFwyTu59
qvHbRCYDoLqTr+gI4psnad2vwHo9tRZXZ1r7N8VP5jOc4oHrRnjSgED6WR9/oOAhDFpaz8aY2L6I
4unZqWybX4IEYytjtkQYVX+oe3vddkQXOf34WoXsEtMJPJRoh4QgHdf1WXuEntOOReDGoj8YQ94/
DHrY77osKZ+JSDN96DqGJyIL6iKxgaUXNpP6Zxl6tx+dxXyPSBR50WonIuqzAqnI1sTBDpZb1LZI
pTpaq8CJmRUuza0iahXZ9LUarq1Zro/jOOIvYhYFeOGWqiuyi6ma7hM6WnlmLCVZ8dvhM5lRvLrN
RGxmVHoTLQO7TbZgNJ+t/p11Dh0PzqmvtQ+b91w4636OU3trxibTRTaPlSa9ykWcRbQK9fpvX01v
sRY9gyCD0XHT58w540Cyixw0aGp6dSL+DwQ0VkHTsUCkPRp8iXX33kqn9kvvm/FV6HQ+Kd3uJq9m
QiJ1AqZEzy3bOZp+R7MYgQkYbG/IJsJxiSrxXXsQQeQiPpjDMiKwTBnPYjB/dctNkfcDVJ4NM/WE
aMKri+tp01mVABKPLbJXLDDgSADyMah60J4S78y6Yi/MmmW+Nqb3ZjjxhUupTrqiTYfNSOL7OzIo
Y5uM9ovTKePRlLWxp/NCnaOyhgO+5mZxrPAcps26XaYihRkTPiWklp5YFRYvvYWsolyc/CzUEVUU
XKVMS9/gg9heXdngTSu6H+kgJmNBoT+a2T+UsoxzrkSpUQ54LS+rzvA5IZ0pY+k/vabFViAnYn94
acrvUaR34boQhvwAcxtHv26cGNPAnqZuiX4Io+eqZPSbk5R32+k7l2F5Qci4tVS7l+oZwg20Ml5K
66kWJ8s62+V9FB+dZE+IdMIKSSdk13X2VkOVdwahEQI1cYuS9kduiuRdAoIyNT7e/ZrvVfHj2lfa
rk2i0zl0ZwaRYqUV0k89o89yCJKWS4WMJ57WZ2lfK/3FpKcq7+Nk19kUsdZhqcAD5b/FtM8ZQnWa
Z3QsqKrzwlQpOYj5oWfINLBhzMeepQjzOK62tv8jRIwa4bfTfOLC2+E8Fz8DHkgjvFujb1G0YLEA
6rioVeJ2G1XPkXzXmrOo04PFolrJq924W269cxXe1DVVUPPJkxDtAyU96cN27n4W5hdWhoyRvkqf
XhcmU10UTCPyAhojIu9KJtv5tBfpUS4nJ2bXKnPfkns9v5b1c8mr09JoX5yeQT8BoWOf+7UJKN3x
nN7xq/Hn9tRU/EeTCX0UZ/MKgSOwnPuqfdM5L6M6O2bGbhInqECHIicqlSaak2HQv9MY1iQiVEFu
80IC4PQURliXBgKC5x9OoE1B0uPALE7Wx3bi3iF+P8OwrpevlTooJhGQMzdJOG0a8xijNOIbwz3i
81Nn8bYRDxo8XfkRVQ+5OPTxzy1bHnORN1l8gBfNACx1cYvb9uuDGctkX11iajoLBPy3FM/L/IoF
asOao5OX0NnVrLGQt2uIcfpdin6msIJe/OSoFAtuVYLOk1WDbHapwrtEwtBCq5VdHO5xBcNKdnqz
rWh3yd9H+1VUWssGd5Qv8WiVB6a7n0ZmZHdkbAb2SneVXSZ40Q5wPoqvvp2RQskHB/x4YUJvzkH4
cuiQpq7OodGcYlIuRb7P7XIzAWYjlw6SA1wfwoQQ57JcKjLfni8muCnJkee+jA0nr8teLWeQGm7k
+EJSuU8ikddQDabZLmGvPOEqQ8W6X6IEG+PTDP+ruCjQOjMNvtW9p+SGE7nCftcxLxkJSW5Gplt/
b80vuvvYhLsUAeZa/zGf3Gntq74+Gu5L1O7W/G+CQMECq2rEzXa+18cUNdruxjYxLFLrl4+keUmg
PI76Pozmg5p0L0O60VQ4Zl1C+hnaUyywQTgsqG4k8jcXdkFbPnXitTMpL7U9te2hMm5ADeAhya8c
XDb2BZAAXHmwQuux3BTqayb9sEjPK09rSNCCMNJZQs8qc+ZJ2gOiIp/Ay9kqfNf9AdbH9ftgqx/E
f14Uk75vkx/IwH01dgPJVynH7cJO/nBTQbKbLOKLuwgqEg5EvgM0Tb6Wl0HSaa8j8jNifDdOeM2s
hznO9pn5z0DUvpTEEDN8jep/1Rihz3omWvF2Fc63EYA0/VxDCVBvXEA0aU5FWgikKc+waXU6RSgW
5XKRcCVNrBFz+Ga5KDPi8BgSrmyHmz75sTWAKmagpacGfJhzy+ocHwQJhWPLJpyFESUr537jg4k/
tZC0FtCIseVH5mtZAUTnE5lpeBAEVIrcoC1LTx7Ys4o63I53hBRLrLuR8683bjLU+S5ber/Qwq9u
rP0sZslQXtRy0Iq3Yfq29P1S7ERK7iTRnu5nZT1gBPYSMoUzk3hUdWzpE0trV0KKmqB1ZQL375V7
NSFp0fLySfNm+3vlzJ2a7zZ7tq0z7cXGqj+i4QMpWWChGkDBgOTybk3RsO8n7eLMe5zlvcP78DDA
5ireteqDqZVfS3pc+1PrniLelD7ZFsXOSF+78dsu692CxBaxAfq2J0mCToO+sNQGmMcpRzbhdMWn
jB7sjjTV6sB+Bjf/U1e/Lc6pAO3wv1sZug/tH/8wKsbxq7YebhRFV9tb6jGf/1h+VN0P+to9meX0
z8VGN36KBWSku1uac9pweXKK90Ri28gUzXS3Fs8Dc5RkvVfWA7fblnraI9sg/GsYmfwRaAxz+Lcn
GyV6TcervrwXqEREf9IosiLb7fc3YTHyjIQTSZHEnCJcCiBe9cccctOOp9+TrlrBgTdVfGrM/GHC
HcWDj7fUL56aruOEcnBgRljcCZcJZIoX7TWZAIJa3/b82yFASckVt2aioNfoxowK+DJ4S/qrsXdw
ADv1aKunWPooSBdL2zFchFPyhqQsUOF6B3tot87qPoTSzV47EBkedVROuRo+FmFuu+hQOO/sC2il
821hvcXhr7rrySbUi3336Rya/l7V/MGJXnkzFruejdw6RocpPigwCjWBzvF6vul5xuXF5FTNCs6M
2wEhfwruKYjkBEs92AXeMHBz1aMDtqPOeMgfHGIuxEHC7sos9xX4Zs4WR+C+WT8i66kbzqn7C2Yh
H4/RfAZduFH95famsZHmJTq4VNzGXVI/hgYLecsOQLDxr/1WebBQ5TErmbovl4kYSxSuntZrI5Kw
k880u9RoD4g9WFUwOG+adWcY94s4tB2trL6Xs70duTZM5yg09hHdVqZ3ih3JtF4Rp6JLv1vax2X6
tAXfmI88+afFQOcdBPUAg2rtMjQ+2/+AJFFPHz8m+7RWDyRsViwG6/g8JYA3P5n9aOW8J3u1aJ51
E9Xlp26flHwMpxcQRlV0WK1tG58KQq3WHbEAnizuXAaz1XSfpw8SpW3S/8uTni/ByXJeRms3c4sl
EUaVF8t4jtKHYTzrEcR6VFL9e6qOREIMq0O9EiQYVPmGEiP76BoAT4m73KrR4n18X8W9OwQ0cr7V
f3MfsesmixBsXPg7K/g65dmBkGzlgBb0PGgJjKXPl/01zgg5Ncg/TuVG6FvVYJFBFxVyOes3INml
AMYVVYfBfkz16Twa/6Ih3OWGy6gaall7R0fjKbul7yk3IxuMWd9hKoTUWAeU6RTMzK7pADSlw2Km
LYnvYJtsbC5gp3zE8Yz49AUEN6ddepwJy8+77wTVdFES5F4eCvEbj/amMd5SDgBDT/F/ph4z6YIC
fmabGE2/wxL7WrJg4V3u064gBYQpLkO1gl9fdK9kvHX1dBjcBwwVlATRdoXTtlBxzHZgk4RbqydD
5dtk6h6HCGjAKjllIr8NP2YL0f70EtaXPLQ8rYECxqhqtf7GrvDX+GmqP8OYhBIknSnnQcUIs9X8
RL/vXOthdbNzX0NGldxYUbEhAgv7huFNgIhdA12i4sQbjJcm59tc5eTZR9/SZGOV/jZjyS4CyT5y
Gm5EOPTDccTUxmqbM5eofwbOJf9kibYlhANsMzxK26dxfAfzpvp7gvERX3Bih9u2/DFZsJMhy8rz
r3ICNcidCEPSpFM68eYQ28N2FD9N0xL9DJ3wltMzFO2hZgSq48shVRw9r/aupfOhKocDUhOmq3P0
14Y7x9kL1G0aPKNl5iKLnxeDPOGqDRj8nXvsxzt7tZDT/9UOKM/2tVfmq5E1n6uuNjnAa2n+NMVf
bNknC1JGRPRGkb9PbUKHjt6NLSC75nUEIfhQa1y88WvivsSGCIYWTe/6NaMLCZ/L5c9twJDhthEf
A1G5Az9xvJfr4UbyXugSc/UvAura+umq70d7PA/qeWq2KqFWIX4m1TaClTAdj97+gLMcmk/LvDYQ
wVm3xfOpqba5uB9sgpEPli1AW/i4MALUE15PjajKZDfA5JxQ9Rn6tW9Pgzy1rMVV/FOYljczQu61
g8GmtGaQm4oX276Mmtgh/Nzo9FIkTBAazZPHrYIywEtuHRmDm+F1NoFmDBBa8+vs/IAc+1rha8hC
EqV7V5nPCFU3STUz9/nljJfhXaudhH0o0t2QwQzlZ2Ntbq2PrvU3AH1mC5C32yJ+m+yQJFFOI2xI
R41vERsDsCdn9s+m9VtGNUrRZ9YlCTo3jCsEtaT5nz5f9ObZQqtankXKlxOfYKTfqRrZ1769wVOc
U93R+1jnsfgzlfIjICct86rkWQ1sm+BL1M1DqF6yyfLG5a5vQtb9lGVvAuXXQi6IzaCdpo8vQBde
bFKmq/KpGF+15slpH6dlN7ZXuJQe019m6Ecr5y/UD233YdDBSPfUJfqhYpqRLVRA+AyL/BVA7/2c
3NXaCUcgiPbH3D4V6j0lfn5des9W4F9BecUENMPTWwV7eex3JsPVgpY6pq7T078RvEY97KP6kgLO
TCraXG7vsvxxwWwAUN8lYgdW0TTAxZPMHS1+kwJ3jOr9kLyOwDRwtrG8/k6mT7fnN0R1oJnvpfHV
tOMuNhff1A8QI9B08T1eneE6aJCHSWFVFYINYsb7tsQmOG5XUEKqwX8hAWZl05dE2LfoGQlLwxlX
15FxQ7jByvcKcsRbOanRUmfH0GW2rzl3GAa9NSvPebWwL8flyLwHGEyyBMbYHTuiu/g8bMQNTnYD
cLUPJmEvg9CwwzVBEeLsb6SXRfqf0yJJMuaAjPAPN8I8xCy2BC8/FuUOYcXR7pd9D59Gv+maAIyh
je9JqM8MHZH0+i1C475Fh04uOi2YuzO7Hhj7jSQy+k0p983Cy24v08Gpovdhrt6l1PbuOgaO0s9V
BYe1Xj3GYRu15A/MMwNznI/M+D8sCkTljsfJTK8QFP1pWrZJDcDcsCuCnRTB0Pqhd7RzkUWn2NS2
Jdv/DduM31ZT26GYH6NFZ5HPwmoyvNXqDh1vTeKimy/MD5Qv1BKQbriN202SaR5pPU/SRgEWq0Np
Nv/mzEEgXpEY4ObuEeI3aNXc0wdz02hmsBLt7hGIjb3vbymuffek5EiJvJYbw711c/k766GHKcm2
YsYqYC/HdY32qOEeclfzEtPdla1gUwk6R3SXsmC9V7KkH9r9HIYPRjKSuULi2rB2d8NanEpthPpd
+qEOi4nhMtjkk8MBvYnW8AFF4WUmyKeMrDej7jcjl2afGTj90OUY0Ql7kj8s6YsgFms21pdu7QKX
v6OjjhyWyHPnNJAcHA08x3VZEejA6Ylc9BXrTrPEuauKvdnxniKpnADZto4dsLr8aDRnn1XTpRWz
V+Gv7ODjsdUE4Qyf+xU1/1618yPjyLdpHI4yC33YauAlAQWTj0Lbc+trp4rarmMsDxbIWSokvPJe
H36G0CI7Rdsn3CexbgUWK2dgeMyK9C2K9qtmcQUr3t5+WU9xTvWe4YHrlXgw9TFQ/3OciOyTnY+6
zIvjdt90PdyqfjfoM9wiYHZs+GDcHmyj8hX2PzO7vT/87FzM6Jl/XSB4k7CPnVh9kpruVEXFNhrT
08gQqbfrbaQxk9OZ/MzW7OcM4RlN/eqL+5iQWORZIzh1arjftuJ5O0VQW1xRSGwbA9GZSQkJyRmm
twyXgHBTxDVoP6Y+PWRT7rttftD1Endnumvm8oOtcg4LPY74bbRt27KKuWkOjRLkAMwe355mkgDD
LWtjGQy47uM0IvK/gpoWchso+lJDJafMmQASRbtwnCGfuxqioibI5/pURZzlzvoiUb6OPQVxA74A
zh3rr/HGO3aZBup6e0JfdMgW4l2x8oVuTEMC7r5aDyiHBto6OLzKfIKk54OrugcVlRPTv+6KNnpr
+PLCiiD5ZriWpk1MnyxqaBvpk9m/ZiNdXoclXiicgXycHBlN/WT12Ue6KLSAUOutcj8XEcwMKquh
pqzDEIoAskR0VvgzS6VQ5OeWbVjdcyRT/fD1SLk/mqG+X1BNdjEvhSg9BxUEAlZM20jAV075MAF2
xptQNxQYNDhWGx/LsN+kYe2XFbtt3A2Q6ZBE1l5bcRERbYbsmuF8HcStszcYsBLXGKTjHGS9vTEy
cwcqwzes8o4y84jLl06LorjXvIjcLMfAut4qvEI4LW1MkEnJPEwCGWVBgNggrTwrx5DVN0cXNGp1
69liUMiF6PaSqrcdij84GlDqzPVdTKzbxuUy0hmujGVrG9WzQ7osSmOnJ5S75MRUeIfKIWOyZ+Dy
IyL+YrgOOtuG6Up16mgIuyr3hDZtORkON+X50rW+gTbPnfLXekiPw5zqHnrZ+zUOYbrJ4rGykCmi
oqAzxLmWyvK9ExJVCAaa0EQTmwr90owMyx1+UNgx/JWe9Swl2Q2yHe+wZQVTyuZ35SkyGMWa5Ifh
7BE9tjVDezMoBzUBXMZcYSED/jshDbcZyWe1ycwEPyrPc0HilEzptEHoxcO5odzXMKiJ58rXqfCU
ZjHXSAtf4UyuW51rF9NQ7PgotrxovvXrjWeW5Vl3cBkLTpaqKxErGQC+1Y+JtcRbMunFEgGA7qCc
5irVIQPmCrN+1/1WFOI1P6+2TjzQ+jSrNghXPTAZ79XCvAhG/w0Q9U00khoatcaplOuzmZp71N07
4DNP5Hle2QpDBceRPKvdoAWzWzETTad9DJ866tUOo5SPjywI3fSq95Sq7CEdnIGEcFztQvuoJzSi
Dps/oa80HNgwVMzm2PVB8XqSGi4etEfXpH2bykNPxQ4PExalNUMlgGDftVidDXvnzl+S22uEttph
juzQ6EIPHwu/V5gd+FMB0ivpKYVltKJ9l98LIV0I7j/57nHA4h2WqI97u3/PUTqaeXo/MaDrZ+it
S4m3KzolbbPDx8+Kp/fUnN1LWR3EgB2uGneGSh/xfjMPZTvL4v6gK+MgpPvXqATub4b5Ji6fKrJF
byt2U3eZyfBSzG5/GFiXF6F8qETvY5/np+wKgKWoDU0OJMt+XzQG8X1n31F7fExICUGMjgx5EGVl
t3+wNFgsuW9ZHZ7XAWfa1KOqjKNnt5wvfT7gHET8b9XQG4aFj8gcqx0jZtYaCTZBALZJyoqBy0Fi
TER4fVuoaEEy4nCcpwqe7PJhpKCxnRFRj2UTn4dz2/CSfKCE7vUjyBNWAWFNEoOFnrtlwxrE/QxT
DOFaSJNquOv+Jt1c7O4CsHpHeNHJHpZhz4rtx5nNrZWk55kpYyGNoI7Umx6N2yH8j6TzWLIUyYLo
F2FGQKC2T/Bkalm1wbKyspCBCkTA1895PZuxtrax7upMCG74dT/ey/t5bpAPQyAWTcSdJtwF7JQT
n+6jCSJm0IW79HZ1VAt3eTKpNtcJv9f3XZVwAxdXt83/NW74E4XrXQ/hs6UVT0rNXFif5x7aRehu
jZOdPTqTbm4YZt7dEmJIu4lAaEo+QoxwejQTs25cL6W0FAG+sfhihwi5CJTp7WNokbbJua7KfsF8
ROV2V2aMctTyFT6kDNWle0wNsXHo/24pnmRtH08Vi1dNmLw2fXOSmdw60BQ64zF0S+QVcAmriyY+
TIegqvFYjljOi1qq/QgB5tlayOYXpOnum9aHJkrfCNck+yniBW0r1dOBG97WRJPzJMKmDWO6ToeD
yjPinFMVfhc6/GP3dnRvex07CAGC7H11WWM53lXrIujfGnwfH7ByqsO88DWYvRFrtI9byIVqekwC
+ng2XVN+FZSkPjQ+NjD4BdBmD0mW1lc5ggIkyWBx2/E+x0l2F9pzvtdSjwcihjmB8donDdeXdBtm
yQP0ZKKd6ZoZ3qDMwZCHkOdAqrDD97btnU+xpOGjIxdVbkfTOweJpr21QlpXRY3iUE5JcZ4c79xG
0DBkT5h6dWbxX0PmkZyLuuvggBz0Ksm4Ebs8sokd9l0Z4FnSmPaMT6R4IBKJeYgME+E0faecH1jx
uGwLenLcMHC+qB3FtTXhiU/bgV1fkSZnnXOpV+VoiKFGDqsnQtTPONOyU9GTMUAjyTvU2K54Hcux
f1Law8yPvdY85BH6MXh9EC4OcZ2nAgxHCL4knR/nNg++feVBKVlGZM+QutpyokVZeDKhkklbeLHn
5YXVf5ymdG4GSwDiQdPZNFA/gio1zeo7FOsajwW/PbsC30E66Ws01pzijdKIOxOwAWKUu4IOItaK
ZtEcn0v2FKxD869cB+64eVNzC5WOH2HEDgCNkBd2ltcSs8R+Hu0XZea/rd0X59oTd8qrAHNkAfNg
UZeA7m/f2yEkZOwBV3mM8jY4eGIgHtnP4pP1c/SKQ9m8Q3mBW05fBC/FMl163U9xSsPTxY788W3Q
DqvgSK0n7pHkerBlPfGsyMcaCsG+sZ3ur41h8tCtZjrWrE7BIvo570qRsN7pU5cRfXatv4FfVydR
EsIdc+4VxAr+e+xreBQca2XREVrubP597fxd2rBQIgOl2F3clzzsHNgtOEiYXdrSOmNWsRGnNYK1
lyoOKYEojB5YvZOhvZk/19qLsczlV2wxzo4eo/Hc1sBTWIsO5jQ5CtuHP45vk5lIZkQhGqAdNW80
GzKeThZndEm0xd5UhSQ7VxB6x8moJZYQbzg0tzVPO0fBnyjvq/0tAAYLYOpIJJawT33NWFa1nkHI
SJmo8yzcAtyfEWw5fmqoVS/8KzieHDbgja3GeweYDgeoue2i/ZSUHcLCQU/5D/DpHHvzjCxUlxFh
hY79V9Yp/mptKZOsGv40wtUh/FeaUyu18MnVkB6WDNdtiBxaFOPyYFH2liOgn8d8puitv9Gj4G0X
AZNFELXHtim/3WR9VaUhx3I35f5jmAGBI5IJjiMyC04/rDXHtG84yp32pWCOorop4yhVoZwfvMSr
n0rjhnyQ4OJzI5XJidrUG1NCeG+WGVE1KTONvYSfdJlEZEO0vzwOgaLFrJlCTLtIDDvj0FoccYUd
mX8/y0U0BC2d6TS/QQ/Ippg/en/K9drx+qO/MhGOzU5RhUZFbZX+daP0N/PJeidM3XxWCENyeUur
FsE72WRANRJ4BiTL0y2RUw44lST/eqpNn+0xTH6GxRcpS/EkPwVJ+JDwDXyZZ9lfpIWtUFk0qgF4
izhPbudFtYq98fKtTg6Ly0grQxKoVa+nk4eJczOmVJbvmHoKb2tncyTgLY/+uNd9BceAsGt7dAkU
bWHhIrEu6cKGpOjsngQuUmthHLyOCFf0D6ZZzK81PVmUl1OcxYfZLQQP4GoJ7zKDc8D2xE3hWvWf
qv+MyY/s5qTO7jqJl9hhPlvDhAXtBHgZuL69KQeLodnv1k9rZd0tZ8vlmfB+L4anZXDy/QRCCWcs
lxZgzQlSvoWGNhsGPWjcrIsbve16mRy01UuEn6KLx0UDDunChHFjFoqxG8/VkAuSK6pirCM/wYBO
tg+yuA2vKkt8cri4fXjr7TLGH8v7MyqSROy5N72T8yGiWRdXNMXRY2pzh1FMyKkVfK2kHnaVPdIl
XtKzwATHmFpGErVwSPS2zRf4RDbxiiQifIvPrtvqrE8xLvhPKamRdJu1+CXGfiAqUtZFQ91UkvS7
aW3v2nn4scHyTs8+ExkWhKR47Ge3OulesiQiqSRR0bN7DG6S+4TlzP8Un3FIX67zh0rHv0hY0b6d
FVcrJv1yGyVs/aJ0Ok/BHxrL8BaozmnBHDgWzloQxHzN1Ufdec4T+Ybxk8SRvZ0hJeA6cH4PQ1O4
+7yaBUPfAHAshWV2YmEwnMIVt40EzvrY3UyPhYNAFXCv2QdDqeIq5QtMMIuAstTRY1c5GBi1uFSl
0Q+kBFqslXmHYONbZGza6jNcK5g8YfvFrXXEk5SWLa89U0kAN0Ruo0pzGodFVt7BKWD+sCssDp5c
HtrV/5eM+W2u9cw33t6/7YL5yXTBQ+Rb5i7JEgK9IuKWFNjdNOzh2MkUHIOveTZu/U5RgahvjH/b
lkeWfXSbQnzhQ6cS0k8BRy+ReiRD6V3VCK9hM0dzxv7TMd67wgO798RNAKME2bpzMnyP4UzzNiQh
1sOkJbaFDa7g2vh+ET3lacSuWtIAuaQ+Ar/FjsSHx5Ka6Fc3YNeETYEJ28sfUlTtbhTb1PlMBq4R
iCxJk7EaMJHzQzPoMyiw506OiIPt9OjO1rXuy+49SbwCy0OHIDBO7quL45oNiJ7+Kkfb7Izl2zzQ
fV0H6p12gexOZun45nH/4A5vEGpdwun0VD8tLYVBtfdaheSnJJlJPt+copu16z6Gwvj3qmDyk74F
xiiHqFPKZv7VubhSv4njvK5EBNWD3VbvXXqLiS0B66x6tkSA752iIxBJatuNK4uBkC9FiDKxUdPw
r6oVkI6iRozCHuR7rKA7AFS8K0U6TtvWtWAw2DymyUHkNOhSVCsx9NM+tJkH4tMT8+i266z64Ofj
bw9ayQF+RnRZhvRWpRBhXpAFwLY+QzhcuB1toXSBTNOucxzdBvt+PkWN2JlCuYIdqxQg8wv9j4Zx
ta/KCUbDiuG6WoPvHCUurpv8V9vWJEoWLj5tZa2bAjbLdlyCDvFgZdcRQrzY10umvltlqy/4aDcT
d4kquZc9G7MgDbDh+7LlvHYWto/uGLTPwikEt3o761bgasUrcgY3Tr5e2BE0jbt5k03d0Zojb4nH
vpTUn4ZGnGiInHn7E4HLsF8SQDopBvF37h7+qW9bwBKDwDNoGlPvhT9lB/y0NgxHCnsfRTqP3xWv
drm3QutjXvw/qmTTCzSujqFpg4oKJu9ncqux2dbO/DBPenr3RITr2df4o/LsRhGAsMr1UL+yvn21
yUhSOmUFBJKcIe4q1viM3BkhB/vdzagiOWIckRSghj9TyMeBi06wnxQ357gDxnRyvZUEcBUu6kEv
aG9dEGn+Tx43J5e9ON2ExV1W6qe1J97HDOcwkJWdfFIgAlm3LjZ7UmamTVmPAAAIZLB+4ndCVaXa
5XoI0E+6t8WfwyeL+pF4yiZ1SfzR2TPQdOicoONDD0j+JpBZFHdJ1P+UNygbthMGxSmwHkd4Un8B
Y5nrIOV0cR3dn8wYoAYnYf3Hl6vcWcoeuILY45W3q9lWkscMHNZ89PEj3U2R353yMA9PVU/pbCgL
gqvz0KCWCcl+w9QP/cypoiZ0NRRK96YVEzfqIZGg4ln4Om9nBnin6RN+jb8tg9G7b2qn+1XaWp+7
PiqftCmSO8edig87oLvXma1xO5f5Ek9LyboJlNU5YI3BPDjKjPRJv5ylZ3+vmNMsqG8buwGcrorI
Ok1EzY8ydca9hyi2LQK3PaKM4FNwbE7ykD9akrnOea5z/2u0O7FdvHzeOWAOdrZVvJX/d3ThDCS0
QG6Psotxb3ILaS0SSSwm8bOOw6e/ELi3C3v5HaLYXFxDcpsFfHMGbl++rDZWOrsy5oqD2x+2JFFY
N2v1unr5wGmCNCkt3GOWX/xpZc9gxKy10dEg/wWDx+vI9LylD315JsDlbA37qQ0hM7Fhh4+0qs55
tNyIQVa7NSXNyQXeSs79dc72euTIpZmjp6mW3JBOWxGHJhI722ajOuqlhY2AdOVhZ1HesOfFB/KR
tMGlD4Tzb3YIN2szch0acmuNc8buvyUMpsclsjGqZR1TP9Se62jEY2XLHyBletNnA4spRtuIeaH0
QazdWDYmSCXbh856aYPS25W+IR2TuDUtU7Pjh1/+2GbvzBjRJ+HC3zk8fPzVszt/9EoWh4YADSk/
YsToP13zkXWDZkFXllsNhzQeJ+H/y/1n2ZTHxPfmp64CFBmrlKVgG6V8JZylP3euVQAFsC0Cl8zY
kNSqTzl3QCIashLIikv+QTvPwrWDICTt1iON9ivqzY2WevGtGg0lw9XElM0VG53kXFv1L8B65Y66
4NdKWx8ioksFE/V0hU/Vv+F51vcsoF2ihymKlSiTS0SUj8Bgl34j2VBobxNJCduk/+4WGCIOhdSb
kcvir6ZZbQSrGV1l7b0rj1cL0sL9qbre2zKrqWOm5OpcPCdthr8msPx83xShvo5BKlDXnfzSY9g6
QwGZD2ryZzxMRf2qBkKkQUUtb18s6Ev24kzMuMSWkm3E1do91nBzCXirEvcGqspUxb3ifN170oT3
qS5mhGjhXjpJ5HFRyXJcccC/SDakGO11FdNvREkLMYOrKFeWmIXf7JzIEvQbRFBOqzzbV2tr7dYg
mAP0JBuTe7+07iYIfahMpe1hr13CjyFHeS8dNy13tbu+u6vLwghmlIs8mqT4PBfsR23SlsdBiK8y
48O0tAubBt0tK4vOou0/1zIfsc87DVYBZTKaP9sRZFMg3MdQ9BMiuyPvM/qTnxIb+JKZsMSYkd0b
AK91rzLdH4o5vf0bordgqIY/jkBf05oYgIPHbMeCQG2HUUZ7tZbVX/qF+2vZFgm8uKSa/a122fv1
gS8eVtmGhLl7L26HItxXXNfOqs0GNn0soLRfMxlkwrunISd66mxv3EX+AOXeQp+bMectOdBTs1br
G5Td5rg2s3gUruVvo7AYHslm13HrrGq7aEGZIZfPbevL5E81MW2gSzIrrK59IPuKWUNzxOdFDm2r
xh+XQC48VGEjYJujpJMZx59FbRolPR4Dm56/5kK3D0WtvG/AAcDaPKR7BdRx5Y/MZm81nXXIdJBt
fcaFHbn9aecboe7WdsGo4JY8TvALqe+eQMqUYOrjehE54fU02Q2Bn765Bds3PhqW+273liK4PlhX
6lYZ6/k0HJDomoPRtopzU4tH3oLbtgkVU2UooIDO6B+YVAQpaPw9dkm4sUiaHZBvq72w8+zDBIt9
VvbYv6qRJwSHhcJO6VMrblnsRCtpW7g1sxbgKXTjEKwJVFkWYGXd/xZZ3v2dF2Ve0N5H6uzpQ+tS
1d7Xk/m2fT+9Z4pQPFc4mKO+6whFrfUx8tv5cW1r/0ISGEAeK8edP3igZdy0Ji1IIG4KOdbbnv1G
M3V0Xqfs4qIcjSsfaL+uGk0apwP4i4VvnfEfw0aGO0z7c71sFlAOcap52QQS/U70NiNlmd4eYA6y
ZUG7GAjVrJ9lOso3nTGoUfkUbOtp8KE7hlFceVIdbYSqTZEvH4yd6N9chGFx+DY6BZ0ou0A67Zsx
JV8mxhSWP5BfCNCbgwSS+C/DNkacZU6OtiI56ik8dxNcD0R/7jMiB5Mv/XJG7I7ymE2YexjnjAGT
X+XD7dzaBGQsNzWf231NPQLB4wY01dj/XmycuLmX3Cc+MfZkqYtdD1gKp0r2L2dU3fjCfC4TZuK+
T9xjNldvTEnDNrStl8plYNuoWXYfo19h8RGzuI5l/yNp1oCRQLz+LnAIyIaLpe4dl9DnQMPlQwCZ
/rNrK1Rp6WKKawWrrSz/UWvIQphquPeWL8jOofbiZC/SOqWJ5OrMtnXf2xJQXhCoM3w+TCPZmjq3
7xofLM+E9h+urqhHroUzxQyus7d4PraZz8DWSeEfwoYL8OyK6T0t6uQ+1GN/bfJ62nMhwsU3q/yF
RQbJ8R43cA6kONuspKA2a5//iVTeXKamry7YMPijg07iyp9ii27GQVyrskVWCQfIUW4KrpCRQFYv
EMfc47jW4onND35uXeM+mwgm4NC5/R5SUTB9rIOnkVc797c32/U9zxyohSz7gZ2BUS13wfkkLlaI
vKGeLs8Hd6ddpFJEDuB6A0Ear7WcTShrJnPY0Umo3L0hgH2YOjqj0q5nrxo0iOlO3bEZutWDjdqF
w+g4l9XGUeNmeI3xa2L9GhoiFtiRNgZ41sFZh+cK+QQ1RL2YUT5WY9ru7SadD0A97a/gZiAH7xXd
3h7mRun1GHI9+86frD+imvs419J0QF3bfl8UYjqDHZkh3xdfBKyTrVI2zl0nJLWbdnYcRd1yyVaJ
rDDBKoItN8Xd6NjctkDhBmP2BdVGxSl2CuBmpbk2dcPFYogwMFmM/rtMtszxNs6JyHfUIV91sE+X
qh9ibGgso9fIbF3f4tLo4NcKe8Pq0gyXiETscg2XGpBXIqPsdvSXjxka/5/UW98QqIh7aSanS9s0
DsV41QC2nHUpZn6IgProADH7EXrInnI/DB+TDOdwT4HSAy1oNyQVGXq+R2WBKl4sTYNNHY8uaSNS
NNnNSD7g7fjLlti7T2qTPYiQBGCNfgzEBASX01Y/dsZGFbGaCB97bFbiKaFKtcr3jjK3Ywax5EAQ
llS/n9rwRihenVvQp366codiMj9YDukfLZBq8cr6O+mmXzN39KOc2vkpA4+0K3pyENbY5duZU3lb
msi/TDUtUIGpP1JKROM0ItZbLs1MMigL94NY3Ne+obN8mBmuhDVUsbPMN+slv1Ylm19FGmICDi2e
54lXyhX6L7dZlqirQ4amWImTQih5caYh4t22byEEfPe8H3CKZj2R2WDs8SRicZUAN1WDO4Dy8HR0
8tDQcYmqAJZTyh7k1SUTP+31mi+f5Dj0NtLEmuEoTpvEv1HKxcKs14d4KNyWIWeuSmbHYS7OkWuW
razHl7pDcBorJtZgttj8wok6OsEUXmdJBmAjm47dW9doHpoidQwL7d72l4vKHRCxkylek1b95QCG
Xl77tzVQUzyPS2JePDU2nEoFcc0wwBHuZ87nAnDtKs1SMtjj7YmY1mFMZvlb3RXw91e8G0lgsjiz
Ee+ln9h4Ola3OeA9YLIPo580UF8Dt0t+KCI/rBQiXFrTUVI4B8x5bQ9INoN6x6cvxwyAxmi/pYAo
sKph6bUBZSOVrunONb4INwU7hV3arTkasuUOCKidElvb5Uc2rIHzQpBTPLuqwOjh8s8p8t9oBRG3
aDXtqjlhIgAvhHu1SY4rEQI8vjjmTItiZyXsN4qJFa6dcGBXuXVUY5/9riyfLQHq2NGxTH+OqqDZ
4a/AN10DcTxXSgx8Vq3B8KthpAVYWF6p6cSRMmkv5odEz6EX/dCdivG7S6NL5fbcsXlnIIa3K1fu
3EK0jaqez34CCzxNCKaiXE/LpZo60Pl5kx4EF694WSbkSpPeGCCGcqfELzpY3KneS1c3hyIsvJfZ
9auXJU+BKQRtcWNUuBtPE6xMZzY7IxNK4HCzz3rn10QT3sMCPhZstiBhnEi+W66MZ3lKnJ8ZlXpn
T6MPbc9PxUtqMv0uwhIHJgEetHI9IBlp/qu0heXBHsb+3EureJUhM7IzuD4KyTju+xo7meUW1U9i
FeVTM6SgOvl+f4U5AdVy4moIHdxsUcaJZUntgM9dYFmH2PrqyXcPaP8Mxj3USKA+hl1fYZ5ARYuz
5XvDV9J53g0pZvrHScACscJSb0XV/kVacH+mUXCcs23b+07BnTkE1LBaJXYNsgIkX6S/SToux2LM
1Jdfle5+nM3wWY9cKgCQMGPP4beA7EgtZuLGjBA4WkKvR5bXZnzKuiC/NCMqqcCaZtzpFmFx54xT
R5S/Qhb4XNjxJgxLZz12WageqtDvnhwELBTUmwIsJIkef8V1aRYfM3yZU7YAKZ/YxxzUcehy+WPV
NlJUMQe7zHbW+8hjlCAdiL6TgjdpJKfV2MFmAHA1Oqh7hfnBTV4fQ2sIYsLDywHwYH+cOroDbNxY
X5UzzytGa6mPDSfGTq6a81Sa8rrMeD4WW1C1W8ChTzpataoK7dLFzXHHbRlK/UziBiIVp18jfhh9
GNK86vYZ7vuzthgoVsrj9mAi6ccUUCieizrlbhe02aMgVg6DH0zbaXSL8DAGsyKu7neHpFsHcBvB
8tXTAhGTiee8gAPI8U90le3A8F5lC+gsqXzU/1uWhPHgKFgrvZoBq7g92+ud6QbqP+k7PQB5BQFs
8/mdhWPdO6GcYq5eznHuh+xPm6z66IlRbdfG/Jk8avWGRuX/ajh7+BuNjkUxt/FMvWzsoXDBr0rd
WKyYc5VkwFWA/2NJ9wYuVDxoWSO0PFQL8mKROwcDgXuzuKSxp9QDsVAkw351dYCflHKMZpj8z76d
keZuh+1Chu80uVZyDg2a9yY3/e/SkuFvufRsDhu/bU6wfvud73j8PiAFpOkvNd7gyZ1f71k7JMeg
IGOTUIeyr+lLhgYRWMcyS4t9no4Wh2ta790FG3LnhP8GaQGAuqG/UHfA9WQl1BJR8GVfOzRC6Br8
JdICm01tPad2Iy+3dt9np1PZHuJ6uSFogi9h9MQpKdnXzb4TPrHJoUEn9H8xWThXuP/WxQclyJAC
U2rrAlLeEQz+YRt3s0v5QbDN7QDWkm5o6SjLEeZjGRWnysOtXcFM86MLRkuCbVVRfQa1BXqxSVrK
vEjaZEBeLlbZth/eCGbGJ2C2H3mcHlxGoHNB5n/b+zhQqqJI7wI2UNeZR5+P1DDjc8D9X5frTk0N
qMDM+8M+yH0kZP6NuQ89jvriwzT7w65LXf8Qcf070zYhLqGz6Jjvb3uoVg6/oq8j8p1qxqQs8zgv
dfSL7ZvZcI+0N53C5hv5FFTUS6G3eY9kwgO4hVaGXqLwTrbwQTasXIo/iK0wkDD93zEilltu46TM
aLPemqbBY2lNCPlhLW+TXPAKCIAkBJwgUHMQDwmxZLcQ+pIdMn+mq7Gom23hW9985HMJToyDaS5W
GRdJkF5xteL7W9FGOY0x0opGxo6tPhC80n2HkLhdJsdi4LTyC8pdtl+sgIFJtfa/NYveeiIub35l
8UolAKafgtHYd2SJ+ziqcmYqom0E511ad4EUb9YA/x7lYuGuXzHRZMp4x9TBSpICTugheQTsW+9d
cAkfIoUTza1kujg2T8farO0uK1YoXhnpwNpOn+GOHFda8Uhodezn6ABlBlsqxC/yio5VV4dSkaRm
NCAToC17ryvov1lgz9vGru0TAi8QiipvL3bAObSNbr067rwED5aNA2hAEQL8RWCnbILDbLS4B2wZ
blKV/ai2gvvD3u4Kb3vd5gKdIPLz5hixwjjirwVoIJhrYuVACDB5/a5r9uOcvNnJhZ8Y4OxfmJ5b
iJYbEw7BbqaTZu/WXf4h64XmD1RDjJpo+OfQ8twPfE1erG/jxTRN7WFwUJ+RxORlJT9+LABxxcpg
ns3zCc7GjGPYSNW8l3lQP1seQVvuzgtGLdTvsmpfo8U4MccFDDg2L8ehtIOnKrOaGPtG8I6TE4BH
FbKJwpHAqrMR5FVZ0JhqhCIPdjm2SwgeG8OedBfetkL+GrkrENcSz3ItOqwdOkJ0Dgc+EjhIb32F
tvUmSwWkosr6N0sZ0FjsCO8BRPOzHlr1BL4dGIcEH6nXVu8Sb24BgNvo72VfXZOqXV8bJrErfdOP
M5CKXVGPP5wu3JWjdGQwBAuf0GQCSIRx18Pes/GZGGnIQGaGvYY4QVPGUE2nFkLgNVHIN32HOMkP
E6excQX24cE+gNT+zEK+D5t6zAAdY/xKqqm1d4FX/gP42VzzNhyZh8r+oDWuXXAc4smk8xdpkt8a
rMVpXrPlfUAs37GPneIlBVyX10PEaJD5d2zUmoNOJu4oxKMhKdCPk9J69J8Ti1g0QLYI8WILSyba
lCVLRdX6zdbVfgdjmG9RT237N7XZ6tqFObvDicHWttfsjstdxzUFs9tzG5bqEE6R3CULOtEsYHy0
k1u8YO+btzPnG1MzLp+pCQ1YTvRMXedYwJskuBqnJSBbXtfuSdtgTiD227+8dvT+5M6NnRWQBfLh
rGwLUKd3IpmDrT+WS1yviR+HdtR/FLNGUwi4IlPEDA/ey8wVh7n45hQgZKptw46wNr+Apss7wI18
UJ1UE81h/VzVkbriF1VMVw0TSNda3xzFTF2gR0hl2NGBTu7gwoKv3DvGhZbUp/CiEhSVokzyWHT5
RO3iDXRZTjigMbtBs3aRtKZ2fM+xc33YDG74bgmXBhOq1SZKKB8q2jF7YxecMJpX5fNMi8hTBIIe
Z/0yfGLrdmJwa1xMfInNhv8p3ufAlUcPR8SpGxEttyWKDdb3qsL/mld9d+3KukM36dSJI2t9c9zW
Ojvs7Q9VN3LOMLGIkfEJIwxXxCIgaJfYX7BpPvAEPI2w20H4IzJV0Vs7vzUB4p5AyXnoTBBeUgzm
23HAPMfWNeNRaZrvQphqX6ZlQxVycEuMU+z3HK2NfXLUSHcCgu3Bdcr81blFwOxAZFdEs/JHuSyh
bUxj93aDubQXo9lHg6kuXDiax9UoGVu0m8UAWegj8Mv33HK7ZquPRUORC5y4CK02RGKnBWXnpZCT
jyrcuxgc5SlTd+RVAZGMCauRdnDIdBSIESGEnxsSZXjPpxtWIwRt2s8KNwneTlYBWPeMm69Q9ftm
z0mS74ca+yQ5DS/mWaALklbNuO7dHm99k6zfSVNJHoGboaPOu3Oq0wJrqwWZ3ebvQUaWT966uixl
TbOL5BAdQpdfl99DILATUF5wfd7RmO0vWoy8o180z4lZ+9iSwv3PL0c4mzrxjTARpUal+RXOYXtH
rin75hNn7rCCYNQBBqrQKolQjTQD7GixUY8Iw8vH1HAWsH1tjnMVvHWd6Td9wD9kEsm3uwqno+GG
Ox68acwDcvlYuItvPNfkTxZ7mcPqOmALqoGnhRftUoz8GMDB07BC8GTk9ZBADG+VKkhR7SXFP7/J
feasaMj2I0TimqwsQ3t2+xsQdqJs3g7B41Rm3Vsjwe/A4s3SS2RKeca81+78ZWHtabvLXVeokA/4
EN6LGq2Mvr7qkI4RD8wURLiA2LuzC6RnY4n6a4fy/MhSIwcHW/8hp5LuYUWnj37WiaOZ4MUVbA+x
EjnqHKYpeVvlNIfJhSaXjH36YDr/GyJ9fRbNRJjXnUPA+sm6Wbi63VMnxbGMf5zzghu7ME3y7PtY
ItOgRVmpgTmWrDHRQnq2R9x7Hk1AniAX6A/uDHRoKNrwvp80n89I3uY0ch6FsUuUQ35ri01gqSyp
TuBht/Y0QubHPMRNxfXNuSGe6+PI6wjelsNqHiI6SXOSJ7Ay9LO3hDRN8bG8s1K6lvAuWkRvoGRy
cc35kobtn/Q2QdddN/2EzjR+K39M44p6L2By0FcyK5kOCJj1iz0tKe0vcmDBBWu2KLDmBK69IFmD
Gkwwl1yGgIw1haH0SDjABOTCf6TTDxcdkA3wIrm866BzEBgTecaGQxbcF79C+BFFgeQE4HDwwLXR
Iw5FMzp4WCXuQXblhLDwcNBlN+8o7RpxXbTIaRXeYYv0tEgIlIVVS5FCnRg4T1B7hqiyqUEU8tzi
wI99d4pOnVrbgyUwz4yr1R958ZiqNWL7UAT5LnVUeKkwwO4Y7ziNhvGzxUV41Bhmnrtw1TxbdCNC
TShi9Oj5BOOT1zXQzO2LHb4lwn4OKm/eFc0ir2vgfTqTB0G+4qs61CwpMFiGzyMBums5KLzbA89H
5+HGrqwxO7JdKYA00IyxRNRf910L3011vCSopsxclguylr3THe1W2W4uXdI2MLa525DA1oteOO91
cxERyQB3JB8KSHME91DXRxhaNk7vsWAt6nVfDK5MOZhP4b+U1cgRKO3hBFOLBxcekIVViTus+iNl
z051UlPcRn17z3PlnihkWwFHrQHBwUzTxdfUfxmBSMQGQ/srKCeSwpM1BhvBDRWHokO0pMf6ga7H
LT1wBWclFiNT9uSPSoIyFn7zZ5eXiyNQyJ2/klKZZE+sKk/0R9/3+snWdDimXVge0sVQTp5Jb4ch
94vNP2tBOJvXhu/O3h9SQOuthrZAInv7P9LOpDluZMnWf+XZXT+YYR4WvcmRpCiKSZSm2sCqSiXM
84xf/z7UtS5lBvEAEyXrTRtvwTMiPDwi3I+fA57HuksiiAO01iHYj+rv7WCVjzWle5qKKAHVCkjl
BAT3rkOc6NAr/R/oo8lnuuvtk53q7d8IE5kPihNRPXLkv6xOS08VVKsvTu/8EVg2YLaKDAIFtG/g
eZUj1RseqmGCBLYEp5td9GBB9BbJrM4k9yfnZ0OHOUqh7xtiGsM7WSMdgDpKXQfdl+iTd1Dfygc1
Z8cXWnrXSpr/rBpN+qLzbgQk3gwk7klRP+BUf5UNdYoizXlA2AEHkdfJx16VQZDWiryzLCk7DDTt
7vQxg4+Q69t+mGjCBAmYH1ufk6/xqDihxhfQDhcO50EKVJp+SMiQzRkbpLEgPXQMq3mIkLk4sBQ8
xQN5PNpJ9l1FLvEAp1PyZzOS6DasVvqjRNCLZIPW0HGov5RcLJ8osME5JXvD79z2voIuM0m60gKD
sulwqFoSR30HViGK8m8Mji2dD7R1zBojeUQ1yi6C+mFIdH1XV2V1CQg7d0EBKSY4PyoU1FXVjJZ1
IDioqFDIUGl/i43oyUD4+aCkNMzqIS8oa0ApZad6o3evImjCBcsaQRFzpskTVDMtSh+ApEAy1VY1
PThOB79xYMefG4/Mta1SdKhjjgZD7lFhhTBxn4QRyGbSwDDoVjW4nP4r2pKkluPEgkxEhrqfrpFh
yO8o00j7OKbdsVO08Qh02qZ9hMYJuUdfaMrolHRQeDo0XaOd1bimG70aEUSg1viOXpMPURzbH4EB
RfsyK60z2BaonGDx2JPuD2gTaDn6wdXTICODL7ak+tFozJKiAwAbygQ674t2LPyj3VnffaftfCqk
wzA/9yVoq+iOomPGOOT9qJP89UAmQ4MLx1xkju2DCS7d5wJotE2FnpVPlNubNvdJyqPKZ+BGn8tH
ZCLJS2mI9tTQgQNbcIyOUqsB56I0Z/xCp46/9m0DJagpwW8OYSFYNd94qAufjAqAjW9mP7TffROW
Qh1uXykp/rZJzJ7B3iB1Pdrj/OvS77WS6odOo5gfqOxuSCFgDpx5SmUC8D60Ie1OAzh+5N9KiDJ3
eUWF0k70/lCacnyugOHe61yqUEPk1rarOW7pcbPiuwppJyhMITQLbXpUWkeFEDg2q0eKWNMnEy0E
l/8tYgVNIB3TNpSOehuMtO0BQAKBKH+TWpCXJOTKb7GphbwSYjQEhpKp0WauA72ja9/UbM55nWog
vfPx5xpd2ohj3Z/RwjXNK/e8TDt6C6L6Pm7J90Albx9V6neQhWgWzCCR8aAqcYgW6HDSSnqQC0ql
8NV3naR+op5NT6SukqE0LfNB97hZclzQ0MT18FikY/Ue9nDjWE1pCTME8gBWFdLPRsxLBw1KIIOP
eFVdIvE5E3+QrQaDFoZ7vWrhrDENcJy+IZ1tpQvPQGmoKNDjTuVH677Wut7+psLPBZsqaaZLqYEw
yxEb2k+FB+Wyhi9W4QhcIKw+2VTFT5b3waGJgTveLEkiT0BcSwk4DTzI1O4QfDn6tIWB+pzLplmr
/+5zV/hSZlTHpi6RH/sgM56DlMysBNb+RS4KutMGx6G1HkgrYMiK5LxBgZciOD1XAL4tQ1HemT2t
kpCUf53aGS6pwkMrh7SR85Bsj00TftU5FndJR7KCHLt+xvnJzOm9DgMNgLUQHvAzRHagJWS42GY+
VkniDhLJDnVXhX4j7nLOewMJErAxQ/WJV7By7ugJpwva9ryHUlHYNxFqc54SDXcqBxhIWGl4skhz
y3dDCQYZibHYKi75QPuuB6aKeESyTFXJ7thJAutDYbNsKcI9oWNAgG9k6Wfw5J+sxiTkdCkyxiES
wqYDWACSXpBPvH5r2GPN+DClI1RiCBDvnJKO2DEgmksD/GQNP3QflZLxMgGQApQXVp+RhlHPdpH0
bhwYJqcKblerFFSppE3UlKGQsUNVf6eqoNk5uxVQK1pLaZWUlj6TIYR1lp+nRrP/yqMGaU04e3e+
B3JqXR59UX9ds22dRlPd4t9//k/x1x8vIdfc//mP8n/BviGXHMJTDCsa/ITm55/9vKGpmqMaGlUg
Q5WV28+3bFhe3GN+of35N38q9rky/r5u4rUiOiYMh7u6ppqGLguq6+TZrDYqu/yiTI+j/YneODOm
N5mWx5+0wxTJtqPrtkq+GqzW7VAKOVGpR+USTF5/xOMBiXBKUPH47tesqLdW9NKY4rl969I7tsvO
zF0zIMkLjk565CqvndbNLS0/Cw9RsWo7mq5rt+Zimbe+FlrlhYOHI3z0dr/2/dn+lXvBFJAqpeyU
l/J3KjUI+vza543bzxekKenD5ufr49FKzrl3WP++Mo8/h1wzz+6//c9/bFU2WO6r+Zmd7+r3001s
0WHmlbDrPtufHOXidzCYgSGkZXUPiRm0GDW43c+T9LJueWthhH3ZgLLkJNHLi2TAAXso2o2RbX3f
vh1YUaR9YMoGCwPWksby4BcXXtiVI2QmkjyxMtlE7/cLbTC/ND+GfPv7LYcLUd7wfZ9qs6LTq3te
NzC7zuuVtxDpgjhDIbV5a6Cm9Fy0plRebNstgR1C91X/tW5iXsMVE4owBjLtCFDlPmRM+nAEg7Fr
W65U9mcJwGPGC2bd2saAFCF+2UCTAOGzFWmOAQ7f1/eVvuFUWybU2znLtcTRxnm3A6jIaAsHdDdt
mFj223+X5Z8Ne7UhIczyFYCC5QXUZN7tKEqsz9LW9+e/X33fg7U8A9pUXnoutnSsu+uf35qh+e9X
n1cknkzxxJJDaBS2VCWByf3iCISQhVRhYoaJXV4qbpVEp40FmP/zV05r64blcMGzDV34fMFhT7mz
ri5DigYAN/Mo2ne8Xbzxsj5ViytxZUiIgHYtpWD4quriULZD3R4Op3UDi2tho0sObl/nsSGcfalF
sVapIxjEZ35j+oPN8kNqvf81I4I/2R59Zyai4RczhI53MuhgtqgBZg/rZhZDiaPbNpB1VTMNYXO3
6dShvagRrc5AFkGcP2sjFJrP61YW196xsaDAASIrwpIYXS3Z6Bdx3MLe573TEL48mF/WbSwtu6aq
mqU7vLgNR7CBblrTeFpXXSTY/exTQavjrxkQTj6TUms1mRhw6n1b/h6W1YaBpVnSZUWXVU1VGII4
AmpWzOBUXNI/aiQEhzOZ4iJ/XB/FkvPqim3YqkKPjS1Ok5c0Hjy0TXEx20cp+TJUT42ycRWdJ0Lc
6bpq6LRda7ZiakKssp3E9rs0BoUxIBrhlI+SbD8ZkFnHvv9A+8aE1taQbUze0vJfGxXCC5npriSR
V5AP+2unOn+uz9ri0lwNSViakbpan3ZJcSGpbvr3Xkh27tC0H95gRefaoMtoCOmWEFgy3464mfrl
hWxV+MEO/tLjL5O6cZIsTpRJYchBfFwzbWHHqzLZ9QKA+sWMH+jTNzcWf9G/rj6v3h5Uk113dEjJ
LD4F+Ei9cFhB0rQ+T4sOZprm7MXkBnThijWlRR6p+lBcfMqLVONIj8C0OBetYxJ5d4b2pin71554
ZwR6aiZjjL2Ea0k6uSNQi/UR/XNle7VnHFbdMvU5Rgp7xmpSSK9bL79UFjCTcwAc2D7B4EbZmmbO
9E94ktYtLq7TlUFhv4RBnppphUEIMZH0CCBYyu/WTSxuGofaqGNwvmjiw9cwKpS5M0ygjKkM0MCW
30rD2ln362YWveHKjOBxbHtjslLMwMGADtwZqv9ShSIiOnRUynwMr9ub97q4VIasyLphsE6WKnhf
CR8DbZ1Bcamz59gDZHCMrccShvxuY/6WduqVIU245lO2oyfHxpD9PcwfNf1pfRxLHmDIpCUUg+yr
7MzzenWllMGXKSgO8nkNgTgwzEgEbYzg9VSRv1G48ZEC0WRNE8JmGFSTMaZOdimiD0A29MI/cA4g
SvK1hFVpfTjztN8uy60tYTgVXC4h3X3ZZRy+Zv53B6E0B+C/AvIwSWm5e0dz3LrF1/5toC9vKYrq
oLGlavP6XU2g3pLFL+kou9C63IBEyJ8oDNJnsm5l/t3CuHSZtBFXJ8ehYVs4FFoF4LsRStlF1x4M
Khtw834ZnbtEvSv7b+umFrIW5MGubAkj8hsjIdeHrbyHZBLOg3a6QB5GG+ffdEfvWwnAHTDP/pvj
uEMMvqzeGOxrl+cH2JajObKq8E4QohJi36lD+yRZxQeLklq24Y8LK3bzecEfHcD0lTbGszj4Y1iC
JzlL/kNhbtx2X2+s20EInmg7tmLbPVbK9MEPDpN+3+p/rK/UwkAMVcH5dO5YoI6FGJQMYIvo3cgu
fyb5750PhMChYHRYN6Kor10PIhuVq8j81EEh5tbBIxBoeg3VziX+w9r9TTk3tJ7t5IGo2koPevtE
l0ngfFo3uhAyrm2KZy2dLVoKx3R2sZC2o4s3LpyjD8olyV3P+em7inFjS7gKRZ6jThoKtBcbXFgP
i5UOTawyfnnDiACO6rS/6Y5sCO6QTRbYMINNpTqfZt76/iB16JEYtM5Mf66b+ueaIAQLg2jkmAa+
4ZDWvl0xGrStXm4YEVU/xGMvKA+czO8GIqv730r9N0Pzjl37MTDuB7pAwwEEpA7fzQcnf0+NI/TA
YHxIYPEf7svwtP7TXu1sS5UtGTfiDWjM/3f7y4akbCQpcNQXHoNfKvUjnfvff82CELyafy1o+SVz
nn/x68LMgi1zYMLj91cKvVHxQaLstf77TXG3CTM0//3qOKk8E4SdjAULnGS+oxsuMd7FW3t60Qrd
dqo5h1eqn7dWOgV2FGTgtRdQIXRpQdGrepAvd/Ttt/1fkkrfo19f1CH5XQHoPBilCyrs2Y+Ss2kD
SuhSit0Uq8/rY3/tHSbMUtBx2Bx0jiq+SuPcGxRZLgK3dT6b5sdoI8ux9Xlh0DqKE3EPgtWtkHdJ
T+3PnloWkzkfV5qsUlFShThSxmFBY5IB7my6a4dzNGx4xsLP5/u81XXHktnUwrEVZkBdPEnxXgD/
ZTvTfsPPV03T4kBBWJC6xa1L0EKrFJZcWy9V/b5CdGkjyi79el3RdeiJVFIbsrBzYl2D9nUcPNQ9
HsZTNfz82nILJ+aRUtSJfMIhpRS5UURS4rsmAgMqG+enNz63fFu16bDSCF6a8H0t0GmhkyzpJUSF
ADm8UtrI9C3Nz5UBXbjmw9SnjFll00MDMsY/Z/nGNXWe35szAe80FWg7FcUyzVfJN7oAyf01ue86
La8iKDd2o/EGB6VRypS5KxDh7XmIV6GrkIsIOUjagGr/m/Neha1vPTy8Dlo8UDQT3+S6rcpiNdiQ
mkYaAfm6RKDRP9FaqCFnrP68o95YEfaBIo1VU2la6IYwSkNf/tMpKt7216MQjkCqh7AydHy/qe6b
8B7A2vosLTjSzfeFVeCXc7UN9dAdP1lIKJQbMXphETguHJu0oe5wjRaCaGigMU1LROLm2UFFP+Yd
Lywp3EiEvLr+4aKaA7LX1MmCYujWk+qySuhNwIjcNjsPZGf2SItYRQo82pithW3BjtDZGZas0D0u
hKU0RPSSfrjaTe0n3ok0bejORj5v/rHCzrsxMc/o1bYo8yAiqpe1G9N7exoyMMo2vJOowk/ysxO3
bl0baLPAQQ1CLgVqt+4PS+Z5H8jgJxRTt8XLIKj1AHoQtQIjTB9ENaF9ZUq+8VSoVvMhKoz2LE9h
RIOSbNzX3Lo3Ms0L7gjo4Yd5YfRZIE+yLimVeyqHL7H0ZX1ws7eJc6vzj+e3I5MWFzaTAW30SO9w
5Q7Kp2pySySlFDqMu3vHbo+Sf79ubclZdIS9IblVAYyIJR+b7i1aP+zKbRHOUoGPl8bfWrFVaV1w
fkoxBmf8fA0yRedPmgzenNyoXFiAvC48DOnffV/uEBYDLbc+oKXFMQzaLyjKAIAR4Tv0QpSl3Q+V
C6nKS2X6D72hbZxrS3NmmGSxORXYZuKcVVk4THZUVS6Nlt0L0hPqc6w0CFhEiBavj2bJGSxVZTi0
p5CZEy5gPqhOOdLyxqU/NgcX/4Ue/bvehNy5oYcysZQPyCAf120qS1NIjV/l3vdPQBRCFUQ8LT2y
GE1pgQBBaJ4CEMvJdwQqTj72u7b73Eftcw9pQ+fAxx/epY5+KhvrZf2XLE301Q8R4QBN2VcBmL3G
beDMN7vLSH07Lz+vG1kKJtdGhClGkqOGmKpq3LY5TNKHeHwwLAD9EODJbhTQz72xvxdnV5v3m8Nb
RdHnQV/FzjCGbLYYGZRMH1DVXCLP2zhqtiwI8cnKvE7RYYpyqxK07GRAbjt4G9vsdV7fMmdyAJqG
SIE7HDa3w3AsR+51Y6zdWnqmQyenrShUnp3yq6Jld7p3B5X6TqGT+g2LdWV13i9Xk+dZdZpl41S7
yUDfdXef6Z88FLYmhGpADLfJrqRZZd3kPzAQMSBbhmZxMdAMin5CQPbowEZyJmjcLEHAR7lP+6+B
91x4Z6QA0uC+C+mmk/6mj3tjrIvLeGV3/vvVWP0QiZrCD7Eb6B+AcX/2sq3U8uIGA9Rky5aNS9rC
Tg/ypu6lwqtdjfeL+T5FCkU9bUzfPD2vpm+ePNuiLAsF/u0w4M+E0oGIgi5sB8QarQznYtbPavuo
ONZeqb/n1p+K/0HqPgbFU/rTeDjcFEADLawAGkByC7vNh4R0KjX2AiojMmQ25RsW6fr7wl6zo7GH
aYTv03dKR43ebjwClw6A6+8L24zelziJYZ5y25HMtYc0xKHUfdQaLKXZp3M7Z5CMgStNAI3XF27J
/a4tC1tND5A5SGxGliOxOxndLs037h7z3IiewcLw7iErblNNu/UMZYRhJ0XtyEU63jE/2TVXHPQ9
v/3sOCxZ5gVn6Qa3b0vMCwGWBoIV6bWrnCQNChyYO9cNvN5EswHHUOT/HtKCi03wd9K73mFgoLvj
rMK8zr33DTbmpBadflzXdCEW6H0yxGrg126PClZ8TGYF+I1T4/VqMAweKVw6eVc74rnk+IPXQU9f
uzlIgOYg+5yGxzjeuDu99qpbK8J+SelhrlpdqtxU/xJpH5z0uD5Rr09zvu8g4CH/d6aExWgHjetz
YXBAlF+o0nF7OdP7RDf/Y1rfjeWTrWxdl5aWf76ZWSBCiDViDKUcQoVbtWt3pIdf0pDyAGPfbSzO
hhFHSKUonTbUY2LVblB8QP3dgUFfeVmfudeRhuciDqCQ0pJtMk+3u9GLopKWC/Y7PL9Sg1LPvgO5
H6Hwh2LPRlRbHs4PW0JskQc7gCY55YbSnC2VQtIpsjd25fxzb4PL7XCE4BJFtN3DgcLpibZMhMB7
a1FIMtSd2kDXU209SRduCTf2TGGFBljwfCjQGjfwXzyiZSg9yIW/q5VDY99ZeKKUvCuHh0HZ2FBL
2/Zq2UQsQuSVA/+4TmrKYxd/UP2D7pybLXD0lhX11jk6o61oPsUKt70h+upHj0H1wlm07oIbbmEK
V4UCyYjWgbTXDdBlcZAL3ds/jQWdkyI/vNwUAulgljCEjLiFDfULWm3qxhDm/37F7cTURNUOzeTV
JUMYPg8eTBUbJdjF78/AAxUsjfYKepLnei7D7t646J3ug/xpqr+tr8GiAVW3SIRRmJDFgoUUQfLX
lxrZo+hzcIqKT2/4vEak5MC0eD0IS1wNctR2vVK70Pxr5V7dCGKLv/7q8/Pfr+7MOmVPexr4vKyi
enYvtelp/fcvbgRajKl0c1q+epDT/6yNcBhUrgWLeTZ9qsg9kW04tlCZrVtaDGBzht4hAaC+eie2
tlxKMAdxrejp5jL9k2LCeVupqD03LX3zyXS3bnDhScfecBgWzWsqNzIhZMYNTNqRqaP3nRj3o97v
o7FDWO6sWQ+x9b5PZx05CBelDbuLU0p5g9zr/BR5hRCj1RSJFrJ5fYwGEwyHeveUpV9t4359fEvR
ZS4NkoQ1qGWJnu0jQTPCJk3SMualr3vHMFbv40HfMLPkgqoFpJInD5VxsWYm2UZLt7vWuCYUpqhl
9ecknJw3OMe1ESEeF7rUNVIyy/KQFGzhRYRwoC6/5rTVVxtXj9fYGULmtS1xy1olXBWRha3sOfB+
gxWRfvTTKKMULbuy9Uj6p+H/T2SULbxDmG4ccMvz6QC0mjN6r2qEUKHS6Udt2jVoiJzq9j2sSV/X
PWPJBPyONLMZoMYo5t9GDZgjlVir09Ylrbd79mA3W//+kodff3/++1VUCvoQVmSd71tasE/MCZ6f
J6s9Ztp53c6Sh4NF45HABdh+lcxNSsumXT1vXaC4d2jrQlLIq7TtT+tmFodj8AiZi54OD7jb4chj
jfqLBAsr74idb55Qg1TVXU2Obt3Owo2UOERdBuFZQN1i4qXrB8334VF3c73Ym3DXTcp9X95b4ZNa
HcqtO+mCE9ApwPuQRLXKNV6IflI09FGRNqNr+t+afZX9sT6YhUlTgMqohsnBQRpJ3EV0v3fo6Q0E
bnSDT1N630zwtW1M2T9pN+H+gRmSHiqMaKCthcAAl7uVSN3EnCHtqfkfwV3Dh/YixRfdelL9k5EH
s5THroisfY7CNRRTe50uYNQY9INGU/AbRq3rc7acG4slloBzXc7NsglHt03PtPXHKDV7D9Hv60YW
V+7KiOiPsd4pvRyNBKh09zGf3vD4VugE/XcQwpzCCx3Fhp+NLq30PdT06U5LNnbuondcmRC8AzaF
xoAJhCFEf8HLYD9KKBN3W9XmrYma/34Vh6JBGickbEc3qO8G8rX1ZX0htkYhxFG9GRS/AVHuRu0D
rdNe935yHh3r+GtW5l9xNQpI1jQrCuPRDY13ZiDtjQ5qGedB36q9LM8Wu5Urg0G7vTCaXO28UQ7y
EUblg2Lt1Z8HjgFP0H98XxgHmAYltHvcSplOg3YXJRtPhYXT4Ob78wXzap5QjE4BHVSj609HT4Hj
BYaH0/pSLJowwI/Qs0A1wBKmSLP9NAlaaLORrdWKI33ApnJcN7G4ClcmhFmC+4G2utQf3bR6MuEm
L19+7fvCLAWVFhtBzxCcdm91B/bd+veXpggcq0bvi6JxJAvflwdqhV2jTq5hvkTyX2PRwXG1ge+Y
vyEGfQNnAsTAKQmQ6nalRxh/siEsZBdQKwLGrk+/QBTdWdZD2A0bS760HsZMjKBzZWdEQqRS6iJI
876ReZa8q2VpT1fMxpmx9A7hgWgBe6IIaWliH0IFBW3u80ZxfR36fXZ5Fivyzmg0dKpQOYomCPLr
P6GEe5iiLUDd0p2DccGeAPuu8Qo80RhG45egG1ynnlHadvSg0tqlnxzocH6aCsCy2OQyN0MaLmaq
httlS5ECmci4qm6ry4cWrCKaLevONy+86BjXFgTHqKemQ7MKCz16I0/Rafjup2/wb2r6FMjwPPxc
8Id+zFJoAnXFldOD5e2z+C7aaktdcjmbByklOIpUr1uIPE8foBye3Bye0hRdGBTf1udp0QK+TLmb
7r5XnS9SJBXBlOaT26D5ETTR7tv695eCANUng8QB1yBGcbvSME9rDXxoo2s00RH9Hy+SjtJPd9Xg
TtdG5kFexfsQrjhdaYrRnRCA03aq+oZIfP19wV2bZJyi0mEQmn+Gs24wDuuTtOSs198XnDUZVVQv
M84rh+eRUtD0pl4aIz0W2ka4XFptSgTk6nlU2OS5bidKUz2v7ONudOMIqge1Zmf//FBIzoEbVBTK
Wq8yKdyxBgsaxZ40VHxScvm9hnRtMhhHoCkbz+Ol5zkdOhCV0Ecz9w0Ky5KmgQZpeNm7g1dnB9mB
lTPPe1ihMhvNKjUN9wjH13tLQlml1Avn0tZD+ZtqIog9kA+H8loeuo0QvrCUN79JWMrRkMHCNPym
Mgv3Tfqtk15K9cmWN95USyfFjR3hcA0HKS1lpepdDQ6iIb7IEcIZ4W4onkv70knHvvmoo6O37qev
u0csi25sUA/gQbkaihdDQyH3WsVIOsfIjlsOJcUKXaADFEXFcLb8ZDdF0H9lv6HGWWnFhvWFs16l
DEgGEi4WfoQQSiQn6R3JtlpXcf6I0J4FdQf9W5a/84yNIs3iItLZQWmWewXXi9ttUsMhTbdD1rmT
+j2BFHLGxBQQG0bFT+PpLACR8owh5bDiyX9rKErqCS79Fols6GfTXTBtBK55BwinIABbjicbxODr
tIillZKdD0PvthXqp5p+npRqX2lb5ewlMwbewO2B9Murq4OsjWle6uXghukhDWHpe1G2+nW3TAj7
qqrCmO4hTAwOZMJ7SXmwtjIIWyaELaVF0PwPEyY06TSG72iEU7ZceCH+kgYhKs4JX40aw+16I4WU
w19eDy5sQTKc6j9/mF9//p+gcXUOBqqVFbLG5/tPtv7UxD//rLr5vHB66GaTDh4xlLP8GEnvMohd
+p/PiN+YUG8nCM2ujoZP1sBH+PMfMul2l201zGysgri9p6nJHPTMB7eFkT9C3Sr6ez1ObhmY/361
DqES1J017wd9+F36E37PN3x+Bs2TsgPfI/7+oCl0u4ba00XQJmlp5YSp79csCANQ9dKX6wwLYbFX
77X4+JbPz+8Mnjhz0vF2ftJR1TMkxXq3mMq9HKb7rVrV0lEBEvZ/DVjCPivtpLN1j9PRtp6gBUac
5+BP6UEadrm9AQj/Z7bFGDuTwNEmBEEUuOzbwUAvOEFCPLZuUrmKcfS7ey366BTnTn2ElPHYqGc/
LOmRPvY030bWp/WpXHi1zRcggi8cLID0hJEWvpblFcoqropSodNBLp60+zlMBrDZIqk1ba3dwtSS
0SSCoa5G1lhEP5pwMPIHp3CVFOJP704P3ksV4gGoqcLYueGH868X5vbG2Dz6q41U2poHTYdduDrv
+jx76NqTVF/85FscfLRi9GIGbSOELs3n9fCE+Uy44rSwfReulyVf6gY2+0A9NfX4oOkmzJrjTp16
d30JF6IF+aMZzQ+5HA9JwYHC2imdQVYKN1N347d84+sLd5mbrwt7TYPSNGstvt5BC/9ptO6V+Oxk
H9eHsIQBubGi3S5U3TtIWmlYGce7HskTPfxc++Ghdb5XYKjRkJSGs1c/1Ai6r1vemjwhUhnVYKcI
yxbuTLVKqu8NR+rNwOZLw5UHSjWiDhPNdC6ggwaG1a1Kz/zfix5u0xcDCJCbE2xNt9/3grRrqKrn
rmF/DctH1X6o4j9/foroAuTmLM+dMSLnRIIkfagFSeEmj+jnGcPGjllagevPC+4rWxFNSmNauJDv
d92XDnGwN/x+g5YGijp0n5jC1a/t4VeSJC13R/3JqZ+9ytwwsBTSYLyEmZQ3DbxZwgiysdY6g6eM
G+b5uyGEjz6qd7PUtV/DG1z0G4/wpR05Yw3gN9EBbIgRlNx01jQBfRqd/SLl6KnlCXw6rrXxtljw
LAMoINRZYBvocBE8Cw3Dwi/qrHTD75AJ1H/R2rW+Lguhkq5vDgJTBzXBYXDrumTYJqmZktJNoNXe
VZL+kPcx3IWI5sDmXMGGHks/TSYBQuPaprDdY9twHJRjS7dMkRSUDrMA8fqoFtz5xoIwbamCnora
M6oCAlQ7PcX2Vs/ggrvdWBD8Oe0R+I1KxhAjERiEpxbOezSGaHIxP6+PZckFyK7OHUEc19BD3a5Q
bUvW0Ht+6RqDazfvS/j9jfO6iaVEBJy7/9oQyR0Q9i77SOfArOr7pkYCSvqYwMXumM+69yHtUOZ+
NtStU3pxkXg4kw6A7epVlknOOzNG8ZN7gY2Q8BmO/PVRbXxfBJ2GjUpAq/h+Yr/X0Uwa/l7//kII
gNnm39/vCBEn6MJKMX29cINmLlCp9iGOH5msX7Oi3i6/H3R574caVtJ9DWE7oqHN3jM3kiVbcyWE
gViVyqS1GUvXNV9KLX/0iuhufSBbJua/Xx3CVG/L/05XERxrysPNxhG2tRzCng8ls9ZzjYmaaupG
RwlRIWk3be3GrVEI+97zvEYuZaxY/jlFzbI4/NoszXHnapbaHA3qzJ+vQjw96TD028eBk+zTupXF
6HXlusKVvKoLCBNTRhGX+05+VGmil09R9BxtQXqUxeh1ZUmIXjl4Ek1L2YQO1aHQj879hKq8DW2a
qoX6Mba94jjF6tmT43tbamEIrD8noXyHgiKqj+ikdoH1dX3w644CSvR2ihE9hScjY4rz9Bhk+6Z+
jL/S/rhuZCnLehUdFDFLP5VpKCcxO8prFeXA5SfZeYXfHuI67HdBkUwIShovMYt9hHmx2tkhPHmt
g+ipTy/yRoBf9lrKnjqMX/RGCF6lBKZT9iXvPa86xflJ2sJXL72fGe0PA4JDORAXTtzhCzfSqhcL
yvZQRxwBWoyyVo66ikiT7py6wXjoGaUaOCdymOeqlC/rs768tD9+huBtkxxPVJM5x/L20eqQeS1Q
Pmyg54dDaN3S8g7615KIl88CrTeNCkvook/Bu1x+zoK73H+32aG1vIF+GBJOGcfyqrbtmNlOPcCv
APUgm2J9LMvH/4/VM4UzJvbiPvMyXuhljhCj8tHMn8r0KZTf6wV6bOfe/3MMxuO60a1xCceBr9pN
QYKH09951Oqn1OZx/qaj88fUzT/hKpZaTWmq1WxCQmNJqdqLAUXomNenqrdO66P5/2z3H7Zmz7yy
NfkjUInS4JgOnhr1W6p/tKxPs1y53MB3V/zVqR+d8ffEOEMls+GKG05vCpsbrZcu6TQ8pFbOdXOS
nY8Z1IftxggX18sALwkBHFk5EaQhJVoxZc3EelkI4l54Iew3jr55cwqvaKrwPywI47A9Q41Sn6PC
qO6d9k7P90bxWyydyuDoK+/GeqPyuBgTr8wJIQtGYgdtmJ4zENUwFLp+vgFxBhX8GI4Qi+A59ovQ
ZMLK+Py52YroG5Ml5gMAX8TyqDBZgXIgqVU9h/7fXriz8kd//xakx/VQNCEGJUioKNo8FEMN6EXz
d8FG3N5wLk0IQGWi6LWJKJMrJafWByr9Yeju13foxnKLGIY46YYASn6OBiQoX7po2NiFy0PQySBC
HWK+6hMu1DQaUKkrXK268zrYYe2zj/TLWwbxw4gQNI0hd7Skme+41d0YPffGW+7oxo/vCxGzU9K6
zXK+PxonI7xHBWf99y+GqqvvC1GyptuQM5pJUupLLD1YwVfVP1vptDFNW2shRBLLoVZgx/M0+ccI
iR+TO9WGicXz37AIhICGwNaqt/EeEbwGChBS9vZwlPrvcXY2IvqBrN/R3dswtTxpP0wJb7OOymzY
GyQA/Ohu1D833ZeWZv3a2ngCLk/aDzOCb2Xoy/bQ9XKM+F+QMJbMd3G8cYZsTZrgXmqLfG1mcg3t
G+SQj0D70Sl58Gp7bzpviig/RiN42lhmUG79kzVBHA4t5nS/Seu0uC6mjkSRwr9XDTlpX0gDzxsC
fBkffO3Rzt7n5Xuz3eBQWQpcNDxAOAzCQHnVkDNYKbox0UDwRRt2OMtb6754+7s2ILiy5UxOEnkc
hG31GKd/tvk5sVoIrl8a62LUf1ldcsi7jUEtzd21TcGnS11ThxAFLNc0Tqg4evFJtY5p9Xk93Cz5
27UVwaWp8gSx0jIyVfpcjojZguk+hWi4brFEbA1HcOy0MaOqTmpe7Y7npg0al2V1SpRA38XZuHGr
ne8l4jXpelCCZ1tWa6R5w6DQhg1QUI8fpgFt7UMvP9vqx/UJ3BrXPMFXt1pl8AFTdIxLUQ9jCID5
bhrex8MbktzXIxJuYlkr19qY4OG0ZlnFQRtJor7h4NFpxgGhM+s4iL2BSikPTmxzIrSm+WgUxYti
9+eQmyXcUm9AjxlXtsS8Y956/qDMt6Xq3r+TQTRHuy1RseWY8O9wxNSjBIcMGuGkMOz0rDRPtv6G
e8D1EISQ0PphMqGlwmUJkh+5/KNG+G/ds7ZGIASAaWhQqwywYLnatFO+/trXhY3fgpIC+cB9Ms3P
Zn3M3nIkX8+PsN/b1I9905/dSb6T2k9m/FwVf4bBBiph/srrnf5jlYWdbgRmi/a6XLh+/pzGn+Tw
ReqOvzZRwgYPR8sCssrWG8aTr+23quKL6b/riRK2tiF7ced4LHMbx4cyQlE6/hQAccyKd1L6rA/p
Cdjxzrb+1IeHTn0fOH9r2ilFjODXhim8xfIa+gsLtUK3BVHR+Ce5ctcNLAfK/10qQGG3gdIvilbz
5weMqlwG/S5MT0PwQYk+rVtZ3zTg1W+teFzPpjzFisZLT7vTxo0r4Nb3hW2vmGGfVAVvJLWkMeI+
2UJKLjq0BrIYHKNlmyJIgk4lE0nyimde2gF21Xb2UP3pFVtCEIvDuDIjDCMPFXU0NU6tunquws8e
7PxvWIcrA0LwCkc1+n+kXdmO27qy/SIBmiW+SrbbPaQ7LbvTSV6IjJqoedbX38U+uGfblGBC+zwk
CGCEJU7FGlatqsAAAjsWPWed9o9dfP3fBAj6a3bboe1HzCAbd9oMVneJ9l09rqA+QwcQpK5VEXTd
awnAUCB8Af7HT2o0er7TlD0bJDa4TAr//cJ60NGKPR4a/hCiLGHU9oP1rYDJzxxZJlEmSNBipM/j
PqJYrjAcvSY8m/m5B2vnNHz5F9sC8wEdRqCWDLHGdhra1JkTqP1ZAY7YxPkFfOq2iNUr8l8RAEtc
r1mRqiymM3S+ShDa8Wb6XsuC9avX40KEoEUyp6dgXsQtt37NIGP4c3sCstGFy0cdxR3HCS5+GwaA
yqUSRSsbXrh6tVKblZ5jCxTnLjfAkS5Z/9WjdLE4ws2jraHXsYMzm9t37qH49mrIMkOyHea/X9yK
sOyzyuZpaYv5U/KMbG4he43WFwmMmw6ImXnLsmsR6tQCQmRhEshMp4OfShMGq3PABUD3XMDSocuv
BVQwQDOWVogTZYmHViuePTzG9vMQaQctJp4R9zutCJz252w9pPSpRF1fQp6AfZTsluw7hHfdGNqK
NX2J76Cfp/ZgowOL7ECsraULIlHOgK/ri2qbPKFtbvVDBqCPdiQs35nNn9s3Zm0SlxKEG1PQORvR
hj47zcbfsHg2q3sD5BQbZbgI6oHVQ3fQWQj8O8K1sRjVh35qire0VOJjVIT2I6I9zn052UTytmh8
86/M1g9ZFkFcDOjdBRRyTEFxxoq5eMsa3U8SFPWMPnhLdl127JqnjhlegRbZzYTe0W0aoK1FzMqj
FudPZlp61NH9Jk6BTlclS7AIBuCzbFgdQBcZnGBCWIIaPcImpeyrt7BxPMNu90pyLgDs1ZI/rSvx
aBdaRJAlaBHW127lZGP15rrvEUk9ZhR+lOge766+fWMvZ8UP14U2mVQ7rSrkdt/skO6nKPFwVPeD
tGhodfFcVADCHwYCUax5gErPrK6oqjc1/6OOpZ9pL3EYeugJvMsLWX+bxZXD6qEcG8fUxr8WYOzK
oUkMnqLyDfTcX6w2fuzTSHJIZSKEOwfKYttUkPx5o23xM1XcY0epJE6zIgKkL2jhhT+okf1wjS52
xpz6ylKyvHxrU9Uv3928kcxh5ZBdCeC/XwhAwkHXlKQo3/SEeunwAK1xGAeyt2Rv7jK5CbKUy6kI
9lWIpAMqd1JsyPxiaRGYT1sPfCMeq5vdXNyjjcQhadudwaK7jiReWm9N1YHUxEWPGrSr4wyFYoVV
ZRVOX0RD8WbM+X2EyXaqxPNZOd8c8O6CPBD40UWHRycrNWuqo/JtHOldn+ijR4fZ69EZx8sai3pF
k0okrhwPXuyumYhJAekhEn27ihtGCYXEXNHxQv8cZdb3mgA0fjDAWsuLj8UyP6c3LDOxrOKta79P
UbXviYyRauUAElBegRbFRUjNFjVqm/ZtgeLm4s2Cu6u+ejst/nJbu/H3W3hKIIGgzBzNz5Z0ZcwC
Bf9YqMVbjO50ZjV4dvwrt5rHlo2+hqa4mrsfZW2h1mf1j0xBNaRjazAUfuGpHFH8aQateo613LfG
u9tzW5XDmSdw4hyYUvz3i+ub9WUHZoUOhxrQpwHdMvdhAmjcUDq9n4HMcvtDQVBdy9HKqPtEncu1
uKjpGANzYPo2DxXSLWw/AJFUqZsJCkEaBpsTdxUshSoSoddilC7NFUJJwntZTbtCVqS4dqgvhxc2
Rw+juQNJf/JWsjp/qS2zfHBsaXhvYZGBrx6ga7SW4WD+BUNUPWW6ArR/9NYO0UGJ8j06oOxrTcaK
ujSUUC5qow7XBM8/mOuELamNsUDzn7F9Q/3XLjGOU/rdiR4s61Elh5z9vH3clisHZWABbMupL0BL
Iejwxs662Q5hAU5T6HfAXG/uEOKiVRRI/hEXcYEmF6HqvVN03TArJXAu5sEavhTsKTHBNTR/d4at
4V1BlHB1xiEu27p0yrfM9kjmVbJ6jpW10oBLRGs9YK5B3SWYiqHBwKcGNOxbktHBcxWbeU2db36+
cWpAqQLV7MJAEOnBcKySqVXb7g29c9TyYNeoZ/ddGf3dylRQpsCtXlT2wqoRPKQG0EItHubojdJB
f67HPNtbblxKItVLKQ5CSQBDw9gBYYCIhrPghM01reg5rFtrh54KdWPutp7faxGCYnHVSBk0kPWc
rSjIxlNz/N+GFxQLVdKpasHjeC4/Ti1LN9c4wX9EuQjhGVyeMRYuu5lbWT+2lXumfbWfnsPG3G+e
wZUA4VLYBphJ67B2z7OL4+qiheDWnK0wA0GD1Oh3acLbcM9j0eyA1vF+kQx20ryZRhe2ns59DXSQ
0WyUpF8/IXE6qFNeutlbPj1OeZR6xoR4t779zF6LEQ7UNA7FBL6j7E2/q6JxZ6oyQpDlpQBKDmU7
CLDC4USk5HoexqSrcz2Q9A3Fv5577NVh85POBfBIJG44DD1xxy1KU6NT0jeLvaBoK9G+x93p9qHi
Q1wbYHgvQKkN5kpepCE+53mjFVnq9in2okX5q1+YfhvtS5JKlOHKWl3JEa5folE2oRtN+kYt4pU/
4kTGOCoTIGyGmzpN2UwQUI7wk0fT12JJRdhCAqgkTcQ8eOcqA+awsBtpWBmT1tvDGUxicJV37izj
EluYJZBgqbxWnD8YizZEmUuK0WXDeDa7XRvuQmc/1BKjdG0SFyLEuwdPK8ntBCI0JOZeiIx8YHGc
rmdgCXcuaakTugOGp9pD95cmqAQoH4rNNRRcCjQsLFFwHC8a6zErzWw0thjP8YOiooEsqus33goI
4G4oMpvQVIuqvFGdmyY25v48vfb2fU/f6PTeydozLstx8VJARaGulJd8LuqjcointjvoICDAizFY
j1lf+WhZ+3nu2r0NfmNFoQdzMv8WKNVSFdmDu8zdfsi3EC8D7wjnlbrWX3k1h4lbZTrYOphXWtrO
MI5smnyk8PzBfCijT/30FLchOvPeUXByjvHRboNOpqeXZ4YvA1bb+uiMIDourIrgACa9fnKK0G9B
6dxEbOeg3i4ft9oAfMIaHE506sVyixDRCjUJalRN+sl6V/ujam2NYgjD87t34fDNg4Y+GCWGN4Zx
D1h91Mo6Aa4fGZwXsEOpCPeKHNFWpTSuW1mYwQAHbyi8AmXcNN6bBLUJe0CFS/uQD45XSushlroJ
a3chmfs6F5Oj85AabDb1U6M+1POnIXx049fbt26pmyACfjKmp3PqPuE8otiy6opI109x4/WOn867
2+OvHDRdxZXGawcSQvix11MAaQkNS5jsSGrs2+rIHpsKnQ8kD93KOoGnGbFNTIGT5gmTMKliRLGR
myelHu5jpX+KjfFTVc2H23NZBE44wz7qrF34FuiNJJr9aR2prabWJkBi3zrz3jL+tiiHoeSl0Q+s
AiBJlRUSr+wO8FUa6pRxTVFlJEysauc8J7lhnYo48mv9dawk8dSV7UEsS4cqgJ+JDIZwwubaqceK
RvapiV6HfvaK7zUgnaV1vr1yK/OAvuVMxyZYFDVTmIdlzI5TMMU69eSgK74hmYVseGEWqU4qBG0x
fKO+Woi+pLMk9bAmAC3GOV4fPNCLlqx1ReJapdQ62XXh/XZSGfZh5QDziJ+Kjuk8mSLuc0poX+cd
s0/p+FbHFHwN2o44m20pNA7QcITR9xgV/YtmPtmMPFUx2icVSHpS+Cz8vXmXHVgHOFAqeh+Dq/P6
rk96HmvjUDknUzt00c6UESKv7AJiIFh9lfDWAGK+JNfVwYgQyjtlqMVBWnGf7LdOAEzfqBWCEoEQ
7Mb1BOyOVGwEA+jJoLsm9yu2+bG6Gn9hCFI8VAzhhJOqPbZ/WCHRT8vLjJ5ZAJ/we4x+soaw/jkZ
Gqe1NXoastiryPxMxubZ6b87ssY2y+N6LYj/fvEumbUb9WBnp6ck3BcPyriXtatdmwknd9dB9mos
GVdH3Yn6sGIAnZDc15JvtvkW9p7WqJKHY3miEIqCDLgYILdYUPa0KJ7WErMMz7Pp5/QxMk+bDxTG
R8ZNR1cW8EoKC8XKUa+arg3PCAym/TGRkYKtfT+sKgRxEAfBxRYOrDtgkQojDs/KkAdWOz6kIJaU
2OUSGeKhzcGREzZoaHeeUE87qAfiyM7tUgKQ6fDnXcfCrYZZfH2cSJYQJSeae2p3wF63stPKtf+V
u40oweXw/LBdnFZDj/MIQRH3NKX7QR99I1N9o3tuDcenhuaH2909yIM1gh7qsHcX5JttGJdVr8cE
lMvuwW7JQaLHl7fvenxhPjaZWZOXFPOZ0S5nR7tP6vb37lqE+F5PLDO0FCJ0+6C0Xqnf374X/P+L
W8JpqTkRmWEv3lM6j004O6ly0ucRLQdgdxZHNzwO9JnQcLOFizjRhSwhCjLGKavHCbLcJkBUmOQy
tMDK8QWCRUcaH84j0o6C/02d3iGlYtGT+yUBPb8abeZG5J2lubcGKOcKvacamuh34rT01DwUJtnP
xrC/vR0rN+RKAJ/hxQ2pAapoatrQk5akd2HnPKBnjJXtan1n6+2RGu7htryVE3wlT7jwtjIyZqeY
ELPU31HaHeMoO06M/bktZm1jTGAONN6YG/xzwkXpxiqv4wzTStgr2DdsSeh2dXj0IYFfg5O8IIhO
MjMGVqCk6JzwLUfxfb457Yd9B7gIzEtoVgqrSjhYQ6w1le3m9FT3AEodKn2zVYuO4mi0iTwGaHcW
oa/Y7KbOboh1Mupdr/mM7W6v/9o2w1PiAWdw3S/inH0B3EFY2uaJhflzarIn3ejuwopsTfpzl+xC
jHjBo7oYOriH4NnZqb9UWVEiPyWCrroaXghyWiAZB8MhMU85KBmrOPVnJ/FDCw+VjEBwdb3AGABt
5SJBKib7WrBFJUWSWKhJnH+qKfnUoDCoTZK729uydm6R64PTDU8WqAxBufdl2zngurZPWt/6TXEY
mPNvNp4gwsUTMxxIda1PwFsRl6BXwsGaZzTlqcAlup9kSmR1GhdChGmYasbMoYcQ8DEjNfOaxVvz
b/xcXQgQvMoyyd00DCGgmzJUUyTevzAUrgQI1pvaFCje4MsEJrEd+eSQ7f4M5x8DLzXPTiNqK+hZ
tWCJGVHHOBnFfD/Eyn4uJZ73ypG9kiDstG72HeUNlE5UeZ+afc2O248SlKsBLQWaPg0wIuEoFazU
1Ta2TyEd7xU0EyjGytP7w+YrgW4LJooogGMEw4BwlvQm5pze1D6V0ZP5gl5z24dHBBQtHcDIhWyD
kHzL7IaOvZ7bpyH54r4oxvu/GB4QQsRxOHhYfCeiQivyocM5QrjY+B5PP28Pv6IAHQ3QTsLhQmSB
8QwNkrG5VJST/d22el9jtl9ak18QWVp9WTQLkJiu4bnmFPzAbwnrVGgOm2erU05qPO/VYZ/nj2r1
HI93sZb6jrFTERB3C8nzsXKEP1jTEaQmaCDiCEJnvVaVKp3JaQjfK9vam2V5ZOFmRxCAMdhu/y9E
eMpDQ0XrNS4kt16KA9sMjQVXMBYOiEjOyb44v5OhKtEMtt2Tk6IXXld/SiN13/TZJxC6SlxmfhWE
5xDYB0B5ALFxUKYtXJV0qNM57ig5zaiXd8hP2w4ouze+JJoMEL+yMfw4g1lJs5CdE1Mlqh23NR4X
GO79dFfDj9JqlLE1+t3t4718RxB609DdGsgUIAfFqNKoWNZc9Fl7zo3f2Z1V/to+PO8NCvWLNtpg
pb5WYB261oxj7jZnMn52I18r/sfxBQVJy7kw6gbjh67vvG1uzUpsNHJB/0P+/fBtBP0+kHmcR0rC
t0m9r61Ds/mJBSc+lh7uOQeKimtPMgrEkRPX5/7o2Nme1DJCpOXmfpjPsKJNDVFPMdWu6BNFODqr
zkDAk2iv0s0RvevxBduzVUObmharQKmTfsq8OK8kApaXACsPwgOE0xB91sX0mZtq4ezmbXkuSPmj
7Saf9BzLb36/fUqXOh4KlysQ5GCR4hBRpxFQ/mres+bcDN9S0/AnYHQpEvpZJUsILXfkQ7XbDtjb
CBBa/PcLX5PUdTRYZdueo/6uIl4lYyyUjc8X9GL8uOmV2GgxvhHuRseLf99eKNnwwoUYLRfNFIem
PSvI0Vrf0WXL2ywAgEIT3piFUPqil5Y9NGVFXbU9ZyD2ru81dI7fLgCPKwpvPm6EWO9a5L0Zz1PD
zkn2td3nm/umwkLAbUOqFDUGvK3u9frPtjvZWVkm587dNeiGINHWK/fhanhh/eNQgfwCw++Y9b26
z7tvm1fnanzheWNZY1BlwPg6iFp+lG50uD3+2vdbBIaAzZtWITh8vTzTpOnzrKTJmUV7c7rT6H7U
JfHBZTQHmDIN2ESOfoWfJ7wIHcnccFaTBJCysxsXfltHfpuAh9h1ANLJvUFW+LpyJ4DrBAwaWgod
W0S/1ewLVs9ulJzVQfXy6L7uz7cXbSmAgAwGmV24EkgeiqjOoaGoHlUsFKCmr9Qz281OzPXwXPyF
ypjiNEEgBsPPyXiwxskrtBatVGzJ1stmIdwM3PimgOOfnyuvSHZoDnR7kfjJvzbMrmch3IwZfINw
NDA8MyfPMr8o+6n7CizuZvWBKCcy4PBlYC0jV3m9WMDmgWIiZuO5LkrPYbFXS56ilWXiOTiUWCJi
t8QBFQxdADt97M62b3avTN9sifMOM0hRovMsLH7RJ24UdIPvM3U4a/FTkRE/CvPt+8yNfSAqVN6w
ULRbkW2op6kh0zmOH8K7iGyO2nFj/5/hBYMySsYwCnsMr9vvXXa297eP0VJBwQ4DAQZqKND0Dhbx
9f7W5VQpll2oZ5DLKw+FqmUeQlEuUEJtLeXhFPcaSVb0JIbHZ1tQhouuPyaDX5RVxnyutPvPTDve
nop4Iz5Gh3mHBt6IqsG6uZ6KrU3DnJTVfHazyX0BsXwZaApr7uxKRZNlltLKvy1wOR1MxQUPCs9/
A1YjrF3nOjPqKOIhiL4W7j6sJJ7qcj7XwwtvRwRke5LUGN6Y0Oqp/aqbKAg+RLLkjGwWwrKlalRr
oQUxvemXrjcTyQmTjc9/v1C3cDhC0sQYPydIU0+PDZN4FeIRhmUJaC3uHlDCqG4Ts6Iahffbj0Mf
aNVZIztXxSV/3bzTlyLESEVoREpaI/wYaLpXV34ksXJWloh3dUA5DOHXUKyVSIjRVamR9UGn3rn5
E5GlRNfGB84ASQWeyAfq8noLOqXWijaO+gARSDC5Jd725QGC4qMGz8Bt0AQTRAfVkWuAxD/gRX8x
anWzX7fXn5thl48dthhpFzjrePhNAKSEM9rGfRNbgDcEVnmvUFRpetS9x1uXKufbglZWClV+nCcO
1izvJ3S9UgDuMtxo2gax7dFwp0lMD9nw/PeLu5A6LrqelRh+YO/K8N3cSlrwsU4Xn8+vyuX4U9zn
w4DxVfWbVgdJcHt1VjQS4AeImSJCzauLBWtZsa3GndK8C0Cs8r0qm4MzKJ7SOQf0CJDYHSuX+kqU
8OxlRmYg2J91QVwdtP43Y/uiCyUyZNMRjm1h9YVtj5iOFu1oslPYnlSeEksut2iff+zJP4sm6g50
0YhrFLJ3wVgPXlwoHlh1vNlq/CT+q1X3bSyb1tplgaHHNwpVB4vKu8ku0UwxrJOgDB36XXNHNGyM
ytS8jxidHsekmh6YNjAZPcIC64yJcjoLgOb+wxAnLKdSJsBHlE4S1HVqvqDruE3xmuQOiC0G9F1x
yN+hjboDZXb1VGLpIy9X2qnxRtceDkrdoc8dTeYcjUaa7FBbTih5J5bbjTMLcLLDSxJRUsJ/v7wc
vRHHbYV1IdWxGfdt/8m2kl1dyLroLDccchCVRUkJ1yKi+1K3s2ulTZIEdvuUjNF9rpS7AdSWMXgS
sgDYXMkxXpWHAliUiiIvilri63k1PSo4RyNOgiqLPGDZH5z0XR8/K/aelvf6EEnELXUYNlmH/wd9
jBiSOL1kSjNrnCNsc3KgniprMby8+NAuaAaK6BfSP4iMXM8m1NQ+G3uWBGg8ssvdxyZ/nWVOwdpJ
IHhmVaTD4R2ITk3TlGYdIVsWlE7rl+Dlo/0Zys1PU2V3W2N+QDmFlws+kooEBwShzkGwEQmrMpZE
WRpUbVndOagfjj271eyHMh+M/aSDt7d1TRBdVmN3rFyUaDNNCw9ovvMN+Fr1T89mtClTSuVTjjCR
lzCSArmbVX9uf+dy1YEHvvhM/XrVNZSK0QplSkEzRc+dmf9R0CRF753722KWZ4f33YKlAN4y9Mxz
BTFJ0o5k0vEy6a+Ott/cowwayEGPH142DUATEZ2ZOW4te6z1OmgPCj2TMtj+9cikA1+GWpJlwj7S
tawym6oOWO9bbGcN/vbxkUWHFQtDDb62cJGzoXfUqk+bwIwfk2OX/YvFvxxeeFJp0liF0WD4yTpb
2XsliUOt7C1n4OG5IoBXFlWyUxYrbayoTVAbOzfZh44kNC4ZX0zcVY2SxxHF+EO6M6k3SGzYlRtw
+fmOcFHzNi6LAfQ+gdk096xD/0rS+tPsHG/v8VL1aPBQoHgAEgVY4iMnevEIJVU9tYVq1UFuHefY
8uY6iK3aJ8nP23I+IouC4kEBi22CAMZGVamY484Naleh1uYBvsbw3dY1fC23U58UTD9ESkz8EhRd
ewbN9RiRvN7ZbOyhm8Bj/BuVD/XJicZvBp2yv/MUJy/oPzKciyqK77Q+dF+qxBkPTQIrRg3HTPfG
2nBkBsXKjiCDxlkQeGwFqIJrnTQomamGbs6CvhvuTfSGP1Ysnnc1Nb7eXqs1QaiTRbYeoCtj8WCb
WZE5JG5Y0JR5/xk1GOqjg84Ar7NWympKVrYfuw7sqwmU8JKMw3BHFmelkgfpeOzS+7B86uPXqZRE
DlauCgfi8AcUYVS0ZL1eOWSQ0PE0c/KgjJ8095DKCr3XFuxyfEGTVGilabsFxk+qV518qpJnN5Vc
R9kUBGPSqLoRFcsQoWp304td725v+dJGRgURXFVuM1lIvQhWBsk6PWptYwxi09PNb8g2w5AJo5/z
79tyltPglUoqb+9rGDyifb0T7RxnjgWan6BIjvE+rSXaZGV44Ox4v3EAa5E4FDai0avYbcxmDsbu
b3Sst1Z4oE8JN1nwkAI3j7MknKOxt/pUDUkfNOhXYbznm7G0/xEAbifAghETXNgDPSgmbYsNwdD8
1p3fbPODiqoIRH4RlICthDDq9erX04xcsDIhQBdSP71DDwKJgOVFgADuZgHEhzySIZzSwUlDwIGr
MbBSywvrwFVPNNtado1FMkE1CGQXYP94VwXECkNNXeJUsRW06IkK/ddKIvBLnYSGiCAIQkgW1DZI
Ql6v0tyxCLVamR1YT436xS3ZPiXF3tLeb1+FBdyHzwNBA9wGLBm3cAQ51KRtVMVOUEeB9gus24p5
qP/2028wNx3DQuLtrVwNSOO0UIjiLHEeQx4hcD5BWheBXzYo8n+xLZgMsBJI3uKRFYNec0jcQh3z
NmCa7X0i1Va+ZSwXxkemjXuRHIh1vVw9+sTUUdS2AXDovr5HEyvJ4eXK4dpC4IlbHCpXBysBEM3X
AsAJ5cQoJW8DOxqAdH1p45emeHTflC9lOu9vb/7KblzJEs5YnikR6ShkKQUCqLGvVFtxu3y5wAkC
Z47wMITYfdwcFdOemrkNLPW5a4yjm/be6GggnZF1cVqbCxImYDUCqp2XoArrVrMMLkyNaOqP1r4L
nbvtSwX3CIqLoO4NyZnr4UMESZQwSXlUyuucvd1sttMB5LoYX9iKQouAuaNJF+Tzo5L4zJGgH9eO
FcxbVFnBE1gGs8vSQKuwPu2DxPxTTN+a6HdZ/2Tq92z8a2myBlELoky+7aiGQLdiGCRgTuIa+sKe
tnplmBFF6AIyEi8392pybF4ncH+26rvNfMLuc/ZQ/qwqv5z8ge6S7ITSavhvqLC9vW+LwnHxU4Rz
URSEdLpidMHklOiQ/twr36f4e6I8p4z357DaYI5e9Ph8W+zKE4QLDGYRoH5hVoo0siDQN+osjaCG
vjbfgYABTuW2gLX9BIUkcmo4NDzJeb3CY6kaiglqwsBx2n0VH2tS3/dz7evmMSPxoXC/3Za3OiGL
lxGARIOXDF3LU90qZo1GmoBa1kut0N1YTm/9ZrYUvltwLxCNQAyLa8FrMcOY5JVewv0C8YNS3iky
MDb//6J2RdktLDNYmAh2CKaBOYNNQglpHaj1UxPZu2H63LlPdvnSVu1h+4oBOElsnr/liNDrqeSl
SbtQ1+HYR5Wxn81C96JpqNAT1JER0/LNFmYFEkleQ45QCwxOQZRFrcKOx6ELBvB7fc3Tsdlr0XtB
B2OnV6GMwn1lDTkQUUdyFVgTGA3XE7MBzHEykK4FSgWIawwO9wdXP0YzCP42e0xYOxyHj8IePIeC
IR0lTmT2Mw/Sh3vWtn7vWt7tTVp5NdwPiAPimvA8RAqORqNxFk1OG9CC4mHaRbWsMI2fKHFvgHnE
OcCBXnZvJwlLxkLJh6ANswNYCj0nGZ/VPjn2E3lJneKTbVSVp4bq9uMHVxZcf3BCUH2gCjdJV8MJ
rUjmPhip4TndV7Ra9sNJ275+3AdB6BC4el6DdX0W6rGlvVEithd/0X7OP7ZuDqL1KD2GGkVd3wJS
zytV3RL56aDv00cYRY8IZEmexaVauxYhPOtd0bi0gcIEF+bgz4V7RE/yT2gbJYGL6Fw9Xp8CyIG3
gFsDf3MBge2q0ZwM1sQBo02BXmdjDwJ8avrO3D07pLg3ta9h1ewaPdy7tR0+VTSdfoRxkv900VXi
QFJ78EbQrNzVthmCGkLrvaLIzV2Xu+GBMFOGkFs+L+BQxXZylDki/+IDHupsMKc5jIM4ye5Cs/Zd
7S6fp/veHe9tmL1Apt7e65U8FSRCS3K2PR6IE05S11eMgKA0CVKmar6ppV6hP3m7tiS7RC2HvcPC
wdMVYuwS1wY6LDR+1ZU54g1P+/3Qxp3kgV0xHPBBnBjMAYgSpePCUzE3FfLRKDMLkuRtYkjWqfsq
fSzogzt8ilrDY5q6b+ufxJYlWZf6FdXXUBYfzJn2op48mvVhrpw0DSzQ887l+A7i0daLBrf20tZ4
zY1mJ1n7ld1G6AvBL/RiWzHXdL0sM/SNTgK0FvSm5nEuUz8ixz6ydub43rkHU/mEflk7Q39gIODO
ta+EgGrV2iF9GU++nn29/UFLrcwrDdDSGf4VqtfEKGmagaZjpn2KfsuHJjyGMidx5dZfjS+8KxX4
KYmadmnQVq9pk3tNV3mplJdWNgvhAJWpRVIU7adBGFv7svqhSYnfJfMwBaNszCY7tKYmDSbXr4v7
Ub9zZIDG1UmAKY+bfHj0xbKm0IC3ltVTGvS/E/dANInbszqDi+EF/dvA2CQMDEsBfMIeqFhQ5Mno
exYc3+Ah5Ul3ZJhxpKDVhH0YLJuFtmKmQTw9DKT0WuuQ9U/42zGPeZbu0tx3uldz/jpSGfnfylUG
WQqvJIXSh38nKLXc0kerdss00MmTlR7iOfMdmErqC6o5JO/9qij+BHN3ALFsQZSp90gGmBU2qtyF
dNelHqXHlHplvznjY4AX7h9B3Bi98O063apys4QgU3t1y0/N/fa7b+NhR3AWwTVHTCiNQ91Xess+
7n6XHgbJgVtdJtvAdoAoGg4A//3i6+uhRb2sVaeBYvjoWa08Gz/QxS6XdeVbO9fw/RDk1D6S2cKZ
s2OzKpmJx2Madw5BztZDNf/thVqdyT8iFjmrQsv03raTIMz32O1Cf3Vjv6d7JjVh+Y4Kxgs40P87
mY+X8mLNEjrRIbIJIBqa1yYH1h8mNOzc2g2UX9NLKYIqqMumcvPeTYI29obBK2SJq9VZwE2CQwFQ
H4AG1zufqu6gqHaUBnT2DUSgRi/P7q0iuL0rqxsPGBbCLIBlL4AS4F0ukF+0sCvow2yHX5zxHnRo
t2Ws6WRwuXHCc0AYIOp6JrCNOmOyyjxAuyktPvQybOjaSl2Oz3+/2O+8Bm/VrDV5MJM3C+yoMYJ2
IRD5KZF1DPpwgoWjRT5ChIhLAQQk4krKLKOx44ZFkLCo8ZzB/MYiF71FdF8tgdHviqMNbFZqRHd5
2XptZXqNkewbZ2sJGQ4fSg/R8RgqBzEVMZwSMzN17QSJLZ3ua+fgJhJrcuVYEFg0MGhg2cItE5Y0
TceuqqwsC3RWPpeU/kpJe5+NscSdWTkZvGLJgSfLM6aia65nDXDDSQMx0a8flix7LRud/35xLuK5
rlGHWGdBpH9OnUAGepcNLxxrYwRUoUbYLCDzO9nb7O32rVnbgkugmfD1A3pfhVPbJIHVwdQ4K9Z5
a50mP0SXEoQJzChU0puKSzD3mbkf3rdOgJPTIUvDq0A5muZ6+XuzJjApoVr0tL7T87dO10B2//e2
kOUmXAsR3sfJrlu0F8WrAgymz4yzWchCBst9uJYgGN90pEpjjpDA+gGN7F4I8e2i3HzfroUIyt5u
mtzOQ7y/6Fkflfdz8ajKuHhX54H0qMqJvJElFRJn2hTO4I7AdjjKYZ41b0BdPNE3e0KYx4UQ4VEc
Q1Ii4gchQ/IeR79rKglMrE8CNioHDhoL9pk5Ma1KHbFOip76dVahsh+poFb29q4403we/5Ujwm1h
M3bgDIcJ0X5NOs9Md3l1N7YH9zA4fvOOtqm6DG+7kti8Finsj6X3c4yq5ySI88ZLpggQ+/s+e1IS
4iM7VGgHBhbZtD3dvj/8El4/aNdShQ0zxmFuhxFSe04Ktiuno8M8c3uyCyAJlBWCqQ1dzxYtdqa6
dcK2ULCcA9jw6bMW/bo9jTU1gBZ7BIY+B4+JwWvFrIsuihUGMznyNPqZRrt/IcBCzJXTxQITI+zO
TAe0LEqqLFDKB0qUnZt3d7clLO1jEzoSz6EG3gxElAQJozPpMxoNs6Brd8xkvps8le3DnMQ+ibdP
hscnXR6+Qr5TxAJkGXDbdjmEQagVeyN6dGZbMpmV/biSIEyGhPPEWgUSiufa2JfO4fZarQyPSD5v
DGLihVmEwZWkSqayV6Mgb+4Lv0w3G6ymiyguYmgoO0feT3gYc3OONTViZVANPxi47H7e/voVJXY1
vPAworNlGTUlhk9jn+J6J/aws7f2JEMOGySYoCKCYc8J5oSHEUHSnrpNX5xUc1fk5Q79G3ZWcmz1
zSbctRzheTTHtMyUDnKc+jSUeCB/316s5VYjGIEUEUFAGrgSMcNG7IwBZpXGp/aXbT8iM397+KX+
Q2SNYy9wGThXhXBQu8QZ1B5VQYBWud9sdTokn5WovkOS49ttQctNhyD4PmD1xIlFf+prayisUneK
s44GjfI57w7hfLBlRvvKUqFHEux2QKCgb8W56IVBxhJp/1M47sufhaySUDa88FSYuVkVOsHwSvXu
/ixbCdRmqf+QIAHIBnlO3iBHhF3ndZPrtd6wE1pWGcYpyr4SdrLjHd2uPMDZAq+GQ95wN0xhHhYQ
zM5gtdmpVDLPshXPcfa393plpcDYhBoRPBiIyVvCBe9NI7Y7081PL+Cv9ka0efrfxhfudkl6U2El
zU//R9qVLclqK9svIoJ5eAVq6LGa7j3Y+4XY3gMgMQmBAH39XbTvtatURBHt6xPh89BhsiSlpFTm
yrVsubPHYz1uLMXW71f2NBDeI9Lv+P3mdKTT3t+YnpWtgGo2rh0LzdRQJ1WCXWYwHTdpU74R/zvT
utAhABQXW6oJK4M4t6Im5ng91V1ltOWbFoTND/frh5fg4uvKuUFt7jeVW5dvYKyQ047bH76CQMsF
qqSFCw8JGBV8K9iI9Q2K8g06pYzE8xajyuoanH1fWWLLSHtaOnn55kFPTeBBEFVbyeQtE8oyT1JD
mQv15DfT3gd5XPgHY0vpbOX0Pp8lFeVBRDk1HoCHb9T3xM8ZQuCvNoMwhsPbdIcQSx5vr/oyK5fR
8iJ7CYIV9MNBm0INMycQSmgSzTNvzjRBW5nE2XRonF/coWFt/dHJj5K4AvYBEn9gxGAMYbN6aVAz
rQjU1Mu3Tvte8HGbxeJ6k1waWP5+liIZhry0zJbBzbrEZXds3N+esK3vLz5y9n3HmbJmnrDVU3mE
YugmzO3axy5/v3LSNhlhcggwQVkVt1YsgufyoyLtWAOc4UuM4FiIzU3lsK1TZ7RmdBi8IgkLAFZT
ffgwx/eR40XlGu0DiDcvp8jLs6bKqsx9Nbvn9uhu9bVfX6sXn1djfdm2nV1TzXltuvbZt7VfgUfu
QRkVI6Vx8AWJby/49Y7EGww8HGBhxzsf5/vlaEpWDpMxpPNrGed/tfle1NEcbNhYcSp0oyw9Hajz
4bmnXOAVyJkD7gj9lbYv07SztuBJW99XQjUG2Xmz1PD93Hpt+xfT2ljxZQ4uT5EAD+GFXgL9X4jT
Fvvnm4IsT7LSFa91k1h61t1NRfcMSt1f6Bj7zabufrD7/D7I3z64NOhMARcjcFBwNbCwKEuTG0Kb
ZW4Or3pPwsYOnS4Pde9LJn7+BzvAwiE7s+gdqsPrrGHSfB0N0QUaobmIKxa3dhsmt61c7XyMAjTK
5hLsgqxUfaOl0+CxijTDK60PKCHmXmy1Hz28YGLpT1/YgxZohXJHolNvyA2wXL9CllpGxRDPeTBv
+MKVry02kMoHvwwEBdB9e+kLRPgllKVsAC/TQ9Ufv9yepJWvo8MQOqALIOmabdrn4NTS5mp+RbO2
2Gds9//6vKX8eE0IwUuJz4/+o3EYyEfDUHRinv16FepP6tRyO4HP99o+2zn2x5cXn0cJD0zcS/+L
8uvLsgWW3DXnV/FoNEeR3d2enBUHvfi8EiGWppuK1MPnoSDg+082eSo+yqEFpDKe9qD1AVwPfUGq
UoSrFWiqa5j+WvA0rO7nYAuNvDIGGADOCbsZG0EFavbNZLbjnOvoM0zDTLPCqWKRGLdyFStuCplJ
XBaA/9kLJenlJnACJBCwn/XXyo3bKfa3miDWhnH+/cX+2YE7CT1o8wnf5/qpKl7qZi+Ljcjwnf3k
4lDHWqAevKwDSllXvWCg4PbRWGrJV5oN8k7T23ZvcrOMUy6yHGctT3LuH2x/+AN3y/iTmZIgmBh1
RkNKTeO10Io6sm1q2Duwf+bo9PZpGHBO7kielREwi/VzzvPiJ16twRRSWx+1vQmuzXjwRvfel57Y
i9ysD8jtQa5ibspvaGIuT0U9thOQvLJ/9qaAh4bmZRH1R+eVWibv7yunjQOPxb01Mydy9dGvYq+e
+T7l+rwjc6YleCtb+6E08gNEzMu41cc8Dy1AUfbQLs7+Mqd8TNLJ+aZxMYUOgG8h0cUgdy33ALI1
s0g3pvIog06S0DKJ8Yi+Qi3sO9m3UafZ3te8ycudnRf5Q0dJH3V5yZO2meXPzLbEA/TmAXqp5BD5
hZFHvsb1fQcO0AgYSPZW+SSLurLhoV8ZYg+CfR72aK34oY8eKEUa136drFaOIeiJ0mieG/cEMQzj
B/X9iURtObMEZ7+eAfbgCCfU0jR4GclE9szL/urt1N8C2F47Iy597Fxk5eDweExcOmMnS7tvRWG/
Wja4K6AbWOxS98fts+d6Q13aUB1+HFjXAdTxahRx8JyzD5+c+PySZEKSA/Suak+tb7VW00ye9epO
2j2PGuAM/8PvBwZqaTqGlpl6sGl209V9hqXLEDj45utANkbgYpIvdytGcGZg+fvZiSDQ6JMZk2O/
SucXWIfCjmQho+j32EoFrRpC7hLtunguXiGqhA05hjJl9iv138bpYKVQ/f7DN7e0j9acCgq9gHAs
x+hVId0VpTmOeP+iQ42HeXdPAPgk3efbq3L1lFhoYBa9EjTDIexS0WGMQnWj6ybrVU5WLL0qbKZn
Zt8Zw2dCf902tebAgPAB3Ak8JXAOyt3MG33s9WE0Xi32adJexOH259+LKer6Q2UHkR3y+3iwKI+6
0pwKw0iF8TqUUxjMvykbD6ghRTm9D/yfJr8n7HHUs0jj3q5tH6b+M1oVQuZ2O1m/GvXz2D/X7Icl
IVi8EfSsreS/vwz875eeKfngW1mAkRfkhclwBgJPbITOa5O7NDSiSRPXLZiqLk2U7kQqMnYmuqKP
+vwgX25P7vsbT51chAvYYK6LvkCVSkbXB93ElQaft/TIa/ywNstoAq0aOZYlj8y5jJn25Plgocti
Me7L1t8bxa8UbAJZ862pj2Z31LbCsetBo/8VbNrgUF200dVUiudK3+V4jCU66aKQbsq7X2/0y+8r
R25riIJwgu/P7PdoeTvb7Hdzeef34sMvhktD6uqx1LLbEYYsXE3gdaaFDG8v4OpQME+AgwG+cUUF
lC/1/Qz9coltNy8genrr2/ZuZP23btrCPayZWtrNcDqC7OiKGHTA4ysthsYFG8347PbZgXco4PKg
jEwz+3x7WNc7y1wojP+xpaQNuibrg7KErUH7amE3QxmVbZXT17wMGVvA5qAts7BIXm4tGoyjnRap
kzAPcol9H24Jq60NAlTbqKJjA6HypkQPdU6gq4D7JsntKdRxyrfpuMPmuT1Vq8MA8nDREEJQq8K/
NG2aJQW7bRKABlgPNYil3DawOozlGoHCD7Qt1KyUS2yeOr3EMIYSmgN6TAn/NGjTxl65xnFAsQb5
r3/sKI8wzxQ+4IG6kxR+GlULnLkydhZ7G9CBWO6EGKJZb0Je/WH5X26PcGUKl/5VuBtyB+g2UhYq
MEiOrhdXT1iGl1MYGPvb31+ZwYvvK+dNnvWTyyZ8XxsiK4htGhVfb1tY2ZsXFpZfcBYjeQUNiqyH
hbHbG/6fBUCVP8gWoH5tmiwwVuK2ACgJSZZLIyIFa6w/jHrieacyP324qwz5Wgvt6Si4orcV0erl
57XMZflgCT0JLOgwiR1J/ZBs1bOuqgKKESWxlo6t1uspxlDIGg+Iv8q5iTz3xWB7Uhw521iWtYU/
G5K6dbrOE4beTFiWgp282v3uj+ze7/Ld7dW/NvNONLa0jsPa1SWAHpuM6TSVgDfvivEus0JWbSDz
V02gnoKbBtTKvlraz506tw0mJRBPB7wSBT0Ww8Y5c+3DqJygiW0R0kHqUw1ZM/TftxZ1JCCObmR0
e6o9O2ZSTx9VXVsyMed2lt9xtlc6uLGk1JWvBiiQfsotmfvrXbJoblkgVwPfGaDOyi4pGgLWQa0D
AQWLZBmjp+n2Ym99X7ka2eT3yJBw75VWO8cBEVNpb53EKyuBcBBl8YUWdUEgXs7Q1OdmTl2Svk6G
zL5zmqZJ5XvfS/S6f60EJDyp1Zjg2ABYNKwGTe6XTtowIOZDmtd3wtQjwbRfnQP5x9n/dHv4S0x9
GbBenBIqBfPcgd1vnLGBpXiw0kPBX/XiyQxyoAu3Ul2rpoCEQzMyEFjgK7+cBmlqRmb1VE9c+nuu
vkqzisdJHIrstW7LjZzU9ZRjWC6wkmgeQC+veoujHY6DiK/WE/Tlx7X+PV1CcERXxvfb07duB5E1
MBXoAgyUQ9arwBSlu72elNnB8IqoIbvcfrPIz9tmro+LZTj/mlGO2dmezcHsuZ4MWR5VWsHD2tHC
0cg2hrNmZ4HiuQstNxBgy2Y528u4pYibscJIPP+YmXErw2DD37YsKHvBQSetgVyekfQeMLj1kacA
Xm6MYvmVqk+fj0I5kSABL+tKwga1Q2+Oqy0CkNUx4NhDgQTZzqsXejYjo2qkpZFI+ztUGhGxB2LD
f1eHACLD5cxDnkmtv1TZ2AQir42kLUUojj4ye7c9asuA4lFmrVOn6rmRjM7XYd/zDUqk6y5qBAZo
evm/Abz//cyT7NLtmDkwrDOvHxjqx/2Ae87yxj88Jo6uj55UWR/Sqf9aDV5MNAjN2t5OB6lI69Id
tdFZRGuoDZApziHa2/MiLmm7AalenQSkAxayDMyxWn8G3X3ROW1gJCLf+VkM9tf/MMn/fl+NVzIo
YM4pdY2kMA6kuGNbJ+rq7wdGBqS1SL1fKaqiKlFmIjXx+93Pfv/p8+1fv3a22T4uLvyDSEi9tlwZ
lHNXZ+YSQN7JKYhm9zCM+W4cRXzb0loUiZbmd7Ye9HCrKS9z4I6VcR2n9UzuvKDaGbVzN9t+NBra
EM4TGnL9LUr31dGd2VRuI6fyeTFT2ESBLNSCO1k/mBYLve7X7bGtHhZndpT4gqRuNZdM6slcfwEn
guN8y7L/kLUAOdS/86c8uITBezgabCD79DSM89NgoCjWouaSbuGnr9vAlo19ZmvxybONXdHBS2cx
64k+FfGizkcfPbYrXOgGzO1OQuQkA9lg3f3RTF9aHW+At9vzubZuUIRE/IA0DLKXyo3b67W0wNKC
+XQQLJ3AlQ8FW7Elm7TmkRBsQbCCIj7+T7FiN9xBVQqjHPMnSk5d/6SJTzz/BIKQnc43njXXHMeY
03NrymFMmJVO0whr6CK8dyAgUYBwZLJZhBhmZ+jtHXPEsSna2O+6SPflt2kq455lR90y4qGSf2ad
H/WMbRyP130Zl79LPcTnNutza1lrjzZhEPyy0jvqIcs3hHp5zGkQ6gbZpVt9v6sr/O/cq3Fi7ptF
kTLsTNOe4za3v7ijFrcF32VkS5xxy5SyOXsAYt2SYuP0874eX9oxbtjR2mqdXL0Mz9ZXJbEc61ky
qOjoSQrVO2JM+9Qtw7ZqHo0uDecMHa4ZuLOL+dWpy31f1i98cu9nBkYFUu1J1h07tEKQnMZWVoaE
TF3Equx4e1+t5Yug+Y3nKBia0YSvMnqORRtwEiwuX943DfQFtb1h3w3d49yh67pKH3OG2LNm4YQS
6G3ba/fYuenl5XB2pvh0KFy4v550fEfviba7/fnVzQyyqvesPFAzylHvol6r4TmAI6v8HSBIr6oh
LAgq+v03a/qe51vYkBV7i9wTaEvxKAA2YfG6s+FQKgKuBQRJkXRHm73+u50Os7V3jE/ZFshwORmU
UBePqYWzzwKxGPirLk3lJdUDN68wc+78u/NlSMBxUvvFq5/q6NQSVQyo5n7S5v3tKV251WAXw8MJ
gTquqhOJDpq8S6tcT0R2cEns5JG1pe694hQXJpS9icSpcAYbQ9PGOjLYVyDrPu52FxaUa7PQRefR
CuvkgaUGLCPg6RH/TxPKbVnW2jiaM0yk9I3z++LDKFnoTy66PfBqbCBPxQmZWZaVFSnxpiZmLOQO
mJj44ysNZi8AQJdm5at6dC+cfKCBJZOa2d/oWMZAB/6qNxF6aw7lG3iuo0oBeRo1Z0y6nPQV9WSi
BfeBe2BaEUo0/d0ey8pxDzbef40oq6HVOIVRFJWJ77Wh1kAuAwrQxiMtNg6crcEsfz87AMp6rElA
bQzG3uU8Cir0MG6YWEmmLBIlqHkDIb3UvS9NTCjANL0dyCQz7ubpHiGX+DI6H85Sgr0YcE3UKRbA
xlWWsuvd3BO6TGbj0HWHrj4A2nN7SdbiSdAjg2jbA5QRrKDKXBHd4riO5jkhpnlM9Sws6HAagNYR
xNuJBnhzwzxUfPjdW/zBI3Ykuirqra0lWzlt8DOAU0BeCmzEKjRFD4Tm28yaEzciJY1s2US3B7ri
excGFN/LDVsAcuzNiQ0Mcrlr7b94qYdV91EePrg3sINoLUHDJqAXynSmPGsFKnHgXgcHXxjQjdNg
LUoAWzPenDaakJeW1ku/QyG5B8mcNiOUEaA+JUdmVVHjPVBL26PVNZyNZzctw8550b0fH59B9LgC
FQMABu5VxeWH1KRIWuhWwt197//w2hx5+b21UcJf2ViomqG+CGkTlExV1hkB5KJk1LASUj5WfRd3
cwECkt91E0Somv6HES20WdAuc5HlUeJ+Ezy41jxYduKPJ5l+d4dTaQAdRrYgMmu+B5QncD9Alazk
CTrTzstygh3Cd7Zzz5vQGkI0c2z4+NomOrOjgmL5bJaeQANVMvrPXsHC4cOk9vDucwNKJIdiE/BR
Fgzo9B4dtuUWhP+agGoxAFK7BTVsA0ukRKLFmIPQrdHtpDFL/cCdoQtbYyhCVLyrRytDniiVnB2Y
23w3+WiEeDq2EQeWIAxysVXBWfaqEtxhG0OfHgwhyIrYSnBXOanV5NroJE3/yCDeUD8a/cYTb90E
7tylaI/WbuVUGvo+A+qgdRKXt99LO3v0gwYEtc7utqOvOgawtP9nRjmVRprlstdhprDBd+qP8fQf
8pmYq38tLFvg7MqtCr8vXLdxkhI6vrvJfLs9gJWQHpR7CzcYCtvXj6PCkHlRt4aduH3spA92gSBl
T+gDtBI34TSra3JmS/HBmU+4KnBJJfVghqUZ+S1wrlspo9UVOTOi+NYwdDPh70b66Jf+cXQ2thE6
PRywmyE4VQMHl6C4LYocBw7W2mq0R9Ob726vyOqZdmZCGYA3mnqtsQI7NW/8B/TW8sjVQEXMoRYW
tnY97T9uz0PK3wXEGbefrtw+wGtxd9Br2OvtGAJroWUPEaT8Yv5x7D8mzIDG2lK4h3CBcsh5cztp
QdvaicaOLTkeb49jbeFxteEmwNsHDNHKVqSWW1aVkeEILUPte7VFH7LmvOefV/Zh3QzuXCzLIuyd
Q6Gl/ejbGzDBlTcvgsV/R6DsDz+rUgh4YQRZfQBevqlRITjW2g6N2U04bYnRbQ1I8TPoOlQZFM7s
xGp9ZMCfR8MAsO9we1GWj6gnPfRHLG8pV6ITRgkEQENl97VF7KSgb0KD/CdagzPnL9P60vovFMfA
bXNrewc1dSBm8YJfRB4uD0v0+3cBSLtsIE9MQPC/uEKLi5FASHB329Dyoetx/WtImbwU/N4lM2Fo
Ri/ePSfTacjBTEbz8kuFbEbsM2sr1ln1b1AAgKnSWP6n7NMm4GNLJ2on0/Ti57ti2IjZ1r9v442K
5AeavJTd2dBpkd6TduLkh7YMg3Fjytb8DdR3OAHMxcfV/YniOfPLtjUTa9wP9R4lCVpuPOvWlv/c
hLJHy3wcS7QAmUkOGn8ZT+Z9k6MvYsPJ1iYKjA8GOA0gmIsi26WTDTIDPbJpmgntWRcWhiWjoGdb
oMA1D1uI2sAbg7gN77dLK3rRWtbECzAqGtaukO5dUAaxNWt4I+bd3vI+KFmNjksQxAOW/S6Kfg3c
cd1+IGjtDU5Iqen2y+wnt3fMe8R1tmXeDWBxgP9HNIPbRh1Qa7S9mfPgVFdRZ0QjKInsOzZH1H6z
rZj9qTf71gr7IoLektwiolDW7Mr48vezKMrv57lrrT44kUayvwLWl3tG/C3BbOW0u7KieEZl+40F
5bPg5OR2OEgvNIaXQB7r8tkgLgLpt40pXd6kV1OK0A0QIqRFgMq+HNUIhBdj3eif3NQEiMgGugXY
LzCyOeDg7WhnhH7J+QNgA/xgmMy/q3Tafbr9IxQ//XvMZ79B3XOFy/1CDP7JASraJBJvVzuI0LWE
3gszKR0W37anHCP/aw+oKTBYosdPzacJaNNA9LL0Tzbju5qwsEjTuMu2UqhqiehvO+hFxraAeOpV
IrhHKsIUKexMWf0MhmMImnbNQx8AZCys/GVovO/ol/nWp05k82pjUhd3vFrYM+Pm5cLqPcrWTVD4
J0v6T6QjdwGpNvIp6ovwfYCAEMFrUGW/TrRRZms17Tz35OgvQd3EMr0fp8SUJ9rIcKx25jDuUjOI
DDc79MYW3YlyVP9t3cWrYwGkg/ZJuW0CH6AfNsF6JXCayeq3F3R76aRxVbKNxMfqUuLx+48tZTap
C6btRgTuqcMTN0Ta8dBn9iezlp/6HtipbGru2nbYe5N+kEjGfey6+HukEJBElmIZq8qBk+dp2ptE
c0/59MA/W1sP3TVXCc4+rwxOT0u04OX4PHiXw72Df310v+G2xvGCZw+WCSxHl67I8PUxnUbv1LQ/
636MpuroaL9u27gewxIRAFQD2Dj6v9XkRDc7/ex5wj3RkDh3kI+5/flrX7v8vBKsubPZZDTA561c
+7M2++eMNY+ayR+Y22483lZHAhEPLMjS/arSNRFLmlA7md2TDHpI8uYh/Xl7LNfHLcYClh2kTjwX
hZHl72cXmQYud6e2BzQ8QhMB9UqGmjmuTdE+WP7WUbs6mDNbyryxRhZEAC1+Muts31Q8drZYfq8v
zMvRKM6V866fchejIWil9eIa+io8eBpAlOgOv/wtAem18YCCHYl/BCEL3cvl3MnS63NvIu5JoF+V
pcFBjp9ur87fDeaXJze4tkF/i+vhbz2SSxuZNvtTb8/ZCzDwzINiuVUfK7Md4h63NY8mZ3CAu/bl
rjLH7tPoiTwmE8vuWm5NoQDH3sukMedOZ2X1Utcg28h8an8lBZnemrqfDzjBxq+DD+6PGjo7RwG4
3rG1XEh5yCCNmM6hW17QvA1T1D52VDfYjnr9/MZrjjVMcxvQtDx9ZD0TB9DsiGOJRq7YdyHxZvHc
39XcI3tL0DGUOs3vaUnRLeJNA6rXnvgTDai/PVh/4Eapv/RuR/eVSYOdUQZ/Sqb3h64kAgI2ALRp
gy33YLO3HwYwlIowZQLRnWjmUzm52cmpOI0kyJAiBlXlvZOTvyaoCIRekxtR1lpDbLNUew7menxE
zwLddei6ejBaCiGSEfR3shib2EU1A5hUG118pd5EzTSkoVnk+S5IibWfPbN9TYe8inJBvS+p5jb7
FMW4oy0c7dDwrHxoGUFZRE7mHfPsP1pnyiM0Dtvh3Mgs8fRURFpm9pHBizL0O6N60Jj+VzYaeVxz
7Q2JUfkLZP63fWhthy+tDSjYoJ0Yx+6lB3k9enxtIGBfUuFAVoU+OK4VUtP+7M/8UBviY4lSXE8L
XQkguIChg05Crbf1Hjec0XCyFy/P95VWo0c8eyi9aWNU12EbzCwFPReqWmgQUvZe1oP2XJdu9mKD
SgapjfwRi38aB3d/e/bW9jhaqZZ4eNGSVIdDUpLx2cH+g1jKlCKNvdXltHaZgP5t4ZBEPyRyDJfL
A1bEFPzWPHshaR82ugxBHR61HmhcncPtoaglqfelQacTcieoVqLbQZmzoEmnebL67AX99ceATAfs
3IcWWVO84UKN6DGvRuAj7O+0r57SUt9IR60t2bl5JbIYsmEopmLCUTb7f0rH/OLk/WEUWzmbtRWD
HjUoOd9FytRTWZC8srwmTU+N3/ywwUsQ9ka6Eeyu2UDSFlaAAcLprOyprjcrHaVX7WTOWmgiNdOV
G9mTlSDTfJcv/V8T738/u5iNobIRxwzaSbitG2bg8wOtFD2iP/GzyYbE7bx44POdO+F405wN62tO
ifzaEg+gdn6VLKBE+k7htelp8so9Kb+3Pd2V83ciN+Zx1Q4SbMgWQ4/oqgGu6Cdr0CuZnlgNKn7+
GZRH4eC92vUft11/db08cMFaC1EeEkaXm6ydy5a76Cc5peXOok90izd75fu4updWDRxIC3Hk5fex
rwt08Qfpaahe0cpcvd7++Ws7F98HjhPAEpyuaq6j0GTg12mhnXCYm/AIYUW1ZmX3ErDjp8GiItZ5
5YcQceVHIB6MuB4n/4ga/haqdXWgIKTAOxZzeUUfOkr0ntcmhVfy2Htytnox32FYSrgDYB2QBcjq
AQWgZqkauxutybLS09zn7c4sXBk1ToDsWw1eEFIa5R/zWNexWTP/gMZKcIOIlBzaQndwx6b5zx5B
xn6iWRt5nIG6wxjKA5g9/vS7zI+pkSIyoHQOq0aD+l47/C4C56EQzq+BDvaT5OYQC1KgA9SZx49f
WBiZs+QY0DR3pRBtM6MuiO6nJw3k2Wlh7bLSS/S6Od52ldUFwmWCExDdKVDAuvRERKmm9Hp4iuWn
YVOSiG0YUDGayy2yYB//z4IKbBizthxLLddOaTrGNQXM0TYRK1neSyWdyO/rh4FrYWfWMZXGwfaG
F+H4D/MYHDO3vnOdIVrIc/1pfEIpaker4mhUW5yPK1cNyFMQFixKIj7+fTkLhsMYyQwfbto+uX7c
GGDumDcCnZW4auls0QNwtOA1rjLMlZ0zzq1uaKd5eE31z3VZxqbOQhlAimneOABW3jVoo7FAl4YE
Ll62SpDgUnt06qLMXooWq8p+aL4b5/QwFIdZMyO3v/u4E8Gejx2OlB+wHZfTR4aacXCzaqdpfiZA
rvy8/flVF8LjfEFy4GkLvMXl95Hga7gwR+00To7xoKWuHuWOxSPSgu+ISPT0VX1gJrLpyGPq+f3B
ll4ZZ336B16xWSwHK91VaM9/A4Im/TGVnhG1lS3C0dN6FAKE92B3LNvIjq75lLGw/fuQpl1wWJc/
miG2NMcSk9L7nzMXLTom0DvpFgR35UYEt/s/VlRGWmfWKG0LRzvpBhwrIt+G8YGQjQzWqhGwdYH8
e8mfq+vb+w5zp7rGIcGdIMYTs4r7ApLF0EExdj7rtuA7a1sFD3Mc6sj5LEH75dRJyBziFdRoJ80l
YYuU7hj8Lulzz6A7rW9slXVbyEBai+IuXiCXtiwrrwLeYGza8lAbstCohriRLu4CsDiLrbLK2s4E
Wugfc8vfz8K0EhK4rVNiaJI4YWYcgrkPveBLbyZFZ4ZdHd3eOqvmAF8FSH5BQqlFNWs0AsLbJfCs
QSuDExQCRuHBdsDSuIVnXZlInPTQWV2ydUu67nJkziDyjhmIzYZ8BNVK8U2k1mHUil3HCxT05MZx
unJxnZtTHb8bi6rJ/Qk3vwzBQzZ8UH9xubYuvq/4YOnxyptdfF82iJPCaqucqjLa/G0AnOqBCagx
qmxqDNgvAM16wAC4/dP04qwJ5cERCE52OKZzGhYjrr7R3elV8GYS9k2vROgYJYIN78s0jo+sbYHr
LDb2+orHYOBoWMA5i8KOt8z7mYO682TqRYOISqZ7Ac3Nkt1rAGDRPD9OWQVQzhYOYNVvzgwq82DM
RFDL19OTr4knhwb3dY1xB4is5jmWmrGxI95DQiVkBLknEuEgh4DcmvoWA7olrakcMe/CQW94PTxZ
st7r/JtbvjUhA83dCEotcWylfaAm1j1rt1SeVucYVFTQKATf2VUSddb6HKy5yzOmSENbex4m0I3u
3R46QF/LeuMeWvbd1XgXPS+848EJqobIXQtQLl3eZgDZxHbp7HzjMZt+NnYRpjgHKj9K3Y1n2rsQ
xJXNpSsf0mwAs773ZZ05kSF8fR6aLj3l7msz0bB1jbgAsYy0gezrE2/6w58PGrjq8N/uxBCEAgqk
7VxE3GgireYRrbKwyfHGk0/U0+MAuredYT9D9vbQTMce3VqVtCK+0AqkR200I2I/eOyh0GfcFXmo
9WDJr0I9PfjOM8GbOxufi+K7kx4dCu3e71rwdXbuJLvLpzG+feK+d7CpY4d74chFvQUToPgzz0c8
NkSRnrLpGxe7aj6hJTj0chka8oc71+FgHE1XvGjOcw1oSENz5FHmnQkCxnbUQ1cnYIzzj7d/1Tuj
9NWvwk8CbgDEA3h4Xm7r1C5n16iM4ORmT5PZx9PwNUDETw20PEGafZYaEMb7Vj407TfLxJ00Q6KI
/anpMnIcKAKQvzLOIrtoIzklovdjG3qRfN7P/e+UPAaNHadsKzPzrtd5/aMRw8JrQWSrhuV9yryB
EAca4fg1NWlBAYCKQ/a7HmVsGvfa+KW2ezz4vvbtU1N5O2rtBPI3Zn6w9H1lE6QvLRDxfHPcGkqg
D4ZWHsruWXqfWnEQ9ok3CQ++jPZRTt9EX9659c+KTUjt+sc23wiRV8qd5pJ8DACXWOiFHeV69H1Z
9zlPbdSpIfOaP2v8vqIPc5c4cHnSfunZL7u4Q6HjwyK8y01j40gH5g0tLR54ay7Xnnfz2IkMcDE3
fRnapza57VsrgS4Y3xCag4kDqRnV4W1ORT60zDmBqewpmMDo6SJPJz9Ih/L3KKxlAEtC8qqRxeNQ
iW5Z55zAdBj36WNvsI0n90pIgYH8a0G5+iaQrArOB+cEmHLmQDDL+np7ptYMgPIZHUWwAhiKejTY
bj1NveOc0D8Whh4v/8MAfHTaYCHwJrhKj1k1CGU4stOnCnylx+rHf/j1Z19XpqfreGANPb7esk+1
+ezzrZr8yrWIzDYSbkunCJxWmZ5gmC2R1cw9tcJ+sqfhRCb/M5naT8RM49nLjpPDt5jy15wXqQ/A
nCCTBRIc63JvAO06GoLAeQXhuBQ5FIcaMWW7GoIrG6tzZQobf1Erw42Pmx/1jktTxEUSpGBDmejW
fVcDG7iXwwYAbcuEeWnChFCoEJBeSPJ6FneDid7BDnIMp8b0t2AFV2EbRoP05ZJfAAsWasKXpmTW
1CTLYUofs5iN/UEnxAsDt8nRZ2H9HIAhve1+V4/QxSD4kKASg7486OxcGjRG5lhp0NKEFl9z997I
v3fYQMVWvmptXACMgvwaV861rBxUE8xqGAKaALXR7fu82rc+f/Db8QeebUen937fHtbaklmgaUfW
HMmnKwwVk9aYpYFLEz67oPbL6See2afW3AL3rtqBthneZuhIQE/j5fSVZoXXtpQ0QXdK2HEEnD9Y
v3G+XW1gLJF1ZkNxP5IBmU5SnSZ4If607eyrtNx7IB9QW+9/mFnzDGpeZ2NXrdu0IaAHnwCli+qH
qHvMzWRT3KPoJ8rf3LEF7/Q3FEJs8QCy+g1z69P4jzmVeUQrZ4GuDouCXBK8Jngb6oJBS/E/OAUY
5hCw42zCki1OehY/A6mc0aHsyqSEJGU9eYkzB4kct9Kea1sKkBr0OuI6sq728OjPqWGRtv0f0s6r
yW2k6dK/CBHw5hY0bdQyYKvlbhCaGQnee/z6faDPvGQRSyxnI0a6UQyS5bKyMk+e4yUN7OB6MBtf
4yp86LvPkY/Lvb3RV41ZKDYDWaWFQQTOTUYepKQHCm+q632hU5oqoidnyNxJ2sLKr5laur/AWaA9
ThXncvpSvdSiLmtKr2vwRsOXCUHPZv6bp8LtIa3tvaVDfKEaBL0q5o4yo+gSTZMKr0oD5SglC7nv
bKCcrPxjqvErUeuL3OrtxkReRRGcMpC53JMgpWljEhxhKMWNbMVYbdUXRXpxNhIAW59fJvds75VJ
1OVRFZRe5Q7xHiDn7TlbO0Dnv17Y2mZcNJJa8OvtH0XFu60fd+ZG4XhrBMuynY0gNuq0M5cRzNFB
ajYbGbc+L3icIdbrrKZ3AVKYR+kDTbS3J2j53y8ePSwvXWkg4FEuAKYsTJAMuqO3TL30Wml+KLLn
cTiW2be4OOXjo6E+VNOWwZXTwoXH6wT8NdG7s4z3bLo62LfzLq5zL5crwLptIL1YSU3jfqFK+2Ci
//32AFftLY2AXEaUxMXIYaznwq+6EXvOMX6l/Pkr32qP+MMEIUwi9xCxiQlM4rrZ1JiUyJTg+fIy
ky5+F1p+aTdwpnaAlOhR/1SH0iEuhp2UOm9tJh1qI/qYJhN0C4CAhuqTalA1LCMldnHT3edinsd3
nR0mAdQPQfnKEirwaNup9oQdRO5LGqTKPpNfSs2I9mVlyocyj2rX5H958nN9cM2mi94FYezvxnpI
PjWVybdKKc53pVTTWSUHVQz7XB2y2sXODPR9St7UnOdDTgald2kzRc8gDpzHUJbnFx500hPIO3/P
MsUfISvIlaM2aOSvgaC4lCP82FWr7Mdgd8pHuVJ+2IX/vYwkVBjirAWDGCXyYZAsRIctND0hSLT0
3NVi+7ei9f4XTZJV1xkDUznw8P9slk1ySks99mQldNJ9bKJX7M9h/RQr2uSGSqA801/q/3QSVe3d
LkCCVEoidZfqufGcpdaiRqrUroLSxIdsnLT9UCTDhzrLLKZnqDe22MoRBZ5I6WVJZVJ0Ez2A1Y+p
xvuKe7N7+ZU1ykbyeWUL08QKnoj6PfQgIrmj0dooVRh65gV64UbzDyV5Hw3PPRN4+6isOEsSlfgA
iucEAuKLKB7mrvbbKPfSCUr55KWsbVAcG+CNlckiBuBFwlXJo0sTorZQ0eCZLevMy8In/9WatpKB
1/6M1nLw8gvbHq9S4TIuJmNulEpKPSt4GxLfRejhcHuW1gYALQxd2KQFrvMbtPTJkRTmuRdVO6P7
Ym5VUze+L1awyyyaMr/n+7pzcA6kIP+/fr4hROaBk/iGPPF56x3g73ar9Xq5LwRXCPMQHXBo+ZAA
Eu+TZkqDOkzK1JvNbteU3ZOmfSREx+M9yZvk2GtTdW5MOHj2kBpZ4hQpxBbvbNyJ+np7rtYO3oKq
I00A7RC5jsu7Sk+y0bRBFHhtcCiSxu3iws2UfXG8bWbl3MFHT7MQMbgMP4uwJH3YalR/Mo7EHOw1
Jf+o18ajP6o//o0ZMDo0vUFsJC4NcWIlGXqUeaHWedQa3GFQH0tji1NoJaJYCCt4qLMJriGWAe03
2aIJ503S4KpOdzCH+KAr78P5oxnD1dIPrr/VCreyEZYlItQnbQvZmxAkxXrOnlOK2gs/SVl+qIvi
/kO/6LIvVC3wTyEac7kTMiuubasoKk8ryde5xlbZZOXYGBrZ+4UEikMjEgBFhaMlSauWnqHus9Np
/FKP+y1x5ZXdbIAwg6qabiLge8IYKr1T0jj1Sw9CyNe+PKC8BSRVst35Ts4n7hCygQvhJLuav8UX
kZUrehUjvOWNWbnr+OPd3slry70wEC9UAQjniRX7qWGJclQwvClMd9N+nLamatUAOoMIkxEYk6+7
XG5ZwsMDj6496kHVPuXP/QPgPue9iPviXhdOfKoUjjVkNRNkqY9dGx415em2hbXFPrcgXLOtVSm1
HfS8SuCaCyx1T9B0kPq/0DK5bWhtqmildxwe9SR7RAhyGM1TPUFy6AU/q/DR2SIWWv084TslmQVO
LQvvE0vqA3kyzcprii9TtVOtrY6fLQPCUsdDUnahhgE9e1DkB/8+cfnlKFB2JV1Epw9qQGIeQu+q
TDcrqfSaqP6tNQT3an5/yMMDAKmapRqC/xA2E23GM2ilofS0Dmg2gLeNFV7ZShffF7ZSo8hd2KZ8
fwibp0Qa3sjhHE0/eiTLt3ETrizGhSkheqMFmBxRiKmpdmUEz95u79WVi/bi84v5s7dn0c1qUUsc
Cgt5Htv1qU5t9X2vjoDWcRmSFBL94npLUZ2FbeAUnm4WVNtB9kjOdKfmzLKpSH0CQ6WD2ebdIVx3
mdVJhekXrIheHeam+dHo+rFrs4NfbikcrI5ngZGzs6gmikknZbRCQL126cXJy/zYJRtPm9UVOfu8
cPpMuULO1TT5fJM8WfKhUQ5DnWz4wq0xCNOlmFk/kgsvvTw72ulxeLy9qzY+L0p48xoYqjS2Ss/M
dxCsSlv4jbXzR8pEowvOIoEhpmdVvy2TsGBLVXkffRgb9ZcU+dGnNgnkJ10b5o3LdZlyIYIn/pCB
jS0kOVceq2imftR4aUIgmivv59YKd2rSO242ddZO4bLa+0lk/0i1SN2CqwkzSSEOmnQqIeRpFADC
Yul48AO6lhSoqg3AcV/7LdYzYSL/+/ML6hZOfBpMhLtErWtnnhT6tK0p8L9Y2agRKdZZ5BqTLu0c
YzDu2xn/ZXB5UUO8aAP5W3b/mb8ZZqlQdK0BK6q/WOUHYwvVJZye//4+Nwx5pwVFtczn2fdrREHz
NpNpPFeyfRV+8sNfS+v97e29OmsUjAD0kYC4kh2rrU6V8sFk1krDpalpr/nyUU9AZ274gjVDBO88
H3E1xETCaJredCY7YvW7HtxZYiRv6qA2rqqgeKMlSru7PS4h5P4zeefmhMWhMG7GWbeYM76H9lua
Hf30mPdvmvPttqG1VaI8QHiPPhhcTcL9rEDNlWiOBL17980afvjzsY42ooz1qfuPCeGKrlTkTuYe
E1b9FDmHcn7Smyclerg9kMVPnnmG/56x/1gRbmclb+w4K5gxZO7m8Ri8o/FysB5AlWm/oSX4F8bY
1PRDwllPBHW5t8tSUltN4rBmVTs9yWZqvMZyY0HblSlPMHfAYFxVg7mHbTSWwduM1sYPWJ1TkrS4
XvCzV8iqyrYTP7Qz1VOC7n1VJ3+NjU87AVyabu9vbcbVPXJmbPkxZyc5qKiZTVKK56sP9T95/Fhs
JfeW03O1eLyY4OOBmhV930sLmZHOhbP41t44RdEHs9i4ZNdH8J/vCyNISSgUmRyrHjhIt1H/qfPH
6V+ojtAq+h8bwp7IpnhunB4bjT+PdBfPX9n5qhsV/dfbm29rMMsdebYcPd2AsWJynsBwP0CeCmyy
30fSxg7bWhIhLqnCEbiJjhX8e0SV3Hr0c/vfOFXwBZCE8Rf9EpcjyfpJK3tUStlY++C9JO/q92O3
MY7V2TqzIcyWhZKxJIHlR7/iRzgeW+Wx63//iwUxFsVe4DrqVUNt6uRBohRMlZo+5/73BU4qD/7G
Tbc6jjMjgheFsCdVWs1nHICyaseNx4MemRvXzuqinxkRnGjcVVGmGRhRpU8WHLL3c/ZRWuf9QbqK
itdVlgfN6z4eB0PjwUwHyM8BgOftpbgegEZwiBwKCXZYLcUC3iyrkO1LiuaN72Z6P/P2zuQL1wwu
F8ES2DGI02xHOBa+Mo21RL3DM2L5YI/Jjszh7SFcu3bKKLzG5SXhBk2+fHkoqnGcoWIAd6eVU/BC
h/sbmSwUUdLi5NTRRhC4nLBLx8tjkKQhrc3Et3QmXhoL/CExE3AjXtXu5+R7PeNIdnLwQ9M2juHa
wnCSsQE05RrbA/AydKK61T3/PboDfr7h4Nc/T48gOWpgN+LLdmzVpjdiGNPk5B2Awqh5vb0oq98n
WQhqEMlJ+Bou56nOe9+QIlRhm2mX9g/0qNz+/vXpZl4AnywIcaTLxaRhaKWjHTuh4VUW3NCPkYky
0f1Hgz445HlJxFAIFt8vRoEGXQXnmKdko/K5jJzhhzSGWwQvf1CCwo4iOoafhmYlUtEiuNfJqXy1
7aR40uggyESqRNZ+jqNFXPKlMnTqz9lDHT03I90q8K+X/6TdxgFaWSvALuhS8iQ14FcWjqjSS2Vg
6JLsHX1dfiiiO0ECiws4/75YA5shpOhkFemvSZmOQdMcxjx01Vo6gKu+vSvWRgKDpo4aDqwQJG4u
d51RzrVU5NxdejMdPnTVeLj7+yr4N65f8rz0Kwp3iqLncRENieZJ9vfe67ZkdFZ+PvhOWjzph0R+
UhUWorPkTNEBF3o2ilvDF/3+iAvw/n++f0UFHaS5Zda2Ru7v91S8oJtDmf7h/iniQqFzkVcyRDLC
EtT0joaGMmhALU03Ipe19YK9PvlgMiCFJ7mAX+H4X66xTB9/25Zx70npMUMeInKjYH/vGDABS+6S
KFNpZhLCrCD0077UwwHe4jc/jHdNuxEAXV9ZGGCGoEkDzEYF6nIMVgfJ3kg23NPS4sgltauKfSMd
U3vjPGzZWf79LPItUZNTkhE7AWF8Le01rTz6xmO2WbtdXRSkCWnzB9FwVTdoFTVLx0LtkXbM93Ur
/913lquZ4d+3F2bLzHKAzsajwiE6GbHSe3mrHzVSi2lZ/GVr6c/bZtamDY1ZisRICcpXJVwl5+0/
l13nxbFnaRESJBnkXtO+qe8XWVvgk8CZQE+RKxEZWZCcbs3W0lrPMB9y41PvPJpB69rJ5yH4OcV3
py4WY8AnacWFUk5kjmiMNgHLLrVeNT+GlgcFk9ZsXCVrC8SZpyrtUFy9IsokA6mmXZV0Xhjrbimf
Fup8uzzcXp51IzQqkEBdWvEELwwYqkhkXW89Ekv6uKcvzLA3PMCaiYXCg9CbJyoZrMuNJocAwCSd
/ZyWn1vwWbn8Ud+ilF7bZTaZfx5AxtJuL9iIayq4lAYGvHHybJX6B6cwjmVf70vDfro9Y9dRKxEk
zSnwepEvuMqVRvTwkZpJR8+eO9fKnoboYDjqXhs+UwnfCJvWpu7clvB+9GunHVA/Gj19eLPtL8jc
u1X0+fZ41qdu2WQkfhFzWn7DmR8Ak6KONHgNHn1ySnQc4+dy3tlbCewtK8u/n1kxlCBX4hYrujQ+
KAHkYIheWuoHubkPNkuAxPKwz6h+0/vMM+bS0BB0TlhrzejBxevO5KXSaeNWXl2UMwvCohhj6SSx
U49erf09Fs9+jHrdVlfHSiSrg5wGhs+54Viawnzlflvb6ZRjZPwaTl8y9XlOzIPupMipxS5d1m32
jdaPnaQ+1+pL3VUbgxSpa/7MI7ARGiHoK4E3RAgN7MAO495SB68xy2+9pT3HufKalNXH2dYOGtW7
qdLeGUuG0UTvbTbr77e35f/lB4CEk+GJt6+Sw6WBZM2gsmPs+pSrv5W+39fZsZKe5O6rHR+68rFV
XnTt7qwQ847m7f9YFfxhPrVTk5lYnYzSrQiMqv0U/RUYG05k7TicmxEiuypOOyOezMGr7G9m/r2E
8xjBD+t4ew6XK/zyOXQ5GPGKnwojBCMweI4Vu2EZueEGcGrNF6JXYnITgs25SkXXNF4E8TSwSeq4
3Mljsw/m9EFy7EMkB98lK/h6e0DL0boaEI+75R6hhCz6Kg0/NYX+PHg+/KZq9aRkhduNT8qg7qEf
dNM7wU3/dQgWxjUTXiNKL8JucDJwuFoQjF75LfbfdHMjBFtupavhnH1e2AUp3R12X/B5ufyUd+Ee
jpQQwnpKSm4LENiBHkra6Ey73niLpigPrsVNXr+6tDqMSN8GVOGLN2dQXT0+RIG2K6Mvt1fqeust
6RCoyMhTLdBZYetJXZ93UGvlXuGaU7Bz+HPbwPXW4+PUwoAiEVkAmr3083Oo5mM8T7kXHh3lYP52
Juphh3TDDV77+sUKqR3SXPwnxhXoD4dz1GMF+kvX1SA+uROgxxa7sCA+6IukTw17saDYxzQgNN6Y
p5WF4GUHYmvhUyI/JSxE2GhNV6IXThR5ynZa4P2LZeCe1Ze+L/iUxGXIjHkItYHPW9BzRYqb9N8l
aa84e/Ak+9u21hZDo2d+0WxD/EA8/eOQQrASJjmCia8Wr4n8gDrGbRPXDgZuY8oo6ItRlkab/HJX
1b1hJWE/FJ4cJXule27mb4ZV8ojoDlF+lOCmv21vbRef2ROzCLHZjeWY0gBfgdaHPdUtjOhVzxzF
lcvsMchpIL5tcG0OUbknGbd4AVVMKbRm7MAbLOdeLEdf1TEmTIp3U+psjGtt1y0ZsEXXCbC5LjhO
Pc7trIssjv+cu09TuJVPXB0G74mlSRxMu/imkPops7NByj1gQEhUWL+UHAqq0R82+d8XH3zpo8km
AnCFrRRQJbN2uSO0UcUFhDEUBXXqtuWTVD3l8+TK5njQpEfTfIL0fe4UfkThquPHND/cXrC1HXJu
X4w29ajrINErPDMpf9a68pLBXesC/jwGdf5Jz50NzNzazFJZRoOOqvxCaXU5XhXmVLuZAniY010O
GqxVpscq/hfb49yIMKkztH0NjKINrU57qXL90+05W9l97AmAheRQ8Hiiz2smraMQndWe4UZUqrb8
0Orn+bi6JLWAsy1TePaWoe+mnv18KlEYCtym/1pshL6r31/o4iglABd3hMNTS348xjXf98svGf3c
b7dnZ2WFF+Y7aG8gb6C1Tfj5vq9YQZfFoJ278GjK9SGBCXvLsa2NYWH45QGzXNKimhSgyKYiWQZ8
LfjZ9pHbjhuBzJaB5d/PFkHuG6Mneio91fxa6b8d5fX2LC37XDj3y432vwMQZilu+nAw2gVwmflu
bzyMdHgZ7+Ty220zK8cbBCwoJUCR5F9FkHAxZH3RzkbhZXKNVmutV66ahzRRa1/93v4mBe3G2Vhd
fRo2gJHBIUcgfTlvdAcVaWsrhWfAwU3KmlJPFVjvJKe+Ez+8RDZIPgHlpmQJQ4Go7jcVsGrno1p5
UbefPudbxJxrG0DX2FoyzUw0/goL5PhJmtkmpyRAUeZ5nLLxVHThnYD9P4M4tyK4wzyceh9dk9Ir
ZOk5GfT3ZbeFD1kZCGQAlEKIYtHDEYHcugmwtw/U1pN/jM3zmN+dEKF2cPZ54QKZKxxMGPH5Du7J
T7P8cHsDr/76hUkDCPqSrRbOIaS3pHUqPh/80LvvmhS6t7+/sl+5wwnF4GoBaSc6w7i0pSqc0s6T
kQyTqdmnxd7awm+tDQLNVdoZcIlUwIWytxXJUl8NWedlRrlLDn7UbEThK96E+u3SMMV7ZSFhvTx1
RRFlYWf4rTeZ78byORrfTWjH6fv75wrczUI7g7wB1YNLK07bVEEsMVcTVJxB/gtArIrY2m0ja3N1
ZsReAqYzx9sDaCnMnrlqjG/Vrss3Lr+V9UYVkCc32lPLuRb204giaN3JSuNJ/kOs7uotEO/W9wW3
oZSynRUG3y/bZ8n5PGi7udxwsSs+nUe9CQfjIll/tQwqTJbKaCet17DCtTLtdfVbk5/G/BR0X+9e
DAfCEhv0KRLWV9lOuakVOrjL2vumODSnbjzurpcasAG9K2BlwAVcpeC6xjFaNZJ1D2me5tFvN0LN
lc8TnnEFgaimYVQXfKsyq0YZ5qOGBw/cuo7dLXz4qgGuBhOacl5ZYrdVJ0vIfBgTAJPg13Mf/nPv
3P+XVCYQFqrMV4wnaV+1ihL3hje9T5sPfrkRgKz8+AWnRAMRT13eUMJG1TWateFdU2lKU49aPn9R
rC0ummuvBBM4r90/CPpr2HecG02k5wqowdoNjV3twCT7aNxJhoQv4v23kKeATwRmInZXTlHYylk3
KJ5Ns2hqHmJLPuamfbeHxQoXKFMl455ETq9Kr0bblyoVEMvgFtaTNB3KyZP1jYzn2pRB4YYTh2aE
yFbwfkVgWhPqLKpXKPmjbPASpI3sAzlWpM7t+zXbyazSuQkUHodOS9ylq7XtIEwlv5E8C0KCr6H/
5fYGvnaFMPrBNbHkAuCn/5OBP/PkaEHblVKVthf17VtHS3hea66jSG+3zaxs5Asz6uUootTQp8yq
bC9TC7gX3X7cWJMVAyZVEnKACwXWVfGvM1v0YxQOol7/rX5Wk43fv8zy5UuAEwKo708WjbeMcBB9
LVbNvFANL0v/Dtpj+U0uXkb1KM/HaPx991Sx3qCQVZnq8VVVGWL1JkoqDSTWQQ6e4zv7cZaTiCOk
FrsIF5OxF8Kc2dDCuZcl08tVN6Z+spUtXVuI8+8LyUA7kuNJViLLU15rP3HtYEswfOX0EdaQvAJD
tvB5C0vRO42TW0WgeDntREPRQocbu1WZwR/yePdKAN4ipkW2gTz5Hyr0s7MRJ1LWTGUle81z3H/y
t0joV2bq4vPCTPVqFUdS0sgejKS+G9cbznDr88KRg3aplrORz0fGPg530RZVxTLPwpGAUBbQACwP
gG/EImsVd8YcB/HsZd2pMz/pyY8xvt850Y5EVpnIf0nyC0s9SWVfSUUN5Di23QaZUwgx9HGj2rc6
Dt4URJtQZfMcvnRNoS4ns5nGChROgZuM3thocI1/vr2VVo3Q68r9B1iEosilkVKzOymufdkrs4+z
8QsGC9gx7saK0LxF4ZKgmYIxoLpLG13ckCI0gAWa6nOQtK4xfxzULebPldO35Cmg2aIUwsEQBjJm
lR/7SSwjf/G7UF98aEokEFdvt6drZe9eWFl+xdnJkydLr4sqlD3N+FXInxL/ePv7K+4c5oqF/XOh
4iDJf/n9MI0Bh6e5DIj6pMdfpObJyZ402Mtbo3Lzrf6jtdHoBD5AHXlWXpXRBwQHLSjkZA8Vr4M1
wHfcbW3ilUo5ItdLLxCSD1TKxSKV31PerbJa9lR5+qse1EOXQSg9++VjShE7NKpHe9QPZmEeVLrT
am6zjSfhyg6niQF8H7Bx4kmxFlcNUyxLujN7tfRmTO+18Cntn26v2to8Uk0g3U+j2LJ2l6vWRn4p
5YE6e2ZsvWh9+8F3+o231Nr2BgS95JOIJK9g1oqPwmmdLiaqv9RMc0snd4fJoES6cVhXDZE/Bqe0
RN6i12lZBaOsBpy/jMRqmVu6K0/j3oy0aFeW45fbM7e2OJTmeUsvPSKWqLhmR3BO2BBh0fYQ7Yye
BEr06kfh/raV6zcvAcWZFeHGsYtIMmpkPb1MMt5nRee2sMcb/U8pah9MecNFXA/pT+gN6hN2BZoH
ls1y5iKgHQ/qaAxnL+5KKuXKTtHRqZW+3R7SqpWF0mQJ9uGAEy4HPzQpYqXW5Cm+FKDaPH+ahxzB
tSLYuIVEzbAlW4Mq7P9auqoBy9FU0q2HJUV1s+zVt7462W8j+tw0kKd39POF/w9piuttSJsH7Gy4
DP6+2u9dIsl6OqgT7cxulxyqDmYrFymg+2dx6V1YXC1vDPGR76vmSO/byKmChi2dJh76n5z479tG
rr0DQzkzIngHo6saiLOm2ZM6GXGt4cXQmo0NvrYb/lyuJHQAq4u7IRribjYbY/Is5yGbUUf/2PUP
d49iYcNYNCgATFOvv9zWc0KXVRM3xemjXesuD5ENN70ySxYPC7JS4L1xpMIsoXsH3tgJi5Ph566t
ILK7sdZrBhaFExKd5B8tsf1CrY044xWcn7p0P+XHcOPYb3xezNImfoU3tfh8qL4F89EMP98//wh9
gepdSFivoMrRWEM0aCvZaW7hZ6KmW2xAyNcGwAvsT/8W6TRL8ChqkKX1FGTZKXEb/1tR3P0OBuAB
GQxSc3RukY4X9o+cl5Y9ytVJzfUd/eFyvtXPeB07YcEiH0/KiLe2eAvn+qi0SqFUJ9TAQtktnHex
4srZSx4Dg924Ja8nC1vg/pbSDuwa4r2l9dFQFnJbg3t+Kad31VzffRzoGoCqjlqYDrxLDATVEKhf
OBvVKZySPfyUbriF4L6+FBcL4K10vPuS/LpckK6V8hmZxOq0b5wPjrPvup3pKluSqmsTRRKVoAjQ
6zURSSZbURMMTnnSM3nvz86OS+Peg8E4ziws2+Lsvh3tlCrPiIW0y3dDJO+HLbjp9V2EBcqFf0QZ
kMdYxnhmwcksIykcuTxVyXNWAEl7bLrn9k4KGu5ZUkRLipB8Myk1WXCwwQSWdeaYn5q2PKLBlBtb
j4uVtcAIqj0AXxagneBirTAORyewq5MWveXFp+buKBhpB1Q4HEiNSJyLHlzyi1lJoyg7Tf6nMd7l
9zsovk8NclHHI+V4/VRtW8tJ/fTUhtXeNxBqlh5vb6WVhUZKjLwKkLplJYTXl2JEszm1Znrq9GMp
vTfrZyfZp9XGRbRiZcGuGJy7BSfmLJf52XbyTSVN7aHPT5Kb1L9+Jc7fW85j1QIM2qQnoAzAG15a
MLuyqORyZCW059L+GUaf6fGn5XBjulYc7pL/WDCINvgjEcmSkIUeDYhHT5KRvMSDsZcGfV+1znGU
acJ2q+bb7eVZ2b8X9oSJS8PK7+sYe304HUy9PchbjQDXcRQIPg46mbVFQEBkZunleB6T0cpPfnW0
fZSHbLfS7w6kKBiDnllYzgGg/dGAOVv+oFBgIfWV4tRNP1T1FxKkt2dpbQwgcxzcFVJu5FwuF19J
LatLbTU/Wa9a6zr1uyjdqLytWoBenEwnIQ083ZcWUhhnx0avCHXo/bGjaOcYyJLFW7XctV0Mbvt/
zIiUs1VCN1VtYKbIDnr+SYpfaQDaUvpa21PU7qmuU8cn8axejgVettLO2iQ/Vc6v7LXb6sRa/Tzl
Md5onHluqcvP12lvgXGQ2VAOEcmQHqBy3FjvlQcaG4p+e7bu8mwXM1+yWkl2Eyv5yZYlV+keDdvf
B+WvOI4PmQTtMtWfoZTdctziM1vbB0uPLD5gjSfJTsO8bmYjO5XzL815U6ov6vT79mZeCVLw9wRz
wAZAOYrd63oYdUE2EPWambNTCu2HFSQPs5H/Y1cwTwf387mgQsy5RBYZERYC7cvl0lseOE3jZ6ee
blathBWsUg6as3EBrM3b0g62pItIIYvBYxGHfTpVWKn6F9t66Me9utUfvXZ2ICWl0RuUHvtCCO7G
IJViq+KO6bJ3IDsOUZW5zfChGbbAKSsLRJ6INzqiVVz6ujBjg6rnoB2n8NRm47c+V/aEgtCUS67Z
9odxsL7evR9IIwL8JMTg1S4KmDtVq8G9nqcnJ/Nk9lv8VqqaO/FH9j/fNrVydMEgo0+Hb1j0IZZ/
P/PTyZgRIPcGwYD11XR79f7LjFYROMDo5iEKEDeBP81+3bIsp/Rz1O2QFL3961fyrmQK2Vzg9lAT
M8RoKShmVqYmLI7NvwJrl43xg91mu6Q/tvJD4Bz9Jj4U+Qdf3Yr4V7beheHl38/mrTatZrY0vzyN
0vC+NYe9NWovReY/QdGycZBEvbQlZsYWqoVLAzehrRCwyUWYQsFEZK7BMxbEH2z1vd6/j8vvWecc
TPun6XzWonLvm+2u2zpiK9EPqViZvYFfR3FIOGJ0dAZKbdrlqdT/aet3jvZCG8bBmh786jEY5q2h
rmxH4oXFY/A0N66UU+vKGctgHHjmzJ8oQuxKeyQxW+6CJNulxi8zeIRUsqHPQYXeq6w+OdqhcL5v
bKqV004eFYe/JNNRgxBii6isrERXh/rUz9JHxWfXUqHa+2F0VAPts5apx67RvlEao/8UvWVNPvRo
awQ8CLIJzb0WvQQlgrmv1oqft3/a1S/jibx0PC+rQVeyqFwUZHYfzr5cvQ7jR5AxLjqFdX3Qwwc5
uDtThQHuJGeh6VlQVIJj0MZy6Oq6K1+1LNs9lEGysdRrQ+GNs5SxyOvigi4PkDlJkxraLd9X3EKF
Jzmv983fTfUzLP66PWlXe2qZKpn3mrlc4wzq0lKaxK025nr9au7m8ZCFx9ufvzohPNd08lULCIwK
oJjDMHJ1Uuba7F8N7XeSv0bjg1wj9nvyDfiH9I2bYWUsEEQatGNCF3GtZq520lBrZlG/5pDEys/K
p9tjWfs8D2e48cn2AGIUTnuTJX6vp2H9Wmu/g4OW/77/85SOwFRRp0INVXCaS+7eTky1fqVZ++92
K+BY+/HnX1923JlLLrvM7KxIq1+r7OfO1DYye1fhDPmE868LMa4et0Gv2/z2H/F0kn4M3Zf754b8
EQ5Hh/HlqrIrNUPaU6iqXtP8e4vsa6fod2/UpY2ZVwCJVTqPxJpXAZ2MpEQsbui8H0fCZvNl0P/R
rHfT/Cg1d79riJK4lMGD8cokTSJcWpLOxWgXcf06hCTcsnaX5UfDevO3uimvVx07cPoDhNBJm4ix
M1gXp+iDrn5VokMRHYZ788XLMM4+v5g/21SjLKdNnvL5rnmJyrf0bgKu5fsmvfLQZjicC3HT6k4c
Bj7flxGSHYvgY1VlO0XJdrINYa9mf769y653MaAdIgjS0xi9Uh5Lnaa1gnkcXsE1usrwK7C+mMMG
3+fKiiykmIT+KLbBhicMaZiDhLAyHl8HpG6Mot6rdztBSsQE40wZ37/qnwj8JoX3uRvYyMjcvQ+l
+79PWRgyyuXZAlmGMACmrppsOTFe22PjlODl7sZQIXLIHb6cdhSIrzpO5ixJJ9UKjVcn+WHEr1F2
RKR3q6dhZak5exx03uR0SImRG1D3ifgm0l+bk6aN+7bJDuHdfIEM5NyGkFfoW6tlt2EjitR9NHyp
tK289/XtigUAhVTllpyu+MTTi66jpRULZbjPtA9cLMc0/yVPT5J+SOQtiMPKnPHaouFoUSZdkmOX
p13u+gJYiqa+2rP8mMjoH6OfHTzcPoMEaytHZMGeLe0UENZdMUZWdTf7g29qr83Y6q95IKePY4Si
FUg09URzYfHRj4d8p/qW9lCrE3yoA41crjNnY7ZzRnlCLc4xq4fRyNKXqm3/amzrLzkBx1YaqdMe
lCywfs5KGL3N6KDWSG5T9trpmu8/6YP2t6nT4gKWSHuqktyKXMcZ432M9NZh6HLpwanN8RSO3XiS
Jsf8qfN4rNwutaRjq5QKHSDB77IKj50VQ1YVAWeoKinh6who94FFkswZlafIj/+KpQQNr9asXUdP
UnQkwupXMirdywgd4Lvcbkk81mr0I8xpOHDDaVLZoy2+MA3041zT2LyrQuNHnbUGpSEr+lZXrZm4
9M6/KvbwJR2aYj9bc/I1c6xi30VKf2T4GrJh+bjrFX9+jNJEdpH9Sg6lL3HNtckbxCHBSzNJ8kHr
pL/mSbdrt29nNXStwM5+S9MYup3ZRwc9Kc0P5aS8oQmVvNWQ/j4qZa3ubKOz0l2Qzii5hzT0aIfO
Rb7ma5e0zreBKlZzsLNYflDK7mdS9V8VJx9dpZjUd7bDpLu5gzhi3Zbj97gsLBanMGYaMLPsbSoL
3juq5PhPk6Y1u0yN9U9WNKCsZdd5lu7zXLM9vVMHqgJhtvOrDGRCotTBJ0srpr8juf9V1kFzrMrm
Rz6TC3NDTQoUV5dDKglpb38ZyvTL2Nhf1XmeQpeWLdlrraR0QeBBay1NwV6ec7t0sz6Av890xqLe
dZKU/2Pa4HDSwA92fePnp4i8zKPu1J/Blv8wlNEL8jhU90MzHqJG/tUqQ+36xf8h7cp6I9W57S9C
AhsMvAI1Za5UZXyxutPdDGYwkw38+rvoI50vIaWUcq76MWpcnrf3XgMbbv120l3Uer1TXbdG1W90
U/7Jte3yNcD7oPS3yjmyVNV9yCWY35HVUYinxsprvdAbxvQAfMRzyboSd4nBBqRB9L1o0lerdvdj
1sk2gHPcs7bk25DURlCLxA65P4DJV/Y65HbqBqlMvHUrWbPzjZ7RVZrKcpXLLCkiE9yyy25K0jqQ
tIa+RExhQJdytWIsSzdVNsWBcjoZWSD//pFikDshigeYkMWBWQkblnTxU98a9JGVpNqNY/urZl2r
Aibj8kLmoxH2nfPax3RyI8Olrbct0sn6pRwoUwN9OsCCJu1WBDq+zd7sBLTTagg0FbrXEEcUFWKa
NI3yGA9Q1GweCwvA9y30T+MElG7R27fcBIpgapspqJ2uigZORTgon0Vunv5hWV1Gbpv13arynDxw
ur7K196gJiwlhwREm1fZSM0ysEe7rnftWNgB5NyskGW6Dsu4hkpYXkEg3oK8lgmSSIg0UheZo9iT
BAIgnT38hGRsvWF5EYea207ok5qStU5Q2wrb0ftFJ6MtrrRorgX07K9LXWYES6N5IEVxNWbGPncr
aWwmJcsibG1TQSkyPfIhf7G8DAePTh17ipxUP0soMemLxkuzK0c1ONb6UigrMCR9bAeCoUM+Bn7B
1ASjSPhCP5RmEetd5xjxVjsyPoxQSDBAB+olQi2nDIQR04038XhXd0WZrjLD7fkGK/VWNOam4zD2
64l4dk1w2nENNhHDDwhbV1ZhIoy+D+KYpNfEG5K7ZuAi0kqpejU6+lKbNTZfmUpTRjA6994ILsr1
kHDzjTfrPl8roLNXJtdY/2Bh3w6ZTThwOXBCLDvTu2lSUqSRqJzmyWvoeEQx8CdUn83LolN3ZY7J
MOAb/gxgkgcnkrRNQh9mQHEgbXB9k6Qtg0nnQ5gD+3MVO/CVyB1z+NF3Dd9Q5RUPsDt7mMrsBeQZ
ufNI7VyRnNErr8bywG42QuUoHgCR1QWZYaYRsqMcRO5yXE8ASV0ZghvlJWVKDUFeTD+hFJQZG4ok
NvlVt64H4bzOJpHQg456HPZBntgsQqHQjnpW14Agdc5khjmr/EBr2w+ol7+pmuowNxTO1hIMD1g6
JlZxLWZNjau+ABxnRI26jZrcsCtIkDuJv6oKyBp0xMQ9RJjGXT1ADC6VUFxvt7QfX6ox9yI4bKSB
JFNxGU/NVauTLuhUDhCelf/0vQRnpExuO3ciEbwf6cpxILhvahysjlZ20NrSeMG98We009QMu6rq
I4+MDUZYIcgLyt6UEl3nqbVxcf2JaII/pdiMY1lgmSZxBaOVjiZh16d5kJQ++IdO9WCOtZSwm0Qy
jXZ8iIAZ2WauEU45OK5WWUIFEj/RpAVWVa7ppjIoWaUJ8cK097JrOogiyPt8Ix0ecAvz0in8MNzU
/QFAZPOONHEZgpyLPWqrGvoZGXSZgzrvykcIiuZrOZpk5aSCY9Hy9sCGAUKHXNZ7jdL3lkL9+woY
yXiTD1MSeJ3+M2IoQ1y4MvRQBLtjIPhv5sxhVPhUr2KVcexHo3upZS4wG1y/1Dm0zEwruwNaha9K
I+tecB7qF5iLjhGO6uqi8pL23oPJJw4J165D7mpx0xFurSDj1rchBBHLrtqmSV7Ra6O39Cukikkw
NQ0NganELuws/tI0xZvVMmfNcFIE5my1qQbCYSbaix28RvON7/a/bNrdm9p6JNKugQUxvIMnM7r2
+oQ1YTqg/k1RrEDGhvGtRZs24jKpQghNpqHNfXI1JiwLYla2O5zNZVBmXrUSaeMeccHVN5qK/sIR
UNoQBHumJ5WbhQXeYRst7H7DidCXvs/jwEsGjyBy7aag9Mr6Gsxj+4Wq7KkjXvKoO5j4OYNXX+Y4
WQKSZeBptYimpFtjPw0I8e68qfYl3LIGGsQZLX+1nelG+K245ds2h4c0N3/FOYp9kZLm0e6Gdtga
TInuVtlW8tYSxDeKNheNT/adXaRX9TTmxc7uMyECC04NTThVzZWZuveCaYEFbuUBc5qX2OvuZFZX
W8MvUtiuJBsEcZ4zQCBzWGcJ3zRtr3aCGXZkGQPbQTutC4FKroPGVESt0wqyZY01zUAl3ON0LNqQ
lCCO905xE080XnE7aVaDYSn8jzby4x9N6xZhXxvNCusF+i+MRqmUWTD43rTBHfyHjtZPLfUaegol
QOSoAAh/Y2deVHPnV0xLE/5xHFh8MPkCt0lB9cgKJOrSJPAzeIgTJrsQsloYZUiXhrYFV1upk99g
QubrQcJVUZH2iYo6DXPCXqbRSS9E59xqSiAV5ck/RVV6N1ls9r9AVTGvUo/3x8njfGPlJfj9hs4e
yrirVgU3x20smfZXo52b2TU0/OvAKPz40qz9CVKpYCV7rq78iDS90wW0MhCVCTABVr4eAUH1cNM5
ZV+9osqZOgEcV4tnOeIaDMyaJgcbQrJjaKQ1/dFrt3khon2FIusPHTMeFlPSIqLLYCWijxwe8fd1
0yEgTHD0XJltp2SUC5abYZbpoQk9XFa/Bm/yNhClVj8QTTQRsjlOUNgpCilZ19SrJDbqlcPzcQWb
2+wS/PbmlhTavGs7lq5rJh1MBRMizOK28AOZjvxBdBKIPk7a3L3qerciQWyraYpi1yBrg5h/eNKp
25yUDw1jxQpHMt4SZlpvrZJxSKFUwAspo4h/pG3ZIXhtWIPRaf1kAw91RB8ABbzaRlNd4j0BDa/J
SAZ9VdpFTY65ZGW5hZpnCncwBL0Q8ebZWuS1iESaHFFw+1UJhH+Vk4XU6UechT0eGv70x/dVh+Pd
wYnj4tfDCNFZFcITTwBkeVeTJNlqyICDHrGnDx2bENpXdfeaEqc7GrZxWzcKKCff7fA2GvvQdHps
hYzj6SPLxDpiNr1uY41ZmvGgKmFlfEnGokwgj68Mv0fUimpC19c1YsmpXMfaBD2mN9iLwgS98Nx3
4munQ6rZBQBta6ZDZe+ksm5QyVTQJVS0Cgsb7tx55tB+lXgN8j7xiAIKANz2Tc1SD+yk/I1kDuJc
SO/dWH6qoXCpkwu4O1d1YCFB9Wj0VbxLKY91JAk0K4ySQScJZIDqwq8LHDo49JOngcVeYLg5xgHA
HEhpyQosBItWK9B/fjBnEibw6IiN7cG7k10rg7ZJYJvXTmko4uxoWmMawn37UJjdQ4Ws/oXtS4R+
8dTh7vfakCdFcVuZRRkOqCs+lay8m2SCIM2E+xPrTezqpEp2FoHgZGpJbwNJB4LNTL0I4OTyAnKG
ZnMPbgsJPJvX5XWsk7q4gWbFfcfMV/gHtf0Vjzvb23PThNjQZPZ5wOv8rXD6o0nzB1I3DtarrZ4S
05EPXt5aMjDIOD1Jux9uVN1ceUXMIlyiAqve915VOj3Z3s8yKXu8QwxzGzPHeM3KzAygOwO4d+rW
JFmnsFy851CFeWIxfr1dVe5PNfW4Bm26h2izsxpH+VhlfRqWGfZF4bW/W+XF2GXVk62HMrQmPBOT
oa4CF1aqm5rlZdhSUF76wTePiIkfEs9On6Bc7v6AhldyMTlWjWu0dfMgH3h1wysy9GGV43Gbg4ix
ylG/v+qhvWSurSnm95VX+mUEc4JSbie7v29LJvRVKmZVypzhvZf4oHD1mv+21PhbdP2lqjMIQbPi
x+hOh4oR6FsrB97g133ivVF4gQdFDTjlqk56XEratHpI1XmA2HhuCZ03D8pPKN92FSYcqutk53eV
C/KMXe+cyvxpDs5P2++zsCpxQDqF+ZO04CQSHEXBlGIwUH0qUAceEoxZzbvHCRCVcPQsjh2Uqz+1
PRlB7rhxODbulCMVkcRXXan6C0mNngZCyys+xQa4ew5QJhlRjhWJmD0NEjB6Kx3vhpy5EV79eAXq
NMPB4h8bkz8Z8BYPXCe3N1Oay3CcaL6dtJesq4z3+GlpvWe6VHjey5lswLPmFST0LkonRN+lkDiw
k7G6GTyKPmhw78SUq6Ohp/yHgKnWM7h/pdoiTdTcZkAbBwRXjwq1ax8mKEc91FAq2Lq6SbOQJKa4
grSY8yBFnGKHs6YDYg2GRQFiSfoiAXfbTWTQfcQrw63XZVWwjerrtSNL8wlvZR0VwEDdKKhlrtqi
aoG8p9aPvOr6catiEJbxrgLCL8ZJgVvQD/zOrMPW86eNHLxnDD0PEJWAPuEhiB0n81jltt6KFIkB
V23xSFz7aedfmI2rYXzA0/6m60RjX/nwQ1z1Tkou0tZrQpSam8jW3SOypnTLDPLiJ/UQDJX/kCh0
jAoHBvPOFc/Mg+YdgnMRv7mtfEFg5q6mhPo73eBt6KNSP7hCH2ScdN2qacw8bEzd5KFhmmVUU55G
jYe3Tjfyny4krELHyKHZZ+fbIidbUrNtZYxFEyJ8rgOXTasa4ZXP8i1tnj267VgbWKPzmwxxs25r
aV3SJAEqEdnY3w6SIj8St8PTvDTjPmL5LCWbl7d4hj6SNhYroVSBuLPN1tp320D0bX5la2RXx9p8
GY1UXsIk3i0izeUPv+zohZWrdtUkE7vhtq33uok5nptQmTHd7Fh001sWV85GQbZ6DFqa4N1sIs2j
Eulj5bfOcPRy/6E0zDwBpIohG5enKhLYF6HoLH9X50YRZVApqgKOi+WN4xZ5ABRDWdspy94kQoTL
eKDmdRqzOhr0oAITh8zl5Ely21mFjTxOYZiBsjk0aj3j2Sf6zp4ma9OUtl5VWZdeaQIxXQ4aVpD2
5R8vMX43TmUHvpcdXAFxL4mAOQKt+SfnJeRFOXBEfErdXewUjF0MEO96tCfkwqze8J+HvmEiUnHj
eaETWx3MqrMJ8gCORBzgGzAL5IUb9JaS0ArP5ENaxmgqcZ+UT1Skcs+615rK32lfw0WE4+QEV36a
niWug01H8dxdD3ge7htG8KZkTMq3lgrIhbb1fWN1BCK8EOwNuyzRXWiR8lgKNlzglkVBb/Tz4Url
qbselPw5xAKHEVO63/ctqZ+hGjNB47ApVnFj+DdJWZs4a0DiyEAsdIOGFwPSh/4rkgNZGHdF+zQB
2XXLBhLHoefxCd1CqHLBSJ2aMA/h7lrzUYdmn0FanniPY9ukv31kQu8gp/QE5BHbTmSkITLDEw6P
ZLRXE2dPFlJ5+YRDlUHJHZJ6iXjrG9Lh12dtjvSCytIobnv6alWcPY4jkkgp1zgA/Zi+dniEXhqT
V//i/Tzjpn2H391GQ8PHLqyROIvgua1WgAXVR+7jgWsp/56ohIfKrtyA0AobsSx0kNupHQ44cNad
XcU/MmAe7iFg0N1bbTutydRdK6bpHZBsWR9oks7PC0PYWEl0GHDE4nVcq8balOmEXAhQu0AZSCSq
LibKho1tFuMd6HLeta1hnDUWTrmZD4r7rtH+FGVm6QW5b6ggMeGQE1jdZOCFIWwW1hYVZ8qyp2oO
UBix5uoGGB1LsJeUtoW4aqQHVz1N7krRbaW/X9CCegmgCdCxAHHEXpRphOshsigERUUusrJtfI6V
fKqcAaDIXxiW9Rmz7iCXRZFzoofCWLVOaJ0Tmj3x/bmEDBAH8Pxwk1wAcgphcl+0vnfonJ84QrEQ
v67InJiC999fAiJZ62ok4PD9XCrkjrZ2uYuRifu6kTOdWLqoI0k/ekj/eChUX+EaMc5UlU59HogK
SMgDbgcC2Pz3d4VqgqwPrESYC/jwxe/4nOL+569D7g5obgBd4E4KbaiPX/dGnxo07ekBGDBj5xXb
r8dmBn58EDMAv+j95xe4EzzfbNIm+Lwpr3x3p6adHjcu8hFfN3OuF4t9gEwlyh9GRw/l9DYNx/Tn
/+/zC8gDka2MUSymB9ltkeimZ2b45CChPAl1AZRCwWD7OAcQ/CpZKh38enPtiWCUgf27Oqc9emqI
ABCf9YrxRPyk4cOllQiZofZdwKrbH6sAVpbfH6VZsWKWvwTWeUmxTLO2LFJI4B5s5CZTe1VU32Wt
YTG9b8BdjFNWTZmEbtahpyrQXsTNcwDqU4MEJD2sJyg4u2jrYwtGrShyTcQ+PEp4IzJ+jtxw6vvQ
9ZgtrGas+7LorX1PpFT27KBxHyJid7VxZhLmMVhsuBmfgZ8PrOVnA9Ne2Cin2p17UPpmiiPIL+hN
c++X398RH5pZgKaMIhOx76EZiRJCFOdnMIQndgQBPtEBiQWg+U+2JnWFdEeSVC4CZOdaDJFTbGxU
jhskYb5es58vCGhmAaYIfDRYuyAifJzwjllUFdLH28Ke0qvRKQ+oVTi3slf2mZZOdAnsL9CNQDqZ
dYgWLcUJatdEeObBsn6jphXqgaOcl4Lj0H+/JeDNZmDxDJyGVO/HPukUihRYfOOhGwmeA7Vu1CUA
B+RV6BRZyMTj3wYXIqEB4QgAe7HsIEj/sUHU2Uag3zr7kLSrVq26c7raf6kyi0UNICkB8BXc4RlY
87GBhrp4pVQIQywfSbrYcPKwSHMPkOGmvZ6KKR7A7Jdwo0bRJ46MwdJAQ9hu0E1WfTlZntihBJne
W0AZBDHezxskmdwbhK7jFS1G09iMjPW3Fqq0N3R4heMYRLvYVlhOt87NWK/KBiyh1JRuGXAna2/N
yY1Xg2MaP9tcWPdZhtDz63V5YrWAcAriDRzDAZheyiD7sGIw2dTQg4ez1M+PIyHBMG2Qxvu6nc8Q
9JnZiqZQ8UMMgHXzcWgHAS5Wn9r0gLp1QPVdDzkGZLXGFgkqVMLj4arvN6TY4RmIPPOZw+oz9weY
NSxShosJBAwc7h9bp3PiqfRMfrBuW9eBOm+MAX6T9oOfVqEh8fZDqu2MIsTnMxhLFegcEFjQMFkS
zHjPKs8dJD8kcbzhhrHefz2kJ74PWjW4C7MlF+TlFiPqjqbOGZfpsa70TWkVF9T6rjwzfvT7FubF
8y4irIrObyHvmB57lFu7lcG+DY3E94EtmzFmkKb0FrMiHNgi9VSkxyxDlBCepfidHCHovTOsOODl
lqQ1v5e9mUMT72ARgGSKDQRu/8MUvGtgcSC1fLDlWKMBaa7bo0nOHLCffz8eLCgeAW8LCvonnUJT
dZxWyI4dwOwTEsLC345z8H3MACRz56fjkgwgrNjoKs2NQ+FeltZGe2e23edLD4DUv9tu1oKFbs3H
9UOMDh4QliOO3rQr/WPG1uV48d0Z+NjEIj4oh9oxAY8RR8eIwG4qzsm6nJiCvxRU0NwQ037aZDGE
i4VTwn/ONnfFRRV/ewf4kPObRVVmI4dPF47SSa6LyciO5VsCgLP6/gICzRzARxwQOPvcxeiIuiBF
PfriSJEcJ0H19P3Bf//5xauaqIZ1rsLni/LS668b98zPn9fHx+t4Zsn/+/OXRsY2qohC2fi+1YfS
BVyBBEjPo2Yept45rcATaxWZE+C/gakEo3mJAh8yxpLcL8qjyx6qXgUDHM7OkZM+X7azyuz/2pgX
27vztC5a6KogPDsaK6nTQK2sOXO5+vakfGhkcS14rAT3n6ORisI7Lbucym/fa+gFZKjA1QVlDqHm
ohe1w4c2K8sjDvTVZI8XPO83/6EP75pYnKu65azkPC+Pj+14PWTfvtZgPAUFIAjcOLh8lseSyFUz
xCjwHgrxs6tCSs7EOifODDDQAM/2MVCgsC+mOa+ADRqQ3DwMZpTugJL59uB8+PxigoUBMisQ/+yg
0mENHbBKjGf23ckOQC0VSiSIWxDff5zhnKRsUpPGADWAPrrws9FnWph/42JnA0mEew3GUkgnLt+n
GW8tJGQ996CbNQBvTKy5Wn89TCc2G3w98MZG2u/vrv7YiQpQHlKhwHmArm1oZzeVcSnjJsy/bWEA
RUhkLGHkCeHGmVz5sR2JB0IKdUjvEGfykl8UZ6OkE6fghwYWh3hCkqQZUaw/iD8AFSX+2klDNwdd
9MymWwbJoFwADALpKuSH5sfPkiCvLJu3cnCNY+ciHiOrKicXRv/ogr3Q97vJHyPgvlCUSLZfz9Rf
IsG71TBzSfCGxOMAclh4tS45uGWXUivmAz2OA6AlYGYKO4iBf3jwp5FuUnhMo3xRPaado3/zgvS/
dcX8y1Jq/qfwWXFRcvNRwhNjXRDuBwadCKq5Csg0auBp0dUtJCrGPPHuk66GjVlPkluI9Gq4vENt
PywuFA1BNNF1DBjC8GB4JeAJsl3Bbt7fAAQhN1ZPgU0DIHHXAqsCdw8xALle+CK/AvI0ude+cwSz
04y+HpjFEv5nXCgSpqA5Qs9lqVMdE18ViavoMXUunzdVeSWev25gsdH/acCG1igMK06EH3nbdr5p
9vRoqjgC7r5R5EwXzrWwuCxa+C0TO0EX4CthbPh/6ACBhC3SdYhfZ5n1j5svKZFGq1oLn7eNTZol
2zPxGT0xBaDtgZtpgytpfqJ+Up0ij+bV9AgbL2h/ciFuYteSD1ZXxXemA6Ujw5ngXFPxLOJQDgod
IZ1rFKRjJ1Dabdcu7Z0LSQS7L9qq2yBlQP4wra85IHNbk2gPyRkji+rMkDt/aq1N5higCbg9wkGr
BZLOa+VadQBVKbAQNpadDOGYghkXotjfBlL05q8aQsRBz0GvmMaBXgKZdE6e9MQ04njAIFhIJ2Kp
LO+cDFTShA32kZI//o+YPn69DhfXwbwOMYEQFgRpin7m6MiOe37hcXpETjGwATsYhgsAxL9u5K/S
+uKYmUk5YPhAtw2VskUnisntBuHH9tEd3ajKN7x99jcK2Rv7FWA8oMFpFYnfM/CdRcX4i1l75r4q
JMoNdSaEWqoO/NNhKChBC8JFRLh8eRG/5ZBRrOwj6avrps5X2k7uLHj2qhj+RMl0QzmQThA8oJW1
IlV1ZleeWNWzINu/zS92JZBFfZ+laF61gFIKEB3uDHkZ29OZB+CnfiL1PDMqCWSPZrmgJRF+anvf
4di9N8gV3hoQC2ESh7mWYk3zOlvpTNzWXvo8GCurFXemnZ7pKJlLGu/nHPKs/+htIGWITOXygBCa
4o2O3Not6VHyrXrfColhAjFYyWNRm/k1fI+qXZIJe07nkR3WTgekJnagQEbbMbe9l8dhrPw/U5dB
h7uIJQCDA1QTGqW3gLyfi70WWwFJTQwUHv3IV4DEi6TZxxOtLUSZFUNd7kcbggXdtsm3McAJX2+F
U43gOQ5F4/nCBz/uYyN5AfczmIbPjpi/C/nKNZwvnr5uYv7Eu4H/24/3TSz64QlgKX2GJmT6g9F0
l/sbj/shRq4g8bpPziXYT7aHXD4FkQAvk6XLa1JMXkmMtNwrAxZ/kx3aUNAzCvgNq1uZvBnZ7uv+
LU7Ev/1DbE/BpYfn0yedxtEeDbAXEliLgdQk28gdv+lb+08Lf409/gr7LGNkg3ua0aQGCJivY+O3
dr+XOvn0/cUhkElbdCXS3Xtb0IAMv8V0ZvOdGiIb+VYL9SGkT5YCbn2Xkao3DZh80rDBKJ0rxp5a
xYC1gVSP3UIhb/JxFafCtIwSmul74Ydc7QxjVdPt17N8rollQSDmpenHcNjUul55vd5bfX2b1u6Z
0PtUM3gPQR3KmvUfloqDqWSp6Va92MNcxc/XutsU58pC55pYbPmk98ngJ1rsczXJjQf5pg1CWb4S
7dmw9VxTi61fzyCvocb9jXm7c3Vyw4bdpO6/npnFFfZ39c6vdxB657lfKkHUCgjBRpli35arjG4n
FphNyH9+3cipFfy+kflp9i5hI1Hf8mKfCDBu/F9goY1gyugzc3+qDWR4AYrA44egDvixDagqW+DT
ZPkeUsEzGvecIPGJ2cCNAmQN5K3+qvB8/H6D2w68kVTujfbZGDqE+fcdaCTfHqgPjSzOkqFJvCy2
MthRdivgh4lx5sI6MUgfvr8YpMSYGu056ASjWeSoe9GwMz04OUyzTBGiEQ9CU4upTotCFUXswcNx
CsYXcELFmbV0ugHAFvCYQ77dX3TBpaAuFWqq9r1iV84oL7yuuqp5efh6Jk7cgy4qTv82M4/kuyUr
FPL8UE+A+TEFbFJtJkYQTffBGN/Y1kuavHzd3MmJgZbC7JKGV9IyGVjiaqxMC73SKXgwrheQ9r90
6F0Li3HjlWPWbWtWe6v0tj6UcS1228YyHNw728uCtHj+ukcn5wlPYph82Ahdl1CuNnbAxmGy2k8k
A99j+jPqGrUpbpwJIOYFtQiQXIQq/7azuFpS4OylU/fV3p35EDlRDDHwCMrsAOS4cjvjHmCj4sx7
9nTnYFUKmK47A70+rg4kRWoVM6wOjexHven5RdyfCSvONbG4aNK6siRolNXeB4adXcTHTP6nvTrj
7fAkBZBpWbR2BqZo10A9K3PuS/Xbr29Sufp6FZycnXdNzNfPu20kiwl4CYnwrqqmUDj7tAMalf1K
xC8ri77fFJBMkNOBUSJ8o+YBfddUCaFbO294ue8TPyRVfs2LCvQPqw3yyX6yClASv27w1AwhbrLn
YANKxMvHJ53h2vYIX2+Cx2WagLVcgUQszpm5nWtmeSfgyLYSF/0yyK+s0gGt3xxyRlPp1DS978ri
cCimaqwb20MbUORuiYycHEZoddCZ8YpN91+P24mQA0bo/xu3xdFqxFNRxTk65GNu7ObRGYH4JtWK
yzNb6NShakM2Heclao6fTAlNUsAN1oyrPSmdS4PGV6AAnGni1OQgAQDQBf5BwXkxcG7Mxiyevd2F
X4FIeTsZj/03/ePnEG22J/63jcV4NZY2OOhD5b4YItkEUJH4ej7O9WH++7uN44zMBgEO38ezL2gn
8D2VAtv6zDl9atYh54L0PsVTDyjTj60oaoGzwYZibw1kY9i30N2IaPFWfbOs889oQYsaESCDpMvy
GGihFQAhbFHsuXGfOjt+Lhdzsh8MJwzkjv6emx/7QQvd+imoVHtz2nS5DPoE+d588+vrOTkVfkAX
ClB0wKyRKlxcMMhOxgPUDaq9MZVhIrf99Epr2HaqyKVxZLfnAs+/tajlNYolBripC+HbTznyiro5
RA/yag+T0OnSRTY2zIyGRuZgGZvMq+0tU+oBxaZqJYkzrmLKshVIE2bQgIgfWDUyOCNFep+kRhWm
xK8uOJSjoq+H5dRShdMCMGvzG++T7KILroEeOx9HbvkoiIQc5DPp/8Pd/r6NxXkLNXPTsEyj3Jtk
b9S3IMFA2GL9dT9OTu+7fiw2A2pAZQzKcbWHrNWFS/S9S6eZaHlRZzJC1rWG0ZI4kyw9N3aLY6Sw
iMq1h7Frngv3pikiVf+XFgAQwxtpRmcuD0OkDSfXqn2EfFUR1mqXqJ/lqP7DaYWT9t9GFt0YCm9y
x5FXe1XK0DZSqK00QZsdv56gk4OF6A64XJSMEJF/3OUuqO9Qq2CYIJCY9bSZiBtaeNJ83cqpaxfB
F7WRTwepwl2cvJmsaa9HFzGegn4StFaqTeE3wVgfk/zX103Nw7Lc3++bmo+1d4d8Nstdsx6x3jA8
anVDz3z+1HjhaEeeGiXP2Vzr4+fd0sldAZQVMi/5VeyRtaXjnZF430Ou/j3cIT8GiZeZkvvJPtDl
NXI8asLetCE+ABv6O8Pzfn49Uie6glQYpgMC6kiI/M3FvxuppopLblBX7EX3lmer2loL98xozatn
MRmAbiIuAfEKz6Pl88GvMsNxHUPsmfyjObiKfugb4M2XOwgkRZZ/W5/z2Dxxa31ocfGaEAJvNIG5
wfQPgaDXdZwExcRCZo5n1vSp4YNzPINuNooVnw6BJFWFmUL0Z98ZRTBk6waCToV3Juw62R37r3Uh
GOtY1x+XG5Rwk8ltEiR74menkBvBtlnbRVZ1ziXlZG+AeGSzOTeA5/O2ercY+qYuIeeCxWAbTyCZ
Bpb33NVngu+TbUC1HPBNFO0hRvexjRjaF/GUYG7gRDsZEU1uTf376zV9arzmdzgQnDOXYZk0YVWd
evDRypHNcEK4sQemNUQmdC368czuYScOGh9mEB4cEFEoQrD3sTcQl1FT0zf53rfT9q5m/Wtd8LIK
HZoVQGkVxh0v+S3AHmtjn4EjYOTOukJcAk0B6LoBAV48o9QnVn43tUEtM4Zn41Q+F3xMt3oi4k+O
ZP7an4h/LVhDLxTUHCAdBWUSRzqoHxik28JwZdgDhFEGjdbDRhh2FuENp/YNzCSulTbALTahkFTl
nXHJpGVA3qKl/pspe3uAFIrXR7TvSTRNtf7T2bCkpXL8P9KubDluXFl+ESO4k3gl2au2bsmyLb8w
vIIAdxAAl6+/SZ+IcySK0R3ynYd50QyrsRUKVVmZ/W8BDoxnWnr8J61rsq/BNHT06tJIQnSx74DQ
eea60lFNJ7pnhj/tQBjubkFoAMoJI5vwKNUQfU7dfF/krPqtHDBdGWAGA5sNkDtgeLzWira67DiH
kJcheAMtl73jIPuD4jjOYruDWMP9YEQN313eWqvrDeonpJZcD1igRaRaT0XggM0oP5eAetybldhc
/v77MYC3FmOHKMMsHrXsw/D91qjcDicQdCm/wZSwkaL40mfWbWkHV1zX+6EAswMRm7mB0gQOYuEk
vRr9HbrJYWqXKtRBrryAlth93F4zJgiV0BllgbfD4qDXtTWBignliRJFQxCmdghe2glFnVpvwc13
pPVwMwjz25iGt0U+7dCF+9Xk+ZWfsTahqI2gMwOgw5AslQDMvIIecoBkPNp4zgPje1PjHe7V3R58
ivHlxXsf584j/p8t+60z8ADfczzm5Gc1iW0Nvjp/OuQTdMPFYyjCO37NXa+uIBIyQALYABovL1YQ
pQcu4nfMsE636AG81bb/4f2OISF5gV2JXo93wnhWLogMkQCEYClcBf3dldd0TlYHMUt5IrWIcSzz
SjozKiZ7h5+nLfGP4hrUe239gVSy4BYA4EBR8e2aUEPYtadRiysz9VAUZGNxsEcw8BSIMLgSr63a
mqFo89WJqszCVg9a+5xAKfnMJ94fQB03bEXQDYkOwHKWkba5gk2Zv/c2sEI3I979eIAAU4vWrbdj
y/WYEgI0xNm1d3kIbi5kr7aXt/Ta6qD3Zs5g4F2AroK3JnzV+rwOapgYaLClgd1sFEjWrjxC56+8
HcgcPoFKG31UcK5LwEdhl1UHPidUzMZPXMcSbIQ5v+Lu3tvAZCHO9JCfhbLFkpe4Liw3B9UDSpkA
KZrlZ6/9EU5bCyUh6l9rTF+1NQvyoQwI7+ctsvSdBMTdk1mOVHOpP/lIN8YeHsEocYEKdwd2teDH
lGbeFVe3uh1eWV24H4LAw0rR+niW2bCfI4jYd5QVg9K6vjKXq5aAhoL6x4xdXWadwBSU5x2n+dmr
X6qhA9HBo+1fwVuv2MCWBlW4i/XCNl9s7h40NKPICDszPK8mnZDKTtxrCfuV7f3GyPz3VwEvncES
nMNI+R1KyQlHPuLy+VkdBSq0WBYPo1mG7uZYm0WjWn5u+jaR0vzSjMWdTdWVXMTaONATAySsj1Tz
O0QjkMCqY0Bgn0swujwb7OnyKFY/b8OHAgCPzOUS+RPaWiKoxudTEC77exscU5cNrAULeH3OhWyA
7Oc26rcLAULgbrLNgZ0dEP7eAkr1BBh+uRWIP8FMi/A9GOofwvC8O3CXaLDfyuoY1oV/22huXYOI
rA4XAG+AKlzU8pZPlMoYQRs0uOw82EaiB32X9enz5QGvhArW/ACaWxuBAl+eoLEXVjsa2HiF8xk9
JElhurusu205SSzwGTfOlRVc24d4gAMiBlZwlKsX85s1fqGroMTVlIrH0hP3pGV72dOvl4e1cgPO
jTeIpVCAWCkSpcOoZOOws0jFnmrzW1anAKgOZ6bcl8umVkdE5jcXHBiqYIsRhR2rvJqF7By0SWAC
oHDfd/FlE6v74JWJ+e+vvEM7x/omWu3PurfqZIZugZ+4uLb3r1mZB/rKihgENWkbwNHle9u59/r9
/28U85q9+n4ptai7EN+fQOHkmMPJAwj54yaw6oBtASxiozvwrYnOczQ4wVO4n2pTioRfiXNWrlMo
bSLJArA20I3LnljqdPCvboj0l9zb/o0dPhEQyg03gfPxaAdODrkJKK3OuiuLcSB3yeUg8+wMBaat
JmTjOMXHuifnVxFMIOOG1yNyIMsLAdhviQYAlp2zTyAh/iAVyLuvL9a6ICPzKcPXiQQ93W1nbS4v
9BKa+87AvFSvNpNourHwuvnnW21SQzYw76zY4CPaPiANlYHvq1TD71HLO+oOz01zLV25dlEAkQRp
V6D3wOKxVLqGzy/kqFp6prn94GnwOf6o0G5iF6CMlayIuePtKgldQQvEeNR6yq1/OK+vf8GSOAmN
9WnrVvgFne+ezDp91ox8PJIDQg1lH+wR9IQtYWrUd9u+FzY9m+R2MO5KcR7JlTO14j5hAi3OFnJ9
cNcL35aFfhsUjk/PzNt2Jfipjsa1nsL1tbJndD4AMaALWEAtwYucK9Bn0DMIZ6sXO9AgaxstvTdC
adwC9k13LkjeojpIjbgnSEtlLTi5g5Eah9yBwNjlvbs64lnVMABXw5ztfrt1+6a2Bbgbs7O0TkX5
1Wt/0/pKonbZDDUfD8iEIsUNXi30wS3xYBAC1oiMK3aGv/2FWuLPjLrgtPstW7W1/PJGVeIZxG0Q
nZDoLro8vpV7BMlhxCwhweAQWbwdnwyBR3fyMDuHmsXDl4llV67D1Ql8ZWCOaV6dfUOM6NtEu8q5
mW6tHLJEqBZ+rAnyP/MHqg4gJgB2excuK7NPLbNrEGhO7aYHEVzZfvqHWQrBdIK2O9QIloFmmKtK
doZmZ8r7FEpHUFOuC6gP/P+sLE6X5K6DRjNY4dqOXEBLVGtfMbESQaL1G50KSEaikr18z5ImrEkg
SoYkN7ggIwaexicOFu2bacry/dhY4wMEP+zECYZrmcOVKA+XPFjm8fRDXmBZrgeBKSe9i2DdaNXR
H+SxCKdPdq+f6ehe2RCre+6VqcWeSwfAUMFEjhAskGmkVdbc2/XUx6HJr23v1fODMhuIlSB3+Q4b
PHm1A0UPRP2B2lVPubwShq1NGho+oUyGTihEKwv3k7KcNkRN7IzmxKIe7kPn1ipU3Hb+lSDmmiH7
7TF1zAlMwyEMieI5Ve6N0T0CsY9WimsoirUJQw+rjWR14OPduXDv6cAlr2ojO6fFTtj78UpSaPXz
SJ4gRgL5yjvNsJEWeTmhTxKogfv+OW3/4QIEaPdv+ypQU0vxaJSNGouPTXaG7AjaGCfaPA/U6299
gTaQy95g9SKE3jn4gXBUkQdYvFWaEdyqzWBn57EzZJxWgOwNeS7ug1QOTeRwK8pYtht8SG8wpROP
Q/CkyU3/t9OrawQzcwz7NteGzkcgheaiJRJUzuJEDZnf9AqyI2dVADGIMoeMM2dqtlZYhUkQ6HKW
XymgcUKeIY41XPFaa+cZVhHSAAIwo1rebk60KYHNOA3p2R/CG6tgEAdKk6zYXZ7w1SMQYE3nexAJ
uEUcn5XgOJ90lZ3NWv4MeQ0GYPI7b1Fwk92VzMvqgEKgSV0LbY5oWHk7oBo3steHPDtbOdGbvh2b
BwVZ9WPf9tfk29Y8/pzHRnQBt4/Fe2tqNJRuR4ZdlPlqeOgKYGe89uR1/phQdKHdCdq6iSPa8cqT
ZXX7QpQWtAQoC8+1qbeGicH81uRDBrRUdWoykhRozJHFCC7AJpEoQxYB1FOCjqCjxpYJOJO36eh8
HL8bgr4rCObWDRPZtMWi8qwOm6kpSjz4oVAAbhL60l578a9tnFc2ls1BDYi3UjuEjUHt6l5Hnt9E
/nhwen7FJaw5N+BG0MKKhJYHwqe3U2qjK8jKKxsl6nwfuHFQPn38BMxMEkAh4X4GD9Db7yPFPIrR
5+W5yPSua7+iLAo+2c/2NYaute0P9lgftIHgwnO9hTehNrS7dDqWZyebopnxEJhqA6Cej48GjxR4
UAsP83fChZ5DK0pyXZ4FhIBs8LgcwOLmXtP8W1v811bmNXsV34J9Q1SO05fnHspBwhNJMXznWRZV
xq9/GA5yJcDqQuwxWL69tOlWVQnxvTN3kkDEkkCX6vso/8XXImMyvyORIXuXNkmBgBB+2xVnZUEz
iggoDjjym/LyK6+etT0AG3/5yhCILsuQnA0OGUBtf66mDq85h7aRQ+rdVHbPl+dt1RG9trTYbYBL
aEGsoThbDjjjhxzqQuFtb5AoL7wDY37iU3M7TeHT5HvQhmAQ1rCuHKy1gzunN3G0Zh6SZY2Pdryz
jGIqzkEov4HN+lSDW+PKMOdwYHlFo+AB0jtAsgCXW1ySVuNB8YpV5Zm03ie3nZJ8YiCawPDyOsZl
A7y624Gdc7h1AAPKB3Isa34Yums0DKsLi7cFyr7oHHifa+GgxACdRXmu7RZaekabQBkiSzpggC+P
eNUQQpG/eDpESAtvlZc5Y+gtx8kbcrBaeYxu0aUJYo1UhekVW6sLCDAqwHtzaLC8RfNJUAlVPyCz
ux25l8U/RK0oM/7384stWqZB6qkBN4i2/KiHMIn6cnmu5lv+3eaYNbiRhEJtflk5EFz5urJpeabN
9CtojsSPjbI6OpO36Tu5uWxsdWFAtwaKF+BE3qEnLELlYBEgEIPwAf0mkdk9FGBCvGzEWreCYA2R
DUSCl+32nWKkAM1VBV0os4hIPT14abiD3t7WpXrrMqhoRmME9TxoUdmTcVdn1kNaZ/tOge7+8m9Z
m12U0SAJh+wimrnmn/rqDijTtKeVhUb6EF30ZLRe2hr6WyMeC5uhDf6orDD+YYpRkAn+gjwBKJqd
wSuL3OzBOYNixnk0bmdQEWFfXfv75VGt3WwezjBgjz5wCUuH0kAeSOoBMb8T7ux8Y2Vbm+ycD6rY
/k3ezBlZSN4jew6C37cjCSiUDorWLc8oIO6gbLiDssr9VFxjZ1gLgz2kuJAemgPSwH5rhqUWQm1C
ynNpvRA/i1P624S4TxZ8VX4ZKWu8sj3XHMZre4sFcqGSBv27EA4DAjXeHxtSVJdXZ83AXBCAHneI
4upyB9Qa56/18vmePjB6453+4fMzXyPCZzBnLh9DZRnqme8iR9zcRz4IS5r2GkXd6gj+Z2KZEkeu
HbonIRC+VSbLwzi0xb2d0Wv0X6vZVURL6HhDAQDOaPEAwmkfhSkAE/FYGbyM6cD2BjPK2HPBqjHk
ab4D85EFUc0iBcyHudtKjRDCuTyda84KaXOUbmdOdDStvN1+VLeqkL5GtGNMMYA9X/Np2FcQvbxs
Zm1KZ35TG3EVwFfLlEEAaVhrKufGtDSNR+QD+mtZiWsW5r+/cjwKVSjDZbDQOHFYREO+/5cRgIoC
MQzwNubi+17ahVlQG8V5Cu8KyHFeyQyu5TFQ0J7bh1Gjf0f/VTi15l2D6Fa7tyGXkR94MWTHItwN
mXFLuB171pXAbM2Nvja5cHAUoTarCcC+EqFJWA9xKQ42qniOvjJ1fxEGy0v+taXFJptcCThfKfE8
ZMG+Evke+pAbVfKtYt6xB0FKVAT0GIJagBjyS1X5SRUan1TKrzz9V/cIQlAEsrgScTe/3SMBhbRo
3SO0d4fumRT9EUj0K2NdM4EOB5SHEPjhn4UJrzX8uikBE0VHVvYpTMsUgoR6+Hx5M65dGmjQn8Mm
tNKj4entQHQNzMwYTvl58Icko88uR/b1rvZupaejwHi8bG3+2nL5ZhZnIHGAZwGB9Vtr1JxoN5RA
zTl+BXY4TaDiRA5ZXtzR3LkhoJK8coWs1WVn5sv/WlwcNmJ0qJ9zoNtG3t3ppsziyhTHUU/oSijV
zdDSraH9aBQaWqDQPI0C2SeXB726kK9+wiJ0sstxmthUgltDRIOTZOWVZ+b69xGJWqh7eEAJvZ1U
TzugArJa3GP00S5+TkZzZRLXPDv6VP5rwF4YkLk0uMCqsXKEwFhdHUAE/dNxr5EtLE83gAUzgSXY
t+fSTfgO2mYKnSPXi86HThrehg1W+8jEMCaaExBbguz9HuWbKulEFUQ88yEl4fTbBhqlZqN/sUrl
V1Zu4dfQ6gHM8pwOBk4WSNll0OtwsxBFWbBzT+3q0PS5vAss5sWFAuXHxPxrYh+r9oAXgUXgst+V
QojZqVLQmp+zLGmsSPhnB3LDzuFD+/E/o3plZbGc3G7GqVawYlm/yCQjPJQuG1jsl3cGFqdc6GJA
qRcGRDojip8t/Sj05rKN5cH+a2TG3M0KA4h33+WXOysTpBpQp+/Hm5zV967h7AID+quNUg8DJM8t
L01Slp4QOUVdFT5f/gFrg/zLjQVKJvyYJRZOypBBFA41/CJTCWXOrgsemvHrZSNrG+K1kfnovwpF
Am7kjgWN+bM9oieb8SgbodFinA396bKh1dGghE3wbsbJWwZvyusJ5ExJdhZt8CNj9S+0ooBdTJ8v
m1ncNv9ZNBSZwc2ETPW7rjCrGvqaVU525ozhSZJpPFUheMisp6booRji/GmtDz6L/tp0kSFFNhmR
/rt2CyxPjYgChQji/yDenrNPJTu6gkQt6aI+yK9szLWZROkZiQ6Ed+Drm//+asm62ulC2rfZuYfw
qfjExWdwSF6exYXD/8+IZsZosMSEqP8t7uzc6lswtaNWBOn60Hqq+MceRvP3AzyLMF0Al81kvG+H
UFnZNBIojJ5aTqFA/clWV0LUlQHMTY/23PeIC2u524qqUobdueRU9htzG1zzDWufx5sezZtzfG0v
c+9W2ASjRT1yKvT9rf4gFOPv7ADFCXksmwAwsyTvHEynssw6ICcjA5XzF6TFL6/uypkP0ekE8BEu
AHQILbwn9w3ujFkPGJUXpfwnsJU2iQT9WNAwj+KNlXkOX21TSgZW9VTDfRXVDuLW3wORXwGqrywD
TKCuD658QOKXHILaTPHqBHXI2R/RmuekN6jAJf8yV/8zsZirknaymQaYoPbRQQOeF2fVTl6rDK8c
aVQL/rJAgZoQB/vtXBFHN60GKuc0l/dG5zFtD+3T5YGszBUgyPC+YG7FiVimiKwwlZNAhfMkZeyK
PdQiL39/ZVOR+cpHFQKNJBjF2yGgFzfMR2nixNW/TaOPTHJstB335sdCRWwrLDmQXsBwo2UeWOe3
doYi9KgtKDlNP2X+UHxW+sOuAwY8pETxfsCaOAv3Sr2wEh4Nw1NFb9mhvdZc8X4d5k61WQwNjeV4
Pi82lIXnQoN+gfAE9t/xzrtGc/luJyFjgZrjX4EgCJAsE7qDZ4RpwVr7pOob97fd31jh5vJCvxsA
LFh4+s+ka6AAX8oOCmNIhTF27qkRGQhCoJc7fezp62AfYYnnhjRsJ3jYxRQZvg4zwS33VBaRLg9l
eGWrvn8FYIVxzJy5tQoFuuX15mmquyptplNWqKSEmA3PdqAajgx2rNoxysN7Nj715gv1NiLdp+0V
t/U+spzt29AWQy4VXJtLQJL2JpAglWw6Wd6jK+wkS714Gm4mKGCDwPxBiAT0tfSjQTn23QwFRcIb
1DjvQZiWgS761B5OfrWpjJtcXnEwKzsPXwWqB5t6RXJUFdxwS9WMJ7NIUnXndkcj+2jYgCHgUgSO
FKlIlL0XYUla9cRJXeDoC/uX5bDEMn5f3tvLMue89WABIBkMxfHeMZXZFOq9tO0HbG4RoTkScmIx
HjC9fDCmk/PTf/G4v/GGMho7ur9se3X+8LYG4QQE+hBZvHVs4BeuzZo1w8lR5LMekd0c/SdHXOOo
Xzm+jo2gKwQJj4todTGH5Qi5R2DwxlPXmhoLxcShyItrEreLNMzfecTWRlYEW2FGXr0dDCOl0Wlu
jKe/iuYSvsj8bfIx9kwQtoyPl2dudUivjM1X06tIw6dQGK9AbXDKOqg8lwnUY695jPn2epVW+s94
5nQwrh40PCzHYwk8OYjhYXOTp7CAurxf7FT70lh9JOwsLkcald3W7K7E4avTOOMW0WwDnoMlpbDu
kRFAMXI8Zarjka/9TwO0w3K/jlHq3HWFec0zIQewHGkwB24IyqEAhct8qdmnG0hEe/k0nYxJsm2X
5uMfMFsHFPLIlgDLZg7W1hBzzIbifsqrNjF4USS1h7aHHFrEYEpSOh4a4GKln04bZOBG0KRC33uq
VIUaESK2mX+53Wt0r0eFU6knqhxIUKtC7Flphxvad+69O/bW2QG1YiILHd7VQ6j3hUU/O03Xfyld
Z/iVeyXZe5QZn/PR/WUEfbGBwBF/9LO83HQDAFkBvHxseT3WJqx+NMqCzDQwmk2ZqFpVLMqHMt1P
pCm3BpX1oWWDv6eu0JFU/pRIH2yOhI3jpjW9+jnocha7LXfBwOfos1MOXuTYpZP0eoSAc9Y0d2qq
CQh8fLLtChUcUw2heKuumgTSpOC3JtyMrNLsN0E7i/dpadhbOzVAcG7R8TFgnD32pmAPxB3LyHXp
nzo0kS30RPFQDB66SpCQilMTTEQ0B5tZDazpXenk7qYpc5IMjtcnLfTkN0rI7+jF4LHrlVYiwtFK
4FMBD8nK9BZEcuZ9aVfmY1e6txSpn2baqLEaji5Jyw0juR9llaAHn8px7yBkRznG2lI/mCkdwl+e
V04J44JFoM+hScGZueGmhyntubEhqsu/Qqmnvh28ykTSAmIrkesPgXUrGXtEQ5kTF/6QntH5+cOp
834/5rrRmPqOQEke+YG94aoskl72QkYBNzv0zVdrYmEfy9qlKhZiehkF97q4ssLywQiNPgEs3/4B
Xt7OTfrQJt9YSM0XG4DDjdELg8fGGATP9mhXP9KgtD6RsKtvzRK7sbXJb2FW8svkTFmEqXnCxhg3
aSl/l8ZgPKV5Ot2WdMy/hWXthgeHeTLxAjX4ieuxMMJetOs98lB/Mj35j32HojijpE/KcKR71AZ0
7DPt75DGyR4rk4dNRFquPiNn3P1gDdOxaWTIuwi7/552qKtCgcJIUrztacyDzIj1UAR3Tts/BcaQ
3QgGRqKHxlV0xxoDtLcDiB2gN0IPQ1kKcGpKd2NJeNls3iSjF9TJ0I+nxq015pn9zJ2Rf6toqB5m
2GmEpkTrmaMo6h9SAPG3vdP4T2OKuY981BABPFDZvWFV9FPRNt/soCm/dI39kqdA+Iz92MTanSAp
3xvdNscqTcbgbbFIwwPmlnxxRmnHEGKzEubWMoGcZr2FvlmY1Ln54k3oJ01G2UHjjKkmRkyMfwlw
nNJCks9gZGORpcoqMdGBtgkGs/tGcTKbmAQlvXNbqTBQVM5k2KOv5UfAf2h4YZB/R9r5TQtvijzQ
ayRWXyoscoP/0FNF5HcB31kl7+KwJzqZ/LROPEn4Vo5uEVfgbYnxjLG2jhbtwamJm+Q0C547l5tH
zVIaF3SkcdU5LhjoQhL1U1pEDR3MeGo7kA+xQByF6o2YFz7P4Qk7aPmynu1A2N5+6bRr/PBRv4wm
l7OkDBod26wAL0zG+t1UhCWKWpUb4QybMfN4Gdudgspiy9zuCQ1DXWynLNyVhahjoYLhj0ZwcCPw
iPmhalYcHDvzIiLrnELuppTxCPnxPRyPGdde1qPNVVufuVN1dYxqkrotWZv98AzcPRHDcyp2uJh2
RPj66PDW2zW9EWz6wtJfbJUrGQ9hYyWG1nJHxz7cN17mJm3N9RNEL8KI5yL/ZJeS7QRDmVuDaP9G
A8F1HlLVwI0bwx6l5TDmljLvVc69bWEAHF/6/njmRacSJUMosFaTn6gwr0/akP7RAB3qXipj2tDG
z792tC/3fByteOi8CiBYM7gZWV0f/S41oxQVBABV2qn+3TkFnN1Y8MQw5dmzhirmKTlTw0oTiKb/
gtgai1hfAcdYFF+Q4y3BpGNAKTb1ZaJLl21NI4DXINV0n/eSRUZYW1HetrgYuonddW3YxXgX6cgu
0OBRyxzchG5abbqiblAF7Tx+FK2N34Qfdau5VFsmc3U32R0BU08oNg7E8TbgshljqBLUSeaN7p5S
09qmAFtugOlDkEQt9Q23b7EZM84204C3UGA0bjwwg2+aHHta165/EACGxoPvQg7JAGF/BszQXatV
EfuiInFH3D8F8acnEVLx2PCm3HUOzAZKeNswNauI0Hz4XMkiSNpeThEoIsz7NAMu0lHcPOQklbvG
6JpNBq93JJL1m6LU/lYAVb/t4PgPYqYnMUTuH1yILD2pUvWx0QGBhcw12oMb7J0uD+xNkGk/mUpI
4hgjOlzivoGKzuB0NAHQCTDCVLq3xRgaaHHHv7w0qOIxAw6J1NCFKHs4jdHIxdEng7XhbZU/dhxd
bE7XNo+iLhpwfkzquRUof1lj6J5FZ+FHV6LYaEPL77kas2gIxzYiFtRquSf7XaVsio5ZTFZkE1pt
vKKrorwh1aGwU8BDnbq9aSq8yZyRsL3AJsaRZvLJRX/6T+4rnmgR6L3NSB+lNkjI+KR+1Z7TRdDj
4pFtYZsNeW3d4MimMRKG9rYJ8mwHPjH4bhlOeyDwcciAyU94JZ14KNspcqbCPcjK0PcI4n33iBrQ
2EcZT/nW6fynnNPmOGjVbmppYs/6EzrY0xpkmcr0jw119LYtvSAKtV3eTegyjP2uCRKj9koIcCG6
AsOvGTtDgxCSVi95ZQI87E7uAdmpdNsCD7PtQ1dFplmE0Vj5HYA3ChiwxiObZvAJdF/9n+Gkfwo0
N71onVoIRRlcnrLNndA1R00JInQja0A3Jxr3ho8ZveuMjO2cXNWf88lIY9tTcpcXlROXHRFJSxlP
TChnbT2zFrsKUku3iAqwB0f0KA4qM7dgLiIbqPCcFc2IF4GXh8VFK7wdS2vohtVo20zG+bIBKxjW
dBwQQwy5+zi4KNi7uQGtAYDpjNjVaFRtbd0nqZ8Pm7Tr2L7qMnWaeJHu60519+UEWSFDSP8e52jc
DJzSh7rLzXtR1Rkoa21jyy2jB0gddcMROlBBVBYmT5DOaLY8l6lMlArU0wjOnsKr48LxHlrElxtL
Zf0XP2R6jGvQiH1zgrE7Wa3Kf7mNzL+Syacbj5Mp6c3sZ27lVpQafREjBnHiqiVO3GmEsgDQ2Xvw
6pCtFKm5Qc09i1rdBYk3hcNGKjbEaYkOTt24dMsNEKyAW8zdE0vJTWFY2HR4skWWrl/GmqD7ZSDl
Q4i2ssSpMhTM3WkEK0sTRgPyJxvq1sYms0a28T2amXFvNba3c6tx0lsQ/Ddg8x7SyM3oFzq5aAuQ
UrwgjMi8jYsy4ylzub71oHZVHDnhTYNgFrJfKHKqhLugVPME6e4JDX71Iu+jpsamd9Mm2w5qQFAK
COc+JT2unRLXICtqfzNyLQ9o8lJPfQ0oXUDr6sWxi+AWpQz5KZBGcey6ejr5BmV+lINjuL4RdPJM
lOfSNuZdN1kxkHL8oRvgEDJ7GmKFtAiuFKgbgVtFopvay08dKJMeEZmBri1tim2GhOptNejwWVlF
2sS8b9RxGCiYcmRq9m0E9hf2GzQP6uQaaCgoaJDfyFajwZFryqI+zIdYov0nbhHh7dJaGlsiRrgH
j/kxmLnCZLKtfl/UbbavSd8lbh58k9gLd2nTSNBXpeXnAXxAtzqrIahazvmiUbPnjKtxOzh+nagp
dMDY3ZqfQrthJ5saDHx2LMNzqFU7Z6zCjU11/ayLFq/wqaxi0uRz0KMCqCV55JjJqdrUtPlidKLb
VNwvbyuumhtoS8o7vHgo7nynffAKMTwFfksPpuDYKp2TH1qP/8H/xZOsdxSECHE2vWzUOwIR7wOe
W+2pbVpE9sIKoSXl9ukmy6k+FWNtREYf8I1jyyIqXTwxSmDXnp3Us7e+8MwHgoP9SZp+vcmytEwq
3mcJM0tQ3w2tvjHzqdqOvh4fmVvKRxdYbbhP14qqXnVbkadxyMMDehg/56lrJIpDTIrafR7zstL3
9oC3Ugd3GKMpoNvaduFuZxn52OnMfpd52kpSWf1Oc6HgLHR7rAWz7ms75HFhdsngg9FSTL2G7Fco
bx0rk9+LqgNQl7XOHSh2QwCFKivJgR7HVT3kx8ys85jKrAGo3NxllhGBJLeJjMmejj0KfhuZ8vZo
EEW3jpeCfxvQ0UeUBgCnAlw9GaQob2YgxrZoOI3DqQ9vrYbnScMJ2Wqf4VoH3cQn16p+cSbDB9OB
m/NJg7Clbw0UdZ3iMFIWfreFVaKgnarElkI++GXl3lgVkcdAmb/9oIaDVsI68sEBR/vA3QgJuWI7
eZD8zFBpiUkl3cgT9bjxlWLgUwz9jTEM1o56popYEfI/rq2Q+3eo8dD6OT+yWpXbnPZmjHpgtul6
PkVw4camE7gYmNdVQKxKBKEEEpZoLhOn2vKmvTG6YZTlTZiA6dOIc5IVB8jRezdDmDVR2jdZBMB6
8yJb0CCggTk9TDa66CazmI7EHvPvUGbzt6GwhluQ2/8ZeV48u46BufTyzz3pjG2t0p+q68on4fDm
BPQi1CwH2z7VdqAjhKN0o22/2iEQp/HM45ogP9InaIhyIgvrc1DMgLqk3xpHRUHpFyFzYt6byFLG
SvYyKazqPrN665Cif21DyWg8uBJJCZ+79Q0y0PWddnl/LpkxPHvSeppkCSnPxizJU0rcB0ebxjOo
aizIBhY1SPw4yU5Z3r+QLBvuarR6xNxN/5AqVzfo/BuOtm6rg4srK2bZ0Ec1RM8cKBL2M+Vn2cU1
JseAeWUGh/8j7cx628aWLfyLCHAeXjXbTmwqsWM7L0S6k3CeZ/76+zEH90SiCBHyQYA0GgFY2lPt
2lVrrdIdt92EQUBbiSTI1okvmqu2LNy142vZg5JL4r5JRHOdZ2aziz0nXOeK9k2h+HMY/Cj5jQSa
thr6anxyedE21NyGp1iRP+kVqkCVbA3aKs2k4YtOQ7k7vZaCNRGvuDeM+HcRhdahkfNw07k6cZlf
Kg85ms67WJA+eVkbr003E+1cacYpNPq7yhKsDfJ+P2L4CvuIx9cuKKKapIISriOJBFSSCETcvMC0
ezAN3UsK2mznDCIvyi6I30JBKF5Brer3OmdjT00vX6W51TwJxFMrP3TcjZnnpLeaWDrQYn145ErN
V40f68fcp9kcL1fnITRNeRtnnXBQKyPKV61cekQXhrcT3SIlDIiqlZ/F1jYh+bly6/yX6df5KuKI
HwTyTFuaYKCy0BXCdsiy7EjAPKwEEEmrXGRHuZbWruSikz6b8Bg+eXHhf7sxUzom96w/BH9JGgH/
55nSomt1bbDMwQbvrMufhnQhTzqXPBy7IPBl2Mno1p1/PyndUgcyM9hV/dgFd568UGNY+L46KTK2
tMw0JZ/vW0+Rs+6WYM4XKXimx6LuhLga/KILgkpnmNxxnTPYbRqRKbxXxF0fLGHd5sZwamRSwCy1
WGv1BiOhtw6F1ZLY3tLnJ0tgARoru4rPG6Qc02Puvt++hayxwAOiXRpB0udL3Bt5r4dkn+y4/G6X
yo+bvw6NAZIXiqHmSGs8/7pTtJVQNLpoIx75XSY9RAbs1uoiHN4xjU+RhVoyVs5N0GK6DbMy02xH
jJ8oAZFX75Xf14cxs5GwASaB+gpvkSnHlAqCpYAW1GwktqXSLhIyFc/XTej8zLOKxDgMBYopmmKg
qszx30+KHrWaqjR5TTW75o5EpemrFjXk6KPvBtzWhZr7JahqFAQZaR+QGUm+TdxGT6IxH7JE44Ls
DmHc3A9OfYQx+iyX7r9iX5OOvLWB7ci0HoGRCGJjE+7M+fDETOjMQM01O3WDVXTvuT+vT994DKbT
R3mcMw5MCLjCZBdEckg8kziGLSc/B9r3+f2KXOqq4+CLElmgJYmYKYMC3MLYXR4517EqP4r/nA9I
yywrSjxRt5PGkLa57MDj1ot7zSE9nHrb0G9I2SbPnSJs2yRz1teHO+MVgBLxemdSwX9Mi/ZkdStB
5zzbQDTWfXsf6De2Q/nP+E4sTPxCw53utYGs2y6opZgtaXxgw6NDNlanaIMKeuJ8AlOCZZNsEjuC
xs7UWFqVCg7i/G59Y/O6sdgH7YPp+tN4hZr5uaVeIu5vjVqxS1JoXr8SyONeX445BAIcQkrYoJEN
GIuT3QC9sxCrvJDtgZKZW+/jxE6KdgWpcMjynRaXr0IVv4mOui+tZO+Rz1O7X9d/w8WWoNSNGwd9
B8RV0aaxQCjmGs9Yq7dh0qxDL/40KOVCOXHWBO1rYNvDhAdLeD6RGW8xcglKb7dl9lssnHsjNvfX
R3HhBsdRnJiYlLNBGgVuVMi9HVY/pATVouSpS6KVp+2u21kayuTW5v1hmqmDHejjPJ19Au8FJztn
gfB57CopUaWaSvt4AB8QevCxMKYCXTj2MLsX2QozhWw0izlGo5Ib9+zUr/a5muex3NpFabgJWDN6
WeddYfLit8pylXhefoiCNHroO9l/SXXf3Clt8s/1yZwpayNNNgpJwCeTUUI53xex4CYBrHWgDuRA
DFiepkzgqwYrRSrXTXhj95PxPKsKVkbO4h9e17k5aOOyUetKa2voDyN13tW0aiOHX9av6pIO2cW9
MtoCPAZNwmRjTg+2UdAaQUq71u468ZusubtC14uVRqGKMKMPVlqbbHw9+lcaltq3zVqGGw8mi+j1
AhbcqkpWQNBs7ZoG4W1t0NRTWuvJnYPaUXMs22TtCPn2+kJeBAaMFhLFCCiiBdYFncBrNJ2yktna
KtJQm6SPH3VUyr0UgUKzgvOCM6N9tHyj2vufBdWQicJLo77NNjpfULUsa5QuLPQ0uQNife/J7ioQ
ZN610ob/TW/s7/bH3gjMGYnfhD/TWCuyOl7ShsJ+hX0WkxVcwtRdxIvMIyh/im0jvJGK+vmAKFhp
Sd2knH0e1aaF8EVF4ri6OQoYzVBn4/4H/4tY3rkZjgBwC7ns7EE1Nt2gPSEyf3d9R8x4MUzgvwCN
j6TaiT/2eoEaR9F0dpil9bE3ySTzHnG/Xrcyt+8QXaa2ifo+aJyJldhyCk0T0s5mS1ICPWjFWE+7
z+p6XWuHrnm/bm7mklFPzU2cf1X3Te87eWdLHhCO7pcpP/eWvhuCf6/bGef/LChlfZBIBHhKjC1d
kNdqMbM8V0s6m9TWF83JcML9e5Cp34xSot+Zv7Ya4zEGU72+bvcyOB0Nq6hkcy1A4J4eqDRqooiO
wL3t01lScgQyQflW00oydT9z6yUlNnWVf9QlntDctocJQKgFHeASBykIllaVvgQkcXiReLVoxe9s
SfFlLtSiLQBbEaQlW36KiNVFn/plO3S2Kz5peGC59NdC9FQ7+to3ypU0HPXkoIifPfm30N7dzoXC
FeOV+VvlsYz83PmZU9u0iBRflO08QaGVpK/re4fryzdz5s5MjNN88hQ0q3zMWw+ybcYlnMO9IB+v
G5i5r88MTOK4QlWiWvMYgxRQOlJ2Xn3XwosOgvdaXggNZseiSOhyc43xPJu4KBT0ZCWgMmgb+r+6
82MJl7jweXmSQOpCazD7JOLzq0wOVkO0lH6Z2dKQXHk7jP6PZ8QksPcblTIW/HHbKoAO530tveSg
hO7DVtIWCBbS+K2JuzDo5EwMj34HGmETW31aJoOUigOQfmsl+e+q8mkQ/J2XflO9n+Yw1szygwmw
TV1Iocy43zPD8vmGC7RQcTutHuwicL8CK956yqvT2pVc0lzuUEcLz4g594Q96AtsDBDhUyZeJiAO
lUflYGey+48eiv9kNMOgkkXpwXNXfpDsIWv/Ozj5J6UB73J9889smbFDChkjmET06pnsyNrKNDOu
wWDKsGWQP1u4WxY+P5ULa5LQ7z2Zz5M1ICW9rczfH/j9hPy8N0Hk8tg8Xyy39MvAbOvejl16xnYi
EbdrLgnJjB+ZbkUIE/9vRJmcq6oRA9Fqc4CqDgYAMn9JQu2FrP3PzqPcIYrvgjUEq8Ts9tdHN3fe
EIwhj6ezRhcKHkVB8UByAqD05ZtOjF3tKaZeNzFz+4+aNP81Ma7giXtVS13vmjIebN/YqD8KCZ31
Q6kt7PHZbQARH8eB4BNR5rmRUoplpRwwogwbraep+MI8zQ/i7/cnR9bpBTHT0C2y22zXWHtX2rUo
ui9l7eZX468VZTKKyuzrpMGKkm9FZeW/KUvjmLXwJ4AdW+9cZFZTvYcr7v157wNfj0zveySXj1Kh
ba8v+oKdqS6W6XmlOuR9b2u84zrE+1zq2CvNK+2P2OHNBtTauBRWcZISfF8NHF9LPycAp0sbgMp1
E7Nby/xrYhK9Wm5hICuKCRekUxmmK22pNdvs5iJshFAvW0Swk80rAHxIy0AnCUP4mLQymB19Q5ft
Vi4+MBYcMalUmQ6GOLTzDRbCie57QaV4QvoU6N3C5+dW/fTzk3dFxKPVioG1grc3NvKvBkCu+gFv
MopcMUuENxQhzkeADK3i90Eq2l6+8bO1ewcERV96l88t+VgaIJFJg2r4r+dGjEYYgrSkTmYOYJTE
KlsFpvZyfVvNLTqZN5iXpGNJN0zmyowcx3clV7RNo91aQXEInHTlW9LWDHbXLc2NhpufKJ68lcXz
6Hw0oGdJQAg9Ja3CbPYSPas2LvnGBTnZOSuorUDnNWgve9FvTaQVtS74RFNtuRO2AJCuD2JuulgL
SYNRTe11qvSgx4AjnEEb7F4BOOrm68gwtnV60KuFsHBuD5OUoZEoz0iTStP5bMlloql0zelsSvqr
JvyRgPBJ4oUnx4KRqXsEf1wqdTYaSdFLzl8blaTIUrpi1gjPppGNRfva6Q4jVk8aQpWOFSnWsfAb
W6t8ibY2u+wEeCReSb1e0K5k8nUBTL3ONgEJ35dDJu8dt/59ffHHszANj1iN/xqZ7GAnN5y60Hno
xiGpx/w9AXSQKe+sjJV+xBT1UwQsqZ9dPEBatYmtwQD2H3Q9Xc/E4sESpGOTDp9pcfpSgIG+PrTZ
+bNgjKHwgw7Z1NVkUaEWYa7CjNKylSnxMFQWnPLsyflrYaoMHJIFLCHj97Zl7ANhMyDlAzBwKQCT
Zncbub1RtJVYe6rO7dDmO6tUJi7xenSVzc+t3q+iqHx1i6h6cOocJA0FEzLHsfkm1LShj4FArOKu
M/e1VUOvaTaBEdcLgdvcWwuJrRGPQG4GRYbz49zQPS8UasoCWVz8E0v+Zy2rvbVgVP66ohy2smh8
sc+T+PZ3OLJ4f81OdmzvZi0oG6+3C61dA0vcLrL2/mjtTg+FNtIs2TeU9P68+k7iasPya8uDZ8PI
nJaMJ0C1pDfjHcG2/iD2UvlAswjrEeQ7VAsffEyXCPE2iEPI8XR03Ltymq+FWg3er+/ouY0wsmSp
qo/v+GkhRhsQuKQZASeoffDe6nwjetsPWEDZAZESNLXJ9J2vqe9BafNRlbElQKihWQD0fUnLJTTL
3LmhcahG3gsyH1zncyu5CZK8sfDRUSdtkqG6J9lbVvAtbmxKMabHyXX8NTTZK66ZJFUTYMjpAW6I
6QZs1FMXdwjKWOrr9ambOw6j0DE5StJDyPqfD6r13QF/TUkxEYTPckv3I0vYow13zCXqRlEbvIqi
//26zbmJHNcJGivMhIu0uZs3nmMWUCIj5ylV0ScVV6iS00f9upk58jFhy3/tTC9V0eoDueiJ2kKa
lqYQkUoQaRa9lMXwmxE9KCkZFg58cN9E4l1WLWkOz03tqflJFB/3ueMAohtsUKtlvy6G17S8l7RN
LK9EYyF+mLs1uA+ZTO52uK2TvemHXe7rtcxDsUB7JFOrFS9Hf2FCZwdEJQ7VeoA+4JXO94oZ+EZq
uawbb69mrwjC8EnJXWftKBXpozAytoHahl/L2FtSDZm1TOBCqGfx1zTIVyJYdqrGVBbloZCrdUHd
YJCffUml064tGQuh60x4QaRvUN+kHDY+K84HWoxCUbUD5ksTjjzu436XFQ/Mq36z+IY5NiImEoOP
PArrTE6fWuldiV6CaMN6WA/FT2gQlfft+jGY2RrQrNkWSAmAGZh24CpFqQ97kMh2Ojw7w05r7z7w
ffjvY6jPS3Kq4pylbiw1XS7ZJa1A+lVurv6374/e5ORaE4vBTWolkmzZCtah1K3omfABCyg24gYJ
87mhJhbIf8RRr4i26IUrmsff2l5mdOgm+nAoY9CKbyyanBvIzLKNY8WQbPNzHygrAebT9RGMH5hc
/WzV8dPc/WMr23MDldhEpaM2sq1GobGprfjOCTTYuvWD0mmHQqvCddFaA1zI8O265Rlfju4RqLKx
wkbJejI0uhCLiTDCIweoCO1a/yZY2yb58hEj4MroqkzFaVoEVUJHCozOE+1IrOmz0vd3tSM6a88a
XnQlXggQZ0eE6DP9OTiWF68ktbVkQQRZZtel/gUp968jk3AlxMFTby4pLcz4NYrgf22N/36yt4US
Zqvchbz5m+9R9F0qjjTOASeCYkWM1tn1WZyJw2g1SMIaVSLu3alSjmIkplEYIE2bHMiNLK/QKF81
3o3Np/5sdkpzoFkRjBtbyJ+PSYYbYjgDxYVEqdaWBbH89tQuSQUa+AIHGf3ZZLMXrgoXHiFwe+QK
aA9Bt9SdZs5jnhqYeBxFH4AVVMpgq/lOb++rX7evAw87PA1TZKAXdj5BXdEaVe9Q0gree/HeVGxn
qffL7ABQBZTYw5Sgp8lvy2g9+ppRTzLjn1my0qKlflmXFyRiLnS0HgWL+e/U50uyEwVIChlPmg9V
wL13rTcfKrfidZvuZm07QEYYQ7lXRW/nwjunCVxJye/1p1S69x985+bddP75yRH0W1Q2hoTPJ59M
qNxLMdNMuXxUqifLBgKNYtv0crGyXof1XWlP0Hu8Av2I4al2XZjVd5J2l8niRq9+SiN3WniQIJZK
3fOtu+3c/mR8Vt+n0Oda7UmwXnK4zYV/X8fSza4FIyBuxroe+KUpoLmx2iQfQgYp+V/yGnpmvAqN
4/WB/IF6nV9yI6oSbhZ4LCKNKRQsHQBbBITAT+Tm813RxHoLrk/Rvnq1H7wyy9Bf0/iL1ZfVtzqT
FQLRzPdWQiQ56yHKIOJXVvnQyUbxCLCW6uPgBP5rLdTmvlK7+kH1Pdeukjq+GwI33mtuEe4zBYib
2IM4gCguVwdCkbLfaEnf3XfEjgeXF/+qBA9xR6PY6EeT++6RylNHLd+UXtFTF17dXkMxsfcyu/GQ
zKyLIVo5egRZwR3CVULPb3om9camDWsp2XPxNNDbhuwxgOsIlFlVXrrA+lql1W+/FeSV4IkRjLnB
r4YdeTDvruh79z1FEfqh6M36jm6oPlinJtd/d2DJfkVyL2yur8TlRTLmGEScPBk+9H8nd76RwLYS
Y43Vzp8iWKOQuW8WhOTQn5iYPt2U0ikSL8OEtatD6FK76yOY81/kI8ZmZ7Tbvggo0pSZ7GpXfxLF
ducLhyH/lcXVSnXuXViI121dOuNxKH9tTQ5gl1dq5BbY6htz7yLbpMsL77IZCyAkkF4jz0YQOC0X
SambKDk3/5PU7LKttiSkdRkQERXj5UcThA9TVUjDzUgXuhJtU7qvNU+gXBtRPgd1KYszNwz0V4lg
kaAclRXP78Uy8N1ckBrzyRe/Nw+J+XZ9HeaGwThgHxMpX7b6JL0vZJ5r6U8Seq/HzhyQ70Cy/XmI
lPZRa8RoQWtKlvm95/6KfkdcjkA5QdeDtzgfj1PXbjNERQJKKs+PbdbfSSYM6W3hhwPqRaaIelPy
bopZuG2HsHw0KjSUgiTxVk6FTJnoky4ozdL6muKizK2pR/muL9SEyTeNtZLJ4Q86LsjHUfpgnQpp
/Xx9wi6P+ejRkckChTBWWSa/342kqhHiIX5CNEActeVLZVXcXFyhCR9OnXwC0SKQg/M58oi1VQid
wZMh5usBoFypd6hJbK6P5HJnjVbIxRAPzYQrSeGlclAbwZPQPEiWt26H210iFghJKdxBQbhg9Hiu
23eqmIRPSiyuNAPiv1iv2u737eNQNKQWwbaOb8pp5Jj2GsW7NHrq/XV67Jd0l8cFnWxYDsjfz4/T
ePIaCaSq9VqNzzva++BvheoTYhrHvNoH1V7Kb3aLKu1jiejwWiSupitPNcXoxY7dJSfRZwNyN0Js
t84WGrYG+WbKtgjVT4lpSG0agVml5VMm0/Frn6aH698f/dH5dPF9niAWUEQgutPz4aui51tKUD5J
chl8bkTTexaFxrsPNb34pDpNe6cIorHqvHaJP3a5n0fLY7lep4HAheagp2ZyGVV5+VT9bKJV8HJ9
XEtfn/hhsQ9R5wiK8ikP/LVe3TUfyIdQCoFnQvhAE07+Pt9oVhihYYHLe+rQK+hXgbIUj84NAZfF
qpAtZKYmB0VxJTWRVJa+Lx4F55OoLK7A+IqdLD69nzTyA3T0ZRtPhiDVMpoLpis/VdjaukmrrZ0C
Naa1GMWGdXCH2n/mnZeu4e+q60zglbG2qibn1e3Q+RTfoAk/UseiZ6LoFGtO9gs7RqKJrNuI0Eb0
eidQRz2GjWxuvNQzd7kVCYhB9NGGikOw7hT5q9tW2qPpaMIh8BKQe2i1Dy+dpff6Skpl91DCC8lQ
kjOQUkyD4aGV8/YlrrjDW91vgZaUgiGsy0LsN0mRGTe/rEanq+PVuQWNC4FUmbNAzxBPfvLkTa6g
HX+zBzn//nj/nrgrv8jastTHJei/xuqrqv24fg4ug8Tz7082UdVIQRKrgvTURr5ot0VVfpZATCC6
KDYKZHVP9h8RFs9vdltsKBq2cYvQheeCTyvmnlz3VZ/b9XBnBM9mvnDlXp6N8+9Ppi03i9rJar7f
QNeVcB/dgl+cgZdigWNNDDNmm6bZgdJzu7ZDgRt485cIdIbWIZyHjEOE4pvwOfciOkC+90m8ub5e
f8DGJ2eSBAFt9zBMR2gLIfzpmcxCN3YlREKOjuShPxDTiDrrEQVMfb0XVp3Tt49SmJrbvBbfgyaM
16qjH0Uv4PcoDUBsNA/ucrpUbOLE/MobNNwotYvqWTxUD41bvxgRumXXf/O0RnXxm8eo9WQTS8hI
aFKsJcdMzVDQEl6tyntwcumVVsW7QmnWCR1cLbU7mLH2CUTQuh7ku+u/YbIhLn7CJAbrLSekUQXT
Jg7vgnCvIMz3vxmYXCha43WiN46x/oaSVh4ufH4Sp/7n9xNE8iAdN8C0LsslEFcZKi3HNE9Qbfqc
xV9q7HxgDCdGxkk8WacioIuiL2IEHcFeh8W6sHmXBjG5T3yU7spoHMSo6jdsetQKlxo1T/zZxTxN
thpKnKYZtGJyjNvvQX2nSvm2zj+pXrqThSVc4TTtdWFssqlMYBSyVSiMp/9eCg+OliHO8C0hVxtX
L6n1hATsrlR/N6Kx89O3wN1dX65xLBeu4GS5Jluuk1M1Eh3Mt9rKUGBg3kfhZmgXXOmslTEpCVkA
LeNphNlGqZNHrZkch2hNlzYp24c10f/2+lhmtwaAVm5QcsYXFDDdEVySFRyfMt7K0s7Kd+mSLvKs
CzgxMZmuYUjRqDP15Ig8Z9i8W8bCW3huoswR9M2NNkb7k6ckkkNl7kllSrvDJ7Xbg/zp9kWwcHHO
7W+kWBSqGzzm6ch0fkQRM3KpIDGIzHxqhgdHhlGTfovc5w6ZnutLMs7HdHtRQ6E8ZI5Jl+njRa1l
JVFDKz0aSC26qcv19uy292X/b1odYm0BL/Hnl1+Y0+FLUO1AgG6qr58PZAxcld0cOVWz0tsMZdUg
0YoDvy1bRR2ag55Wh+uB5AHyZWa5AcjY7uMWJRxHEKKDhcwLmodcKWYbe/e6Uke7UDOjNXi3aC14
GWJztZhnz2WmtV8lmqxuURQ2HkstT76IZf6sBXm4VcvqH62P6mcabBnPia4Hm0Q2u7tO8g0UVssk
X+WpiXYakr3/Fn5Q0bktd/a97kCjqsgiFNmQPEOWLpfqEZf71xyRD2wx5DkpQk9CNQXpT7cvqHEn
3TcnfgcbuuD+L8/guYGJ+wc8YmaDjwGz36M2s0GhUayWmpfNG+EiA5dLCkGfRGYoocWDXlmi3avJ
Jh+q9SB8UcuFi+byKIJnAIc1tkiDfzutAtLiSa9koc6PrMpa0T/3yUtpvThqunBELpdElshIoj8G
LAAQ4DjYkwtTlCuvEdgEx9Rcx/q6bxa+fzlZ598fx3ny/SEzKq9L+P6YyDd3Vre1kgUYyOwQeMDg
uOg6T+Xh3ESn0YVQsBz/6FXGpoQT5qULfnFuELT+GMsmnO0LaFysZ6Kn5ol/zM0HP9gnySaMF15h
SyYmrr1xhRBpqdg/NvVaTtEw5LG6cDjm5ul0FBPv3huJWCkeo9DLXRUj6LW57m0Xvm9OKsop/QWV
VKepnxr9duMYjd2FCHhhjqb3eGf0eoFirU9K7VXPfjdFsRaXkvRLNiaH28wzTTYibNT5WuzRXLtX
l2JIaeZsc7dy5P4jtjI9cz3asJmQC97RSFF/l7I1nXBpuBPQ/tF5iRV5XSl36LnX3q9a/ylYvxL/
4NW7sCh31xdsfqx/f8fkbFpKUzpIeHrHQd7U8s70NnrzARMQWnnnoR9wCfkUSJb0WRX4RxTLFX3f
OF+LJRbO3ChOTUyOv1E0jRGGns+7Yi0iTVgdFvt0zi3YqYnxJ5w4McdTy0JAsvHoG29SvBWSg5Gv
dW1/fTnmzs+plclycBtIrhC7zJUDAf2QL3XzmJ0okB5UOeiBcnH7+trQB3SD9Y6peIfsa4a+o7T9
wBBOTEzWQiGR25SRzM6u0Fdcm8nhA9+nPZVK3AiGWJ0EEKUghXnl697R1VeCiML2wm01u9An35/8
fkvJ6pR0mHesrUeK40HyaCJP5X/kUJxYmWwnGoJofuFo3lGLdnLwEOLxzaUqPDvyPBQl2j0xMdlL
bY/IVhEbLMQbvdtMcw18NmkXjIwXxjUjk8dja0bAqxNmq/WSXV6J6FIh7qr9qNVtbRxRs4vSL//b
+k9uSa3zJA+8i3fs+h0a4sGSa549gifTNrkiGwViot6N36dDuWLrN3bu47l9tizTerngJ5bpG3wf
2czyV7Sk+LPw87XJ00qpAqMoAhZkkFf5m/7P/zT52uRqlMNKMfG13rGq7rV8tyjHMXv40MyC8ka5
BljfuZet2tI0ejo0Hqm7ajnadI8+ssrK6wdGcWJlsoW61jNaucALhuZai1Ha3lz//qyXPfn+ZAuV
aLmlriF6x3K4a+wgvuvaBSe7ME/TOKtOZUctW0bQAkujpExPnfZX5rzdPA7KAvBBSNVKY87hfDXy
KgRa3rnusUpXebfOsn1XLegpzGxXml8r5APJBfAsnCwFUBxfzbxagD3vrCzjZy52C552Zqpkk14f
/MHORYtaUXXEkPeJY3etsunDByv4arSHGHHa65M1/tKJJzyzM470JECQFMFsKEI4diR8p8xJE42j
bKUbnX4uXf5dThcmbjwJ18xNLhDZdDtaN2BOVN7iwHa8fR+/h+on+psuXIiXu3nEcFJCg4eFxvEU
Yu8gmjb0oSPamn6gqYKRPCJif33uLnfBaIK0GTmBmaST7vJqQKBJshN5bbjqtvKWIsQFC1P4/mBG
QRn/seC/jy04ltJyc5MEUgXQCk2uyDBOlkOq6P6SJJ1k964ODkr7ksX9QUib/fWJulx1iObqiNkl
wwgeeXIiswBmBeg9yU5R7qFZ014osp+Sk29bYJF5WS+cndlRof5gwdZCvG1aphmyro/7klHFQnOv
+c7KTET6Y/x7fVCXJ4eMjQicCHIFLQCnbyG09QEQe8QKhdc9BHn7pTSKiAzZ8G/raA/JMHw1vdvT
nNikKD+uFQ+TKQvH8xqrCNoIIkGMlPoQxj96vA/9pg6FEvoLrmFu84GF/G+2aBKyhopSaEHqSbZV
3lXDExHS9Qmc/T6Ie+DpyKtecFM0vQF2S+LLDtWvvv9vRGHiuoG5fYCCqszZhAV2ITWCtEoOEkuD
ue/TXMJ0PH1PH1mk7hpFX9hys2MZc8NogQD7mEYAedtmUiMwV6pebijArzXlI7N1YmFy5dD7W3aH
3GS7idlXL0i/UlpdynJOGZ5cNuwvWkwhaEJZ/YKBqIhtGwqVwYzp9PlWA24AT/yEzvqL4CkrQxrU
tVuUv9IBiozn+bQETA9OJq3KQFjpeba9vn6XdyCcKwkAhwwZDCbfxG3Ift2IdQfpRFPW+TcBApBk
58MHVk4b1TshSqnIV012udj3RlM7mmQHihcfzI7OeHlmLFEj5vaHBiR/1CoggzLlLIQWjbVFmFK2
T58x95kr9wPb49TAZK7MzGka3JVkG8Env3u4EWP6Z2Ocfl4+DxMKVXPDoh8ke3DAJWzSm0NbVvpk
eiaLkA+N1qCLJdmCcWiyu1Rc+P7sTgJlSItDRL6VaTBQZ10SxrUq0VpvXeX70nqypE80xrm+X2cX
+cTKZJKcPIYCmyg4zDzYSLW/+X39+zO1fCQiICkS+KGAelnlErSAmAOsiB+/atLXRA9pe2J78qPs
p58K2t5qlbNpoo52RU9Nu5DnnRsdyn/IlQLgA5M2iRXSaqB/NBxl2zRRRHWTzeH66OaCBAOnA83S
AOQ/zZHSIjPNIgnyZ9iljr/SRLNYa0JYf+sIUHaNLCZ3Gv2lFgLSuZ2Bu4ZvbQE8vsCgJoFUlzWw
KrtNQKHVaTR81kqqX2ml1fcU++qFGuKcvZGTSf0Q+dULtQe/Dz2lcEsRX6bv48o8lHQv03eBszCb
c6t1ameyF/se/Hza5+O4nLchLA50f/l2+4KN1BkWizZQFwFQTl/JwZJQeXH6dK95wWf0UuiD2nSf
I1l7oB/Z7TkupuzE4Di3J2+VyJMCzxQxmJRvWnOf6vkm658btf2AL4WuDrYZrRxolVNvJAtO3hqi
iIBctq6ttTikm+tTN7c6gHmJrqjsAx4d//1kJMrQZxT8evJMPi1oMnoL3V69IrChATFvU/qLIRh+
boFepb6rDeO+bjP403amSzR9/Of6MGYCrFMj01utj6rCCDyMpC20WWJkOtsaABRkefcRQyPjbwTb
XtCzAzrQhvFYfrWqQyn8dKqHon2+bmJmSbiZyfWDJ0OuSpzEV2EY+74hhIodq2+u9Qso2fXvzxx8
HlmIZPLYgmI0vYJSqRoKQYBAH6Sfi/Ktyfehp9GH+st1MzNLQriEtOSotsx1N9m7TZ5LaQ9x3vbp
jUOrqDf6ZnzAAkxgGf6fPAZO5zuLjkNaT64IJYAu2/px+7nqnG1eLPF+5wYygt3RMQXjyaVwbiaT
CtXsTe66QfgsDvTvHIJ1kS2UR2cWHWIxwC5KFKDEp+/ftEsGpRq405z0Uewfo1+3T5WCBBY1C3pg
wf4+H4MuWPSjNWHfR/TIo02KHWfWy+CIC75+dqq4vtAtQJwFY+dmenoQm13dsrUaed8LzS7Mqjff
Cxeq1XPhB8ILminJsPHpiDOJMYGmhoWeuPhfy3LGDpr9Won8O1Abu5Aupasq8A6JS6OibPiUFOm/
KEWUqxrF0euzOhMo8DPYgcwoL8cpLL7TPRqeWwHqHk23ayNaHmvxtzrQXxXHI33fv103N1VtHWNf
sD6cXWo3CMBMCZYNvAsnairEGmD17YZMCn7WhdXQ+9wSN17eNdveAp/V6UL0VtSGvkkdtS1WKZ2P
P+BDyKKMkmrQWS4Iim5hFhAA+CWu162g5a16x1q7Mfy+JU7sFGL7n0ErioJWE4YuxOl7Lfbykr7M
tqyn9WfPDV9DoXNprxjW3j7S0/QxEhT9XizUcl05urmpBeMDT14OPk9qYF1A+ae+THci2u7W8Ji7
0tsqZnasFONmgB1re2JichEnLXSoUoGJTUpgpXefVUvYFC4NB90lwOKcqxmfH2h8wRICRnx+SL3B
orWyFA02fUHdbhXdqHr7Z8EIjlgtDgYqTZPDGbYDiaoB/ct23biPhrgQJ4/X33nilk7Co6Ybym5Q
DafPZCvgjdzIaCxJUQYq7Lsfidtc+hq7LhTZL/QruH7o5m5LvNk4T/ACQdWdzxat5TwrcYrefpCN
1x3SPa+3fx82r4YDoSYLCe38+3WuUv8Lq96GcVttdO9xkB/9JRLozJKzu2RuGDzImLQ7N8IjrjPy
ptdsBHOc56B4uT6G+c+PohVc9cRh0zlS3VoX4ETT4eR7ot35pOyvG5hZc37/XwPjv59EqYlSCkWU
YABXsC/kglE0G8t8lrVm2yGI2Mju5rrF2SHBZodEZ47lNPncoheabS/6kUZOdeu7+3jhup+5KMmg
aTSPGk8978zzz1dtUyRlURn0qKKf+Lo5JsEHBnBqYTJlYZM1eqmVhp0MP0OKNb5iLCzK0hgml33t
uwhGloVh185WkrZisSkXzsa8BdCnSLrzxxgX6WTZFUfRUrLqhu2V96Rm0/CTvCQUOXO8WYi/Jsaf
cGJCSHKxL8m8Aae0VrEwekM1/J683L6bTq2Mv+LEihaZ8lAMDMQXD0a0l5fQEON2mfhEGifSIUBC
6Bx0yuT7lp4moE4jw9a8H3p6j1R25v9Q34vhdnwa1QyqCSQqxnLDlIAgJQjumElq2EP0Xgq/rOz2
pMTZ9ycrnuW1pONvDdsxm3UrbkvAlI76M+sXbtv5Cfs7jsmyVyUtipqGcbTSvlEPjkfb5J3zf6R9
WZPbuNLsL2IEwQUkX0lt3a1usW33eHlhuO0ZriC4b7/+Jvqce0aCGELI38N4ImZhCVuhUJWV+e71
29sLv7q9cHcQE02Z1hVsHlon2oyEDw01+71A/5l7yq3gzi5GceFi0v41IvmqOuqN0nIjGuqd+zVh
xgGUoT9vj0PMx/UG+9eE9JjLZkNPzVGjYKZyvtdDvovLYUafkaqhas3t4jYEF7RQ3IC42OVBmXgM
dSWwB4Qa9+d6E6soR1fGAb5P5LxAbIyIUn6g1AsUcad5AJGat7fZQ//bUVEIrIwA5TBBxY7CGFqM
pavWsNqhG0EHGPYQFP+VpooNtTYAcCYTF38ZQBRIFwetdQ8KsTZuwgrA+KwOkgbKBV9ur/b1GDxY
wM0HXyKoLKUxUPBC6ZACNsJ2CmbT94aH29+/HoRgYBTSjIL78QoXsUARHvJgSE+36O4EtGDLjXwf
J/TuQw4zkAMR9LmIdOUapQucPm+IZoTzBPyFtqPOKyPHLt8b+tvtAV0f80tLYkLP/HvSUT3nDSxp
02evfmQAahOAKaHze9vOdRx0aUdM7JmdimYa44UHNRUQwljmqa8Lv+rCySw3TXPs7kfJoL8E9XKE
2SZ2s3xaXK+xYrCsGaHjxNgFkMyOnyFB6RvLp9vjWttwZ4bkFAufq8LVhaEIKslT/6MBEO62hWuH
D3gMWJXQUyQQOfKWHtGfC5Lc2gZjbL1ZrBxiPtn4XnX5Lh3yd2MZv922tzIi4H6QuhWvlGsxNw1k
kUNPpil0Rud3QeFqnOzuMojwMVCuQIkUCXyZHIyY3AKpmjWFmf0p2VmJYk1WDilBYETFwwdBqint
tQ5Ct0YS4/PO17w/NslzkSvWZHWOzixIUYvt9GxiEfizozz3++7zrAru1gxAi1n4efwN/uzyuOiJ
66SmUYKOFwr3VUf9Ib5Thwp3L5ICZyakIJjFLp3QjAkNFkSO3bIZkR8sRkW2ZSXxAysQxqbID4JH
TV7qmM+mMfTYTUP7AIH40vTLek/jfawFOI72vIVoAlUVOVZmD/U1SI0C9oVHoyFdNfHQsLzpOqS6
jTFw2x6tw/ffA7CARDrK3gCXyfi4yJpb0psQNCjjdzcpgfPaDPn+9kFcyR9BuAvJWwjLifyna1xu
gqIwo6IfUKupqufZnnc5WrT0kvp68RD3zzF/LAb2UPG7A1lYRb0D6XvBLCPnc5HodZPJQJK9zSEE
uwy/xtra6qX1A0Q0d6fBYQo9YYjIUSFCNvxygEZqM6L3HElX71AOf4/kRbuTWFXs8gsT0knN8gq9
NX2NfGunbfJxfm7bXLEX1nYbWADw+3Fj48EtxRy1xkidaylym9kQgxasezF0FX/ryvWJwBLMOKjb
IL6RS1FJOZqL0KMOtdHbMa84sdoNKAMhZR1tIgIV7LStFW50dVwoHiAtgnaVq6Obaxme+SVWx+xi
30aG8vft/b3iprGZkDgSxBN4Skg+jlN3SGkVzSFPn/U6hwx15g/p/VcNeD/wcYS1gDDKjhSSEG7e
xkjpFaATypolYKqH0so0XViQ/OjcLlo2EFjAirjfe1UXq/jfL98vgvvMQ98GUjqQPZM2cIX2GqOx
tS5M7PqRs9TyM8JBHD+/1Jnx4sY19XNiQYNElehZGxe6D5ELRacSiEglJ1pPScOTvuwRQo1Bm0TB
eD82CUPDgwLgWcQBcAKXx9+M6Gz1c9KHWjf6dnuctf00+qa3vb3P1u4gwekrWMxRJ4avubTDdQ2g
CA12TFAA9nynt/RZ1w5N90jd5UC6ZJOX5T52FzQoKrqCV8JrU6QccNFiHq8yyqhXLVps5j10Sd60
JQ+K/nHugWwr7gdHYS7PDEl3xWx2ImFe9OFCTTAwcz8rQCB7eyLXdoQJrjE0jOp4mcgN4igPpU5W
FWPIiq9aDiib4qyuTRZCTnA+IeQByFVypIXRT3GVo8RXM3fXwZeSnj6YsQv1C4VrEztLPlTi6oYG
A0pxV6xQIAu2QfZcDuHYflricZtXP2MNxYso3qXV99uztubm8AgBvhWvX4EjuNx9lsWoVXbYfUbi
HOgEtiGW8d+arivChZUrAqWLf+1IO2BpBzJCF6IP039o3D43v8wf3cif619/sAuQqHNwbRPgLqjk
tjuescKspi7Mhw3YGFUqTmvTJfiIUCmBSKop9zeMecqGsm37sJ+LcEI/XFQ3nxxXBW1f28tAdWCb
6fA9yNtcrgoFUMEYGcV5yZPN3zFRtYmvuW0kNcGdhc2MAqu86jwtyJhGfaiXIc/+sYavCOBJf6zQ
j5X9cMrd7U22dnSwlVEnR3pTyOheDsfVzKYsCviZqIXgYPK9qX6xBYVjVbpghTLkgyXzf4bEvJ69
470RtW2jFYbYi9lmG6ucjssSHUxavdVm7+txd7JyvmPgqgms4ncW0w0WWbEHV8ro+BkUeXU8VEWb
vHR1tHrlLp2Oy6k06me7657HtEQVVw8am6Lpv9t0jEEUIz+2Q+n5gI0eUtf88gdzDl+FYghCmKuH
eTUSr+E9DpzRWz4rDu7w6jjfeKSSYvzwELK3cj2BSwB0C/lYaS8NtLAnLYIHsUcoWMflE5+nL9U4
oAOyGX19phuWWZu0/Op28fvUQyLOZlBCX8qg0d1fhg5VNz699C5KmkSw5RYnh5Ftq6vYBNaOLnA/
aBewIE+OF8Tl3ujLGCX3FBNS0AOvjzm6wN38fmCZoB4ViQOQXiIFJ608srieDdDmHFr6c0n25Oft
RV3xC0gboWwDUBmos+V4kUNVvQdz3wRR6Navvtrz/SBjPBjh3nCJAqJJHTGJZwdoASNZZJf4/TxP
gxr5MCVx34rrsaAjjIDnI8UiN1UwPY8rvR6nUCvMwHEZ0tGv3fzLtL8k+ns0P7n15z+YszODwjmd
DSmuuJe7Ed74tXbUWsN32bc/MYCkLjwc1l32bqhxgl4x1qfQtraNt5n+YOPiFQpUMyJdIJgcaQBF
bVvT4tEhrKbIf3GNtzpSVE1XAg5YwM51DIDk8diRpsjoXO7U+gDpl+ybtni7bulS3wMwMudt4g+2
Sh575UI4N/iRWzhbE8tK8y5tyBA6EO4pph1Ir4Mq/ax39z/hL+xIvmniudM24E4Pc9d71mf3sUn6
L4nX7G7vANVwpOCmIaNRluMyhPGIhJvxQpsv5fB9UrE4rZ1+G2IyuFeE3KacOTQoCJD6FhEotN8X
+xi1iitjxUOihwZ8oKizoJYjg9n4MmZVnfRTaM2D3xqAsAD60X6/PVdrgxDyO6A+Qhyly1TQ1Jr/
exzLJYX06SfOFdWJNQNI6SEfjfgGzUGSC/aSqtGLsRnDPkF42Sb7+3//+eelALNxzT7jSzuG9bRZ
nCBXRZhrZ/H8+9JZ1FPg7JYR33ct6AH7Ubkn5LGqtqOq5Kww5ElwpbHhlGRo1g3NdtMU0NB79eag
sJEBVbwy1w2h98bD4/a6RFC6na25CR9DCgZoz0qDGCp+ufNJB4v91Cu219oehuYKXk4gurpm1B25
hn+eTlj95XuVf3b1Y2UpnIpYASngwfvifybkiUPXQjt57jCGS5vuQXU2dWgMDBr+VFRHSlN/VG2J
NfdyblDyYk1pkTZfYJAOP1nxNKZHXn8viOISWJ85oY2DGuI1I7A2OxawsvoYah4uZbQvWQm4tNFy
8gfnB5fN/zcjnR/UuKMCWGBsO75ZbIRIaf9w28Lq+qDPA/ko9IajifvyNoNiA5maGA6gbvTxCXCE
+hlp3iKIjKZ8ciaHIMumDwennb1Dks/24bb5tXlE8I/UJNDZ1xSi9pwjvz+hLZlHn4n+aE6bQdVX
qTIhNszZ9dlydOACoKuHhH+f83hDvM8eWiVuj2PNj36gGQFoNK5x5nSqS8paA0UE53u76XVFKLtW
PwCyF62uYpaumQ/daJyjaunRWw2Enl37kNwo++Nc/JrtzOf0pwWaXCe9H1zlof0RxR50s4B0Wc4b
cjOBmIqx6GEHhrkAt1HxMlFrOC2VpiJ0l9n7RXZftFpCuBI0AqCEEct4vkwaIMf6hDKMO8y7toUo
wSvS/TuklgO72XRkCQo4XnNs/QbJZQ0SH/ojhZLEuC1Z5FvkvRqPXflL79E9lD/UtUohg6ydFDTB
iPIAovGr1KNbeXPZmGhVWqx91DkBj8jJ7GmAZzNIY49WukevKyJTMAD+tK2HvH7F4Q2sCWGB+ToM
DwhINlWhSlkb4oDKDhZk68hOmEAz4CKX5s0poxyKjrp4xVvs6KWu3+kHXRtfGX/XyuyV9tva5j5z
jlP9nPL3JWGA9g5+tTT7yPQe+77ytSaG7PVp7LNXtyVB3I4Kf7m+vJg+AYNA66qcOmvzEgK1BMtb
Z395buLPy4vefVrqegc1oKCCFBCLto31ELW/rPLIzMeqDJMpwWO83Bik2TYFDWwHOi888pGlf6XZ
6+0TvOImRMuDyMsL8dSPXuCz/Rc17jhFDL0PQ9vOn2bQeR+FzMeWlrMK0SC8trRkyHeg7UeEpsDS
S0uWxYNmNy2WrNLa6pi30DucsmF+tOehDdylar+4eV99ajRPU3j7VcsfFJpIXiK6EHv8bJC2kdsk
Q40lHF0whVF9Q+aXdn4pm3g3guxiae51i8iTI/sHsBNw+s5VAbIkeWZVGevC1H0y5qd/bi/Z1VWP
r0NkQux7VIRwtC5HMy+aNeo5QT2F215Q9nniA5/bB1DATQ/gC40VHR9XW0SyJ98kY621ozd24Qg6
yqlIDL/UgUhAdk4xbVdBoDAkKkXIRgnFA+lSFkDNvBunPiT1QANwrrtP6H4wfVdL34whmfeYbxVO
aXUyBY8dWlpQwbny9V7RM5NaXUimY2tBgC97Wvhbe/eDQwztzIwU0SCi6AZjghmztDe6lfvJ9P32
rlhZJRTxcLpEWgabQ9rjLTWLipClCZ0l+atf6uJTWS0kML2IfLttaWXK0JIFFV90Rgrsi3SOXUaB
dUxLWIroT/BNnTTmPURjsR2KXsX5uDIqC8B/oO0QrgCELo2qTBfixLVdox/vlfevRfGgO19uD0dh
Qs4zoJ/UyRiHCaI9tpBMq8nLqOr3XbVhgMGH4uCK/M/lkWWobyZpHVVhmzojciVs2FakKF5YtDiK
Q7SyOnAJjitEetFYLO8DI65nr+NVg2LudnEf7OXQDoepeL89aStHFWABdC8LaDgCWWkPsKhCgo5m
TegNzGY+78h06DXIThCkUp54lxQH2i+pAthxnTT/uKMEpSwqyciTSh4imlmfmjEGVwyPaNuooqfK
OTkE5/Vkod7SfcvTU1Q/MFdxuCz56hJ2Qb6NcgieAVdZj6UvxlkzeBPSLs8foKK7BK7jqkL263AX
PBc4wqgni05ERDWX26R2oEo/0oWHcd99KYjxdTBIMJjxJgKtOOAu+Sbpqw2p7TnwoBx6e0mv96gB
sBY4gZE0svG8k44aiUBDOekjC+Ns2OR6DI4P3b+fLQndyGdW5NNmmYzXsb6w0Cv1txF5sGhxt7cH
In7oRZwhmZAOW2JTcPmNhIWU/TPzTz0q1eB72Vv9cx//qJLQuRuhIxmUUntJZRoaHgwsTMzAI46v
3atihLsJs4bjhm2BlluIwl9ujMWr6tbtYIH/0zwVilN1vbkvPy79/KxzSzef8fHceJrJZog+3V6P
a490+X3p0IIgf4LyA9ZDcx/rLzM9sOxgVYfbRlZ3L0UCCdLd+JNIF2xMPS22W5OFmfMYN8c5eaK2
ori/Mk8ir4reC6HwZbtinGdRZFt6ZU6zhIU6mBv9IVNs2/XPo54LqA+wPjJiusm4RU0tZ+EE9U7D
8ZdElVa5dtrwK4JV878WxC84GwAzhgGIP8bCwqC7qYBrYcmhypw9odFxnpli3dcGBNAvilGAfyMg
lrxZkvaUtyg/hR13/dHMoaod3F7061ounCTSuOJdCuqyq4hRj7g7ZtOEEeXR0+Sl3+KFHSO7B7+1
/qR1WtDRYm+R/jEh2pYsUzDV/DmlneIRJTaX5HEufoY0sZA8bj2e6yxc7CEP0nQ6ATW6bXm3d8Ck
B8j932mzKK6kaxbmj7Gj1RMxBahErqgEQOrrau3AQntwwskrDkmbHiEUsGvAyTovbAtBlOcpmX3i
VRuzXYJ8ylBDzk4JmGf1Jt/W6Ff2by/IyikkEIiEhqMN4PrVHdL3XksXQy9CMjcAVoQg4t8UlaoA
ueLgYcVDLc0mgjdd2lidwyHn5TgFIEnH2YUCwynJPiUlDaom97vxU5P/dXtYqwbxIgFzk+hDlqEQ
aL/RFjZkLITKojO0fjLvasfz0+S5sRy/rXRkEvL7HRqI7SF2DrWZlW4ZTePLkHVwB2Z96IvtTGL0
eSvSE6vL9a8NGfofczx+OopxJUinuQkspD/SRSWgtWJFUDAC+YkeAJGwuXQ77oIsLGVOGcbl16n+
mrO33Hi7vUArrubChHQA08VycjLaZdjrh78Nb3/766oBiH9/5jc7HKZIbzCAxDhSAH0hAaZlvcKX
rdySF0OQbhc+GBkxaxjpyNdOZ3uT5eDYmoNYxeGrMiSdnrppmgl3XBnavZ+YmxgwwvyBmartK1ZV
8okX45EuZCul5pKXMEOXPsjz304BtUoboqPJDunvrVO8OzVyh1Ctc8d6X9LCp2xfjtBQ5iev14IC
0a9+1NniU+1YL5Cj49/xuAnGwfE9Lz/M+bh1jdqfwENcPhhsZ6Tdl4XMu8XbQk7E94y/QRzil/nX
AlLKpVEipbWpHbKJZ32TQbPLtX/rw195Gft59mnW3yckNjpuANHw5iXPOlHdvit7FEcNmQ1RQr+W
K0uHCXLmrKwExoAafNvamWLO1y0Idk1DNMvLyUZuz2VF7bwKDTIFo4seQRUQdeUkYAz/WpBCxRj9
3jN30irk5MsQ7dPpq61tbx821SAkb9F3g+O5TVGFxH03jGNTbm5/f2X7XwxB2D87zEPX6JWe4/uj
/lyMwMw+zMsu7hSnWexuafdfWJFchk7tfrIMLIVj0icktvw42iMW8mm107Rx6/Xvt0e1ag/siNDx
Q6bkSr2e5Hqh6YbBgeBnQRUXvsNDne6qMdoY2lN8d4e+DUg1bie09oDSBuixy0m0kTGxujHi4bSY
T1b7vWB3l9CFBdT+QdoJtWlAAi8tzIaJZ2hcVXjUHzPH71SQtNVtdvZ9aQTdrHfoguU4jfY3q3jn
uSL4Xd1mgrJScLTgPS25c7Pol6luDGwACOzw/lNq/FXUKDaowPUqO5I3t0YEwGlEYAceLnX6fd0/
Re7LolK9Wt1gFCQWWG6EdjICXcvaHAQ4tApz6qP60y6HkvhV9lXjwaJq4131Mme2pCNKWGp6Mcfc
RbO7q9iy6Yf8YWjd+4NVwTb5vyFJZ7RcKuamBoakRXu3sv2p3HSZitJeWh/UzGxAjYH3A5oFHb0y
8KvM5joeOs862eYwbzqzNl8MK533kPEtj8nU13fS5fzHIMhlMDBcM1fkwGiy1pYaBamTUWyobqC3
/k4P/WFBSHYL6iE8tOX6Q05cEoOE1jpViflKZpSztFLhPuWGh//YQHgPCwiBgWS8PP4DBKqiurPN
U1LZC4ghrOkXZ6W9B1NPH5Chs5/sfISsTFIbIA4HANqO4Opi164Vv0QuNOKXuFCSA7k3amMo58g8
U6gyzmbhNW2YokTPjRJFxNKvo2ybTF+b6GmJ9yT6NtAfUZUBOnwYXXRVZ5/d4W3pEp84LCgA/Bit
f6ZiemAghKrqZ2tQpO7EIT+7bcRsGQLJ5EF1ABpPcq9wkltOUcU2Oc0cQr+J33j9hsfb1ttY+n3X
839NCVyWA88Mw5cL0zYWnpKmhRowBWPlK1GBYz8SNdJYAIhG0zOOpgdolmQAVTOeVGVDTo2es0c9
s+qd3Q/Da0Q7sgWQ2Jz9vmVp40PuVUdue6SP2eySXctjw7e02T7ai9ftGkTTLxObmy23k/hLTJ10
V9UI5e9zIvL2kIE+rcuHjvZdG1btttI23Dl0uWLKxYgvZ+RiB8oEQklhsgqV6xasBl95ivdg5rcq
VLzKhnTenLmxksbEMKD/aPAfzOz8QYXwl66Q/04VSNIRBaN4YIt/fxZ5afOcDX2dtaAtT8aXmena
KUM63++9EbqWCzc306C9zaxoDreDo+vBIUcgmrTRePjRkHxpOGrn1mwi0zxZ9m6pHhHvKSVxpHBC
HATxvkWJH0UCQQVzaWJJUagtUIM7ZcOeJ5tZ9YaWKx/CAHoFBPhW1LERdV0agP7n3FTEGU7Qmmih
2BvVb5AjTArf41X+ycwT48tS0V/zHPHdwCayB0dF95JRBl4d7kUqFok1B40WKrRWgokGg5ZxK3rn
aGNba+Mps/J+U/V6sS3dwW0AU5nch2aG1jeEWZONm3j9ZzQVaf7YtTbCYKe7s0Yopubip0ihlg09
ZqPW8+m0NA+at4vNo6kqKawsL3wrYjkwfwBdK/eNZXObzGMDE3P5Ys6prw3vt7foSphwbkAOd/Ml
i4lewoD9GaSKnXVAhckbFedAMQpHinkNu9fGKYcRzfOzBkSwd/tCcQP9b5YcyYnQGUts5OV0cvUf
LA1psi9VAkpSJu5jrYUFcMKJkyDnkpKoA9nwqHenpphHC4JNjI0+oHrl75p68S/apjHkP70lmBxu
LD4iLZWU9rUzwaNEgJOhgIcigFwmM9H+kKSd2Z+m0egDL45PpHFQxYr43bN5YUiulM3Lsth5ZPQn
jWxItZmL3UQVwc113IAIEPUApAowoKt6o22xCQ8IEMSOs4/EdcnQIbvrrNdelftYcReXliTfX41L
xxcz7U6e8RdZtnby1E5vRrmzkYfJ201N92n3WKDd5vaxut7xl2Ylrwn+px7C5zCbmfbywBJqP6KE
rAKTrliBQi8Y8oCKF6UusWXOLjadJKk1kLo/Qd7UX7KvTPXcvvYO4Bk5MyB5OBY309IUbX+ac60O
8kobghTiAW8ay0dwKpgq1cPrU4bwnuDtjYMGnmVZ4th1oVOX5x0G9Ba9ERZAjTYH4C8wy31zJ6E8
TrRAdwDKJ7rbwXYiTV46QXxmcXLjxPHQr/eJSs9qZe5Q80L9CY8JXKFyWa0ac8YdqzJOY3vMsp3n
BKTdze+399mKU0BXNgqzYAND95h8P2icxEuJe/I064c6e2LGRsnFqjAh3xBtrKOYRgG+zAu8M4IU
UAtLcVpUJqT7YW5ZV3pM4Dunp/zHkD00qp7SFQvoTDOAi7fwxxWXKwT3NG7W5XLK9dbalEX+UBqA
t1JbxYq5aghqKKC5EkxmcokoNwrNy/J5OblN9bAYxtMQs9TPZqoKPlZcqKB1Ro4K+AucGvPy7Pd2
G4OhtMWI0mnrLm+tHgVGWj5bSaVOvwovefkSwKNLyIFB/gEB7dU7L0rakZseD2mW+bH5jx29Tt03
2j+kPAqc+s4ECY7mhTm5PDT06cJZDXP98oMWDxxqryB4v/fkXNqQ9twyl1NhGxoPS+25KA/W+Dm5
UzHvahjG5RJN0EMskwTJSs1+EFnxdlKc/mv/fzkGaQ9klNSdQZIqnIdsDxrsCCIVt2fp2onBg4nk
gwB/APskPy+MgWYWw+PPmUbdn9FrF8fm6MeVs4ssFFZuW1sZz4U16bK2umhqh6ZOw5SOW8fNXhJb
2eK5spXR54MklXiRASsr3cxDP0CaIHWScGYb7gJ9/GpnQa/7dfs6x2+3x3PtDAC9RNQuiCDRKyxj
PHvRjF8nTgrghu479LGpYt9Ruba1SRMuACRRoOhAJHC5y6wh6VurGdIQ4sefbZWQx+oQzr4u7WEd
zT1tRvB10Pe8zu78Qrj2EunRnSR34qwAOgqMCzoRLGDepLR7mc4tn0aShiTZT9lTXDxkZebn2lMz
bxpHASxe2wPnxqQpS+rB7J1Wx0vB+j7aJ33RfKNIgzwGD6z9d9QminB3fRL/HZw0iWjyResXxeDy
gW6iKPYzpOdSFVx6fSMgqkaxG0B3ebcx8CrGCHlS9JA3+VuV1c2jo/VEsafXrAAWgOYRID/wLBVj
PYs506o3EsuO0tCePvdT4Dnfbp8Z1felkHMxo46VaZqFzNBfDfa9K4y/bltYW43zEUg+TefmZDoE
I4jZg54dKn2fcgVi6/pyBv+GUOZE0AFfIxctnCGtJzZgwZvuS1c+Cao7Zhk+hdyK1d7JX/NxdM6N
iRk9WxHX1vCCT7GbdTpuZu4G86/bE7Z2XM4NSEsOij1njFMjDSPt82Rv4mxCIbz0WQWZqST1U02B
DlnbAqAoAGYZgRTImyR7RjSTEu/PJIwe5+9KOk3V16UNZugdT/NiSEJTs/yXqlYFs2trf/7rpe3V
LWweiYdfn/aIlfotspq5/nOIT/dnPVDgOZsmsWxn675YJUOTFAydRu2Xu9OKn7eXXTVR0k2ZaaWT
Zha+D+bBegjo9vbn144hUnhQVoBG0HUA6/DSnk23SNCp6mzQ+bYpW2APTZWG6dpy4BGLPAO6LBDK
SJtpnOPYjYckCTN373mPRP9kknGvGWYwZb9vj2jlnKBugJYm7FzQNsqhBc+gkRyZcxyWKOol0bib
O+NRn9o3UkH43tQfQK2YKUKmlVmEJBooAJEQFRUraXgkKvW69rw41OKN9u62e1tVFF3ZBkJ1BBVE
FC0RZEiXZc7cDgx9DaB1dvzGwMSjL4oq0ooFIOpFox8QbgCJSifSNLVRSy0eh1H6GD96k8IZX08R
4qIPgh/sNZAnSwfSmFJXo5bWhxWhvhZPdeC6w5fYULG+iZ95+UiCHSqgNqJ92JNfZBZjdDQcMCDw
3DVf2FQOG+Sxaz+auLNvjEHV4/eRiLs2KJh8iOBLkkku7UUf9GaKhzB1XD8yuZ+Qrdv9Sp1jV52a
eNpq3RJ0ZHd7l1+vFh6AOrYaqmWo+MkQjKLHBWrZ44DW2wWybuUpSdj2tomVrJ2wAaEqvDwArpV7
SVxjdtI5nYawKAc/1sDQyANSHTjnouMs6Evup7HrT+jAtZimiNY+aibyvOKxK/jAHCiqy6hLSCl1
NdpmutDt6POUguOucTeElmANzh5p0nMf7EV+bZrbudQnP26QtqRM21rQwHWq6u8qtfCf6xs0xSo8
zNpWRrcYGq1EqRJv8UuXr7Uz44tdd2Gsm1rA7Mx+ShLX9duo8RSzsLabRekZGTK8+xFOXprKXLNo
QcPTQph0wxMwhyy7Ahh9lbzR2m6C5wIVlKi4XxE0JW5fpFpmtCGj0wMvyCeiFYpof23SqPFRTkdD
LLBKlyNJnKHRaYKmSM3eouXKH9rcL7hiy66N49yI5CWhtdwgh1V0oVccB+NZBdK8ToyKMiLWwUGm
EtS58sLrHUFx2gB3mO36ffI3uiH9Jf3JLWdf66+kCBs3VtwsqyM6MymFF2xxvLnSiaB+JOADI1+Y
qVLKVpmQIgyAjCOQvWFU+vJM7MfyTtEjRMYXs0alla+i3opohu/H5d/M/FWpdAFXfz+yrjiN6NlH
X9jlzupwSFtLz8F5445BhlapUtUFv2oB6430LuJhUAJcWigK3a7p7PRh1rx6QcTvk1X6mCCw/aPF
UWDagZG+/DxpG8dKarNHXi89MAttVw2aYJPhyIroLTGznzkxNwrfLiZd9q6i2UuQX6CfTnYsaWzR
pGUebOZ7b/oGATW0cPh5bPljGm/T7nteNwer2d82uzaRguMTtIvo2UAu5nKkI3USomc6iOCKU/Jz
ml//b58X5s9i8WRGn3fvLTifwAt3P/NW0Sq15sMQG1lg+ES+96qdvxN0nOaCw2g0f6Vodu3tyVfq
o6wGFOdWpDwFMIU9mQkmKXLn4mehWdYDi2L7S1032gtfSBlQSGH6QOp/T702ORnmzO4jSPrYkYJW
FFccougrdT2rhHpft4BcMrcGv9jZmgrnsz6T/zMg42bcweFOXKBpk9NNZmwMd/9He+1sDDJuRnPi
VJ8mnCqrS7dGq22qv+/fbecGpHVCsg/yijXG0Dnv9ntk/snn0fCH2xL5nSve5CZLO22x0Q4fH4iB
m99V5XnXYgsRvZjEAYs1mAouT4tj5ynRvBmHMfkez/GWufmeGg9moyB3Wjv0LuRGABf+4OuQ7hc6
Qtmv7uE99eglfdSrP/CeZ5+X9WdNyMT9x3vqLnvsx2LfGt6J5sZWr+aX2EZ3EEjq/mDlTcDT0Gwv
+EqlG80rSiDUSjhP75C2DEGZ6tYXUy95ZzDPQF8TPA9o+5Pfk9AajkD94QFu6+hoeXjNmoe+rh/0
HjQg5Z9g2PSPUhneSxiOtA/aahm1IWrr0OMWOMSGvW5Mx7JSZWTW/Bqy8P8CwKR9YFSeZtMubUOH
ZUFtoQn0xSu7bVIYfmaFDvRDq3BJvt29VGgQRNAGBqEPlpPLTZ4UdVMSG0atEsDIJ1L9vv39lUME
tgVHaKS5eBHY0pUzDrhyjB5g5axog7T+0ZrUn7TdkP4f7QiHena1dTFxx5iYVWhZO536jB5TD8RY
ipzfiltGax2UWgTeDNGBFD9Xph2xuh6rsOmDrnoolm2kYiq7Ts+4yDAAdAJyUjTsytBezbDMpo2w
tQtQvNnkk8tP4GGemr8S/pCqMIcrrufCmBRvRJle6IsLY9bsVyTIDYUjWDun54ORVt+a0zxOe3yf
VK8e+z7Xh7j93RoJChiK59PaPgN6AVSVeAiKMPFy/SEHVBmRp7ehmfx00jYoUS/L7I3Z/Lq9n9dm
DHe+CNmB7r7az0Y1TaAEatsw6jTf7/M7KdhFZIHCCDYYSJ5R/JMJh9CYay3cy+Zw+GaQp5Q/3P3z
kYUDYFu8Ba4VR3JsvLGkHGoJx4T+cKyvf/D5j5Q4YNbXaptph7i2yrwpjNOvdZqBz+lPDOCaRMcI
cBJXDBcTMjEuWcDeO4CNTtO2U6t0w8LNSncLNBFAGA4qWrTWmJIbdklBJ9aCK5b3HtmlVvO5jtqv
ZlK/TIMTOCl4PfvmGM2aj4Ljk166v2ckttwJLwO+HDJoqhgFfUxZ87uyKKjBVaqvKzvw/PdZ0uWa
xDrRhsQcQgu5NL2qfBUkaM0Aqs7iYoWPQ87u8ihZnUOnqZqH0NEcPwdmtcsVq7jiFlDd/oifAWu6
SqdkNWdj32gDmh/BwTPb9We3Z4e67nwnyYHla6fN7X254h1gEOS/xBMN0XIM1BpGWXhDOoZRAzmi
tl/eR7d2ghStnVM7/nPb2Nr8feRWQQAEEYUPyrizqyg2qiSH6Cx0NSA/ffS4wtOt3EEYh1BnADce
GJOF+bPPm5FdgXPUBbF9tS2z3ahtLFXGY226RI8kkouCvEa+5kyz6lwGzZlwnsnJSdhrn43BBJGG
iauSqKumwHsGaLhuXDdOZa3moieeDWFmZd/qJUWPUfHFndxD16t6blfXBfc2MGiQWbvicouRloxm
HRTDbVX42wp/3F73tQBOMO8gHSxA38gaXK6M9/84+84ex3Vl219EQDl8VbDd0e6ePF+IiRSpnCX+
+rs07927bVqw0I2zwwFmQ2WSxapihbUsGADaj+MpLQGVpfXj06TVT7rJDnViyDtMZOwGPX22hbmf
s/ztb3uQYUG3EctpyEYribC0zEZUexfkYePFsV/Fhidf0zrUAVDJQwRsAvz9cm2ZK7QmH+fxBLrj
oEx+aNaRvpE17p/vWziWYHfgBtGqcSljaNpixhseGNCdE/0kSGffPqA1XTv/vvIgrSRyVz644ZGe
EHeyywGbmf4Y0+Gjj1rxbVFruoZxfv0fRPsydHS5lLLqMyalGE82+TGkB2Nr/nP1OJCIXipGGNxQ
nRRGGifNa33c0P7RaB5MfuzbdyjUkuv+/yJUP0OSpvHnFCIKXwDIFlD/Gyq1dhwLPQdwuPECgU4p
ezQTnUydM59suvPy59kAsNhBO9w+iLWNwkQmaiToBjHRt3UphKUOuOm6fj71xotRvwBuuNlqPlo7
a1h5fQFwwO3/ZxbODLLezHUJPs/5BBw+EvbTh9srWCsz4fkEe/z/Ru3U9OcEdNFBZjUgRt06/zqi
BTXKLBcMe7w2A62TRYy893zfydSJxqGoorxo6pdm8vWN+7OyUKCwooHLXyjrwHpyuZdFZc4YSjYk
4EuQY/O7IG/i22tdib0uJChGbOrbEaSFkFA3u7YJGflA9ccUIU4f5OnjqG0saGWaDp22ZytSVDAh
6Iejwga8J2vDbv6i5ebOtZ+9lAZ2sqNJEpbzK+vmHagvwtqMedICepsGmr1nw7QvslOpbXUcrFwL
vGIQP3solmJkStllFxzWFtcqeESjfMzd8tA5X2taoC8z+3x7t9fOE1H6AsWJ4Xfg1l+eJ/RKs3ML
FDZdM4R2Hlu83zCDK7fvH4sQsPbBxnTVYZT4QF1kLmIVRjwgRzxl5Flryo1TXFkG8OcWVAe8aAAM
pSxjNFsESy3qG5P4kQXl8PXNu3TxeUUnxVS4ws34gL4iFrb7MttyrWu/H8GWjQIHQu6r3o9mGiab
l353audQ7PQ3EiEtXhXwaP99ftG3M/PkitnkdYXPM4AdaUcQNG8c8tbvV/Y/q8AaVmUUcK7SC+Zv
UmwVyFa0CIXuBcnYQ8+grh6wZiFFNU4JwNuTcPICUTx000ZCf1UE0L+QzQdkEl6ul5s0T2Y5zike
fU3F9wXsKhCky3dkrFGtR3wItl8HfffKy20GJRW3OQONih0mQbE1Fb52DuefV8In1lnZLH0ynnQW
lUX4nmuG2rEBAhUU9TGQcrlF2eD22mikCDA7gCzi7414Y+0IkGgHF/2C8Xg12ewmpUSjmD2diiEE
H2Wbh/Ltw/+o2CCr5hoYSFiKrpdLGJKJpu4okZ6w9SD2EaS/2VQ4eDiDOW0xReizUb7vMasfnG46
GVPYk0AkG1q6mBolNYGhN9SbQBUNZAF30YCzq4wnoSOmDCdM2ZM0u6Aym9DkT175IDBUlU4b5bwV
T3QhTtku5ItBSUrpiIsd/tR+tEAHd96zYwBCgxNGhv1qlCobmkEDMPN46rKdzPfJp9sHshJPYMIN
t20BSsG7SNHZbigw+FrUOPBJJw9IHLqHNPHaP4asrBDgDSQJyJyzByZLJ5ZpnWw0dV1fSaTZ8J5Z
YFoWkHjlwFKfmHRacjUj/6PpwQSM/tsL3BKgHFHed51NiYFk0MtsPCTT3Ts+D0qyJXsP56TWCAtd
R/SZ4hnjjqisWF8Me0Ojl993qdHYoDMBxqVG94DHHamHxIzV7KYhbsRxMvbvWYODCH3pD9TUppSR
J7XXNR4IjOpnRo52dPvzaytAmh7vJGC3o69OMerEsrsxH8oBEMz8cRow2o5wnSNvNr0574OcwqLK
4P4C3aj6Om4aNKgCIL4/5VoZuznfa/h7mrcSMisaBXRCGycOEJOFfu/yRPy55YWVAD69OzoAyDK0
reTSlgAlXOiEAa7pzIQAkN2NHgXK2oZS/XvUKVqFOAEJbgQ+oAVWA4aBdUnT+xAhyiSe7ZfK/pi1
f+3xaz4fNKsPWFcHc5eGVZsF/dxEM23i7O1tN4hY0K2iI1u7dEMozgAJqILMXuUdST0GnleHjr1R
2V1RPbxo7QV5cbFvatBiuH079X3nHo3KDMy+iYvSeLVBjXBbw1cODGkt9D4jbsFcoroQbex9q8pq
95jbdqjndZhN3dvNGJ7OJhjJMfSENJMSuljUA/+wL7xj7lRBmZthpm1U7tYWgcQczBgGnAA5pUgw
uT9qROf+Msu9jIUMb7f0CN3/+75iyFxSUtsfhH+05rDLovbL28/g/POKMnHNHca5w+fHKpzyIuTe
VpV7dYNcYFsvbN0LSNrlva9ZN1YZsGGOTZ6HeY7+va1Z0C0Jiq9qmrkcawMSkuJFfsYz+/YWXQdH
8LHgcwQeEspneCYoCzCqtvBogs834mm2wF9cc38APKLzi3v9oQFthm69Z03nQpVdQ48x5o6b1D9O
tQiBMRcWW5MBa5f8XIKya11qNLNvQ4LMdkyEvL3jbw9bUYNZxgwBno0+WvVuTIlI2xYl/ONsaoGt
oXH4zYkGnAuMMSDjdBv+XvUpZonoqKfucQzL6WPHPtw++es49fLzikep7FHaxoDPF8AeEdMhsYFl
dJduzfuu6C+G4zDyv6BrANpPueKcmWY2Wjk9glfV4M928eP2Mra+ryhwKQv0sSK7d5TASa935tvf
h3jRoMMYqR4kdq6680BNBk8kG3p0p1cR5OLN77fLzyvbIxiyGMWAzwOhpe8DT0bm26PRiwUoG5QN
dmbJHhIwG9HH2dtHBrAAhA3INUBZMS92aUAGZMpE4XYUfk4L7qxU23ByK2q6QAMiJsG/AFWkuCCP
E40WU0Ng/4omKJgd5WVxajszQHVoI1hclYUegsWbohapPtZ1h2dAIhsR7vo/2/6bbX4YjG9kqx1m
TWPhtP9XiprQMMD0MLY5pEgvj5zBRzn6HUcOf4RLB9uOh4JiXyfMTXCzH+kxcvI+9LotINL1Ffz3
fcW6zlVia4k3UCCgJAF7MOU7HIS1QJ1iMAkNcehYuFQqjBORdMCUxLEgP7zkB49u24wV73D+eZVM
3Wqtlo4pTLc+PWT2T2b/NMhGNL22RQt1IjohgVWP3ovLFbRZV7XmUNFjlpSg5dKeGNBtb69iMdBK
vI7KJTAb0EGOrXKWn3CW1zAytzaKxPePdYqpIOmyMHf02C79vWuwHdAF3wgLipzogp2H0hP8M6qm
al5gsnubDTrWpBMrbME46wF/3yxOdbIRdq6u7D9Bam1I5lPWDxMEEf5qjC9J2UZmB2a10T8SumXg
1y79wgT4D9EDE2SKrhkOKWdLhzKbXezEwyGTD7P7+/ZRrWnDwgmJLrjFrKjP3ZqyHoBxCOJkJpCx
AV8c29+WsLJlGKxHOLKkSa/HFXpqCo1kpXM0vU+iPtRAaEuSr4LwwC43RK0sBqJAprVA0rnAr7/U
u7JPPdYUg3Psnzzjg71FpLpyHqieYqvQluZc85y1tUeYaIQLcFM94vmvvCjvvRGcQNWGZ/mnRsoF
chbzsiCa/ptFu1yI4XZm5lWjc5yGcg4KKR7SpLjvHSdK0unnNI7aHfb1k2GP0egU8e0DW1smhjqR
wwMgyjX8PyuyGeDiiXscpuI+sQ7Js1/uWO6/3Q6Bswnp5yX8us4Po0faavoSYnp9z+K+39CF1T08
/76iDPY4IcNCcVoNoILTaW+3d6N20ub7sq4CllfB0B/oFnLJiv2+WNRyGc4sn2ydUtAGiyJHx/+M
NrLx8+3DWblNFwKUoAb5sIkMJgRM/RxqKdpWkZxKKh6gvRH//+NtaSsXCjQ8aJtbuMgwiKuEOMJp
aKI7uFCEHx3yveZb+c615QA7wkKhwAR6hJryKIrJKzFPSQCU5gQV/WSzMbDtaadnxS5N693t5ayd
zrk0RSVSQb0Oj0pyZIbeg8ob4+UsfQB87Ma2rclBRIiWUqB9LbRkl1qQFwnVMmqTY9XIu75qHzkG
zdNsq7q+tnnoLsV4HnwsZnSUVGXtm6NkDZZj8CygmBs9Ig0CgmwMgGwYpBU9QLc3UlwIGPAeVzuh
iDOmWWsRwNdYNbJtYep/e/PJABENkDUYyEavtLXs6Nm96f3M5aWV+0eWRbYfFHOsz/vbItbWcC5C
OXy3qA2bVwUyOi+JA2TlDd1a+TwAa5YJfNSJrnFQNFkTqy897wjkv7umrOI8Tzbyg4u/V7wCynUo
dCG0WnjLlPeSROg5DQkeNL5FQt/6VDkvpbMzfYx/faftc7s5lrG2pnOBy5+fnQov5eRbJgR2X1uW
hfABG3q1clFAdAzThJo2APbV68/w0K+0rgBMAiBKyMFPA2JuJBPW1oAiIWiVUWdDn5sSRA2jGIvR
NDHmfy9d9H0cbmvVyh0EAh7iXEQcmE5XJ/zw6ssl63R2mprCDPvOC+pkOlTDb2JWy8Cc/Hhb3tpy
liz+MlwE4ALVtNT61E5oGUrA7foAnlzj7h2fBxjCMukDS6lipqIozCerb8Aa5/6ZOhH4Gz9/7cDx
3f/7vnGpUTPNczZQsNKl1TCHzlxFnA6x1llteHshW4KUu1IWwI+ocywEhcEuC/MsbIcNESsgxRgf
WkiZ0Va7sFIpqmVIx+NuC5CPcmK71q0e8xTkRZMZ5Z7xmBVuFqAcFmEUqQ4KFC8S3UcmdsYQ/+2l
/suEqnbh7HeojxLBWG/KgbKT5ZL22JqpXcYg6XsBHzqwijM7jVF0qB6sCUG419lfM+Z0DxLotUHV
zMZvDdSZt3/RmqE6/0GK/6tTJlO3xMbAee20Ogm67COwkxk7GQvYFVr9R7nxMFOJu5cnIDpZUTLX
F27bK8y4EtFk4Tq4GD5OHugX39FeFLh6/WHCsH9gVUO7d8eyCnWvZrs+9avAKLkbyr4fgrrJp0hr
qzrirOcRHrRWJATPHlBYana+tTWkdX1iQHAGiB4wVJbuFEyhXV6DhvrMJM1Mj7SrGvRF6PoLTdw/
VkmKfTs3/o43WRNQnZWR5jZ/B1J8w8AaO0h3to8gbJ8+3T6wxfddaRCe60ufMehu1Fx7JwSm7oH0
ewLB3Iudja+Z5Edmp5HvVxuZrNWLeSZqMXBnPkUfmJOSTiSn2jURfv1I0KFH042ruWYll6IBegTQ
noMmxksh7iw1NraSHtvCCO3sUBZbnmtLghJNEDrZFFwN9Dj0p2GOhff59olsfX/xO2fb1DWpSDIH
39f+5CKyhw23tfV55Rkxaw7ATxt8vqDI34dWtfG4W1Oo8wNQFNxphablnk6Po/PQZvO+s2iYipfM
2oLZWPO/GOlHdhdNrCh6LAs926eCiio3PEqPNn0i/t2oi8jr9aBOgU68BYexKgsahUEX5H3RaXop
i5uThoS4RbCo5MlPMDhUvVTdDEx6PTbcjQLk6g4uoIRL3yiglpUdrOpM82G7yREATzHY1ePKol+S
kvweWb2/rWurovC8A/Qx4ImvMoJ8qPuCWxoS5S0PTfZotHNssMeMb/VrbQla/vzssEYbIJimhCAj
u+fgFsm6u9LuAF6+4QzWbIyPFlg006MD8+rZWoGsyfIHZJklSe6qXDyx2T60M9s4opVObjTCnslR
FGLs8Waifr9UYPyPScp/jBzjVb3hx2Yunwg3wtJtd2Vr7jpN23dm/vX2wa0pJM4NDGHweKhVK36W
2SQrUPrAgyAdgqIaA1KBRY98ypArLD7clvUv9az6iHNhymJLZwJd3OzQIyucfpdZFkNs4f6uhNff
m3Tg+7rqnNCsuRYSU8ccWwEwqIPfLOYLGhUYQ1cGI3puYnc2yt88cb8QPX/wqIMQQbaP1DHywJ8z
49HWUXEHg4XYdRmxg0EDbmWJiaOQIHAJbNn5UY6ABnD4BXt10pTeVW3jP+QzODH9HNhNoOTwwyJt
6aHRaI8ozKLPSSEAZTLr/oPP8h9VOjUPEt1WEXAfxH6cLA+Eoel4VxdW+Tw7QxvTojNCsL/TpybN
/k493/W87/PAHvMm1IQzPJOurcImncGJaaBINhdtd2f0qJqg19yapyDPHoT0hzDxZzMsKcqYzBEs
Li2WH9KBf51Jl0RgUMcPduRPxG5NkPOZHClwFXdSWn4wtGOyt2SOWV5zGv/a3Buj28d65QjQo6HB
gKKqhHD/CgG1MhKb+XmegmI8MO2Xwjq9/fuYOwNzAF71cMeKJwZwVFLI1E9PFqi6jjLdaBK4sij4
+Uvu2nExCIiwTLWSbVL7EzOARGT/sMpw3PnGzqEfb6/h+p4vUpZhEAybYdRMBVXP0pEa9QwpS/qj
+TCJyBEPGUPIGBGiB2Mngxnku4Aovi147XAABIZnGF6wS9Pjpb1E46sO3icJubgeH8fm7u2fR+cZ
GumWd8xV+yzNCpA7NWN2Eni+ih3nP9/8fVhHTJbg4PFb1fzUzOxOeiYHgmf/an2r6410yMruXHxe
2Z00nYtR+Pg8sMeFxSPQi0W3F3DlR1ALPVuAal9BwdXpY4a0l0Ot+7bRPkwjkMjtptwIV1flgAsA
jdhI5Xlqj56BqYq2sMAhorVN1Hp/uuGRb1Vet2QsvuTM9+ZicAuZlQBsnsBVPIDYi1dhOmx43tUz
QYseFgLEe00FB6wah4+6LvipriU80Uet3Ahcry48dNWHHQHsFbJsV+BXNbhPhCAe4u4hsOTLLhyM
728+9KX9E5iNeDlc9x2ZFG6k72CGPXIah+9A1sv7DV+6sksXIpY/PzsL4qEJqNUlOWZZWMqg2iJT
3vq+YnStGcV1buP7QM59KN9u0RFmL/VvtN5dm9xOgHXM9Ck5ajzpA5m5T8RrNjZIZfvG0aJiiElI
BxVd5O3U0TRJWwN1atglawLjTe0mxQ5VWXrv9RbKlGxE5d0bswANBFVY5mLeFZrR7FNNiNDWK/5L
qzo9MnkOclwJQxGQ2t8aNrsKvpSfqDyhzAEku02bsdPg17/A89XFdT+/uER/knUT8qLfeDivHurZ
liiuztEmKvWUs5PLk9jykpCPv25r/uqKFswN1B0xIqW6OaMSxKkSgtKV82X2tbDLH2zMnsjqFYhp
t0WtLsZFRIDUxkIjoyyGjRbPJRBeTlTMn7Lc+gBurd1tESsGT0Oz/v+KUCvbAs0Cdu8gM2snj37x
mThhxt+zYWciFA/Ead2IsdSgAh6gttvffdJHLuBD+VcOovR3LAfuAWV6PHevkv8uaPeo1rUMXMSg
XCzujflvR//elrGqAGcyFLtUYSzRNsuewUeQKJ/BfzH+LJsqaIeHydwaM1s9n2WsHplTGBI1uDEw
g4eYAVccJIYRM76PubGrNfqObQMZDrB3FvxKBCOXphbsZR5wvvBm93SyZ9OdDcwv093f3re1pZwL
MS+FSMYTa7GL6LVlITBmf7Z8+qFNyUa8tiVGOR7CB1lp9VJW9D7N6amUz/k7ooTlNoLRYeH4uAKT
HpCdM6oJ9dihGkQ4k/6gT4MAk/nW6a8ZALC1aigrLrNzaheSZaK90LXQPOfsJ/tzoW848aswYeEJ
cJCbxwy3DqDMRdPPPGw1EiBv9TBlw+w/m75+YNy853MSaaMVvuPw0YQOj+76aHFRDh/GFGyV1IE/
1L85yW/qHpI3Y0kvq8HsMB5qqDJcTcQm6APqEqOBN0z3lEeWEbMqfscqUMzTMXaL0WEVJKaudWsC
JSY5tpVI7mZQcO2dYaL7oq23krOLY7xIJCCmBnop/DWCLGThlQ3LPFDJdSWQSPR+/pD6uR30Jfsq
C/4BFvtPI5FYmzx9C/1vVSoqZ5jhWAYT1HxagXl8EMx1+rHqk5hpe1FMgV1/FjSu5YME1PDt/Vwx
peDhWujJARoD7VAU0PYoI0Ppa0da/mUFkGM4DUaMvZvuQw0wy9vCFm95taNA3lkmOpYrpXhTqs1g
fhMFyLKKkT64JtJ4Mx+yXaODPNUiAojRrh1bucMDS7hbdG0rZgktPEtCFPt63RYFUOBmTJnQj4Pe
hZrxtWleaUI2lnjdzrO8xIDX/K9GcQ3VxkSV+LzV9aNnvCTSCPrx3ii1gA074UaMxgii/fTn7X39
p/XKxqLXE6mLpXaMDMCy9DMz0lEk1bKsto9WmdYxSBYB5W6SJOZ1px1yrTWjPtc/pTJvhsBtZLsf
uq4IpezaP17jTZHDS/3Zr5Im8Cu3D1LN6fZGkzTfBrPtPhRNIwOzntOnscaELLyU8WrUstjpDJG1
NudQ1HriL83sfJvmOj9M7mSEmtYPO6TD8tAFqFMWlRkvY6fRkh2R6RS3NebDA6AjsXCCKTlSSZwP
feMCglCvtho9V8zsxf4sf362P6wztaS1OvsI+uGo1XdJGToAO0T27fZBrKgYHpML6CBySXhZKrcp
6y2/nBrdO9reodQfSrwGkt1tEStLuRChhPMVQuI8KyECCR0TjUHTfTLfkd/vEIJLgqZ09Dtg+y/3
S8gqBY/34B299IOlH0QdlilUI9m4LCv2AD2w/4lRAoWuTmSvZRCT2XmEbKlu/knGaKqPVTUHef0N
GIS313VdCkdB81yiclEyg5CyLTvvSDM/lJ0XugINv5THnV8GNH8w5p2JHLWh/5zyuHfeHhgB8gL/
8/BYRBOZoh5T7bLKIJl3rLn9MNXOA+Xtx9Hbas5es0EWmCKBIo32i+uxtqSZrdQlGAFM6zL0J4BF
tgFJ4EdIGTjJDyO9Lyw72OTDXNP+c7HGpdbkoMtt0rHxjm75cWj2Ign9rcHmLRGKYnLJCe9ljYE9
Vv4y5/TnMPF4yrceMWuX7HwlimKCnbR0dYYNNKcvZXaol2S5th/N+LY6rq0Gw0l4WKJLCsgrij90
OWbHqtlwj0DhCSrjdeAfM28LWHBtLSb6fjRgEIAGW73LGsy4m0zoxLQGMy5mPzSlEVb5j5ZvrMZa
lQTEI4DJIpgE4N3l+dul2RdCYxi3AmXlbhKeG1ZSDp/M3Mc4rMObr67FyY7q2hx0Ex93Nti+DqKo
/T1ILhMWYAFAvyHEvB95Ud8VrKrC3nRFXNlJei+arLh3ONo0RmIZoQS+9jfbKafQqSstQCfwGPVT
6+xE7dngMdDGggWlLZrXbpDOH5GV9cNkZ94OT8R011YWMhQuoDrbnnqPCSdzZHu82YnSnZ51Kfjd
7Av4prbnz92McQBMSZVB1TrkSTT9myHClgwuuqWWQ8LosDqjw9zEYhk1MSBqS0QJf9Ou3lmgd0Ph
5rbKrZwRtACNYEtsu7RRXJ6R0bg4JFD+nkz9Z5Hdl/xXM0Rut9XWtPJs+hfl6UuUDg5W5Z5qfcNy
S4LiazTmiPoJhmu32olWVwK26WXqEuAdapVb6lmjOekMJimU1wJHqw6eKD6ZLjmQamtIdeWiYjn/
yVKWY8w1T5scsrLB8AO/ZjSsZkIjw6Zy4xatxP//YMP+9xIpB2TJhkhCcF3r8ROw1632sXHMoG/v
K/ky5rs3a8PSz7xQDQA9FSXYS20o02l0EOE5x0GAMyY/5OUPqHow6q+35ayoA2bP0B0AXUCdW82h
oIWvEaK1nKO0yzDRv6OStxFKrElYZmqW/kbgCKjakNu9EHPPvGMSNn0S+JsPpRUVQMIRaHFocfjH
fnO5VTnt0RtSJvDd6NJKI5EeNO8dp3EuYtH4syjV9EEhbS0iWv0lBRemFlLxyL6+/ShAG4dBTGC7
XSc07EzMlhQaxg3sV0JPYkN9184Bo9xLpwv+uoqAR4PD2Q0t1BcosU4K5It546QXL6K8dS560hQv
MzSdK9BhQ4/gqQqrYfgNg3pXtl5gJnhQNFW3cSpb8pQL2Q25BgpRNGmQrH82G2tfsP7ADBTjqX9f
dt1GZWpNz1wEbnCfiAqg0ZdKIDTR2kAORKMQhu7Jn6EHuMdGP8iWiOUMz/QsIe3g5trSLu0/mfpr
1r2W3kZf1ZoaLM0eS94ctlnNa1mCo8e55vTIp/q7IKhGei4/3NbkteKLBV4W4MWioRLISkpaG6Ba
rSwcHzU2T+qgugLD1wGlQicBVJc4kKa8bzOoBhd7qgN0Y/bvHNLFvUu/ZJm1v/1jVheMmsS//O01
u91YmNpglhmaIhIdGFsi+9K2W3N2a+e2wOKC+wsWCK718txI19TMKgxoor2AoVb1ru6tKZBE3wgS
VgVh9hK5YjTr4C17KSjppsrjAK06dm7+1OvmTk+zZ0duPWUNY7Fo6l0GYdP/CVJP0NJ09q//0R9M
/lBXwtkZHs/22Ui/IL8rdxo6SgRpzKfJJPVOzia96/qhiiW1nV2RtE3s2XUbSX2og75K8SS27F8m
mmb22Vyz+0K6fdRRNOwQg+YxpubApJBP5d5lnjcGwIKGrMrxv9lj6YJOzc+jpC3RcYOAep+5Go+r
uW+CpsuaqDYA757VOqg9M3TxFP4wPGR84nd+509l0HjouXApeFPQ1dmEA5/tXVGVxX3HTH9ncTnv
pnrKgJdiFwGZMEXeAl9ln5YwkEy040FLhBugoiw/ebOLyHUY0/3UcPsgdJ2Gjob2nbHttFfLRcZb
opQI7MHArbT5WaMM9CC2/JTjv3puB7+IpSvlvs2tb66T/ZSp5e6MiTggDhaPlpbvMzxyY1Kb+ZEX
Xr0fxykLzXosgqkyQXMkGQr7syDAp8rmMAO8WOD1bH4FmWISVBlrwqYSNHJciT9AWjsGkXcfgfq2
/GQXSRP1eqlFvVNme0zOWSHI5acQk1XdM4aqnT3IBp249zR2ADLxFPEGgzTOUH30U2/UAwnFj5FE
yY1w7HonRPEKHVRthQw/4+zJTSse1XySwYRprSAz5Z96diWcvq7FY2nUmNBquqBI8X5AL2b/PBSl
FlvTnEWzmWSxkVvDQztyHaO+/YAfSb/3jWN8omLQ7/3GHf1wTsnwoyuYbkcFMTHnA7Ynv0uLQEfw
vgM30998GKYAUMz5X9aTH8bYFE8yw/ul8wv+2s9EAKp9HEO0e7phaXVaiJmP9Kvn7xL9fqQfpsLz
TwnJnb20O4rfOrsPVWH3EWM1pldAlNRFZS/tx7Tg+VOeaDIc+soP5rbqIqPIq0+J4dYn6WVQRqhS
cQd8eh5o46Qhh8HxStExp+KSxkDD1uDqO41r6O9v0m9W1v11myZ/9vreDFGUMP5aNfN2Vs7YHiga
46MvTC/qwWqwm6yyirKumAOgvrbHrMaYBTFYtSvqdrjnRZaC5U+2Rey0PYlceOKH1h6dexTMsNAp
51GmZX/Ghvb7YUz4CxGch+D8Zp8MZ9S7wBcDareMDdqdW6bzPq+aOjCZntzrgvgHQ+vs0JVJApIl
3duXrT5FpT4OcV01Fnp0WxrKYkzuuNlW+0H+HXojTKC3LUpskQngoI2wY8XAA7kPk18YNFpS84pN
dKVLG0O24tRYMVpGrPi2/1gxuRefVyyh1gNbX6ONwIOJopNfPAtPuzNMbcMvrxjcCzGKC6HJ0HYj
68SplYFHv1d8l1Q7SjdizC0pSgzDZ5yWT2txkuTeru6I9bFsY0d7u5e6WIsSxuhW4ladjxPhgM2t
ajQaWI+tvxH9rWUMIWVpDANxLbJ3yrmXLfpJNUsXp7nSM9wA8C4YHBk0YBbNT32JFCwuTAq0gNzK
Q9HnWmRNvohylm51X61r4H+/RFERsGoSVib4JS6NzDkm2sZSt76v6EaXJGhYcjVxMubYiQBPdlvD
V+JoTASiEUfDMxBJcuW4xjElhhhxXFP7kqdPRv9K05PJ70Chs6EYqws5k7TctbP4FoAzeivrQZws
8gfNAfLNgDlLL+rZ9xf1P/t+kxMH86y4RH4DQBVqWWmYwmDe3q6V3DiEoFy1cPLi0amc9jwQAB4M
OO08g/uawoT8lD2Nl6GBlg1Bn/9ut0ZDV05o6YC0F1pX7RppVRsHd3TKkh5Lp1wIzPs6aItkh//4
b0m7R6fZImxdNkoN/5ZhiAWmEldLTRhOrDcbBtahYz35B7PGIFo5tYeyoQh8jK180YpWLIh1y0wE
YpIrCpdyNr0S8Er0mLAIjqfaGhha/T4qqOghNhbUaSWZ2zfCKATHKElugda80V/audjKcqx4iQUo
Dc9CFJdQZFc02y1Ai+K33Dmm2V4DYLCIyfj2GsWFCEW5MWOREnuGiL7ceYURGCAYLt481oNkp4uX
G14EwA3BC+DyBmWIk3Uz4bhBgHa9b8TGG3rlKHDAyzzKMn0MVb78/GDgrTenNu6OFzqR8+aZKvx6
dMdgWBez8+hIVgwl0XRZ5Z6E48nbYHRRNJ0/3r78awvAwwszYWgOwRqU/cl1kjjJjPRpy8ImAerU
hnHZ+r6iR5NedS0MDz+5X4S1m8iGDq0YEvQHI40NRQWotZr9rVgDyA6OHt7K9u+5/xlYIEJOYeei
+tz9esdWnclStgrxvF34suWnaTdbHzTt9fbnV5eC4gmcP1J/V/0/k0c8z5lLcRoy9wUjIPinxcsd
sltRsWXyt2QpassL06lGPNFOJmbyw4mJr3LQ0LDXOVlopIUdgIDny+3lrRgUFyVRBDZLPuGqKYho
MzO7WYhTUgDYlT7OvLzn9NttIWvatsyQgmsHZgtKcXkdqWvO2oCg6GT5z3YeZFtjVMu+KG4EAO0Y
DoHrQke0mgcyfG4K5KEEWJbcYMIbstN+6XSMqf/2bq0LQcrF9wbueVmFi2/qvz3va0GsgDYf7S2m
pRU9uBCjhM+g0dALXiAQ4/J7iSGeqnUDFB8Cm720xo/bZ7OiABeylOtDPJBGpbohTn11Mul+qE58
3L9DBDpB/00jLsNul8dvJUlnGRWOP+VfOysWiC61DTVe1QB0aflLBQ1NmkqwZM+5U+A1gFuaZjNw
7XKRfARBc/JatxxM82albaRQ154FgNZdYGMRvDgALr5cFMkE6+xkANIIwn8fURJAKP54Lbk3ijKy
k+Sv0WrxhFJIQF0/Hqj2J7Xoxo9YObuL36DYiwI8tED6RVVq0AcnbAovBobyC17w73j7XghaFPYs
4JWtFB4tNcyXeM5j1iF6kq1H4ttqsmIlMBOPCSIUWJBHVWe7izbLO9lZyQkclyBF2WL92fq8ouiu
M0+MUQflQi/S4VJ/vuPXI5JBOyr0EIyQl1uk+/9D2nf1xq1zXf8iAerlVtI0j53IdprPjZCqLqpQ
VPn172KAL5mh+Q3hPAc4uTGgPSQ3N3ddaxp0MwOOQwNiN0zWFfdzFmiKwEai5hxo648QYQ0T+HWM
eZ7yRO8Ty/qau9bBNJvIMJ9vL0aqWIgCeI2IJ7UEOSRfG2fkcgLvtNIDUivI1qh6LGQHgq5KnDT6
8ZACFoR4hQ+W2b7CoI/1C6X7TFeM3MkWgQQJx1OBx2yLHdUz6D/HuvRx4O2O1HFAdqBNvb1P0iVc
iBAOPW+braY1RAT9LstiL779efkK4MnymTr0BAjXDpk4s8tWeMmdC9xUUEesdNcQRa6GhyXC4xmg
+eSPEME6E70GyZ4LDwBhuTMmenGnafdad6zqr1P/jTJFB5ZqTfznXJgSWvVjVmYQR/QPaV4A+eLg
qHDY5cfyZ0miv9GSpal0FJxBZXuqvIOmOBbFjom9Go22tT5hOJbFMeJVW45rsRx7fdr59fQw2s3T
MNt7pMsVl58fxI2DEqs/XY9e53GpIFb7L7OmsEyTwEzKdj4sYx+ig/d/Uj5T0O1gXidXb7CJ2aod
iLblwCYxUwwwTopgTaERJj/NC42Yp3TB+wlBLvmR5o8ukPnb5Xh7MTLDeaHkYhe/l5nGMBg5krfZ
riiOffcQ9GGvqt9L9Q599Lz2DQ5ykQu4zIrC9RbEChoYEtKqjOk/zLRxypI/EoQX39AsZP/RZJV4
pAvnF4xxhLc3SrUEweS461D5vgYlo9X79shUiNnSs+aglCAnwLsi8pIMXovcs6uhLci2w2J57NfP
baqYP+M/8dU9uZDBf8OFPmV109DFB9a+EZCoZT8358M47fUNg9C/bm+WSpJwGpY3ZrNDMvjp845u
Q9gBBMA0WFSiTDPm2/62NPnR/N074WiCkrpWNmLvNO/ogtOlUNgX/mtv7ZvwEKC716kNzUcgbdyX
6Te//EQAZc6q77eXIRUD7gjkNDmUqyvYlX6a/N7bFmSZmyCZc3ImhRn22haVla2IbaTnA/h3Pn4O
zD4xT0NYs9Z0CopkmJsN9X+T3jOKYrldTd2ZDRlKZhjtUmyj9Jh+Uz2hev46DVgRapc6yueJn29g
Kly1ObRbVcQrFYJYGs2CGC4Gr+y1ji815uGR4CoSu/9WgqOvZQp3VnpRLwQIyoCxY+KWg1kkReYd
OVpgFbjPTp7tbiuDfB0Y4wJYIw/eBGUo6noA3AnMTTnvdRQ4VTCnqu/zv1/YgqHYbLKmeFuqT+A+
81Q4MdLPg70AoGqcI07M0Y+5RwuARKM2VH226QHu2T9sz8X3hXzDgqJjRTWEtdUWZewR6/jfvi9s
v7mMnevnfZn4cxw0O1XIJb3qwGrmmEfoeBfpcDaHeQSIPcjybj9MZ42WFv1Z7ud20xX7JNVWOPoI
JmzQxOn8h1wcczBaWQcHGs+i4YZo78CkuhE5swqDRLYedIhgFgwNaMjAC75rNy1zWjUzsrIgXkeO
qQFGzObE02gqXmFDtiAL+E06Ur8YwRApaq2y68xs4ZYrZ4c8bT9oI2almFY2AFtD7wMB60eVs7jN
D3O9xVOwhn3jPVTpcgDA3MFTAcHJFN0GqTBak5GThl243uAsQ16y9VFRW+fjC50V3pnq64KaW20/
MJbiSaBfrDW2VCNZss28/PGCltur1g1ZtSJrl+/bMV5b4JS/3L5IMs3gcH4oyiDFCbiH6/3Z/LWZ
5x4+R1DZYffBO09NtAyqzkdudMUXmmOTg0kePdyvMCUqoi+UerhPaVaFk/OOYoSzOs7kqQsCAByo
ik3SY7kQJ7wBgzssK9DdysQoPiIANejT7U2TxVHIPKOXAuyj4Gfh53Z5a3PXrYrUz5JNt95b07zG
ebqu4WjNdx214wAZySydXiam0jeZXwAEMRgmXGLkOATBs6ZrZWAA2g+v676Zl9gi5n4xvaNp0udh
Dna316kSJ1inzWwWv2shLkdrdTcv+8rVYlR9QH27vkefXXxbnEwXgTuCTmWAIKP8wo/1Ylsr1gGq
dCuAvGqWL71VoX+0Qr1CC51JxdAlu1koU4HSIECn5ys6g0IbZoeyESipbsz6AwCq0Al0ezUKESJm
qN4Ftks9jo/avhjk05h9X4Ift0XwDRGvFcdL4mj8aCUVjS2tnMYJMlSr1v5cjV9yFQuRbAkoCCOF
w1FaMHdxfSBLkTeZ7xRV0vaID+zlbBtPna9qDpWtAkUWoLRCFiBtBCMKLUOWyK8qsJp/a7Mvy5th
qbmrefF9wYq2nVZCXwHABcZENA9VgyKZLVPby+/z9V2obQ206tRy8P0xeEZvoZ7/0vXvbqUIDlW7
xM/qQgqmM32Q9LVVMo/v13uHKhYhs9CXixCuejZVZYPiHRZB72cwR/TlzxrECNl0xmhKp6middWe
CZqlrR3zTApxyxSBTISkT856UKY1VFKEdwC0Z6uRUq5Z9hiW40tu++GGFtrq09vv4eXmCY+o6035
UIxYjd/9GkCIM6vA21/zM17rsGhMWp33DpK6SiovOFJ2roKzlp609CMpfpT6ErH2iQ7freA0GXvL
0O6Y6hIptvI3gNuF+hlesdG6xA9Iu2hd4iw/ZhumqE//sJE+p1dHQRQNz0K9Na89U5tNgu4q52Cj
HUXxedl7BvzNP58XnMFmDIbeRMtmgmmh0tlXP4dqlxqHIn956zLQbQdcXPQjcRQqcToyX4O6YRvK
uoipQxsZTqZws1+fBkZxURgGQRwQOBGFXhsD2JvFy31aJ5jDDOfiC6CRBv1uqVUsk68fAPDcAwwM
gtA19so7JGuJOp0HeLyue2Hr02DdmY7C8MhEgPEeOBVIdSD3KFhPG52Qsz6wImk1iskAkFkq0sGv
DSdC9AsBguGc7bW1SAsBpKEh+hGocsZOIgEJE6AXoOfFAcyfcBql4TO65U2TnNfu4zB/uK1Mkg1C
CwcqJmhJQZQo4oYgNzsHvabhrOsxpFoLyMo6DFpVpfT1AwCFAiqNi7QMIDzEko2b9e5WOXmNQvRj
k+7QjP1YF48LHPVmvLPpm+P3a2mCZdZad3AGH9Kqo/OuUE3nSw7EAlEE7w1BIziGOK+vx2IGzdJn
RZdopR8uTz6dFfdPJUD4+ZhwQL8hhQC/jAEouEy722cuud9XCxAelFZbPH3r8P22+7I4d3MT0eWu
dJ7fLgX8Q5ijRPcgRjeFm1GUC+0DUvYJ/JbuyKzTkB2r7nhbiGyrEHbDGOIfOHjCWXSDkRpB4XWJ
870PPtnmx9ufl9wO/Py/nxdOYpoLnSyG2yVdzSIyRs0U++kW/YMQF142SDTQ1ia+vp6nbUVnl13i
TXdDHoQT5jSLVeHgSVcC1B4TvbMI8H7PqF+8sMQrCi0nJkm8YV2OVVGzF7sop4/23Afx7fXIzgTA
TSaYsXW0lYrDs03XO05ZVF1CqnNiam8ui6G95OLrXLkvFtK4W+06Fb5Onbuh6EJL78JhfvM4AIQA
0BO8u+ifAjL5tZDKALde0+FISLagE/O0rgnBBIuKFVKyUyjwY49gfdEDJrIFOtqaeh4wFRJbf+za
pHr7QVx9XnBINDy82ljj8ynuR5eozJREpdBBgNwiBhpNzuZ+vUmArPG8frFIwjRM4/RoV3dQTYyD
zaAKz0oqyQGQLjKmXJTwBDp62ThWuZEEOhdWgDU3WBHNAO24rbj8VK8DXt5n81cMP64L1UrhhbLU
gpiq+9QPCzoNg9B03qf6WdMSS6PRvH6/LVG6sIBXKxBg2xg7vpbYj21Ls83G0S9NCOKRlbzXGoUd
lirZhQxh88AvppOGyyiGH0Bvj6n/8/YiJM8Jz4ahwQcEhOhaFvTA19y2qsFklZjd/bY9ae10KCZy
1OdRcT6ylVwKEq6+15S+hl5NwKhFRYVZtkXl+EqOA9w2HArLxSQ4fIjr42Be3WHKlEPHmi+6t6fW
yVb1Q0k2y8GVh+uOMu9rZAEgky8ITRk4v4JnuwSquvuNen24zbvbhyLZqys5wl5hHjNophFybHcO
Sf3SqwDnXkc78Kg5eRmmmDmkpfA0tlmxohUKlDCB2eOm+FGXmeE4GhEa/UJreDs+x7U4wSKjephW
bQfU2qr6PDgPQbob80Nrx7d3TYIQxOME1Kx4NwHgEgQNoGS09d7MgaBpAIl/wHhpszdAREG7j4v3
xQNmeNV+SLvl7ZoNsXAmOUIWuieFO1qh8wfp3S5LMNjZvCzl//h5riwXhm0zpybogwo4p9UYFSaf
VVVYaH7agum8WoBgA0ZHr4JgAMIh5tnq2CUHrfis5xg93qXR7SOS3lEHUwyYN0RNQWxqhhdTlXUB
rM660Z8MLchPwCMcT0b7D0VS6MKFJME4Wx7BDCmnC/EHgF9FdafwZKRXFIbGAdoEoDPEmMgCSOLk
zABQHb7ry6HoFLos2yiEjEhAg13wNejkOg8ktytAeS8Ze6GU7CorOEPzFY6lbBWXYgQ7QJvZphvj
iOGa+cIK+3md/uV2oEtJxysJ5xVQftfqm3rOOEwtLZKMnNfhuBxua5TMkoGG3QcwHcCGsFfXnx8n
qyTEcvKk9TjaohkPZRCX5I7kxcmwFK+x9FT+ChMx9W2ddEFLPLSqbtUuz5zPIOII2Wz/vL0m2akg
pQ7mYQPOsidaZ4AHGKT2IIbRu5+lrrjt8q9jv9B1i54lsULlZ52FsWO0JK9uPLIH7e24/Rxa9u/3
hcfLXGiLuAt91TZ9CrzhANCMCIgCCqsoO4pLKULsCOo/v7d1rMIhH/Za/tn1FAJkigVsWtCvou6E
DnxBsQq9YGwkuBqeiVHsAWjcafNE9eVUBtou10pVkkV2LMCWcZDJQVoNntK1Is9t0FleinsCdy18
NyGUvK1UsvWAiwtfBqIQ+JmF9eiNXtsFJgeShd657MEHQjsGPYK4+HFbjuxgYBS5I84fFbGLx5m2
2p7MHnL8pgzdKT+aWvfgOyogW+l+gesZVMk8RyFyT2kAxhmWHvvV3VfMD4vJVWyYXAAY4gARANMl
gsiSAJ1WnbEAvWzIdz4owEsVeLHMnUSCgmN98SBCbBTaCr/0Vn+B7Rq0uJzTcLIfpzmPgQ+gWItc
Enw9MLXAORZ7erLR8EefrvD3wGXjNSELK4ApLK7ieVeJMa91eLPrKvM9iMlm1B3Q+9Sjv5uM48Ff
Pt3WMq6tossCyk/UaDki26sunA70fuayUe7AhtQ6OvPeNu4xZOZOiPijdFC89hISGjgTF/KEV4yk
AIEGWESWrHCUWzSqWMMeA6ttWOxr4JjFBXr9yD9kGK6EilfW7fMyRz9mYtVRV8eaiulcdlU9wNlz
QBwXGV7B5BgA5rIMAh6AIHgo2Bq3/Tn3VSTTKiFcZy7cV6avblkDniHZ+g/MG0DFdPJWVfAvu6tI
I6JFGePlPjyBayFWYC5z5SG4JO4LZU+rfbytbtJFBB6GPpFjAPOGoNhTYJkkAGFUMlnF+2lZT1M7
JwzsJLfFSAawkMIAgzHHZUd45gqbpa1m74OUEnI6bQTXc3qX9ene0qpkc5ZoXXk1z44Im0IQbURT
Osdu/Xaws+vfILysrlk4JXH6PNGCva+fV6Yq8MpeostFCncpt50iGCwsks3nkrxodrv3NjcGf0ho
6wrDJ1MM39ARbEC/4SIKIeG0dF43px7cdHrcqpN3un1gMr0ATCNILgEr87qljb+2PnJbWdIazeO8
uA+aOT+OmJi4LUa6CkQCwMfSkeUS5/L6DW65gaZDUEOs474qNe+XOTiFKtKUGVUgmHHSaZc3XAgn
D7qRBbgG8KUHGy4bMQ5tdwrqPMwAPpY7c+yQ58lR+VmyN+NSqKANGjUbalIjT3yOatXmaP976fM0
ynWVLsgOC5kuvkCYCTQYXxuJsUlbQI2gsWf2yUOuoWQWkCIqgun720/rQk4gVKoxZ79NFsOgGYhW
4mwx4lyFyiB9jjhXO1LpBqDMXp+UtqTmuOXJorvnbuue08Z/305aqLMswfD+BxDWolfUTapqirWy
391eoXQnkfmG84JLhaa9653UfbamepXyM8vfofaYgP/4kPrWvzxQgNH0eBciCiyiOcRg8oIe2BlU
xt2KMtevhf70OlViUrIYaDXwCNDzhZK5+HaQMmO2OdQYrTBBLupop22cDyB7V5gKiZ5DjAuuarh7
wPMULlcGcKrGMrFnxeKhmL0A2MeNMu0xm368+XAAdAL0HjDXgatc7DBgXT4XhILPzBzKU8asAzWc
yBxdRZVFYpPgdKMHANgg4FpwBB1oDBtwC4C7SDT/mOUHVWleeip/Py+i9Zn5UlJzRfjVaQCEWymg
Fr8z01A8DyopwvPQor81Kyqw2I3OCM8kCDUkwNZW5QPJMpPAzgeCKPgo0CohjnJrA6DOFmRdk3L6
HGj1vmdpVNtdXDpbyAB7aFTPhtmHdvF4WxckT+2VXMFvyUgwOw7FITmYpstJDmi4jyk5tRuQ5nLV
8yHTCAuLAygCNP1VhLmyZdN6NmvvUe75r27aaCzmj29fDxpcMWaFfzFNLVyiibqz6drgVjPol2Ea
djoa3oJv6CuPtVoxaSu5rx5m0njEjDycJ97X3hsIesP7DPyM8PJ9kHGlu23CmN32DyVkbkRdNH1i
yB9DdtfW1M5s5OIJUhnNOu6qzThOaKYJemd3e+9+56GFmOlKjvDSti6dOpJZ6DpdtYdUcyIwr+8X
fTwU/ROwXw6WUUd2OkUMU14oOx1Hv4sWohoD4Hbh1q8Q7AYtwXMFnD68jtQKbUqipkLFfDlX2+cg
ncNKBxTU9nR76XxlN2SKvWPlaDRouYJj47kjMgXvMr+Mlok+TIN5cMicuFSRKJRcBQ9eBrCAYBxf
0/TNbdnTtsMMNTQsrroxHlUBsEKCuKSpLy1m0QDOTPGAJubQpT//Yc/Q1oA2NcCzIvK51sq1sroZ
WZ4sMVrAJMYr6FCMOKg+9PNh/odGLxQD/srii72IEbs5AHegBSq3dN1l1tmrn+1FkemWWEKIQDoV
xEdwJsTa0GKi9JAHDsLQ+WyU+7p6ALa6/d5TFaGk53IhR9g2bTIyO+VlTit43DpQEny7fSyqdQhb
BVpwArgzfH8odp55HNwIiLzsZ/B2tCM+84H/eWsZilrCy9hrgwZiqAaRjetlR39NP3WL/bFgNg3n
ldqnErB9isdYtjSEOGBZxBOJwxJEznrrd94CBzZw2uydvwZZnMNmcTzaPirZFuyDuSK/bu+nxAPw
8J4EIOIFrNMrb2kYbXMEYwuEgkCuG76htPgtzRRviVQIEkhI5cNnxz/X+j0aYGcBWmuW6OM3Gmhh
uXwEEJJi+2SaB7QgPpeG5BeerWshTrtQd1wR3qTlGC5OF6riJ+n5IKDlqFFwk0UnpvW9UUODYZ6Q
0FvORXC2e1RaPr/dr0SWBc2GwJtGs4gYW3gEYxmkbBFb6C/lcJf3bx84QjLgrwAR8xTGxp43vUH6
wf1ReLusiawKYDehWUeLE9/WLumZwHii0I4VAbTj+kymqh6DiWaIqLU7bef7iphCplcYCod9R/3r
dfGLgn9iantfe9+7gMdZO8zDADDofppT1diUzBu6kCRWvkAkbtGMoILPR/a28ZE1NAIVbVg7b+/+
9DDdDBw6VL7AqCa6B6ueumzFU+BnYGcC0L5/zjejVfjFMofgQor4ejZOHUwNz9t4fv1iWuwdmZyj
aTvPWeUf4XtGQfXjtibIjspFMYknoXyETMLt7E3aD6vL6VnooclpmJmRZSv2TnZImKJD5tBCVeQV
pbi7kQqNXuh/MKctNPR3jQF/yhtD39jdXoxMEKoIqIv8ZiwUfQOm1XO5EAhKne4uJVka5rZ2AKRs
nJHtHwpjeLZ5qgNKAV4PwXhmgcsAf4CxUWKYEYjavLcjq/Iy618BfLUX3keA8QWH6Rhunx1ANwOQ
mf2DGYAE4GrZ6DYHgYCQEdq6LNVIZmPytQS2td6GCuWSnAfaBNDNx3mKMMorrCBzNkp9xvvY87UO
Ka4oMb3Iy9jPYfx6++hloSyaKnlkBHVGBVm4oM1WVlPqoo6YsvTeH8hPp5+iHBD0GHY8ZtmWsKG8
Czp7RwlThev824IffylbtEJuvRR2RiB7Q7nFWu4b9PnN+plq8651XvqhiKxZYSkkFhwikULmo248
A3utHDVyIEFWI/XaF4CvXw+LXka3d1RiGQDFCN1A2h17Kl6msZ2DJUgHTOp5TgSnJ7RnJ64DVb1U
KgbDGpwSE96OmENGTXAp9GpDmsty74zJiHw/PeZ2oPCzZfuF6gUy7pwREzS21/uFBg2XaByE0/KO
YwbEd4WXI7HceOvQA/078fQqLGl61o3QShREqiZy+kPKjgALY64fEqDHNI4K+ULi9PhICiI+RzyH
QWjh6lpNP+pja1UIV0m0lhUq2gBgMY9enh0Hb3dbFaSXC7MifCIdZblXyJWEpkNfBn2V6CQLNRCF
5XUQ5syAWZpDEyD4wQR+k5+NowqPfg+7i1cLpWGe7AhQUxWvNZKSXj6amCFEr5l3RtNTHebDYJ9p
vSwh0j1N7Fqdj3IUIVGK/CIYJqYqZM683vluA/Q5t71Pi6EcQpp75RNwSUYMO7vBrif+z9xbu7tp
tpddB/9V4TDKFJu3enPINVhZ0WNoTX9y/LGr8OpVH4i9opfJxjNBVI1MsvwJBsT+CBKdBrci3Qqo
ryrp3WAJiV6cxr649xBJEhD3siMyovfD3MYL6DKMjOw1pz6N4Fi7rSOyC4YuKiTFOb4c5tWuL5jb
9hkDJk8D1AJ6mHPtmP9DARAgvX8lmNcSvKWbtsmDhJqEo36eVKwysgODBwR30sd/iIquv28NvVXj
ujXJ1Gx3Q/3BBxxEZn7/h21C+GCjqxzYGSI4VmeYVWP5aZM4jCPxxLWqz0VmiIC3/UeA8OYWvW3l
XQUB6ELZT/W0m1ewY+C2/ELd5m4e9CZcGy2Pby9LViFGdgFDkJxMCUU6wR4t6EHu/TKoAQtLIqsM
oswF6FT10ynakHp3YFQO2HvXrfde/6NAq89t8bKju5QuKN9Us9ZxUg8DZ919OgS7xsr2/qhqtuC+
sGiLgEKNKgaSvCBX47/iwiFD36MPVoKsQQ5lDO2pPYJh9JTmPXBCavM0Iy9Q8cq37d9tJvvcrubZ
X8oHMmU/b69W5lb5Pu+R5oOhMI3Xv4OCbHhqqhaK2mNI2A6GbqdltNsBEG0K88wiiqst2V2A8HOo
V7RO4X0TYgStbSw6BqRFmbeN0LsXFd6TwT68eVEw78h4cGplGG7hdgd62yzrggd0LNFwhD69kLpg
iwWDdQgWyNuyJLbqSpawIDAiO02a+lViNHs7CCszuv19yR3EMoCywXOsIOITfFFrwqCds2BUsLSe
CsPZpd09rX/19cPU/AcaTIU0Q+J+XooTfYF0GtAknUKcbz4a4LHsTwYQXfP6wdFBL708FCtITr52
/hSu6zPNntZliVuQ7s5fWfqrdfda8Ov2+qX7+3f9YpLOmqyNYdS3Tha23x4Ndrr9ecX2/rZFl/fQ
AhnPoFU1IEW0KNgeqQ+ypEdGnrL0U63/d1uYBB4IHuPFYgRl8VpjZG5QQFqBOfLty5Cdu/U/XfvZ
+ecxpaGWnmsyhik1I1K+r+kJ5ZmwtRX+vuwOXv4KvuUXa+4NuC942utEG5+nLqyzcFNBZ0jMChbK
U0IuLzl7fNsvRKyeCwLZEadWOdPO2bS9o9fHKjDfo3vveHtT5av5K0q4IBPYpxy9gSi9PjflCGL6
E1XBBEk8ZCQb0CaJ+hUKzmJyEy1kXdE6sNadD6Ix979g9uP1vo7G7OX2YmTaDj8cH7QxcIdRsut9
qxYPD5qPp68u9x14q3a3Py87lsvPC4YxtykdTAvr6MtjUce6D9hTNB0cbkuRnQjahfB863zqSqxg
QikCalGzSro81uvTPICHWfF+qkQI+lUH49YRAhGksOM6eyDcl/8HblLkmDCggA5yTETp4vSb3rur
PRseAoaw8O6z+h+eDt5ThZcXwRBSP9eHrfnlhDHUFc52N4XLO8DZKAJJ6S4hZkDvI6LIVwOQ9jSW
Tq/PCBuyBlRHelSze9tVWBOZuwYfEWOJCLtRCRTHaXXDZGubYZe6zr+fjOJEdPReOwBuBKo/8miR
2Wugw82MsOzb58FtIxPUj7dVTqbYgAcAyxEQDl3cn+ut7O2ZdPPc1KBDmPQ9uMucHcgFmmPVgKCM
uqx9/gd58LrRiInwBFAd1/KYHbT20NVNUmBHV2RmDiz/gkLVbSmG7HVCo8EfMXzZF2aUj2lYwQJo
hXL27ufGDf2seVdX+a61vXMOOBc9r+IW6aHc2+6szjyxFpj1Nvvq0PKFmvW7qeh2neU+uL3/QfHb
uCkSPFhM7mBaG4NowOkUs708RWbqa1onyPp+d3tK4bli8nUCfchdVgHzg1V2Ffb6Crobo7x3x/4A
UGym0D7pwV/8CuEtM/R0M0FpCIO5gnj306YT0GqO4Wh//KflQr35ICxOXbisOZ7nzuqdOrHW8kHT
2oNeGwcrx6Ndth14L/N37mI/Dd76vmraj+6qclTkC/0jX+y4q/MV2C0Z5AfLs7U8ZVaoDyAXUWic
zGKgsIZXzuN3STTdBWn6ntpVi1X2kUXftZhn1ov97b1UCRGM92iDLVGvizZhzreWHjX2fTMVplX2
YHMMV9SJ0dbyqs7aj2vgZZnbJCbK7Xp/v2pBpLvLUavv+sFVrEfWqohW0r/ShGcVSGqL3bdek3j5
fyjtYFwqj5AkD5mFafMyj7IBGMPNnW0/YLhWcWIyE3Ep27o2EV1vd3pjQnY5OWFjP7MgjwAwG7q4
fGP5EbU5xaMiS+BdrVa4ch5yAHo++E0Cct79MgK0U382lnY3TY8+HxHvd4YNosVJxTorUxvHNQMO
LaRjPFnIqbCBZF69UeRsMNThW3dr/dWYVK26MsVBwh86g8wNR+y43s6588ZuzWBx+2143pzg3LTG
HdVdVLMW71Skql4Kqe5cCuSrvjDxI6CbyQx08GQa9kUfAjB2s+LRPxQVwFBDZj7W7pGq+kH5KkTb
zZ9qXu7EPLxYgLbcbZqBI4Bmay2qDsTc3b7g0s+j14A/T4b5ahQnqO1sNF2MFRGggTXdQz8ebwuQ
qQLvzPydmkKyXzil2qUB3Qr0NDLniZGTNj6lpcKjkK3htxUEoKOBBAm3xxfnQgldSt8Cy4XZnhv2
2SsUHqzs3sJR4W/Jb5JKwdNPl8IkOcMSWoCJEd+Ju0l7RIIG0w5bYg1s12zN0+1d+z3CIR77pUzB
TpU1UOf6Am2zQHPf120VAYXnkHHK37HaVYDgzZDlnpo6xoTTnvT5PnWLGClhJIIR6/ht0tdbBOTt
vU/JfUPze0CQnFqni7GaKKf5j9KudoU5nSlg0rSmj/2JguE9OFupd+ptd6c3W3x7TVJNsGANXETW
mIsRjgld2hvwdvlIITtNZOeRQ/N2LGogRyC7irAFFgEdQ9eaAA+2dPyiw3TvFCPDo7mK2yI1ARcC
xNKpicmrjKFFN3EdP3Ss0woAWofWe1d7rL3dOD5S7fsAcDPdV+2eVAn/Lk3M/lnm2mOIAB3IkwYg
/D4cvA/ZknRjkhIa1SrUUemVupAmqF+Tzq6ZmehCbyh7pvkas6pShTzSFMvlZgrvobugMTFoUMxM
3erYjm7IBies3CEsCvvkAlOvb7cvaH/4aJv9vmz8x9rBpJFjRfkC7MDZ/XRbP1Vr5n+/MCOsQr3I
57VVrwBqJUVdaVO8x9IbcLGr/O8XEsiSMkxj4FIb4C9a0+NGnyxVc7dKT4Rb5lKtML0JJ1cSFqX2
hxVAdVl9Wiu2r8h3I1D4NKpNE176saJO56W4ENp0tkCVUfaKRJysFIg7jagbeDC/q97Xm5aVgPXd
QPqdZKCYZ8OXtPyAZIKevluMx5a9850nbRvDvvrIus9N3Yc12dkgrrYtGtbsQOovBvlGFzBqK0rL
Bt/JVyb64ocJxqZYvSbrV/ywyn3HSBn7aJnPhkRfT+a4xp2FpnaSTOa3rfuht19Zv8/TX+V4atnL
bb39/9yj/7dDAHS83iFM/rdGUcPq1ZsR9Zr7bkF7X1gY7d6BX7JRPRyB1ZPZQ6wt9LDRMbLxc4E7
fTRS/Q64Tj9u/yDpxoDVykFzHqr7YmTCVnCZdSsGicd1Ci16wqjBcdbSeHQUD7/0Pl0I4nfh4j5t
82RvxoKBHNtc71rUpcd2OE9KigDZlUKvJCbIAUKG5hzh2i6lluZ5jfd/dZwIk3WjO0edk4VgdAKk
ZXaoU9WAtFS3LkUKt3hb82zYBlj7emRRMe0D/78FeWgaPFaFHi065jSqPF7GL0uxx7RQZGrLzp3f
jQTudqCiYJCGEWD4cgCtjD6rV10URqBZdcdnktrt89odQDMZNvNx6t47rAhZ99WmX5Yqua1EMsNy
KVPYAdfMa4Nxw+IExbEL8y0/3hYgPdWLRQmWqyVjamwVFuXM3Q7jXlHbvQSuFm4jjQ37ecoOt+XJ
whW4kACXt1BMfIVQSsepXLwVWjR0xYH1SzynDgo084PLx0YqU7E8+f79ESd6KpbJysk2oUHAGuvQ
W84Uy5HdPQ/A7rjf6BYCPsj13WsrIP57OoyOif5ehx0cTAEX7f72nsnvwYUUwUWALtvThL6GpGOo
fqxPtntum+oABJpleG7Zk12+T817MJOGXvehA4ZtOj4tdN80p9s/RKosF7+D7/aFpQEWhqmlFL+D
bffNp6CM2Bjq1m7w711PtWbVzgrmZpx0cy5LyMrzr1r9yJwfsJ9F8aVaO1AEfuqdhK4Ht/zP7w/M
60I+eGurkBGlji7otXDCSHaj6V7Y+I22m0YAjpRY7aNOP+rrGJX0WJZOCCjhKEjBKufZoes+lqp7
KWtsQVDPB53QUGKh/ny91/7WbQWA7DCAVM/9jtqG/0TZ+l/pdE2I0fqfrtvXOz030r3j0hKN0uWv
YjWH56lov83lqEqiSI8eWo6qAicnFjtcvHkBrCIfWhvsYddnepKD3VJDFFYM1b4eqnhiquhPAqJt
YAv+yhQuF6zwEHQeBvTQvvkOjU47Vpm7uh12vr7uNcpiuynfj834dSnTo06KGKYy7mhxzywz/gfN
v/gpwmm4PjPbmUcC9uqFANeOCk74N4RuUe9m/6h3n2/Lk2r/hTzhphkaazVmwkzqI+w+5svBnvNr
9eqvt8WoTlW4ZD7LZ72cuN86HFsriOvpU0dhwdI+ynQU2qBrtwVyb1D0Fi+PVHjPnLanQPaHPS6y
9jnt2x/NspzylITtCtBfu7OjqWU7FE4U74BULpLguoVpX7gvQvLC16y5BqEJ8kf59GDU432rdy8g
ONg1dXXWtfZUVFvssX+YVwwQ4psWckugARG7qoiHvkujxXyxGVTHYiOnHj17FL0yneModlaqMRei
+FFf2GaSGyS1c1wWq153zNCejG2KWdkomo34Ab06QEyzeI6OSc9XdaRmoYXd6xBTtTQci7OJVopm
N6i6fKTv9oUYQU/adTI7LYAYM6VfK83+VRJPsRK5SvxdCfdULjfMytJm3mDRALX4kFv5vdlNdait
DkODHQYE6+HzVv0fadfWG6mudH8RElcDr0B3J52E3CbJzLygzI37xQYb7F//LWaf7+xughrNHM2W
9kMkqm2X7XLVqrXkrpXQDr28CdYGh7GhuckEixVQd+eWU7B7irGHTJDDyhCiHUFCN8KSNQu+Pad+
AI6F9O3iuBo7XhjCBuDXba6HuCv+x88vTiefaQWSE/i8Vn+V+XuyBepZ/fkz2SZwGHhsLIujw6jh
5ytAytEIHucpe8QW2ogv1rYLav3/NbEYAvraKosbAHjbXpQ7YS3CbGuW1hzs1MSHZW6HnDscUduQ
3Phg9XI7AY1ueV9LHhp2+RPX6L2WsvCyd63tUOhdzkVYUC2C4u/cu9pUpazJFPJJObJyathZFn+1
qzQGuHljEj+aQq4cmDh0TwBShn/nphpodYA4Gqp0cEHgHvOvFJFIn7iPbeuR6PKwVmKxOTGPMNuy
wCNrLqv2Wl4rv5i1lMC3HSr1A/CHQMki0NpDP77pRodthFwPyXeFtvUSXR0o+BIJAkF/Vu85H6jL
B2XaSQdhJTKifxQ45lAfO+uACI0ZAQGfzZbFj/6J0aJYDz07AALNZe1oGoGX7kw86umovYAUGnK4
JRI9G6mD1XHNHOmeC+gqOnnOx5WMKqGQjADZmYSEKXfYrjLsY8X9W1NuEat93A4Y0YmtxY4jRFO+
w3AXlm4BbnztpqzNSEh/37Ekyut6pw/0kdVio81zdYi4e2ePgWbR0m1USToCpgc0SHI7Ys2EftV0
DPx8OJYU+n2XnXRt1aCXRhzAgJF9X+Z8VDJ1TtuAN8fsfvgSKE7sdFfbiGU+no6gTEL64TcJov6h
N8VkiUGzHoklR6oJSS2Kwhvd4oNaM2LOsPpZygI+uLgdXZPL0R4QMLXeMzotAqfe4hxYm6tTC4uA
ZRydMnFnrhIFWpymRfUe0V+eWLs/XxJIlAG8S8A//EGCLTUTtENwVA5VcqTadUOCadw4cVePplMb
sw+ehBIg50p1NiCqlW0RTD4kJl5rJiNSHBI+BqP5mAyxnPrAsD9dHtw8R+fRGCKIk8EtVgm0jkal
LDxLCovtutoOMv1LhobTTpUoYwoQEGz5xfqq/Tudi1XTBiNlwoHFLnc+8ZodqKiiAhRpGztpJedx
PrTFNZa5PXDeEobq+kDTT3rRhH57ZZi/suwbq8qIVjej/YoGwsC2jjUouW0uQotfu9nz5TleO0BO
5niJY2khCQcZNJQrXJ1lgT46T2bDjyWr9pya15dtbaynv7hncpp6PmrryPL7sSFvkd739TJIkPMk
6ou71f665be+ee63eS9Su3Xw/FP+fZn/1E2GhiI4bPedQ0EsacAB0szY/u/G+Hh5oJumFzdPDnkT
0xznWaWR3r4BK513P0f/QXi40ZMvlrqD8kZAxup/Ow6WcAkDrUJlpmHI/rCrxWNnXE98Y2zzpruw
KZfddjT//02JqOi1tM3rlGVXRQYhbV5F3NU2dsr6Sf3fHekvDh/lT1Zie5hJYfwCb3cgxefLa7V2
cZ9ugMUh42WaU/gMJ6hmkSDTwIw0gKhW5ANoKLKbXvNibg8PI/8LnOZ8BOABjRQcxrcE7E2sLbS6
QnRiedmhNLJAGfWhFyIcmzZU3b40j1WaR0O9L6wbb9yobK0uIxgCTDBQINu/RDYrw+idqcYB5Ovx
lEQkKcNWPhPtkwQw9PIMr5uay3vO3EO5hOo1adEJ0eGlMII4zgyHNmrTQ0YiZ6uGsXq+gMHyP4aW
Z5nt5vpUzMiABIQuxmvXimAGINbprWn/ctuny8NaqZhgAU/MLY4z6tRF6TSz3qX/XDXAtdUtJMpf
SHfUrR+9e1cXVyPdeNavHtcnNhdnWtqi379F1gwktO6BercmdYJ+uHP8jbhyddud2FkcYNLK9Ax6
wqhiO8gAvtLpx+XJ21qq2f5JTGEXeBtTE+NgE9vxzgws6u5c4UcStDLMbKOMoaZ92ebq5X4ypvnv
JzZT6XtNA6XxB4dcZdBJr8Laii6b2PSJxXHVUJvreY15c5S6b7w8ShvnsbfyI0gEoxpvyU7XDyiB
XxmT3LC9epCBOgkV9Bl4s3xTNWiT1cG9iIOs6UO3uU2BC4JQTPacFGLvJd/aP5eIgv+jfAcuZJSA
0Th3Pp/AP5sZ0Es5eDOMfVv772NdRMjT/bw8p7MrfLhwUCuY22ChsLQsQoGUzxZeg5OqKrpw9N87
dwP6tWVgMY7OaIUiKS7NQavfphHK5yT9dnkMq+5+Mob5J5y4nqcVY183MOE4MrDyJ095h1TQoB0e
jeLVnrbiy9Vj4sTewtWL0lVp32LOqIns0qds1ILR328LrK9OHVJxoHImqAUtMwdZIoa8m8ACUfAQ
8kqJd7g8b6tb9uT7i+NO04dCQq8SgCgvTMcnqFJtRfxrI0DWZQ4wZj6EJQNUn4Eh05cuRpCTXYsC
i95Hfz6GUwuLMXCp8ayUHm4lsFb4GIhtdQeUNS9bWbtk0baqozfG82fE+LmHKd65xdBouGTB9WEy
vpPjFy3tA2VbYdlvBPLrk/avsfnHnLhzi1d7YfYwhjb8PcvvNW9LcnDVAtIAaMVF5uYDYHygnc8q
jyDsK/yg5kD5seDyhG1ZWCxLl1dDTScnf/jkq5fCfb389bUNCAwAyF1RPPdBcnA+Q4kLTtQUmNiH
Pmi1KzmGKKhOWz0Ia6cKaCJNZGRQf/mQB1e2IJCWB29VXv/sahyOeR6CbjEoseObNLCKDbjGqo95
KDEh04B2suVu92k65u4IexKOldCvnWGHhfe5NeyDJF8uT+Dq8iA9PsscztWYRXDVAhDtTA3SQNT4
PADv8+Py51fXB23WSL9DwwXCEefrQxNLq6oSnyejs9OGKVK2C3LzPKTjhqW1RQJrAmJ8c6bhXYb5
FFVrk+uICEzhhP1YhIV217Q3HRvnImScZeVfODakodDOrdvQqVjSanDpCQrCS+S2mkgElR5enjlz
dUBIz/0Wdphlds6nzm+rJKnbonwoJNfRXlChap0q5IktB7XNaVRRl4NpDqXXNwOg9q+iAS9B5iR0
VymIa9epUCHk7o3D2BfjTgP5WoA+3A7cI3K8z0k3BipFD2ziGz/sVrZolOu6COTI6CLS/AmlYkuP
Ko17X0SXqA0PX9w3NlLwyILjf0jBuwAwL05ROlpDotV8jDnNw0aPmf3VVnRjBheB2m8jyNUi+z1r
kEKf6HwCPYAceFW0Mi6Y1uFmg2C2ZDqrgLYwx2M2tNpbadvpk0VqemODkmUrEF7bW6j+klnJYoZp
L6KDrhi4Q0BC/KBlkErRob+GXbBVBlxMpQU2Nf3UyGIq26nSqKrgJjj/aFkEHhLGo/UXF9GpkcVF
JF2Wgw8DRrSg8fbTVufs6kThPQlAIN6UHwojVuODzT9jJWhDSH/UqQMBE6UVG/Hn2llke6DSmuXJ
XGSjz/3BlsxOAZ9E36leHPVKC2rR7NAoFajO3jgbVhcFhF1owkJtFjxS56Zcr09HJ3OKB93u5NVE
qhZMvIkb6G6XX10+J37nmpZxO+CN2EvgnyZgTj63ZVUuKSvNRg/ogDYkR2Gf15Nr3Tt2A02JzBu9
wLOaCSjDhO96lSCBPPXeZ0z1F10OTagLu416sC9du5qw4TtCBbrTWcgC+yzGncsiS9dA+TOw8XOV
Qzw2Z0we0cvNAhS+y73d4Inne212SKQuEpBcMfueVsMXXcjsxp9EHSHFY++8Kkfnps29Ow8lqVBl
nvtQI74JiWw/gzljemJ6ow6OxT8jFfUudVk+GSm6PgvAqm6kR8rdgEYkEEHhmSfLb7qk6WFQxUzP
A0RbIxVSfeb0LDJWQNeYm7eT6yTBoOdOAOWiGITg5GpsXScYxhanQFXnwSCqL7ovv2agfAmBJlH7
rHytp0+eemyBlgTvygHka3JfMg4RmEYFWVKM0Qi0FgRPewECJxm2qRMmLdTCXMM7dH5dR7RH16fV
WujRtpH+bK2qDXtz8I4eYG8hRUVuX3Qt/ZujAGgAgAjRhf6RfYe3leKlwONXgfHDZHWo7LdWbBzd
a8HJqZH52jqNSXll9lWaFYCQ6yFUk1/Nyt+pGhIzY7rHim/spBVA9qz+Bi1bE3hP9FUt7FUDxjpU
Q/FQmIMImjwZH/xMa69b4ic3Ldw7NDI57VzN9G8MrmfPPUVVLez0abxDZy7ZW7SojhOSBYchrayN
PNHaRkfRmuBNhhzfh41OLHThSJ8WD5Ovwkpvo1xHa1H5srHHMafLLe4jg4i2NQgsfuBhqJqkK2yG
p01uk2puLRs/IUj8XnmqDdhgk/u05uJg4K65JaRxNu7RxRjnexRK24hDAXwCscyyEQibr/eSMR1i
Tpor7spn5rvhCAKmjaVeuwWA6prHiWQtnoPnntVVXmkPA6keDPmG/rxkYxLX4qmTzy9BvJWBAozK
8HmZH+l0BGDYdfai21n59yb/C7fwANd30IiLVVs+S/qp1UGohL78iiQPqZveEZBs82oLrbV2o6EW
DlwYINDY9YtrmRdtanB/QHP2jKBv0FVsR1nr7DW+ccn8LtQuPfDU0mIXEig9owLKYYmk9wUf9YBr
5nUCJVZH5iGw0VHZV4Hfj1eWq3ajP8SZab2RbAot2V0NVR1poxmN49advvDN39EP+BfmZkLEkojG
z30mM/U+GZOxemDud9v+6vOfzpZy09qBd2piEWA1liFpV8gKHP7vQ/+c+vdmt0/KpxT8fZe3+dZg
FpNcgUY0MykG49gy8OvrYZr7mDd287rPYMLmGAiNQItwoVc5eFybHrwxSKAnkwhd5Hpy9xoVyg1L
i/j7P2vzr6VF/K0RneVJC0toLdFDUJewsMiVdTSTIt8nFu6nvIXmbdrhdtQl6q6XZ3Nl3QB6RvgN
RhmkTpcDBTtVB1LwGmxYDlA9piC3Kimuk8a5ogV5a2xtd9neCocUKL6QFwZdFRgqcFKe+2JigW7W
F+kErBmE5MrphmRvmmvsiz4GLEZL6l2ffaY+C1z6a7THMNePHfvuWc94OwSYRjQ+5/eGt0Vu+PHc
Q0wIaRo8iud38bICBYE9LUvTRMaN8SbKbkfoZ5lbgJD9VL197Pyny9Pwcdox3fPLzsWNOLM9n8/C
REmpabYu4y5/GutvtP5SgYG7NspIN94vm/roYGemnMULGdTZrCVSybisE2Bx9n6xK4E19twXnj5Q
GYG977LBjzcU7np0jiPXBPYPFF7Px2ZUmplBa0LFtbUvRJRt3Bqrn0egC65YVPA+5Jm6SlpSOpWK
WVpFrfHLSp4v//6VejkG4M2MTihGInGxWJwK4m/Izmoy5tO9PUB9x7zW5Bvz4nLY9/ZDbf+sxkfp
DBsH2+rA/jX7u5pzEjN2CviArixUDMQb8Z+yv0DWgRob4CxgFQHrg4zf+cKI3KmyrgCOvxxYaNOb
PJ+bFg8ae92YwN839/lFeG5pcUYTIjnePAVaZRq0K1tAAuydUf9mpcx7qaEFCiaDlnxmnltc11Vn
X5c26SIOusGvTaLYN9elaDd28PP0ye33A9re0IFiyX2t9694MzoxUFvgQshLsgPA3X1Jk/RHyV2H
h7lyku/K1yUomad+71WUf7Zy91PBWzPsetIcUscWn2pjKqZdWvj5PWtN81c+pqK/IngO3KANhb5o
gtGw4wQKgGPi3eZ1Nz3RumbIC2nDY+Zpr5lb+o9Q1ah3ftXqh0pOSBOlTZnFY0rYAbVfpwygrmDt
3BrcR6HIPXEt+hK01CTT8NjkwDFWZpoGAqDcgyVKdDlwDcISqW3tuz7hN3U2ddeF4bAgpUIdbTKm
13aLe6BQQ3bQ4DCgn0fjfA8yhL2oqBmlg5k8GIjqUWBBR5JpS0S9Q9+HppWnfsAd3fs8NrV2nxVM
0sAZHfFt9MbqqKu9x/ivxGfvNjDYY65dqcKKXHC+PGUFYTe9Lh4zbbAPzUT5dUHaaZe1AEGhTUXH
S47KUHT2ELogV7pPRMdijrLgF8fMtR8tGlr2+VSIZ9vXtBvlUxVKa3C/UjIXavKhvneYZIeSyAIr
bCgZGtLJvjJueI8t7keQX+U/FHg3971CBtEjdr6vO9rvTD9z9yp32tB3k/GI+g80+qw6uRozv8Mj
FuoGAL4AgdiaU2gYZXGN1h2Cr4wiZJP5jbdeA/oBqSLleFmEwGwItQa4kfBFz42w1KbySR/c+kW1
zHsqzba4y8BmFbSoPd00bmrci6QCG0fCaiBCIMfUGWn3RmvOD9Kr3LACI/3BrRLnzrBS9LGgIQK0
9MgySLOHeiVEtNFH7w6B4VTusXIa612XlvbLGBBH+QXoEAjaXa9ZXfKdaPXmkHMdkz3WENDwxmKH
ZB00FWQ77F3NEJHp9PyaJK1x1CzODm4K+to8wWtckwYNaZ+I0CwK80BsiqCi9pyNc/9jzHS+6RfH
pp1onctYWdyjwWtv+p9pfvDBJp/43y8fL+7KjYZ0P3g30B9qz6Tv5+cY0mzpVDZTfj9ZGXmnjlvU
EFBy+mNiEY49gIQVtxNv5+qDusJFQgI1mn7UEcqOrlH6wVSXGqS/vyLbGDrQI7mbWFGHJv/S2TrE
bd1hx3O04o9qUA9ZrY/fvB4eY5J83w+jGUIyxQypPtr3DV5KB+gKT7tiRItuwes+oqxq74ZksJ5Q
MaIHzVTJXiSQCplMNT7kXNOirq/epN+zq9xBZkSzCzcSXIDRFYTRh6Lu+Dc+VM2+Jv532UDvL6XI
uroq98PWT6w7SZGeYr63Nx3eP+lSjTvP9yhQnSURz9QqqysLL9UdK4dfdW9Bp4SBwsCSOj8IUjNE
ARrLwrqCQ0wggAHiQcdLJLFE4Pb58GvIDTvQCzEekh4aQVkJhVVa9fl9bfAubPqMPo6N3MrkL7zn
n/cz9LkRheLeBWLgfFE1jN/1JR9i6mddwNv2BrHgvjEhf6Izd4MBauFBv43NMi7IO87UyMuo1y9K
v1ao5cdu7USTo92BtvoBSpV1mHheiaYzcw8xnh9mq22E2yt3PPasjtw5mgZQfllcwUbeVpojjOwe
p1wLgjb01jXgJtvYIJiq5e2LNlycDSaECT+Uk8wkBWpequzeHCNLgGVzp4oIpf6CR5cNrY7mxND8
95OIJckLTeH0hCFxn9h50NQbsetaKIYcHYAWKPCgvX/JrdlkhoRiqZbdU0vFmcxeKj4KMH6Pv1Q+
PiaZg9yteYfmjts+G392dHrZGOEcHS/mEkkWzKQ9HzmobZ4PEXJMhQ0ixiR2VSvzICO1f+hBQ/Di
mLUVUGiARGToqytRODLquUtvWV31u7EbIQo60eILGvmNO4hQJ7sKco6hIl360hpuHfkCHsAgObtP
Et2/Yomn9rggfqGPht5Rv+qv0yHtGDA7RrUvHSqemkqRxwwdLqHRV/J2zNCCaqIFLyK5O0VIbiNV
q/xy+iKxKo+JFO4jKEnTXwnz2k+pjkjq8uQs8UX/bCO8X2zoYODpuMxFlUbiDNL0+9j2n3XtChFb
kLMmSrQSGpJRpr2xMcWRs5FbXTzV/rFqgxMTgB907H4oKZa0clNP7yHv0kUIOgQexyAkaDSkdyrH
P7RunR2mZAubvPJkI3NqFTj6mV1q2YDT114vgKXK7yvLvWuTDEImifkqXXr0m+qQZsnjxuzOL+GF
6xEQwc1iNmhNQX7x3PXKidZNo7s4Kzq3vSX5MN1SZLh2o8PNnWqc4ohZ0AXOStO/twbi33CVaUcU
mJMtaa3Zyy/9FHPxUzh6mwxBsvuZEqKt+6NvdU/Kmv649gTxTBcFIYA5XLzslqcjdwpXlE527xpG
iJsq6MkLlSjBjhvP77WD69TQ4n1CS6pJCLhm99x/K0BtVAF0enn11iw4s4A5BPegSLQso0nqd6T1
OFIVxhRojg6BoI1TfrENkDjy0SKFjWeDMxqH02KyfOW3faHDH5WGCNJT4PdrAqZpAapgEQjwQ3NL
I2PNItg0AZpFzw06exdnYS2Rlc77DstTee4NHv7urXJ0tTMa6sdZR3Bz6lWfPavB3BIQWrsIwNeo
I1UCXrc5U3XugZUUpe4lyopNg8pDMVrmSw3mryfXVPW1T4H1Iqi3QCqLdPu0wJWa0dzfm8pIf/3x
wqL4CkwREsq/+SPPf4jhSWtMubTirqqOed0et7LIK54zyzzNLWmgSEa69tyASZuyTGXqxs2t4dw3
W23SW59fLuKoTXlvgbJnEMequkL18/L8rBwVZz9/jvNOYoJW2JUBvJ8bI//biB+gfO+31LfNlUsZ
SAV4PTYYTrwl6h8gPNuQdU7izq3KBMQAmgs+phxScOAKGF26c6FN8DjnH+WB5oB4ozLbHbUEGMee
pU8Q9QzQ9mjtS+G2j4Vm6DuBQth7SRv5heYIrAKEnUjYG84WFHIx+//cXdg9PqD2OjpGF7Nf+oUa
NYq7S0gWZCV5Bijj2+UFWJiYz4WzyVksAChGi6pEK17suk/lNWN/hsXGCHQA+3AK6Mhfoqa3GIHX
AB6Q2NyIeQmlsKK/xQP+7fIIFi40m3DQSQ3YEHJv1geQkrRaQ/qydmMvM3ngD1r2qmfJiAeY4Bum
FpM1mwKgE4HELH82C1SfeyuYBLQRYZVAiiH166DKbP4t15BY+eMR4fRCg7ID4ns8WBdntTBR8Mbb
UADJA8xRm4dcvGXGnz+hfj8p5phoJldfOldOkXRwGjnGyWTtKpDY8WxH9NuBb7Vezi50Eg78njVU
7Gw8wOc24SW802BDMupqGGPD4M11BznlXcbAqNd72RcDWy/689k7NbeYPdq6aAkmMEdpESAjEE0q
3dnOj8tWPr4JMWd4nCExiorkhy5MkzcuN3VvjMU4C5GTgydj2x6Donjvgfn0bQakXLm/bHTF1RHa
4QU6a6NDEmERiLhgV5kaNsHoxILJfCCMBrm1ETCvObkL9CqIxFCAR2363MmxzQarB5QttnM3UK9J
/4ftpb/94dTAYhcRSbkNHx9j/RWy9YG9t40tEcR5jZcud2piHuPJtQLJHVlVCibSKx1cYNqPUCVI
xG2cnWuODZAiaIRRTYIE2SKF1eiDl7QcVpQINP8wQRpmT/5qtubcFbDEgJNaizVPXZf3Y1aKOOv9
PWoZgcRbwiY/L3vWyuMMeBAo0HlzmgEctYtdQwaP0dJAj3fTY2PuczQbCiRGM0B6bkoHlGqvcotw
bM3RTk0uRpZrwP1aaStieWe1u7G5ujykrc8vVmfEQ5yaHiauTx8HdQ/Z9D//PtDqM/cxzmigBc59
rPNa00AjLI87bwiyuSCxRa28tt1nySwb+FuszLIQz8BtlALlzeOseDFTElXia119/otRzOW3GYoI
P15sRlW60nacksd9gDA9tLutHNbqIAgKZKjAoUi2vGaGMenBKa6LuDaRcr8u/f3QHP5iDCcmFjEM
Z8Q1Cm6IeOiPQl4Nfxaj4ryaq3rIWODfjB5fTFEn9NIrGOGxP7THbujvSP8ETN2fjsGAoDbkZRDM
oxK6vPMntD8YzTBNcTccUcpHdufy9z+eiPj+bx5yRMA2qAPOvdUYZck50IuxDSYuQX5x1EgydUxs
savsaqPoumrMxfXoo7kK6Yj57yfHrwd521xP6yn2jea6lnc+wIxSzwN9cAK9/4uZm3UzcB8iUEZz
8rmxDjBXH0e9jNP3zrryvI2JWzkZgTIG3HmW7ME28RbfN5XVVCXTphj1sAfL5CBX8roQBCFP6NEG
oSzzX+yyfNZEehys8eXysn3cPUjIGrNKLQpgqI8vDrFJsNTmFucxN8zXqtM/oVXmp9UnG4P8eFae
mVniuGzCFDp9Rh6PtftLl+BXQqbo8kjmTXh+JcMEhI+Qz0b/OBJy58tUGlQMkJDhcaq+Dpa3R84D
HCN9BDqV6C8sId2BWB05lQ/C62nv9ZrhdTwuLXnjUpGGwqFhxhAKVlO/0Yu8RHHNp8OMVSSo8es+
7oJ5BU98PfGTjlru1MddO7Z7WBpDvabscTRS98YfzWnHiR7a5T3QwEXAvCY9FsTpUG1l5bOEJO8u
M3M/6Dqidi0ndpAIMVxfnpGV/Xj2G+e1OfmNtmqNqhGij1ml78oMzL/V2BwVWHNso3mTdbe7bG9t
rdFThwQPGIFmMtFze0j/eQJF2j5OqdkGZqpdmVTs0J54N1Sb7EPzybV0LPAcId8+C+iCAvbcGONO
o9O262PD/KnGn7n22bVehHwwQLXbIJ981Evt2mHIntMfk7Xxvl2b2VPj88Y6mVlmapqfcdrHfdOj
aGaO79QdX6ZS90PVkCtLbHWULiWSfvubC9lD5HqRWYJw8LnFqZxV5qy+jyu96efyo3FFrRwSyCZy
BPXEi5uusop7boInImdOGvoM0CmHGTzE3eNsrPTa+YTUCmJt3Z5Ti4tdPdCqrkSmhpiN6JHoO+2+
FNXPKdvCva151KmdRawILWakvnQUHht6Z/Ai0iotLKosHJo/ZJb/Z34RzyNUmYtIyxqSl1adlyQM
yNxMS7+BNqYPyrLIflzeIavzhsoAMJYET/0lgIyIXk1EGkM8+PRBNvLK7aZd3mcbLFJLpPfv0Xio
BsyXPjB0y36dng1WVpkWai5KqJ0/NmqXGMAiJYNmBQ2i/igFGCJMra76JJqq3knbVRHwLAZ6CTon
oKYBDqMGQUnN9T+ETc4/DhRGAGAgJwCBuuWVAPDwNMi87OMGhCKokQRWetTMo3DeLk/2yu0GJBNe
NqCHtnTkoc63TO+gBJ4L2BH621T/NFizcbetxQhnFhYxgkSLdDFWNUCJ075DF5gLIW+R1wDvPjMD
HSPjK97uATFVeHlkK8fPmd3F2VfXqNDXBHb77pXaaej1YMO46sunInn9c0sgwJjpbhHXfTzSk6bx
+/mgc8p3qHxkUyyanz3e8OrpsqG1xToxtGzR42ZigyeT464yoZB9uyUYtfX5hS/4ep8VdoJxTICB
2L4AFmIr37XqDadDWHgDih51bWnzpdDFEne72yboGiz39fCqzCaCp4SlUeyluzF1K4cKGgqwnXyc
XB8ZQE0n0aDtnfVg5K3ljrf2sJt5Km5TCxoql1dpzRRoX5wZEgHJoWV5E43zld8ayEz7fnnrZvZV
ltwyZ+Ny3TKymMemHk3Id499nAwKejJvvfueo0Hq8kjWttDpSBZbiLg9mvQ9xEaZd53OKAtyZZsv
jvXJ9qP/zdLsmiexAgV/6dBVGI7KotwN8dLunTDt74ph49Rf8/HTIc3zemJIWAqYWl2h5J3IGz11
ntzS+nZ5LCv3MYj0/l3/+e8nJqYKSsWWhlkjeAulzbfcMkIToLwtno7Vobgu8h9I8cPgIr4wB+pm
tMJWKgvpHFPi6NGkqXZ3eTRrPoD0HVoYgUSey0Hno6lLNN6QfI5Xq9p/EgzVHFbqLdBYlhcNeUOP
g1Ds7bLRtSk8Nbrw7mwssilpsIWM6hYIlcwC6OJWa14uW1kZGvqMXGSpgUmBwOQiFGdZ6aVQeuRx
Llv1aCo6XelV6117YI6KhCeHx8LnW91Na0Gqi7gGCAg0n2JOF5tK6NhJ0oB7KO2R9O/MJTcsH3fQ
gwrRcXagREROdpdkxV2STBFTG++dlYMDxOwoN4BXGpfV0mta7gMYXAws7q0mGFMbgmuv5lb/7srM
wgj+w61oo71qMUaoM+i0pjWLM8M/5ikgch275ROk+qpjJzZDjNkHF88cUAr8BpmjDwD1xnMftfNx
qMu0YDGri0enSvTALBikQst3p5+h7WWZB6mwX2rBAkaycKppsb/sSyubcc5BoAcBtS/7Q2OeqLKE
ydqnKGYXX336JR/5VrvlHMd/GOW/JpbtB3iggCaqd2lcGlfIq94VkkCy59lURdCR4cm2/8JToJ0x
LyFYeiBvez6rVoWO0tS2aZw33Tvh04vg/bM2IXy7PHUrmx17D99HGD4DMRarxyfHZGogNDYKG6+0
u5p/4sMjyb9cNrO2QsiuIMwF6gEZ48WxLHx0B7kpo3HyODh33pbK8Noo8Mabwz9ASD64vGz4iJWg
mC1tN9IbId57F7DwjdN4ZfcCyADwHF6V6JBcZlTQud7pErC4uK6cY6/1oeJQBSqnDTMrrjazm8wQ
LQBioDd8vvSAUpcNrVIdxbTpZ5fZX5LB/zFw77autSSQyOsEBv4UXl6hj1bnMjWKRgDCuR9hWrk7
+HLqpB47YEiOFFdeRE0tIKkNpYgyDWWCVmhDbmXfPjrGbBYJeORkDKCgZ4zEyX1dTWqkWlPpcWdE
9oswDpdH9Xuyzvft+fcXNygelri/O3wfxKBVAEJhaNJD0DbiUxVDFXBX1vaBj8N3M28/40Xzzpja
dxqSNIZqQq3qk0gZzn6SXqy4FviZCeIx+6FIrKvCmx474WOvmP1dpaiIdIu/gOP505SmoZl2h9YT
O8Okz2XTATgl0BaXTrsEebgBOH6Lk1cGhnq8tXPU0ofXhpGrcnRColmhMRg3pRAH3JwbGfAl6ARv
WzSVzCzfSA3ipFzWVfyGeAUpR0x4l5X3qvT4cWx7866ZDHGVZqbxBAHQXARoLGjvfVv/rmkDe5Zp
6ZOA8ENC7tTXMeNdFWm5V975CWki0nnfWceQMx243NgNHx3k98+cOe9dVGqWaSXN5q0LSCi5kx46
bT6n0WUHAXv7h5OdoAQEaCJysuild+fr9MQDXVrKTLa9c9d4pA5p7u2cQn7uuQotY9xBzCUPDJpG
NEENtbH26DI8OswChyRtrsFo+Y5Wh6CfBkCTWfKoud71ZBdXTcOu8bmoheyIXrYh6BAQuskBTI1g
Rmq8kkdywgOceem9PgzlEe2EUIip7J+m9G7S1kSF22QPvEtv68p/pC1Lb6aW3fGsRdY4pzvSom+k
yA+F9X+kfWlvpLq29i9CAozBfIUak6rQlXQn3f3F6t0Dg5kHY/j196Hfe9+TolCh7LOlI+2tI9WK
B+zltZ5h6P6EpAKinSfNpoY1tVc6kCzOeb9XJXvLkzYBnEg9RSrvPWE0W81IH80p+YhJRbw+golu
547NsYrhOpb1lulJlvZbBXPxTSzExnS0P6xMfAV6Dotz0HYKGGFqledIiNBA0yj2xBC3O456ceXx
KP2mmH2SefsWU3fT5+xolVVAjeZMk2RDSPTcttFRcf1ote4jh5R+nDQPkCx+A8f6GFn2AfwhiPV2
m7EZN6JPd4ZtnjPVHJKi+uzw+jjS8DRG6a5AbWpsvxWFsekbupWOdobHDM7l3t3SvoQF6HAoBuez
YfPnNJLoG7u1vhGjfQprHVXIqv8BPYu3gvQb1Euf7MzcVr0Lgkv6lIs+OmaaBPKcqa0ZYScwcxvF
9B+YXz3oYdv5uZuEfj66oaeGNNoVRhiDkhA/jSRBxbFPnmPVbEhr/aPl1NlZcCHaAKsPwZY+/05C
p36o4mRvd7B3Qz3LLsH+IcNGdKm1p2F2tJwM5A5IbfqgaQGMzPiPJI7qh7R2jY1T6UCQOP2GAe/t
gXYW+V1YflctpMNsTlfwrAufIATQAFSGDhqKdXMiYZYXRt8ISc+W5n43iuItkisf+d920fUxbb8P
8bdy8e4jxEsmbRvV0bPuNvoTt8wQ4oe9+TZoRT744KjhbKJkY+g7jgL2sAlkbR71ONG3dfaH6Gyf
QydXg+6x+l1Vmxab6lx0DbqipLKfMr0Gf8fe5GSQW7h/jxtoxo+vIjGak4C3zMqdc5uMoLBJAVAh
OGvx2JiVhGMe6YBGGOps26XfqKcGPlN1+cLCaGXWbk+u60CzJxTw0tRpyYikbTwU2m90xqKPVzre
hwBM6vpw7GgvNTyh1TmGgULyuax2VfvhYsp1iNkNXebgHJbTdIlsO8J3Uvuur6WHbIa0xKWH7YWS
uY4H+0Ramc0U6ColBySYnu3ayYGTHuu9ybqXHJhOIyK+C0oScTuxGfWx37lGbO7Mcmw3ta79NJth
W5Juw0WUbUP4j49SQk/GtafL8Sg18azZ+ddO1RuQ1PrjqNIUJ2wYnZIWPteDaqtt2YDdKMbqi4IL
9tHWEr/m2je9Ki+9poME3j9nI7loQw4NOOsU9704K1NmcGYbnm0338rO2pu4ALrS+spF+t3Norc0
zKgHjpXhG3WNpMFVP/JEfqdGezL18jxYxiaW5dlJy2PYj76IXOIxaNsMbfwdzRukMpSeYjT3dkMY
FmBwmqcWetOisT7rA8VdVvmWJL5e1zsrkih0ATsWSeMRn+YhTsYXIyXU6xP3hMLsy/0r+fb9isUC
EADeaUCB3lTfo5SBxhRL+0xbGeIyq0qv7IbnzoyfC13zuG2vvIFuU98Jeo4eHUWbDqT5WcFDDKLI
pBiNszvmUFyJIsYfhly1L71w4UwKfjG+rGhoz3kzFLv7g7WnH78++XBG22DRo8CzgKlkJtoXTsf7
cwTRtlNF6uqLk7XZsWsr4ktUl/bg1EVf0NPUJmMP+58UwKsHAHwgQhrq5AH2B/VkRcpewd+lpzpu
Bayry9TyqBOB5KOquPTAyItfhjxVWxHSf4raDF+6oSiFb5ZN+EklunzGC59uaRpCpAEtGP3VLIn+
s+FQQLRki2sY3wF0i0cgMqH/943rtN25heN+YdzEATRoOcpsVX9yxoafrKaUjxWL4rOmxdUGJeb2
MBgQI5Ydb6FJYMSPXaOg+2UK51Mj+fCZc7v/IvMSJzby4N+G2YAvjZ3px+DLcq+KbC2DmL8d+gmX
NTRFFdlDJ3qt5jqdA7PFwAGBuhDObgj8zLuGIrF6vJKZPJOm/Vqb0bai0mcV2eQ4JTJa7caeP8er
CscLGxBir9PDVYesyc3DkjWOxmIz7s8FQDxd/KeIv0TtMY3QRgQJoqA/Vvbc7SjxRMZ+Q0URD9p5
JxHvFSZZNwy4N7ZdF8jsCDF0a+1cv80a0AqeGDAguOLknYPEKkdWZcjy4ZxUlyEPPg4/BOSFwq7K
giU6vp5Z4aKHmXhb6bg2MrfP4GJsaZ7RhW+6DeObj08XrijQGNDUBrx6dkFBlTVzVEjU2VAvzNxh
0ynnsV+Doy1kDYDT/SfK7BDCrjDKfvqWHBJ7cEncp+RbO5X96Zf7w1nIGq4CzSZOqyCcW+gIpBd/
8ICAbKauv/13Iaat8S6bUyZTVJgIIVw/VOfG8rV+hfp6e0lg+acn7AR6v2WgtsLiRptN09XgeIOX
ZPSjav0GSIP44+kcyEkUcVCqNm/knUpDdWNbGPIsqCN/xZk+7gUso4I4IeYWMizA29+fvYWdMLGh
0IHG2wk34TT0d7OXFkVtdaUtz1DsBL1bHCwMKwdygas1E/KFWQR4DLhtEyVparDpT3kXSqejNWS4
6c6ysc3j2MXjPi/L6lcWueqFtHriO6oHX/T+ABdOBnBHpmodIEo4ZGcDJFyJrtJSeaZWXW3rQdd3
0hm0lXVb2OcU2Es4oU6Uzhu1Y0rqDlqdpTwbfT18qtQgUM8Jje3QkTVoxl/c0OzeQMdxMhJHwQ5o
sll+KXQjBElHyHM0yuRJZlbhGZDGCTq7aj5F5Uh+iqEdz45Dw6d6HLUfSSRiWAvbPeBmWf6tHVn8
wHFrb0sejX5jgsiXNSx8dqWL53hhcBSSYOtC8nH07IyanR+2WbpN4YThqTSCRoZqoUVeFdVOyZRt
+noMT7jwO790W93DxdkfItX8bEtLAu2o4Zvpimo7qGKvdIXXpiwhdUxyyD/invYGW23rCFp/PRMx
shAVesD7+WVCw52lKHoXqeMeY9Li5B0jc2NWGj12Ocxu7MRK38Ap/m2olv521Wj7Tdm229YyugfT
6Pk2jtpqn+SVCPS8g65ch17Jb6DgtXPKWjP1iJFAZ8Sum/7SJrzPV+qcS9sCWwLSzjYwoDf1pDIL
zVEHu+RstTo/90XRfBeQdzkZbTGs1NoWsgmU1VFiA3DdQR13ts/HmpckkqI/N1qX70abskBwyYNK
g0kklJrIlrdFenLMlP/GMzT6FyOdxGihvQtsBLpN1x+3aIQG5G3dn5kx/Kw78LztBC5TYboGOF84
Ra4evLNxdkYaEWgNqXPEPXB2Wbhh8jIkgVxztV44GW2Azg3MqYsO1zw9g1pL5Wopked+vKBtB8HO
x9x6M7Rf98+npXQMyRGkxhmkB1Cevp64IdFSphwuz3bh+Dy0Mi8bsq+OEj91iBZOmjSvI5Q5Vk7F
pcExtLCYDUcGQFJnsxilPVhciRzPbQRURhiM9HtoCH/M1rSsbwIBtItHjoONgf4CHljXwwNY3LWr
vkoCyz3BWoW3X3NAQJxv9ydxKYoNjjnglnDCweF4HcXgYL4Jm8aBlPC476F+YcDKwAFwK17Z54uR
LLwTMRqAkefLlYjSQpeEx0FCyQP24t6ShdelxUNqs8P9Qd3cXJg6RtEgmWiD4D3M1qiTdOxt6P0E
Q/bo7MpxJam5OZvw8y40Q5BqglxxU2gbzNLkGXCbQa3lu8oRnwdUJO1mXIFh/G3qXV1XUxw4wKPl
55hAqM/WRrk6ShIKHgMuyTakhKgvSsgvsTjz7hmMsaR9KaHug7aMl6hniA6t7PSb8+JveGD+JyD0
LTCWtYXIWr2Ng6p3ptr1S6m07x08IhJePowgqt1ftMVZxavt/8LNslEIpJRpRCH8IkwKoSLhG/Rr
9GGaxGxMsynVLdVndJBxkPeN55AHt1n5nhZGgV1HHIjEw94cK3f9PYURcAtWj1GA2eu7meFn1mtW
HO9P1cL+RhBIFwP86NyiZjXhRJAvY6D7p9+4/bqGFVhYeOCyLHRxQBoDIn32+WDf6RXSliQodRQD
NPQiH/PQkj8gMmBvktRJnl3olG3uj2lx4mAToIPxMRFyZyvTZywcewPHA/jWvskqf3CPUZR+/BBy
dMBFJ6A9LqY57symlVaqcMT6k8jrrEuuXpNm0oxbWaGbuwmXH6JMwFT8DzKw19vAyiJYylNHBO1f
pB5T+q4tYRQMGacvMJCuvB4MSt9KSrq/P41z6QKgUxEZbG9molI//QnXkbWqAqYTpOyAVNHW0Kw9
etg7OA18V2ZzlEX5u6b0LOxxY1X5yez+3A9/u4ooJcDyAyBC6P4B2XcdHYJiKYMLVBHol0b5aeuF
HwaRAJbzLsK8E52bemaVNiKgqUuf26rKfyhhyrWNsjiQvwU/HPEoEc8GUichJ5ERFoFSu/yX6n7b
7HJ/qm4/YpC1ptsJTzr4IcwhHbJz02qs8zKwErfxk96qN3rZr1EpFvYDwkw+wJCwNFEXmZdFlJmI
2qjLQE/TJ66bEAaLtoX7SpIveWKd2GhsIsOGgg56gG228lHfjBEwEqBJ8A8edwuAj95mY5UYY9A0
0j02idbs0NluPprAz6JMf8W757E2SS5nbDId4/t4AP4BAlTZwLZVdizSvTW2Hi7P+4t3k8wgJKpM
wLGgIg2a2mx7VLCYgm9urgeOVPyU48EXZIonGxP4zI1L6mRlsyzGM1HaQj4DJYR5Gc1182ZMaj4G
qs5ivy/p1smzk1smPztoit0f283Wn8b2LtZsOt0iJ4S7ERzMyzFgpNnLWj3bo7H9N2FwRcIqA1Tx
eb1OK0O053EQBSl8Yryxbv1Usdyr6n4lsViYO4gtQHgNQirA68y5EnAYg/wZH7SAmKexfBP1E2l/
NEm0Mm23oEVwbHXcKxCER1UIQOrrbUiqVlTAqGiBXpjPDlHeKECZGB9zCm/EDELL0sg3da3oKdJ4
c5BonW+ZhOnm/Xm9uXqmPwM3D8C1sJy8UY7S1FAAiAHVzbEzPD3chsVWxhzyUS+5kPCT3t0Pt7Bb
EA6pgjFdOmBhXI9aUFuDBgBGHacPCYOQ9JduTap2JcScXehWsUYt3mnIR5408dW0980ajm/a01ep
9t9J+/+jILNTMgUPG1WuXgvSdNfnOyFW8o61IZjXs8TiAt9sjVmSovCAmIXOSOqZ/ev9tVhaeiQ1
AFeinoFK02wUll5kWqYxHrTkZ8RS33A/9e3R0B7dYcR7f03qfmnSULebXMRdyE7Nn8J5EpkkdE0e
9OO3GHrZVb2mFz73igYLArZ070JMI353tA+aLDszQYgSZdGTnZFXAeZhD8HnQEvL7NAMyvVEW9S1
R8n4yXRDATPe4QdRdAOBUJ9z8lzENrzgWFeufPBLa4paLDNN5ujI8Wbfe02S0go550E6PhYQp1Jo
BbtrRZvpR+YbE+f9dMcAl3ljpgYzamtoBp0FA0oNx8/8kaxJ7KCHeT+GO0MPyKiIrQbojMBUzAiG
FCXYXELTuOwBmmkYin2ZKn+WiePuJCP918Kuim2jiHOUwE5ANpZ9A38eashJ+KtBWrgxGqjN6EDi
+rRyk43MqHwoEOLBRCv8UOlmdwxzqaFiKVGLbE1H7jW9KfZGhi88hPZW5zG9sz0LIltHCDMnGzRc
Y2+YsMnCNgyYF5SVb1qx7nEaf3ekbWxVJ3NURam9aYC6SeF2DYFEpm2s2AKD1K8MMMT05x5daTbI
wg9rFcFM3fUzPYXkbxJq3hAWjtfWsISCGqn5RGLL9oRpNF5pkBJGfKo+9YmRncze6Q86KIX7xLWL
U9y6mQ/IuHbW8vhrlTvAtBZMZV8bqVDTVXFabFDQHsD7HmptX41lu5UkodtWROWnJDTIAfxL5y0L
I7JH25tshi5uH/qaxw95YafgK2rtgwYfTU/P4uGxcfQmiCIHkAJZAvAJGbs9JKleoxhOKrx3+HYw
nfzBGpvkIFxa77tML7duBBJEhOrOBo6sNlA7TRqAW8T9mNPURxaN+czsdpNruIi5kGRb2yTf9SDH
7lpHg0kcg0KwUmF/KtrIeogJUDNhZ4iDMnm5RasAjYkIDjzQ/3Ehs61M2NlakT+USm0USLZepJzh
VA51hwXq+hNnIvOU1dt7fdS7z0ybit2Jw4PaSfiuR10qaBwn9mjcx16KbgdUcoCWsHSN7SzKnwhv
023DBdDqwOnBcEbXv9w/TW+ewYAaTJ0PNEGAvEb+cH32pLZbNTGrbcgQUj/ibCP4sNccfpIcrcxU
rFKJFg4UBMQ3Dq1YXKRzzKdhtKFqx9YOEpgypdr42dL0s3Lpn/vjWgwzFbBQoUXnZf4i0MshwbuE
24FpVZqnGebXziTtvjBpebgfafHwQl5AIBI1Yb5n91EKcW/ZcpsFsFD1nQjw5N7INkBFvyad+XY/
1tLdByFsvHlRMbtl+sSMlsj0Qh64KmcejtJHKxVnzVQA/7ECzCKxMVJ3hb2/eHKivY1aI4D5N6ll
mcYwd0pbHpjfGdyutveHtPbrs6ShJu5YaAV+3S7AewEok3YrlcyFLY75grgiCBkYwXyLA0uYuiNV
PDCy9CEk0T6tkk3u0k/Qui08LbZXNsTSiPAWRfkFnQ4Qe2bFCeb0ySjRTgrcMfsNSfptncT/Ykjo
AoPMPzUGQBG+/moHlKs6SXoewJbKby395BTwVDB+VbTdRtqaV/jCtwQfGuizAhWCt+C8RwoCFk+y
wnChQg7aM3jsgia7dFxDV6+FmaVBSdJLaFKObjA6QWxWntYfkTStPByWNsP7scwy+TYjPeAmCGJk
QdEfs9Ij6lQCc9usAFWXPtV3gf7CAN8ldWWXjEoyBCLdvncuffFsZ1DXighc//40dKWMvjJ38+Nu
tFutjpsB0aT7hWjJvrWHR47L7P7HuhgGxqNQKXKB2pmXc8ChQh6TKjcYRr9IPgF8pGnH+yGWjtNJ
mQ4KgpCkvemJQl+ltNg4ye+G3Jc694DDYkXigwxwP9C00vOkE10aKHAA2Aebmmms7xaIQ/45Lx24
KmmAG/Z/YuRZsHGv+daNkQuCjQHA338XcRr6u4gmr5KOR4joNtWuLKCPU14U/Q4jLa8vDpFZgtSy
1t9Y3IbvRjl9D+9i2j1y2XpAzMrKfJFnSK9ebRco+zLbNWnl98paeQUuLiCKYQBzoSYHqPx1xAFd
dz2MIg6r190I952QAmbOvyXxz/uzuRgHqOKpD4HNMoc2D7INBRpUcMVqbMgXQoah/B66zY63K1/y
0nk+3R7YjeidA3tzPSBDkwIgRO4GZQ0+IdvG3Zph7G39Ei9A8KwA98NthP7AbC+iYZ+SWio7gP5O
kFfWPmP256pXWCb63CTDFtCe1Jt8AqDJGu3dhPy6P5kLHzYaHsgDmY1u3I1Xkyb6kBpxZgfGAN3X
TIaFP4wwnGSVNm7vh1o4gREKbELgoAGBnjdehGj0rkBNLLC1t1Edwh4vCWEfYniHrEo/LA4LBxXg
k6BjwhXqeul6vRJNMZh20CSt53CygxP8rq/WqlFLYSBBNwE1YSmMfvl1GMCmmrJgEWDYXRM0uik9
AsLkTlrRmhwgFJHxW7NjCxuFOJN0AYRP51tlgobDV7SnQQ1dxcugOR1UqbnhxWENBs8TldKHsY6G
XkFU1dvKjtHbgqWzp9Xl70yXxRtoNKryzLY2DlCrgOA+zWqgwA3rUomwf0RSqXZaVcQbO8lgYZ32
5eghN2x9CjOlDf6q34MwgCMxavkSykJtwFnKj33Vlcc4Sm2vcWsbhiihe4oqjqIglY0PuBKUS2It
r55CzSWfTB6BsxJmg2/HjkDZbqR7brZRwItWwNm+DbcmfHmRCxZyG2ajhJU2pc8w2rCPFUC5Xq1b
clPCKsCzaZHDb7Qbz2HS/5Nn+AtY7IQPPTDdfoMrEWBtHfY1lhIPoClDUsCYfEjC2t2XlU7OrWxg
RlTJz2Gvq70qcKeFNGGPDAiifRTywgdJQz2GqWiR/IbggSThYbR2CWAEhVE9UlRnYhwLXb6NQfbH
45Q5DyUaYgcgNuQ+Ab7n0ShHPRgca7hkde9+RsfFfGxCqm81Tc+9xBS6ZymiP2S2cn7nHAMSNRkf
IgCTNimcTR5gUPOXeeJ+FjXcs8DxafaTOeeOAbHlw4veOOLfRo+ILvS7Mu42KWlzIOhJ6OExB6t4
1oAjFRIQhdvJWMhqzU0KL9uNw8fOx8eT+0aRtBsD3ME/nXK0fc5j29dJzB4yaNycZUWtB/iw9E+2
AjoohJzXqarhEcCtRDsI2RuvItJbbCyilBdLZnzJ05qvHMULtxk6jqB+ANgGlPm849hTVlpZY8MP
KRq3efpF635LVYIPAf2d/p+yWWsS36qU4Hn8PuDsyiYRTMs0Rik4PkGdfVPkn5w/xdGBkgvKnV6j
j75cg2otnSbvY86ubGRtIes0xASVJpSbGlw8e3f/DF640iDIi69u6uwAIjgLEScdlAkod5D7tBuJ
BzIv9/cjLA0CLEmoUsCPeVqt6yNRhCbIQNjOgSS/DA7HrjEDkm+NMf5XuX1+GsK9Gz2/iS95I5yp
zA6XKjBngciptoNLVnGoS4hsaV3xj+o66xHmPuQttezEH6B77sMyrd6kdQIInHDKDUbQXJKsZR9P
xyF8DL4bwzbFKT27EGgvTPgfYH4p8wpd+hVO6Tb0Pz7FUIUCEBxSB4TNK5pal2pJ2EgahNUfGcKk
aeNWv++HWNon70PM3pllmbZEuQhBTw1L4Qi1hv+atsF8/dAZg14oylC3bIM+4R2sklOKxm3xze75
CENrNXg81l9p3SAjT9ZItosbEyppJurN6BfPe96loGmuxLRjKucPMHDhySR2siUCEuIrk7d0Wk2e
jUisUH64hcmgliyicWRByJJqE/Xgc3WyeoNDr+nrsfMLDJ5sw4Ho37KqJ+B2JGLf5smkigVFwNG1
wie7o5mHLgdcbuIi3tXGqJ1iJIroeUE0UQ5Qis0yoR81lhDYe9Yo0sNIDiVMV/lFnBnHogRnHtVK
+zG0G3vvxircgmOTv8aQLtvamtbtLOg/Zy2FehCqvJsuL/DfeHGhLCoUYK9A5KKYqlCUVNYWtwoA
0jrkzyxQQXENSNzFDYS2WQ0VkfvztzJ9c5kLW5lkSLnBAqen0IPib72sNrFthh4AQ/t6kL6Rwzvl
ftDF7QGpOWLDBecW1lmQwm7BR0ZQOZyGsngFxO4zTA2dlThLX9YkmPp/cabBv3uXuaFeqRwWeUGP
qsAQx541rrn6LjyQIPb6nxCzUofppmBIowgaQPfMTB8bil1uvURIx/6rKfvL8n83FAfcqNyqMZSw
eu1sA9nJl1Xz978p9PygeDeYeX+7gjtFityTBWWBEmGcf05tzTOt5qlr4l8it18w2goqKNZBkPic
JLpHi3Yz0HIlA1neH7gXgB8gAKdN//+7wWpNDqNBu2GB1FJfA+UxA9MdIiPb+3O6mHhMpCic7vDu
Qan3Og5VUS5SrWeBLviGQ1wJFqqeNKyDNZBvNbV+tQn45GN/hIfdSgVmaYjICpAdTLDMGzndVs+J
hBPLtJ6+BlVW7M3n+6NbjgC8L3SkgIqYpx9mXYxZ4ZYssPMnvc8wh8958/1+jKUPDLkHtBqQhICS
NUtAdN7qEsmtE8CcL5K7NlyZpVvVSKSG7wPMvmCquWUNn0LUKqunRPuWsQ7SCwfqnHTxxPi2Q6Wv
dw99Bzcpeu7KsxKt1/W/7o9ycZ+8/ytmH3mVgdWoRgxTz55gkOolEYP74VYUEOphfh79Njj0j/7c
j7oyt9aslyqUCbAVboHAyYqgT+3XJmUrh8rywADYRvqG9+4NcqzKIvgfRIkTJEoEVTU8shKABaso
4WzKv9I4/YFn90tb85+JyVZm9S+eY37aTJ0jaEpPFfz5Vx45Om+oUSA/7kil+y08cXxn5M2RdVZ3
sKsy9m0W5l/SeOBBE+HNCl5WDmcQ6FvAKxA+ZqX2s5EhVkBIuYlDHh0MaTqQLFf9Jh2cbFu65o9h
qG30kV1327l2An8lXX+VNgWcBbD/nRhgyc1z+JV7vQnw9f01JIsfIRojABoCyAPxs+sTJmcNMEuR
4wSmwEHZ/bEbLT/J3jYPjlkauyLJhN8VUHOoxgK5e1uzXZmZBd7ag4v9rGUXGItp+yzq5KWHIgka
mKMDKrmI6TZpOkgSDTxzPTQq+CFEeoSDxNYflOL13kC1wQewUvOBZ6ge8Ei3Ti7Mh+DBSt1PnHfF
ttQqcqooGqmpPVSvbr1yPPy9MOZLDA15wBJtsG9uID1h20LQP21QjM1Rj6jcf+rB+DpSAJnb4tlp
BfqT/KKzNkDp42JoNUBpBFLtY+iZ6YgyCPma6eLYkkR6lVWdIvYnkjGA6mTtS1j82FBORR4+SZqZ
s3WCTEcz1khAghiSfoR2W5sc7m+F5Z3wnwjTX/DuTotbKx+ogdeK3sWbTDQbLYOqQP7xNqJrQ3QT
kw4V6huQB40iCI4z0wlYWX024fI1OuZKiOVD4z8x5k+isjfMOu+oExSd9pB2Nmqm9vibwY/AU0IG
lpFsldIectjZjtGarthSvvVugO7ssWS1lpsl+MgDBcX7kHx17EuByhq0zO8v11qcWVFzrIDzM1IM
soIFNrxH2qei2phrkv5LL7O/BBDYmmNZbrqmTQT56CpnQfdajMC/oLddeYRCmXUlGVjc3xPT5H8D
TcN9t/uADocHFZDxwWj5BOvEVg66td+fJQJRbTeQRsLvf4XMwIR/WXmmLP3+pPCKVz5elDfGt/AY
BbtJFCwwag7NIhdy1Zr4F1knaEvAxQCBhR7sbGsZlopIKPCF5s1Gz57Dr23+L1YBr+JJ6W1qKNvT
GfFuFbQyCiNbEgeVctOzCyh+aNL8MNkWKdMk3QMdcpzuN+x1QGIaXPYGgsj8MBKoNqwJ3S8uBmSs
Jwlr9DLmIqWmiGIzEy6eCWGxI80PHrKV5V76LqZ8coLNTE/7WcKlVzoEgorIDUL94Jr/II/eJuLB
qseDCFeOs6Vz+V2ov6fduzWJoOYl0OVCtzU8G07uNZ3Xkpf7h8nihKFLB5T3hEOcty4qV4dheyHc
wNGHT2i5fhpa5/IvQjjQkkBji6DaONu8bmMPoUElCyIdhbnaG+O1xuriIN5FMK83r0hGJ61DPJbK
zG9i71+gf92pkonuH9qNN6z7aOx6kXHUcVBoUfJ3HcOpYX9/jhZ3FeyFQPsAN+gGo8JLozfsjCNE
BaK7SF3cG32qb4ys0P267sy9Y0Lt837Qxf3FHJy9U/sb2NbraZO0DXOSTkxgSClK+ljIR8VWngo3
lxUBZRqtYANv5b8dsusYqUosEmmJuIS6Znh07J4NtDLgp/7Dgh/DB8fzNxbafBMC8vZZyfLI6XQt
FxfYkJydwfocW9nGIfmv+2Fu1moWZvbwE4oNmd0U4kJtPC1DE70paPWF2laIHOf/7n60m0WaRZud
N4aea4paGFRpg8QCybYSTeDYXkmH70e51daC/XOWFpm4aPKRhTu9Doo1g/i1ELNjAAa4/xvCqQ9m
v29+mWtiFdPEX6X0V1MFet31XivrrG7xIhWXlHQnFRl4k1eQV6MXYvDACfuXxjRX5m15e0/Y8Elh
DUnMdUg7ghFG4ipxqeFOE+1FsYvQAbVXToeb820aGBzBYawF+0wkAddRCLF7jVW6uLjaV/GJFW/3
t9jiIHD2QOBjOubmaDI8dTu3iEpxkaUpPAMGZOi2HlQ37Fmdr5RN1mLN1kjlLcvsoREXh6BvfYAZ
ZE+31bhycy5+ou9GNJuwKmLlkGYYkcPdBIpNatPW1kmO7IiD/FEO47CSFSwOC07KyM9MelttyqBy
Neh1mF4iWACLS1YOfu1osFJayf0Xd8LE8QFcZIHJDiPQ1jarLL0wdTTiw4cJgdNGQwoLLSY8NVEZ
uN5oIMmPVRqxaTv/0LVnUv6Uyeu/2GzoCkIyxzJv6zq8LBu0fDCCNvNHekxST2YH6Nvej7I4T+Am
A/mEtyYKqNcDKUKSynBajzYLf+MO3RYa/Xk/xOKSgzGOZJlNHvaznazx2I2Fk6QXMfgFPAoghmIA
/72ysRbOtEkxEL1uAC+gyjYbSJqbXNc6nlyMrjpitCYqMW3tVT1wQYqdnVx7HRIUJe6PbbpUZifp
VdRp7O8yz6JIU9sJQ3EBeuOpAEYfh4dv0e6lycc/ptJ+aGW3K6L+o88c+LXCRxBS03hOgds1G2xe
UkBAmRAXxh7rUnhN+Gj3ay3H6UduxmZTZPBQA5uUV67HFiokHhkzxaUi+3F8Alo2XpNpWth9UH8A
Rw7bA63NeWmtbLs0L+Hee0lTvwFA4OOb++rnZ18py/NSmBw/P4IuEj5UzscPGSB9Mf9oXQMRo0+n
67vVb2U0pLkFBf2WQCfYz1fAy0uz8/7nZ/lTV0KuXNn4+TDbpskX5ZQru3fhy7QsoAGgswDZRpCP
r//+kJncdBMrvoCV6bEC9B4zOgxwGlLV+G9CIV8HSxZn2g1lNQZnqDLRgrk4VuRVOTSyzD86FIoU
8Mv3P8mlgwBs3InuDqzDjbcQF0mt51EXXzpaXEhqH/QWUpqD23hWqf0/+eW+WTmrlz4VfNkYmj6d
1/PsZoS8DWSmyvhiJukn5ZqPfVN/6WGve39oSxsC734c1QiECtrstjbMomRWnMSXsbqE4xP5+OcC
AQmYe8DZCoXeOTZajrFZ5p2pLma9Y9/idnv/r78Fb4Ib+P73zevtlrG+cgCTVBfoTglKd6X1pEzI
vzHPyB6k+zmsv47gM5M1C8eFJAcVG7yqoQTn4rKeTVsGC4A+EaS/ZBCBpf3PlDxm2hEWweVar2th
70HcEIxLyOegpjIvPzmZJLkehv1lLC5a9zgkgFuN36EJXg1verGGhl3YdYiGwjxOaGRTc7ItydBV
kRqRl8yNzlpif2py+iVu13SeF3Yd9jSKanibTkyK2bKpio5Uk63EIS3hF/3qditJ6FqA2fq4bmsO
lUR3BLaKXbGzPgzG/x/Srqw3bp1Z/iIB2pdXjWbxGo0dJ05eBMdJRO3URi2//ivmAiczHGII5z6c
kwcD0+LWbHZXV4Fz4HQA3P6Jm+5BU+3Y/Pf96keqRbO+9dKf1/e2ZOHPTAieNE/8KvXWiQ/hsz5l
EfBAcDWPrl5u/fqO1np03Z5kS5/ZE+KOIRnI5Lgzw0MHxG9mjZLSEuILdsUQd77CGJ8fIRAAFyjK
64g50MogdlxnwTiVjUHZMe+enb3BPl8fi2zuTn9eeO+Oo24nlYefX9BOUIDIKAogIO1serJvq9fr
tiRHBkMBrQzuPPwjOuo0cMDQ1zbsaE2PoKKM2vULqOUUflRyrfqAbAcIaqAGApGb8/0GIj10ZHfm
eAR9OThWNriDQZgHFRB/2l8fjmxl8AhxEXrAvV1QGGp+kYM4Oh2PBDLumf2+Ku41xe+LK09rjdlz
Wo7HIe6NqGii658vW42Tzxf77CcoyxXpgM+3nJssv1vn275VhGiStQA2hFcu0ZQA+hEhROv7WR88
dOMcM+MWd0tpAQvyWKmQPX9I7IQjAjMo26EWjo4fMUO4FGVlGBUKoL7Nwhz9CEn7Wic/EvPLVL6g
K/ULOTA39GLyS/M3xN31xsZJD9dn83KoeMeBIxHwQBN8P3+650/cHO0DaEetZDja+IbSvskJdBbe
mubDUSl6+8FsgYQ7RI5wms53N76hKTX0j+C4ghiuQY5NxfBwuevOLQjnZzZpE7TcAqFAYYe0UGw7
6e+DiAYhATSdL9LUWu21jZ6b/TH7Agb+uXm7vg6Xuxqfj7n5sxcugwCzLTtG9XxAMHiwsw26NSv2
0XOPR6eBPLHOdcTxbBJ2NcuHJXFAxxoDqMigRIPq5vUxXEwRNxDggYnCDdBkop+kSarrpV0kcXkP
7RLcL9d//mKKhJ/nW/lkq6LBvFqYg5+H1pgx9mGu/UwdRQJNNQRhjvoxA4N5kidxMlpQLC6ADVH4
eZkFQKZx6JF0vKQzDqw+1ax0DOJmeUv8bUXKf5imUwP85jyZJrcJvMoMBiA9ukbfdT1Ksigb2vcU
fOiK2ZKtCLykh2Zz1J6w+Oemakubc8hrB7FtPBjQL2mNcjMtirSFbMJ4Dxo2FDigUE45N7KAxdRO
W6rFmTeS7Wiw5q6stVpxOGRDQXoWiDkHIzFEX8yqohgnNH8f/XE+2kF6503W3ujL6ON7mPM9g+cG
xsBXfD6YDKi2asrMJEYyMA7Y9JjrUxjUKvXDC6+OowIDjgNACOcZ5aM92QPUpJ4G/dcktuYOseS0
cYbsEQBxKHvUigtEtjwAcaFdygD7JxzjuakS7CIJK4L0WNe1/lzqqf3iJMGHYToY0KkVnlI7GZC1
Gks1MUKOkd2/W/379VWRjuGP94UwFPAEwq/bU7tAqqBLj/kCgETAPDda0zrZXrciW5QAKTj0AEJM
FJHX+RggNrIUA3ihj4H5u1/eFvqd6t/n+seHrSBpio4NHElQbovP/XJxxnzwS3L0PVBTo399MNEl
1kRDrsrO8JU9C194NvHEEp/VkzUBhXgx63pOjj2Ud72uOjJzyUMozP6onWyXm95zRc2f/zA6kOWA
EdFEN6DY3jhluWsuCXbbAkKWDOntwtnry0PmqdoLLqm4+OhOLAn7moLVrjc7Lz0O4AaMrMAtNzkI
S7a9rTnPmWZOYb9AKisz6nWT60BCN3QlYVm21hYZ+E7l1SWbB8NFjR9wVAntQZCju5jofXpsAmfT
1k/aWoeW/c0Kfl+fYIkfRJOlBVpBdKGDTVq4AI1hMY0ZpesjlLTSjYUmh70ZoO2tptD9um6Kn6qL
/XNiSpjhofTdgNElPa4Li7VlqTfNWkKCcEjCsltBhxyE6wo8J1PRFUk3LtjGwKwJ94jH6fnGrXK6
mBM6z+LCQXvAmtHfyJrzdCYa35wv+jJ+95PO/vi1bGBWAWtBoREkfIKPmdscYtI2TY/QYttXIGnU
qzZKAFW9PqnSfRIgYYYXBRIYInE2bazKbl2SHst5QQlo6Y3HAoIs27Fdlk1RZb7i3pQtIi9soqaA
nh9AqM7nsjEslrhQaYO7CfrbCs/OnZsuzSMbH7R5m7fb2qCoEbYzO1wfqGyj4srhOj4ANSEyODdc
s7U2SWmkRwuUjWTJirB1161tp4oJldvBq/+PGWBZz+2AY2hC2AyPYzo7lGu68cegGopszRCY/2eC
//3EkXKdGtcuUnJsAUZu0/feewic+yL4fH3GJLcc5uuvGeFoD8g6aDPVsFREAxKwLN7AWL+5bkM6
WwCH/FkRAJ+EiLD09clivg+v6Q/b1XvoVmdbjURhRTqSEyvm+YS1oD0cFwNrYjUQfCjWrrypfVvl
clVjEbY21JVXypYEY0lB6bAAisYaPJIHVAeuT5p8OGhm5KSPFiLd8+HYjKVIl/L1n4PjpCNbRvqP
Sq/B8YDyA22cJlqvLsLbFqVUkHlNSewjNgyNvq62ZFo+ebOp/8PagGoONXQ+lgsSZtejUIPyajwC
U/Jc2S6UzkyFz5EtjAnSfh3E6VxWXFgYMsLfaEOTxFW3BFFvLz8na0nvAoAfPpoIwrThOYBmaKAe
gQwRjkyRtHaNVvkk7jmbh2V2zh7ijxvEonTjlr4KFSwbGCIJyMEAEoyLXhhYN5fMGjs4727eDVUb
uu6BoRpwfbepjPDdeOJtVlsbrKXlNwRoD93HonsomOJml5ngRFqoafCakHgJWTMoJxYjg89Mtu5b
UuycXx8fw6kBIXRY8LaC5EeaHseiNjdVAnU/e3bn0BlrFcBZNRbhcEKtpnCSBmPR4Sw9cAE7v3QV
GbvUBs4lqLZBMXuBT6ym2jGbFgEJwW0Nydb+2P9DYoPHO/+ZEO4YyiynWqmrxQm40fMRGSYVnlZ2
i51aEM6Km3aGmc4YxFrs5snYZCvd1km9sWaFu5SFHKeGhMVfQdNsmi0Wvwo2TXFL2WNQ3oJqw/ZD
cAtlKtSOzDuDMAAhIOfTg+7P+XmpLR/lZg3jqsKmBUB/VuUEZAYAz8fbmfs0CCWcGzATrUPXQQ8D
zU+Dvqvqv7LNBa8foIKBjNNFRDiNDgN+2kEugGpRspqP5fDSZCoiVz7pYjAPJVRO5AqZ7QvilBEr
PmRZjZi6phULk1J396lnoU1pAWP3PJFlX2Zs6sAk4VcKPgDpBHIoAhQ/wQ8jAkKcQi8Hwy212IYO
52o0oZMrtpx0DvFyBy0+yGEugs0ix003dYUWU8+tjnOjJ7dl3liHqk9Khe+UHSPObIZIOeAEPoK/
cYeM1oyuWuyAf3bSX20XHW7FN5xfxT0gnTUfORsgKwIg+oVt1w/Nip54bDuLbD0WERVeWPX7wrnp
2Uq6Kh20OEjvwXrktS/X7wDV7wv+xqIOYgCPH5spClgeVv636wYM6Z4+mSHB0XRJHww9t5D5G6MK
jSzMv2jv0G99N/78x7RIs8Put0XRYx5CKD55vv4F0m0H1l70puGVimTOuWeA7PpiQZIUTnvcQscC
onCGSmhJYgLpTogHwD0AbXdRdlyNGSRjxI+X0QT74LJJVgvUfT+vD4SvheAdzqwIAftUo6K22JoX
g6HvSxVUu2ZO4wzESZu0mn7ZEHj6B3uIO4CyBAcF9vf5xLW6lwyd2/hx4iS7YGwODivCGrmqDfoM
b8wBtdXrBiWbEQ9g8FKi+wakdyKJowOJr5qQzo+9fHpbgirSl/brdROylQJEBMg9BNacWEYYE/z4
4K+NF3vJg0mereUTaxVFKNky4SbiQTXn1BDjzz6Z1iWv8yB2tSYP69J41EgPmjS7+upAJQsJp/zm
+qAu2bnRF3Nqkk/sSTTam1abtFkGlvFx2msgXkqdZksq/3EC7NIg6U7L/T3Jhy8j6z/p67ydaPnk
LhBdNssbh3Q3C1W9Li/7HPk3gX4AwlnQ37kgMelnslpBiveFNaXPVMuOU1Vsc1bdDgn4ixn9ZaT4
uLaeIouoqOIkPgekbZwpDhLBuLCFnQttoSIBpiKIrbEc9rabDBtI5dE96VK6Hau2uack/5GXAVPs
4EugFR81fhkdarCOVrvzlcjLAlJBiRbERj3a9yuSmIe5r/SHDIp/9yCoyvcNuKnux26mT9Xc6dsB
2LYboxp+KbaEdBdCBgD7ENAh3IHnHzK7XjZkHep8bmY5m67o7TBd6XQPhWTjAEIz9r1qyyIEn834
qetJd1+jgTeq287+nPRmE6VNXm8SOrd78L+lc0g6rX2o27R4vf6h0qU6+U7hQI4GtawpS4IYeA6y
IZQuIXo53ZdhmZINHVyyn3rdiQLSqNZK5gqcE8vCoTHaCRmDMUviYbEin0D+bIk0VcFbEoiYp0b4
R5yczJlMiVvOMMLblc0t8XcN26zeR2FcfNdhY3FoAM9RCLuu8JxRm8DaGXeWvQtYt5szVUpUPlv/
mRDxKBOgLjViXz+e1uJLBUg3GkqP06QMgWV2XEDrUONBtwpUIM8nrJ58zXUHEsQsfUp7JD1ne5eO
v65vOtlFA/9vgTsEwfYFmjMHJVe5GvCXdY4CAFR35+DpugXZup9aEDaXu/a6mRSw0KwH6h9a90f1
bqmIgmVnxwV9COcXBQuFiBr1grp2ujLwYx3Ci10DyEbw3Rh/rmYFmvlm42Xb64OSrg1SRWhbgiAe
GM3O1wZs5UmST3oQl2gT3Lolowh2OsiDocVgc93Un/KBGOwAAf+fLcF/VchO0c6Ygni2/V8OgdR7
7z7YwfLQVBT4GucIbbc3NzFBS6sf0LIbLcyMZ8/cXf8O6Tq6SCb44PlFMwj/+8n5ZaTXIPuwYKdA
BreDEILlvBcdmrTRi1S9r9BeVdzlKoPcr58YzPMOLEvOio3zslpl2NhvmR62h+uj+hPmXMwuNN44
wyn2ji4giWrQaBV5VgRxP3rTDfo2vqzUNMCGMZcPrCibrd4XS9S1rvPiJqV1U1Yr2hTXkm4YehPi
jEDjYc18diBrNe5t2na73hrZxqmDaRMA87mbCpJEDWvNe1wuDQQ5AqIYhOyG4zA/F9l4MEiJ0WI+
aCD8WL0kLqx8b7kHxzk4OvSR0Y1Rsuj6hMlW5dQWP4knq2JMWYuegAComcajT75RJodxSclPnzTD
hrJWJW4qc1AeksyQS0IZChCXc3taw4wcXeJJPE874ztV9epLfx6ZGLz0ATkAA/z5zzsaLeumB0DH
L+7c2Cji67MlK/uaAKmhTwvRCyr1gqPw+9lgtLKTWMvS5dkFYer94vk5+ug8ECh05I2tifugLY4X
+17t/1g0XU9BaG2wo1flniIok44WCnwmkOhQNHSFzT6kSQ3xM6TtLRLpzqbQFJtD5oYR7KMnzeZs
bGImfQUR3eC0BIlHrfneJtOXmtbboZnDHg3RYVfR31miAtZLbaK2DLFiVJwuAOgeM+uBDtiQk3YP
EtrR/krbaqMxvAvfWp0oMvgyx+/xxg5E8yALFN+3FFWO1Etw1Kw1Xs33HIkCdCcpplG6TCdGBI+v
N66W9Y6fxDroYxtShaqcvcyAD2iSGyArxMFW57u+zqfBGjPEYsvWsG78RjFJqp/nfz/xEaMxUsRE
OFRktn6D3/cTKmrR9YMlW4fTEfC/n5hoJ5BRVilMLManwLlNp709Ks6uahTChfeHDhL0wyjWPOrs
uSOKn1eNQLje0tHKcs9L4dh0/Tbtk+9rrT96kDz6/02U4K9JUvfOksJMVu8TK0rGDXjH/sEEPAoq
NAaQf2J5JughNpgyL4gXP/K1A/NRQ1PEAtK1ODEhjKJGF+XQ9zBB8AqygJJRDEF2q6G0hAsG8uDg
xxbcdFW4+TwzBiei75MU2f9dt35vSwVqWWoFtDPolwTuBpHU+aa18iqoPb3FZTBuyKfKDvvnalCF
i/xTxYAG6Mn/jAg32ghfyIALTOKurh+JTcO2sB7YPD8jdh7C1keMP3Kpk3WO0rHflFQl1SCLRk4+
QLxkZp5IHTp8QFUj6ZO2d3Pt3E+19VymM5S5nH+oq4O0AnoxnCAW4xZcQV70c8Flj+MhC9EFr60b
S1NsD+n2s6BgB0PI/gX87yfepgjQsNGkeJp3xNuVDjqQoN92/RDJrjF0CyJBhOsFMCJhB65mBjAF
XmhxB4ZdZCRy6wV1XXOne4Nxm47FcEC2EMJlLRpur1vmG+Jiw4BHAIQIUFxHXvV8cBbUkyviw8/V
LH9F1e1o51ZEZ/SLFc02gJD4RvNWyBnkCs8kPQ1Q3YFeOdeDFWVz+8FaLW9cUdkHo8mh1CBP2SOu
3s+Qb9wgWd7tro9Tag+td+D+ByAeteTzcRoDYrE8Qxousz6n2W8SPJbp546+XLci2/1QlkUVBBEC
OsGF4+chXC3LyfRjoN62BkKfCaSLzUveIuFvKKDMCltiJoIh/Z5ruYW09PijTF8mM6TIFBEoeLTf
ro9KdgBORiXuTjPVJ5dNsMTMyPA3ncJpqX7ePF+aYupcbcCzPs79t6l9/XBPKZJCwZ82AtxQiBAF
v6uBocdECzYyNkWYFiGbtv8yO7xN4f9+X1hzNmjWamr4faN+TaDakuWq4pcsWPg7AqSDzicoNfx0
mqjvx27zaLl7J9nqyc31QUgTtqc2BD/QzZ6FdyTPoejpTVMYkQnNPzybXvpGe/KD6c6wqyejYG7U
DOarXqvIE/gsiX7o1L6wCbreQtkVN2fMoN1Q+i/Vug86L2TskbYkJNNxWn5eH/IlrSTfGMjIc4ET
wH90IQ5O4A2yoS79WNPbjO0pFCuQ7l2zp7FL7J8Bnp2fjJwhOUyzhDwM3rLu+y7JUS8pxjCl5JUt
U3FAC0D7yUUee8toDtVlkswRKcnXJq2cvda4HTI10/zxWAI1VgekvKA1xo0h7GkQ2Nrukth4Nk5I
eFWP2wb/81T4O8nBROGY92TwluWLvJq+5JbBiOHFE8QzX/3y+/UFkGxrZOVRiwwwFJweIQZeO3cB
FQuqhTSlz06WvS2O3kOnoTpctyMZxtk687+f3N9d36AHb8392BlvJxqOieJqkTpiNKvzdksA/kVc
F2uDrk29lP9+u0Ntcj8lUA5r9nbVRKC1UoQK0tGcWBOWHk9oQDxY4cdFdZsXN+Cx+ofZAh8G19/j
JGd81U5mizRWa7Cy9uM2sG6Srn9hlv9+3YTsLsbD8z8T/O8nJnpz6brWy/zYTmiol+9IbG3s5G6Y
P1+3I9lgZoC8CxrtXK4KJXjmdMwb4oAXM0axON+UrqPtIScxg89XKxX+U7oH0EgQcIEE/CvMWm7h
GkDhyI9N2j/QsdohGXLLSvK0LuUNmz/MMsVdl6/znLeLdk/xCZ9qmlUSaGki03vT5QflM4K7vgtv
jPQAp34E8Y9IZeNone5kQ4d4dFyKXwvKtZvGq4IynPVJ2xtDYN6uKIOsABhjA7bobz3UBXAmYZsb
S0h6qoFVtdQVEY90PYEGRmOpg09zhINcak3vMhcV5dW0oR027yD222lP1zeN9HwFXIgE3QScxv58
c2pemvd5XwaxB5bwx4GqdFAkv48bnINkkLZCm6ywKSt7YK3eIZjSv+fA/KiYBmQXOYitfBT3UTTg
opPn30+b2uyNNcDVYMyfnJz8tMCs55Z55GfaZ1IC2OxV/db02FNbW/fNqqJSkBW8Ad1yOMwEzc7o
QD//AJNBs4o2LuAZrh961oMFRYx+eC4qDntmO+hebkjtbXTveH3hJF7lzK4QQaxQVqVa6cOut/wI
muWVGv4B/L4rmDhzVXeq1BjqBgaaljifjBCSofdhbhYPGJTBHtwbki/gyiRrEtne9CWYc1fhXkzu
1YUDCTQfyFghxgs4vNiqlLbm6I1eBVeG/urPjkPST6U5Gk9eZRm/szUAYwHIFr8OrWVEa2OaXagj
unlAURzTznqju6Fj5j/4GWSoc2hu3bREHzdU66eQdvYIdRB9Doeu8Dak76Z74qzGcba7FIxfQ7/x
giSAkjSevshNl7iiM2N7ffEkRxuavDpSx1xX74IVIbDWFGrPuNUyFo3Qv9KbbeF9/DqADfSMA7oO
cJJ4MhrEgknr4zrwR2+TBvOuaj85va+4PyU3AVcXRmcEB15cEOd2ejJObYtow1q7cCL2IUntR7Rw
7kiRaaHhaYroRnrgeYce8P5If1x0Yq9+ZvdmOvLqp/adZdazm9G7uaiOy2r2YVkR3EdJqHfaNsvt
pzL4MEcUIudT+0JAUtTJH5U73EXDeMuK9G5wVCxXstOG9kOEusASeRcc/1M6rB2k4NCF3NfmrRaY
3fPcjP6+dQv/xiKzrZhTmY9G/IOaOO8UvYCcZyZjtkGQVDL0Rwcw0DxVlaxVFoRJKymztRZ3fGzN
O9Pdqm5K6c9zmXAAyEASKN6UZIaqUE0aoAcAn9WWMfx9/bjKytJYCWiSgcAAqTEx7bZoWtdM/gyk
Vb1309vxt1fjhbiFTni3bKcfybKlzab0Iu3bdcP8dhT9oMmlutDZghMmBiYm5GaHpsUzsdQfq+SL
6Xy2WQMOCLCFN6/T+mNUbT2+EBcGod7ImTV4jVC4TqHQ3OhzhZijzqsdSg73plbdNhXkHizIGoVD
kThbDbiq68OUrR+QbP9Z5X8/iZCDriZVD4qLeK6Mz9Uyvo4UxePrNqRTCZ5y6MmjBnSR9a6hBphV
6FSJbcgKFskUZlUeauu3ajiO9tPY59Eyv183KfPyEAkBNQ0avC97kyYvY15LHHjg+s4u9m53U5b/
cJGcmBCzYu3QT2gU1v04zfMfwWg8d3qwhiTxFAUcmZtHdIPaMQ4YJG35309WyKkymxZAd8dTRt8t
h97UDFqLnuX+MnLA6RJq6/vrkyfdiRBdQFgF14S06blFiiQGtj9Dvs9LZvSVD0sUJH62tUhebfRh
0LcpAq9osZNWMaeysaK6itQp17ZwxD68pGyTxZxtckzWm87czCQanH1X3HilIsCXbXu0miN1ivFd
dkitbNChC9iRo+lvJuvOdj6OD0OAwcnR0HwBNRXhMNe+03flkpGj3dxpZRS4iiMluadAjAcBBlAu
8ZSSEPqCfsFKGXIBMWPzPmV6OBvOtoYym4pbVmoIjh0ZB8tDNlvYC/yxabRscuOEQqjcyG/0eb0B
0LJUVVolK4ImBYRLaFcDflWcscxpbb3RByceczekQxgsqsZ//qmCg0XZ0MODxQRsD7x/59u6A0R3
WnPTiW1nilur+Dxp3eeh/DBnELgY4FFRwuHykxdpjdkuxmEFyUWcT3cctV193GPzwAT0GCYHp4s4
06w1KuDSMydmFlR2983w/OHTf/b7wtbN04Kazorf16dt873qi23f5Vvf70BjPoZ+//GT6IG+GpgY
rqR9oZQxmG6xgi3bjm1URPG2V/iyS0UuLAdqaeizAWbvMhbXoFNEaTrZsbFW+uOcrME3vy77cLBb
dps2cDHe5Hb3fo0ngVXVOoq+RrBvkJ3d+6OPGx8ahvs2cOf7YFJS28m2JDI5aM5BGxAnCjnfkgD1
tfrqDXYMnYJnhGkHJ22ayNMSFbOKxLGi3Mx7aOGS0OcsHOOq1HOauLUdWwULYSR00Bja4QlkZBAR
yKPrW0jmNMCli6OMghtgfIJ3WstgodVS2bGpxdDeiSzQrfr2y2r+w1Z1UA8BXAsFxQvVcN+vezsl
rRObwTPxqtDUH1b9pbDvG+1uVAWEsrVCMgh7FQSylz3ilBSN2walEzvpxKCBBx4EJxvdyG29f2hG
Rj7srykhweAnIHkD7z5cyPxs06fAVUVk0u0AGr0/VeDLmALJPuZPHQ7dBIHEre0vGSSl9eUm9yCG
xBj06nhXiOIoSo1CXAsPVrC2XXRuuVU5+jNSSTFSjlFSptsCYbzt30O2huTv13egJIRBvhKBOxgr
cKnYfIeeBk1IjtZF7ztxbda/bUI3tVffsM74YvvD2zLVn5MWTCzXbco2CN7FIFwEByes8/Gf2IRq
8jIFFXYjOLA3bRUb5sHyasXRkl2TXEMY2x3PImBJzo3USQW58daxwX/6SEGH5lIFqEo6ChtMq0B2
IAATsXUj2oSsOfXsmJqR3uxaM8xU6hWS9wDqeX9NCF4vN7LOg6iaHY8aWtAqLdQyL2L9b+Y9shpI
xXQfzK/X1+aP3qh4+fMTxUtwCAJEriSon/djFeAaADJn+LTOjNxmpHD3ttHakUNRQHddNF2s+apv
Vub2d50/9o9ds5gbUuS/qEfnuACTs0t2DYDfeKgn3p5OPfg7KhMqyGCPAAP79Y+WHRgcReQ3A9wN
F+Ue22FW5038m+ethhegdYDiLEGpUoVtlG4qZIb+1JWMi5DFZnkN9DD8ddpCLLJCJcl2XRUYUDoa
LliBcg8ee2KAZ+qNqXntaMer/nUx4XW8IGTtD7MDit74B9JAD61ICFgh/MY1Zs6PiVkih6lPqx3r
6yffu4H6/PWlkc0YgAJ4paDfDERlwlnvS1KlmokgSaPZS1dMj6Wu6paRXaKnJoRwlRCweWp9YsdF
Z65hwDSoiMBZIoTdpqyKro9HlktHRwPY9UFabqGnRZgwy9JKyGIBHpz2qbtpljKytOGO5PV2Gq3v
Wmk9ZFW7Nevsy7jWH0fogENEx50AJk/g+oSR0rXSjKnTYbsZuqjr5n4LmAb8qG1MO6dcWsXlIHNx
SJdCNQXtLnDWwuJRxx6Gkq4eyvFGOKbWflpMdHLM++tzKtsjOFTBn8w9uKT530/ug6ypLaN3ey92
2zjRHsrjP/w8WmB5oh5SXWKjxNxaHinBQBjby76NahW9t6xjARCxv78vzJKx9l5h5/j9snJKJ7S7
vIrbdXE/+bkB+XBAFax9q+ljs3F0+7VP9BzP3CoJJ49om1avyn1pVmTnFUALFGjXjWx9Yq9u1+XH
ZZxRmmmS4rZZmuCQtsgdWpD+/daURIU34Z8pOn6UwAyefMIuE6tgKbR/Uhj14zGoNsVqhV15pGCv
nP301kYD3vVFkR1aLluIxwzAX5fQSzPXQV25AGnQHOzgy3KXlUfTOlw3Itm/KAjhOY7kFu4zMSME
MkbDoCbKC1X5XNZTaDIsjwo2pzIiHEo9LUZW5ngUmaTa2+t+YShjBIqRSI4I0NXYvIgKUaAUUWyV
W/tmT1FCDHT2AtmCyCmJSrZEYUPM0yUpesW7FdW6uU6e02G594v15fqCSFYdwwAAgGPdQYQkzJWb
Oelod5irkryY9ZcBEsT1l0zx2JGOAwzSXMACkZmYldPcbsxB9IFxsNCETpKCakn283iH4rUMoAzw
mcIFkKIut/qsc+NlDuslalxFXCkJ+kBF9Pf3hTdNazQTRebCjRltdrVX3bF+eprrKmIWGlP89Q39
Dd/Qkqowy6dePP7YWnj74jENthL+WSdO2Ex7M8hI68f9tK3qSL+pXrU2nPpNkijCf8kmQKTxnyVx
nwEh6ROj7P04aLUjSdznxKGHFLQEuakClKlMCWvlWYlGioqibb9qwN3oRKtPw2xFYn35cX1nS3bF
2aCEVTNq6Po0Obzn4kQZhZCxIo6SjgSvacSDeFdfVGOXmrXopIcrG3PntgX1p+5tx8F5mFPtXzbC
iSX+JScbYUZXtj5zp9kPb3VthCx49+05AoNZaPU/c1V1QDpxJ+aE29NPSJPVNiB/pWuGpccfDArf
KXHQkM78O3WC03H0pFqCBU6nKQ6LuzOnr6UqBlANQjg8ab7kHZ44uGgmqF//sG1FhKQYggjNxo3A
PEIwSTR4mZ3vemaHXqmCscl6404nSoSJVG3nd/0CVg2rn/F4oy+2vb7mfnfPGuMZYt7Ptt/+oom2
t5xsa4PFsDFVsiLygfKaBjgRLxnSyimFxJ05ewAgBo956+3TIP1GJ11xmlRm+Hqe7PG0IJaN9llg
RaBbUgTmu20EKPqaiqMkNWMj78aBB9YF77ARzNT0tdGLs/Rrk32n6e8yU2SFpX4BOBIONTACFFDO
R5ITr3YJA9KRaA8OePddBw1w+Wez/Hzdv8kwDcg6/zUknKKCjsMErSQvTpYuavt54/vJpmefWi0L
zeVrWh2H0Qv7pr5ZPqzPgbsW8YKO7BRqXii3nY/RJUYx0gzgxDp5WKubzN7kKvZW6QE+MSFsCKjD
ulkzwETfhQ7bk/bjQQOGgHQyxzxiYwsXkVWCmDtNEZNkifeN5uyraanop+UrhJiEW+HSKcI0OT2h
hlWabpzq39IUWnoabYdNX4M0zc160HlAb9VbPlWNdsPWYTeDLeH6HpHuRQTcGB8PI0QRiNLM8Lxw
ci8e27B1Ive1BOCgUUQPkvAIj5O/RoSZTKhee5oNIxNETtA1y+iPQbPrr83gTU9aoI9v9ZpO23zp
B+D+k1XxBJeWSeCfONEAFBAugCglAFlmXlEvNmb3ljTFHh0m0YA2PsPsPqOteb+Q5Z2m+U9r7m9A
dXLMS3brVwzs2ey2GlUKwbJXG5rX0CUHXAzvtz0/G9OUriNrEjdetTENczKw+7TJqljP++WpJ4G9
T02qSupIjQKLw9U+4BlFLIsGNl591gsAGsvbzLqDTiwK7bZ9WEvF1S1bbPg0zpkIcNhF/zJIsesS
H+HGJsIr6PZSNHvZY5jX7Gllq75dzGaXGuOBzP/QNIeEBFrL0MCP9myxwJ4GfqZ3a4obov4+2O+A
ELuAkrvBYVEF3jLXc2pJiBzzNWnddtFcoMf3VgIGluj6qZRRMGEoALbigkDbvhjZ60m5ruVouLFX
0oqGFWjHImPpwEeQ9fRtJe0X3PlFaLZ6v52IXt5SiFbcT05Pj+PE2M2Qk+XQZhbdLNribtvSPV7/
Qtk1efKB4oPAJbnmmiNWebHy26FBnqTuQ+r+gws+tSI4DlIYhQaqEhToK9SCI0uVtpWOApc8PDza
HiG6c34Sy97WE2Lhsofu1/feTm4Tt3lNICd1fbJkZw8eHrj2ADIvFzpSJZCSruYiQgpA+l/1FMRE
y2PnJu9GPb1aHVX1QUq354k9YXt6Q+AM2oyOk3TVo6RqHpP2H2A0HgaD5DA0LS4JMvHKHkzUI1xg
kDZ5EvXtbnK3RROa3Z2lekdJV+nElvC6YSDcW5wa/pIWfug2b67RbkxVuC67CKEBgaOGjDrS68JW
swsfvfAZEpoavWkSEs51d2hzLbSYqslBOhygCjF3yKZdsM5X6zAtlTMBYW3N73RBBXn1nhGN7q9v
OoUZ8WaHqlE+tx3MGPYSt3Z2QK5/a7mqIFO610AI9gdKCKJP/veTsDyri7nLwC8eG8n8Ky2be7O0
FW1a0uNzYoKP9MREO9RoE225CSSHnI1fbDXtvps3VFVyl+wBLD4q7gBT4P4KBDg6VGDnCaUxN3Zz
6Mxi7fsdSsat/XJ9ZSTjgRmO6ndxPV6g0DMDHNY9hcxjNek3yB7YITjeHoxl3FlkOFgrVYDsZLcJ
39TQzgQHEmROxAkkhT5qfsPdqPlkm18peU/v3XKNWs8lT4mektuhJOi2CkYQEVdGXFXFLnFzsP7Z
pf42Fnp1gy4nVfJSskNR48WeQTIZEy52hJvd2FIIZiNScO+05NusQdwCFcB/mGx093D4LifrEFw8
yS2ongzgPP8faVe2IymuRL8ICcz+CuRWW2dWV1V3zQvqbQCDwWY3X38PJd2ZTCdK1D3SPLSmJCJt
h+1wxIlzDPTGze00u0kvXqfSfcMq3NmoO962txD+QGL5//auuJC48KqJchyMSY4QMvK6WfcspG4o
wViT9WE9HW4bXNiAeF+B2R0tPUBeqcgvhiR61rojYhE3MpugfP5vn1fmb2xzt9R1fN7uvo53uvsn
n0fhArImAJ+g+H+5t72y6mtdw+eZe+9XT3/S54e85b/fn/fi2dkxIFySTYzvFwdibEW2vT07S6uN
7nsAPubiLyjaLj8vha1RBLX2sSlYGzSOF2VT844mx0059JsSqnSGl9tg0lmLjJaOqnPDyrHrDxAt
G4kEBgSCN0Pehb0NfUryY/Di6PYQl/wLwBUgSQHLI1fXVV4OlgNwi42b/o3qJ3/lmlr5vHpNDYKV
AxH4PNVzgLacQP99tCreWnOiFwcfjnZliZyGtL3sBvNoubUXNkCW7myIPq1YWVoPnK9zF/RMMqfm
O9o0wcuDa+aRsF0xbQexJ81e0pWH9KIVwPYBzZ6lo9WxGF43GEVfkSNHYmA03YPHCKS3tSZCMWvt
eJ6zQ0p1AYlrtKXgJjTn+/3StykA0SOa2cmxkWaCxoABUjLuF9FV71CqN4PC8ZOgxsP5trst7ShU
ZsF8DKLgWaX20irLrQQo09EE8pzfC8A0PY6OAZN+g0LyEHZZ9dX0kanvCn+NgmfJEwG2m5vRXEBA
1FsSjWc5KEkS86h33UvK/Pt8Yis38dKNh4QchL9neXGgpy8HV2ajKFIvNY9ls4e6UhBrUZe+357A
pWWboaYonfvAaalPR/DWABbgV8A4JcgqBMbAfjAflHKkdMq/CZSz9gXIPaO4gnjKbcuLo8NVDn/B
vXdVugUHnG1yHXvAaMb+L+7V45vHnSLiZFhT5l009YGzQj0azMvKrVRMjiSuJqxjnFePmcf2uZHe
xRVdydQuusS/ZtQcPgr4Y83TGmbYTpRhzleCk+VhwA/Qi+MDjqZsMYO6TTU6+P5UPwp518XfPOP1
DxYFWq54p6HpAGDhS5fztDJrKtRWj31Vv9nWsPez+KfovP9m5gOCc3bPTqhzxUPtmLjHTRFVJPW3
Ejc+khaps/IcWJy0f0f0kVM9M5U6ejelpWceOXAWdooUUxa4zspJO8+8evgBLff/afuou5wZaZC+
znSZAFmdOYIEeIFqe+ZW1kY2XR7qDDCewVxFXi0NDTk6PAvRmg2pFuV8mCBdMMPTraPONpq1T5NH
mq+kVBZNAIoEC7jQgYm69AfeycwamQ748lR8HWLxZBZsY0MU7PfdDsD3f8zMN9nZ/DlGwlK7Mq2j
1Jh4yTMri2zGtPdhMro1U/PTXF0r9PMig4MjFf0JytN9NHRmmmliHyElagV9ZvXbhmZNKFy76IIs
odUDm6TcVqWoIq+JnZBzbQwbaGRiY0vgnfM237eQ59yMiWF3wQDN3F3TjVVIKr258yDWFlCnHYLJ
7bI7pxInitbsTzqtc2gC2fE+QbfRVgdzaCSrDtrnaCeRjoHjvXZ+OJk3JChet/ozYpEi8IehC4eU
JL80RgBArfS/bE3XvuKxSDZaKpuHRo6Ig1E/RHu+hR5h5M4NiCrq5mc7ToyAZmkWWWXfHmq7yrZ6
H6/lqxaOPeD2MaOoSwBYpL7ptZwkeeICAMiNjYxAcn7bNxaiGHweXQug4rJw9ClHUg26eGDvRvso
mgc9PVXVfVPvM7bWQrw4CgQukPVFOufqmZ1zAVauxLSPhRlCh4jrKy+9eacobget4BlJjNgfwFvF
xXvR0FwMjX1k/MltXyd0yGcrwfGiCaR+8AgGfOCqKVkmnJExZvaxTb+LwQ7BZR0Z04qRheXASYcu
A4AUMRY17qlENjZWC7y8r/uRaYJjS6vR7Qruidz/g/vu3JQyZWmSWsIfUvuY+CASeayRYFijWF46
uJFrBXIQvAnoOlacq6D+RAsXV2rVtw9z6phXcQKVOPtT2XvWtrTXyCEX3GyWVkMBTwe3zxVnSWe1
SdNplnkEpu2b68otUF6n2xtmwQ0uTCjT5mdJ3PeFibDRMCJp2M/+aOzrcjzcNrMUOc5U6R7InKDh
eHX7VPmolZ1rgiaYvbUGv5vqaecwC0D8lEctCPSCIl+D5C9OH842JEMtf6YYvLwoJi0heZ8h3nfY
MxRb7G5l7ha+76PK9kECjyeFWmyD9q6ddw43j9JBN6SXBXWcrXj1wgbCq2Gu30LLycetdzmEaow7
rRoRkECh/kdCWv1zZzK+YVyzNtZgOCtPzcURoZIJkAIeZ1dSe0Pb9GPXo6/KNekmJnYk+pVnyuKA
zizMv+Ds8h60YvKHAha6NH4ubX/fael93U2h25VrIfDiaKCqAa4YvGnRHn5py9eqbppD46PbB8LV
NrFtbG+79cLuwb3/jwU1iIfsHXIkBM8SSeNviQO47zjwL96IU+4PDKEtG8BrRNtXfbFQ4RrqIo7N
49DyX1pspIE3mWnASL1maZ4U9erBUf2PJWWBOHpNJyLhcdrXlm6st1nZwA07GoEqepK/j4gBh9Gs
a4ByNSqr84l75g3QrEbfzIRQ2GraN4vmG4+VQJV7K9epu+QJs9AN0BYQlr+i/LDIVLeZM5BjO+pF
IHUGgLHFbHRnNt0xa207KqtOD/xmMp/NrOlebH2UgYmAvA2cmo5B7LgCSexW8x40mmd7ms2SJBBr
2hK7Hb8W3uiAuLfxHkxeNwfH06oXEF3moZHE/DMWL79nEw5YC7zRoTRFum/7GDwtsWRsS2KrvI9z
FPECl4N3x00tZ8/qtv4Elqfi3k/iNJL5fmq7Q40GTC+JvCICHcAugTbdCOU9LRyTOCod754mwnpE
1IYsNON1pIP75jmFBGVYaXp9b3i9fbIbL/kbgaq3sX3abGs6TNtaetm27KsGfZT6EPIB4WnniCxE
AOT+LSs3C/yKkoDwTossqxk3ZuwVW0Cbs2c315J9YbTFpu31aWXhlk4L251xBUgQ6o41Xytn/mGJ
iQq0F6GlAcDzZ5FEJd1Et3fWogn0GngGUq1grpr/fmaiievUguqWfXTijQsRzgw3BaM/ev7ttp2l
fQW6j3/sKK7u8jpJ0TthH1P6mvJN2mwgmJjTIcxGKLTyFun8tSzb0ul0blKZPYAkzKoCTcHRH7aA
CDrTNlmT/lyePU9H1yooCJF3upw9YSPvNPo9okgdD5NMIDmdmvtpoO+atUbPvLSJZ8Iv1IZxnwNG
d2lL45Xs+4bisCV3pP6VlHzlYb5mQLlsi4GZbc5hQB+i+M6R29sesPh5JPKR9USXw1Wnfu9YnCWk
MoGkFX93Zv+pq9bIABYi1FlUEkru8GR49OwRZ848CWaMPjcInqvxHnTfXHf3Vfkq65Omr4Eml1qf
YAyaCWAFndtTlemqegmJlYIhWULaDULjF/D8bEH+tgPsYm90/ScKdW7LYUkIbNTL7bn8CBjVawqo
K8eBhCoyXCrry9g2OSB6iFtNkddhU1v3bertCC5GCrH1qcntwMg52iQ97Z2MthOkfrLDe30MWALa
h5VfM7ve1a9B1w/6SsDIiIDjct5J2nXphBvi6OR3NfBVsS0Cnnz3zTaKISJGjDxK+WOmf79td2mD
W3Nf4Bzjzjm4S7NaxWxDGJIcmXdPpkPS3jX9yg295LTnJpTjkfcGn+xhJOCuem0fi2wlHFz7vDJx
E4I+Yfq4mNPuq+l+/f0cKyqX/86PcgDaghs9unLJkbzZYxs5iRndXoC1n68cf6bVFVK2MMDGvaOL
AC+OlTNp6YC18EZHmAS9VU9tjjaq3Lc0YOGBG+icYMiYtWulAf0aXQOXo9f+AVv7DBgFqyyeTAa4
AS5dSjB3qsuJEJQR7CidJLaLHvb55va8LY0KeI5ZpQOZIJDwXFphCa5cjrraMTPKoDaePe+RlX/l
+ct/M6MsTyzFNJoSZnoDOF7ybLpPI16aRpKuHABL5y74GmYRGTTNX12DIFwu3TTj5EghuisFEGWd
ATUtsPZVE06C2N7dHtiS36HZCA9C9LKh+1MZWJ5UzPA5/G4k4ZDRwMJx958sfPSFn90krNbcTkqd
HO3+89i+Akb+J99HeRuUcT5ITBQ/82wrQ/BgYueUbTTa2VND6Uoyfwmbi8uJoLvMAjfSFQUa+Eeb
thONcZSZY7/Eo59s3KrSX4uxHqKKO/mbYbtOpHOLv/SaTA4lJzKkpIsjxpAcrdOsfi2F7j+C3TF7
vT0BSy6DxB660vAyReykTEA99WYy0Mk4pma+y3zmRTrpHklcjwHl7L6tV4uuS06DyxIXFLqGrKtq
O1LCuQS2FE6DlqFt2+1vD2jx87NaDfghIVen9tl5DMwIWp3iDiwB/He/p/naWbg0ZWBOxe93kP6/
UkJgrt9amRuTozYeafWXkXghB6x7su664Q+YtdEz+K8tcnlCSeY23NETjCYNodGyL1i+Ml/L8dOZ
CaUiUw/lKAFeJ8famxiyolX1qAkSY+5sAvYwqW/ttiz3FZUc8A90kRtm9Qdc0qAo/yd+VyESADFT
icKAfcx1AxJp2WYoV87g2Y/V0Ag7EOJneHkDKTUv6tlBQgzs88qc8AiBiKpVPc/IZkgr3/a9j3Dv
ygrw7qixgz8KicZLK83oioJ54C0whtL51JbuEIwgArADok0dD+yh+5H0vNxPsT4FTDpJmA30Lrcf
B9MCF/hQWHHoCGY/Jb4GTk7Sx1aIVFUtgkoaFIcgMz81qEFvwGqJGk8mm00Olok2iA1kL3BYOD+k
7qaHKe1xZ0qZZ1s5Os5XroNbN2G+DG1LVpveFOSZ97QPEsLrIXCr+MnH2c07HibJTmt3hat3v1LJ
6YlM2U9i18lbWhrlxu7HMqy4WQVeIYt7HHd5MEzVsCXj1Ac+tsVej2nx/fa8Lu1ptBnPTG/A9yHQ
v5xWs+jctuK5c6TtneffIRty+/tLzoHuCTJXqFHwUL9Pe2MYSwvv+xiPlbrRACJ1DhQy8rfNLA7j
zMz89zMfLIzKbDMbPqiLsLOinq+87NaGoZzlE6nzpCT4vk0eoIdgk1O3Rng6O/ClgxvAPaCxA9cY
euHUjiFDG9uhKEA1UpiJe/A74FRSoDrlBOaAovXG+2wcuqjmg725PXfXY4NhEIGAYGLuBVaJzAt7
9AyQKdugH8GzBtrxDt3g0L1t5HqBLo0oCzQVDAjiAkZovWMsTLyVBVr7vrJAXsaZGc/f1//u6895
8/n2z1/otZp/P9LMyNUjn6mmQWynEJhAaqOk3+8q3QoHoQVx7SJEb9oHNpg7Mlp6AD52aLr35Xdt
WqtNXUfUsIwmdyRu3blEpRyzIO3QOjo41lGv+cHEkwEa9Wxbl+xzLNoVl7ieTTStIW5HCgbJbxR0
LrcT0YHcmrhrHR1ry8XneK3l/Xosl98nl993q2HMLRcMLql8wH/IL5Zk62fR7UVbG4VytqXWZJnt
PArmhOVztwYOvt438yBwuSIbAAStqwxiBLAV4E0MYmoDpD/a8jUVK7tm0YQ9s1ohyAWkTfFqRjt/
EHCso5wSOyjIWKDFTUa6me5uT9XigoAZFeAyoDXxPrxcEI3jGWMDO3f0wZr6bBZ2tu2HmH6bkiR5
EfX0B2RdiIuBDIUkO3xMjUogIjC2TNY4T+MX+9Ec3m8PZ3Hlzz6v+K9pt3rvjfi8YQTGPVmrRC9+
HnEIQA5zms9TYhFrkn5lW5V9BATfqvd0rbNo+fvo34IirgdmUcVxiVNyVIhwacq7SgNOMvn1B9MD
xuj/f3+2f3ZbNkSWutbi+za6yh/9aqXGuOi1Z59XnKnVWzLU853ff/FkYOu7Yo1AaMkCyA1xOCEt
jfBFOQsRnDXxNGHrce/AjZ3J813H+cqeWFqFcyPKKtNY2oltwohT3oswH1dSV4tjmAmmZ+FvcO0q
n0cdKE49h9tH0/tEqoeGhNLa/P46zwgWkCOjhA1bl+usNxx8qINn4/1xQExb/ckIZq0A6Lwja69C
cWIQIQH0yp2jXkYye82qp2n8g7hupijAKTs3gqvVcUgn2NKwEJ5CBarfWq1Xb4ahrva352np9EPg
MwOWQQN6hV3AG57h4vXBWZZAMECz0kew4O30pHsA3jb6A1vAziE5huw28n2Xa2KOEup+QNcdtd6r
Q3ALs7vMiOvdVPTAiBEzNU+3DV67MaDQkAdAmpRA5s9S9sqQ5VD/mFrz2DaHzNuvXbLXbjwjrWf/
wpCuWaRA0Z9aLK2s42gOIZQdIpoYW39aq9zM+S41Oj4zo3ZXZUwHaeXEETFoRevuhB2zozkY5duY
luSYZCQHaq5os8NUcQkm/DF9/YNpRGlehxQPIMqqAF/DtBQ8XwACxMjjlGNYNnLFMxYX6syCEk/0
Wp8iY+Sax/RFZvuCHP7bAJRLJW7/PwA60WDkYVGu0UjPnnS1RmcDmAd4dq1UHJBkfXIAASJpWIit
0eAxvbe+QSH6t48FOB2CIm/mqZuj1EtLXFZ5WvZ4K9n+d++QGn/dnqqFvCK+jyQMsvKgm70u5DEU
pT8YbWPy0rVvYC5FXz3oNwMnYSGTEv1YU5ChnE9R2u2NbeekwRP9/QwtfsUHvhsUQDMTx+UombSl
qFOUXqcfpYXg8vn2KJf8DW1HqLuDSQRtuMokJr7IWNyV9nHUjxr9Yvw+OAfVhblhAcA2XHLq7ZMP
jUsbXB7HAXlXEIWs+PN8PyreBtIY4J1tb46RVK7CStgQTnWhXpohs1OY36e99he6a4LCgiRWv5b/
XzjmQESNnmS8vJAnUS8irS7tguTCBxFoHPF4V3p8O8Ta7/s1pgr1hfk+RWijXA665BYIvyDOYIIA
FGWF4fezgeBUAbQRxzWoVfCQvHQpkRom7yqNnZh4+yHFy22PWpikGQk6430IAWmmEtK0gBqaeSnL
k4mOkT4qzb/8fsXEgtNemJjvifMzhjGa2ANM2FsNN0C9wvaxcIQBPD9DCeG5eJ0oC+C1JTjRvY6d
vKw/QLEitIwjiAqR3g/1aXt7ttZsKed9MWaQv9R7dtLSTUYwnFD75kLk0vx8285S7uJiUMrJb4Ao
VzPalp266ge2VNCgl9UUj5lM7hx0vyQFcGa95DO8KWh6f41Se2HJ0K2OTTMnGdEZpR5jowSMP2nY
ybU/8cDtVpZseXhn31e8brQoq3hbs5Mutnb8SrwHW4AaaT9r5bXpgVsbO3u0kpVHzuKo0OPxUUNF
VKA4Ih4nQIShK+GUDnd844qVzy86xwyjJcC04ZE5b7UzP/eNzOwILdmJao+9M6FC8UI7tOFDbm9M
fhsBgE4LPMKBMQQhKTjcL23VlSF4UoDQiY2h3umBnXYr59rCwYBbFPkkhJ+A7Ku46roG9DUbPWwk
sBQZ7WONlIlmvd/28yUjeBbP5YFZDslShlHodT9Ae6s4pX1IjTDPomntSlszMTvF2arwzK4lBenr
CQygER1eoflQowRxexzXrxHoPZyNQ1n6XOglEwzjiIvI9gIAM+1mi+D6tpUlBzu3Mv+Ks6EIj415
LK0Cor5dWOU/m9FHyeJHRneOt7Iwizv03JZyAujSF1zLYMubBNpd9I0GpCQ0WgLZ819pJ7et130j
iYgSXx61Am0q/22sygnhgt/Gt6hTnGSThTnSNXX7wOtdIvYWXTnUFxfPsjzXm/UdUKe6nNYiQ48m
GbB4owUgp/lUu+FgbG1nxczS6QMu6v+bUWM3hoKHgQoBHDElgU9F0JKV2vqiq9sIgkHf+lEnvRxI
RrSUpYJgzsa/WnDnSO87WeuuXpysMxvz38980GR+m7dAyZ7KNMrckKKkBlqttQtiYSSuDtUZPNsA
YLzqmzUbUYEWvChOPfCELlRoy+nFT387F4IQ+syIcjKAsUXX0R5boCHpKc9+juSuWgPWL5STL20o
B0OJjCaADAhHeLtz3AfdDxBnNcY2BYzXv/fc92aN6nhp52JYgOBB9hssCyorVl2YZZ0LDj9DJRQk
DlV81yb3JYqUnfPdcd9bfa/pkZ5ubm/YeZcosf2FWSU0ooVG3TiB2QbwpwkejlLoGBIZDN2mJWhs
WwvvFzwRTwlErvPzFTeIcnfktp8byLPnJ1JEOCMAvaZT6KwpbC48WS6sKE7SejxrYunkJ+TviTy4
1qEZvtU+jzJwBTXT99uTuOj3KOvq4FMDPYZaxOldpxYV1fJTSf429FejehqqlchhzYSyTuVQGYVd
wURVb7vsB2UbfU2vbtEVzkahrAywOg0rXGwsPDn2RvmXRd98iGPw/qddfinoXRmvRF5rY1IWaZRe
jwZNWpz0yt1w/q1pDqU+rNxIi0YgtwUUzVzaURkfNKPvZeyNOF3t+zLe9Sgdlu6fDOTMhjIQVjRN
3nYTTtciROdNW0XQcPp9F8NTFa8LcHtgIMptVxp55gGEkZ/G9LkowVXzefh9/DkSskhOoDMKieAr
4C3orgh0vbr85GsgcDgQsa/6T/G4hqSfJ0M9cYA4QjIEadK58fjyKtLypAfGpc9Pdh+Kfs/05z+Y
qbPvK1dd7vO5lWz+/vilT9+16pfXriBtl3zqfAhKlJURNtgDlTleqxHtnlgW/QG/PhbjbBRKIOU0
kIeo2JCfpmaT+EZg5oc2WzuLF8aBVP+sFISk+3Vt0HSkwYAmEafSA4WW1CPu3QuyBkhYsoKyizcT
dgBcrt5szOmcJLYbcTLaO2HsLXGQ6coGXLhUEKB9ICtMBzkq5ejqtZhDjqCp4bp9ZFr7HC00dfYz
lbvbvrVox0clFTD9GYalLHyqDWKsSrQAWH4dtNIPvKyD7IUMGu3rbUtLkwa1OAAhwD/mQWXxcpeg
rspo3On1SZR5xOm3DLD7tiQrh+NSoAPG13/NKBMnxpJ4aTtgQAaPUkrRulyBqKYPE3OTy27PUi8Y
hBlI8eW/jU85MmWtDZPUpvpUTHk4OE/MIkG5lohfnEQQxYGdDLfyleCSK+zEqSYsV92Pd3027Kbx
Na5/Px7FOxu1uVnCE1wuyslstS33LKetT9WbriPrcorR+XR7shaOTCg7IK87pw0QXihuB9yI6Y8u
3HvI5cG3iwhtbyvxxZoJ5bxBtGR2mQ8TBgNldzL+JMDe3R7Fwmqg6uejFI4rDKBTxdemjHTM46k4
SVrs64Y9ESm2lreWLvpIRysXzIUdxbWKggBtiBfVqShyeQeg+c+6d0G6VjHzIXcz4wCwCgmBYnM3
0h7iII9d77G13F9mr9snkej2nqdD/zolIMqkWgndQGHRzeC4vzROO6jEQIig1nl/b02sONRW8ot2
SOpNlvbiCGGFjUnLsBm9t6zvcaa61udJp+ZOE66/574Wv0yVTh69JC3eLKPMQqfxSTDYEg0ukmSh
2YHDxhVxHBi1niHB0vlh6U/VPnXKeivScgA9lmftJRMTOg3tMURgkOyJw80IRYYKsgJZ+lLRvDlM
jOhhOhjWm28V7QYcH+4LcIgNHjV696UXZRfGjtNtkrT28Vdf/5SC2freMzgIyD0j+eLriYMuRTnk
gYU2K4Cr538m1Co2VbZJqztIjuV36KexwTHld5/qyirv8kKAXQPyRsHoUiS5RqLtOt1uNmatdaEs
CQj+CgHSmc7yNrd9bOGAxg70PZSsUDoAleLlsWmIdqy4SKuTW733+admGgOBV9NaqLxmRjmdRw6+
5Jwl1Xw7Mxak+WMKsHu1vT2Yjzya6sl4xiBWAlJx1pC+HI1Mk0SDl1QnZk3uPrZyaPqhbB2WoqSB
bY7abrIzLSKiBDi3F1ngkZEFY+YYd61Ttyfasmxvtl32wKCsEnapPt2PTptvJkhePLfMpOHITSvM
pA68o9nVEUnaIqy8ZnwdW9vfldkwBUQIrKTg33ib/eq7ku6G0e82mg7exER4SVj7toh0G6p1XKIa
jCqRFxSMlKGBJ1NgkOFkxa0MyrL2gob16Upaep4FdZbOz5X53DnLbThJSSfov4uToL/KZENB3qKD
epYPh9Rfi5gW3pVIrH5IVuI0vgInJm5j6ILG/ESAInHkSWhfTBR5QfpwoP6D8fvEVqAAB6AAlCLm
Arcb960pQ8GvOtEakaaRPdF2jQFo4eCHCUAyQAaGiPMK+DYVEB10c34axNSjtZVq27akXrTiygtr
hMfLTLzhYm+qNxitsyoDELw61QeaPGCq/tvnldtLNmnCx0zD5+1vD375/fbXl3Y7yiooRQJVPT9a
Lh0szQyt0ztwdidNCwkat2IByG7roIq1B+QgV6ZqyZ0h6If2enCjIHJQ3NnCFZNpQwprFUVGZp/X
SdDqiCpoqLVrFaNlY6C5Q13XBUxQuZOtrDSboi74qRRQp3+1EfwnPhooRB003qoKylznVncqMLX/
WFNuZs0bE09zYG1AP3waT0GiRa337olT4nwW7D3Rm6Bn326v3tKWRffd/P6YF09NzhjpAOaBwa9O
VgmFn/5QdyyILS1sx3027phTh7ftLYU5Z1eQGg/KmLiTIePy1EzJRpMPYwyUxlpz8ooRFZbRJnXb
aSOMpI1+byX0MGjGo4in1WYQdcUAhoA6IWTk8YJD6Ka4PiAbtt5YPgeraB31fhuWbburkT6+PWdX
bjibgdwBXryg5LiKoZEGij0rz6BR6PAg7z55EK3372qJqrD7ctvU1WaGKWBhUfeHAjDOIiVcdx0U
zmMoTx/By5EABZYfylQLaO8f0mKNEOjK9WZbJlQXkZRGnKne3/j/Kc9EiWGhg5pHA9skDPXgbQ9B
0GzlFpz3zsXe+rAFJ0e7H8Ts1DyXdKjorSQXR6991UWJ8OAP1gi0xf8YUDbvlIKcZYqpOI6NFnn9
vUHfLbRVQbbI3N1eoiVvOLeknICIfCs91jFt9ud8iDgeo9U27g7TuOIKi3YAZ4G4LV5wOCAuz3UR
95IlMhXHxKxRwB70fVbE6Gwuj5NF7v0pXbG36HouWCQQzYHhVr1HNCct9KrHuFLzR6n/MPQqaLvv
RvLj9vRdeR3euzPEkgCIiESeeqOLFj0NaNcujpPhPbiQGQOVCBgLPw9xt0sL7Z6a3sqRB9iM6n2w
6c7cyijFQcJXxVFDOkFOHOM7EjoaW6N2jLBqkIipHBeUnH3ibLSiTMK0i8tDLF3EmLKuvngs7u8H
OtBIA7vQHdhVsq3FkinqrQyNBLnVhKZf0C3eom1Y6z3+6vcgiSvdyGqKL3kygCwhdTQIm3k9CPc0
E4B9Sj733E02zdS0gRfXw6a3BnFXOKgzjC246btRGjvp9E4wtWn5ICdN25As655aytz3Qi+0DQUP
mWxb6C7D0Xm+bYwC76EWup2fq/HBGPLnunIPX9LNlDoHzxVh8awdtGI4ORo5ZD0pNmBInzZ86kEQ
aMxZgQGtOB2xWZjpHIUWbG0Iu+D3jmNCo2zI4tArwEk4NmieoFzqASGFEaasagJX88wdlUyG/TS8
mprWRpownYj5Dd82/dRhROiVz9raDgXwNjtCk5e8nJxtpk1eWLUNyCu6eAh1I/nltgUE52RZbLSq
RR6ZmVrIwB8FUry43mo9ACtkxB/sTqNRk8oqkGZtBpwjIhghn76vdP9XlTllIJi0tubIURjzrPQw
UEjI1ElsQf7DJIGIO3A6FoaEQHVRb3VLpkFKMhKONopoeg/UryYyO/BKKNvwbooD08YIqVORMHeK
Iirxk7/arp3edQwa43Xnd9sMEsGfkB5JkyD2pi+6ntEUwt3OuGv8tkZFxOnvfWg1YWs5ZkDpZO2p
rJsN6m4gQa4Kmh0bYf6Qo62/e63dHgQFaUw6IGc/GuYaxfwH3vfiSIbYpIFjH81E2BlAh1+eL1Nc
8LhHi9IxbeoHexQB6FZPvH9vbOcBAiQBrbQTd8x7lz5xF3TUbNfG7bMUO10Hz8VQbFhmBsyh8ID4
kdV+RBs8AEGlWqbguORZMMk8GmgS5I4eeON7x34Ohh4M1hhOOF7KO94nmw7C4IgNkvwpGWwccEVg
xS+J6Dex+ERSiLY2uwwvJm7Zz8bY7G8fRVcn7DwDqFkgBecgMasr7+RSFlk90bE8Nvyn2bYh68tN
PH1P0idttf32KiRSbCn3k9tCPdRwh/IIMDkBtgaq6Zn87VZ7xYhyNaWahcbQCkYa+4tbfG7c99sT
Nv/IK5c5m7D5Cjl7y+qtkeGYw/eRvwq67Ju/duetGZhX7MyAk7ImJmgUPaY4lCY0y0a3B3B1xykT
pPi8bYEY3O0xgLFGkPBcQausfmnsFb9aW2sliCtKsDF3Ejurc+OQtzyA9kHUaCvvvhUrH8nzs7ni
5TQ4TMNYchE24rkXb7G1ErWtTNcHKuDMhNnaSCtOMCH+Nrwgrx60LiJrHZtrRpRd6Ll5BQVzrHkR
B5m5NbJPRR06v02gc7nyV+ldVkITbejKI3J8Ng2tKgAR/G3nukaLKzaUdRc+6+yU6iV6W3Vrk1sa
8qw4ZXFjeubGcxoIz7gEtESuDp3tUbPB2obLtyqLYlM2zTeRsx9G6n1FMn3tYJgtX21caAUBv0Gg
V24ofl8a0i8sp8FCMvc1qcEyOmxG6x3xBYiOQ5+moTmspOwX3dNHxQE4CmTU1fBVdhMnTZKXM9ta
R7boli1+rcy3eT0qlGmBhSHAfgNOqJwWQEZ7LRmd/OhKcfDae5Jsh+QBuZywBEKyKrdN/dWuXwf6
wLp7Z+xWSLCXDiswfOlol54bXtSsUeWB1qFvCDvG7rEzs6CH+M3tEa5ZUJaty0ekIXoICBRmVE9h
+9uVGzjs+QgUh0WcB0JCNJZDNLCPpkkLjGp3ewRLm/vMgkouM3pVW7Smzo4JuUtRRxApqNZ1M0Kb
/srRvuRv55aU51IjzX40UftGY9C0qYizsWyIUJI1wMbygJBycBE7uIbabUB1T9i9Y7Jj12xFf0rs
PUVb/hpx/KIV5FWBVIO40xUZrN6xFmSLbnGkoKUn1bd6fK70n/9j7ku647bRtf9KTvZMcx6+c7sX
HGqSSrMlWRseyZJAECQIEgBJ8Nd/T7mTjlxWSzdZ3UX3sSOrUCSmd3gGba4+np131xeQ2DBZg60R
zLF+vG5NxCfFAI++WO6tOhvnv7N8cQAg24N5iu8fhn9zffglkXIB6PJCk+uan2ExfjLAe3P+NoQ9
OgBsf3KGpFQIF5L1FENVv7CHTxbwu0NAkwtEAEhT/lSQQfXbLXnl8IupyuIus+a0s//GyoXFBvqk
h7bjT3WY1hexiBKEC6Q8W9pL4X0d3E+6wO9N9Nshjg6SWdnGYuMh1qc5Q3/rM2Dtu28JKxXVZwAc
fyrvtN1SaT8h/AJSS+lUitRPFA6TvwzOOVywwITgsIX0y0/SGKr3NYusml8AbVSIeeuF/JM7/Lve
+k835ZshjraE1AS3p6b8ArW3MJdDaLax9P10cJXO0Xet1p7hXyaO/aIWMe0h5tpuAjPJ3K0HaPWa
Ok4Xp3qIGE/SJUB5qJcVWk8NabKFOrDS7GdaoB4RFtGE1ukclyaPJnibwmoPiaMT/WUS+dFLO9yi
b3bhDF4mxej8ohswN/Jcy7+KEP4+AKp6PhJXkPiPbpFoZM3Mori9qINHZSCW221tt/lkYt5dwWB4
/z7IcbQ7okMIqjcGWRzmpKEFHg7xx781CGyaDw5M2IhH5wkfNOKJruKoiI7puQ0e7sfn7eH3f15c
f37+0Tasy1LVQiImQnZM+HqOV2U+6Z3z9eNh3n9Xfw5zNCG2V06dJngM3T6V9WmQvH78+T/7xX+f
8f8MEB8xBjnrpt5I8K5Y2Z2APJgzfykWr75qeycP5qaAdNeOlXaUuctcVCHqYH5XfPwl3j1ygDv5
fa6O48vI00qXAuzfpj+HkWxqyi9T8FlP6N03CdQ7egtoNEBu5ce9UxJggEzIOeQpUN1DIcILPlPh
fvc53gxxCAXebE+/YS6O5oFf2ChuzbNOy2iHM+6TlffZKEcrO6qrUYkRDwIdkQxaMRkcnqAqvfp4
Tj57XUfr2yUmKN1K4HUtOQKX6S87lx3W3Zt3dbSwE2h7Q8+64xd8vmNJg9LpLulu2GfmV+9FX2+G
ORYl4XGLkx0C3RcMpaC5c9OFQHjRfZq9v5FBvB3oKGZFl8HqJx/PM3glZoOe9ov17eMp+WTig6P7
jJaAokiBZxkcUYwM4epA87aOP2lxvz/Mnwnm0SXTYpjWnZBgOt1+AT+6cW8cevnxo7w/LX+OcVh9
b3ZKyCbllUvPL0Y3TGu1t6woI42BO8JnOIr31/GfIx2e9s1IVIVEmApPUy5fa9u6Uwtquh8/zGdD
HG17EiWDsTSG6MwypdYgrlQXbT4e4/1J+TMFP5p7Yi9UGgebXsKT6LkaVuozWY73psRF/RgIvwj0
62M1rJLPpGMuFjBz1iWU2116lvCCwB3h4yd5f5yDUBD0wNE6Ojq+RDKRJOQxngRdE63bTIUj9PpO
xV9WKcYJ44K3/MdARydY71tKByLECWafDpHMuCF/I8Z4O8LRGTYbFCKmDiMkwQ7OA81nxh7vTfqb
zz/OuMvBnlwO5aALFX2z3TuvPxnGT9bV4SUchzFvhzg6tlzqtALNKGyPbjW2qGr1yanEea+tr8gy
s14/fzz77+0VFxoCaE4evMbio72yoHcxRujNXYzjXQBtZJ8/fDzAe3EZIkuILMDiCVISR8srGZVF
26TtYI0D3EywHqvHamS5Tp440DQfj/Xuy0NPF/A/KLOCUvXj2TJN8HKtAySUbnRSyzygqfVI1t6j
635CA3j3rb0Z6PDzN4eYR2sx1S4GiocU8dG8FH/jQUJozx9ABD9Ds9Cd6ZekC9sLiJXmpUeyRlxw
/mSiKbOmjVXdfjzcu49zsJuDPyqEyaKjMxk9a+Z0PEF9B/0+8iVqnj/+/HfXwJvPP1pkrA3hDcEP
8SQ6V1aGEGlOVqw/F58pYr+7Qd8MdLTYfA1WKA3wIB01aUeubIun3Weow88GOTrHXBrD3zTCIIMZ
vsBL4QwWRpkDNfGPX9rhsPrpJADFFVpxqPL+JBdXwtnO6b0WtXtTrxjarN2zvbSrPuqgwt9mMuCF
YeUng757GbwZ9GimqrAeBnc8VJYT6Aa2uSG58HgeeDL/+OnefYngbcA/Fi4L+P8fd9CQJGM5Hla4
cs4CiabgmupPNum7zwLKBmp8EFT+CXk4+6pTwnbaC47GQJmcDr1KaXsexzcfP8q7u+fNOEfrIQlr
REqdaS+Eld0x8cmLev/TQTgJIJEF5uTR3rSJKXVMND69d05n39xYsfkkVH53LqCx8McQR5M+UcDW
+koh/793q+tAndbhJ1Px2QhH+9IeTR8sAiMwcgmzvFGfxuUnZbj3h8BTAHQFUZdjHIqOaup31the
jMmTXd9OQKyru78z0X8OcZiqN6c+nE2A+4Rd78Xk7Fj7KMZPij3v7XgwSXw7hDkL8IpHMaVV2U0Y
E8StsKLchnJKzZLkiXNrgtdugjbRWaD/Ttb3dsijbYgSsqVqFxkyJf3pqFgeLhC/iJ3dMNdfPn57
700QollAhbAff3YEJp2jQMZYEJxRQEv6R096KXqeHw/y3m4BQcsGJgm4u5/NdD0Jh+gOrzAG4tgW
4ZbE/LMo490x0BUD3u5gRH0c0YREa9aUfXPBUndZf4q2e+/j4R1xMPZGc+InOxLVji6SpKqF7tZN
oM/dTzb7ex9/qLhASNyBEOkxRmxs4xFIfuwT2aTtnMIn/K/PwNvPPzpMrFk0dUNwGgbNKuYp4EJ/
7fPB/4fRJhqtCezVYbx5tEkQRTqyCie1h0hdGsVP3fgZMf743jge4WhPeDXkHB0xqz2bNrY4C5Mv
wyn7zHvCOZ4HjIJkC6h7TIILYPRRoD9biUm8iap9PznnriArU5Ibx+Prhj225Dqu6osmOVSunZ1l
3QbeV8C9qlS37JMb/6eC4+GL+Ij/8WXQRnKPvUoauE87cxTrfdknl62dPCpe6pTR0k81q9e2G25n
399AE2od9faTV7EqDZbwMxvI48Pv+9dAKxtqP/g+OMJ/PFxjmfSA8OBrOLDXSqJkPUq/ypWZvsyi
AnSJoe0fB22Vegu82z5eU99l0t7GWtgMB5J4ApCrD5PvY6Iqgaw1WJ962C/AKq/LUbe7SHJI6MQm
i2i5tkLrFvK98V4YuSvr4GHwxhefDM/OrL+MBIgmmpTXdkwBMHdb+6x01LAa0J8tSjNdNfCSyhto
6gOpt+QDtbZVsKTVPK+6aNl5yXKG6yyLZJk3mqJPMfO1DtXhDyr1TXLSL12XwunlBcTU02B06hyE
vTqLCV0tIlhTAC1HhtaT7MnKru1t4uKqsPV160ZVZkXNE3E0++SV/bx8EYwgsgKEFt5V4Iz/OF2J
LhcvXpphL29bsvPIvxEO//g2/z/y0l38+93Lf/0P/v4NYpEDJZU6+uu/Hl74QPn/HH7nP//mx9/4
155+GzrZvarjf/XDL+GDfx84f1SPP/yl4Ioqc6lfBnP1InWjvg+Ar3j4l//bH/7y8v1Tbox4+eev
3zrN1eHTCO34r7//aPv8z18dmPRgUf/j7Qi///jsscVvnks1dOMvJ5o/Snii/PKP//yR/rKVzSN/
fufjXh6lwmf74W9oDn4v2QPniaTx11+ml3//JPgNBZcDlQyTdbAU+fUX3g2q+uevvv8bdGFw+4O7
ClNuN8RBKDv9/Ufeb6jQoRsH7CPg+ZB9+PWPr/3D3P05l79whKAd5Ur+81ckxlgNf+4vHHBotIPW
crj+0dyH4uKPq6Xv0H2ynHr4Eoz1FVOWv++d0CrCoH7qlIaPn0+rvNW9eFK1QmrIoy7XzA/3oQt1
CGZLU6ieLysaN8GZgYJsxi3ep9ybwz3OkiYN++XWh0dVMTCuVxBS0ciShxgONMSsD+CFzQIEaRHY
pX9ikqk7dcxM1w1nyXpxOz8n0odwEYCzk8MevYibbSspRlnwaS1IClkbiirvlN/naCA0cJq32WqR
aE1OgxhTNjYiswQTmRClyZauOulUF+cwrVlFZoGnOOEPvezgMbFQehazYNhGcfPkGO8SAcopHern
dqFPNALi9vAfktK+9at+TC3ZruJu+SqbAMJxrL/WSXMKAp5MvXqh6xDy6OlodQ9VbA4mymo8NEYh
m5jAqXXxQ5ZHAmDmMmavblzufD6Xu0hZy4YG7AnWB0kmq+4auL39LGSfRhQ4GDomc8qx7zIt66fI
H8a0Ioau4wrfXwx2fQNHsGZLW1qdx2oBZFiBan1SBsqsQwMdUttHtcerq5y4tZ8zXC7rNsEkDX6J
FEaEZ5r1BjjsGTnNg60wmmz4Q3OQDvKnOE7tCW/h8J+6sHmYzHCNSuFJuShRuBz/OAgQ0k19HWTe
aH1zqAPPeMceMw7Rs8qANzC0VVTAHatJ4yq80Zw+WyEMS+XQPPRwll1FgMTtQH6imPsZ0mJGwVmu
07MqxsEywJVBFnKm9rC3MT1uQob72a5CPPqYZAOrX8Eh2jFz+I66eUgSVuUJgQ1pa3cX/YL5ADZZ
rxouxYOok2DTOV2V9ovnnHq87TbQivbPzGHpzJ7cI/23YAuKjAgmxfo0CokPA7SFOwQONq17he6y
eEIY0V/SRd+LKVi7VMf5kngb+II/CfhppcHcXaMROJ+JmT/AivO6hFxfBirytcS3rXt5z4ESciSu
lGWaK0C3LAayZPsUafZsat2B59tAHcr3rDTy5LzjXeOvfC68NKkOYqyVtasGcZ0YLAUX93+uOHt2
u+AGKJ7LoDR8HbQdW3UUNreMwaZFwrrlrLNbmXdu0GRhy4JbTWt+WpeRRjLOrC6rDTgDQ7BRs0Vy
j/BryL6hhZ9Ur5CjvhxhBgslogbLjvJXlI2ttEHEl/kuiqLwFOJravlmVbYWzWQ9szxpp31Nq4cl
FHZuEd5tmhqvdhbRyLMKJYhNoiYU0+BQdRougVqNZRAWiiz7KcCamQPMp00jb9VAFQnvQjmnIBbO
59SVfL1IKfOElU0mAkmKLhlcMA+8IEPFMchshg8IvH7K+7heVstiGgC1+3toVYlMwyYnF3Yp15DI
qp5Vl3zzqN/vSou+gvq0DkTVpU6kc9h4hykZoYMb4VhEJd3bhrz180YufJ0QvAAAugGFIBixT7if
29ZyizcJNFZi75vaBuciZjYYFMakVeAuqS2rZ0CK93PLXqGDM942tahT129l5vdg6lKKryaTqs2m
WiHmIO68jRoA6z13uGcxeRpc+zG2IcNneT1d85DPO6D72crB5kZEBtAl84Haj01CszgYcdLy0QU9
PAatKgaWR5ig32m71hvmcYHKi7ds4rns73VXNUUcC34KXPjwJLpQpyOF2gRCr/33dROoShw2GyDv
MbZUMixuZrHBbGwHi2zGebRBIcROfYpma+Drf6fifyn++K/BxQ8ByX/9V/8XQxAPaIL/HoCcmIEY
cGMef4xbDr/07zAjtn+DoMaBEAuRNy8B//iPMCNMfnMRQPtgu0FUBlKtiAf/CDM8/AhqtQdhuD9+
9HuY4SW/ATkVHdI4iAtjRTt/KcxAqeeHOOOQOXgxaPPwNwKMCV7HR8mhsTgTIvSrjRwGPuM6W5aC
lo21LjWUrTyBomkaNr51NqvlsCiHaRtFNADrp7c2ULwVJ9MwNs+NcK3zhkh64ZTsOqycZcigGtwX
qu6drQLyEdrBoVb7umbDaz8vOP3Z4JR5wBv/ZRwb2aYwu7JWaKf5IOSYCMKvshpJ1s49vHlm77aP
jbDTTpT0Ipo5x+0U0FqlScn9e+In5TenT6xdDf16kVLpsx4faJXnvHUc2JgFC9Rk7SFtO3LYEPFK
N81Z1FVmSjsVuHeC1v6LQylZy6niK9ttu607J/O2n6MB53Fl13B3jcJL3JQ45Km7FAO82u4qOspt
QO34Pg6n1zERA6g8iG02NoQKVM48AhsCre3qJoh4s7M778Bkm/pvsm3DfIgAM/fm6tzAxjVLfEha
5GThGwilPNHBraH9IJYcC7CC5ACYpFHngYQS1isU705tD8dW3IxFRXHC1yS8U9Y32R/qtTMMgIJG
P1hNYkF1iYRpLFqV6Yk8SIsFZ3TZwyuXDOHLpJSd9bVzZUpcvlF9LxT0hS0XaWPYyjSscCoSTZ0U
TpNQQIjDYuE9SXkwz+kSDU9TIsBUC9M+iaAMXXfNV0pllC5DbCH8oftAeEMRLF3GeHsyhJ26jhDK
3PowFWdJUHCo55Vk2YSth7c4Fb5tNk3IgKeK6a7C1b7jnDxPk8rHGkcm02WQtf2DU9cFApe1bGLr
tK8VySwzibTqFp418QtKywDvD5fald1GxcGjFvA/6v04hXxIkNpt62eeVyYoDpgNm6p78P1vqyCk
TdpbWIZp1cab0vaKsCqdrK7baQu8OvJF7C+9sSsYhk2hidJ5iBaTsaV2vwko74JfVSZwLgXDiI6X
lgLZjsGCqXal3ibwEYLSi4Q0iKJ51wy4vowzHBQYsCD81lTrMmjjG2k3FJITbpSGPrta3KqFYP2I
F9ZP9bemssM0mITKIKxgneBO1SsrKCMkvgP1TqZAX9EQTF1EYXEBHue4qi0l3JS11VhwD65zg38N
O3pzj8bmvJ6neUsT8NdMJ1e42/stgEUKyFhssUW25a0mXnungqugMuU6GlS9Jk2YXI8NeHSQlopM
3sZ0uBD4SSHY1MMAinl+arUxw4yMw5clhKskagO5b3NIXLROs1Kh0LuhdpzXqBzJtrbLTNuRxk0s
ybld2TNyBlxkjqJSporVl8Luxc71uyWLp8R7tKKa55aYT2bXAXcp4Bsm26sJ4WQGzRizLWUf7hO7
JFBdFpuG4wiJ5gHKyw1obbWyvwBXh8u27eVjACBN3QRZwxDDo3oGZTKdLTo5G+A0tQnGaGOVZd4n
5Iwhg8Iu4V0RM5Gkc3Pe8PZVWghEPNJD2R2rKhhBeoSN/ZfazIBY9jmOHLPFN533YNTfUdXkM43r
86buvxIPj9MO405O9NrReJFkdPMa+EzQdXaVibdc86JpTpeovJynGg0zxN86KjxS3ZqmC8AonMoz
48wZQucHOpMkm6q4S9tG3FLA572wgawJf7GqHhaqFQ3ZPpmXZdOAMUfhL5glI8O3tr+GYU9OoKJQ
X3k088fJwXZHupM5Q50r29pDSsE5HRPunljIb3IFFZqGdety0V7eAgWZYbdixUNJZSTtHiDUorNo
blwLoqYoya4t38mnmEW5vTQwEon5pm0Cnh2oJvYyVxvbvrGUpPDtthecBnTnDQvcC60+54rpdd8O
EOk3wb1N9V3I2Rp8WJGHPvQWnATZSmNXuQU2/InFQxgsavmV9fKrsRRYSDhb8iYgZ3UM3L1nxjlD
GCk300SuPLglbLQ/9OdLRE46xoqqGnhGErS6oIZ519ZMnEbBcDnb91Z3OBDBB5bArKV2bHazHQFf
MhYQPdlbh7xhsHDNJOF5PYogY8zlqR+QHCxUsxKhrs/8Uatd22MLJezBbSaKPdcXSINNzkqhHozb
ol4XO69eY7yH2XLC1O6CbdgHLLPleJ84Jc9qFjzEbVXEVmmDC83texGeDL60zsE1NVjAlbgKnPWU
8F2oXmUyy1vsDhyENDRnc+R2+VBPfM1quY1kQNaBnNbETuA/iT6J78EwzNQ5hObLL13ifYkSVm+l
CObcDZjM69GL7kp7OjmY66QOJXfVZIHFAoqi703Qae/HvOz1uGNaTCspejeTHQ2+tAPcuzzlo1M2
OOsYVnVpaZWy8JVZQUORIWBV971dMjfFneevIW6/HcMQ5Y1GHSZvT8qIZV0ymcyly+RnsMKhacfk
hvaRs6GsgnWljCGrzZO8oiWDsVMNtV7SMng7ROtYiLsmcadTXjdXKB7X6WC8k9CVai1N98SQTsPM
LO9HQ8CYEQzunWxZVWQ44xHwla53biyvzglrIAddVus6kn7WBc6rYvHW6w5EXWCziigcfYwFm5lQ
gx1ftk5eMuey77sWSbY1pn3df4ERycYhSqdc9tG+E5F7HQ6uu+pmAoWPodF5N4z2qYPTNgshFW5B
cO6KQJ/gtJxmQHSVAsu4DGEmOtvitvf6ZV1VugiFSRXY3WlZRRu3BWRkcU0hRlQqhKwh0e0XqMPS
ItTUz0W4JOcMSQz0EldcJOMOULkisWWXJhZbkHm3a9dChtRMwQqEbWDBdJc2E4gyYe9MKNv4Zi1J
uZ4HvoIdNOxO2SJzX9l3Ar223HH7tduBnWc8ZzWHuJncWJz5Pr0p9eIDkC72VjLiFRLdZ+jkxKA3
I5m10XcuxjDBET4PmVxKteGAPag4jEG+U5e0apxUCd7hFm9yn0EcKebNqvJLaGs552VMWKFrxA9R
Um4bVOIz70BBh3AWkLgQzfOlfT1Y82kYsAgMX+fMJaADOBxQIUFKhFnMvkNNH0noHM0wBrebzQRk
fUEQj+xJiKhJR2cUmpIxTTYxdD630YRgYdImTpEu34CUgYLX1D6MiPa30hqDFNpNVxC8KaJF+yck
oOCoWpFqUQ0g9lZU5ZCh9JfkvJHOHSH9kM3dcIs9swErI4cwtJs7w1S/1DYSb1rRaBP4NQQXDFoa
FXWfNBylrxYIOUmwRDKoXUWFRIQFTFGN+/egKB2lsXWNgHTKhlLLdAEnDJZVa06q187SziV8mXGT
jXyvmn67cA4udEnTUsjvYU+T2coyK7sFId2Z43EFetkW4tsv4aJVoatk4y76oVVujDJWORSoxbgr
KO9VjxMkoVZ6DJ0Vb7oBlhsiHDchsBkkFfbyIF3qQ8t/LteUeOqEKtucWgsCNjVhWS0xd74kffjN
K13k/3DMA38B4nPBAu03EBlnLBGLqGt7KGEP4SXcnPfj8DXo2xnqF6xxHkC0itKAllCi85mA0Xs8
b+pwWSMA2yqnv44ic0qpsQp/rPvrlvpjAWJV8KzrqsuGLuCnFkuWbCRoGjAACgspSJ/2qCmAWOEs
KN317gvUD0ArMckgd0HY7czovMrY++Ysnc7hWnAiG5aXZf8Q0K686EQjiqCT0aGmhyJL8OpNuDUq
37uIY3OniB1nS9/6m6DrbttDbhJyOPcwyeExrdW4aoD2rWS7Sci87BEkriPE1FHNYPNuKCDaLDzh
lu0UEjieom96VCwiVPdGehZOHMdN671UQ4igXcnN7NNha8eWf2HpIIUIxZh41d4SrSgUKhmXNVN+
5lZY/4G5iql3o/G696ik43/iIbYfE4oWS6SfHciIXjQaEno9M7dLLZ+GuL6SxDtzesKx1p0ZVESI
q8BUG5eXANA3jDiCDh9dndIQSAVOzJ1PjBNMO8DDqosl1ss54eNSOIpUJwFBxa4GVT0TUdfnQ4wu
kYZqfT/1r2UCgJfD96gAC5QsRUHYgEgN9znRy5T7A7wiMIYH8GfV7ScIOtx7ZWxlKIiNYFhjBdod
TdCoCvQrBZjvpuyIcxWMfHr2qGgyqOZNZ66wXY3DIEQ7aCjd0wqyj6LgoS4L01ONyGsU96gI9+u6
dL1vNBiHk8aD/VJVI3wZBQQLGuVuF4o639AkK6LrVHviNRSQ1fYhxM8CTAFzm9vKtuiaQYoQp4b4
6juQn7PKJQ9KGFZ3w8zTFqI/+ZholOfgmrb1SLw2lbekDlKTvBUGHFNRr0B3aTaxdsdTVoutHiFR
il2nz0abiJU/waSD9HNe1jg90bB0NhGV35QPSTbugEmd4PM0qkpWX38BN2jKlOcJEOvlZO+X0Tlr
OrpFrViuhdWGu4AQkbolydxEIjRJxoJEvcqDoZJ7kei92yyreHIzdGxN0ZPlK0dFEEJ8VtifJyVL
dn44FQIu2HfxVF/D/LPdgk7lIe+bnO3UmieUUFmSAtvxzFCfDfp5FfUeLus6Sgl+NSFQRrQs5p/R
+hKJwRYlM8s18IzYhlazp1xsDfShHyd4WBVB5dyht7HxqvEMKeqSoQ33MrTJapY4KRV0JJlGIYAv
DjgPEfweHFNMTkQggVmGJ11H3BwpaA/FyAGCgkxCzFFXWdUvwQlc5uZMwnoN5t12vAqABm6MOIde
yKrB27wWIQoorRtudOzDSHtptzxsT+wAUcy0BPOurKwgGyy7vAO8xUrHaUYXIepbp+i8gKWjgkUe
xL892PeSeOcpNI0QOCf7WiPTZJ3XQwfDXMrIm54lr8O8j4Iun0XiXCc8RGAwHXIEADAMXU1uNxRE
OPA6mdryOkkElLfLJmoKVK/G07l3xU2rtDq1zVANmUcmumJtVF25ZR8WbKmmFbLJbj0ljG/jxp82
rFvKXI9OXKZxDatzWUHHZfDdtS3YY2PBDi+XqM7nA7QmxrRU47VAg/iEOOGwDWyFIMVrVm5VdQXR
QXMC+/I7LxgvlOhN1mjj7FtnHK77SJyOXoWgF3sYdU0HCQfUvePCiqbkJBj73ajJlAmoKm7Z3Ik1
LO3HDG27emXPcZ+SyaG3pUHG7XYd1DVDe3z2a8Q0hWjiNJq9B+LhVu0bvG8EAchcncq9g64Kws0+
BDxNNImN9gZ/mEuyTtDlh80WmJdM76IQgnPBRB2k7NrOQml1K+3oMgN0m+zaeU5yNFXctbW08a3p
zV01I1BrmhBNDURiKIFjc8NU+2FGr7xohXvTGXWiXIba8oDCjBn8NDRlt3cBH4BSY7gDCsbK+VzX
SPnBy0GSaq2MCOkXiUMtHnoX1ypv9po8gxeMy4hARaTTMd/adY+qeoQqicPcL7YWfo513aQojs8p
SphmazvJfpK4CCq0BdGbcyEWAMSwn6o6WTulZAjffH6K5sw9NATHlYG6ALIObacRYJfrxYhTF9eN
WydjykHAwGmSnHUh5AUkbZ/mxm5XHP3kwiYIpOqI7SyZeCnVmqMDR/disr4RqLSVlnzRDVvZjNxE
oq5uhyRgudODZBeE7ZRCuM29tGdy0cCt7DYeQ1z3UzMdqmBtaiw3yLu5sp47x6rX8Gj7EkWzk3Zt
5BWdHa1IHZ94bbhajJPkiOhNbnx20jbAhya0RqxDyLUzuudtN+9pU1WFls4V4tQqFU5gn4gwvu3h
uriaKdJij5yWNQgsxKc5FfFFFIX3vZyv6tlscfOfaQWvQRlC+KvLhetvJKD+8IvogMJxM39hmyic
bspmQM0+CmdYE7r2VQQhZjwQKmAhh/PViIsCW7xCPushRCMzOU16Uj2W/ozSoRJzvaINJV8JDGvy
CSJEKUorZCU9iZhMtYgsQoC6m+XKkcR6LNGr2C+G5xX+sOsnO8qr0rp1UB99ER3uHQUcR6DwG4Oo
eNZ7XrUq2XM78y3SQAdNX4MMbFyFNfzeB93cQiRwg4IMf/ErdDWnkvRZB6sc9PL8FVcWv6EDGWHh
FUeH4JMWNIFavnE9dTYHM8D51HPWbTTfiBY1Si6H8Q6P2G07z79HjRffjhPUGSJ0xKyp4+sSengr
d4irFw6UCEcRAtIVuMCi0YL9xtzkPQoGqXRRUFDLeDMJFKrsAekA09F4aFhOqMyhtCko3lFl+LmH
+UaFyly5XojCYCXHNThfa8aHZ1RiqsJpDNSQAzUWCVKbLOAOysATGx96HIcpTpubYPCBPORXdSQu
G/iVbRYT9Zcuwywnxr9rzXxhlajV/H/qzmw5buRs07cyF9BwYEsspwBqL7K4SiJPEBIpJfYdSABX
/z8lOyZalMcKT8QcjA8c7W63agMS3/euUzpqWHaxVnWzrqJR2eXDWKbmQ6qux2eV7mwVv9SNvBm5
fklJ1R7GODFPbr8m9+46HAcMCYGWLQe1VlN4bfnzl7qDVJsDCoQ0MK+y2iTGdOymYSO4rZ/Jw3W/
QYDCfMsCnM8CbLVH/+xAF19UxdS+Vt2+0ZpvZEqFVT3ujHp0t2Qx3aSmf1TFSuhNmb6CHz8jHPjB
EZ8HbFjtbV1NEVEpgWps0ppcov0F+i8qPQo/oG6vJSfKbXl6NVobpuAomy7z5z1VA8NeAwtO/W5g
w1wUCSD1aeqzgfowVbJJqOHgl019UOpY5ulRJFhfEakuwejDRxvuylTEYR/IGLApj2nCtSDsiVAR
Wk8UmtG+amQIbkoxHxhptdCGHTjyCadbzK40VoFWd2Z8XYUUYe3FKtlU6ocCTj6YsVEzobfqmYT8
8eTX61FOcX6qvVLeMij2wMv5c6KAEeEKp8gnGeUJS7YItFw75zn6pX6lyXbyX1dVSCzbYhe34rb1
cQZr7XpacvNr4g535rL88Jly53T1N1UZH1sYmiCpgDEc4OcfVWzc951xGoA0fb1JQjHE27aUVmD1
P+zR9aFk+V7Z1/vI6vWHwTYv9ar07eIP6VZ3jGKT5cxiEwGlet/FJ1tvi4srNEpkWqt6Lz1YDHN5
GKQkwl4tkZ8ZTOzL0PRBI5I8SnX7xlGxvluk2W7W4Sd1WXmbuu2wITUwsPnAAadIlEGhAbcam3sp
9dCN6/WSV3ztPFTTba30cKCMx62bc9WqmNBnFcZouAoX7NxhDn10PK25k2S7bdqYBaYsk5G8nfSk
280V6GKTyaor6mXGgSzHx8J0b2NGzbkGJGeOGuFgiv2Y1/Wuiftj5c4lz3OQu5yTSR/vXeeSGI7c
GL0ut5WLSMGvszmwpXVHamt58kd/3TopCEhbuZuUudjU+nljKnM92gaDGKyGs9X486Oh67e2Nd70
vnZgR70ac5bvSDa+Wx16Ako473leFoeykbum7qK0cNu9Nw2hsj55ian/AFfLWRu8fMPyl373cCfF
jEFB1xr2oUscHRGFMYb9xMSQpztVaPeakM3OytrDkBtLQD5esSOs7zBnl8x199ZYn0nxcSIBxj4M
uhEQ0cECYaTVrkkyGRGPhRyvqC6c4hK2TU/2ppjiswD8o7JGpvoOeQJ6g+5LlZnyOALicBnO1nPD
Bh8kVnZyajr+CpLTM6+FhxiG9sx68eYU1qNMIdT4Wh8nx4sY0gzKsnKZNQGyteEhQbkcQqalm25p
otjrujBJEqQ/DDZJrRipxiz+Wg6Ls1maad60CPA2pmEOe8NPOeXU3H0a56IAF1N2+6gv4/gEhXom
7/diEkb/nfXyoS1X42YcVFreipbgvoAAPMofTHGoGZ3mK5u51PJcSSd+WCDMN0yaPXiQWDmk5soK
1nTpdvGVKmjLQnuYZHvn9vqbXSzFZs7KErB/2sMUkBLf2o8NbQjAkyvH57gT/sCBWrviq2brtxjM
CQw8e5Ue2aWnHea2YDvpKgigKdd99qT5W5Ms6yaeMQys1bKjGPIBcJazYATDTSewMJp0DdPqt01Z
3vlFvbdysFJluaE3ePomb5Bj5M/YqCKQsQfORC3s22Ui3l4+VSb3zpzNRZhT4bMxveE99eKBXc/K
PwnHZmGdsu2EpFEfTGQyZnnP2hfGnTFD8UrYBC27wwc2Ro02PU45ghprlBv87Nt5qvdaY/ih7k/E
PLYRq68Z1gXx6mtGVKuQ65vH2HaUxRsSTrnlHBTUOM8K8gQt8NLn2k7TSu12GQRhrulNW83+3laQ
CbZWS5KvJjEG2Th5h7wj5NGJ11ty3bpdPdv8/WQghyv2/aBgiApKTrlStLex13/WdYA7YxEi1Hrv
aazhHxfbQeGcpct92jv5jiwAFfR+J44JFfAdQtZPutXKTcIDLcytCTHpXTN2x6k27wcY34BHjrnp
rzU+xjp54TK6Bvt/eZPH/m3jmZd8BNdOpixaWYgIDIzsfiQzwaIIjLj4vaHIEfIaowqmLu7D1QSi
WpMVJEFDJwR1Yj3GiIOjeSC/U6L5mdwyBGIkBcU2btjugy6unb3DDsN5QyakJ5erBMr6UfYmkMXM
hFJUcCKOT8YraUmR763JASFjwQg0tv12UmOyqxkS7SB1lbntvNze+91sHKqYQQf6KV6ChaFeRkZZ
5HcEQJBP22bmMwTsSebm1pmNkIbkOx6Z+95zPS6Scj4T4LDkwCUurlqaL7j9F03fsYvwce1qU1Z6
82KK0XwUsvwyNavCsTqnDQodr9/kdZfJcJAGwlt/UtQgN1628RYjDjLf9u61LL0kZJGxNJhDlM22
eRerZnntHPb3von1k6eVn0Bsm4gRVQsTzU1PVprQ5u2oJJrW5CG35yyanfirqdm3BsOJqr7wy5Il
xowiqmSTqQmbrrwmYI7PGY82ZWYb3SXzcCzFnknzvLZXSmA8ao6AByrrIO7JTIEivTRx8bD0c/PQ
jjqARsm6NMy7OgeEKASCgzXI9OzF4bmkF9Ndsc4Xf8nzPByHuQ0XJd9G6+votNDKaT7JwEKIbAxv
SNpmxqlJuNt2We9R9oR1lllHsivXvW/0aYCY8cbDyNqkxzR3twnaN5E1p3ksN+XiDlEKwvWQ1ua7
Z7TqRpuzPPr5lvPl3V8LVE19VHTsp2vdcSKN6i6Oi4SjfAobKkgnLXlrVP1ZOvtqmXaGjHn6s7mW
hvkS+20SYXM+rEtdM/IZyt+Sz8n8EKPsWgwQQH+CoNC1ISRY7uDndburLI4xSdNyhOrghSzAh65t
Nlpr3xbz/FraNjg2SpquyY/pUG3UWj9kKvaOdjz6gb1aR9Hwfagltk6dBclR43ZcoRp/Qq1l44FW
+uLObgV000inW6ULLXJNR498veVo9a8BoKk3floq5UeO8m3+d1x9Uno6hLHQktA03FMqhpt5rPae
U7wpYVFaSNRt1lbaqaLVNNZyRHR13/Fi07yEykmP2O1HEJmuQ05XMXC6LK8YQ0Mtk3sIhmHjdTUL
d1u7Ny6FMBtdpw0kcKsUsI5ylfcqTzqie2S3tRApPK0qKZHUdLV/oALSygIf88Qh7Vrrs23OKCkW
Z5I7aZg07P5kIwpBHG/YIYpt0LNl5UtGcvvneSTXQCa1c9vZiDx2qdFyIZXaJ7tI3fsldqubrAdS
3JLZddPMlsVVW5vDbYVM7CxHR7vzJ7N/KTLqj7t69t9jNLuEBc0qPwM26FvibaAslnbMrw1qNe+r
TcoD5GO8EW5info09iz4kth+6idR74xpduF+3XzjLg2yHVGskCSLs1t0kb/bzqpCK3ZBcdqrPLAm
WJm11E/UbkwndTtaxbzTuexQyqXOpWgq64s0r7ytrppbV9hMNm4n3mZiKWbLmN4AbfNwiZNtAT1U
6s2+nbFF1m125ttqzkNVW686NV136zSM2wFXMCq7ibGmkKxMtFrHkynDNM/X3UJ6cSDaRTxY3mi8
l8S4b4yKQoFmiclbqvqd55Sg/Sy357hwPvti+IRiwIRGjbd2qtpta0/2t8auD65+o/vzzWLH8Bmu
kb1mYmGKcO/EXD5WGiVrpWkGxPq6O2SWiPTs5kqwOg8x6b+bjP/kwTAV+o9KKnmpspYPOc3x2e+m
/HbRvY1bYMkIoUHcdhsXI4O1/tw3nlRRP2tEtrRpFiLa6kOlTX24kHMOS5LAOrQGoSGlwyZSlPMp
M5YT2YwyhBny72qJ87vm0WVdO79rdb2tUG9maLfebbMtQnZ/9DEmQgMeBFEGV/mamqyz0zwp9rh+
2Jh5hi57AW8gxJbg5iHbY8yYQOdoRYQ0dA7A9d4GqYPB6O+5xlNSF1OwdA1vmvMYNsBECwsb56Xf
k7YfLktvGMNeNTUod9VlADf/HKtF1BeJ/UKVz4QqpIE7EPbbVLqhW4py712hlmSd6BB3tQol6HUf
1r3iqAaIMLcD0y0HurGRpmmHKV+8z203jZtKtNDU7oJKOXep7MaoMYR2qS233cwdDhtQXTHjJVh7
Jma5Ogt5uew4wTh01RI4o1m9ybwpN6PWTidX9eu2MdMCubxln4xmSjdev+if11W881h6dS3/0KZK
nEEfeMy3luZ8XVLpnbqiqnigLRhptMyB3yzSszZLcTNO7fxYA0fz81I0eV/YxrOmzDaOAGen8zQ2
9Xu2LP2elPPSYh8g5aisupNcR04b8sHqm8Zyy2CK4/E9G5L8UTjj+GU2iUiO7IYEsBBwE7zeVGs8
RbKJ3afZdNQ+Hbt0D1yVRa4cHqqC+rNrZ8mp5cY/zMZSHwaO5VPlqu7spzZiIyHifGv15XyT65X2
nvRotbp8lN/01CM13mwUnJ4+Wzx+h5QGXxXPD1VitqQzr+W0Kfo5viR2ZW5LLYeayMlk1oeexxhy
ERat4mKk/PJDc2MyPBPlNLmfJkNep0A3PagcgKZ0KJ3pmhYFi4PexXZb45H2vuQghnKAomK/IZ97
bS4VwMl+LJYVXdikrMC05FesR2AWRoVaLlfNQVDf9Bn9XRvaA71Puiveey3tQtG0zY1uGN3J0Kzk
2S5G5Uae1FIGseSCMEu/zn5LDdfpyulQyUEhHq+aJwOZ5U1dL4qk/htEa/zehq6FmIMIPvTT6UXW
Xf1DbwYDuZ0oyr3VmuONhXgHoEFPpi9pTw546Gh+joU+AVKuxh+JWMbbuFh14rv9eZN1COYEadgP
OH+nwCpKRCLzlKERF6ySpCxm+2ykBBBsPI/vTcVR1Ovc2npWGWfurz5aPd0N8hXMa/Ed+2CNg9WE
qSz4xfrZ4xP48kUb3OWm8l1kYWAkQed06UFPOkwng9WF64wThCqL8eSpTmMgTJIomYhWl0WfRa3m
zvdNGk+fiDYv7/mT8hObnfNNOKqjB4tibqqCutJ4RiWQgTqWtrgknnOXuP1nO6N5KUFtGxVOQkBC
7fn7ZDS8Bx20rNtpuplfktWfbspsWV+HcoTyzdfyxZ+yHKrQ8m+dHB2Fa6xD1PfIfDon07dW3pW3
TV2Tpl93Mpx0B/zPHeoz4e1OUFul3KRZHaOUy5M7C18NEqQm2a+UmAAijOV9HGvzTsky22ZGBYOw
1u6tUfTpqRCDv1FtPGyy3gpnHg/hOFLs2Bse19U8iTCbvfxoFHBstArb8tKmjXqVAseNvbSYWrp+
8L9N8Rw/ltIkRFYiMa/b1n+TqRA/8qKY7mdriS890emKqjaHoHhZ+03A1e7vwf6vw5DnFff0+pK6
6FVNgX1mSj9pEHSbRLuqCf0uv9WS/lNG7SnK8cL9mo1zHV4Xmk3cUV4VxQaJ/pbRlkDeKwipKJrL
YtV52Jcdfw/38FZpnPW+oZlPq5hSPSDgye4I3XcMExUuSit22sa7Sdca8b1pqUha0/Cjsg17u+g1
p0kNRscRyFsgur7Zl1WaXsZpdqIqxRwRmwUAqYFwr0B0e2F5TdK9BgrVBUgz3QdpcHr1pTlscUW5
wGsLo1xagyhOSV01x8kZOK/tnngFLpvhffAmNPS0nxinxobznEDBD6vmjBhUkOfNUutCmIQ1sCoh
jk7RDMQWdfKw+Ot4tqc4Q/k6igmybrA3mmr0L3HjLxtYM6i3/t7qJEA+K6zG1RPJdL5vvUcsTPIi
8mx9WhzRn/tEFUk4CPuqw6vK+6Ww0W1OlXHCh1JuhgY1nq2BzadGoW1rqfqTMankriLhP/JjBruJ
SHnwtKrd50XXEHU5C3kqBdA8dLIWIYaTUTXW6nNKPnHQKF+/knsonlK9ercyx7tfFrd8mxuU4KFb
XI9aGyClL/X3TCgTwK70lh1jLqUHVfVjUSNOsj6rsE4lhV+/mZOjRQJ6NrIdC42KmIovPV0ud4sY
228s/yhlkBPKxjzo6VutnLC20EQtM14bY6jLiBSC5WZpnbYPaoeKVRdp4PWaoj7PKCbnNovv+lQq
8FgLT42MkRzCDuvPGaQyP82g+U+wemhrG73cLAoRjePEQg94XqbfS8vsmd0NsT6mKDbDfCnn98a6
Vq7RuPcN7Dd5gPoBGF5xpcqh1j6nI4dtES8J4pJiQmnaM2tiJb2lxw46wFy677oyzWdZqnEr28I7
L+XIUEGB5kmgLtjrPZVnWt2h5NEhdQJVcYRAg6cAKlmd32t8wiO6DDOwcm24MzRvfZCa52xHa9av
Uq+Jc6Arm8jUpIikZ42bYqFezijjeaNQrDkQbwMX7jTbPFa0jh0ou59nC9+J3j4sKUMwMqGMj4y0
LloxioSdjVb8pCS5oKpwmzsCEZegGwqjjyoLi5HNFYJ3hGrrRxo+7DKoVS/uPQ3irO+W8VkzB+fZ
Tod8N60N/KxI6KlbMK+vwVLNe5Ts/dFuuupttBk9nWUo2Rn7cVeZa85jocUUXo7OuxYzBce42bQ6
MTYFf2Akx7k/Md8h79d6bFyOBizElpA86LnQ6AECkEnclC/LJ12lKj3xBe2SPLOM1A8GXRBAn9l1
4JzLNdC82b+XXq7d112abpSLPE8WdfGgD+2r1yO1XVbGOldq+Gmm1g/ruJ6hUob0nK2G+1jbV2qz
I/Q4LPqGxiuKiUx2qUxsrUJlX2TvHA1VdzfsKaRZNprzMjVNFk05jX8IvGYbRZgcDsvsLo9ZZ2go
iQfDhHkHAb3LKjRPCAUoQyviAqDc6rN9mg71bT0hZgmETw1lpByZTkEPHMbE3JsvNukGb0mc8Q2k
rvymLTNw3cAalRRpvPU8REY2t1p3tE0gTaBeJb9YGPdwV3jljVd73SGNW51bzrWSvSik1e99DTR+
Zt0LqFthQ3IS59JSnB55cZEj1Vp0O1wTT0fShsuqxkbyrNa5edXA8R5cP+lOTo8YGJ/agprVJJEf
F3zDNdh6T1RiLiAtBnQB/xSjgO8XlywueqjzDhLFA7imW1OqGYLGcKfjqMqKHnUi9aJezeUmW2wE
e60kltRKB3BNBAuQLJkyiudRyhd3ZWHerr6YX5DFAuvUGev3KiBgw8osvSivFwPLad4lYe0k4szF
7n8S/TzezWVj8OHZNQOtLtlDvMEAtXYyD0VyPHqbwezs4zQ5/XPMRz9hiBkDuy2GL4DJOequEaGx
hUYzqtoZ+BW/yqOVkgLreYh057GbAQvcdNeq8tEzh4sptPg0qtTaEK67nlzi9j83q4jDZKj5Lxeg
sM9MN1KStZNllQZjKJSvY9aOdTgs3pXDN7N9d+0ENeY029YV6qwc3OepEHYSjoJ4y5jyrGjWYnEx
CA87VIiGT0vKH70ki7kdV9TYSU/9w+om7IYrItYSWEmbnySD9KkxNC0oe8t8pr3MxkBBlqr02vg8
Nn79SBBN+V5PuJHwa07pDfV4UL09CqKN7VXOlYKy0TytUn+1kChdyi5ekHjwxCD0Qtxnhj2GIPn6
a9ar6WzbJQ/BZdQvnhQy5BovL5ZPaHZLfspnK5PDtkdcQzFhmV4Us8UR+h7U2ewKLbDY2Hh2wKpL
T083AATepsqFe/GVO0fZYsqnlsHqc9OAYC+WE58nohO3Wet476RcUcKF5vg7mQlTIFHghM5KUpMZ
2+XWL/AcBYUsnVtr6d1XpyuWYLbzHHPMQnQA+pY62XuZS2WnLFcNpBZcmL4L82ERPTEFprAOIMLx
i+5nxb20vHnX0P32ZXXyMqpILfgmW6tG1GAPp0xT7r6vrmIre5UL0PKkB6MGkKjjcww0oWVvJXLV
J+EV43lqjO641FZzTKuVKcDiaajNGh4b17AjfBwzUnmMwKx/w3eVzNmJ/ObsTU2F3Mx5hwjIFsIP
GVjIWmC6Sqg0xekqgxFN3reyswT/D9PAF+CDGDY8074ahZ++d2n+wAA473slhoBc9voNUXp/yscs
P8Sp6/RI+7hPecp6ehsMPjl1XltPuwTHduD3Xr0FohuOHnBSyHEKQx1jKOixvVyb8aYtYdXWQeFS
eWWUT777qBqfidywaDsqiSPUPckDym9hGq6eJB9BXymfZKbg7wdD8/eWO9vR4vKKJAR5EINq3rGk
1zezidlm7la6stzRwVjjYI4XpThoS96ZPK1WfMuxch+NawuqhdVMWsr42hN58Ql78LCfR8MKpUMz
sJHWrP9zL4Apc8CZtk5QnDUSX7M/2vPdVerNDT8tOXKHaaaGRqy47Ll6KX5dFPtDfOSgN+HRzfiS
In78oXktKMlgENFhagqjUdumXNvGvA5LSNZM8p6Kyt5b9eRtTaTQ8DF+tTcy2VAV0iuGbd/BVcoN
yhREusmhu+5YACvLUXTt9Bb7ZvwsE0HPLbnn7Xl2vfa9oxR3KxIUaubc8WXoi/GwFjNYiXnFg7u5
u/xVT/CrCzF6u8Eqs4tyJ0uFeFnWqAVNfXLHrKCWiipIsPN3MzGsMnQ5yMBXKE624jipglhPfYq+
tKncm0SV8gmRpaD/a2Psu61u3ltewj8TRmo/O+1YfGF+8cJW97roLzhrv6v1RO7H2O/2ZWMNP7IV
9Q26Zg7KkrbkAEofqYmhxg3dlQi1yNTYjBSzh6Aq2q5KZH/okWlHTW/WYFvr9w56nzyaCrmmKhV0
zlg5TIOeYUGr2mXxNMKDFpscNgKXYAVDXA52A/EL7WMGMdPQWRdjsV9yzT536rpHY10+EtdT7bPB
Slm1JeSL587p59Vt4C65CmGsGIvumSRuvCEdv6V+Pm9L6p02i6YlT+mAKHnTuDDts4WcMbPakdJh
xPYeIrJoqrhB+kGmj+WsfXEKJsmhK8wjyUTJsU67/nlekxnHRmnfS6xCx6qz68jVh3mbZUty/5c1
TOzktpvue+LJQ6vV/G0jXG9rESpIKgoa38x45vkEGz9cbQ5DnCLi6sTKtqG1w5uUcRoVRo5bwmpK
us1lxRXmumb3yulQbVhd1m3dLFRoL6XZBH/ZgpiJZrV8bDFjs+XZZdxbMJZnUyQesUPx9BnVf/Ms
EcpEf6WIb+ZaV84uY/rZZUmCGKRnMf5rIKfIS6wi2c9I8u6yGP2x5iz5xrAzhX19aHcjzqJ/5iP9
P3AuX5rv1ePQff8+3Hxt/n8IULGwG/+f3cuP1+iS/3Wqu+9ff8lJuf5b/0pJsfR/+Kb+b+zLZMb9
4xpa5dmk0xN/qBOF8i/7suX9g22eVCIy6ymQoKbif6ekWDibaXjTfTpSiRf0aRT9L1JSfhYF/S0k
xcPSz1WPGgHA1DGFju367/FyKNIcSSOhvMu0frlLyHoPJ4EATIxKu+X2r7mOJpoIPVYl9kes/Foz
EEXCDHt2gLmi2C5sWJ+8UzfNFYK08wEFU+y7PINM/Y8Nwsb1DX14w1isbdvVhU45wU839t/y8BDV
OS7te/IO/7B2jzd4CGczJ/qig4xwxvJLO9vWk135PjFE0ql3rXS0P8T+/RotSsmliZURCznPU9hV
2/zwpQ08wgbbLYo7EGb7Eq+u+bVEOHWw09yvgQFRFdntkPwhCdD4Nczu+rL8QCSo8cmvf3E1wv/9
t0rSmbAl/LgU/FUwPINyqxcgSvN2MWtQLneFgm0a+ZTmpKQE+lQDGPnNSrgJM3KebtEgevfmoGLA
hFxWG9PtjD8Evf0ahvvzLfq64WGOwJiP5PyDF76MLQjgpiruBn+pzsqeWijHnseFY2Jw2+s4zg5q
mMWtNSV4hf526/0rAujvkT8fnPj/fPVr1g/oOXcUoVq/fkG93mVkpPbXVpTuNkP39cT4md2OgMy4
DNv06DgFz/QV5P2aztFBH1qEHRZpRrRKYkR/eDvX3+OXS9XSXXIVWZlo4rH0j2UDa+b6jRjq9M5u
Cm6pqbHU22qPxi0EFwk7CcDE19XTetyCiCJyPIPYO0WznCV1hfImZw1L0IYvw7P+51/q9xvJIsDJ
InzfJLfAdbwPVxMTskjncfAubaPXBxQT662n4DMRshO74XV+4I0++QUr43aRZdoR1fKfAr1+Tb3j
B7N4edMjOdP3HP76w41UmiWnjoj7C1xd80KnGfNOc307SJpxcVS9+MOda1xDn379Tazr5+W4Y50g
2fRDhBiMYjkWmlAXDjNukjzxu2NRNTnQIFNCjQc2EikhTKnuUt1qe20EQ7PVMiwK//XVYXFD2/Q0
EUcBp/AhnjRuZ7iOxpsvCQPbeSCLbtuMrR5OsSQRuRN6Sr5KH29UXuaQsSqd8aH6TjTV7qbIAP/W
NZu+eKn8Q0fgb7ewxXPFET7HGqEWUJi/3kQlqGbDCadfUFanO2OerpiIlcBP1s6LUePdtv3FCGS9
pvs/fCW/HXC8NBFgHofbzyiND5ekgS7Vq+3Bvnh94z43ZFqQLFEBKaJ9VW+T2Rq3NoqfO/Q8Qyjj
wibYmRwdIC/lhnmiNxHCBbWfIY32rD7Dn/qvfo0L/Hm5cuE4INu0lLBHffjJWp3VT7WmfdEtNTzD
57hhxbb8yibSnRORDhd3zROk+1zwYGSF8+0PX9D1+Pxw9V6/G7JLbN4Gc8Ovv43uFLmzMPlf4trX
PvdLCc/mwTMbJtUfBLClO4i69EZ2GpxOmy3yE/t0hsbA8NWzX3f6H464308465f38yFibUTTOBH+
YF9I4vgCj3A0/OzHHz7zv7koBMEv3Kz0qbrmx3PKMybcVhLpmNstqR5CK4/bOEbhXnVxeh5lIc8Z
JVJsynXzMueN2COvbw8kMOWHhPQmrMy2MbzXVQr6g1z1v79obc55bBBsPIIZ6sNv0g6kDi31YFxa
yo6feDa9e2taH3uFU28yRHVkI/N2CnrnIU2mz9NEbIBhUrKMhruKv//z2G+533doseK7//zt/X4z
E68JzwiD7xiW61y/3L9NS+PcjWvR5OtFX/UsJBP9S05tdRrYdmLSGVPn2QnzSFJFetOSVv2fX/z3
57HlManaOGZxZXiUVf766uRbVg4qdvsySdyJYJhz8wLfKk72uiAQSfP2hriKT6oqKNnCv2zdWU2d
fM/1or4p3DLd/uf38++upGtAD889nsi68+Fk6zMLQtPJrAvn2fDcqa7dLXaBqAyLPRD9f36xa/jQ
b/cqeUUmg7zDRPTx6a+JYTaByezLgoIDzV/TT59GnKInr+zntxL5K2YnDzLY0mS+5zE/bWy3n848
jp+9NPFGhKGi3UqPhS9xerxDhuyKw6LLfreWiLb1JZn+FHR7XSw+vmusarZh+YS4/T4VrMIXSpg9
VzMpBPg6IEZCjK/tuZ5n3lIFcIKqpwOCRyQ6PhGq+u43zJkjeM+PQTnqaNZs4H6J5snpteJpMvrh
+Q9f7Ydkx+vYwK7i2awrDhFPH2NsVw+WIc55kz2IfIZAPDMIG8irrW0UIwErjQ+76MdPxVQYt6sx
qqcqx2NUF30Io/qdPoKp/9Ps+e++OFtwFOjgAHyF13/+tzuN11xRxBjmpV+FOPW9MTzPhotyO63d
x4yH5QkT2nwoTMRyrlbUrxMMFWLKydt5emY9asNonbN6GJ6F8tSbzUr/f/O1/Vw4LaJ3eacfrn8x
65bZVoXB5qCM27ZZizuRxZ99RRTM2PdziEe22Ls9hhLd1x+aruGhuzrewWjW4YIV5g/R479/ZUQk
6oJz6frYd/QPj/uuTmqhq965pAWP058DWDpnfHm2al56K+7/8AX8fkfyejxCyCT1XYPp69efaJGZ
BnSei4vPYbgXVk2KJejkY1nUmQqu1fRET9mbwvP8oyCC+0+XyO+XrWcYWNx4VhBLytn46+trhCL4
DirMS66J8eAQWrGvvKJ6a+Olx4csov9h7kyW5Eay7vwu2qMNgwMOLLSJeciMIUcmNzAySWKeJwee
Xh+Cv6RmskSqtZJ1L8pYtAoEAnC/fu853zHGubbAOvrS4+K/N0dgRl7VYQ4eHFBTff+X09rvJ0rY
w9Te0nYMxzNRHf16RcBY9dIqHeeMZNd5rmPsjAuPCcKt2YXmwJE/hIglaA2U4/6o7boqabdGGAJF
QdtUro02jL4OejC8qwlB319q5H/4wbhL3GqqLXBK5ofLK2nQaYEl3bMwsJMtOrp0e6ZFw3scmsU+
MRL13gawAHs/zddKITpY/WWlmX+SXwsuFxStpEanSrfFR+JwqwrhRWFnn90+HtE9jQJzJjQVfLbH
wm7bY8YoA8Gl8neRUuk2cURZ/OW5uVUQHy5CSlJZKMkF8IuP7y1HIUwksYhIGOoO1Jr5vWaolhky
OcWpNk2fXPSvi6oOcXWZvVAbM7omTtIdrSIMYhTMSbXG0PeFKMx8hXI3+oZyqTuTuQh5wJ8w9CVS
N/9y1b/1SIDiuVyxI3hdIAB/+O1SexBg2dv40gyufZyyScISM9n6S4f+g3Qxi2NYdq9//sF+/1TL
oUKnQyLm09XH/kPg4ARMPODmQDv4rDwq33q/5PAN9wuhHP3XRytgff7zp/7DWZqPdYUB/N/5h2Bc
j9uZ1lpuwl7wgq9ml8AY63oAIKbRrDVzGq7xlNtHlEPyaplTsQ9vLZr/h6twLdvxuBj4yR+LPS8Z
ENuo2DgnrlkC97NcaLoaEqzYQRKQdsVXVN7+FytXYhnPf57jrt3+xxdBV5IRk5g7m55hf9gHZVd3
0lLmdDaBV2H8n4p7Y3LFexIJA5cPFORSpSfsfdFqIJDiy8QI/C/XcDui/vrCcA1Q5R3BUU3ACv91
WZODUbYyF/pZcaBkauzgrcjmWgA0BqWYn0Wc3tIkcTaEZYcnfEPGo8qr4nvRRSFJh8Iu3/xgXs+a
oW6fE6tr9lovzKusSvtoz20J1AXFvjYYcWf5UOzLdBTDwh5R920ku5BJORt5IHYkzYxbs01OA2XS
X242J4zfFqj5FeMXN3j0qIo+7CnA2aok6Ib/KjtSZvYnwRBlGzLJv44sK8c6J5i+CCqkaDJ9yOce
IJFs9rHTOhoegS22kW6Od3Vu4khzxFrhjFwUeDTW6TwXD9iNv9fNYJ2APH6qrd4+hmoa9l2TyUuk
Nc0LtXa/dJJCLn/2udDQWOdqGtwR3sYQUwdGVb+dQoG8y1Tjw0gVsmpDjPNdPKEEYLptnNiWWRY0
iA1Hb4ySU2/268qZtGOPhPrQNUAIvKS11wgz8k84OeWldEPCiAwEb5Bxk6stVMCDb/BsJU72rTU8
7G1zK0njp9o7MjIOXjlWT6NXdj8mtOfrcqIAIPgiuA8pZbdeak4bJODFC1Zo7SuwR/Sn4dwVgvjM
U1OYNetIWdj9SkY5TMJQVvc+xOAtZ3EeFU7b7rUf8oLkeiGvldeER7gim3pKYGAH8lWPtCt7uwAZ
RsgeffQOJReiibuJFKx1PxFKFBslhIqqiA+1bKKtTVtQZXG4SWQrD6MZqnWNnnRr+r06ToOZ7nOO
OlecX8iOvAo3JRMxaB408LLcV6skS4djZVXNXkVCe3Xz4Xs+Jd6JET42Qw3t/7728dGHVvYlSzrv
wFkbfmib9AzrDUDbXqfdZUCw0T930bgThX0xUth4TjkhB9W8Bn6TUeztuVjNKqt/yOKWopaRwos0
0uqYug2z3RrlEfEN818SuK/uyrC2H2FQHHz47utaxuR1iCEKjijF05/lr1PO/ISmZc1sJ+Okze6o
MK7sfRY7BYE+OC9he/DKVTYi2BBbdAbGlKZANFcGWSfsY9WBD85uP5pVcSN9xixf4yQRGE2gz+UN
YX3djOVb8MtVuxFewIQwsEX0+dny+/u0x+vCb9oubTv3l9TMzkY0JNL6MUTkFM/j1hZj+1ROSgEy
se27yG7cQ0148rIt6wIsTdWghhNZcrztRkHlIB8ooXWjJs+tp1SI8t4Yk24/CVc7lCisiJAWDMfN
qFiOiFq/DkUF1Ryd0T6wtX6F5TJiuGlMmzEaypXsg3ZrygJOFdIBbW1ljYc30Hvoe3e6y71K7epB
YEbWFGYUnuSFbgZ9AVU2NBDyugBU9LFqVl2Gm2nVdgT9CKGHz9KS9IzGSAtXBqiepVnW4rWpIvVD
Dho4RuHv9cRzj6FT4t6oHIHFNIOAIE2WUjypQZo8tErKL1jpPvlNYKxdYBZboBrUK1XqUGbnw+62
Koa8Zs9sQxt64VxYlHerQaWAJFLzCybP6VQRU7Zomv6zVYcmmvO86N9rtwFRI6xiH7c676QW9sgE
2976MthD88xJmget1nkxmDanC6ykPIS6ENM+G4vwS1Kz+mkxOhi+51wxSXdLFFWynPwq34zwiu8A
T4mt0/vTc5WCBEAzN25U1vtolfTmEg/huBlFG5y1rA32vczLU48V9agRQmACIoCeAjprYtOVdDrW
jPkxX9Ru9erC6jz5pRPSjJMsL1Fsq7Vsxwff9KrDoDvlWxlWLIStClhSSp5rWAkOUxTLZpdp6rh6
CyuL73zrgN3uXjo6zmXCgxki/n/3qwghb4aNd5ul2J1AqiaUi336TgyL/cmym+Fbxuz4Hq+Le3ay
Qns0u2qkXWXam1o11h4B+LA3BJgu6SMTmqKs3MA0ABNO5Dx2MGSefVtX8PXS9vlWx+XpxCl8Cum/
3ZayUZntc1kiGYCUnZq7MGuYO8W5pKmg7ANbjvniZKzqsLyezAg2kmKXnaAp4JPSWhsfC6y6rkju
LES7h2ysii3E2+SucROe5gAn7nIcjfJFaB39eRSsA9+zMFcNXpI7R3mfZgXCdyQvDFRkiSs1z3v9
rXCih3wwkU0O2cYnQPnoBlawcxK483U6ufetBXlOGKa9w7U8LNHkYhZ1h2URle3jaKKF8WrXXptG
5t5nYXbB+R8f4VIi8ZyrTa+T/HK3yUUTByTDUxHKrclyO2T9IyDqReGDK6Aonb5HnpzuezCkP1vJ
xIix+AOX32ohx62In2qb9haNWyvQBiRugHM9wLHoOkP9jtZmuuoSr9n2eqEtzSoO2Nu08BNw8ztH
s+PNEATDEQljh9230J8A6amt21bje07dt4LygQY3nuqARHu3bZ7xtjA/7LwqWpW+8U3oqnkVRalh
SIj18Wj5BqZNraLl2sTjAY1Px4lwDoAZZy2QXyX35MusEcMD/vNEciKgBqp6nlT7DijFtup1bYVW
4nvhKHVPfrJ7SBzLXluVDRNLiujRTHTnUIwdC5vZI8c0Tf8h1RQ6T8wDgGJHWrcCEgRvFW99xvL/
DHMgPaNQgiwXjkb/GcZY83Rrgd/KvcopomtlJdn3ybeYyeZ5vcwbVJmN5jirwhYAQ9BwnPBlWjAL
YlWTelPJM+71GhdtaixbbxhfUuQmh6nMG/xNZn0qWJq3dEpmm1oOAFmvXABH3Mh9V1FqrjCfF3uP
F/zVx1y3IDrFu+9vO2QFc6xRotqXljUfZTlq4izoYt7yCTDHFpqtiTCtHCCgzu+ySdEWYG586Dwp
r7mnM4WxMeDFWBtXScqd6lyX0UdMVwmgNfGQj6M1OMeuLLUtZZDxrGvOPk8GQn8K3wYwUESSEX4f
u9ccmCVV8TwCHgLH+aynSuPrJ6F7VabBO+OluvkGKID5C0xz9u6qGHjnWlpDNXPliT8Zhoom1VxH
5lNfvnn1fMhS/oTAKXLc7iFu+NPJ16mU5dgg+Q14Aj23KFG8TeLA7Dg8RLHhvHumak+1l2BcdRt3
2qet1hyJh4Ibp01N9VWIio9LfQYaqT4NTy3axqegdLWzW0TOprImJKQuVMF94Y+svqYmO9wPlsn1
GD3quotIENcDjlBahwx+aKEqJOphyKNz4kMAXfY9H7eIbNk/MjhsvunoCD+1ph3dAbhDCOtUVBOu
ria5vzWOkXiZ3/LG1z7pVL3FQq8sbApdWX0vanNA1xmG6T6mD/C5N+XQYYNtWoSSgYmqtDU3UW5P
dzWX88bKU7eL3rEZVFhucV9NJLvCXtc/RwPQHiJLw+GoJvO5wSKO1qy8jLH9LOFHP4+Wcveso2S7
ED68iPA/UXXlvGWQQwsfj6hJobEenRhbgcCHvaReCbSlkxlQ5QtTW2U+mFWEew+2ryd75nFozGbT
bkor6C2U5XBnJK7AMt0PG2tmuJEvcwA+m1NERNEnPLxfGMJTuYU+M0w0hGCZzMpdBQpFRtLOprGw
Rw8ajb1cx8Kq3xUG7Zkc4kwjWR4aCQxNXLXLMG19PLUDOtJWWeIbz57v7RXXF98XYeLWS6cYEcdn
VvApd0r7hAq8/JF7pQNMbYzC1yrzRPya4n1hB3CVCBECWvUnZIANUJkBJyMoCjOr7mCbaJ+hzctV
aTQwaJQatyn886UPRQFmc3DOXOswDll3MN1BnQbHiDdmnFb32Cu/V1HDcSiOo/Sa5i6bN/tA8oUV
0YIiFynoV8DPpVg7nW3ejW5meIuh9OSXpqeWx2ffhM0hyXPxkgao3lZgnNS5bxqvuwDxRtu/oIdQ
JVthm/qLMQLHXjquap/pslAB2Ra5O4MsIFpXHC4QSwJI633BFDjlBDDpmGuWNo7y08/6IcUI4oL+
c/xzGVmzoph/RU+42Feaj8ey7/gnh3OsOSqq6MzXeL/NrOfVAdvPq3P7a7FuRCMmqbbY6zRPeV5C
AzXJrfaAWB5hLOeUcvurDfLwazp2vO/9AM/EE1m/EbU5zy6s9pJMPBq1nhknNk2myg597iyLqrcI
ox0OLJ3cyfkoxzbMJ/rzqTnISooCt/BeQdv6Oop+HILL3ErLty4Z0xrXd+T86KLBZjWa1zKClfgq
OYzIo+UU9tFxoHWklUKzhBK6eGnnAy/qO0Y9WWgP737kstYJKGYg8SIZEnSnXL56N48T2oR0KIJc
nLbkpSpxsFKjwOCWrrqCzG3OmpDts2X7YuN4Aa9h6Js/L6MoG/6DWlDeVknBXRvCOF9P5QjoM/AS
90AzzEDGXEanaqoKEGQyZ9RiaOHclOeb08fDZe1W1abxJrUbs/BH1+MU7yqgaGwHlwGX+rLHBrnP
Qs/fsTrI52CoKRTwmp7gEssF5W6w0wiPOWi9h6MbNje+jjR4bIrMvOedJdWZOFy1jEVrPBQwC5/5
2bl/VJvJulZhsG6TKQAaBOkkEz6yaWuy9EMZapuhs6v7rG3SE6Z//iFIv9w6IcZgcxhvMEmYeuKv
vIlThGskwTcPc8796Fb0G71AD7/mkc7NaXz87yCjuTnSnR+xvOkvjJeso9KAGqbj7D25/bDwt54N
ZTCNkImzy9jROZ2k/YoelP2AZ3h3+2mnWGfGSWYfRONccLYfmpa4IQrvxz7HvB4N2asGzHRv9wEB
Q0NsZGthxM5TpifGnvOfuagnneYHzNp1gbbtFIcQdycqhEcN0w5OeunzfCDtNDcKyfY2G8KI4zZP
cJzQ1AsSJmRyjGY+0jxh/LmjWv4QLysUFftq7liESircfQ4M9KF4DrXoK9MR+xxXUwsbuRHjyjU5
kg+92d0NjS8XBuOwazfW9bsnfPehCSsYn858wwRpHd8bydBmmQ4TlMGAidN1gNl7IsC3XWsO9tnF
FEfWux2Z+s5VTbvQPB3scplV6isBQAl9Lfimi7Hz0w1BQtHSD/ppJ8JUB1QA13JwVXKeajS6Cwir
n28NmiDVeFl8mImgrSo5vrA583tKx5mZAKn1TBvrFQRQFi2Syk4+a03irprWwvBxm/6m5KN+S5Xv
X26PexV4/rWgtgCvO7/dSZp4S7oh1hXbylMyj8R0pyAfCYW9g6JYoyHgBHRLqkFjNcJE1DxXjhbx
gGPsvv+5HBG+iG14KmlxlU0rF0OLXxKIX/vszH3jrU4ALX7tQt+Qw4W1g6LsGomRAt7WhhpSdpoy
+Zw4dmcrCy/4AgwInC5yhCh29IQ2Xxtq85PumxlQy6ZfUteG59vqBveqBBRlP0Z15J76hpJvc+sS
3o5IdDoqNMQyNS6+VdrP9VxO3o537Ec0C9uBt9BED3V1i8QqF+yS/l0BrPM6oDB5nm4Lca3zpXM/
PMZtoYN4Uvi7OlQeuPJVD/urLU/KJDxFqYQ/mqpDVVT9V7t2/LUVVfpF1+twU6Ra8mZjd9pHSqzB
sNknmmPaQ97BdL11+kprGt5bI0dizbOW3Q92Wb+lonaWRom/N607SI1zZ9sjiO0IWpJDjco2Q2WL
PdkJzTmf951ubm3dGpKI3YrXVITq4DRBwUFs1JZ16QdrrZhbRE1fNA8JtshTil7q2ntgPHTV9acO
FdDWlfPCWgKMskyZHsktltcQaOMp9OIKP3w8/GAarNMW6Q2QhUpsbEunbIRAR8jlQAWtMj27QHIr
dnCzQsaalvdO/Ag9GwSCfS67r2Omd3vCPE6GNRlYH9oMapPuUxUZ7kZrNHmVsc1DZ1dU5T0sdhyT
wg5PdjShV1Mzyu02kWpEwsLftkDWbBapcUXzi1SRxEvBPos4EIdujPk2nYqH986GgpvcehW3fR63
O3uUnOZGAOmnPGuOTPkd5ply4YFiLDxbzjmSwRX8vNrSPZI0L/Tx4fYsIQE1NoU3E6iKPj9YnVcT
oxVxGMtLd+dWdrmv/Czew+lbl7kPLl/vw6c+KQEoYBuioKEos+PkTm+nXSJ682tTivaZkJXyzS2l
2Ov4IzZ4K8N7g9MB/lI1PiWmp558oScnz6MwcHLL3dpxKw5Z38Pnx1wiOVTfeYVmfuN5it7AqtvH
2xP/557474oXT3dnBSrpjrT+P2a8B0OBIFmkxSVQAKcFZiFCbaLMCBcjkrqUQ4TnjrBlhAtcNrH+
Mgn6faTN0q27zCrRl3imbf46eXAAwU8pUtNLPTiskWnoUMGlLnyzhuJDtgjz/zKiNH+bKs/RmxZi
jVlu6xFC9etHholpYi7u4qsdpfWyCwNBRmBcWCQ4Ui7epuqIkUu8HEQVprKtwdHZ7aXOO20tITz+
7NmYtdQ3SePBJVJAa0PJ3Ab7t7wSD6GOg4+QAV7dy00ynKDwePrLr/ZxjoF0QmIxQgdguJLJzQcl
mTR9Wdrd2J0JwCqBtZjV0RZVTcdVPI4sxgse6uSuyPp2WuBRTd67pHquDd46mrcBlF16xXt6AuQ7
3AROha/gWg3OZRi97L6I80+kZvHC9UYyfWZNKYhfmPdyy62e8EsM3xOI1RcNndw7Z2wO8U40PSgD
/7ZH7PYm0x2434mywTBNpvmadLLfJxysj5jr1Q73DVfoVtbOHCttZyQJuMmhd1bZMORkeUrv7ON4
Xdo4t1ftaLtrjqSlwYPpZdtioO3oMvX4QnGJ0x92HgB5+nbR9iaHyGN9uLjA6lF8li8aqsO7uNXq
dW93xO0KJvaTfTah0ZEuCJePCY/2JbOZtwKOztZOxuLitq3RbZOaRMmVpGYpzTb5EXpa/nw7EwRt
aSb3AaC6ZzMv9WPsZyhSmc68A1403oDAyT1qnGrj+SHdkcomY+vPv//H9wb8r5AGp35Gl4ZBCvmv
D7HtYe+OjVo/Vzk9IU118qrsnJ6YsMnW6GP1/p99noUOnFR4dDAoQZhTzy/Vv6l1otob+s7X3DMe
ImhYWcnITJ+7FbqkIZ0AYfmLlOEftHCEwxuO6ekWybemnCfX//aJnPSgQ2WBRhoKZVNKO5uklEj3
vhnmqJ+BK4oHrVD9luLIuw8jEOO6ycWROdrWBydyvJc/34F/UBX8TKufxUp4TT6KK8iQoBxtJ+08
Cdqz0g+993pitKDX/rBpm+ZH2vfelhdk3MtJTUCKguvYuuUPD/LgLFTXu+XoENJEcEIMoxlKqk6G
R4xK2X0W7DW7buiiv4x2/0FV5+qo+5HvsEzMcfW/3ka998y0dQmVafMOF2ZTtrArQlqWCeRICKmf
sbu0lyCfKX3CAYbj57l2J3FOLzuiMGGtTED6WcHCRRAZxqXW23o3BDI53koVN/urJMGYlQ6/TqO5
ZGTeusdDTuzBh2l0IZI8DDlxnmUi0zupN9amDwVsRSwR4AU5hLcYHfeQCu03pYCkJsHwRkoyDZn5
jE07090kI6yTPz8AN7Xyb9dFsYKwBZOC/lErgcmldGjDiPMAYOilKKS/RWTSPTewX6GvBuYVIOYq
rompK3zHwz1XkZGUsvbcG93kHNy5BrcQocPIdJr3Du/H6qbE+ct1/i7ZRwNkIqywdURA8qOybtbr
D1CBYEfehou39ms0JuVbxAlzwZX19MDpHVg1cdYRCD/YszMbwfqbzOPjIjVLttifeFd4BC35UX1N
uU+9ozNrv2kJAAlN37wZqckUITv587Dyz9/8H+RPiFTR/aB7xmrkftgTB7PC4oSj9GwVPpz4Jn9n
Egj4rYwF9QWqmiH16v1ACBbzP7bqP3/6P4nDiM+Znw5T9zzhfHjVItCosG951ZRvtKehdRimjI57
Igya+UnbHxhuJXcuEbJAECgwEruqrnboYZHOM+0dBOeTO2TBFW3t3+7MTT304dmdc8dpS85un9/K
hTDmlDQ1ZnhRnEO2jt2Vz+DtOT1plOhNbnCYQGDrXgPKl4osYZs0vaanLcrqUFzGMDQgXsSpJEEk
SF9GIR599HgL2M0N/tV5fHwbPudFQ59o4FRN656gaO7SZkzUU6U6Gr1WIQl68Yxu58fVcdCRSa46
SgZyKYI8e8lv/ehxNvjoOgfPahqnI6dXIu7aqnuArlS8/Tw5/5xTlvForCb4qbu6iMYz6d3DX3a9
f3igPNY/R9q4bXTxUXCZ9U5SC4UmC+Sec2fnerILGTN/CjGvL4GZ9qcQosiGGIIMwE+T7/78RP3T
x/MCI/yhwONVnt+vf9sCAy+lSTEM0QWGjHbQKwKwb/0A3E0w1Iei18AxptWGUuG9TCzz8uePF79/
vjcLhvFVWqjAiYz99fPHHvB1MQTpBYklT8Wt81R5vPALz+aca7iifLt1JNSoG/BNwvyHASifcX2V
UjoWs9aiRAu9LXzXHlZtipAB4GdjnHpnopgczZFDn/BDDuOiKaq9FkFUbCs92gZdxL+CDd93+Lzx
Wi147cnM1tT4OnHcBlTbpa6xcm2PLklkKy5Ky+YCqMDZvxiIJ5zDVdo6Wd5auV3t62pJwiFy4bnr
eytck7n9GlbwY0O9r55bb/IPDmfs40+1mVPr8lqYDVqoaJZs//nu/n5zGd/AKBHObIz5raLqbcIV
htpOLhrWUCIs8ExcSsMK9gxSjJ3hT+PXnERSZLbQZLQxED8frv/IgvxUZPz/o6v4/y45+Ze/tf1e
nL5k35uP/6n/L+OVeYz/zwbluy9F86szmb/+X85kXf4L0x3iWoN9zUE/9j+DlVFl/4tDrIHagznk
fLT8X85k0/wXqnuCT9kSDBPBMtUOE7c2/O//zbD+5WEdQNrMSGKWy7r/iTP516pJMw0h5/99PL+X
ZF+yymbeXpBkJVaNvvm3r3/5uUf8YhJ1bvv0/948/vd/+sPhPAlZUetOS/elyiH1ml0GAcQV5NTm
CVnEVmg+FPCIT0aje/fk45rHNsoZ9ZlTFOyyaIpSXIJStovK1DHxWCUSp9VUW+NGMpnZoGohxxTE
tDiMoZ9+h8kyXhojJWK4Gd3wtfU9d83poD9PbVte4P0Nz8wfOVEOTv2GPbV4qZBWPwK3aL9PmQ/E
qJRwYLEKARzQWu/RbSdEyHo2fGpdGMmjwFTjTp3/xlmzo18LEW2hyOwiakdGyY+Gxh9ptpq1LBrD
erRtUGJelhqrIoKsRqCLbuBBinTomyz27c6saBdNWYxEIg7tep8NdGoWolfpGkiFT1yYXSerjCr2
tdVlTDJCTFzSmMwpUPT+Ly0O5K8kIoKUBFyOaKSj6RRrRrRunDFDEOorpDz2+E1NWbLqfIUnIm/H
o/AKEjHxTYgdrW9nV2lNdUH0aKwaoxb3mRnHR48uY7BKlRV8D5p6+CKCKQuXPcQ98DVSnWwH+hv9
3dg/AZUgrYTNDihabq4BePj3TcXBWjABPzsVMTxL0xnV+0CX9a2LhPqEyHC6wMggxJSklIcm62CU
ea39FpWR+Sjj0OuWFY6Unccmck4mNnqSIvqM0DnJ7F/TR6IotITmSV7BAjHcbM8F2Sho2FgV95Zm
vy93UWplCLWNtvlhamMZLmp8Ik+SZKNnJm1DtTAJ8aZRRUH52HW2v/VN5h19Av4s1YFE40lN+k3G
C/JkQeFAJJb11oWQ8O4+Km88GysuNi5Ot8ckktqiUG604yvE4KAT/a7rmjBdTRAxxbIro+GEeF8/
27giYLOVbkJJpA3+Dw4iLc0jQ98KOOQ5yGkXf5Ibch5x2+Fau05NvleIPoEgtwWK60YnnC71n6di
rJaEHI73JMHkO8dX4oUqMrgUnRl9jo0pvLdR+55NdGHNwu6bZKdSMg/9cXCnhV+N/rPjKPfr0DQE
GrXEeawYH5T3gNPDHz1QOIIWcNIwlZsIQkImKS9jp7T92JKc4HcBjCPaXaRApM63rBHhtasZ8pdh
Fm0JJeQs62bV10aG4hgTBrfEp0M2XZ1WNJq58EwDqc5hjTGM6WnwishJrzfYydm9hrGFOs73++aK
utlnWjTgxnX1tlrUpjRWZavTCZZ5paFGI3idri/nonhl5WD+uiyNcYNGw+cxmoJPelf6d2U/u+AY
iD1HOjNw6cNwit1W45HNmtfWzMWz14wE70ZT96W3rcTY9aPTbBzuzKEHFEWcm2lfKhPRm9XLTFtE
Y5TvW8Dwa1Y061BYoUcmhK4/BiXMZpkr4yzGzKqOJeIRLgo50MOcRbYh5Fy779wAPUqvZ71HjErv
iQVSgyJcwiQxL2ha5ZFHwV1yvPdPDuKDq6lXobtoEs96MzKJlxCkqskn9FmDbtjv9vwXeaU8T3tz
Rk09+5rWbZXVqaeulPx4Zdgvkz4Fpth1k1r7ZC5uRTSSGBDpxO01mr6uksT6pFO/fApEYmwj1GnQ
d+vaRnssJ6JRob/w1ZujUBlkHiRYzLrC9CBjrcJcGA+fvAqKET1CY9ONleEs+kkbjiPVNUsj6paH
dvLhJat2YJWThv5IKqz+BPSKg6zLpGfJb2+zTkol92lIzbPAaakucW+UICdrrobxUPA9HLX4B7lq
irhdhjVrDbgiWCqljC0g0/I6h9QA4EXc8eCCwFyR/hBs+yBuzrGhNdfEo5XYdsRl593EXKzTojNa
Q/ueotLbOFrfv3Yp/o5xAsR1JW0JJ+BEDmW5nJRZ6EsU7q3Rr7zG9wmHsEW9zAqiUdOgRGzj2kX8
hQq3r5dGAtdzQARzjuAYykUGmQeloOWM37WocLZ+GYzllqjFMtyoNK6v2DXrPTQN+5FcjH7XC829
q/V0ZIIizFdR9WQmJipLn4dE7+8mUfCAQ2vfBK2Gix1E51lXOiLboQ8mwMbVeKX93SASiuoNP+0C
ul7yQPHxmSxR6zTKZNyhksKcOrW9/cPRYkU+mko2JDR6xMM6yaYSsbco+aej7jDAWnkdy0zZ1/F7
WYbDvg3AfhJSlL2FY+o9m4PTHFAD6NB8w3x6CsEOXcIqbPZ9M05fAedoqw59wX2n8mgXQNrKqcLn
2Ttb3nA0mLJscZkoFuDI42UNCCkPVM3kw41eDQqndV/V1eNgS+9riLWlW/A4hc+ZABfJYXRylixm
9FGJ0rvTSVr53otGegs98Ccc2gQ/YK/SVvrg92+FsjTEFDTjNbcdGbrqRCTQb9fQqcZiW1rETs9I
AFTOSUSzAU7ecPbifA4cQGRyKpjqI6wi+rg2cgtQazZrUkpyTJre2nQlggYo8PFR80I8/Cl55gS0
kuDhYT1bOPpYdEtheQMiB2tSW6/K3GvpRhGbWJI8RmUX7gEQm3tLq9NH3ILWvSMKcaBjIZc28sxy
Idh4toYXtkhVXGdayyA3mFNZvnaXZ074CRHM+GANTBVmCHxSsMjkydHICfNaTDDyHuzWiq+iN/In
1uY5kbFo0b6juVkiQamZPhjeaILI69FgEPKqHwnV8O5tnM+Hxvfo8I1wqX1NjGvqIQjgftt69z5t
SCI3NKtfSLvwz6ZvxwebrKz32iRsJCLSuaKnEy1yeI1r5XUO6YJx/85k27r3GyEIj7fdz1aTtj1O
AWaC1EC+2jG9b/ZIir5nYzosU7/D5JMk4YrxvXgg9bsPlirxi0ddc72H3ED9q+EhWyelrPYFMNdz
VWfo+TE1EI4CAghFWuB8FgHyzU61BmfhDP9O4sAwWJZN/YpvG2ih6+hHXtyJ/OEY6U04hgdiBY0f
hWGhQrMLj+wifLFySU8E5p0jyalx7EF/w+8TvxWicDcxeOR1EYzBfZpKH+AocgMN0e+9MrwGDHnf
cH4NZLykxztj0pyRyWpVoyLBC6LxvnXlDNBMLaKOauMFk617Z9WGeqjiwdonZSNeiS81z6owy2vt
2/bOI2+k2dqlrr1ikG0pObRu2jpD621D1o6LSsiSh4xHWCEBI+RC5H71aIdzvLYI4yXbqhWsIYWL
YJnbcbryGUWi+XX6Ly0unwX8gVNNibFlBfPJ2vA74mroMmz8TDP2LNH+qzL04QXTm/sEviF4Gvwh
umMQ2n5OmbCuBye3/wd157Uru5Vl2V9J9HNToDcP9dB0wfBxvHkhjqX3nl/fI1SqSt0rlYRsdANd
gJBI6d5zIoJB7r32WnOOuYXoXjR+VutfoTlSlKjdU2NOSHbCmNanmLt1kocasaWGcZt0aHOZMJc7
M+nBG4ntgMIXXTeCiEE4mRqPA1hFJtdjB6JSiQbSUlb80E4XFxiRMYrfJEqYfWiZHL2JXdGoQMLJ
YRMieb1RKAa9qZjNkymX1ne2FvDUspWep73kBVxhTe+RqyoCanljYre3q5go2Z5cEm6YaI0KWy+n
xdcY5jyibK8exWogzCyWs4RJNuUyJ560/mgFPTzmzcJQqW31ElJqKC+B3MdIycumOOBhhag8M8zH
yNQRgFlArHQsfAtBmSyglcJiURguYpxYh6F1hzI1TzClp30097CFLeCwm1gOCaixQgTkoTESNEgW
on4PS3Xc10SF7Guix5DIN4XhSAvHnVCbo3cQbS3AHI6BdBX1zzQf1DuiroldLibSezIlrgQP8UBx
M5Hydcqg8jlZmHI7mVr0uCyAf21lKo176iqguWTJHEHjryNxgJCiJ0I7vXKUZW4t9l2a66gPCZ+p
yO1SKIk92SwBiGcQOT9VKQSsJ4wNXUO9THzowcWh1grCmIjq2iUgN0GlhqvuWYOy3hO7FW07hJMX
bUFpayVyddMWk3pCX4YJahInlCRhi312bLBbjEPX7BQmHYEQ98kedS6RkYZcCQGZUtV9vgrLF13O
zqm0lMBKgehbeRTkb2NIuk2lK81zUmvjvurJjq+zUP5Eo8ZzqJbaaYpibFUsm8RljXNdEOY2Txux
iYan2Ixntuo22k21bFxaWk93V+j8QdX6hmGTojHlVOkvsy5GnzIZI4/yKqWtO9PckjiFzDEyIRSd
MdYiyWFg2QJxLfWe7nRoeQhIGQ50C9FdzKXHvZnKynFIO2uj5n3v5GmxlGTTW2QGgsUmVFEE0a8z
0nyWpAaBNtO+1jHUimCnyECVH47ZSwt36NHquLOtVEVEL6kkqVS6BpCVok7z2PVMB+av8RVlOiLj
WgTmU8XlaY2kdd+Ohsi3PNdIp+UJ1IOZ5fcrUNDW49yqkZY+Wt/kjsDnnNcWUWFkqk/yhDMJpVQL
oXbRyvsWH9t2sELrIazgzHZSCmeyMROMN1XYFTQpxji09Z4obFlHPoqWUZcuSycaHw3GEhIYpDyz
GdeuJ1nnjkFkVxeXvDO2WSQgjW+4ZLbGnUTBPRf9o0IIz3s0CGm77wkQTJwRjf/eMiP9DfdxjqRa
ki9M74z7sk+J8CKDFV4v7wJz0sySDvJyOCRylgFd7iksMIXyhfRrdJRRbqED0bWDNhgU0uzlbpZa
yWkdcv0lI/D6Tary2W8yTb8VwzZC/Mgw3iWrWtsqnZlf0BGJmywUSjKTCuWa0cH4wSzH5yEirEpZ
h9HO2l5B9lwu4HESSJoW7sMjqm/jOAiVeKpnUfK7aTWuYF/uCubyQDJISyOrVzBcXHnSA/b3doP1
TQf5O3R3yJjFA8Pn+alXq7RxaKxax0luy51sFEGNDFbOwTCjvMj9SuY+TbdaxXxdw1H2Zehd9rpk
CpBrWOeR33Joug+hkiFqLbI7ZhQq50wLIK0mjf4qVtmjItTrdw2la9NHRnwigap2dKPpbaYuxeuE
4oeth9of8lBd7HV2eJjPa+JQD+SHzCzTM9LACc8GfOU9X8vqZBFSYECg5sjReyF4upci4hp4Kxt1
FgffSizlkR4TovUkEgIK53vEUeudWTZqEPZD55dj2RxL1r/rpj74bUu9yO5j1NvRwmQEcRK996oQ
ICXJyYkGMVuh2C7Ru5m2L4bWaLqntvLwEosSi0MjiM90Gziulv313jfnwcX/UD4PXQj00Bg9o5GW
I7pZTn3sebDQ17IifleYBAdfCz0UHQ0VMaKg/d8NI3sAe1d5gjJLsd/rg3AjDZlASkdXP42K1H2l
Qql+xtn1TTdj1zKxE0NfZK8ivpAUTBCJI+ivtSeKmTCRorR2s9TFm7ViyaAquH5uJMX1vtDhhs5U
DMGy6MJRQzuL8LG0wmvUBh0RudJfmWOHUEbnBuktp6VibFFZCJTuEfZOGvJ6vknTgSRKBnmnEcLC
7CqTGIM4EKvVX5uGZPmkmBTZMcWmvnSqrhLiUZhdQGUi7TiPU3DpeVzc9UoWvcRoFHdz048uD1V5
myP3+IQHqaOojuv4oMsxmWWAC5F6JpmCH3LMTX6+4fhlhKNxVopK3lDj1UctMxpPrKWnCLgLdy/R
JgKcEIz8ZdvYadXNkT/TgpLYThZ5Jy0qJVNWjVBoQ6lqbpWi1jYmenKqIIo+DQgql1WaBbPwm0hp
4E+rMuY1TjmshbLKduj2k5EGXSq277IokSBFDk0HULWOyc2OZLbmXupvZmLorOs610FmRc114eRq
7a02Lj/w4pe1L7VNeyJGQD/0E0wgSi9CMRYzHVyKplx1RuIboLPWyZD7GND1YrfOhfRdJ1n+pK49
Q5UkygRAkyC3v3Rjjmgu5HVzxA1oXvBfJ5I7x32xfhpMEi5jauiVzwIgIUwMyWmwx2TCcgkBiXsp
TbTodkBuktoysdibq/KipDdYqY9qXk/bsjbKyp67YfZ0hOhPILIKKmfB2GtSVuzqhshm9lAT0E1j
jae6icsNwTwg1/o10Ua/ZP+QbdgZxVMCTntB7oye1om0svfLJtQk0M2l/qCoLBGXUBvXTQHd40DH
wQAPq5iTi4BpuslGeXYGfeo+GWVO+04xQxSwXYvm2Oi10tf1cXqYtUFwOEaqD5OgC59mMoYbva7b
I06O4ooEanCgol7fGGpRnXsM9i9k0WHs0kWBudZSrDe1pI43mkCgk7hwZqR+J8u8QH0IOr5Ux9sm
qpKvArgaAfVGhoNGR54ON1J3Wyy+1jbB5P9mxlQ+HipNo3GLsop8Gh4tS42x3sV112MdJE3QzktB
+IYctOSkslrlTpuNzLcKnvwiU8WgXyhonUjkFChjtN9XYiWcMogF2ynuiX3HfJU7S6Str+Yc89wZ
NPtMdrDrRJkBrkwbFr7/gktoQOV7N4PRecFJlXzRojSedXWMgj4nd3odBPUoZunyukYralp8qhtD
nJ41aZV1Z0yV5oCHX31lGLbcMhJAamEMhbKD4UBS0boMm9AsocgXIWahVGFWzNEmgmafNjq2nLyp
zkgb2w9Vz9hymdX1576zclcMqUltMmFUgg6qiiVUNh9NucrxrhvqcSJZ3RvFTNjHSxJkXXQO5YH+
CHILpLyBxGSij8NnuU8gdFSYb4zJHBlMCzJeGqPO7GoUaXLVBqrSpNN7Tke5+UTvPFJZuYr4CtBn
2Gij4zKf8SKt3+MkzQ9LUQ47fdbqa1Bt2W8iq+L21djUdrI4Yfql37e+DW3EkqMWMpmM2H24M4lt
OtIn1T5welNUV8MUkl6YkWMuSeH+StrcpPq8NhsJJB3cbT6Hl2d9Wl1NFvhWVVYCRxAL9IgIiPLa
K5AP7YUoZ31JrKnym1GNXrqhKl5aI1rvZNowtxZ3G80J8JdJbFW7gtbQZuoFYVNz8iHMVOJMwMmJ
w0yz6JY9xDMQ8FU3hvvBEFM/nAV9hxSJnIZVoFsylkOzW8KxuNdWVr8o0nGl1IgoEnVcvFwEPtQ1
c3+zKKvo4FpAxT42iVNCQ/B7Vhkvx0N6o1MtED6xCiiFVLTcrcTZJxwHArbL6jTRFX1KxX6gHh6E
cpulMlIBMhMey4gmGLEMRuv3ldT6OrnkHfq+SiWcIGmCfobsfVWovlgYwFzEB62HkImY0bwE82ID
oW9cLlgREKY6UpiH1l0yJflJzMOJuIOB2GJZ1U9yxAA96qbEY0NQD3MyXhMsFvExR/JKNyliOB22
c+m3jE72+VwUNzkBv8EUZ4T71srsZZJZES+jCOY7WV6Yi6CDdQy6ozbdYGzsv7Arm8c+HozUlcs+
GlyTNe5tinPsYWWZSs+5NJr3JWnJ6a6s5mrZXpMVRUfPjWvUF06xx8UwpkORjeNWiokxEDqV9A5V
6xb1uQPbmLjNOFulL8nVVG5pK40P6yiIeK/07h6TArlgNa01irhaYc41IryPPap7nWgnntG3ZBGG
RzqVrTsmS3hIx6x9SsmwObajStQPmeuhJ4ZVSp9+XYnCRHDTSaQ7pGC9exNjyPXE1FuugI42kLuG
kpltR+iIMVqIIRmkUHcACYaCq3f9dE+iLmwxcgxeS5XQP7vpVxqNeqOSnFklxAWyKg8D6/vaPrVz
gcjQlGT+RjcukoqqneaHJ2h1dl+pBCEQT2RZH324EGPQz3oWc3BBTB5k2rjUrF9KuDgj8z5WEqvC
ZjHriF/smNYX3lByAP2FpJwxYC0LNyQLW9Gev1tPb4tK3s2rFi79GHQdjhrigImP56OlACoImF4z
nGx5rrctStHraq1OWvGWYCdpT7EAs+GaRSDnt33cM+dYS90AVWVIGCanPJ2/hFYg144TXFd7mtly
SFMtIObbqtBgGJDqDqh/qgkk2fYJqXpOU7G+oMhMYh/6aXdbmJSpHr+a9FNcTPDpYT220gY3bOoP
InMkJyoFaSOKPCQrOX7s2MUSE73WcUqZkqQ9NPGo5AH9wuK2Sq3WIaFVeEgSWThLGUgch5K7eioN
M133U9HXt22dp59riwI4xwJ9wTyNZpGTwAafDHmKeHywfyyTMe81QSaTixjL9btIEWfaWUjeXhAN
4BM6hfwqAkAq6jK8GByUcr0yHjSEPwb2qZU4uJIHl2VofcBikJd2k9aG4iD1SAMD9CAtyiEZ9rk8
j/fJ1b0Xi62+FcuVlJwuArmNVLz8IPmT+jvu+42JR+uIR15GQZgOTyQdtH4qryK5Ep2V7jsshE8F
Jpctz215Ij8nDqrWzG8YuEa72GpoyuTkWN/Xeal+D2JRvPTTeLU96lrMbIuWlHO1lJNCgezsKOtN
7sf5nJISRp361bNKYo0hhGbfLFJ3l0iE/1oWT2O9ahMzJK2/KwAHOFI4qCShGPpwR+JRctun6uLQ
9q1uoZdIex6r0avNuDhGelMghenHe5KURjTemX7oFHnZztrKgG4eISJna+6Lca2QKVZr3xo5bSdU
UQuzjpXMLpqmjCrS1WweF0xrPsaWbDfCuCPAfqG/02dQCpKsnB77pDB7OxmbdAvrgymIVOpvhHYZ
qm2Sb+nP8FsuidIRSc2TIjz1WQjgLGwG4lvjiDAjRewmf6zUlL7HpD5GfYu1sMNdew6Z7B9NuWc+
iN9eYYCoNycR/kBHbxKFPeEAFu2JJo6IlFQ0ZvoidlkyRofDMoAVMUqyMyFCMj0wM0n0xmlYHaQI
sTvTnn7JSHQo7I6gz1cUrRnxnxGMEWgVUWunKCOZ9GvSop+HHn05599G+mxLqXKJAFnvjSiHCvKr
fOL/tszmv5OARkNX+V8LaI5vH2/VP+7+1+0PKprrz/ymokH2oouKArrvCpvC5PafKhr+BGeGoRtI
RdG2K/zMb3x/VDQyShlGhqJC+09WkaL8pqLhjyRUn6ooYerQwVvK/4qK5le5zB+0Lih2ftK6RBlu
68a6JqmOKsHOp6xSHpjbTFFCE4NDiUeP62kY/Wnfl4frFPd31+hPVDa/shT/7HX5zL/X+Imx2vUg
6sc92uZ12OXSnThVpzJ6kGIzEMHwnLW+fQvz2tUj3e0MjN3VjmHvoN42PWHQsgNyg1ShL7yc9gDW
z1pq8qfOE6aUCamOYWEEy3AAO9RJ+0ElOW1+/+v3jhaQN/lnb/4nxathDWORRvG4z5LtLH6l2nue
vFLrqUvupLD26YvVH6X0jd5k/JD0II7cdbqIKRk788laLhPbj5GfhJfknX+7Ni6qNVjlgyQfjr2w
a4o7+iSZRcFS+LKyG0OEolApGD3tqtfmO6N1d23UbemzBOWxfO2Yh9iqj7DdbzdLQGy0W7udN3iz
u7qCrR1o5NiRF3mmmziCk7qZV54F+53hrt15ACjiQ3qQF4dgxSp8gi/oGLIvAymeTjN7aLMNpRe9
PuX5QznvCtEzlIcMCdMkelP+hL3azjqWpTLHOuXive7Gs1izb/uj4i757rWjD7vLGlu7iixs5ASK
Y3QBaUmMRTjOaWi3wvDULxbGGXy+dqPcZMu5IXaTdU8P8vaeFwRh27eSK3VggUI/BXPRHKbipPaP
TQmVP1C0QKoDneORGszjpRlIvWIB3IjjVhk/QQMQ8GcPY1BUfsY/VEvachtPzB1SB8pWEYiqV7/D
0X/olI2WIbs9asdc81VaIV5uuah9rjmydu3NtdM/cnDUOw76i6u2Z+s67PWlXRUz0AWoTUMpeZl0
HXumPb6pHyK59HbPAcoAckbqORNlW9Jdfhs3jHQ7G04Y9jQRHP2D6aP5jq32pdx0XNhO3wqkAN0l
5Af3fmNJTwTWUYWcunCzdPdMhZxVKu1sagjYIHCRr104JoMrVfuC6hyvEE5Y4nvaTa65XKfYmw0q
VzvVKWBc0s0UY88UVHlc+R/Lo5gq3EXbJsvjsCQkJmLD3/XWYzf6jS/7o9dtFY8h34MVyDvNt3zN
Fz0S4EOwSZsMv/bfgUevUt8/PGGYIa4q0t9JgGdapXFvWsNeuMsv4a7ZSUF8Vk7aUdmVp/lU7sqj
dCn+Rkf/U8jJfwj+GEb++GqcBcAUZrxaeRgem1N7me+q1/gOcJeXntpT8bLclV57NE/V/+kr/uTy
kRcjJ53eHPbSWdyhvn1ct80mPmdH/WCetR0nt4MeyE/mSbn/60ULtsaPCtx/fsrrtf7dNR3zacAc
r4H7PDeN0/P1cn9RpT9Zp2Q3b/Vdfj8zcGeC/bjspG0T6N7qZwGPwK71hx3/zW9dZdvtyoP1gTfl
0F76c+0n+/KSJI6GE78L4hA3IJ0OIgldqFKRy+RanXw5cyKZOGA6wiQm2CC1jN5pCi+WXQYi9D3k
I7Ki4V0qnekmmV36DhZh3YtL1yH1JE8ngY2UYOdwqvwbo9ug9hgWMqYd7bk+yIDyeOYO/Xgjtpz3
/brfaHogIeo4WdM+7A45EzOFAtVevhc6pXzsR4SEy/eMMI9eAT3Wb0Ry9KWKDYnkdITsq8Tjrblt
Ttb+vtsoBVMKW5NoRjvZsQ841YC8GZ4xuy+XRbBDArQBwzgDL7nlBc40rmjueUwgTJdOK25DgaMb
S0nuGn0wRJCLNk2xG5ovi9W3wiv1nHUfeNp75mjld0Rf1AjMNJg/5OO0F14ygUAylww6aF36ria3
ixCpL/E9PSpbRErEj+Vu+xG9ry+TYaMnmymt3+eLeIOujkVrP2evCMqjwm0VRwARXLhAXVpG0Xkg
YlkP7br3uCE6pob2+pGcFo/jS9A8Ks2NpV73EaShHCmDbr/sAXZPTwx9bsWbfBvfK8+Dl9mJH/NI
5scqGJyWh6h3P2ndu7qfudHZunD1pYnl0QdmHqGo516RQUgx/LT7reLmfrYpA07g3moThenLNxPt
Lsf0EP942alqHNGpD6M/+9ZZ/I4v+8hN7dZJXL4oe+LlUwfl1XPjWefhUQcPicDBBSqhetORTW9r
eKGf2OaOj1hvEa45cJRBq7Bzx3b9tJwBfr522aYnzRQG1PKI096O7sk449Zkcq87S/kufln75rZ+
aV+4CRr+yTw13bSr23aBaTkqDTtH89rC5iT6LdLr8JKHfK8Lgm+OW7Pc9PcaTvj4LDWLXT0AjeZH
+QV66TB/kW7F5c6k430jXkw6AOWtRobYrbgVbtq39KTdNM/SzXI2D4LHCu2R9uU1DmJMt7dTd7Xv
dScKqlvhGXnb4XoxBYfJ++6131r87dRvnNIt/djPjuhE7BfJIf32Xvf7TeyhpfJfZudj9kx/OWSf
tD2Sl/4tueSn8G54Rg/GaF9DIHLJCMKzr79NtaXdumPPcmOHFp36limbPnHTErqhS6u6I4vvXept
wgI8ALeqvh+tjJRTsJ4Kj6ejAjYnRBkXeogK+TZOoHBQzdkEuvmlzxCD5sBn2trVs2ghSNyb+uRQ
KToSWezIXXS/u6uPeuiOy4Y+XOEKm+rAk0j3/ECnp445fx80TzhFN4nwWL0afn8g43cenKJwp+8J
XB7Yd258+SiMG0x2GCQSxZ8tn4hLrXOyV9WLAlRLfkq1pG+lJ+lJCVSv36pwxQABbZEJnmgtn5qT
visehf16mW7GD1mz5zboYqdtXJ5IJrUxdzIzyNFOP1JmnjcybDxGgZVdxpsrASnfklPRDhw4ofwc
zGw/MIga3G6+0ZSg7fZrf5HJziYXU+5scHdG7srrJVxOM+qlzSx507yrn8q7bB/t+0OX7ar6ERtu
bbxb2asuPBnP0Zq9MF0OmEiGiRg7IoSz+2j5FkDdpF76AKJo7u+7Mn9n0uH1kQMV6ioi5n0E6RGC
PwUqdBvd9Jhe0PSYiCX8FJ7H+/FiPY15XTgko1/b4wcDCWItuwKNNz4MXzwBjl/Fl/li3MoX8bKc
i5XIRuo9sLof/Vv00t+ON9FzM11gum9oznny3KBIculO95XsDU0T5L0TJq9RvsHha6O9HGrEvlD2
HtQWMPI2L2H8VXZ7WwqR09+ZX/2nqttUzTQSQQgMp/6svuh3FDnD8qxCOTOQ7HazvL0quRbWiNmw
lzcyz8dxE41bSw7yyFdvq8803I/Ikhnr3JmP4viedZ+LtBWei8f+Wb0RueNGDdRZR/W20zm0v8uD
qzDi5/rwiFeFU8dOPT6u5I+gisZzjmJipvqsQ5gT86GmFI706Gh1n4rlaJmr1m49eQVRiMo2fqhz
Ms4R+/RPqmsc8Q+RCpiwbLPIag6oUt26LSS/DPdKf2kkv1bOA0oT0Wv3VM9MMfWDGmTn5i70USXF
jxq5tS14I6cAirQ49eIyiuhrSj3iu+06pUXoRpGnQgMhWBNRkerNdFQL7jCa5y/sbny08KC61k34
EX1eBdktv7Ymcrx40ZlBxWSqLY6wbEdAGgs1rkuVOQHkUGiD2goLhGKjgOOQgb6LKEzrBgQIpCvW
Ob7T9Bv4V3aRD/TWuffqIG7fFGWfh4dCfUdeDFBA17b0MjjbSe1D0hJAWfREPwYZOpEZR7abzk5I
zqa0V9L9nL9LcUqKGNuzDs9Rd+LssaCZrs+fSXjPtmlQwIARPS+PrI03mDQ6nnphrwwnbThlN6qX
3GZv2rl+VqrX/PkqnHpK7qqz8hCusJf6R0aA1bZz51vp9cKa5PVO/ZDAvvLqhpNWnMNY4TELysxj
EEPsLuSzhZg3KzAhyoHgQ5HpLtLTkJYk90q2OI6OuF3Y9Tarl13aa9s/WN6j6ka+0yyvGDMn5ngy
lffDXcxv623zSTqK980F7Uy9Okz0OXXMMVhhe76ZPhSYFdcQEbtJvDHfojWA9eBzQ2YflXedLTrq
k3Fv+t0l15wUh5qLYWPp7eyufzWZ2Yo+UySr3hvqfVvvE9VBCcY0kvFsF6RB4QLaK+z8ASqUuR/u
ypv8S6ic+cgdziQWlhL/p3pPvtPDzLgbQKKtP8SH7Ck8kc4kKHShHCkKGLiun82TRU2GmKO+Fjay
HDQG2iunYfvG8OCLt3zN5nXY4vxP9N5NWoXZuE9CSKwCi5E4KIFupjfEdjrqAxJzdoDsSwe9SY6P
eEq7I+Bym8RUjktd9yjPrkaV40/C6JCG4gmNK4oTucGCrQovUvM25DCMhuKYowzlOG1JzxOt7rn6
/rX8/pfaYsfko0Vo+93/7Br7wVp2ehuT8rv6+e/8f+gsu8JL/uu+2AmWZvzVlv84vrXJW/n2j22H
vfrzB7PZ9Tf81iVT9V/Eq2UH4aAJ4uHqvZy+uh7XmKr+wn/SoT4oGDvJmfhnl0z8RbsGYNI9A8qi
Y9r8zy6ZpP4CtEBWiEMwdOQXpvqvdMmup7J/nkZNfr+OwVyGiglHBWrMT6dSSWCMN6M+vGQCIGFR
kF6NrIGRX4rIC0rKk6vY/2+AED/6266viXNZtyDVkC2hS9dL9ftTW83EulRKabqsI224hMa/GzdF
sf3dd/Infbifkgl+fRkFvwcDNkUCE/8rnOB3h0OpTvOpkKXx0jJQPMRpEaxxykFsVWUXXdjI6g0A
PZuyLWD4Oz2vo78jNvzh4uKLkiwR4z79UU1XfmqqofYcGIIs7YUJxhiodWb5U63RYLBg7Oqdlu2K
QkT8GUfop5pR3iKlRsmBEy/IJICUmt4u+yFWsiNKlAi8YB29K/oY/82V+ik0gCslg5PQZMUwVL4Q
U/y5cwmgPoWyX15SpYx9vWT0oZWoWKey0GjirSNh3YQVOJbSnCBqx64IfAa/XuoU6voJjCn+KOVe
IXeybXZFmM9Q9lIrgBY6+P2kKJs6MlOfsIw6UMXhMunL9CwhqcOjYVFTdhKGmF4sX/V0vvtXbwJu
bS6/rJoyH9P62clfFouwjIqaXzQrU3dNCQ6b2OnkwMSiYyPIRWdQ2+mkhsXkIdvjlGPls/vXb+La
a/nhGZNNnRa5CgJFJpfjDxSMTp80E6oUbqJe3ue59pRGcunBrB38xSCSJ5IcRW/jv7v9fuzl8rVq
V6/qtdHOlycb8k9fay8y5tTLIrpMxhIzDJSe8ngA2J6iZw9RpgZJH98ZGAPsIiK3VWhxof/1J5ev
j/IPH12zWPtYY7A+6BbUmR8fdbBsVQnj3jobKLg2KKPRGzarcRuVCI7N0MhRUNypUXruZEo3stXt
LmlDXxrklVFyU+0zpWFeOubLTdaaATSrjYwS28176bnPybZW7dZYrb/p0f1hgSLMjgWZnFmkajJO
ih/fddarNW4h2Tq3wKrvFm0aPaiu4b/Pk9jyoq/qzxao6/X/4eLw28m0uS7hGmpn7aeLI89VFVWG
uZ6TtNjOiF45AHGTMhKzhwyUtdS385tSq+8Jnsx8pbtcDKbxN4vxr3fBT++ClzaZ3rCjXNMnf/yw
QoaSbWTofC6VUDxpNY4dJCsvY2+ZBNTXmEdhSUsHuUg5iqScHTSt0Wkq18yV7aLJqhdNO8Ydqhan
z0QcsKbWyttSo+4LCRIfAzAU171EbV/XoVW+/voO+wnlwk1OwhxmaSKcTDYy0fipBRgxdcSaa4nn
uNAOrZAgq1G4t1JiYhanlRCE2eNgpce06aqjkagGJ/R5DLfGqImKr6LVhoMaS6/apHdHTG50rUcF
lwh0uPXvHsjre/nxUsskLRgisdaKATHjp40PTlxWdOXYn5W0aG5lTes3UxNycIgyySeJGgslKL59
udTzQwG8kbgWqeKoNJostYyPOcmrJSP7mqyJs2AojY+XiNPhr5f0/0FB998t0Zz743d3l/vWv/3j
C1Zgv1yJB//2P26rAkrO2++nnb/+xL/XcbL1iyHziFhsJpAxqGH+o46TxV9kXeZZhpEN3Uq5rnK/
TTtVkz9iFTEsiXEmdyo4gd+mnSrDU4pBkbsXFAHzUOlfqeMAXP9wcxkMUnXWeIpImQhqltyfig2z
woSN9kJmlhStzd5Yk6Fy6xqcT0DLTl8vo9RmCy0XhODFbU2IT37KUcrKsF9TrEG9u5I7ICFUzppi
2+ehlQa4KyWL1qBUgCKLkrBHeZXGICVbUWCwBsDJepuXHAmcnkdSQwYsmOTDAjBcCDAj4qW0h6iN
4vsMpxiSaPAywKcVUueqg5apEb6HxMDfm9aR3tljVUnGVka4fCs21bKvzKGELp506zYZMvWJslyo
3bmotchfoqk4G2FH02mIjJkOJHt7VbxrZKZcHdQQOcJDaGTtJLqxIs3ig7goeXhqTBGrZ1xYpe4t
yUIwSBOGMUc/A1WkiwOnfFHjItSZFY7jTEgdNwNzLkh4EMX7uqe7rvSZu85Nu9qpsF6DIZFUZI4p
mELkFzq8Jj+KjKp2y66bcJv1lnUslLm4q7NkHf226aaDmE+VjE1xjAebj5C89v3a3y76xJRgSbpZ
osVWKv7SotTwiglSla+mWRK7CqQUTopKNCIHhW4x5kcV0dhzneo186+kNRIvj9oE/f8g0KjAgqV+
JUu/PIK4d6MQVazbJp3Ky0Y6nbK2Oqx6gRik7fUIrja2ps8SG2e6EULhtshF+J05PBzG1mDEcDOQ
T8JTcCAEfn1aTHoPzF0MzYhqGP1sDAxKmxYeEDEOLin14UNfhum2rs38KJNAe2MU8uxjW7k3G118
ytHEv0cKUHQrmXNnLJQcTXVJeEhTlMWMCialcsg0iHAY5bPelSQwL2I6p6/o97l7jHQOZ7ona83H
mmbzWykJksaBuxr3Q7y0HNcByvAVlyKXuzVm2W3pf98VYxXTXrLGesNomJ4NYGG4GBF37hGpFRDV
aI2vjSD8SipoJHEQEJHLGjogOZsSB6Y//cqmjsmVUXuBZvT/Zu/MluNGtiX7RbiGIRAIvCZyHshM
MilSfIFRooR5DMxf3yurb5udc6y7zfq9X6tKRSoTQ2zf7sutrNu3bu/0QW4Tx5y6yujJM6jqve+a
ZeS7zpY3MebtEIyJhezViSGz0OtkSbWCgUJpEvdYtioe2nvZYINVdsI2KHPS4R3WMjp0VzvzvdcA
UVdxG0r0w6bpjP2cdDTzaAIr374fx2+QIb14bYckpHeQIHtWJ+Nc/210lCvQ9216Kw3fgcRUa+PW
kCyEUT8JaMtKS0w1+PDyn+MwZJz504qvwjYq61R0KRICM0HyTQ6om89dnI1stBJH3qw0i94AABK/
pmI23GGdU1/ukPs+iwStfiRdibeqhVf/YuJ8GzaAptNnejhCXndtW/4qqIMnjdHz73C+exOfuDeM
58gTzj3J0+ql7b0ewISn7UOGm3EMXPLE74aFJ/HsNf28x5+E9coih3VJipyAYI7balqbRd+aG9Fk
SE6ikOazMurQ36ZdRs0TB84a2n0jpmyFeVV/16Mx/qkcfJyUFeAjvLp1g8a3WOYcgtLg+fZrCV3Y
ydq1y8+I3wE8kiT/djaWwgiDaabm8lEolf3GdkoXYWvVtQzAH3lv3TQQ9bPtkm1UOlRt8UjfZm+W
pIlq3RV98T75zmAF7ZKq3205l+xMcgsHmtugZNI351Tboo/DMjDIV/PDQ1xWlMbXd68b2PKZ5Kbz
rRHa8V/bo8+NhFddfcgo6pAG1QDLt6Go8Uz9xaS2NWZw9g4y1PFGzyGMvQ7bpUZUcvAsqnScSXQR
4H5zbKyZqwictd4SECqeGEUHfxu7g70PKRYgfWJN6bXB3Tfz8MnDW5gbxNiEUzbXpmuiD2l3oBRM
1uERRt4F6PpsijA86Bi/G0xQAah5cACAbhqbysa1APz7VZgjweB25Lm3bri5BeqzIt7kjSNkAmnW
JPWcqNE3ST6P411YgeWYYpdXlUhNATe8zimVElU9BdzWy28vjNRbZfcPtgw49twjDheQiM0+dToI
NmsVkO2AD5zfXY7GEq1bJqJXjYTRr1tb1O168a3Bwz1Qz6/j43C+G10jy+kg8cp2nZo0lQXMTwkF
PjRbA3moFMGoLPbLH3xrrJzcqAq/adLkaZS79DJgdONhG3j8lm9VU7anPlGs8IppmdGyR5XGu1pn
5ku0lIpFVuE8VOJU9MDaSUqupT0P6M56fDSPpBorUDtE77nZR8/e3I45oriN7aRVulWBCXTrWejR
N9fKAZbP02pcvnOKco4JxAi21LNmLrYm6FXBvBTdjfMCRm7eud5HU05wLmRHKYfbAeZYxaNqwUEs
vgDOMFsvhlkC/bKJqaQ4yGtvj8UQxGSdug6KpF1FchsbErV+JMmJ/l465pfpkaFeaTGSNVSk5K8E
5ngJLT3xozNNgrWzckoBlDbj1+EUr1hHUNCqf/SUd98W/oGx5a2G4X92EuuNV1eVHd2htx+5t2HZ
JHHiGBu68cKaAgSaq1YEKmrKnKJ2xtACt47/0Pa9Dxyy9LDVUhhPfkGScjUWiqumaOpxXnuFVH+H
KAf5GTfVwtpgwWy4cg3d/+b/AWufuI/9MxJxcq17M8FHQrSU+yterAdhOWZXXsceerRyk1cfyn3I
Jc83shEcIlo2X6U+heEsHeoq/JquWdgNGPstM/u1uFP61Ew2QXbB6qTjfcG3uK7TsrtZIP5nDPjW
sKOPTZHPmjBfryo1S17Ioc32n/Rpy6QfhRlCC7QhlvVuc86hDPtMZUuH3tQZPMBnGnLf3aonJJwl
2nmrYAEvO8cjPLQqO4N9DwZmAL/trGOxEZBc0ORrflKQxTQ2U+bDzL6viBXR2cFNoxGzRvcOQZi9
APnPsA4mEELX1HcScnX0/uHRt2U0bVxP2v3GbQ2Q1IxeVb8Kl8H+1RtTaXHGCNUXlUXRZzf1VnPM
XE+z5y3yjjyK0sZLblXwmIj0ooWTSE36rZWlgm1LM/S3ODZI+S40RXiHQvQSW8eiHrcSxVnrmldC
eiY+JljeJQyBLAhbVkJ6HqyXcZ6dF0pGs8/RK1ik2JVOd4RXwRjUBX7ZIKkrrtbcczMOHLQ2QDhO
VMwxd+yizr1wYiW74sgJR++SDOX87AhqWDaEM23vlzfFCS+bxTJU/7qQksZTASbP9M5RBKGRPcyU
5rvQZJ+CdQ0v+VEsBvZh3WIj3ya9OWJhoeVVb+OUHArNBm0Wb92pV+ruzJTenV3M8uLFmUPye51l
MtT/yzz0v5Es/l0YYcYQlv34YlxmIAup8D8UizC1DVlTiLAu+NcX0VItTptb8fv//lP+Q7n958eo
f+Zkxi908X/0yn9RbmlUKjW+ZGJIYsJJ6Cf59GoRDIME8CgMX+WWTdtXXaWUoTkcEc32YRYjbXH/
/5NwNx++WT08xKb/84bjUnESyP99FP7nj/wv46//X4zB9oNNa/63vfd/rjSU91+cyhh3HdtC6DQl
U+p/j8Iu7l4GZ6DTEg7nv03C1n+5DxFaYRn2gWMK7/9lEiZyxVD9LzoLxFhENYqXmYXh+yD8/od+
F3YGSWjTKy4xr4uAc2TH1m1q7SIPGjPT40VnBZGHNQhn4lo/JkRbbKVJFhN00Mo26re08kfzj3x0
/jwzWQ0zaZZ5/EVSsPC+Mp/yjD2zi5BfpONGa1U1zrBs00gvy1Ej3/TXPHWzcpv5ol1ruyWoZTBR
78wmNekrnYlzRkR+W8u6ks5mqiSiLTXQCSO559p1gtRtxuKudQdTQcLEKs6GL/IXArHSPHjxQgwu
KjN964pc/MjKPDWOs++mFYHS1CkiGE693htG6OLbz4wCT0tfwNm1VuWoi+RiRa27l5L8FbExf8aX
Bo5qwoA19Wn0itRPhoJHWqO+ZQ36yE4tTm5j7uD5JPs1sMum9nITDlYORqwsu/Ki86LHlDW4HKA5
v5hztl84xckT2TwTwmBaFd0HOTnbo8TKT+KD3fIq3EdWbetvTNh1dIiNtGCj2o/5Z7TUxO6yxBif
rcrBUqIqilTfFq+p1gWlEnVgq3r+LcWod72rp51VdGMZLBxJ76PZeYBU4Y2vTZHnBwIDBElU5NYJ
A92UlXZAFRoFn9TuRsafhBA/RpBSlNO6pGaXwajQNEAmy2gTnZWJchUXRdv420Wny1PU9VAMCkzx
zpmUKoWzwRRbibmpwfs9fMMzvaFhkJCQCKlxa4d2W5ULS2lCt66+AZ2q6cTtBjp8ssY29t6UYgob
K0wlXHm4E/NHrpVDfCaazVxaBqB7yA3zDuk3wXQkR/JOV1fR1frE4CceF0s3IIkgcyCv4NGjlh0P
iVZ67J5yVVjZe+PAxghUE/rd+kExpQojlrFv7qEEKfU9cEwQh9FPp9lFa+eMuxpG1BLwU2Ra4HAV
rrcGFNeNLLBVd16sYRQ/La4E532EOUEWrWwLaHbDBEwGGYL5tgQ1ktkOI29v4uKhjkiu/Ue5FfA7
DsgH4uhjfPXgKCxc/VlrjJtqKFx4SiUzxadweLcTd5vG/rXrC9wHc6kGvfE56kXrcBAwUkZ0am/v
hwmRODg/c76ZoPNjKzIpJthDJqrHYIBpRC7VWVrD+mjRk9BU+8rHsGfxN5/XU66Bh9D0lIv0AoyX
ZPaGqJVCJoG8XMdHCZvHkLhLiIQynlC13HrQ/+p0YcjMei2ctZATj4JVXKGGvfuD6QPIm8Ysmf94
8VS5vzpPPGp1qsrNTGuVtlkauSuzGdxuk6RV7f6oFe96hd/EVxluwUyG3iVmrWWoIPdDu+Ls8WCI
HJPepnTv2BueLIixEWZ0X+WSUMM8zWPrfNbOjF3L8Um+Bx6sdXlHP27wWlmdXIKu8If8jQN66a78
0tEIRUB+ukAtXfgSmi5mB2GHooANZcJiCB1S1SffzlxMcLOb4JVzDM+/RtWs+exTVX9HE0YTs5uF
QaI3NooA2pYhAk3RcoPRXYh7YZSKuwc0Oa6hxHy8wCl3dj6kqmYejBxgml3PO937GH1pVOtsMAVG
rbCeP2RigNBv6Alo7oiBMx4cQAjjqukr8VFUQ75uJms6UDTlt6cwK/qznnR6mR2dLefR5UulMRZz
VxklkbuT1WB12Qq8PiVXvpUwPCGAfjBcL09ORX+SBTDv5OZieNZ+RZz+kQ58FlApMDjinQySMpmY
5S2cQ3ENOpAgofEzWozuZ6bxOCWJ5fhYK1vP2Y+UwH2bRTbj9+PPrkxYALhldHmUo4VxsoY5pKw6
pCjcJ4wJiSH6oWaPbkudk6wIZ91skmnJbqM1Fn8y6BofoZWAFSkoXa63gEQm8CVLSyIw5CJ2iPHa
NbFb2MuwC2dSVhijWvcCIrX6lRmZ+ZFNgAKw8jZQUDiBzq82AeGLJFC1guM414e5JBMJSESYM/Cv
nu60AHFSdbDPdIzHvg4NeQkNs6+eZZf0r5VFF8GhGrXJ/8p16DVnSxfaEC36OGuZV8u6KHczfWsp
ak8ur+ZCnVVGlRcuNfhE4PMVkcKCvkQFmnZapa7t0uHWGvotso0WLyU5se59bsbsB0pLiyF3Cs0g
9PPEC6JI1JemtuafRTk3hxHHwnOEtERPCxnxIrJi9DcUgDzpozOxS54/YqhOAILa8FWIwaDbmhly
JQ0+kMhtkzEAppUfRspe9Q4+Im62jKrKE5Kx8ZNUMvZfhOtraPUkrOlguIzUID/qrqmA1DnEE4tr
UkEgALIzo3+CBV34G2j9NkDpXLHFNy5qMeLAHl37JEX3qkVrc5HZ2bAuZuDXM3NcRZB2xGPLgMK1
jCI22kXyTVnKPnkM6YuOslvr6fQ1g7m1B4WPfdMx8Bv3LRZXmCLqg1h0/pMeFrmhAYRrR1fJkbKy
6Ke5kNpc9cv4ZE/5fArHoQ4KY8wPIucFMnpRclQesIEEGwVigg34y/RyFghz0mLeTQbvRS5LT+Or
bAgReotc6bYn5OIRkV5lYkq/RApE/DGsEiktWsPHsdVzhVI69ApaJIWIyOaqmRx1GtOl2fe0nuyK
bsneEoNi7vChuWde6j8hgnNZMsp/hQTFV6NvY/xjsY+GOmT+hx2lbBPjyHryAAIdmozTk+gWh0HE
8Z9C0JxfEVzHLM8xzoaddwONKHa9lfSnGjfIPvZM/9aafvYSJhgJF+Hi0x1sw3kenKp4ypMmXtdl
fm0SAR+QoybWtjBZA/HEbGVBCe5Lz4eLGJcnHsYGQtQc79AfTeqzI3ptARKdUst1ILcUjTr5VZzs
J2/w7tpCPM+I3Z8nUXg3g6aZd5u05dHnsuRxic+/WrKrKK16U1Nis5WoY+8RDfSPDzQC4o+BNDBt
615VyxPdlVgFYUYSKSpVeZE+R9IOvlyK+LV2GvHT7YbfcTibu0g64dbLU1AnFjJB0yJ+ZGb0uwP9
e1ct4J+E1+o+LRg+G2BXG1rbuMni5ph3iXmuO6ISvlNc52VMDtpDBwar++Q5RbdvDCI3iwrrnfbG
6gxz8MHXodkPg2gTJVeuCYRLN3H8fOeFlnSuFV1ET6IPoz/sdNNPp+qrF0btZqOrrtoPMp7PaTjV
+A55W0w87Gj/geoZF9/lYrU/GgEs1XSFz4dvXsueG3mXTvoVsdwISp401KtSS6mWeG+GWAazAktt
sYxeAFan+HQWTBeAZkleB0kn0mukQjT8qRPdDfk3PjuhdE/V0oOR4yMik7W0G7fJWzeAHjUohMjW
PxFPXg4lC288jPKNc2967XRi8vbq83iPzvpIOTViPhV1b2/sbqguAh8QAXSu2MAxSFOSsB2cp66b
wtUwJVRNVl4ZRGP8F+Wt2y2OxXsnGmf39aG71+jdhvHVE5w80b/ZP7XUL2DXX+p+y/sV7zllvL/j
mWSgUGYR5E3bvHFZq6CdlORESvCxpOtzXTwUqIgF4GqcaKzXMqXkHH2G3H1UXSr2+iuX49CuSkX0
x6ZgbpVkPgpraxOHAl6Pu54A84p5iFOh++B0xlDs2rgHGhMn6qRZcb0Pehw5YfvhtpJOeZm459rJ
xvhbCn2g/SDcQhXQ4KNYgoOGRcuFKRAygTBYrAwWnJ/R0IQQbrL+NAueMdMw2D/BzgwHU5e8O7C0
rKHzlH/jznxC9ZmBS8ztpSjzbh17OKZs0Rdb1ejpZC3Nc4dU8ULBVroXeYYg5C/qQ8b6rYwbtSWD
T5Y9znHYIxGF68YozxVHr0PklASwTZ/OER/pVRohLL5FxTtf6uHVEs1HnxVQd21O9j3l9FsDeX5T
T2XK/diWax1PDi2cRfsSRWm+d5v4nxJuhoU81U8NmFE+pDGc163PumKE/kBbgDQ3duQPR10TvunC
Yvrox+6z8eP85GaJPMZRIbnJy58dyBlOhYu58/OKdIhyxmVcO5NnrjtnqbdUZatzB2XoRD3lSzdY
BOpqmmwOVsZFbKf2a+ar+l4mUAci0BIfPH4/S0hZuyhh7yYkZxtq//Dq0KwqOwVIVeovLrCZvi/G
OTmL6mWuam9d5XzWrYMrfJJhdrV80OT9UBYX0cdizWGgDYypfhUePdyRI+aj2xXYg5EKcTEI8Td3
SDotFmy9ecEIYc74a4tBW6ve4DXuTTjzOQ+vHMUDbBU1bnoqqadkuews+3khNaBn8Cgrxy7GgDrU
kMb5ciCBWKR0qS9uf7TygaqcdgHVhlotvVXvtTlSNgBKb6ovqsb/V2o5bpzcb16Z8q2ANek/l/VY
MBqRnpni+eawor5RHm68dpUjdguLkVNn6pz/2HkA83iWQkNt3+j38L/8fqxvCZX3KyZURmSE5SpQ
s2v8BOiTgSL1cPCamK9qL8xIo+T9q9Dzb81ynHapGtB5SgF6v6Llu1i7EY3Yq7o1s+e8rbBz+9H0
ki8I7Txc08MSF+Ubw+7wc1azeQ2pij9R4uVsiBAUzzqW6RHGLVuH3kEWAH6w0+XUP3mQrXGXT++C
ueDdr5L4U9mQ+ojTeRtuTbJpvGI2rOXzI7VR4lZV/b0Ch4WJQKyoRJ9Ovjk1X5kcliOvmX5vmbX4
mfSkhPLEr5+joZp+1Nws7zULHkaOllNdHPf9icPBDywF1iZxdX4BLxGfW+boLxlzIFAzLBbC/JfB
E8OummV0ksuE+dxk0C5phjviYgScVriPiiZBxqXLtlNhz9soJNqqnUp+MKFMF5a4Ei+ldtpdx3P4
WJtqhuLS3hdWeQDQbZ6dEfh2euaqwO/i0yQNce5Yox76jBXAWPVqzda7X9eRQ6MvhSSDpcMN9YBv
NfutTVdGNk8p5ISk7Z55YI9/llZ2jBJRDWQnctQBrGYf1AIEtsABdvCm7iry3tqhgA4/2FEUG6t+
vFSkP63TsNObRPXNLgQyda98eaONkn1iaVMkMnNGxomrAkc5BQEMCMyQL62LbwHhqEbmesPEWdl6
XkN0LHVJLz7a/4LYaiVci6hpD7Ss5LvZd568yn3csjW3sWV+NbSj7yOqp1ch38TKTge5T9uk3QPE
IsbWEDyHNFQeeJ/3Jxg+822BtnsLVdaeID0ze1oUnMdh7B75y5fHQtd0hDp1w8HTvrtAbDe+2R8T
K/OAOZj93e/KnKREYtwXrYsX0wS/pzIyk27UiM+RjU9Q1rRLJGUIA1rYms20KZN9o6LoWefhsGu9
+rtdrJhGoXLeWG7tkfDRzp/Mc5wHDC5jfYlAeMyLdoR9waFtXXm0OiNaUtfAvXh6UMc4bfbiw1ZL
/ZUvDWEfhdK4RrfRuzmVzbVta2JqjEHDqvSyR7wooVfai0A9RQifv0x8pMQ1DHdTuqXkeAMET9Je
D+SPZdwRSJ0ZdDFoIRNaU8DoWh6BLvXvRdrW4GDpZ6TP2NrlFrhHzIHhD17JIXkymX2lTkiGfYFT
VwFY4CxfpSfYGRhlzJD0ewLRo1EOIDezZ/fLCZiB0S3zM50Gw0mMkvoCoPdYVRbjOFrphaDasCk7
GtH9Fi9CaSdlTeI6X/5AuaZDNwn5fPUyYc7sowczOdpqIP4bFqKgJevOL67J9Njv9Q+Wc6qBg0rH
/Wrj2jqr0U+2NI0zQ1eLA6XD575N0qb8oNVwvph1n+1t7EKwx5ru6gK6usxzyZ06lQBq2HRvxYO3
p4HFfc4inn22sR6LnE7Nz5O32O80xsNZsuPqLhLGxBUc9pYVLqGIME/c52Z25h0vEDLhIAy+Ze7Y
1IoXhbNuNFGxUhnTi07Vd8hO68x6dTzYMbLMqmanuPOKSG2TfCY7pNjdPsb7i2zxFIF3HrZGiSlY
RoZiyTrSVEm/Uak2qWMYNzRTdDCIpzc3nZPXeEDzQXV2dybGGEjPlM4GaWGysJN07k06Mm9ju3Qn
jB7qJQb7f/YzWQe5B8xlhD25os0WlKcRZWT7St6GfjrC3WRu30714AcFC2r8GCmAxw7Yvk7hatmw
k4M+bBzefLZDWETiQmE+HcI16jydl6ob3ywoMJBuHAckXqj6cN2yj749qpE2RhcvJHX9h8yZ0cTG
OwkI1jfGlax+aLtoEwg6gHng2sTrMUR1nfuqbwOHted6wNu/kZRYvCLDT81eq4mUM7dvvlGpme/s
iLF2wQtzwDGGX2uO241d9MmC5XnQvyROKc7PbPe+qBuL73KGvbviTTO+UclHwsqu1I6mEqA7dPQe
TJdtz0pAF4JFIBF/wsk1OSkUpL2iZv6i2sp+6kfOm/YsOFEaanpVvZlvMKjnfyogbt9mYgl+Dc/6
BARiPO6a4SZk7Z+pYjAsBnfYS0rG7o+oYlJPY+E8m403EBmcooOUBvJ4LxCMLVMbYJcXZ5f2MVxN
LekFrfRN5ZW3FVydzKnutHJkBa40tD8LGSZBnXDoGCKzfNfDBL8H9BtL5kkFmIPOmTCZT/BPIDM6
31majnhmzT8q6c9GStkBqtFv1fZPWIiwHCxea10XbMEQDyx6U9gvsg/MTPLcS7ZGdbaPGeStreR6
XHEuwHAy9zKA5Y20oH6IiQf6xMuVM0t9E0l1rGliDeLcuFG6iV7Wlndc49B/p19RZPzUlcPJaVnc
n0XafEe4AxErlMUJJK23mBKLZ7aq5N4EnzjHiGYlEDMfe/nuFU4meT2/UnkwhhmxbyONtkbVMfLK
jLlKFvXfLrfyd3ra9zaL+6MEQ7WOaaw4DEUM16NKEsb+0mmJNbrW19zwuGAwd3c8tl8ngR6Bb54U
eR1elq7hHGhq0zhMOrslFL4x+XSKK9n8aMto+tHETsfSVsqHYB6zrkbpaI0lubZjXJ8j1w0v2LXl
prHECxr6WxNZZBEN482doS+FqiG5SPsN9xNbz2RSVyNVJ0Bv0xOyDTY9enl2NHZfMk/nvzvBA7H3
6mnjpSgKwLEYg8BeHeqIidSeDZOajIevfMqLF5Vm6tOyMD6Nts/JDXTsYcom/ekMNvCX0LYZtd3I
A0NcvjpZK0/LnOkDaYtxKxj29uFSGQ8uub1lZeJfZWSR0/aKcGXFmfdc0jG75oSlX0y3J9pfp+NL
JbgpRzIBq1hE3Y8wJd3KKJS/j9njIcvWmro1a0RdcwvLIbQKcXyVGNzEjW3rvTkX9C3V4bhLaxol
Vn2EzzqJxaeyEFgrLPPrscsRG6zS+KWRBG4UPrQQlbmAex8ZrTJrfY1Eseyw0qUXFbrjPbJ8Y/cg
n4ECcRJUNJwRW4qc/nmex/uo8dPrqOJ+A8us3WNTcu8soqpdjWB3pBs42Xe+BAWlXfdQWIjBuELO
eAui3aRQpEWFl8Qyi/Dc5uNy7AcOkyV/rT+L8gAOgIBMc8zYFEAndEtZkb+ZDCN9maqY51rayy3V
N+EbaBuUWtzkfAcxcV5race7B/2CFLjh+iedOx2zxMCdAO6O6Hht8TwOhXsZcnfGiBKOZKKLJZ1B
w1hQAsloEOtPcYo5CgO4zbLmwhIM0aUo1VOeuXa0qWFeAj3QP73OAa0ONNYJJpVDleWtshETKpI5
TMjcuveupqN4OBBwKFdh5KfrsqwvZQtqJ6ReRtjZa0ghxNXVoXVCkAg9lLOu2JM8Sp7QdeMAR11y
72qakFp6AniIGUm2cVSDf6NHXceZk9yToXvtw7x4rmDBwzG1OB9pK+SsnU+EeSIXdbOY84q3/lzt
hqQXK7/Lq8uDZrYnUM0Ez57qooaivPqdEl/2Px5AJI/phSbWZTV0qiEpPw57ow+9M1uXghNg76DM
+vEvY+6/yqyhdcp24vYHwlQakU6S8XMniZ67dH8c65pX4YqqdXZyFeBk+KsUTC+1v15M21m3tksw
FfEXN8GY0tgwkEnF4iypibdvELTH35hQx6d58A3Us/bDtxlGVqbbNMju+tcSe+OB8Q7jccwhyfPz
WyPZ+9ZudcHZbx2WzCNS3kvoQQyr87Sxl3gkVc8PQrxpqeBONks6LrBmysImC704YV3fWCoXL2kT
cf4nseTcGeyloEmkku9zimUyCZpoKKtA89q0MOxOboKvkFq130XXo6gY9sgOhriRB9Cbyk/3o2z6
kp3s3IpmnyZ5zYCF+0pv3D6xf1tF5rOk7exwuAqqHeg/D+2XljgVzQaFNwJdrqyx3k4uhQiBjyXV
fCB+xxSDdI+YNNrOi+6avNri2MDK1vKGR6msKKrAunFlE1duq0lGR4M1WHRImjLpyBNTr7Ge41h9
gswrIPbO2K3msidDwrtH7h5fNMbZCH7GYqgj6lh/45GJvoAVTK4MkL1Ekpv81cCX9Ntz/RsdTd6v
meXQxo5HfJSlurZcSHhCE5WvNbuOl6SQgJmx18xnq1pqduGWdu4Gpky9XUKWHXXeiv7s5mH1pyrF
eDOpGZfbgYltPBih597aLBIfSTw65qFP6/SWMsASip5GSCIyV7HaUGw6PAnaPJYjjdCNf8+EwoJq
xzwbvhyBRT8Y+1DrjfDLpQ9kylqB5y/jK/1ufIg9ChoJvE5k9ZOOOwNFCtbdq9csrtySaTGHt9jX
rXHIO0HqrjNwkq1zg6vHhRbOiEJIlwIOke6l4HNdHHt4HuYoAVvP0WxvDbr8OfPy2tJuQ1q+6FxQ
BES06IGhsbpi5Z4MKKcGYEZpuFs+MJoADbPFygh4Xeb2txh5oD8eiS5F4lvmvmavjMZ9chkVDlM3
9r848mYBEM3Hllnna/EwbsM8Jg/uZi1+MtTiahnNPXj35VIlqQiwWBaBSezmL8Yv97Ww4e4H2Ark
m3I9ccs4VP82oejfl3FU72YTVtTsJZ6EH8wmNyxFfO5tuNqU/YS/K7futnNaYn/EnDvu5oZVLat3
TNIs2JqzJDKH6tWg/K4UUvMFr7HzPeim2A8Ny6ls1O9i6HmYOs3RrRpa6XShm3s31fUKlu/0F9XT
XGv9OF6Ntv2zqqYvzNTVKSHpC4fC7UA5qOE6hzE6TxJx2uUJbeKY47Bppx2ScDvKoxkOateU3LLj
wKm34CoKVDtUt3me7D2WyepC5xKXMEWpFuDprlxLC9uCzcngknBXHgqPRN8U258N6ZRfqeT6yYwq
vk/0pT35LQH92meX0pShXA9ipvRmSbO7lw3kKer+lWM37sI590aw2iFfcbKoCzBWtlj9MKsTYEy1
5+r3XvuyMzFZspJUVS/fq5KkwiopnWrdGzX02GjAw0Bajwqz1DOfcM04cN6q4V3hYb1HbTxdTGCf
a2wP1YWOsTeeSPa9a6gS6Qv2s6T1mVntrPHYGTolHSqpb7OU6TBePuTpRboV8Lj+aI6e92rkvRtQ
0PwSNuY3nY9jtOoSRAcLtfVYmkvPiOb6rBcTa+NW+KsXJIqAe7fEFYIQ17B1W5G7Pmlk0XWmPLXX
powPGchgJm6nkduFh1cw8dD9kY3hsu286vcS2TwyeDhGKzVI+yXprCqQAqmGyhNvS+kM3CWONo+b
LsufmgozgJRxTdOCw+0VORz2o9GR7F/i+NJajb1BWPrVOhGFJdhjrCBXWDajbmC5OwM/giOr99xe
9p5VtUu/Aof4nAvxubcX9TIrOkfAj98i0kW3zOn7H3GeJ3+7arKobnGG9tsfJvvS1U31a2oW53Xk
EQCvwLfuQ9kNf/EpTH8b3Hv7wkjtx4rvRTg9HXlmOJ0Nm9vMj+yXyLauqde7b4kfbngrUE1nO/kh
C314DsAblN2AVOB3SHb0qdfPrKLANmN2XjmGk63CcbFf0pQE9JRPv+ky/Bo8+mXISPjlfsmzO9mp
ajuAH72iW8JTpkg0uYfaOkcKTu1GYFI/+dMEJqURlbN9qLArw2PFmvD+3Ld2CSJ28DTb4IldwDSN
GB8ERRDZ/2DvzJbcVq41/SodvocD8xDR3RckSJCsWaWhpBtEacI8A4nh6fuD5HMsgtVEyNfH3qFt
bW9VAonMlSvX+gfA5DdJEL/YIYbXSKHG7ccEKVGg6InxnqWB3kKlJ+CYTfOQBESMSlQ8kpis2w78
GEU/Q8VOckLhJzOcHS7WBWyFDDuHTeXgmKVyK79zoJ0/Vlns2W1Tu6Mm96+sesmdyNCe40Iku9YB
cRL2/Fk79PuDUZB+KF2rvw70DA6m1pBfiUFBt5WW+XMgJeEzraL+vUGN/hg1PopCrSBDqBJAvQYG
IKjvYcz6qWiS6BCnzovc+ObJ8h39pi4wO5SSIPxB9YN6bJhJibLlEMpprhS9EX4vdIhXqOZkU35r
C933kIk9Fgp79nZiMh4GKZiaW1A45j6IijHZN2j84+ASxVuJPqvLKqNd1UzVM6vF/4wFlMTLtaH2
UHdmSzlPh0uG52qIsyHN4wPqydZRmc3jEkk3D3DQ4i1+bu2taUZd9DHDROMkTwECYnZteEkZNLvG
URHEa9v6LlcELqA17RZMoSs5V06JlYQAyIH1BBhCJDoakjRMY90VqiwN4H1BbuzpkKBzY1rTbarG
MHgUvC/Evp1MLfocy1SzYa5KQ9R7bR4p7c/M7tA09BXQTZt+TKv4yRSB2iKEWBnvrQJUnquHU6fw
lbjUyB914Lf2k2KNgXYrQZrgpk5zV0Q7J5PxoKJs5YwoWgaDIb3vtciw77oE1NGNnmlYEGpSiiAT
oN2s/dqOqi49gCVLgydauT1S0BVsiG+j7ogEGFiEWdrLJFV+jC+Kjf0U0Hnq8nIOZybfWOGrU8pK
8jOUesnf0fSlD5sm08Eggz11RgWUfSwpa+iiylxTaqb7XB2mrWwjLRNRXH6mHjMh9gK08CaFcHKP
ZwL8arupw+PoZw50IwX0zOCUwU6pMJn0O2R9RCQ7bgeD47lF3SQ3e2qK4HDwjriNaZX/pJZUf7Fw
yXw1JCO1KJ6pZuLm8Tj8oEIxfp/KXjm16Mm+CkVrrVMPyxVfnZHL1j6XRKyfhqJizY1QbL6XUSht
ywLlJQtkFC0bH188oGqS7GVGP/40gXlvBl33CddjVmsQQYRj7DCQRKtqAGC8b23uRFnQlQeDs2TY
ZUVtcBR2tBvetbKv/rRxUzvWOF8cEvg31iaO6tGnRAEQs9hMOmW2J6OchvYmMFV0nbc0JYzxwQAF
Hrhthk2yehsOfaS+dBU2R7hVKMkQfQf0Gc7EKTOuO/FeSswifcBCTw4AxWmj1VWP5SThnLmNUz0F
yZXaVWfdtxEa5CfbcVCJCMo+IsW27bZ7p6ulrMXAC2UDUSJwIgEl/7DzQcXtrDAqvDEY0k9WrTY2
FLFuaFwLK4x7Stp9I3GFykoEybS63Zp+8IVGgvicFxNa9n3ggyzQHKpIo4t5Ho3mXTHqWfCJ4Jgm
n2AvkgrKepMenGFEDbzl2lgcegHzgbRaslpgGmkRcGZKmha0O2EXtXiI4bgl78EQaS1SSKUvpMd/
zEjk/6En/wOZhF9T8VtB4IKefPeafo/Ej+ZPfvKvP/IblG3BJzYscNUw4mWN6ivs89+gbEv9J2LK
JghrxfnNEP5vULb1T3CqGvQrTTMp1pkzff5f/GRJ/ifizQbOePhH8wdNR3X+Bpd9roIBRR+NEUZx
bNmxkPrQZ9D2H6D+aBzGyGxa2SXTcMx3BfnYFvRZulFSNJKsuo5uFOf2jwla5yvolo3yimpT7ra5
/av6ghPtO0OYg/akK15haqKkNA1GlEp210exFrSI38PAb0XYhkzbXBq3K36ZabheyS4qGBvV0naa
f2iITegVj1hvfy6ST0l6KIFGpqdq2lUOPJKtnNCzw/D6WH1ASVOyTmZ6XyLMgYwCbB8k4xRaNFtb
p12zxTSPC2/TudwRyGBTkkVlB0bAvlXukdq1il0vbmbYbr2BF6qF6GJu49fku/aKZrQxbSVph85M
A0QdLdxv47eqB6PtUo3V0UY1oepON5YDO/B5wthr6Mm7MNbbWYKiieuvCE5crAO+CcFShgJgEi7V
hWBDX3OaK4J1UKn0omTs58Me04Y4Fu8SI423xhTAEpzMp+sf6a1vpFvQshwGN3VtMWyal8ZYBAyL
2dWw55bA/d9pyhXlEO1ciZZVzttZMPDBXZvmTD44X+UCHZOh0unShdZRQF+0XD33wuaudwrU9L4h
oVFiKGbWr1n+sUnvFeMhK3ASINaz/EcQ7NthU+tHBcwrhniPtfMpQZgslx8sPK8s0t6HSNAymvzj
0H8etQ9mRplMfA66+yH5KvKV/fPm6yBRYOpMnTrvovPXgS1n4TAdy25g44vyANpjCxBjHwa3/Qhz
CqMLMmukadMtMoDuUDgbo3+MDX7LSgakaHtd+ZDJ+7C6SadXI/ophUdR6S4s323dcKe8TetmV/bH
pNqFnWvF947uIp8BWXtuJj2hkBNhT2d1K5JHMwPk30ocvz8TYlwyagksQsVeBAaIGj4QbXNyUxgL
G62a9hT08X+0Z0vBDooyvOCVda+cy738HhPGqOEYBGmkZRZzqRlTRjPfmCi/oQ0cvaZR4t+Hhg5a
ueQMrcBYRUl3QP1JA0mthZ49We71TTAv8sVr68hNmOjxmA7vrZ1/TkyJS6vOzcHtQGNtkWfXsN3J
hvwbLu/yitrJW2PZFtV6SEBs96XetS5ZHQQ5AogdAXMaug1KGBaAqwKYVC+L/fU3e2PfcYpx9MEv
Urm8z9v/j9NlLDUkbDB7cdVWu8UnEew1yLBNphpIJKf1x8SytnHS0Ju0V7b8G4GFkS0E3kxkgyCf
nI88DEOVVC06CVQq0BHW29gbhRmsnDFvjMLB7pjsQ0VWoEudjwIOTsVsBwZo2IIM7vKKcr6ujSvr
Y8m8m8MXckeOw1kGiwsa7vkwCe49udbRt4YrsLNpMoEbCndapyBbS0ked8mHXEpAQw70m6W2XwnS
b5wNsxKSrhM4ddKVhRbR5PTUNUEUudxR5zbya9UCjZFHAaS8GcdTYEQuK3hl1DeCgaGQHShYTzDq
MjOhRgY8LQ1QnMqHBOtehQq2A3AdpXna4BRpYRFfX61vjkhURY6Fhr+8FFxLlCoJ+oFmYlzQGdHp
s3GjQ4LBnzJlW0q02qbYCVY+7hsb8pcnhzGz4/jv/FB/bJHSz6DhiGF0M+XBqOGeBibmBsIpfo62
trJc3xwLBO+879mMszPIn2P5eh+iZcdYtDT2/RhJuwJJjI0Zo6A+SsrKFnxrNEaSHYMcl2gzR94/
3sxvoxRxCwoFSfdBjGpPD7qgKzJrP00IcV7/dvMWWMRQeIVQ11STvwik54NpcjDQ7ePOpEYAXVV4
TAjFg2C5PsrlK6myhnAdZEgd3x5nEam7YOoD2WEUJEL1nZF+QZHj64jAiq5q0crJdBE7EaczdPSo
bEM3dU6n8zeKKkfr+gbsqKNz/EHt6Q9dF6CEncgfx8bZyEiKHGFjY4oenq6/pjLnQ2ezydgmdUPV
whaUwL2InuEIWZImw5xgRN+mOv/QxLA0B2CTblMAbJHxXASS3sE33IuAKls9NR+AAKxtjosdyXPM
So3QmxGwIUM8nwN/AFaMmoLs9lP7XWV37EpZ90Y/8RIVSF0EFX5l1t98ddJREgGT25ChLz5xXNlT
NohOdrWEutqMzekr58mEBEKJUceOL1Kf0HDqN45R2ZSW9Z+4FVIlGpO1J5lHWnwEsOMGtz8HSTrd
WRwusoQ8qGWBYAdh0u2irJ0ZcdJJjiuQmrbxMFcYqFJo9t6RcVQYemknZPtkOOG9pItwJem8OAS4
cHJJpEmqyTrxeHEI4ClDD1GJJ0BYZUDXJJyj8bbC/KrqaxNySnjKyvDn9YU4a3Qt5oDKsINOpMXl
gNvuYiGqgTmoKRocrqwUkGV/Ci4IQfBSlD/YM4gzGxtYFD4yu2immHtn+piZ93pyLzdfUvGx646q
9CXEdQICIyyYp2h2vOgPAY54WYLTlTd7Qxs/gMEjCa4j358++yHMkl2pHovgYzx+FiHFyKc+uRua
FdK+8iv+nX9fMt058YOzTfJsLFbaJJlKDPuG46ZGgPMkcfu0jO+j/ZjR362bz1UO3NfE0Ot9kd74
NrfW90i30/XNQq4wxn3df1RAJgfVkw52IWpfzM5rrRe7PORcawsP2u7o7KvKA3eBbLFwy3QLHbCU
tsGuMh+Dfle3xwINmX6PGlSqYdD9lHdPEjbr6Z1Qb7TytcjvMNX4PCQHjbKW6Xbmkzb73rray/A5
Vfdd+0mEz2l6DxTG6G6RWzYNZJmN8GWIXsQEQJ+23POkHzXU/KMtVhug83tEu97NgO4JgRwgxC0o
ose2vlExBq4+FA71eNbV+/4bQgJZ9C73d1HgJenWx+nxg0VPVH4Mp3vScbhEdIWaaeeULkhRrtmG
dgMg3MZmOMcYgTpz/8Hyn6sOIbFbS3ikL5J9nFNRAAaVdQOE0JYP4jPUvgFGBqioFq8cFyulW8Pf
mt2DrO6zBNHsTQmDTTrBg4rhNyuPoZ/so/Y4CVSSvg75brQ2wDnk6aDXeytDyhvxKgU3UFt7lc27
6pgAnYT9KXb+cIOrlGJgonMcZuj0ygl/GTBZUxZ7ntISsovq4qJrczplOd6lblho9N4UhMrrIN4F
UvZJoHaB8glk8ZU9+sYWRUCZ7JeSjo6y7nmMBu9c1PUw5/j8j20m6HfYKXyX66NgRvbGOGRmMsoB
nEyKvAgFM6aigqY4ur14AH4Fn9JUnzR/lv6evuH8ZMtfyvr92L0b9O+a/gOpKboiBxt6myofw8aF
bJHTfIayJ9zO3kHga6Od4Xj9jPwOt0rjmvZLDF8673ZCvIRPc6fsnXSD7icGIsUufOLSoqvIk2wm
XBCCk3WXgZ1HR+emvWsNFyJrwQ+vto4HQOK+elax3ki3Jkr1kYvVdPFESaFAt0/xgnuR3pbdAbt6
zPSO+FDk2EF/E+17O3rOUSsff077QN7RtUNiBwYum56S+2asaEtH6VY2PpXTN5hZhn/TIHQuXHu8
j+DxNLB4Xur6vgwPqgKy2h3EMxUB29q0dL0Gr5tc0d9pWHnkbBH0c/a6fWqaz3Ru2yd/+lSkH5DI
QtMr2gjliw1/us36U4s/u8BuypRewZ3r5YPWUA4DjVhXjyI7Fd3Botk5fr/+xS9yLe6MFLKpcRAi
57+fr6u2aFOrgq/l9iams0Ykvhk1/iCSod9MPv3jvx9NUThjkMewuXMsVpdq5rpA+Wh08x7qvk4V
r6/Q9rfAY7k5TOHro13e6Cj5UouyHWQw2LGoTJ7lxnXSzNX5cYSmZ9NozwDDBxroYbCkcHRYeWZi
DbClki1t12dQA8bK8TPP3uLwIU0mlzVmoVYgEOcPEFtlEXYJ7ztMDsd5GoFIU51mZde+NQq9EerL
JMukzItRarmZ7MSugKUU9ndUirBRcMTaJfyNhcIP11QTPP785RbnqJo6QtPBK7qZZezTqbZmqhP0
CgX3cnR81ZVvd5kIzWNRLIKDalDYWKRlcVU4WSewjKoLE+iWdHJkymjcdnBOwUM1B5Bt2WG5EtiX
L4kXL6rpKmV/qv4gNZaBvfSnyoBz5yKh+bkskAvD/lidvlZNJK284PLiwVAMo5J3a6TdsIAWS0MM
eQAMnLI22pB3HK9lAnLErJwPcw9Z9U8iql1Li8b99U2xPLvmroDNq9EbQKCLpzgfV5HARQFebSDd
EGkxK0XIWMHXB2kEAAQ98uaStTLkxT6ksILGKyLwNJ9Nrv6LBaqFMooTwqKwbpR0aKX6DkaTa/Uj
oHop2SEFtsE9W/W6rsKAcVJW9sflV0V5h4Gp65DdctE7f+UolYC1J07hOlBrrBgd2K4gbapHag3t
5Ly7PsHLlcvLshc5pClWkUsvkwPKSyZKgDgEycND00ORlAGj2hVt9LK1wj2qBV/a/Of1MS8+KtrK
bBRL43ui2e0s3hBSajuRyGLRZA81IJ+KPQnS1a3gOWzrsvuZZEW0soB/lYb+DG42ovmUcGaNXypz
WCksptVoJKXo/Mwt7Mcp2tO7xWj71q4/WBUmNrW0kUsyRhBKNeAjB68a8EDZLb+hLTr1X5Jkj1Ju
WOOI9CUUH2jj03zGESGAh3vbFXf8Ohbxrne48oqNhbES/65TPnbKB34GtBF+gAFtn9w6TeY/KmXZ
RvFvp+LD9cm9WD6zOYBNIYKEby5dL94TH2ka33aSu2NZP/t9LW2rUofbNuAQZJjYFF8f7iIwUMNh
5cxtFMehMjF/6z8KOkNfjuYQZhEgBK6BYMRIIBxgn6W6S9P0JyrDAGDl6FHk+uN/MLLC8CS3qHRr
i5EnBRBfW1SRO8bJj3BQsOzuDUyKRCh5CO3v8V/egoJSJ2dl4MsZ5pUpCFIxJznQ1UV86NQoQX4z
juhSyt4ozzbzkcVla2ydbZmtnWQXzQibuWVeFX2uvVBzXeyW1MBVFq3kAQJvQ6OqcesaJFTWDEej
N8f7ohlwQhD5PY2ywDXTpnCh363snl+l8fPdQ1eEfijVZp6FZsz5Z9ZKyxiyekDNE7hEhlSTLIEl
/KAIslEVa1M92skgIw+yErwXEt1TOqzRUcd1KU+PLPipwI9KTkCo7sYE6BUiWSo0QqgtQNPYIPlz
SGfKbvey+ehURy723EMh4GJoD7AEiEu896tXmi9qQ+yff2UTKqhR1BQ4UKSa0o99tG+hgpHxbLSS
wW4x69gi34WkyMqaf+uTGPPXJ47QpKSXcD4bIlaQjYUGRxn6PlLQ1LSNrL1JuYjAC1K2fS5vUEsw
3Downoq2gfqDR/3KJ7kI3HOzHBgBhVT001A3O38G2TciGElcBVCWljYTslaDjcuX+GgNVgDRFdVj
9K2vb7nLlc9JjAGG+qsvTBw9HzO1gV21ddW5Uzu5XYejGnwg5A90yiK6vLk+GE0MftzZotModVEs
BiLBsJxS58MhOQoHUkLuXH7SvhXviC3yRzRQzHGXBE+wIfxxx2+lbzlkEdqZtVt0t4KiT7MZkq2a
oFq6kT9MNwGuMa6Soaj8UBnf+bUbPnXOAxCduPJs5PzVloANK1B7nenWLCFpqxqUWI8YBsM1TOtd
rr4rxs8D3mbhuIFuUtATlbaZvOVixK/ATeEqQd+Nu42OsnbmxqELMKvCGEbbGerWqlw7d63uMDMC
cRrWDlLkNZQywj0U+crw/HirIXdE1u3Dydjkj9rD9NhCu0RY+L31CUNDEAghpovSQckPWDc6uqcj
AG5DOsSYw53uHa50Ykv/g6KW+mwGbmEeoK+mzn1p7Ot6X8fbFjt2+Vg2+1bxchlS/j0eXi3wSgdq
j8c/RKABGYVJ9cYW+eb9bCDW72Okdx+04IS3X7TBxi+8Ve+Hl/5ndmN+UT3pNv+B4JpIjF1gPKAw
04+3BZrV2AUl2JaN3xC4KJNvUfaUQSzFvfERmFqgnECn4dJqylvne3g3rUToi0NpXjizbqCDkQxd
jUWEllJEQzN/YuE0I8vAKWFjWxR1tAYMy6CFpwkxvm1kqYGLypR5XFm4b65buhss3rlavizSRgbS
zWqntK4h57uijtHC5MY6Ck+C3srXMujlCGiAwHwBCAgU+68/wMU25fVNoADUfCzdplh/vm8UXjg2
64ClJjWnLAxbUKndM9RpqiL5sDLYRRwiL6fQY3A2yXM4WsQEOwqt1mrg68V6HRwQqb6jQr8vIQFu
tDF9DVoWQzxW/7K++P9asqjzDW4RHBgXsJDNuWjTCjh/ySyJqhpwfutmMehTRagzfgNUKwqLukfU
zm4iA413CwQO+IHhoU1NfDkFSs70SCc3I03bFWl4gxNy4+ad+gOsrX0ib1Px5TVEuG8jifpi1Prb
drbNu/6JLmeNFILFOWf4OnZj8wr+I22C16QKyUELVUjVDWr0kLpAe/bkjF2TziTm4lMfr1zv5y9x
PmOMqSLPNUMpDLzKzseEw2k3KM5VpGkVhn/G4JlmdxKVekMjRyKsZmtwq8uFCIaCWjZ+GpbKLXXx
lsIHVK0LIFEUPtpTKn1NUcey+06678fq/d/O6NwL+tUVR0vUkRfrMCoK0aArW7gSZ5FXyVTj0CQh
zuBaa3VuHjjOibQ4318f9nJSWXuywgmMdRSlzsXF2IlmImNeQBRVRQWxrtkBt5G91FdHSPkIusVd
tnYwzuHr/EOyYOaaJ61wWo/2vDX+WDy50Sio1CSFqwwCe8uWKmMvqGmaU+cfcxX8cWumPVpwGR7x
nVohPdSHW1Ts/zrMogE7o7S4q2KRs7zHwYBCAqHSMlfGmmdoIaNmToosYpRt/Qov6IolPGBANBjT
0/VZv1xY5yMvZh0uXmehdcPIlmsNtr8TTuRA0DSsXRCvTPflYXI+1mLblNSfLcJZ5jbI+Y829/2w
04BB4o7S3k/tra7G1R5J3nBlXP3iKzMuYZVQQJUMxOf5V84iyMBlF1IERHp1i/A77EQpD1Zy2bdm
krSeKwYHBajIxRYNJiMOpFDNXcjDsz26CTmiRzEOnzvbCNfABpeZs+booIxYuJr1S/P3/KVi4OLO
VMCrjof0W2QmPyEmwBBS/DusDO4Kv9oV5NRhallHOo84ERhrp7N6eTrPj2AQADVEjkE2nj9CUNOs
5HBEaUR8KcO5nJ5bIX37OL+Fb41SB+YANwWKe5tWV171UYKHTSMAJTF/kwC1v0U50t4yRL3rOgNV
3Zic0w6zchtKwLRRYfzrE5YHRmiGhcbVi2k7f+BOM2JNARbrhrH0UAoEUQO93JuoqqfmuKdc1W+Q
51RWTqiLhaHTX6YkBBiXkrthLnIoW/JhYDVx4s483T0ahl+kftg6uvUJ2wz7PxkMMQpUqrnJU6M5
f8XCtyGcNWECW78OOL0TehqJ8rkrkaujb/uXwQNyC1LYoMAodKsXUGNwS3JfhzQ8UG78islPfiht
x4NC6+YKeox/P9iMOCMX1ebK/uLN/KaDGwrh1KV+eYDC5OEHMjuaYGQ7RObP64NdHEa8mUUXgXyM
8xYF+PNpHKUBUBs8WheRTIpOMSbElWO/zgRLJbPEMQt7cyVKKWtjLg4jCWkwS0RUQ2wf7ANaDl5R
YhSc5J380jVYFE8DbWy8ohPFxLkirA9BqDonfOAgjiIoMXE5MwdJv7F8G00LzVrBrVxkWswJYAHq
NDSMTHkJVBtGSOmUIxGCKG3J7VItfVDbr1XhozTbYWeUhI82ZhDH619i/qxnRzTgHn2uyzPsfIdd
ZqeDCV1QTZGYYyMdU2n6Cl9/rf7/q43671FmU1bNRClpJhPMC3mJprLBHgWqiuZlkoblXo4KgL0h
5Wk565/gT5VfIeY+wYFTDnhrxm7nKN+bpHsZ9ekmDFFvkvqpnEV2Xgm85bHHfWRTKtpzU8NiuT4f
54fo7yeF702SQLmOZb6IJigB170vhTFVSfNOc7L7Fqcnct0AyynuuI72OYyC28gc9ZXP/8s79myO
VEroVNRnyXoIostyepgHekc7iD0RtYcYfvsGesOhrtJ0jzy36smgohsDRLGvBNFuHMJdhBxkMdsi
1l+Cfvp4fSIW3QVmYrYYpX4yH+tgJ43FgTvEUm/JKEu7iKOYrlZhVG67UmDVO6fBAD0oCm9qnReQ
N/ImQ9lyZb+eb9d/DU/RSIfdQZa8RFBGfofpd8zwogHVAIH5vYQo5yTJj5Dy4E8LaVgZ8XwD/teI
3NIMmrbaxUWtHFDqo6kwqy3GINSMyXrEUX7Cdsc1wlE7VAK1FDj7v1fc/5CPIB/xUa84Qrymrwh7
v56Tj/gj/3aEoFVJr5KQ8auG/V/kI8f5Jyc+ORFe1oRMsG5/kI/mNADsNPU/og7/yn+Tj+R//vqw
joMCNug4e+61/t//fXaPbxa//195lz0i1d02/+cfxnngnO9wCPLP6Q5/Z7sukp1En5CVEGXj6d1U
HmyD8uIUINGV+n58+GNaHn/HgLWhmAHgVuDrVeAx56clogY5N4a48Vqt0w9WHr1gPijvRhVG+fWR
zqMfTC9eip4X+Y2h4SC+dJcOk7QYCMONJ+uTQ1WmHT1bROXOkqxmX1C7eAdoEdMfUZcvaacnH64P
v8y6f49PtKGLquvzcXT+plPWGCpIfmx9K2nAz6Zr9ijexHt0A/0PRpTH3uRX8TdsAOKT1TXJTSWP
2gatkmIlz/t12v47Gv9rJkhRKJ7TsVaWlXM8f8pOUvm8nJoI1LS4Rzwh5UW7LTQzsCoZYOfRLMOb
0FfqeweNPuxdw/Cd38sdpM4xBLEGu/R9YuZzPtzSt2z74uNoJNZB9IVzd33m5iWweFxcQmcrFJUH
vsAxGUOE8eEwtZ4z1ujqqgKpT3wVYGjGg3UqrGR8f33AN5a/ZXFS0Y6l26IuL31RgvNsi5I0qBxk
eXPVpljq6yb6ie1agq8ucpTf5RIDo1QoVvZcLzxfFaMDuEPualYFQgIYmiFffSxkWbQu0kXZi2VZ
+c5EKnymnioZ2nj1ZD+jmYRxQzZp+UOi2gJ/DSdra2rWZvBpyiFzSIqvODsjFGhKKVqrn8w4oa2j
Iei8k8ehy/EwjHzKyHEyoRwBwCVbWWSXc0g5CUsZQggvRxJ2/l55GolgjPzGSxr0mlE3EJjNURTx
p8ZfOdvOT9N5OTOUSe2YDh1mmsYirWkk4YCYKVgfkZDuOx2pu1nHRmz8xrYeQtMIIYAgCfG3i4Ql
oiMLRSSBILRM88OxRQ/dJm9RJ3QF49SEjmU1zVZXumh/faiLNTLjaxEJJMG0IAhoixfMa5RG2lbU
3jjI/akZDEQRkHdY+WJvjUInjTqaalGDWNaQ8ZDSuyG3Ky9HL/W94xv2wUe3v135WotckM8FsIJN
PN9mwVZQuDpfGTUuDXFcyXR9GuhjR62Wku8jTnmIl2i1+GKMovzuI0WnuwgHmcgnJsgzb0hV0Mwa
weIkd3GHh9wGKX4E85GtBkN8fb5/oejPIs58jFowo2zWrg3W/PwRnREVgKlQgCFLVbmDAZAfy77R
v8ZBYRywZbQ2UziQN5oS1l6ChiOzah0SW+1ds+sws0Ob7jTlRXXTFoF9c/3pluEQ/gs6+jbYNH2u
GS0JVErW1ygu9rkn6ZO8jevmXSFKdEXZ6u2kSivL/OLYmoezSUhos6sARZZ1TqdrsXnEZdbri2hn
KaWxFVr3QRfZR+yRAWl0AX4GIFUylfbWpABrNZ6uv/AylPx6AkoghmxTLuKKdf41TNR55aoyc0+0
RbZr8OT1khClCWKg4l0f6o255ZBhj1ErB6i7bBqhdxSV3B0yLzIN1GoMaROiKLiNBCDoqlrzkj9P
ymF1UzsGhGczrQD+Lqgx0P9zK1bH1FOsGDCrLg14WXYKfXXy8uoRSVf7gAGCpu1itRQrH/atwenq
8kUNFcUveXHw2DZcitYuUw/LPYl7WTmqbmwJ9aRmiDoCCWu2WIAqr705OfJKqFlGbF4cGNBMMGdt
cRlbhIBgpPwiK1XqTZVt3ClmmOyFLYmHMgB1Cxdp/BjFar2yjC4GpdFDvclROWhhWWqLZYRAih1U
Gn3VuFfEQbCo9xPLip2T//CTBmIwMiTj7vqCuphlBrXojOlsWYhJS5qEj521koSy6g1tbN/WtR0d
aDSph9Gw4sOY2QqWlHnyrc+lbIUWMr/OnzGM0PWr5UMYs0jzlmjIvoqdqWxs1UuGELQIO/jWaOu/
dDi0GUWnZMiPhxiMRoh2vjfVTHB7tUPNs7FkRALKVpBkHqqVWfz1YxYvQ2mc/3D7IW1dIh8be6Jo
oMQazVu/2mP3Om0kjD9cC1s+/HONRj5hrjockEouj7gTKzcNentbeYKmi2tOeo/GR5euHBMXcQlq
sgoVjDQHhiA7+PzdkSRRspw6u1dnVUN4ROSkHHDWhYR1vL6KLr7lnPsS7Dn75566Na+yP3pN9Wgi
GDSFKmRLq7hJVTmEtzGucYIvgh9sXJJePAUdNifly/NR4JAKbIQYRatQ5W6cyPLkCIZH3an6oRWA
oP/yrUwFqS+a45wrlJyXVRDynSqaJj31SktJDojzWhSmwL9fH+ViBzLKzNbS2H7g45Y08ljkQQd4
KPXaqRi+F5Ni3lZNVsib2DajE2qn9UkPVBnLGgXFnutjL6+cdHPAkP5CAc548mWOSFot+h7RZ89o
hF9tuhYPHjdWQFz5hQaJPwuMhKwH0H6kpgEAGJQxVtqDlx91PsnmwEfINuwlQqnVm4mgo6ReQiby
ZLe1tsXmB5NgG8HQvuvVlVLfRZTllYHJ8bboWLOgFlE2Kk1byuwi9bIIfTIf6gmitqH5bCdKuk/j
xDkMddgers/zxU78NejMRJvrFZDgzleubtUT1lMtev12Y7iyVgqDE61Lja1WSNXKjC6Khxzbi9EW
6fgMgzS1osH9x3eKajtMjfK9w+dh20pl+bEwrUw54WcyfiYBrsdtbyILfsSMLVl568tPq3L7gH9h
AsqGUz///39EBREig0rK0HvlzNxPbGdroAAMPwRlIikpVmLwRQxC+IGrgUkDhesWB9piNE3GK60t
e8+POmuPxL9FtwbPk+tf8uJ2AGBGZ8OCdKdOCcNVPR8mx/JHinVJeC0sDYEhg+Ls9XIUXwebZByF
JCuhBGHE5SHtcjtye7rqr8mU+zd6o0sfVAWLbkQJJ2vGhCVcH64/3+UscJklO4RmAAkVpZ/zx6u7
FDnCsMk8NWWqbVgUexH30srJcrGJuMtiGUziO0OI4KOcj6JXmE8g+Jx5rU2pvCuAwMWTOrr6LJvc
1uZHbC6VlTEv3gw87S8EgYIWiwGo8nzMoWrzPseAw7PJ5F8i38jv4Tiv3f7eHAUQ64zanEvRi/lL
GpnLizp2nl92ztGwfH8PwcdcyX0u5w8CLldMqG/0lhV9cV4SCULMVuTOM6W030oaJlidNKr3tUHI
J7toH6YqWSPCvfFqqgy1j/eiwkdr/XwCfc6XUiqoGrXI9bgYadHXKgA5/eUChOTO+QwUU6F1yq3h
fJQUn0eJv1qvROG12gDwB2arxNa768NcRFSyRvpEdOs4NMGwLyJqLwK8XwqRkwvQsBtjwOuVY3Ru
VgTV/vpQl/NGQ1bljfA0gvqw7NJhvTukqm9VHrAEcPmhYe7MQvr2HwziWBTUIShyTizeR9RTage5
WXm9wHTDHkP/1gl8sXI1f+tVCA+k/EhZklQs9lBv5GE4SX3lZSiyog5IsReXEm3lInP5beihYSkO
9gL5FHbR+RIIY0NUfUMBALcd+4aiOrYW3NzuO1FXK8vg8oW0GeU0U+6B/tKpPx9KkbQxDOy88CIF
ozCU6ob3ozTJK+ntPC1n2T29+flaxv1eZ/qWR0tIV55CGjTgNBiyA1UZ6VvSZf6JZmD/LrLzcSU8
XKSEtN7QasNilBuZwqXi/K2sABtGFYkE9pDIvNqvrXdo9emIgRVKc5IG2zlllhlv+zDrVtKjy293
NvTFrUwdDYwc0x6NqzLcjVhguRjCKruwGdKVSHE5q/AUYBah5kbZ/GIxmhhqGxhdESkss7hVmwwn
j7QbfiiotB6QEBNrWPHLqGsoiCEgk0SDHzrIvJj+yEekvlDHCuNdiieTeTJrJbbReXesnYaDyE0c
weRJjSzaXd/ZSygR63PuoMIVo0cAy3AZ7Cu/9hFgRN5WiyqRb5o+S1/SJBc3dSKcehsHSfiCWXlu
b2STuAb6W0uGPZ2Y4X2n5VW4HZxgeocAZ9Vt8knOzZ0f2UVw0DLYQY9jJY32Xk+LutkiUWu85uEI
kuP6O1xmPXOBcBb6A7wIWAHlwLOpwzMEHewhrg6tZNRI2pYBKkJ4GWB3iinsCYY3iDqU/GkA9AkA
5n2IMs1HIxa+5JoCdP4WYRzVPLVTDAsaiV3oASuPuFhOQAYo18yCHyR/JJ1LmAO6LaWp+452NEE5
Np4ap+N73L+KHyZOad+1ICZXCPNYBXGsOv+PszPbrRRpt+0LbSQgaG9hte7btJ03KNN20kPQBzz9
GdTZF+WVlq3aqr+k0l/KYgFBNN835xwy3yxDbqBqV3JG825kExAHr9YMosLM6BaaBtCIyOqwo3e5
PZvfPFDxj+Tz45yyegfXaZi6gYe25OMTTSOrIgLKrPbodBwCKfLWK7fQHPq3BskISn5ZyxySE0at
baYp87lJY/UOCC79TXY4DBe3b2drW+nTyoWoMghmVpPFFFyZvzI82uN8RVFlTOE2dG6/1YvE5I4c
AsHJrbaLPLQBm59LsTIsCWRH8tyibCJa3cvrY67sfJsPhrVi/TT3RzYQ223G9pMede4c+qAYdmXn
aTuUWHEZeFZBscNOyQEjmBtC8Bb8kXjIPbkUJNkvaD3jyETWm0rK1gE8LnNgRLhEGTv2MlkXZPHa
xqGp2T6HszTTG578cDdYYupCTV+q165qpqM/UpUKF7/tSCcgzL+8beJKV1uCa9HIV2yKb2pO9MMG
Nnd8YxklRDZt0AdxDi1h2ad5TtKzMcryeZqp7QftOPsGrv6xVbs6q5OrAlGZH3DbQNmgUUX7scsF
/vXEUBgTKhz02qaCQo/jH5RVdrEWSNsNwrs5ORTdnMjLlhxmO2RWyVfLWeP9GmSrgxF2ix7F9hhL
O9laXUNmYNzCyQgnKy5eBqvqzxtvogxnEae4HGKgQNcLdp5uN0y2iHe+SVq+m5gdsSWeyn+IbNB+
aU0h3mGEUw42OLOT89v38X4phBq2LZ3SKXAhmz8WY5k5OE4gim3NtMeSHrkuwhbwGs6zFpG1+8cd
K2FFoZkug753AWyTzltPzS9d+oveBAJs66uDm/G5UEh/dqRBl82+h1iiXzjz6CHDLGO/J+WRVKiw
bEd/jf4bc7KBl9QnhpjYm/YtmpdmJsocyME+VpUF0XsC77WJVd9ft2UHuDYvwQotuSA3I88E4lkI
t/gFdKCI0cXYT9CE6hRC/caAjQF2ia64h10b2WtQ6DouHEVW8b0OL28ISJ43bqGL4ooxszJVAUEE
87M55zDrYz9RK7VWv58NJJvb1MQMzfgvx/uY1YOwhxI+NcmBfT+BVijSNjRluj5cuGyIpMlvtnCY
xe0bbEntp9Rr7S0pKhcmV/TIyZFoCeVlYUs9cutYI/n03ZQst4NXMbyAXnp1YOm1c1G1S7XDQZVP
G7OsB3GAedg8Gu20VDx0uwPgTMjq3YA9F0AzQb17y3bVstP0yfeDLPE4WLMTIURE0EC9b3OjBc9u
zPJiEZmfb6c6yeYtG0lkVKpCOreZ0gHHo6EXinx8M3KCXo/nFQQ2xxq9/HpZiIWBT9plIntgpGU3
eazVXcjyNgyBHGsKUTVHy195m0XVRnSMKtA1hvFT1ZPrBy354zeIvG0jnDs9c0LDnVKmpthOzhFw
jnAd0yKJN1a+krWU4SXkoKNPQ03sNRCo/CS3HxPT7MVGl4b23EWmfO3AsmLS0AnStOJyaMLJJvuc
aNWSwJeB9XO1ZpF/7nqRmzAS1gWwccz5uldmlu41jpNqg/gyPzTkxlb3hbNMBOGYqcUwGXusWibK
cGc/Oi16XYO4dWeb1WhT7p2pJAEHECHBKG41NIQ7LK3xWLspi7E2CSmCGDDHtqhsc9yR9F1NwYI8
ptt0oBuxYutq0TmGg3dHSKpG+BgSD0pOtDxsabOI7DO+13k6VzTIn0zAZq+C1c1FIGy7v90094mL
Us5yTy4KER5+NrZPFoxrqEgNIj18Skpp6ClF+a4TIGDyScRZu/N5m1pY2JibchLaSzrtdvuachcu
iN6sgAjRlVT5hnm2i23uN1oOeibrmkCJcXmY01QWyE9TkjrGRG+WTSfKlgjaZNAlztKqJP2R5t5z
0Y+TWM2NebzR5imGEOuOjrtl3TdJ+xk6fmhkgDWgwS2KG5mMpRmOCjJRv2jS2ShCVnpsiA24q5Gq
1flERL9zBimSJcz0ssa5hFM41PA94GzskiVxuAEvbcShjZMouq5VXlZbc6pcgkoiJuJQSHDkgQtY
gU+oF+bZmqt+5xiz+7oUviCKNzOxQuhsXvLdBJOFoPjKcLvH0inF/CBKZ5y3nogZU4PReX9K4cc/
mNmFHuoAvxAapWq866i/sHXrwYPT4Y3EuMnwmAmyYBLjwurgfoRTmcQ5xGamFgj3HgtuHivmuDLt
zT9W3JCKKGI/J4iNRY10MlkYO99YujZI/REPeBx3pbXNFb3q0HeS+q0rKC0B89ZM49zqSf4MlUIt
GTRLYv2WNoSUwMiZ6W70XtefaIhU7s4Hrou1Ka9LcV4jlMkO5HpUw06yyhNmM3ZCvxRElY2BF2uD
dZFUolwO6BF185sz1D8ZAf/a8PyzP6MwKaCCY2VCd/FxwzPMbl+Bu7SOM8PnktmtdGnltckUyMbC
wJs3VGRBszS9z2eD9JKdR00OVzVND11POWNjKcleo6IaPwcpqgtji73Du5xlGvsbki4tA05E4f5u
Nc+pdmXmq+tqlrIEkOyzin2931x/7l+3s3Z7fLrPSIdPdsS+ytK6amrr2NvRQGJui4C5n8Tu66uc
HMf+eWg0YNl6o7kj6/uk0GZXvp1YjXSOesEWwZrIi3Zh1R89f/qukf7JpTiP2bSvOUnjkTo5tSPp
nFyVxs4xmmh7wCgQFCo7GmxnNsH5//2+qA+ZkAEIXkFyu27m/3UUG5vRaGReOkdOz2aYDUQpaXPL
ZGHjJfjPj/D/C/ipQ6PyPe0azTq93LnunaNnkiMxWUrfFDYODqaX5Jvi6ydHEAyllN8Z5pS8TxV0
shGtSU6/dURNnj8uBPAcjNTUMANrcbLTVjfB1/d2UihYh4dtrqJBzHr87zTpkWUwd9FL20dVzM9s
nrZ93j2CMbzo+uzPpDiT+XP6ndXp84sS8LKGgqCgOqm5TK3vFcjy7GOke8l5s3TjNumFv83wDWyH
WGNvm+rksw2R9Z2m6ZOPzmaQUhHBRor67aRu6i9GB2tW2keohrAx+67dF7a7fPNp//0lrNVLUizR
gVOG+Svze9RIXqmgKlXRuttxG/1lrcbA1PS/+77/viHcLBxW2RIgruMlfvwOsOhUOehkhaiRQ5OF
O3bn9ePT16Pkk/shgZFarEsGGuU48+NF5gVInNlZ/bHPJbYp6ZtUMaV/3fWi+UYKedoIZ0RiNaRB
i4yBJhuX/HitCB6PnKU3HMesT86iuDbOKqDTP9u6185Up6kbWCtuaLpjvfX82D8Ulg9DusyHY6+c
/kDrz/7PHwnP1kPCi6QDWf1pqThG/zYac9QeSwekRyk047lytOFS2oUJQNAFHen0xXmRe/Z/Hkh0
pKjzA0ngB4jTBnJsVLHoZzke2ViqYJmb4YxNEtEbiy73X7/jvwcSml0u8k93ERnqyYQqq9rODW+w
jroy2fcjUcCLFn83l576qXm9FrVpm6mULjxNoJMPsPP7KJcN375fIIyJY5mGjqP1AeVRtaPMZR4p
2HsEDLjmq9OO0daP+pb43qE+0/0hDycD5xYHdyPIVKJtEntKH9UkyHsEKLyzRRftF2nIAN5yE2qO
rW0NHTvjf38vJECbSNsp66LbOLkLitFpoovUOnatoz9KY+Ao2mcYG6rVmfr1i1kH/L/2CauEfhUw
MTfT/MWoefLxGaIhAUCNDTJMpw5tLzbum65n/06Xe29BM66DpJimbxKUT4YDNUeEL/TTaahjqXBO
dWIKU55daX52YO1ztwPd8ND2o+9CjT+5yj8OAaYveq44Vj5+7K6dKJWbLvjYajLQPHOqOiAOMatv
nuFp+fGfYYeaEJ8hTA5KqCfboKkpOtfPbHFMEOqne7uJ9C5cWmH2Z5E5QiFLh9V160ZFEAnoPIIz
jhFaC8TSoHLHIQtnipMUWFme/9AhIhD067d88iTWH0ihfu0XUszmcHvyllXsZdlC6eBoDUQOSkHG
aDVb1eG/X8VbjXu8VQSWp7pvWVKl9NblL0+6GGxzJDDkDt9pDP++F5uwAayIq/1xVaZ8fKsky3ot
ImFxbEfvJwoCOrxVJRCCfH0zf69KbP3wxKMapnKLBuXjZZbWN0ZnicWxzjr9gfML4ZXSTg8wP83t
15f67I5oHvMXlATUJieTo6WtVEVEbkf0AePRhmO/Q6z0XbzfZzdkIxfGnopJ2vtn7vzXnraVIxi1
cjRhFZf2FehKdWPPZIkgWhq+kXisz+ZfkwrDDU0X+2ZEe7QzuNzHZ9enZjnNfmSg0JkSb9N6K6pc
CXWwrAR8r4xmSf1INmQZdlX/zVj/5D4xqDDW0c+zCzvdu6PT6c2k5uRDqkFzUY0E0GH9n8+cgWCt
r1/cZ5daxdgcGSl6/LWh1vPOwuhicZ8L5TRhtPDqEotyZ14b/32MrFHhXG39m8blx0fqNubULjI2
j0jQM8CqbUzecfx/GCMk3mLV5+sieu10Xi6ixhKRssQxroZix81FoRr1kex5csG/fnafDHouRQA4
mw8kBqe9XlMbPHdgu3aczYrypesRw1pHavf1VT55Q6wuqGWpUtLdEiePzSpj2fpVwaDH43BFNWqB
RCSHO+by7/qFJyvpOui51D9kh7W5fHq6qhJfpV3em8fBAfCcUjAGLKfbkzgqp4wPUNrUYwquUf9m
EH56XaIZ0HXy3hAFfxwZerHkdIZa81jJ5KWlOh5Attv7yv9tWXMb6KP38H94pmts1zovcsI6uaCy
rcGH32aymPg0svyUNhVadjAr+X+/EqNxPUut456Y0I+3Nk5D0WVFKrD3DsZtY/uEk8BmvqYq+B/l
WT6HfRytdBCRDLm+/Y9D/F+zoztFHqoUVkhzihWi4qW77Pzlf2FyH4yC/3br/fWu1qsg9OXb4joo
sD7ekNdqTT8XDHrIPAoIx9zIm94Fl2VbFazWgmaHzWk8KV6+fmWnLgT2WnwEFN/Xwz9HYv3kSRpm
4ZY46OtjP44u2fBoxh88uxofNUsCPs3tzqPcOhrZodft2NmUOvlX514yxhQuqxbfwNc/aB0jH1YI
ChAYCnHKcOygcnTyXdZMcrq/DBV0pmIJazDdD5MS+jdqgfVxnl4F0QpWUFQi9DDX1/Gvl6qpyHbi
earJgIcnq1HaPMyqjnZGnD0WmdK/mWw+uSmWATypK7uOueBkl+XNQHltaymPfZ/gkJRi2BVN9F20
6l9jCIkmGzkUCRZlACE+vsqvXwPZSX+t1ZQ72UkRf7lqr1g3Pz4jzymNLBqi5NCgGPzRRSVdkkTX
h/dhzJt3iungrBvfwdJIp6Trg9Lyxy4saQjcdPGkPU/sbB4n3KB/bOUYcLUzlbckg08q2rJUud0+
EZq9kVVFWkRSWQb5GPZIH0gmxkDmz6KLy26uZ9DIadXd+SONqrCZiqQKl0gn+UxvKnkmageXmJQW
pX3i66AiF2nS8scVzn9yCnNq8H6clPo+duoadvDSmBHoFzX/Ui7BXmHaaZm+rashasIWZiSNSrqP
v2Qv54jUhiUSW9+wRqLvygTVg69FxptN5lK+JfxC/ogLrC1hltHih/tZiOe6n/Zjms56ULWi93Zp
4ZEBMU2zfScRYBYhxqqeeIxct9EjGFpBnAUZaVMmlvlOofJAi+l5cFyGuYjzwBxiGhija433mGq9
hBwEl+A9FIelCGckh8fFomKxB6Oa3FUDkoUNG73kSjlpXWyLqWMvZdLEeC2B2gX56PGvB+wwcd6B
3IuKCGNjT2E6XPK5uV8M3MJBkkoSVmnbu7Soh0ZcNq5G/ryBtq8J9KyV911XYeHRoDk8LUnd39qJ
ZrlbDRApAuh4hnotLUe+1bG13CYRgXFkpqYDqEBX0Tdp7YoEXCouyCtoPlIbX+aliIJ+BA2vJcY0
QvO1/LC34yIEvqrIb1/SeJMN/OiNxxa/5bhkuy9+7IJAGHH5KCI3ypEw/hYtwYatRXGh5TMBhFJG
7r1yNfNRSI8STd71wxMUjTnbev1kvuRWVrxHPUqHTZfa8c/YUoVDcz+bOp5R5DBAR1dbHQ81v3bE
bMy1mTEzaMq9e8TGZmg81iT/EY+LAUdi4oSHSM2ztkg9xmtOKj1j0mFIh7LP2H1iCq7fYLUTopjp
acZL4KR3IMHCe7XFMpwnJkKQjRLDQvQ0xyk/NBPfmiCdQM4OpsIYyr3TeoUKcgmEgJ6wFlOW8HVQ
u8pqZoJGs9b8zTFapduWrnPHH4JvGaazMRq08GRz1kcLtO8Z3tu5Em1thrUhvF/e0jW3vU8nph6L
dKKYoXKbggc+5W03Iz/fVKJKnvTYXy4A9tL7SLS4v52dpHlCT4CKcSpSxBrxMCh+UaUIa4wXY353
s8VPzmdZdxa98zg/0hQbyfWhMkRbbRTKDwn1iEnJ0O1XOJkeTUdTn/4YdVKSTNXTnKOLnJAmUYIQ
RpXHivWs+f7y28yi5q3q0vY2NbPxsWQdJ9NRy6qXvM77S9Vgew78tIF2EsO1ffLxhDubZERwFBYa
7G5SWZPs3c3j2NrXll6a5+SOL09xkWgpvSULkUmtKpQQce97ryWJneXWWaR3dGraxIeFiOzXFHAx
iIJG1XkgKM/cQI1Ub1MlaPWjKmpeh7ynipdMVh5YRtpc1ZW95FtLtPr1TLBLsqUputzbaUPurG7S
TtoaU2sUAcjq6q3D25CErq3lcm9PMX3nqkckFEqHsiPCsLYM9HZK7EDr0CdBdPHwKtax04qN1Zcu
vzyae+iaI7mJhD51klbikFZmAFXNpd2H3VPxz7N3bTKiW+ZPu2tDGij9gjTFmq/nyqgPYvH7YrWo
F/ZG4ZG9pblrJBj4mtQmO5r7OY/d1Hs1a521gPYc5YTZ8kpi1PWCkWLajVtux3hoyi108/roTzMU
uVzLG+NQOxZ3sSxN8hYLDNaBFeHKDQ2bPUdItb6RoVcmGKpNUZk/TNnwH49627u1/dpiCh/aeOWa
RHzfSVIBrRYNU7XdqOQXafH66+Tl0gwWP40vgbDagPE0bX032jSvOjarE5tmiX0V1l3XRDRhMxAs
EgWn+SOWecfsZS3OUzMhUDjQlmn0wNdH50nz+DQCnxoS/efFq/60XRGprc2SlqASau10Ny8GygQ6
2dWLh33rvCkJtN2QnstmAMB63hHr6CwQLwxZVIe2buvXwnRThh6hCy/1VBWklA4dksLM8Ht775aF
YQeoO5arzJndX/PY1ul+VIZFILU/pJvRXuhMJrS9naDKtO5Xi+QE5Gdn2ySV2trPDOtgGqjYdg5O
jFgsnKcse+8hlzPRDElcbSw9b9wDypz4XQ1p86y6pbJJJNYymniEKAiQhjWt0DwvWi2cdUjOKAq4
iR7BWryhcGlAum9MbTwfXWWzcCRjJx+KJnHMA/VWoW0sqZXjppv5gaFJGFkRWlXbuntNjVh90YQs
CO88q7mmblYYuPAd8F8xIaP6cSWvFGkIZD43j5x+iKV23MYTIfTuQX9wJiMdD+Ae83yTW7H3pgzU
vEEKfz6CYyuAtY+9pj1lZdaJvV6MxB0Q4JlTtfXIUGcs1dFdaiNfmFXvvltjpd4jO46R9EAjIMKp
cDugMjSFo2BBtAP8hPcFFgtl4RNFDfPWlK565kfMzxgn5rvcavI/CAr893EqGGg9jfpzcjH5IVrt
1dvBURCNhiJ50RBM/DEmDxpt36095SlNNXejqSx6n6Iuf8xrYd+iXvRul0HF7G6yWid4UlrTwR1a
ZBaUIak0+C3ZFps1ZZ+GViJAFaK4RGzXa63uwXOxxc+mGub0kqTv9p5ZSne39egM6JIkjdot3Jk+
33TjsLyRETd0e/TSY43zv638oOwq1DiRlTfRfnDAhoTZlMhhZzR+5eytOTev+ISjCZK3kWVbmr7z
G/ndTrKfDOwn4YKv5lHv44x4DG+BaphZrrxp7CL9mUUxv7IwRIRQD9hZG0gaLwN24SkFt8Xi/0Pz
kQFuPEXhzRlyvwpVDPAY5wYSHrBsQ3GXdeV0AaFyeG17xIDcxuynwVS2PM827UoVCl8pko9LL9JZ
5wnPnSZzEWE0VV3GPnD9WmjksVWsKBNDCUw7Mqe8ootvm8YekZeQtXrjMfYT4LAEB0Ddgw3GcRqN
2YYtIXly5iD8cTO7Q8Yw6lZVz6q+ue+nKcdG5IAGCVARpX8Gjgz6ka3rdO41SaMO3ti96ip+TTMr
TgM2KZz9BkBk+44N50NXOqTdRjainZUrX1/lIkWbyDBzLxvbinlImZm6G2pv+rCxvN5pQoykIgoX
Q6VXZEUICojDsMT8HlcOoWU20fQD72PyU28L/XLRs/r3qGnjlca29c2AAGscRkW0xKaokQiFdWEo
gv/nBTq0w2cLOt7QeKtpWRbtRmTEDR+6wuS3u7603pxoMR9itOLtrrHkeJZls3M1ss7NW3dpvCsV
DQY6xjyb4wC1a8/+HqVOtBvSZCjRgGT+82JApj9r85q3JTxW0M04aOSyU4cypnN/IWt205odk+yk
JdrbHE9x6LsUfe26LMRZw8F33DRZJadHzYmXezHEPQoNywTOlRiL5REu6rDpyHsXv2TcEXbdCZN3
SJZWd53qYnyNIDUT7Cr9jv7O0stLqwdmHlpj4zph39iINQdghXWompa9Xp9lEi1mZmXNVhbZ4iHx
8JODMqLsAumiifAvRbUclq6evea2qb1YCKrY8rKvY1RCIDPuh8p3w2I2z7Wif2nEdGiymWAGMMhB
LNUmnjWGexJ1ge22N9JedrblbR3k9nOv7WYcTo9RI/CdL8OcEHDStKzJTTH9wpRy2frT8JIPbbtN
0NayCeSfis6/t9kJXGd6Zr4gUYWktsT0fXdDVnu3GgKloG5i74qkAHvbjt02d+vNkve3YmIJRIhq
I5UaM2NLtQLFWtacycm9T63C2RCtv5t8gsPLiG8uRAnOIUqzLxD+nKmWZP2qRwgclVfCxencRnDP
bES5FtLw0JhSP4hc69rsGkSguTP+NCJz2boAWx5KLXE5srnTWZW2+k1GBu6NMbjwyj0zPZv9+ixz
+26rpZZ7M2jDAN9Q1EHalv6TZ6GHktGDoBCwSZtoufD9KL+bobRv9OYX2d1pr6bbyXSuMkRgzZIe
RubH1W9OD5QUFP3XxJRox8P1tOS/IhNR6DQSJzAApHC00G3aLULEwEucI/mjh6Gcrl132RDKd6fH
l2hIN1kW/445Jeb5UTeGBjfn9FAQ+DouhUQQNQJbdx9atomaSZRdTkYqMQkT9fF4rsJEiAClBiXl
TeakzwvYdEA5nFQgcmlFvNPQNQQcPzaJWrZFcgFJ19/0Iq22tEdBqft4VCWvgNroyF5A9Teeq6hK
GrG7m2F8iaXKzzVRdtvekG/uzNFCo3l04ZJ/88SKz5eAIJvsXSOTnJsdI5n3dqE2i+MQ/hT1hypZ
NhZrGlRXFoGmuMly+bsV+daLBqh4Y2/dpI19USbzW1qUsDU0UHEO1q693zd3pRenD7pMzfNx6PTf
Q0NiOyI5b+MsSR/mwAwrZdTb1PX60J7sWwer06bUcJdkxV3iCO28zWQVilK8GGxYwwRldiDrug04
BFxiLu+u9ab1X123/iUo5m0Mp7C3C2fy0G6LS/Il9x7rLHD7ZQ6GNv255qGex40qw9JrD45e35si
u5uZGRArToEiZZ0ood+zmT6I5kdpNG/esOx6YZxJT0fS2W/8mQD61LtD3rkv9PhR95YIGR8+iNHh
FMOs4BPwsZGaD/yCfyXRBcign72feSJeYJP8TArxJKh6kkO80sGdJCYXYOD8iCjzcVbY8WgM26V8
NK341e1k/B5nu4Kp13Ry1q882hQTKf9LUd3SWET6Xj/HmpyvkGure6tK3HMjt6vA6YyQ73efOy6l
aYBAo90dW0OyjSu7OYhG2dyJGlmy6Zb9mXSrAxM0CoQi15fQji2NA6P3zpGO+cU2N8QYE9af9Tub
jU9gSZLHe7mrk/5nlvoyXEVzNifH6IKdcv1mpY7/NkZeds+XDxFJR62K6+854gi+U764LER8n5sE
H2ngb68ip15JtEuuFyHF0W2aIf5nm3+uNPdKmVYokBIqt/5ZWR38jKRs4Hd6yw3L2k6U3pWVToeW
Lf2AaC/tYhXYVWUe3UQ1G99Txh/lLynITR/HS7NLpumasfJ7rmHeUAdptAcZF+z8W+uRtObrWItc
tFNS6fw4eW6po8qsiNVSp8EwGINzZohanPnWT8b5skE2L6oQs+HISk0ZB/fEbVNkZR5AuYX+5vfG
mdl0jr+RaeaHkScQRzVEIURlPI8bvxTD3i/qWNCDyRq1M0l6zcq2cllpDJ8dsN5Tb9GpOYRWMVAd
i0e2UDuW2uLoVnXrhE2j6frRi5iDibpKsjtfV0V5qXeZqd1bRYtLLEAK6+gvTGudGxqtK7RjW0Bq
uU6Kpn+qkeLyQJXsnCvKhZm2m8rK7B7mKqmpjyyyOQ5UMIothiEcxXWE+n9Pey5Gi8v/UeMidZPp
taV5gq2g0xmYhW+jsa6kJERORoVXPU68ifa38OQsWGDJHLWGKf1tmXLWdvxxJnLKZdGO81dJFnqO
MGObZB26ca8aJzSag5qSfZcIWe3yvK3fsccSAolOyjyg5TGooqCxf68mhyWv74lx2I+V7H+YROj/
9iuRPokqG9wga8aJ6gvV6eclntw7lgH8EtNo1b+oq5iCGP1FQdSkvP/Q6wj34aQ08XjBg5KsFwSz
WqFl2dXNlAjeGbIqaz4WJvaqjT7UWXxNMTQqmNvy9j5JvJ5ckyTZcvKfiqPZ+QPn26YmgExRLh1D
QuTyaWcy97xGbtfwn16UhrnDUIAJLNnJe3Mq06vBgQoQ65JJrMzUVUM5Y+frsnkxMTLJgzVhdtgl
nYY8HFU/dX2tZ58ZjAtfYCjseTlvE/RQlHaXcbqphyR9RYmNo2RO9ZxTpmckHSt+2rHZHYbqReti
du2LtX4D8+LJZ96jQ8ZyP/jYDkQ6opBdRPPbbSNd4E/y3JxXU7KH9ZtCp5zcaehiaTZQdmL8s0rm
xiB/sCQU7+6cohluwWn5W6Mw88vFJeQPDH0hundLtQ6FM1toYWJiYcEpN6jXos8TI8jnglJKDCAA
iGoEsClrKzmwflU+K7jfRg9FW0wvxlxF0cYcHfOttChThFkk5iac62IqN0VF9u4h1XtvwqNT5Hfd
4l7GlFx/ZUM1DdcC/MQZ0LVIsU56MzNX5+bUqVNKqcx+aUpBOhLaew9Y/kXks7gwEqG0ra509mde
m0tj28rI6fBDOMtdWs7a/dimfhkOkyWpsBuEhgTSTY0nZ1jcez+qmmpnGsV4W0Ron4MyM7oXM3Hk
o2yX8t6OnLQPqNOzORN9LFem0LKqKqMCi4WOg2sPW2oqvmmr/N3n8CyE0qvRzqSvctq6Jc/I7po8
6o+W0iLiV6vherGc7pur/N2z4lSETo+sBCyKIEg+Njr+p0hniOp6qx9nTRrjnq07OcBZ/dwiXYCM
mxsE3TrRwZS+uEfrV5xNVOJ2orKjb/o6fzWR0QKjHhL00FCu0Uf72CLJKq9mZ1wg0W2T3AnGTFE0
rDQ5XSx28l3U8989K2Ld13xhpJC+6Z22kVVSGHlO+t5RUs7b9xzjHieWkO3s2Hz50nYevmkBrdbt
j00y3iYvE83cGux5qpc1BsYXx9nh6OV+1L0aneX8IjAP+Vsli54y5GDA8StTa6YwPGb2tPf5coK4
Ji5x//Vv+Wtg0c8io2/Vo5GuScP144Memml0GyCJR3O0JJdR3b42q+/Svj+5CkwbKsIwXzwaaesb
+FdX0Ghh28w2jHk5d+Per/Liwq9oS319L3+16dDzIIHiiEd8lUMUx8erTGCmRJZGyzFqHOPK5dh3
aBwxPjrIiThuxcNOQL8Kv77oJyMVJyKCXWICyc05Db5A2EUye+Uuxy4FSQ22A7uiQeAH0pHlm4/i
s6eIDgvqIkqRVbv08f7yVGtbMXjLUZnl8m70UlzFntV9MyI+e4qEvRLwxqe36so+XsWLKJa1i74c
HSsX13gqwRwXI2CboW/rXSk4SuqQJr95jP/IUT98E9zQmiCCng8yGc3jj5e1k2ZutdZZjnSsEoIU
o5kdptPn5hvV2IkTFCEYw9rOUo+2mOanmaqpsx6L/JzSWScULYlp3UbruXVhtrFGMbfR6VF2xmq7
+vqlf/KMENAgxiARkuPCqUpCeW6r+2pCDz5R8bJWxgKI4U27aLCjUoWAUyKB/fqaf81SNLnXVDS0
o7x+/dT4kRY4AWu6wseEDlsHTHBTioy+XJI9V7R/v77YZzfIRmmNbmaGcryTodZ4zZSy49KPlZgJ
uKvjkUS2Rkv77eQm+l2F8+5hmVPj19eX/eRjQsRPfCUuaGIATlWdieUr3MQulbu+yM8jG/VEVXI6
qAErffM4P7kUQhcS5wjuWaWN6xP415Tk/D/2zmxHbiRZ06/S6HsWSOcOzLmJPRi5KbWVdEOoVCnu
+86nPx+jursymKHgqO8GGEBQozolOZ10Nzc3+5chBrRZiP6o2Wm5LewWXrTqmc0xSdNoAQtybSz2
LJZNELzBu0w/fzWWhVy5BdF3PNq1ln8R+kAjVaWYtIrjwV7A+V5ZJggAo/MDwB+hpbmPJzm8r1V6
QxDMDMPjoh2jn2slkePxOS2SOMp4tz/albAEhRpdRg60SVp2FnYrjuleniJg5GZ4Bml4ONLNVZ9v
j3ItQCCXBZRSEPnAl8zQoa2UATNXmBgmuuX3kdX7CEuKVnvtZ+KzZLTyfRJAEwYRm76zOUxPNHeN
b30CCnEl1KC/c92g3zaBC5iCkqG3p+88LHzpa+8C3Tuyf1g4wF9mD1kFaZaXmjQeNYBpm2rEVbNu
6mZh7V4bZRLW5SVMMNm5NEznDXbflvZwdEdL7JOALkmheEvY4murFv9Qgg7TQRRuhuX2E6V2W7cc
j4OJha1ItG430JHh2g+45Pxx/7/o/j85QF+t8823+ts/XtI6qIeHb8nL//zz6Vv57ftL/I9jFX+j
4XyhvT/9zX9r74vfJkkbAa4SNNkZGd29VPX//FNRlN8UZL0m8BYtjbPAPiWG2udH5m8g7PAUQoGW
o5X07j/a+4r+28SXAqJPmNUwi7J+RXr/DNT7++iGXKqBgiShnR0SkusFWcRucvQyfAhRpxJu4kS1
/BBl2mbszWOrSr9HZvrQc3KLUvVXNs6JcI4Pims0K7jS39PeXUu5enj1Dp/+Gvo15k+fttm1J5pp
JvV6LeCcD5UT5rJjSYXHuZzTOLCTFGRds0N0wFq5JRoQ6lDfWdDuVwW6EuiSN38WofhUWLVY99ro
gOf4ppkYTCuShVVYJXQ6MWayU1JsNe3a3MX1QFtiBMRgZOGzQNXzWdGAAbiJ7MRN8EVTR2ccsw9j
Ej7w5J+GsfJW0A27Q0rD65CUEmVRK6u3lAvQS9PGF91yj16SbWANPMlZ9oEewgeMyx/MJDJXPup8
q04Pf1dpXa4LSfnelfInpekNjHLl94Oeeaus5bemNh5Hukq3X+gZJXnlhc6vRuSYcHmKvnXsELfY
trDWDTWEtedbwdbulBUXQbyD/U0TKKvAxcs6D79kqXnMvEhbab23aSsuFHpHadbNDolnvNC7XyXt
18ZUuM/1T3WoSxt6ft7OSrvk2IEK2NQCARY7FO22HDBv7ca2oePcx2vUIuJVrBkfTCVVVqAqaRya
x9tTPeMgr011WlOvDmmjr+U2kuzWGdzuKcbhsUzDd2A97nnJh7rFm7fV2njt66752VVZv6SlX7Qg
DrftiBCmXheHzgh3Qe69Dzv0M23xvbFq2EsV0DnTi39XM4Fvca6m7/zBe2q8YolYdM6Rrz36LJeJ
Mrul4S8XTul62LN2+0R3Atp3FPg2JAvYR7jPVrmLPCRbTDv+0hryJyOq13bib6Ky2+RmFa/jiOWr
FAWKECxakAHKnY2ism1mz17fvb/9lmen+X9ixlzD2QcxjeeCXzoNvgxKkE4Gi9uopabRNuhj06Et
dZaPlX2I1fD9WHLbwI9ZhrVkrMssv0vYKhSGl0oAl2fd348zy8xQMGnxKE1Kx1KbVUMxSW/YWUtW
NjOm+9///HSQv1pTANQNBHhK9FoR4CjigkLz0NG1QIVBb4UN+jCt175MGwF+zR77E2/l+9TgY5G8
9xLEPkLZf3S9+tRUoOO8ONqrOmUtMw6+IFfwXhHVIQvNl9vf5jL3//th1cuHNSni9gOtHKdP443m
vdhJyX02Xen4+WKstxBSZpqkfw8zSxdRB6kCIIuFo2TdURjZyigS3o+3b2nVaEq2McscS4R6ZetL
fipni/VrG2R2UrmpV6V9nBZOZ49gQ61TGAG+tjU/RobF+AEM1t2AOJA+Rl4Dmi88hIa+64U0bqSy
RvYhqMMVvdt6FXvy72FBk6cq2z/srCOWWSCdQIEvaTOeFcWvPevsDDP0QTLcwcqdumuxTkZoStDP
4ZxqRlpLQLUCVMgNz/4oRLXz9bFfW1ryuRQUZC1Px7m58raDXP+eNNLG9byHWuk2ie1uOrjXkY+g
Rh98LwLxTMdzXJFzyBuAltsqkReIvz+JRpRjLtfRaFUFdxC1cMagQgJMSzcVBSWhGh/kUXzW8eUu
RLNPtGjdeuUGY68dsk+rRsek0K7uByBIFEDfYS+1wqb8ucvkU1KZQAHDg5tAtVA9UGK3V/wZwP32
XUPKvXzUNJXiIXHtwgkrSVtLjbDugCEg2BIFLS4yo7H1BjIUv2+GVduBWfGU6DkzcvlRVwCFJLGF
sEgrBwh5INiViHyluzWkUTdRJ+J9dUBQ56PUhZ/A3n1EfuirjXQJyMV43+DEJFcKsrdqoK6DXsaV
1RxOVoJWFQoJH9R06dKgTPv32iRnp4NbRLWFEkbuTGhHIw1OhuE6iQFsCoEt4NkPUfk7n+ukj+pO
K+sTenK7NE6lhQ1/pqBdG39W/EtRcG4QCsudKIvldTwOoK4Tkh4DaZSnnJSCZiiopjRREPbq/ohU
7XsOaQPAmEl93lbLPddCNF64NceDzrZt/uwTqBx0ZOhhVqG31hIFGZYchPKKDmOyycf6XZ5H2qH3
1maC60VenpK4PWkTcZiGbLdJfUvf0qu3d1g431nwaPaAfQ/Y737DkMIiNWtpmiTAghWJbEqWx4+j
FR9V6kwrDiVIpYX8DAOoAyxSftVpoSPi5MLuA16OgPNDm9Yfo9j87KvRl5YgjvVHdpd46iH3vW3f
TbAdX1u4e55p69de8OwQM+WqA4sjGkfuSWgrr/hQtRqcUyq6q0alzADXsd6pJRgNqanVVdylYmsQ
FDecxNEOO0AkeiPtG06DpOcA/ne+i5of2mFO2fUwoXsS4ds7bsaB+Hf0R+3ucse1WY3Ojdq0jqv5
D2V7jwgoDcQnTUVgCvPYldbojt6ZYtObNG7IC+iEgQRFPccmYai8eN+DfM388UeYlo9R/2X04ntT
svYFdhO5VRzyHjAHqLbK1A7lqO5jzWOuKHOCW40jY1MWcG+yr64FHEAVaFKZ5TMd+ROChnujTdaD
ix+AeBcbd8TelSTdJe2fvTB3HoDqwI+3t9/DT7/Z7LB1ISIHfteWjg7yjp5DEH+I0sjc1NTKj4pV
mvSludZnqEWtM8PCx4xALY34jSr6+I1KsHfQwrEAbYeGWyUjRK8WyAUqok1WquZrh2oAoLLwsNPR
fG2BzY5s5CQVGVG/2qGJrgNpR0zqGBjhcO+mvkuubD3Srqd/N21AWaUCroFLWHt2dgdn1XuuUqh5
K1/3gycrCJv3XWIBVxy18h78IpDPNKsn8JIE2SQKt0a1kM+cK6PXHnt26g+9lwUSQGan0uV6M2ro
TEZ1ZBzwd1J2gLbHrern9RbXyg5EddZt2gTJTcpFVJS94g5mxLNZuI95MxzATfnrXCdnBnjmb/Em
1NYtfepVQAkOOExYgxI24x2+T/JKiNCgpZiAT4nMfl0pwZfG9p6wgvHWwsOZIJWi6KCKQlBSBY4U
+/ygUEAHBSiWr/IaFks5hM+6S9I3ZY1uFWcbP6oO7RB/oSP2FKCOk2tACthFx8L1HiwJfyzXBFRh
ApTceqoMSMfQqqM7RBH7aMrq5bTfV4Cr66gmqTYzb9si0rAWcdxtzc5aEjL5SdILKetyiytFZDRc
XnMH8zHeFxz1VVV19Fq7xO3XbR15qF8V0drMmpdeEyXw2RwBur7Kt3badNsMCbltkSmflUp3olF9
14bqnTr6BbcTVX/sRXunpel6SNUla7Of3ErelLqyLk81M8xjJ4qsz35bf60nJpEudyBshP+E4tNn
bDk/J8J/7OOq3qOtSqQ0JLB8KUZC6MY9IVb7bQiD59tb7qdPNMtMVEKu35splYxCCR6VIcT2NmhF
/d5V04MvGd0nXdh4UOMwvvUVTdkEYdod4kJySi3zzT0BBpTTSM3o3nPHYF82rrewr35S90HX7PID
CwQk6qqWc8fzQVTLUAJWulp5ezUGFEEShZAgjXNTMh5rxDhhB9TggeG2brEZAFkV99qj32TyTuoa
QT0BeELOQlw4YX5yv8Ch7vLplDENrLxRWifVoqMYFWxOvI0sWfemlR0NtvoEIEMmY50o/rv/8mvp
l2MmIsGHIB46xw2UfR25eznBwo26LH6EFphueV/Z9qbQ0fnroSWF7scKXRMRgGfIbbifozo+WX69
oO09c038zyE7b+Hx0fWuUJTeAbv4UcXoba3W7bDKov7JDYEZRxV1FMSWXxByPYHgOqp+9h4WJaBj
bdS36HGGWxCL37MAOUSpDL8ZlrTQpjhzpK8E5XnrjHUp543UN07jG/5Uw/G+uuTMP5RBsZ2yzaqD
8AoFYKi6C4L2FFENi6vqq6xnd6DM23VLb+DQWm2+o2IQOGSX3bsap88NcIFnHaToaIRfsCB0kWUd
tmlRP97+xj87sa3ZIejGEuiB2mocpWg/6nCWthVMl76W4FWWyRclqr9CwKrXGl7EmlZ/M4nPYIpd
n5qC/wC96r4KPFQ+G1PdeSPrnZcg1n4RvHgpWe3tp5xZPP/96WdnnpFLoy91euMITOtAyIX3StGj
Giynf6oFxmdq5j2SlYH3GYs7kIp3CjJBK5ABPFnC4xFhP4wWB1bhfjZLkrOm20i5qPfn5/ulgv+H
LOHX/5n+zvcsH8oABcWz4+vf/3UffC+zKvtRz//UxV/CJ/ZfA0/19Yv/2J5r7e+al3J4fqma+K8B
vJds+pP/tz/8V8X+w5BTsf+eNWk9/WsUt9PX9fop7fi5u+4mS4I0+P5t/jf+KvBLhvLbZC1mIZhA
IETlnaj1V4V/+hFgYQuFRIr5poro33/sdac6Plwp1LUmAQlMw/naVdacq//6b2jpweiGW48rh4YS
z8xN95a7rnpZUKcfS88NaT76pARUmt6zkK/IXejXgcKBUyeYkIWWTBzXhLRyUVIJ1gkUA27CuY/s
rhYPsFl8D0lknTr/BtsKM191tWy9RGnoID8kFevYzp+UtBfcgw2sErk6pz/QOpUbZK9z7tl6b5bW
RtgdLI3ErE6ctUDGfBhld6XVNXeh1Q6f80wgDONPxn5Go4iPKeXyfZNFo2PDtDm5fZ4VqzIvSyrm
CK1te398yJW6aHa/vph/ulIvVvdj+1LWTfnyj/tvefWPXZP++a1mGf0/sLqFzNr6+fJ+8oM4yPMg
faler/Dz3/pXD0sYv+lYUwLqQgTur2X87x6W8Rvr3sYYwsBI+ix5968elqC7hbgRiAC6VPgoTkWy
fy1w7TeDXhjeG5xmNLiwlfiVBT5dO/8+jSZ9OpA7SA9NglIASeXZ+uZWUw1Id8t3wM2kHVp0zdYD
wbjQW3g7yqQGhRiEzsZEKnF2hChhkoPgTOBEtLq6HYKiWAPS7Pav3vzTX0/9uvt1bRT6cchO0ZSD
rD1LHZEvtmK7tYe71IJMNNbSuMZjql/fHuXc3bt8ZWdxC0wggYiQ3sxu8pYtWRhH5f2d2kHY3fi2
SYfL1Hzjo6TYaJXrRvdDrvQCeqICe8JwPUvf6EYMtDSQIvGL6qt8Qbqg2L7QAjWQhZnbFjZa5eko
EzBruaVg43cFjRx1SbPk2qwNeqnYrFqoM2K7eZnpUavuJd8DhxjUUhRD1KGSDX+/apK1Ci5bQUlf
RQahpYYOTqqykk8jvDBKUEWU+VAHRfd0+ztMqeXlZ0D3hu2EjiNGVLI+u23hflu6NYnRXTBmf5jk
vDulzP5spXHJ9GbKm2cDAQ5Fd4mSGzDUuWMZesc1vJGivRtgSn/3vDbYxqORbAtP7R9o2Nh/RVXi
IcfvlWV85VVPIFBsKGWORKLCrESC80eFAwczI0nM1xkiFZsw6vovepZVn6XUjUO0D1rzh2sM1Z8K
F/QfcWCYa8keuiWw0JstxbGsKEDviEDMf55QVxDVB44l8xQSPzaJVw/rmi24sKXejsKeRb8VvSm6
9lisXq4tGD92EPm2fpKAnu29HM5qJhuH2+vlyiCYdaAWR0rA3XwOxbTUVGFZ5rSj9Kxc16ZSfAxM
Ltu3R5ni5cVi0QCUskrQNwGtoM1jUNk0nL2ZG9+piheMOz9J4ew1JJSUVouw+5JbVRWsRhyblxQI
zyjP+dAszwlmhRANSdXlW5RdP1fGtsru6CNl+VqCEJtS9bPUEwYkMLj10ayeoYKV4gCU2ILvY5Av
r0oc8saNHQ3+O8mqpfr5l1+INaGXUEcjVeP3y6fCcaEUkzUEmQvSl2u1gHXBvUFOf8RYS1s7EJ3a
jyKsK2t7e+A32xaEEFC6yWgGJRrFnH7+qgXp0/9F2iUAcOv62j4w9XSTNJa7qWS5visgci9s27fr
axoPVQ+yWaj0xuyMSwzKuIVIY6rdnVgjFtNtaSEvOX9f5qOc18yK021CLoPatubBSLPrMG/SIr7L
sCUQD5FsjrS2Rw3NUYRXMuvU2kX/wdC08AWrk0W50CuTJB/hDDdUe/o1OwWyNO7jMsmyu6y0OV0j
qVu1+bAkO3TWVbxcyionGVhcnEAFMJ/5UsaX0csKK70TI8Y+8HApYCOdmkpf/TDO8yOGsf13mvmB
BMknKz62tpl8to0C+LE3mNWnxMgtTt5KynpKkW7ZrVGDz5Y0rudanNPHoACM6CBrm+2uzT453E8q
o7FI7yTFFx8B1fl7AVdiY3Z+sDfttP2Ue934UfRBuDcqVOoRnYmOAJSCz3Kduihg5Oy81IgXgtCs
BMQqAUYMUFbXNaDnKkC2y7U/dBgd2mmIDZhU+w9N1AqqVSKFFJMrgZNYxniCKFpPuA3joI2IVftD
EP15ewO+WSvnh5hQ6WS4ZA6zhyhKr1NEYfcnzzebD6YORkqetEhvj/I27DEMuEjDICHDo36eB/RY
t0VK1XHt6ZBsB7GtSjHMIDX1ECLp7A+hH2MrI6fq+zwaNJceWYBfgZBDa8eNKQT90PfxUpvnTXKC
BuwEjcceYDKwntNWatjlg0AC8CT1urr2K7s6DjpNM7VY1OS7MhTXYLRJJ22bt+B/LMDzruFud0IU
1kfkZlBOAWDxE3Q448ftd33liyJ1zCkNSwY62ZxnoLOmck9KmpPdjKqDMoS2sasgX/iibwI3l6Sz
3t+kBI7d4GzdYMqBEJXWg/2I6uYQTwxkqjvDbuItvStK1V0g/1wdD20zQ8DSYMxZuoXYSIxaA+PJ
AhR73+fRFpBcuJYQbd80yhgtXFPepAjmBFKGY0TeSgid51R1Z2Ar4JnFyUPpZwMN8V0zKp9q1XqP
cdeTmwpj4YW+XSGA9VkiAKM5OIQ5e6HY3SLmTNJzGhKyOZKPyv0yWHV2aKJUfnd7iZy/zkXo5iYp
oHyjsm7iLTdXbPTKAYsdPR1PAEjafoWZVmZSYcsiZdOVhTyssw5lrlVrK2FwNHtKgeBgFKtYk5Go
AO67sf4ghhpPB78JbTqf2dkdvEYAZ+enleStIx37500ex4g7YJVuKHel7KHrmVcF/UJSVByDwrbH
xyWUrHEAYNVn9DT0ATmToBEDxPNUAQxuyflSJ/rtBmHyBofW2agCnaXLuAvIpq8qyZZPoahyUH9j
vK+y6pczjemyTmWL/c7/Ujm4HEXzrS5NPU05YWncvwDh1ADnqfrH21/y7aphlEkqmI0xFeCmbfMq
f9KGDNqZNmLPXibdfQw7ZuM1Sbt143rpSn3ttU23WKIyBTeuApdDjZ4RZ24yyCdj6P21GgQlPTzQ
YLcndOVUZEbc46aCyqQJPjuuQSH0rqxI8ilQa31dpFkFPxfYkQaz1NdpBdJk5FGaB9oA2rrOXSBZ
VZMuNACuTZaKJTBIuEwcErOnUEojIgvIlBNWV9kuQgRuFWVWt7DnrxyLgJw1XA64QaL+SZXo4vMJ
Hx2TGOGPk2rV+bHDurWF1lwNj65RhnRXa/gGMEi19CN+VoqA7ivJEH3DAo0MI6krA1mgkLr57W9w
dfL0mCAQQeZ5I/orcs7xrnaVU+7jHg8PHkkpG8W5Xx+FkDeRMiBAa/M+HfojKnRCvIEsr6wAQZsu
mhqqutBlujIXoim1F5vXDJWGOuHrDeLS2m7wNqtPphGlnyXqBA7t1KW98eZ0msTNEbhG4wrpaEpb
l6MYOLRXNBGGk5ZF/jc5FfpXqtb2Gg9x87numuxXTyeLowIKKyVGnJ/ZkpfjhVjBt1RbOnRiAmCA
tmuWHwIUHn4PGrW8y9TBRRsJwbnbX+ztckXBCxohW2Kq32G7czmsbCJZj5GxckqCsTuleVrIG8wN
5XdlPDQ7AGMwunMczN4J2+udUlGbT0A+ahVUXILcwqgmx4UnmoLOxUFG5kzywU2OdTql95dP1IoY
+kEcqye702ACpq1WbZKk0N6ZFSjcQjaSeyMsvPuaTPo4oplnrzpZMne3H+PNfW96Co0kgfSWlzNP
hqoEAUzFytSTlPjyKjNdUBdjThPQ9Sa/LUWMK8x09D9kyV3yrH+zvqehp/4HDRY27BlT+uoAUGGr
2q7XqiczNaKvLhJXfyTSUp//yiCQtbjTQvBjx54JDa8G6W0rGFKjFqcRPA9IX1eW15ma6X/cfo1X
hqGUhuMJp6U9+ctcfsyM+8FIoQz1FzeMv8TAY44cRtL2l0fBWoX1wsF59tW9HAX1VxRQ0UE8GYiq
fArRT9vhDddlvxrepmoGXgEU5ib+yXxlCqR7MJLJxSl0IwijnhqsLXBUm1+fDFzPqaBBRQ6x8cvJ
4EaloMkaCtw43XZtyCLYSnE2LpxTVz6MSdFquiQi8E0yczlKZBaZqM2CUULNAldh1pBJrSXX6jcp
N28MY3R4nVMlCnnqy1GMFFRLQq/u1IRu/hzq9vA1EbK+kUMKGCDHvPvY14KFVPht5CZ+wF3lDeJY
RiC5HLTEnRLHqzg5KX5QnJomMj4RrKRDnVbD3kM/Nl5YF1eCqEpl0zTQVqZsy+3ickQ10lHwQc34
ZFZhtw6NIrsHBYjBCtpPB9vKI4TChkDHilTTToBAq0foOO0hVKLiiGtpsghFefveeSAqoRQAUFWg
pHP5QCDP/cGiO3kqQBjGKwsw1LNRpsZd1sjtiyU649Fqkjjd4r/rxZgAGjUWk62MxqSUI/woBX0R
bCsLuNo+shv866bU7X1X9aGCgiaE1aVX+DbqcwaB/Z6ov8SJcw75Kh6VLtaslWskp7gvqn2gBy6c
6tZ7T+dGP+Hx0yLSXPXdD0sZUNBJWknZNF0NR/j25puuZJeHD1eo6WNOpgV4C81eHE4y6AVGSX7S
Oxf3ZTmxzF1t5+nRNVqgrqGholyd2XJ5nwFyKlB6G/1mIZq9uQAQJnU6PWKiWxoUMi4/XuMpqBjR
r3MKA3awG6CRZZMarBp85BYO27dRYIpn7BaCDYbA84jWD3bMYZMLR4rd6ihcBDqRD17yXbw2Cu0r
ZD4mXXxGupxQVCHvhpW76rDezX3htwUSYN4Sf+Haa5tOABVtCe4a8zpw58tBFg6y6gSl+YDoyHep
RYNScRFUur1Grgw08Y6pWGBuoeB9dzkdoZIQKmXiOlrqNU6X1hD/UVR2gtb7cXukKy8OlxOdvglS
FtobRX8bnVXkwmIbZmFQ7iHfpSCCrV+kU0PXpHpFHqBy3aToe4ZivNp6A8mFQO3Lcnw8wg56ZcNf
RFTo11c1WY0upmIZUWmeT6PuhVW0rlpOUCnAUIsgPwSpLa0Vy7UWzrYrH4ihaE5OEZCTdBaO6WyU
pTTYloNMVf49KKo/JkMeihBav0QqujYUGTvnp8l3Imu7XAs1sOMK90PLaejgf9cKzcTTWgvvlChW
F0LT24z0jFVQKGBNZe85OzpR5ByE1wCToiyHVWxjIhxSaCVrk3JUWxS5PtWYAm86CArFZmEhTnHv
Mi4yuMldiGMc/yJ9FhelTMWazs9cB2NO4LQE4SyCjSrsb2B7OwDkaMd8swEcfx1yTZNXdRNJL1lm
58cA6A41PRbFewjHubRSRBBXa7Vt03YXVlHxh1GKoF9rFXKywBg9qI0IOJV3tSlQhEfEUkLrmlYZ
/zcezX+Woaa0K5I7jLZQtp6kvRPb/liPyahvUKqiL501FmDLVvL3UdTgxoybyQjnsLCr50LIWr5u
XdN74M/7zVqziBLbos7l57rPBQ4nSCt/K9D3+Bz6KCCdMk8ayxUmHq698EHfHtJUklQWKVxqurzz
RK/ISy9BudLC+MD+GOfZB1xWSlyKpackdJ8k/18QuJ/2t69Ek0lfAxQL6AlW0ewbqj29XpxkLMfI
SSzbweqcBMW4harutVG4SVJ8x2mFzG/6+atogtjKYMbTPu8iFEMw/NZR6UrMu9sL8sq+465sIqXB
1RzNkNkootdTr26Zi2vD3pQ0tXvSUtadJhb33bXPRLynanR+dedm1KsJgebKja7tLCepYVEaWp8+
UOQAOKYYVXCgKKrvsir/r14jqTP4twkgZM4CixV6JUg3YpgbWdk+CvwKzWNo0bdf49t0Z8KWTAfz
xNdHeuXyY43h6KP2LVuOZRb+OkKcbjcMeXPMu7J98sZMYdeonSM8Sxywu1+iR76tDFKnRmKMCwgK
YJPbyeX4Zap3WdmntgPdudq01Jb3MIrFWmmnq8845E5mQ+cLu2SbQ2B7tFXXWnL2u7ZgNZ2iFdVz
hfvKLDtBJBp5MjmyHfK+TFmJquy+oj3o726/6msrlnY4dTaa1XQgZrsPlS23aQeNYUbg61KbJyOm
7oGKEKtmL1TIrn1WtBnOdxFL5+VevlZMRd00GFXbAeHofokVEMstfeOXpo/6g6rW7n3eNH/4eSwe
JW80vt+e6ZUXSguUai93j6kHOvuoeZh6sdZJeK22CEivsrwWW68P9aX2ytVxsFlCLgjQGdvkcpaq
JwpdxXzYAXE5PMgNirskUfrzr8+GZjhiF+gSAWiY3vWr7R+Imn8eSWHIjHl+Muq4wVRe//WaD0hE
8CtkYQQ1OmKXo/R+mthda7lOoyTWphFjiQ5br29vz2VaY7NT/IwoAoyD+By9kstRkHSHJtAYJirL
ZOOjmSovQWnZT0Va+R8qNV9sKV5Z9HQsKQEwNyY3d5/FbMNsgKiTWiJWu68obTldk4cbz0Cf//bc
rqwGcAFsMNRBqJvNfZlbxfX9UBSW06q1dqCtYh25zy5Vaa9MCLE3qkxTi/ntzvI9MYhk0C0H2w/r
WBS58VBgBHUKsiz6eHtCV84dW+Yiwx2eBfGmXQnZAPMVk3dnjXq2jgtLRmi6HJ6iXDIPiEcpH1S3
KQ63Bz2b5c2WiA2yT6coSJ6HP+3lEolb2vSUPE3HxjsUYr6Q7icQ04+sEspdZBVmd2xrM3pvNoop
rfWoalFwRqwREm9WqTA3hfE77X3QlpD4hDkRscYvfZ1FNJMR1VQwLInlT1hswRKFNVNDsUVlknOV
ukANE02HLVIano7MCHjPO7SW62iVQ7wwVkqUGl/UPs1hrqT9J0k1ot8FYVRDsN9L9rqWFZCme08e
NrdfypXMmyNyKgxYxG4qs5fvxO+Hxi3VwXJqCWF34PHZsdFEckz9UtqLyFacKIQRskqyQF/gtF9Z
1QxNrobbzSSgMxs6S/q4gJlmOQN8xVVhRpbTx13962cTMBGWGco8U4lzeopXMS4yOVajggmqiE6v
RZPFKD8HHpDDbukWc20DTSGOLpyNdbs6D3RFluJIlROCmn48wG5vtkoOIV0vTX0hR7z27lQL8KiB
2Z9A4O1yVk2SyVbqNqZjxa752BYCq4XC/EXX6+n2zDR4ZxNigpx3dgppUpaGEZccx2v68lCWob3V
rOrr7RV47a2BOmcBTFhx7rSXUyExC8wu9EwnQyZ56yqhftQLkeyjXijvbg/1FgXLhEC/26xzegNv
MOOEZ1LCvicC1P6wTiuWANi2u8DwcnQJKoFqPbI/Jc7CiWg24zicoD18+i8ewpCpwpkKeEGuE5cT
zhOvQnuVpBuUPLeIAv8RLWvcjWy48YbKmb1pbONr0TfJPR9WOuquF+1dq0Va6faTXHvzQIHpKkwq
nzSCLh/E0rhiS2PABR8+0V5v2/jQQHdao7s3bm4PdeV0JgOmAkPDETDumzkrrg2em2RcZb1OCtPe
e79L7AOO0eUJ+4XgeHu8a/tjCvOwGUjVGPRyamndJkaQsnIhbdY7GzrqxlZANf43o6CyiWk7O35e
UdXl0qxDTzcdLp/mIUcCwhGJKBci2LW5TCGSRIO9TuP2ci6BrmJ8ScPLqaRWXtOeCbhDYN1+ey7X
jmRczdntJDNcWWb5kxSKwQtkSXNMq1D2QrjautLQ14ZdN6xLvRu36WRIcHvQtysQPA93aXYi/SCO
oMupgRVWgmzwDceslAYBn9LfoNBVrdg6S8F5xt/k/SFgiMwoWTKgJZKA2WqX6g5lAxHpjp+3mbsS
lmeL3eiWmLYJaFecxJkdfUADHgEhBeJ3t0pUt7pD9F82V8JDXBKAn5/sPa2TsQtzi7zYWlGqZasW
E+hxBee+1Tn3C2XhxvN276AHSfQlrQXcYc0DpKRaEo5zlebowqNnmgz5facl46GLDB1vH11aahS8
XXAMOCnHnmHtsjlrbMZBk4PpKjRnmCCANXZZR4y4rIVlfeWCbNKcNSibcmcEaDiLg2E3dlZK0dup
LQ/4uFfouBAYjdgYQ8m9WEQ+zsOSvdXRcXEwmex+2EEZLzzFtblSRaX+AaISdtT081fpge3ioWaH
quZgtCDv+0L/PlTdUpJ1bZCJWEXOCcPKnkejVpYLu+GW6LSxaa0z3Ro3tTb6m9ub6do6IZfirCb5
pPM9i3kusB+p9RTDwVyI/KZCdYkImUPNxiCH6+RSy/ja5kXmFEwHQ/LbrLjgK7VSqZqrO3DS3VXV
RyhCJZL1CPQhXkjdr7xAGtOUaCntsY/nIVArDJzEcnIEuksNIqVFV5xq6F/KLwd0uh5cSyi/Uc0g
97lcDa4oC39oXcNJ6MPcVxqwkFCKnm9/p7eRln8cEgG9QOpSuphF2nSIUxZ+bThqXmFpljY0JlzZ
uKtjF981XFGdYSy1/e1B35ZNWBDcuWi3sN+gclzOzMSxpZONwnaAXIwQgFq5+TQi3/KH37cYsAl+
/Cgh+exvtNK3v2LqJMqn249w7SNONBn6SkydptnlIxiWG5R2NdoOBnna+8JX7EcdoaqFc+zKqpyC
CikxuTFd19mq5BqZoQtlU4vqtPeWJFQ8dHpvKyMxubDfrswH0h6bDWlvstc5N4ZWjF4lWuo6BWnl
GqKmgt2XKS18uOuj8Nomnhgn2GxJ5iKr8YPxXVS1WvsJK5MADxglWciMr40CtA9Upkw9VpnfJ+JA
Q5HJZXkYduY+nGWqqzjMFm4t0xe+vICD8gZgapKDgzGZw+oVLeRXa1hObBbFQYu8ak+0jU6GHVK7
a4v+DiFOsRNtrv1yPsjIJlgd2FoQ4OZO2t1ojdQMIypduaU8NGhYBauyC8qlo/PK3iYAI0wzcaa4
c04x+tVxEtBxTuJ4zE9WEGQn1Xc1AQm7ENhAAxDeROjObAu3MbxfX4usRFkFjkQ3Fa7Q5bh6ZKSu
5rnZKU4VWNySDDAT2upCGD7reM8+INYGMmCQ80o5q5K9mp6h1YOE0V54QnhslPZlGkisfEr8/iq2
lHxfJ52Ko7Snih+lZGnPcq+G+LJ33XjKdRiu66FN42DjSwPegvS3MKQx5CIPVuRk/8vZeSzHjUTp
+okQAW+2QKFICqIoiZTY4gYhC5swCZMAnn4+6N6FqshhBWfTi+4OZiXSHfObsbrO6i2vDmu5bk+a
XY0Z9pydbh3nqVZLVFWu/wBOwtJjfLyKNFr8SS/C0UpH4zj6osNBiDckj9WUm183fG70MM3d1gon
rsM/GlCV+mCiCK+FovAKnRXJK/Wxp+NtHcoaPwickFK5i+wV6RRVhevf1zhXohYo6yl7LLbcU5Ho
g1QcgtzQnypMGPQD3XF9uta1rsKcHq/2Ipp4pMDgu0jfxCC7hRd3I+SDCBmaCUfBZXf9MbeieMqc
yagPrT/2I3qv2fK0jh1Wt1VlYzjpLaq9T2enHQ9+6qGR1zkIIdXLYF0X1QYcvXAHrmx0VrEcbYzy
EXdhVWMTW9uUxYVZzzFvs6vubK9x/is9MduI12SINEKB1Yv3dj1UVqQ1ovuTG/4nD4SZ31iw6apA
M1ae86KucbytERrGXC3AQpBULTj6+oxaUiYDGqUZqE40+ur6jyWElmzSSRfskzaBN+1WpI+vPx9/
Q7GzzbcjukA/4KMACOosgPdVJqa8dKdknmXzGXxQeutjoXlfTsNufJxP4427lZiM4gx5dDEaOlqT
5n6wRulroVNnaWh1ZXBv6PVFNcAXrk96cTyvu2o0L8/ZJY0O4cjXb5ZkEE6Fr/JkJno/b1qEzjqy
CXY5pcMfCU5gvdFxtSBaEtXY3qX1VLGbvbr50SLu9SsVBuZvmHIOlxwhnv/AnTqxv/ykd8A79v/+
z8G1FK9YC5E0qUSqy2iiyv/Bcbr2Ukb8/PVlHNSrLTB+MGPPK9U6/rIBHvFTMvUIFw+NZnwyOtM8
UkZyv76+H/4i+E/3A2O5lNmQM8Az5ByN3vn50OqlPiReblTWwXCL+SGYkcoIt7bu6jhYAzzD5nxE
IsA06YerYXbeW+zdL6bf5mtYYKXXH2pfIqrdTC0yd82UIoVIHtwcVvyRHurZCZZ4Hfz8Hb5EjQoB
bxd3ltEZNq15EcAExKbPjhbWrIrQnFue1OQiD0C3LUMHd9jmIKrrWToXAtXn7wxdgB0D5+1NVPg3
p+vpbljquUs9IUCKWa8pquZPV4zFldrWBr++3o083DTeHFox6C6AjkYBl8Q5UdMyZYEtszcla9WY
7zxHFO/B9SzHssi0CznvC/sVQBVFVGgGwObOCwN2U3BbYtuVsKVx+d7M9KabzfnNUQHVKFBV/o5F
JRA/OxUbJD0I7oaE9IJUrurw80zt8hK99oUzAVmZh2WPfaC+nMW9EzK8RWkUMqmQKcYu1Z+iaWyR
ZivyS4nmi0NBpGU6pu+xQ063RY0ytjv2jUy01s1CvcIDdNFhJvaNdsnU5IVaKrnsLhlCQEWN7by3
jIZFX7h7qIOejhUudenHDj7HUafN+eelc8ZPNDWG9zA2izIElTJvIep1ZYzNV3d8/Sp4ntzQKoWx
SdwDRhoizum0eW61sQx6CcBS6985peN/0GCm5lRwaphiGe7zx06sSJJyX8T6NGoX3qaXfgBE9L2Y
y533rLxpzi1Eg8DoE6kMdWwGz10OQ2WuDTaIzfRd0zwmbwwIpHKujjmw/wtgh+fnZS8P7X0UQkA6
TGcPkNa5y4Yi4pb4KBmGjZi2WGGMeuE7vzDK3ulE2QVnEggqZ9urXDBCl7iAJmYwGQA3HHmN49z4
5lO543ppQdJt4mI/B04EfjCb6+4q3OqTFrvUvSM9uHiDvjAX0Gq0AYBw0/M87xfDv6hyfJ6tpLTH
dkeiTjHviHYhYn5xFG4y+qm7Yc15B4UuJIXvvLITpMnGm60w1OeSyO7Ss/vSMLtIDS0ajj7uWacH
oB6D0ZFBiipDUw13En+h220pvQvV2pdGoYnPDmfxMak5C8C8tvOqKdOsZEW+DeRZ3dwhPmfcv36Y
/75dp+96sOftgEn29vozSG3dBz25YGEnnY6nZWzrSvtkOnlwKLxRB203BB/XRUwHX4klxra8+2Vr
CpNErDDbOKtqcZwmYcRW2c1kFNN6KKrSi2XTNDHhpRbZM+7xtW3nRyXTLqYSp25N1WPCuYOCDL3P
r8SIHawABR29Prfn9zMdb3J4i66dDSTprLI6exZRuleZCd2EFQarF0RD4Q+4dzhvf3UoBVLzIUDg
yabbdbolpraYuYYwH2+wJn0KSjeNOq7xL7ieXxKjfh6MMBVq07twAZM7D8S2hZL9Qu7D7submJDX
uOtgrT1UPX5eiFVnf5pAqAu3xAufkgybdut+3cHA2K/kfyLatMaapC18Bu3W+nqbe+fWgcgmwnU2
9At1i7+d25MtSfcTwNpO8/mrDXS2863O1HCOd1Ui8s791aB1sN1MVWoOkZqGJo0drcpASjfN0Eep
q7hLKl/z4qLf7OIwK4yvQYhZT+ZouGUyBAh6BHIzqhBQulShZQ75htH6lP4Z86o3DoRhfRJUlaZj
f90Ofaz0elfBbUxoYeVKRhdO5oTlQTH21ngQ+LkXUaMGGUQaqo3mcZZq/fz61n12+MluqAuBEmBT
UWk427qjTqncq7Qlsby0+AgkZCOwvViOf7aqEBPgH8OodSGZPgtgUk0v0bdHv9rpbQPbblg0PayF
Y+vaF8l4e3PpbFEp21EQBVfDFX1ev8s9fQwCzS4Su9FRAtHN4WDUBqasvW0WkTt16qMu1XxTitKK
NWdqwhwRnKhFNuHC6/2cZMPrDXacdvAuMfasL50Xm2x2RY+k173hE5m9aYQe0N9EeEaFDrvmZ81V
2wzOT+kbyxcU6IMx1LdO/76sG4UPMdJ8vZBivLAUFMJBThC40h05TzHGHAePHOvbRBprFtfjbB7r
pSnjivrGW6N9pg8ChKxxv/jpB56e5QLLZ6+pfYaatzksp7VAO9UqDm/ewUAZYNLzpfdUeN/h/9wY
ENw8gjGnQiOh9kJjwjl98MQlXe/ncTH1MRSneMPAXeokwqfDAGohYe3XMuFNLovYnK3pFoVfRO0n
nyUO06DePGwmguwbpghOid2Br/1cq7W7hziw2m+N2fg54OForwJvt3A7OP05lVC86JpWJWsPfKNT
o8Czub/UXnjhdiANpZFLF5coeNfO/Pfb6kLgiZx22Axu/RyTXqubXrXThXt4/3RnJ5ZsA6ctMHCI
eJ6jvKlMpfZipn0CqL44BKTyMcD9YbfGaqLGac0LO+aFIwBbefeFA4LJhjnbl2th6XJzUdXQ89W4
SdGeiOWyNR9szezeGijCsdtza1oJO5P9vECjNm3y1abD6TMxapApQus1shUXLvGXNidsmB3xaeMI
yaV3uk6mWsh+UNlLtG4K4HwNtviSVfg3Hrw1yH6ZQVtf2UgV/PKM1evDUVKLCqdg6WRkq8p4o/Xn
jjthxxDkk7QRPZwDUNt2dOu+XkQygr5BQd3K/Wit2vGqNwJR4OSlKlAPln0peX0WsTAuL8wulwC+
FkLa6Wfw/RFQdKDViT503o1vZdUB/Ww96qYNBkhhIOdr4F51aT9Zz/LEvYAJFptnx947tOdBy1YN
2LXUTZKZUuf5363dwzo1jHt2dY5DkT+MH2cKmtrXrM/rn8hFdHWIAYz7UxM95gToTDeJ0bgbjB8J
xDCyqrx+YhbV01ZP06dq2rqr1ETtPBrpOINhQMDSQ+yqML6B7i++y8FEHILuXn3QWr0S14gwQh8a
u3YTcWsu5YqTT6O2A/FV9XMQPuW03rdq8zD3mvNlbppU52dClAn9dfXvwBelN3qn0CJ/821NMku3
ATwqCdp5sak2stWUSjVoFDhp5FFTjVvPvrQBny8I0iA8OyC66Rja5xuhnhca82ZTJkUFx6mAC/QF
mEhxP7TC7o/jotd5qPXV9qsStovubt5/fX2ae2Z2eqXRbQN1AwOJtFo/D2ORI5BGo/kl6i4ZL73p
IlUfBoVqfvlOPb4TSBi+yzG6ysLN1S5dOs+PAbcN8ZwB+wn4nXN2vxlWC81pq8td06LG2KS8ts3B
OG6wMcN8xlxLoD/35nVl2zMWlUFEYIC+nh692sBzXjg8j1U1uh+tsoXlJPI0f3z9u55pdu9BFMVh
gB276RIFmXNgB36tWzdVuUz6sQhiv5RBg3zhPP1KbS/tD3Lxhz1u19Mu8uf9POnDaokob5T2o28H
cBNau6YEPugIZuGMHulPPw+wPeShwE4on1ykBWYeiO+zDTzqzS/PbsxKuZBqB/W8865vGpDRmh29
joJ9cUyD4VdQWJ+JicwL4cHzJ46BCBF8TtqeT50thzUuFD0CSU0XIv4UNrrXHZC1TBPR+f5b6wdE
IawGaglsOAKc/Xn/JwBzus7OBQIbST77eqLqXL8xCh1viNeX/nmUAPefmJ7uP8g/IsvTYZQs0sAa
ApHkpTbBU4cih7L2UsadAGBZlJp1CZ//wkfcmz4AWyBhANM7e05kWU+dXByRVCXyJnPgzDQfFjPe
HH25MLnngRaT+2eos0AL+0anW1u45LrTS2xYIB2u09t1JwEb/juKefoJ13xsDCv3RCJIQiN986eD
p13UOnzxs3HxoYAOuZka/Okotl4q11/5bDi+fBHoXEV4EtvUXdLt6vUt8eJXowKPujJ4QxgvpyOB
oCXGsxnJxGDjxtOEjOFK+hcO7fO7nK/2zyhna2OvUz1RMxeJN3n6sQxa99h22Kb2VBU+VWZQHoCT
DDeQiN4M3yCK2nENQMIdypl/445/TlZRwvQSc9AmXoDdCzbV7sFc82+vf8QXlouVQouWCHzPz8+m
lwtZWZSUmN4c6NFayxJfpEocWt0s49eHemG9kCgiOkNBEhmkc3sI4Uht6QBpJMrMhh81gX6ifGoP
bx/FY8UpZrMnoCKc7grFNZ/KjFHWZuIVArqxx1at9/D2YbiIOLS7MB8gttNhPAEBEA8wkJS6b4TK
8dQBgcP65vVRXlgdQNwUs9HShnh7LuCGRYrf+TYdwVpO+VdjDrZYBOt6j5j02xNpJIwInncOOiWh
83Td6h1tcDSSiDbFMXsafRmnCH1cOE0vXOMI3zEj8lNAouf1h45wKIdV3yWqbZzHyZ8wKSlM7/1S
1eW9J6bxAg/hhT1HTklEYsOfAqN2dufN0u/0NXC7ZM4m+70rzDXyRFteSGFfHIX99v/6G8jgnG6G
vNHKsTbXLtEsszvmA6hMX1fThW+379zTqJLGHHtu390OtM99s/xzH9Suj07AQvDjD6L4VKmNfnY+
rVFZe+PdwGe9mrWLInQvJJc7zxYUGVfpTqQ/G3V1sqV1twDwE3vnnWuqssfCGRs8Y3Lmu8zNshsD
CPutMev9VUbz59ZT/fBQ9ukluMNLe2dXqQWZD7Ofa+R0/h6+c5o+pF0ypAZ8rtbOr/pyKp4wvJVH
QBb+pZjjhQoeawk0hTGJ5ykWn44Iz22Pepc2wasr8bTRiU1vLQ7r4nZxpYExwMDZ17Bq8oNYVBgf
Wqorr3R/MadoEdmF+/PMnhIkCskMTiWEQaQUO+fl9Oe4Rq+Zi8ycpEcvN1w8Ox1CswXohDVn9r7f
6jHyUBe7L7PFvneVJQ5Vj5hfXvjLAzgzN8y3QHtb+Pf3N/H80pne9yWVsdPfVJqOYvlnJ8H/Lg+r
AqrXYE7a8U334N9REFZDHxiw8P4hTkfpBH5x0jPcpKasuGs1+McaacRDOlrGhSv3L8Xzn2O2j0Un
lHsQBCjtj3OgvCh1Y9zW1E5gtOd3ampM0jQCX4kTkV08FONAsow0o/9jtgbw3r2NPR5CO3OfRcu0
FUflj3kRadriq1B6ov/ZNnqDkZNAiRs3JOU/rLOJDGmTjgG+4FgTvNMcWf9eTU1/yKTh1NE65uDV
q7XBWBjo7eodB68VejTy6qmo78zgxvcWdN6UZeJdZCJXvoVQgYWKCMCoM3eToFvWDJaBi5ztt09i
8yU+FOmyvVP11qhDVW1G4uDN+cm0p8GNx9GiW1aABrmUHJ5zAqgDc91T2bP5SnxY3TpdPSH80l4F
MmR2s7SAJkUd3MrazMqQ3EHFWDxnN26He82ycrp2Iaj2uNXBJWzRi78DZBEdaFpae+fn9HdQ4MwQ
uAiMpJEm4LLOLvChUEbbaUdEmDmzoAmDKdShiqG8v22IBm65jTat1zrGBR3Dfcee7DK+CbgG6oK8
6oAMznY0+gR5WwB7SPJV2R8rK+8/Tsg2XOhBvDwKKRPoLRgE5/1wkBnjiO05XffF746eCf0TH93y
QiB+fk/+XWCWlc3HP7BtOXsjGsCjsyVMM9HUuhRXQakM52pW1vATLIl89P3B+LLyQWSYrjL/Ds0R
w6FpVcUj92dzT16MLebrNwZdlvMvzG1JK37X9KAPQ9P5dLVzNAl9MKZbMszz8KSxCL8gLZf3CsBD
QLUrHRAdDtIldhGKFGHd+pkIheY0zVXaCDGHupsVWZzmXrdRaxus+VhpNLGpKeTgT+uMcmNkVrPW
hnq/6TT4NDtdQtfuN64Ky1u8K0PWqjzozlLdOKu3fd0mgVjtbI71tVct6hMukMAJZYVedeTA87jr
hI7tY2HqENsr9uoUecWiqkjlQZHHUpXpB6BV+KZIaxjucplvT65cMrw67bIArzP0KJBBYtLg/G/b
VB5WnGvRrm177X7d+LNhVdv0vJTV+79Th5pNLGUGmmYYDP9nGyikoUQqzE+SaduxhYJHGwKoSEv8
GIJOHeTeeTuwkuUjdg3Of2LJuKj01m1QZF46tcKhssv/fL+fdpSeN+7+V/5wK3SQfbHSXGpenRNM
DxpdVTMk9xiPApxFFwW51lhxMUm0dopUiHtLedgQC0PygfvRllNkcSvKEC7A3B5aRHg4sMVILcvR
sdEI6sD4MJhL+t1o299qMM0vGMXTYFVtnn/QLTUcMdbrj2KhzRAWeODc26XXfOgrOT/g0to89mjK
WVfImho30ySwuLfdtLiW7jD9wb/Hao+us42YWAc1jd0qGOVdlk34NjSlhSp17fvkTrZWDcY7fynb
m3pyzPKqETnVRqX6dbnKHXP+6a+2lNHSb/2jPm/Bde4N8pebbYsZSrjs4FnHRn53/LVjN6ZTc1/L
ebxJTWv4lcsS9zw3qH0gis6m/2w2Q7uVXVbjOLvI9XZ3sf42GmV/RW+UG47Se+scdsx4HuV63/6g
i05tQSt6L6GerMYr0L/6x9rSkDgUTjB+09u+/NFn63ZXTt32XaEc8HnFyGQLh9IG0bzxgUM8nBsU
OEUxx0XhNjedXRkPfTGMuCfDs/nicw62cBz0sWY7mE5irqvyI6Xm+lZkbnsfjBbe5rno5zLsbafr
onHZujtVlTpOqJPt3dfQm6ZY04pUI5RuM/t6rJ38a2A06qEXevodhTb/XiiINfjUetV2KH1TexzH
SV/DppOtikxtttqIjWyqTyu9nc/Ccb0satOi6qKNKVVX/mBNy22WA1Y8NK2abkUl7ccN0zQAo0OD
B2AFZuX3gpd8G3awrYbrrJKGuK9tYYy3CnO1H5gJzA8OuLTiYKw9MgKekelZaIg8lx/n0dbv0XYe
d2CLFvw30D5zItp1vhGZ8yJxdijUlker1wbNh0oMRsczruomdMpl7W8xyx4/5qXg902z4JZaqtHj
RmlaDRt4vZkiHdUBgg1VCDccnQ5GCc+rjKAGqVh3ymBDDrHeevSnNvkFgRxqgrJy7ldXc38iJVzp
PPmW91DNWfur6m32QbFMuGUYNQ6hIaH8WLwb26L4Vc2pyj5nQ2c86ItvF7GTwacKKwOxh3fGsGDY
LcZe3KJM1BNpylKfw3X0qzyixTgWkUK45YcJZnkNufrM72AZt+xT4RiiilNMr4Nw1ewBvFYh6veL
AZ7w464hrF8ZYgC5L4fBK8KuzKo/ADKCNMyFs+T4VJf+bx571bMr5/V6mEguI91ttjTKuMj+GLOa
lqM3TxrgIahS7c8ldZAndlL1rTK0sjhMpdO3YcDESGzMtPs+QjIHngrv7wAjP/hdDRWNEGEVoo3S
blEqTEdncMKgz2EzjOh0i9Bbh8DFBrLJ57BbWt4Bq9CQBLJQD7i2vX6UIZuS/Sgm3bq2HNmNoNcb
/798G5bIhOUhI6Vn2rvab+b/oO16XwZdbV9Bo2j+h9UMtG+6XlflcVnMMT9a4J7GSCv7YAsbU04b
iJyeiz5bqvQR3+gA9NEkuJnHtALDvMLH/YI9tv9U9uN2W2cbb8qgSh6IHBFAUshlTLsHd11Ffd3n
ymhumwIYysEsq+XDJBeoIFOrlf/BcUm/FuDREztzBlgvGfr44a5N+c0sRPCukxrPkCbxhcbxRcvi
AuBOYqhet4Cnj4t9QHEP4eZo7puuSKY879S1BjdZ3nK+saaZjXxx3lfDtAYh9N0S/yXENYKw0Br/
21bP/hK19tYTNm+pf42PbfZpbCyJmRra/W3sVuBYIP13GY6Jg3DzaNSwJQ87SDuc4Ew2/gEkQcPO
roQbXPlTuTs5FDxPsTY0Q/EBM3VAMFnQTGU8MieTheyqJfLXcvucORAliOkHu8RpUTcRQC/G9X2d
WwKgOLDZ8rDr+5ShKI3yDza/eFWXWlPAIes3g8DdH92As5l2j5tXyf5qVanWHMGY8tILiddDhB3J
dh2ktHQ/NDSZ6rD1S8O6t9MGT0izqvviJuh6/VpQlT72vpvnB/5tinTrSKv+ali8Xgd1NMy/WqMv
b7NxSqvQyeCtRBMh8UiemrFf50pVQ4SzKeJ12Pg5KtKkbT5Ke+kDan/ddmsDsm14jILNvULctP0g
hlm2n/OBchRSwibC+EYqNfIalmkI020GFUUzoLrLA4VNijdbGonOXDz1eVbewQS23EhHIwZfBpG7
dTTntryH6iH1A82WHIfkzNg0CsWz4cODMedrxL3tPqKlbf2BqTra8eRh13C1tGvnh5lnt9eD0+52
4EQo7xtjah4DSuc4ODT2xnnLPPc2qOySv9yRFx+k3+c/LM21/9ieRreHG03TP88s1cL3KLQ1tojE
CLY2rLiibq3SLEy5mIKwnfev2KZtYEWQd+bf2LXPf1LHlkPY7a35EGggZrKl6y+HQpfDp8UvIZ9T
/q6fOlvLllgUpQexuw2W9Vrguvd1JVdcQJqlTv6UukOjbr2Vhm64BDWnDaGcjhoKyWCY+ZX9sKVF
ipiE8vQ8RAC7k7Ed4JN4oIWVf1JVUP1Ygf3Ag8jn9y3gyu9VBnMLQVGJefhWlJ/TzcGfvSmURd8k
XaY2TOfO+S+3KwAWqTNqZqjVo/F+KqZMhtqAqtphGItd+r9apxuqI3JG1qxoreOW75KHPSELVqbN
XIEo0I3MObhYhn2th6Aab9amWX8SG2FWP+Pq964pM4MceUdk4Cw0lnfoK0xjuHS1VYWwc5UBgald
f2/IFRShRlu3PRTTWhOo0WkYw2Zws3u8IfMSSaFMu5rcxfJjSolO4jQDTyrSU0sXLeW43NS6xDxE
dyt8PaY+l/GMeVETQTSS7UFPU/WhyoK1ivlr6quCRtp/CkpBYNeOSD9FqtTYzvYokJb12wVzYlXP
Ow5Qc1oA6H76LbcDswhhqKHwmBaZ/WmYgvl9tnTFEMLRoyjDkzrYYd4aFU34WZS/oeMLeSilabzL
JwBLh7S2Uo7LOhIwaFqHQCRs4fkJ3Mpok87rzUfTnvn7CpErZHSaioPWFKYq7i1BSzPCWkNpIZAQ
ibxJtihx3dV+jkdbUPhPrlU4Xoha+oq+g1qL74artQNAgD7AAMTGBSm0JYr0kWfNYkgcYc8fq2Ul
H694SqivZDK4r/ttk8eatE/G6Pg1v5qFhvfBUkXQ3iB3JB9Xo2y7Q51jLPRjHbfWvrKGnEc06/26
i2SO9FgYLL5QYaO5WEqhQ0ELullIz0OeXMfk+h1w2Laa6RNaSGsa13mXPzjEP92VqGdtuR+NKvje
jEH2G1fU6pvhCE7cuqyo3GeZ9yUvVfrTlXNwVQawheI898nWxcKC3C5zteJWlaMMfRh610aBNC+4
50A6pVjzVsMGpajhI2MtPisnzuBngUag2tfHHUIQ2WGuV7e7m0xKmRH54HxL1XNXiJzc9YuNC1Z3
k6IWrt5vap7vZuXtEJ/e4gi7vHQfHX/wVLismpEBNpB5+tv2K2Ze6tvyIdOqfiSro0QQWiUyJFgW
OPkXbnB61pwGPHBmo7bG0F0M99eUGuKKqD9Vh2xdta+esvzyPdIsWCzU/TDdmaniGtQoW30288EL
rgbQ5Pl1Z7fmF3zg7A+WDJzhtweWyzxU2oDwXFMWzZdGG9hdObRAK1Y5puuESGn3W2taSptKtpCg
WlDI/CTAum6sIXkkb5A7cNsDInO59bH2hPsN3v46Rx3RcBqS/viPa81nDzOKmV+9dvAenDIr9TBo
/PUxz/zNiPKKxoIKlopii7YR82t9KgUCHXr/HQyN/r7z9bE4bKuhf/eGpv/ZqUoijWyuzgdHuhBM
A3Pd6dnEc2nUe27zwyd1+ADGhyAR2s6chW7Tp9n1BmHjehhNf4hacxv/LLvjGcYxIi1vtDG1stjC
skI/OEhxjBBGm9G6ULU96x/utRGQX1AIASfumIy9qv1P1V7DySCdZGclG//fu6abu71+vlKOUWKr
ljiw694hWhuDgo1TrJck9Pbay1mhCX/JXS2SUrZBB+F0fAowKOi1gJVdV3ZRicBwJDJ9/KW2rn6j
eMQ+V2pA4AX/IooRxTgdKxtEg0Vcqye6dKzPqCQ4qKs47jVn6pI65VkzYB8KsXNmBcgX38ZnqMG9
KlMDbk7GzvoozaV5T+2iiAFvGk9T0Fyocr84GhTIvUfvUCc8qxzaQK+HLnOMJO3Mu3rZTahW6qQd
tZcr2a2Pr9eujOfDoQgEHFKnCk3j79z5Z+xHt1/GYkmw0jWrgzOJTDsu/Vwd4Uvr5UEbs4w2tDbU
BBOeO8lI4859zGvb+s8gjFXhlLq1fiv9PAOF12/qP8PFoSnMmyy9RBR4vsEAgNDShaeFHjLF+dNF
F/66YEU2byw67PiVpC1a0oUS9KyZb+uzsegIpVPmp5wHsIB+w+lQQGqtfG9IJQj6GfGiLe3B8Sfr
4+uf/6zP9ncUvB9cdjFTwjnjdJQ89cp21eSauDBO360A5e5mu21DRzPlAwZMxmEc1CVt5eeVWnTZ
sW6BkgC8CbzB6aBQCIxBdN2aDKtuRKkxT1FA2ePw+tReGgVYHEVRh24eXKzTUfy08TdKzWsye35L
CBnY1yLf3gYp+Pv9LB2Nn/3WA4JxNpVpV2qzi2FNeAz0BIWGPJ4hTTxiMPH/feX/V4XoF/YerTkM
w3dlEJQOz4bqV30oBVlWglJofu20m3rwXfx1Jovu4IWK8ktj7aJC7EH6/cianX67beq9AlGhLRnJ
OA84AFLi6rYmZqjy+PoyvXD+Ye1wwcEpggN97tSdtp4xZS4eRz1lAnMcqfdi8pxqRkp1yDYubIqX
9jsYEADYnCwW7mxikqe38RoUrngxV6yJFoQbweimHzq9pDq+DTWSC8t8YZe8tBX/HfXsrdD90iPV
FriboRH10Jj9QzBk/Y/XP+RLa0ZvhU24m8U9a//T80pHQngDD5NVXZtOL67SQUuf1mWb/rw+1Ivz
2UWaUCMFV35usrAOhdVQUTESUzNmwmTHidJ03i7cgC/tjN38YNc7A298vlbguatm9XDulLMu4m10
spuSyncR7YYZc9ibKyrzb5zY3z4KB3nnb9IVPVsos0qJTTJ8YIxCDFf1SLkykL1x4dJ99vn2UeD7
As0HrQHh9/R0DfaSA6IO6LrWIj8aYu4jAvjqbTjVv33kfYk4xwQP8L9OR8Ffp2mrfRSVY62TG50M
hSyn/8sotg9wgJcRwOd+4P4J+fzMH72udexkMJY+rutOx/rFbW/evC4oPAN+g1EPHOJctsUhjq+s
zfCSAlT3wa0qEc11UF+Yyzn+Y/9kwIlBHwHu1IEdnL25tvCXgKaRl8yNY362pMBRs9sCgnO7vXJ8
dOTzDbZGo2wzDurCv+qxxrlaS2Dpb5wvFy+4fhC0dJLpm579ECVKOQ7oTSaGi2l5P85fTW9IL9yF
z7bhPsgeKvP4/yUvnC5dlYq2z/A3THoE+yPKoVqYe7ijvz6VF68lRkJgkrlwmk9HWZu2pg1iGInW
62TQNBYORJ1Z7BZOe+EpeelyxzeLiwlvYZ7js6FMm/IpcBVuQMOk9gm6+kZPrfVdBRPujpn6VHbF
uswXLo39zTjNOvh6O0zpr7kNQezpDM2Wq39QmLv6leGihCbVFdXRgBRL1ukUOqqovzbm1phRY5Ai
XRj9hUkD2SXQCSzU3IGMn46OJWBepNA5EyMrh6cMoWf7aC5TdtRBURSRlEKvo852+wvj/o03zqaN
OwBHhkvGhJp1tkc7aeC9YAxzgqtm/VDIHA29okuLIl4Mq9evmmnovwkkSxYysbyChhBM7SfbaVBR
0tad7Vq6GZS8PGjENQKDDp17y+4Q5HGC9T/0VgJKt74x5ofBtof7GjjqU1mY7g+EEuilrc3alqEs
5yy97dscgarMp714sCe9Rr6nX9evptbX76aSMsdhg8O6RpZI7R96phx1Czaiy0ILg7U1tGZdPlLC
1YpDrc/qGzB6ElTqw6Z9kNlKWWzLcjTm0gpcaqTLdXwv2mVdwBV7+Te0jSgN/Q9n57EbN7KF4Sci
wBy27KRmS5blbG8KtmeGOWc+/f3KKze7IUIXGHgWBlxdxQon/MFyI4SSi8FAC8+sKSVm5KfTnp5W
+N3Rsi47Coxv0IfEof5zNJQ9FW6ma/vDOCLZaJjtj3Ywowc3l4QZBNIKlL4m4ewXmuBPGRtHuSC8
oadP9aB4vydFGE8VIjHOrhXK8BmhisY+xgtRNDQ2qwoIiHEDm1HDjfETqMxvXh1TC9L7VPtq6Hne
nXWadGI3Flr1kqdunvgqLiq/0tZw8pNWmhSxXBVLEr+qtPEzL5X7AUuULnly56LSKKfn4/M4p5V2
6BVo7gc65Ibhd7QIt4wo7txTxDQWGSlEThyDVoFv3GW0SQ2I0glb4hi3Y/NpnFu2wOsX1b2DxFp6
0k+AS2SNu3JDBVkz7odLNQ2U5yABnBCJyt7n5dA8qYUDmAHF9Y0Y5176y352YJEB+AJ9vTq+RqbR
XY2G6ZLBzz3Po5cdq6SpfxujXh3avk13kGvUg9sY8xPdTveICmL44BmF9VK0+YigVoVKgKtqFcrW
S7k37UH55/WF+aO7uTrp3C5gsyHb0AlcayI5alhlZlpPF9BZ1XdVmfV38xyGvxS9a3bLEP9OjEnZ
CZoeF7ZeeJhGs3/n5cI799gP0eZxbXpsarELw1I/vf7j5Prc/DbIlPwscK8A+66vvzZ2eLRjEljA
I9pzOlb6h1DVpRSC2n2LDK/69ubxJJQJnx4CHvRKVrfeOIFcUyqdUL7KMB3VC88AtzGKRzroQwn+
LAw3QN53HlCKaQT2iEVJQYnViNwoVkuyrF1M0f2Tpm4BfC2r97lTJG+u/OhsRBDyksolOdPXa6nq
ectn1syL3msuNKGUFKycpiBfys53QMlsjHcL8iTIpvAjq1tktIDVrge0+pCklvbBxdKBOVTovfys
KpXKr0LVxzdbRTtWWmg6tIES5xFbuixQK6P4FdVT8xXQXElnQtmk1UuI3mpLgYeE0IbeLRXfNWl2
VIGMWINjXijqsNhRlx5s7KD+85J2+m44lfZlAi1JR7rIn3G+6hDmby3gIqVRnN3RaN7VYknSt4dR
fH2ghdI2EmjCaqnKoW4waYusSzqQsjYFZXRHiyefFvIWAfzOhpM6v8gvwQTD61zex3+F9Mzc6Hnj
zEstjN+qldkPvWd9Ndup3Yjq75xddCZlmYupYXO8mpM3hW6SokB6WeJF/5ZUc/Gk6+khBl17WDJN
bBzdO/P6g8eXpTuZgK3mVaHUbQww6C7uRN0uyum+IZOy0MlU241M4t5Q7B52kIRfotFzvYShMHMI
psV46Wd67nk7WfSshujQamKrfiJ/9fVuNYh2SRUMqsQS+389VNzLdQvx+EDi0bo0tCP2cd03G9fs
7ePIV1LJJClzQTVdm4dPg5WgRBXPF+AZ3nuVOsmnEJbtF4i05vdIVe1PlTvQbn39sr07KtxBW+4Q
Int5Uv/aidpSREaoOuMlQ9Afo7lFbb/0aA7/sJoi/5E4VfGwzAkM5NeHvbOkaLxC5ua0/bF1uB4W
+/DIasehpyTdugetqxC5yZstvOrt7geey5sv5QZge7r6ahR3xHNLdKj/QRg/1DTAaanSKv7EbWJ+
GIXYUgq/3ZQGqq7cIdTZ+JprDepw0GYekmm4OCCoTmU3eQ8wRdqjN+Xl9zevIDpbcLqQ0+E5Wd9W
ntVbptLo3aVdcvVkYUGzGyfbfHh9lDsrSBGFYYDh/nHjvl7BqQQp2RTpclmiVvtgmZN3zPQhPiUm
BrTLUgFVf/uAUvlIMjIoE6zZ/nMJIyUp3fmCMXLU+JQ+1JMwG7FX5sw+VxGIiNcHvLMTsUmmTk6Z
Tf63OgDoRWlKjNjspcrH8JOWDHMwxJW7cQ/fAYtLQSdGgWnBcVvzyKbS6mkAGzMNphGePFnRi9rD
JfOiQtuF02Ke9DjSj9IQNwh1mF+tKrYsSNdTBeADTl1eLexOqgWrqS4RCsdJFSYX6vb9MRnq5ZG8
OnrjxcwoOjaLDp6icCt45q63TGxFbaGVtR54lRce8DRujp3ApxPUjP3GzSKHQtgJwRLUXrlK1q9b
EoYkZa0RtFFo/s6dWX0HaHHwySRyyMr2+OX1vbKWl4UbQYcQlD07hdgNKv713JIS1IdC4yYwDFE8
1EUNsJMb7qxWBQC83CuPcOPrUw1W5Z0S2zNNy0LskR2enzVhtqmPxd6npEfAdeOHyQj17yeK0Jw6
FtxpqDM8VGtBGWFlBoCKOrlMiaEhbCxs7TCPdID8DGWDbNePZOCHeElgjiCPax4cZ3BLf9KU/v3G
T/Fufwp13T+eZ2xW9Iqu1yiHfLo4dRFejCzGJiONxPyFIND9D0Be/jvPTf1rCVL6Cey+OfhaMgIe
dFSQKb6j9sav1hhb9CWwPX0Qg7P8zhLyYKwQ9LnfD3kPFKxQNdy6HSBizu/Xf/vtAbGR/eFRosoq
SRSrhx7gPri/cBFBWiBJjeJTvVeVzNg4IHdGYXmkmIKUc0I26XqB6DTnM6mFCFyRkwXn4reKH9zG
IOuLmw2BVgq1I6J/SrrrU+jOsRKDQsI9LQINXxniuW97aCix9zUryo386YaxgaigS4mTYWBFktus
DiIWYBqiXK04z3mZSX3nJtmVTZ4/J2Gf/EdpF0VpzRSH0naVc1d11h6Ulfqse9JKKQMGlh7f+CUB
AnDLISNPdM0Sry4hO2nE5M29dY6yqTw05uJc0F4WG8fu5ktKrw5qJlKjBjrUurXbK5GwvV5kQR5b
1aEZaD/Fg7JVM783CoowsgBIHRmez/V+GesqXDpWM8ClbCZFE+FOjNqWbtI6EKSbBSPRNQlBwZDc
dBkqowvV3q1C5tLppzFzdYmwCv3Iyut9HM7ZIS7MdsPe7c82vLq35Kh0TrhP4VFBXbqe2xTpCvNu
wgAV96PeTZ+jyUNFqHpPly3oPF7Fanwsk/GUTdU/A61sBxmexWjfYTz/rrHM3WKk5663juRt56YN
UcxNYSRUzuH1/SQ38Op3csHydkt2FY1UGfj9FSZ7OVAlqxmSgPQmjnyjGKwf1WRnv5AH1o6GWmc/
OlNDB6eC5LKxSOug8s+XcWz2M5EYzMhVdQL6uTzsHByNiuoRf8L0YCJ9v2tKXby8Ps2bW4PPIc0P
dLSyZcF7dQG2VlilSy/CYIioAzpgTI86AntPAx34L7EJ0n5jXe/tOmJwOtM0Y2gqrB4LgZtK5Yk0
CnpqDb5gq/jqrB7tbEx9oEZBjhHCxtVwbzn/HnK15eySvsFIsTyI4/xbk2OFMKe62KVuuBWe3B5c
apxU9QATgiqgGXK9aWavZ2MUE6u5aMs5E+LH0Fb9Wys8bA8EkPhcZMPIx67tJPq6GTG0rNMgwSnL
hAATqSVYQLfmetX6f4XmZeMBKldk0/uPkXvq4tw0qFtneNnFmqBGP9qT/aQid1rtX99Pd9Za6iZI
0AH/Ydx+vQIdOvrwMjk2sQX3Dc8I7ynULBFoaHr9+/pQdxYb7IZ8tGU/mz+vh5pNVYkzY0mCoshJ
TczMOXQ1OMH/YxSbCh6sXsK/9dutpaXBiXeSwGrTeW+OUwFnvXsrm5NPCigEAQ0WDhDzGo020vQR
uVUkQVqF0OaA3+9Au1hvDREYRbrSETPSN3TV1b3CPd9j4GmnAdJh9ZOIsBdSp1B5mHSYbX6kmuNG
Jf7O7UIOJDM7InaJn7j+RG0OO1NFTywoFZPmyKBa3NQUhmD69kdjSoaNk35nS1Bdc5FUB6YnW+er
8Sh7enGJVxLOC8kuXsgd5yQ1376MNOgQYOKG5o91b7JCezWfY/lwjlp8VFr9nJo4jIiyfhkSsaV4
8ccmYvUSoUUHApPojmtlLeMSDcpgG/SKsKjTs+ghbMb6GQi8+BJGyxAsdARRCFND7Tf6KJhYzE07
/gMJO4ISWYTI8yheVuhHW6RGfimWuYa4nISt9sBI7YsEVod+2NpqvEvhFMLoHmrkatOqh/loqbBz
SvBs4b6fu+nUq2ifXXozVq1dNBSTvTfqqd4bsEDsQztrDhJYich/DNSoP1h6ls0br8fthjJlI9qk
JytFAtensaqzuEscoQVj2js7xWmp2BZD5JMT0lCkVbmxoW5aSZostzCWibsBOe7aw2OJow4SibcE
calU5q4b7PxHXIu63FWhMU6+7oyV5bdKOWj7mE6rCbcu1Y1j3/WYoejIJZU75Bzq9zp2UOKYqhCO
HD3pP/EeQdB8613Fj5XJDOA8qeMoE7W/YpaYnjzJKT+2AWL62LvJEzLE0xsp4X9WhOcUJBtoQxbm
ehAdOJkRhsoSpMiU7m0DorPWO9PGGbt9R9C8l5ryFE8AQK8Bs0IvW62nfY3RcG/uIfxUD5S2h2ek
AOy3QieZEeLlzAQBcxl1r2YUa+XsKOhlBSMAPT+27HyvW8XWjG4aMwzDOabFSQeapt9677o21tHl
XLYB4fYuV/r0lOBsOaRFULnIOKfRMRWN37cWBjbh4xK251gersXL34ovkr+Erh6tRxpTVPpW70Cl
IONVx14diJEAm6ZijfWM8Vas1J9RuB3lo0bdcu0ESMyeanOvN4G22O7XhkhoN4VJ8vnNe57HTF7H
iKyAHl89MTQqZ7tJ7SZo4Q8eQ6XpDvjohm/f9MBdpWg6JV6J477e9MDyo8ZQRB3YbuQcC1crzmVN
TeL1udzUDFkyB/yQRG5TouQMXw/j6VFn5UrRBF2IgCZogPIJtqYN8TvL3il5G5+0qbcT+GheeFxI
h5+UcRIbFeA7Rw/sCeG5BBdJFM71j3CGZq7BbdQBSAlsf/UoPyu2LR41fUi2iqTyQb5+27D65jhQ
rycnuAEy1QYMaFa0DkILFYCpyPdoPmGKJZJ3sJIUPymS7NAomrbHeTTba2jOAqMeuzdvItl/JjaS
xRloB3JJ/ro4iZXrvJyNJmhQfT2hlVXvFW3THOX28bLlhcZmQTHF5kxcj+LU0EQdm4fcakJlNzm2
ezQiXT00UOmfwqWNNx6v22iIe0a2Cij+Mtq6jQ8zXFHDYczJ7eJ4XzS4qE2D6exf37R3RuF6lmYC
fy62tYdk2qtUnRQlD/o8Ezt3qRCkgLW+cTRuNyVa46i/c9Dp29NAul47bVCcXMv0IrCgfD3HS6wf
EhuuSwT1aCO/uh0KQj3PPrk3NyQ31/VQcYbqh72o3CjTZCi+GcbWzu1GcaAO4G6BY2/LDEj0SRyI
1P4ly1gNthjuYJkjmq5qLIb3RdVrIHFBPthlzT4ZOuNTJWqr9r3Gtd+/9cOB35elDRTAES5RV0OL
wpn1Iqp7tsdgwC8t85e8sK3T66PcW02ggQgrE61Jzbbr1RyJoOIys/vAw47kqZrMZW+iEVz4jllv
5Tc3oBruT9otJsEa7AHa0av4n6JTZlpDPgQpcJJ9Bojq0qdIoCPOojpPsl9+pors+gu6vvgA5aAN
fMeblM945UX/YtQFfRPXRLqilDKLo0kf9O1xDRtYCj4T2BANrG74eeIcofkyBE03zRdhpvlpsEG9
gaTMPry+8rcHk4uMEgu1KwCFoL2vVx73+HLSUfYOEg3IRbW4le+4zVY95/ZSo9rqMh3QJlTR1xrv
CNCUix5ydZqW+iLgOyZFK/ylMY5ZXr+5kA5bi/I2PS2eC57H1fc1K7eHsV42AeBh87lThHuqUKDc
+Eb3Fk6iJ2C5ECgxu+uFgyIPQB6+cuAu8/xhsUvg+GbfbdzOdw4GZCeJLrUoYtAovB4Fb9WlK6yW
UWoPH0tn+trOS7JvnPnj6/vgdiCMDRyDEi8oA+Lp1UBwX+AEN3UT6GmeYRSyDCeQ+uoR4rKzcUvf
bga2NKEtJDdwNcDHruek0Ifs3WhqgnAKi6MVKsgZGWmzh1eJ814fFRvj3Zva3+Pp1+NZVYbyvska
wqpqvphqjZ1CnYhPg40g6eur+Ecd8DpUATGBw4kk1OGntYaMJZRIZpTQ2wDnNrX5kSKK9w5Pkto7
N5rwigeX6aa+17WEKMivL/8UQHxNPy4XkZ5SkuoI0nACL7Y3FXWhDiKiblejRJg8It6CAxkb33B3
hpo75jHqzPlLSE1Fsnl770VDP8oDsWXN3/S6iIKsRc0D8W97/C6QIuJ1x539K0RHfZIg2WhLy/j2
SPD8umTtEp3Hvbq6S+qoRS4vEnnAZ3dPRYawUsS1tX99jW9rw7h4UuqgzkZ3xV0zpGp0XbMiqoog
12bj40zZ7b1ktKKiMNjqqXdVtO+LMP3y+qh3Ni26Y/AfHBJ9+b/rTQT4oDUW9EECWsuwjIe+3S82
WpjEpn5behv76IYPofHcAr0hvuagyE7V9XBoLVVejd4VmW2YPZItQtSbJu+95SnZqc+GEvY/UosK
XieAEqM+SKEtUxsvs2Ljnrs7cRIakweTjGON3eJ1KDqS+YK2ZK2G0uHW+ECOWhz6LELSKyoVdSO0
kiHF6gwZ8lalgcYVDvD4eu4KFq2pJYyUagqLG6fFd3QIXprC2lWi/962Hs5QnnkcjeXtNTvqFQRY
4OrRIMWz6XpkAR1ct5YoC2wkC0/FAko7VbRi31t2clCzZcvy+TauI+0lspB+4zLIWt1MpGZ0NuYk
CxxQ58muodtxGpXZ/iGoI5c7rUgj3bfB6X2YtDnb2NF3Tqss/9DUAXEpL+PryU44Fo90XrLA0Orw
a2in5aOWZ1skiXujwCKjk8OhBfqxCskL7AtRYEnyQBn0eN80ZfXUmOO8UUK+OwoJExgrZOJvwCWV
W2buOA1ZgL15f+iEZjzGkVk/vP0OwNcIEUBiYY1W8vWKhTbCQEObUBkHGXtSzSk/a02kHRPqzA9e
l3obN92dh4uNwSMJPxi20JpH1knhT2DHSaBgdeL39pBVPqI77h5zAfvT2+cG55leIi/9rQ79WAoe
M09JgrpWICBUoESOYS6KidvNms9Apexl412+89HABNDIkOAngonVcnpULxA30fNAxbNm7xqtt0eZ
o3r7KAScVGXokPImrwtM6IgsdeLETZDGqKAUVjq+R85my4brzqP0J0CDVshEIDKstoazqCOSgU2g
Gm3+HBmacu7Vbn7CnCt/p9eYZqu1vYWXvrM/2BxSG1wKDtywrmDk8QwOZR0AsxgeiN2tvYvdzh4/
97enu0TSuOVJeDafbO31gCqapXcqGmzYVohdaxa/QaYbgNSj8u2bXqYIVOqocVGBXO2KRJ+yYkRa
PciTOD8MRTKdMsTJTwj9D4fX9/y9j8b2Q06Usg4Qv1XMOxVRNHuTWQVG1I37uHOGZ6dW8H6d0hKT
mkWrhiO+4VuF1XvDmqCxUCaReKg1KkbzQj2HUVAG8szvlSbDNshp3ndoAj1MnjofVa0MT69P9c5Z
o9yPcAaRN/AifbWq5RROs5rOZVDq6Quyh3Rm+tnd+HR3QgUeM+C71FolHXp111tzl8FLYj2VscnP
TTzTBXIV9RHUa/ZvGnfRhrrtnUoofW1sKnlBpfzqGhuNJDtpdNlUgT0W2exzcWsvRjyoz+HkhrgU
VWhdPaTN2O4KLjT9PLhSaRRq7hZ44N7ySjQVYRs4kBsszjA51hSPdhX0taE9ml7vPC4R8djbPyLq
A8AabbijIMWuLxm9TGZlyLSK8956D7XRFw9205X/x6n4exQ517/KnHNZGbFX6VXgzKE9+1qYtwfk
QKiBFJl5juY+2Y2djrX265OTO3AV9dEoRTWCXc87tN48A61/oYOjDEKZWsAPQH60GGhxV5C2t3pg
93aqQ1EZzC0AUTK26zmqEA5VVMeaAHdt1LKNBdG0aKz8qIYDUxPYb0zuzv7gONAPA6nDDbrOjBoT
taokLcegmDyTuc01Or7xVhP4zqz+aIlwFDAKoxV5PSvdaJwmGqohIFBqHpIIUKdd92KfqEq+KzGB
2pjVnU8mYfSk8RTlgaHJi+6vnWJ1ZtElVTPQ4iZQH9Ihe2jNOD+iP2gdX98dNwsoHzpA9FI6QgJZ
V1vfdYekM3LFPGd2gVKEVAU5Riqc27cesdU4q82feW7Rzo3LPq/r9GLnwAJE0omNI3YT9zMKvEmZ
JYMco358vXCFUcAqIog8q06RW48VcjsvnT21ED81fM8Hs0OUywqb5vNstcnGV7s3OKxzGjcSSH9T
/oTMnw/LkJpnN1SLb1Y/wUuoGzvT0CgdPJgJKLs/TNLd7CFv8r76+PYvyY5Rkb/nRSIzuJ672nTF
oKaGcY76SOwbdVZ8ywj/n+8IZ5WYhbyDqvJqa9boH4NytY0z+V60M+MUUwVXMzZ2y81LzjmDICsR
ajAugK6s52IJx6sccbYqNTohbec8Y+SAAGLeOEe37yO0EpL+w+sLeHPq5KCyKI8uB4YRa8yhHuqG
oBAszp4VTR+VkrNNgyc691S1N6KGW2A71zGBCkUWsOPEzqsJto2RNcZUOOfBroyfHiLEJ5A66Wet
sJQnxPHyd6JJoyckfstThizrKYls+5R5eXVMPVX5Mgxa3J9GXGk3TtDtfcAPYwfx+6Rt1rqhK/B5
dQYitnMF5xome1K9X2Y7eftSg6eRDX8J5qVAev19R91se3eInXNEReh7tGjdY0/5/98l7fWNWGbt
E+2B0OflkzKedNvJtVY71kAraekqnbEi6LR2lnDNdQBHEPCrIJmhDV/oGPeCMPlRhmrzbMH1nXaL
xvx3FNN16dSYhE/ZvNTDHsJm9IVh8me6WChyJrMX//YKG49p/k0EnRcFGS3E8nAO9rWaimGLKTtC
mj5b1xS7gtfC8vnB4itVntBABznvGz/SBHWgBFKB3wHn2CoM38ZzrIFE6yG6RVwO7GC13pbHTkkN
+4ylKbKODrWRz303V4nfW0Z3dD1MJ3nVzCctGqdfi6bXy37U9XD/+gm7t7lICMDWSiA+kdb1z0iM
Hl2RPPVAicM1IktN9lU8Rhuj3EI9mK3su0Iv1iH9rp/PKYv7MURA67xonA/pIN77ZV43u1yLi2OU
tdMnobkFcKLKe56SJZ2hcTfwnRdd93USvQCUT/TP2+dO3Mz7KRM+Y114zDKMSVDGdM96DGJdLxv9
0IxvL8kzdanZRS5p/HE7vl7hIUMl07Nm91wAhN0ZC6LSI7LFu6T3toLmu5uKpw4jGzp+NO9WRb3Z
WuDYFKF7brLBaf28NBH3HGcr6AZVPYdtiMTwMBewc1wkvVIXWQpM2NqH19f1zq0NewQHdEqbstS3
+hUKiMqqFgV9AKc2v8GfHD4gs5SUPmiw+OvrY93EgZLsw+LyJ6ESzfDr1Z0zgeYGrR6CpaY7aour
HVK7MFM/6gxrZyJwvWUteG92NHQkA0qSN9emSYY+hq3XAqipXHwIQqvuH7pUfOuAs/0f6+jQ25eu
kxyJNToVD4jQrbtSOY9TB/00ymI0az0kRPZFvGj/z2AyF/kjGcUZvV5IoiHMYzNdOSNKYDx3ohgP
hTGYL+mkKxsP2r0VlC8MDzuQd6i810OZqIgrtemFwaQO5sXBW/40ksQeBDzVjYvnzlAEf9yvVB+k
bdkq+elkxzvPszBIDGyOJiWaEPd2232DNMpGgHRvKJJu7LZBHFKhkn//V4ZgjGi/YCcXBeqsVQ+z
u5iPLvZQTy4A0o2wVi7QVf5IAsKeJiRCcoNbdTWr2LUqHVmbOOiHCUGgJnJOCPXWqLKryvixU8vy
J3BQBMqRpR4w7fC2SiwycL35AbB9pI4Voh3eKkXp0eKKF2HHwbx04uj06PhH5uL3hWfuZ4XhiDB2
BDT24c2n3ZHFJNjF0NGBSV2vsVUQxvdKKc5V1iY/sZMyH5VEy95l2eK+l4p1G5HKnW+K3w2HnWQM
qYJ1KtZruByIrlfOUOB+6HEdSw/OiBg0UTbCT/ncr1eUDEHSKuk/qeuZkQUh/lP1McYPLlpgptF5
9cPiebnhN5mhfyq9ZoH9x8v4/fUl/RNo3IwMuE6up2z4rQKRqOkcMRK7BpONlvEIYvqwaH3mG+Ug
9lmi/8568cL9/Yja0bOhLQfHVQ4Z1agdkXhxXKy4QBo4HI6hPmiBV3jxxke4t9spjqIIQ3qD/tRq
t5M+lqYxGly4XqMFWRiZP4vRyL7a/aCewsGrfbdo0K/G8uGlivN+41zfeWGAPNGekqxlGiGrwDjn
GBg4vYhz26rVjgp19sHNw/YxNfT0a2nl0ZfXP8id8Rz6H5xvCn1sutXtmLs94lqWIc5IaiHunUTl
AaWZ9Dlxx2Jj08k7ffXp/x5qDWxsEcVKUfwV5zFThqNbzbrvZbr99juYUUjDyayoqa9xHV45cQEn
jOJoXfgy5aq7XxSlfI9GmrZxP9yi06nJSidU0DcYQlO9v74gCor3RacX4pwsSnXGWqf8FwqdG/pd
XXfgn5JsL/CdOFHix2QqbuqHMneXE5JBHeL5vROd4xTXLWS9TT8BffzFCRvv5fUPfOfyBDYhBeQI
CXn/VhtKjeyxUZVJ4GeUHM0SRMNYli/ONAYqxvb0e8Vz2UUbeN17Nxm8Pfg6xC6gwVa7qmetwtog
fZ8jDS60UdgfYmARj07SmP/PUNRbQDmTUPA5rr9BS5nMg8qinOm5fratFKIVUL5jp4utZ+hevMuV
JVFWqLtS818FLcuoDl05Ux9QMn05xOh/P2kFkMTCwT6ESmT3rLpl9yCQ8jm6Y4KbzQif7/XPee8Q
oa6JqSwSolQf5Hn+692fvLCqajcV59rBS4pnWewh32/BIu/dCjDcSFakXhBtnOtR1DKDfpm63jmT
xjg+3e7qoaXJeUAdehr2Fr2xN35GibZmx0jALBizm2M7TBne7QrxxUDEc57hgu3hbCuniCB+44ZY
L6EciovToaVNToyY8fXkDC/UnBEDrwudIuVDMQwfOZDNt9e/0w3RVo5CMoJEAHorNFJWH4qKToiq
nT1fQmgHp1mt4o8ZPhNB67rpe6vB32iZxuLiuJNCHiis/VRW+k6aBT9MCPUPfkRyG1S9pe+S0PC+
6VU6PoyG2ryICtMDsA3JLq1SF2SKHv54/cffJNDyx1N3AyyNbBxyJ/JS+WuX5VW8zB0D4go6YXRQ
ZM1Y7vBXS/7xot7Id1TPGt0vE6GOz0ODXc8JB13tP60JyQZRxxTtpRoTXDZ0d7SHjTrnenPy42RG
RM5H4xnc+OrWBVzmqclizviG2/F+sOP6ZAz4w8RO3RwT4ehbkKH1bfZnQGqC+MVyl7Ec16tRGD02
zkY2X/JaMz5Ss6/wJUtHTAqcaqpedIj4x6VJvfr97MZOuE/rsTwZIh3LxzYS2i+lX+Z/MSsYR7wv
Ru9b54yoJr7+ye4tCsJToMzRjoEstTqxuM6YyPt480WFWeLrQ0j1aZo/zX3aHMCjbeFo7wwHUkui
wWU32V0zJaaWtY8wibnoi1kH5bgopzoU8ZMBku6DVujj7vXp3fkE4GloBJqg0wjN5N//tSHDselj
1UnmizZN+U53pnlfhHG5s9QhPr95KBJgtCKgQ0ABX0/NSRRzaqPZvJRVV6HZ5dR4yzXDWSnGLeWW
OzcRCAMQSjRTqYo5q1mNqtAr2Afmxa3Tn+2S4FRrKZ7+6/UJ3R3lj0U8PDrTWIfc2N3aIjJRpNMq
vX8weC6euqYxPr0+yu0X4p+WmhQg2en9rTsvuCfmCY5hxgWebYqzR4hdrbR1M0TmvhGTpFJwosHB
6aeWSPVpdR5V5Cz6KQ71S1HGGD6iV+/rS1O/MRFgFMIKyltscY0O+GoUe6Zc0E+uRhJWfXWj6Anz
8XdK6LfIqM7xLpudijJy9P31Zbz9WFLbGqwVqAnO1Vrv1yoWBYGDCjH3TJT7Zmrn/Qj6cv/6KPK3
/x2KMzcbBCA6hRIHxyt4fZzMSLPjQkPdX0xmguxiFcS2MR5QSsoQv9QOibvJtFhPjKCFuxPuFk+i
ZJCsQsIxQV9JTyn9VrE3PpEL9Pu80+yNe0L+K39PTI4C1Q0+N6Eu9/XqbQ9x8wNuv7jnfEoXrKnQ
Jfmp4+H8XOh6iwyvstjPpZ4UZxOnqkOjd1v20zdPJ7/gD82I0pYqX6jVL6jj1CwKJSP/KO2kJ1c1
sPAO59w8g6TCJKwNp5OLxexT14/FJ21ashS1Wc3+gi3auBvH3nluGn3Lex7yzO3KUEujoyaZD6SX
q3iktJV4BFcvzqLqlY8W1ridP1D3EH6iLb2xczqEwAInN5fqlMUJSYzWpuafZhuU5azQcMPO2rAL
97ikmdG+68y4O9VTX6W88p3VwaHQc3sPxCj+mXqR91FJxsk7LQBnAi2zEITvsdKr/CSCMo2Nq6c8
RRRb9R1cT6P2McJUsbHs7Z8ZUW/mu3ns2jg6m714IJ6gnuyVpndUQycBuZlC538QhqM8TW0oSKYc
wieMx+byczNmnu73ySJoF6oRfqCD23aw2xT6lXBOlmyXCtfZa0bSlntD8SwYU+pcaec8sbKHuDai
D03day+VWfXvdLhIP8fJTN1dW1bpv5WGuKdPFbhJ/DgrlfggKiUz95kHms8HC2/R/Il7DwuGKk4/
Vqag4bxQV/X8XI+5HTEZ7aUcbjcGThpb6WmGaSt8/DId9ZMNNGt4dJfYiHd6a46fo7i20l1emfrs
x2EVf1faGFUhJ9O1n67VFk9wgZcSN0TI/bvBzRsNWb/ani4ubIZ/rTAznooorbJ9nCXlfzUei9jr
ldbwVOsLmVlpV8WlzZQixZFM1N6uS7rlYdRTy4W9PiffcJmqPi/WLH6AEIbSDsg+O+p4U4pjViXD
vBOtUUR7V4Su4acuHsGVGWq9LxWmIQ2a2fzdoWD+jwloh+tSDJO5Q2sEI7fY0aejNxRigOLFLYyl
a5S90BYq/LQzvPdtCiz4MFm68qtUhYc61MJS7pQhyj63Xd0PvkEDq91NZai1vjt2VrrX8Il9bqiN
/zPhHPENtBAEI0OMjbUvJzVq/c5TenHspFiF7/ZdPey0Xl1+ZH2lt3us8JpfGi7SpU8APH3OaYCn
vpBi4XsxOcuPWXWshJpFm+VEWITOvlt5iLrW0aCPR7T5DBqLixK+J1ZckITXTAUppDLPIlLgtHzq
3bT8NJmThS20mBf8JIUSDzslKtqfYT/hk9yC9Hhfz82CwXWjRf9YZa9ZB4z0DLEzmrH5J0PsS9s7
o2n8iyVfOZ00TSkukZJAMYq9tvk3zfPwvzZM1WI/GxWdSC1RtK+JKcofsFbzjwWvc7Rri0x/N+XF
+A1T3e4T/ZpKYPScpNLZGLsWboY0qQjwrQmP4IYzwcmZ8gY6xUjJF7z1YwLSmxbeLOUPKgjcVOr4
EsOOalViHLW2VhbfmEo8qhS1ab+YcZz9N6bm1FNfitV3tZfPxa51zfJbKNB189ESdZsz3QD3l1s7
7jvTzMRHBNNRQKCWaGCRPU1QAwyjTvtdWE1j4pdVnYZ73tOofoyLpFV2IaZt71R1nJS9Wnn6sxLr
XHNx1DjfHaHMwyFXtPS5hzGyHMrBGNLAABdLlX5AaGSv0Md9EugQfF8G4/eI2V7FkhXQ1WC6+CP7
6iftpSnZQdwLW7+dau19rObhZ5QMB9z41FJX/AVvxvCo4DRYPFp1GL/HnDHEnLEXOTTv/3F2Hstt
I1sYfiJUIYctAFIiqeBsjzddtsZGzqEBPP39oNUQZImlu7G9chPoxukT/sBoFDfstq5+tLmq/xlH
L20hoFbR5zlZbVGB4gzoQWDm9x0fR+qZuWI07McwPE1/GDyOS6G56bMSKxrminYffbVqtLBw4k5M
PNLyFsC5GXcftIxDw+TGc9Og8Ib8xyAS79ATgPvdWBDUfM1GAKGyJwfPTiWpKz+38ubr23nGtkzg
GyCLpv2+1gpo1G4unRZH3CKeZhy13eVh9nL7Wwd/bB8b+nCA8ufcv73cNq15XQ4QGBawCJFd2INM
g9SNSGDgrWGO9pxUlXjIGbp/yajQwwHulO+QMb5b5XF9SGzT4d9yuWK3cZ5MpdosqcgN7egAYzg2
bqPtBzzRbxR4l/kTvHSdSoEJAbf4tvk0NVXVoY2nHVfm0k6mJedBy/IbqfU2i1/fIOzbtW23jpC3
ijFpbqIYU05sGE5wp9jTF9jENVZT6AHu3t6sy7PBx+ytwFngCDTT1gf+T0kXx2OjoJXjHezWmiFn
xMNPhJLKlwbt4ifI0unft9e7PByAH4Fyk6CBmgFXd76eLExa3XzcBxf77d+F03d3CANWjzBQSpqG
fWsmvsR87UYZcblvYH6py8nm4WjQVDtf1tPlIjCa9g4WCou+oaTTzzibkxs13uW+sQrTMWIzlQq7
eL5KITCindRUHNTMdvGodDw/HrGVVtObFNqrD/SfpTbvEaX8osjQ+T3Y1TKH+Wp5ohnMDt7erUue
Fnm0rTNyBNGn2kgqnj8RumhakUwoHNp5jaWEiknO48SLG3xin4LMda1aSUA7dmr83Gy5JtwMNlPg
ebP5jLFeXdwoLa489zrZ5dtgXsKEaFMzccerletF3iHB7P7gzq72Ma9K5dZzXzmmoBcBzRNQQLBs
QWg0DbVaccBfeUuP9YcY9TnZ56hLjvuk0ZJwsmz5EagfHp5WAexoRxZpPBuqVPEhd7LoN1qfmghA
q8dz0HmJIQOzkYqNZwvGoQctN6f3n/AV9bhiB9Z253aEhB+7EUd55x6UpjBDTc5OOPeYJb99IC5f
P4ALyjrEYKlYOebn5wHuv8blW1uHpUpkUGZ4ZiU1MnJvr3LZ4ycAcnGAnsSVEtjApnwrBIbObpvp
xxx/+ycDjbNTg1jI16x2KI2TKDpGnoVHLbn3vR6NDUNSt7tB07v8mGm6Ii1IXb5OILfsicyelnZt
fx6HErPR1JvFv6irRIG0lOJGm/pKuYrG5QrFwosKqtFW2CFTUxsw/6werWwVm0pLMT9ZcjF9yVTh
OPSjuFfqJEWV0CmOmfDyh8nWy8B1kYHwmqx6cozK/fP2JlzeDCudyNN4B3B+LkrVcpKxEjutetSb
YTog9Ygfi9N6oSdqetE6Vt5vr3flfaNWQM+P2Lk2EDZftp32w6Bgen+Mu6JD5KQw/R4u+I5Ad6tN
ezkyRD2LDjJEW/TRuGg30dPRBfJdrTcd0TfJTl6DCmcsdO9OnzhpK9AhmOe02MG7mh/tEUMcodTy
UJud/BLVcx62i0VNLaP0SzV0ZoCHs3frE1iP+HkPhY4kpQzNGmTV6Smff2l9Gis51pn9kXrTt9TJ
3I11/lkZtL+K1A5u1j1b7fS1isERKr32qPTFLc/dy28dPQzQ/MAgwCdcyIyBQ7TKPrbksYb2EjoO
5siTwHzq7W2/csxee5XwGmmKXvgmYgsG9M9opuNiiuGDaSz1R7JjLWinKtln8zLdyK2uPdUqQAMj
1Fyvkc3W40EUqVDkp2OVZsoXHZNmTMkz5UbwuLoKzb21z0OLdNuHXbS0rq3JpLtgL8Oht5px39bd
8Pntd3dlFcBo8Dsofle4++Z2Hio30idvmY6WV1ohNtROUGHTvvt/VlmNILD8WxuH5ydRNXp9SQU7
VFT2ENhZX+87rXqvDYkGS4VYTxa6fpPQxs5XqTpLScc4Go6NpYKbVyr1zknMMhjomdyINJevDUjC
KzyTqRowws1rK/IqbZXE0I9iiMrjjFG3XwxWfOOgXcYz9DghQDDGoE+Ortr5A+VWLJPMGYxjTT6K
lGwT3U1mM9zBwLPv3rtDLIUmM11Xuv/gVs6XAvwIabywjKM+xnY46lUZ6HZzy7zi8ktlFZRySQWZ
kxhbXJ1hTsIdZ1bJW82e/HackufE0cogeaXvttUtBeAr1yIrgpdYwePrmHFz8ky9mTsxs1EOXbjn
Rnb5qYyr+RBVi+rP1aDslWhRHvsuS56bZZj/jMVMx9CxnZ+qHLKTJfNbkPlX5Mp5XOY1o/YNPhO0
w8W1mM5ExHnu9GNXxtaHksneQ6y2/Z0Vre0xBxW7Xds0E7jt1v4o8YoIzFJP4zA3jJQEutfkU620
9Y9ojPWnpDSyz4YxOb7jdSAU1fyWcfmakF38XByQINURKi50TxwlQ1ehio1jZkXoV/ZG+w+3nfsB
sIp9p6eWHXSI7gS1Ut1yl7p2XNBUJhdFf4dGwOZQgmeSVa+weeTHjuuT7aXHNNeR/ogi8zFvxurj
21/B9QXRVGAqDTR4mwHX7oI/X+LqRxlJ9ZAriuKrXPTfMzpne2MS7xbdY8LBgIgWB/kR2LfNAzZz
obiDMerHWbPy51F42h7h1VsfwZUwQpRaFU9BQNp0b86/7dYE5+bYhXEEFOZCrWvjfV97tJKl9+7b
ZA1VQA3Wv8B3bJJu2+3VAjqhfqxULz/mCo3zIh1vWXNdCb6rUjHLrLIf9DnOn8eqi7oX4GqOFoTx
PbJY6dEbi+n+3WeBJgJYAUbIBJCtBnXpVbEomaEdaTeZJ0pYMGBWbd+XbRsFOQjrdwJnuL3O1tvc
XrIpl8jqabFVRd/v0sicA03RCpqFeh6+/WjXXuDqWgwBkhIYCNL5C8w0M20S+pFHGoxTELv6GOCb
WN94gVeOHbSyV5kbtJGAqJ6vMtE0JaUstONUFAmWe+NIbtaPd2Vav3fYur47tMD4jJC1Au2yeXep
1VRzAhT+KPu+DVWVdD+t4PC8/dpewQmbSMg3tPrdcyCAbBvnT9Q2vQ0KXFWPELxMO1QdpfpFo6/r
EKg1mr3dN20etNEk/ymaOrPo69mK9MXctHpAc1t9ouNntb4CDWD2dS2fW4TbW2MKTCVzD0OUN03Y
J27xYi6F8rLayN65g6jR5tWkwX9kpZYSUtAwDSj0fLkFWb1yLNasaVVnQrALabXzx5P1EKMpZLnH
DPWpsJ/RA45meYt3eCXG8sWsx26tTGgMna+CVLqxwG70joqCep1kDkV495pgrq1+X9Qifa8JAFqQ
5BqcDxIAIu02JiGZXeOT5xwngspe7ZTxTtqxGsjOfjfzgqVWrBj2JCDNyabPHy1hvi8tM3GPcdsZ
qO/EjW8y5dsLq/j79lG88m2xT5D6QPoCp9lKDmGvOI2y94yjpzW4rA5eHHInKw+Q3YbD+5fSuHsZ
g9P8pLw6fygnSufaY/Z3VGXZ/0TayfOROdJ/plVyi9125QCuMroQN7k71tBxvlSk0J1X4tw5Dl2e
Mk/VvV1PmXwDBnZlFZTNKUagRaJ/tzVuQwvSwRmiUY9lVzp72+jLIFahD777ta2DEgSqQFDRpd48
S99JezHVTj1mQLrQOlOyXZ7U5l1UL/3u7aWufFGr3AH5Ck0P4N/rYflPA97LsQ6GnqMe+7zI7j1m
ijuviJddqSGC5Wb2r7eXW4PpeRQEXY5czKr+tEJ1t0+mF7pSOV1FW6Ec4U4N2UGim75D5orhL0F6
8sHVejcKlMsTDwkQGA0wKzA1ICDOHzIr2sxImS8eS9OudkI1m29lYRTfHVO5hQ++PCDA03i09SmZ
gG7re0/qHWPBujj2FK0kvDXD0C66JbBwsQoJDBxCEO5A/VDj3cQlS1+sbpjt5ViLZcA5N+9PqBje
aoldrkLKx6QJDBTPdCEFN2VNyXizEUfhoI6paGPpN9Fs3jiBaww4OxLA3uiGMBckSuCNsDkShp72
TItb79hUuC0n3twmPgLjVljODrrDVg2w2VDL4tFODPtGkXxx+lkb2B11MhgyqpRNhSf0aZ6tqhDH
OUGoooi81re19jv65F+mXvv09tm/OIWvC6FeBHqcyLE1RpinrhlmY3KPjlPYz6pMvA9yKNN95ijt
jXvrys5hB0eSgZ4tHd0t3r/WFVNPoAMcBchpv02UHisL9dbw7toDkQgyIGT4Dot7cwrNZiEUC8s7
ZpmYDi2R/sGe5zaUQMNvJLiXdS/wu1XRAIFxNuxiqiuX1JYj0o1HbY6n+ybyoH7NWv6AVEr0dxWk
v8/7JT9R4dkPEuA4An6e98mJkVNx0dx8Fr1nHZCnwoCmKNEjcdU+/ikypYkBOJS3LAuuvBlmmTR5
1l4y08bNuQIzBC1NcZyj4irzvaU1iCDxe34g/brs332qmPk5aHasSl/0X85j29S1Y2S1DZugqFoY
FdK5B7TT+asGaPj2UhCCLr5V+qT0iwjiLOhuz9Xs2TEYCZOIIB00CpW2UnuQzoucd4a6Yg/KyRIa
FQ5o8D33KObrsm5bB2+MSn+ZslZ+t9GRM/zansv0LhUihoBdD0BdFiWxPokUuxJo0TH0IwXc0PdY
pzEmy8UoySlngYdNrGQgykWMx4ctTGsJLORQNN/KY+frhHvwR3uSkGTxd66eiWuz5RdTU3zWe5fm
eVnFiT8BoH9S4kgDxKTWNpApvWhJV4fe+wsQr/4h6jZpQ5o/FiCvKdKfNHw2ns1F6R/Mwsv+6QdN
y3xNWmhCT2VjRaGSROM3W9ICWPns8jvzo/qjrTjlz9ptzYKoFjl/k6ho0p1krqN/qT2tKkNs2HEN
ytO5R7nU7P6Untt7YJoRitvVAFvyw1SitHFc5yDPsrI6J8yRLop8BK5Q8u+aemBBcyxVH85AHN1P
4GIQTrba/K+TGDgm1jkCX0xnEwTuZkgPfiVHd9zb6tzem5gh6CesSgwjSJJJ+bjo4PWRJVCsEFxr
IvdGM1jfDTXHKYMxFTjRyPhuCBBFIJzavtjbaaI1YdRaU0HI1vv53i089bEA+MJQuPR6yF1trnco
slaLG0aphYEWxL3sUxM5otuZAx+krzRGh8+J2kVJMDRusQS5PosF8p+R/WP3CzhAJVuqL3ZqJl9T
yrk/0sS2FsRYqf/rmAs/IVbQc8Ix3nb2jtH0T8ghLytesbHdY2/UyL6Wo+E1u6i0a28HatdQPyro
+St+LGP1Bb4xB86zBGyajBzBuGtKxDEDpzTxv8blEVKGEWvlLYW0y8+JxorB/U1AAj6ybTpbVh0j
/KeVp9TD1X1nc+xzP6vdaC/0lTx84/Nd4/H5TYuVADMnIjUkG5g6m1ABjJBeftGeFpQwvqjzok1h
3gjh+AoJ9b86WLE/+sIlGLoLLxxEVzljWJ21eFY2VeHdymII4Ze/iHt/JewjbEunbnODABkAlD4X
3rF1M8sOByaRczgI1/5deShmBu6kKicF6ZUknDNbEQe6vo76gN4TLh1lrRmjrxd44OwYD1IcO11u
lYHKJZvuDTfRfyVTM6f+XJbxr3bJ+/ZOj93hG3DS4XeWS0MJxFxl8U5P2vx3M/Zp6isoFnxIoAQg
U5dMmfuprIzuvlvaClYsFHiE/AGVfm8oOMUpj4SaUkFZzZ/C9BrwqgAvlLtErYx0N3E5ZrtRumAT
srZA96BRsso9GmmWfnCMFfNIM9G+K8auS8NcRN6LSr8r8ofFqX40NlKbWK832hBmltN8SLSy+ZnH
c/dtMDyJPa9lznWQlx2QbTKO3NstRmQ5/pznOJ4apaqIOxuOWOvL1Gune6j9JrbyDaxtX3ML96Gr
hExDt5+Nu5nqIkdrViCY0GbUG0jBLn168Ka5/FYPU54FpGEdYCMEAQy/bBJGPZHSDVWQgt50Qzq/
yodWK+worF1Z4UU5Vy66KE1ivox0ECN/6qZU8/n9SnkfTdwvfmflrec3Im2qRyrROdqtLq9uYKfe
lN15Ikk+TFw4GJag0oFdvdEoX6cpHuzQ6xX3e89O/iymJI6DyE6Wjm1P2y/RjBZlSK00HOmcDs0j
kh4jw+soanZjbKi/M2+U89FLRNTflS5a/yuxqi8Po6YsoGBh2Nr3b392FyUP3VM6FeSYSMGjB7PJ
b/ska7kqqurU9ZEJYDbqvpGwmfcteN5gSjMaF/xxS5X7MgNkVQR8XHxfmJhsZ3NT39Vj5lnVSUFV
aF9yPj6lGNPu3n62y/x5XWWt48gGHFAZ5xGF8QOOvFZXnUYlRgubXoL6PCXOsAcZMz4MWn8LEXQl
YCCLQ2pFAY5U2dZxNy+HqbHVuDk5Wox0v9EXp8hYvOcOC4wb+3Z1KQARK+FrxUZsGp2GOsUkv3Vz
kqPl0IJLgHWmKpPovrrVPLu6FJPa1aCHAdeW790W9ewONsZfUPn+zLpVBYtaobsxgwR4e8OuHAvg
BmAIGWkx1tqSlRdDicZ8SupTY1njobAX5yhzW3lv2wdw3TqUWOv8VUhxk5PmRj85kOU4Fmk2+C3d
S19bdDXMcDa/calde6B1FGavVSR4/81SsOdbMQq3Ps2DphynxHQfK9X+8fZbe23rbG5OuhUgNkjD
GCZtpRL6Kmf4Z3bxqRRKV/hlVax5AcoEn+04ASpuknk4/oQZ16nJOlH6mtHGXzKjR02yK0upojzq
lVVoViaG0LnbwqPQi0SA25J1fmyKBifr0oQDQfplpy+5sOVPK1KjY1zQn2TYqJv1jaNw5dtFDxIo
NZR1MvqLyY6FXI8u5/hUu3H/YqgxVtBLXnwywDUf5gRQ2dsv8cpOoUsHVZOhCNvibL6nafG6xR6t
+LQkae/3ctB+eIXn/Xr/KuhmeKvS+KspxnlEcuOGtNYwk1OZKjFm3Hm1X9Tk1iz6SkzHlAKYG9EP
H6FtH1rre3XM4p5VJvQzFo20QLczlI/QY8FRl7H0N0YKZfjuZ1tZU2AiGSkRkTYjhBrZLAWV+vyk
OaWbBYmxwK5IaOvdOBne5dFgDodGwRrW1zO/Pv5/moKDOZuidfvoNGNEaPra2EfLvSmaQQaRZsVR
aGVJan6Wth79ELJDwMxdoHvyAbTDt8rKx+9RLtM0jAe5PMp8bN0gkdFk+ljUm/O9p+XkSmXj1l/6
fBbefpqYy/nDaN9p7eTyL7VYYenLNL3kVYLOnysX9x/P6owfKfXVGOixKT8z4ksfbWiAfyqNatQf
ukJ+catkTk8ag9jJ7zOlB/LoeZXta1kt64co7pY+LPso/blEo92FFvXeSCoyecVTVFuJDKtmlZYx
S9eOgtWvMcUkKurzMK2y8Xc1FIsdVr2nP7V6436e4wa9cHUe5i+TmsEFnEhqHN+bkHUNTFjeiV+L
LBG+AVum3zXAoMuwoP/uPQ4OPookf572sYqU5Lu0Cu2DKkfP3pdplN6rZpk84ERae/eoZo6O3/fY
ufqjOuTGrvTKpQ8MxLf7cMAB+UXFMqCESuJa7SmZNWhQpHSlfGDd6Jlas/o9zJUCC8JLdM3PIq3N
/dnMbeINwk4ImVbtMKzYwvmDPeXRkzX15hM/CVN4KibR7MoyRY4UX2rRz0GaFbfUyi+OHD01YhHN
RpwZ6JtusqSG8UEq7QkxdtNL75LYqH1ZYt3RlLO4G/NbUOlLiCco0tcpMCA3VIW30+a4aiq1q0WC
3h4u5SY6L9/BVowvooFwVBi5vjPaKkvCWiirowhugL9oXBc32loXMRHtEOZlMFlXDSzi1uZDE2OK
eV6DyTSObyGge6CNsXLLZPzi3b6uQp+OuS1KmltuAj6l5bzgaXeQAst3ZPazB9UZs8NUNMnn1B6V
+7fj1EU6w3pQpkkwUK9BIXQTp2jNTGmNE86B4lz+iDJkLStU9T5Kbr/3dvZZiot5TatxsuA9nr/A
pKlaV7Ed5dCYc/Vg11n5wwEfEwKHuLXUtb1CHgc+MHNvUNmbp+powdHQyqJjVib2cYiT7mjl5a0e
29VV0B1Czgu5CJqd5w8EkK42yrSKjhI0WlANRvwL+9Dsy9s7dHF/vQJGWAJQPQ29LThMLSkxQT3Y
B7N0lodO8byd0w4xY+LKlB/7nMoEAaTilqLIxcFgoMVtgms2wGY+u/Wg/udeEU0fZ2YxEaIodMOp
iYz7VKndXWkXy42DcfEeWYoEF1ECND7Ibza7xaQhFVWstCc3nxwUCYjKTS1veStfhpF1mI8+M3cN
szPqkvMnsiWt9WyM2pPINQ16GLdKHcyx3iTgIYt8Qra5Np5gf6UjisOjjtug2UVhabrK33duKb8E
sarVepbRwoVYbk8z2oMNyC+xLTmEIE8n4Jha5jyncxtPd0bqeHgPJjYF89srr0fyLDnGr2C1XKeF
44Bq3Ta7PSRLJrGo3QkfQJoaSarqdC4cqe3cWdfvO7cTe0st7L9m1inOvitc871TWSbMsIjgETHy
ABywHob/nKs6GVrRmlV50srae8GS0PycYV15I6xddqtYZlXtJL101sHRJoNFy8Woo2YqT0bVtx+8
Shi7VpXNdzxGDN8u4tRD1Wke0VNCtPjXbLuo4XkakMh5cPq9PVQ4J2ZK+wDBucBXNnduvIYrp5G8
jXEDQl6EKYCs5+/BkLnWqVZUneIRRGPgwIQOx0WDgRzzKyytHv8Z0W1/mhiWP8x6LO9QCHi3wpdD
aU5tzpcHcIz+5fmPyFxY0W5cV6e+65dnKxvc49Am1o3J3eX3va7yCtleh8nmGmr+u+UMB6u576tT
qqDN0XZK8djGRhq+fbQvCUjrw1DJQo14HchvGpRIyA6ajGV1yixt/uTGaRzMY6Ic60ryKS/VeJeP
XfRseWQNjWnKL0U0yPsRWb13xzMGenD2OeEARTD6O3/evtb0Yh6t7IRasU3Tn87ET82q++9vP/CV
16rzLTMYWUVzsYU9XwbuDeJCYspPTt4jY2w3XqgqNwk2l/cAQN5XAyrMoFDL3yR7qXBpcidlfspK
KEN+pw3acz7NFuOJMp9u6BhdW4w2Dhu5EgkIEOePlGdqb81LWZ3KWXe+YuSlPJKNefeyXsYbH+C1
t0dkYJSMagdO8ZvvT6izLmvpVSePKZIx902guHghv71FF9ncq4oL/YT1OEDS2ESh0S0zVCWK+tSB
ZnsxI1vb91M5/U2XJQpVkyP59nqv1d55fKetQtWJUfUrH8M5f4Fz5DpgoOL8JIDUKpgXetpEXk6W
EmSzkZU+5RcdHjMpnYcaGguU5HwB11ZI2TEgi+POASJYaKcItlVBiYzoOWauzLGCVmbWv3M6DnhD
9I33o3GYJjettO7HVvZJqGlNS/0ZCSfzzWYSR7SjG9WPO5k+D+6AFnwem+jUztVi/Eqr0a19EKsC
LdRcbZBtQE09XMzMY8KhFEkUtjRCUj8brdQMo36oDo1s+gZru6SmlO7BcIeVbKbPdmfo0Z0hx+6n
sVY8foyZTuurg3QzqH+xKg+D9HDzymlH1kyOWjn47qjWmj81cYLXqZBNROwtyt/QwkXxsRucOj7c
2Ble/GZjmB3B13IgenDsNifBbJlNxgm9r5pIyZgT6pbjZAU64jfLsysfEe08xODR1gMLsm30KhQX
sXRkfVKH1Nl5NTWR1au4Y5u3DJMve20O0Qf8GzMhsu0LLyTU0lW5dCxlgWILOwy/7xGGs3eiHdQj
Iyr3iKpA9OIOsfbJ8gTKVpVpfkI/IGfY2mlBUY16h3BFGt3T6syetd4tgjItHH+o+pzkdokfcGsc
jgvt3J3pZMa/BpTnD2/vzZWvFIAs83jIirw1exNIbRhbXrn2JSPFMkgLtCyc655evxAoCqT5jQ7l
tf1Z4WLcuQ7t6m0btM0VhL5slSCnyyyYjHz0q8ZV94pAc+TtJ3vlSG+OHVoLcH5wTrWxSthEb2MQ
42K1bUfVzP3vu5EzZ2HXl96naFm0bueimVUdXOLg4Nfe5N6pXjxLn+pUDfUGSyt4vCJzgt4ZxCcP
IZCXjnER0pmL1u4GK21u6d5c2Qt63lBgyNEZuG6N4ytROGON2tUprdzpL21Pw0a6Y4YOW2nq8hiV
zq284TIlNldtOsC+XNoI3W9e0cL56uamVE/R1Go7oePi4MtxHv9oKJUYYYH920OOLNEhmR151GyB
GM7bu7QG5c0mgYSkJl4LZDSTN7eeAPc5FkOunqzeQS+jU/cughCpmf21yjzbY3lwC5sLLfNyTa4j
AC/wtACybmtXYcq2LG3WjOMcQEXTJ1CbCPr68hDlsdGEtQ3L6i7jJNw5ZSw4qJFrCeYcBsjrAoS0
6i+Y1vH1dpO0/BETHw9pQyv5l0Z2dijKZp58047Fk2KnU3qnlvb8fQFTmPtiQlS0sYGB0EZBTMif
1aL8SEhfPkVZMXxiMDhgTNul6VfDSmrQQyCiOQbSUVDTkG73xbSKGZudaf3puS7Hj/bojf/WRrQA
aMHE/bMVw1rxm6WSP3I9T386qYiXT9JGMYVbR2SfSyDmP2Zpxk+MRNwvTaf3v+3IrNMAFcX0sdSi
FJnHQXi/l6y2k8AYo4ihWTmNf9rI6aRf5KX+ac4KfEdsU3w2FNEx1LYW83cEV5IrVtWUk5om4les
DuXgj/GML5cmooIpdCrHwp9yxDl9tP6tr7WX1EVYt9H4xYgHBsBYUuT+kMS8HGbxuD60iTYb+FPw
qmi2tqA1Fs3pAPkVHspPLt4BepC07fLcF87whzrXweGvLftnR1UisbOtSg53mRRxtx/KyR3QQyw6
tq3qPOmPWPT2oYP04R33Ku3cYnIaiMypgTVA08klSPlBMkgWZDh90Y3yX6UYke/mGivaRysqsumZ
OXrV3omBmXYwqGnO5StMdwmorVXkVJTBK+/ikWarbzdNxKliHFQEmATnP13JUM03Ms15yjM52D5m
Ozy/Ntkd4+bFTXaplWk/SU8KZATN1O4DbvG+AoJSJ3WAvmOm7YrRTZtwMkarCHpZFg9dbsC5F8AM
aC/rvfKXwp6H7RKh2DSKKz0JYuTUXrBCLgpfEboqHuJFKm4w8tfgl53d/V6dT2O/HlJ92GH1kuu+
SNLS9unJKY/Oqm+wT5JiFHtUe6LfOAPa/WpFO6sBm0d7XDUE//loFz1AZ3dukKyIzPFb6lqNDAay
XQ6sNoKESCqGwL6oZ5Ee8P3oPzEUyX9mrpP9Oy7SGn0SqyG/kZ9eSYLpBJArePpqa70Vam9WVxcV
RaUTwKIlaLw4fRDVzQh75cID7r1KANjeqv+3xvz/1H8AXKQ3j+ZyovlT7ah7lzAvnDKsHa27EUqv
LgUemyYP1Q/Q/POlKsNY5m4p1JPL3fVYVCDPvKyb79Eiq24UEFciKC0cai+0x5lmbnlDKVGxI4Nf
TrpeNMcczeRQuOq4E2U+/nYyF9Pa2WpujMyuPB9sVFq1oC5s5lmbV1lXCBovBLdTqqr1x1LB48yn
hVV9j+b2JuRnvXc299KqakgVCzWPB9y8TIc7oi86dT6BWhOdb3JjEOKAkjj+shTtHGACqzwvmpUw
9XGXaPET7Gf/AlDSZn/kUv3cEwL+mnlXKjf2+fLgYv2E1gJtJBhBvI7zfS76KOoWcksu7ab6YTEU
OiZmZo838qf1dZ6/ASDA68Nzohgn25usfXadPEIhdzh1sJoD00R6H0G20q/Z37COCeJvZwJXHov1
yKNhN3N+t5IlatbiPE9L7qQKrpgmNuJdCuh/9/YqNPavPZe7qilD9ljTjvPXx5wLvVTLaE81wvlz
oOtSOdKKBxSqKWle7WYudZDc0ku7x0yPo2PvTKmLf7qwhtBqRVIEI8PNOvSsfpr21qTpJxPpsXSP
E5fzpTQL/WtXtYUTqnndLb6VpgJMVtej2hZhhwUgrKucr47Z1szY6gTJ6inTJjWM1EbUQeKZ1Ysd
NbWKcB8ibLumUuLfQgCHDDqDUaTuzEIPFCTD5n3jOIrm1/0w1YENa6ULsklxp10Pw/PnkEVqvE4b
9cJPE3toAYGOgAB6IGifnFyTn0pKXMrMeTCMfYl8Z8pTZsZTwVU7Ae/CiS7UQbX9cqOk+5nrcYf6
4wL6zx9T0wXkZnpZHvYMauagJ0spfWty7U8NGM0s6ItE9qcIkTstEHmCON3IL0vwsYZo85x5S6t/
5qXj7Khkdv/vhHyTctfFcfMyF33yK6rbofLtFl0x352KnhxMNMClsWRgZuisdTvT10iC6jWqKhhN
p/wIuUtRA0Yiw6qaWFoicIdaOcWaOX9VsP74LTVL3pv1HEU+t9Hwz0S+pO/jAZj7UPaIBXqJxRbE
7dK1e0Wq6nDgNSNhqC29p+5iDpRzl8ixtwI7UrTlNGXZWjwgFeiEEtOmF5HrSec76pJKOq15d68a
w9CGuFVV/5ZWm4x+bvcUI0Ni5p+4V4d2p47V/KVObOMXp6rRQxdpcT3AUD0rQfOgnuFrSmLzZzZ6
YqcoIxnR29/EGjC2X/rKsgIhtbYPtz3KwZy0XvNieWrjZApj2iYHqqm08aMxqsI4F8sHKdoEEsf/
0YRFIAeQgAbEg43xNgVI6+RSA1gnT7KEiI/HVxSoTX/L6/BKKLMpbpnaEsou+10jY2AvQ/fzVBoi
eYD92H401h5IWiBSgrFbf+N6vBLK6OCt1FPoNUDANk+lLq7U4iwZTgDLradFSqXwE1fU7+4t01oA
TYRMA4IgPNp5JFOyaBxrIx1Oyyzy02KsPg3mdMsI9lWheHM81vkb07D1vre3lnSN67RdV8XDyaNK
NgIPf8gnWL5m62t5h6wiFutIeCpD+1Otypasc9JJAPgCishXnNz+p8sd8QODGnPwTaVpsUOcY/Ob
VpDSBotVZpO/UJGUgalWTgK8c0lfdNHG/2PuvJbjxrY0/Son6h7V8Kaj61wASEMmPSlS1A2Coki4
DbexYZ9+vlTV9BQptTg1VxOlqAiJzITdZv3rN/2JjV7gS212Rb6BSrKKeFIa1TBmB9Qj9TRM+MHS
/C/ipCfODnhskMNGeBOUCFV06zPRHellalf+5aSX6nkQa/JqD12JAF3v+hA/hnzZZiPUpjDNc9Ti
vt5BqDWHFVYbS9wQQIsADojYQg6wQojd/SiX/MedlMPjQ4T1PayVXc3bZ9jBJO1FpqtD1gU9/JRB
62Ff5cVJn5nmBnVs9Vrb0r/99Yj/cSvFUTFCYX8DIqa/N6WWXY2xgLQYEHaZ3GWL158hjnbO4UTN
H+xWfnqBR4skmql0BN533SDtlS7eK+pAmelizURpf40Zr3ldgaECcQbNsar5CJ372QUiAEFnyX0l
pegdwl2U1lQmiaYOLTDNHCZYhp6vpiU+aalj7n59M3+2o6BgAwJEwUR9a78fh+nRHrNgtfMt3Gyi
2U/scATnjwa30qIurXGT1ayhx+ou7bYsH/qVWubyfGAHHZmFHmyTbuz2Ja7xX4CzNLAIUV1OUznv
8coNvhKzkJ53cM6vPTerzhgbxmnX2tUHT+on9wwMiK0Pf9gWvadDWO6Y+8OqxoMNHepAXVruKcnm
U9mk2f7Xt+wnL8UxdozQc5sNNnjg27del8gcJnMYD6bR9veAEELElIOgA9ivHtwywebTNtKPzHN+
sg4A90DkD/A8QIF7/PnfirEscNVSqGk8DDpBTY4ECvCTvjq4jT5+IgHB/+Ayf0zz5B3Gq+f79IzH
0XtET9F9yH1hj4cUP8yv+IiszHUaXtuR0Uz2mSyG4Cm3VX8j2nWNJqRG41L6z0fAAZCjGbI1RMtS
P5Z2MH7CFLVPN2psh3vpju0FemWklB1hZ/dVlgztZk7c7nRajeZS5Zp2J1WfXCgjU/eVVYrn3PWI
wTCkdu/mIAVUvEbVbJcaemj066f74/LHnHhsnEGspVB5T8vzvTkT9kogR6MFHpqiOqO/bH7EMvzx
YcIJQbNtQaAI4NW8e5ipOyjdqvzyIKpxS2+/PVXj1N+nyjFPGtoQH1zUj68sElMaTN/ViiZsw7fv
TlqL1iFgsDgMSTazvMzbQk9aosCECIvE+ARx4CMayo/GPrg86Ki4jzgldPL3jZMUB4a+cT1xaEfd
EZE7ZHNxXHRJTCa6ci23JjXxU5dO1UtHUYgS3871zwTIotYy64nQWDQc2rChWTL8Y0Iz7r/w6dFU
0ok/ctTe3g+/XCcdAF1B3CfhRUw2vbb1Q7urH+/626O862sbAuagvjC1soj7u6HSloIaLC0PJvUC
0UbDuJ2CofpgRv8Jg4KVil46zAAeOnPF24tDbpmP0s3VYRhc3K3Zs18b0l3jUWuqE59m+5lrZzWC
tWI6sZRn7Ds/Xx50vDCicdTVrtcH5yCCMrhK2lx8cHY/ztPHk6MuhxB19LF89+IHXO/seZk6lPCU
SBg0nRAYa9gEQrofVAY/jmQOdVTNsp2DV2C/W0Y9ba7WxWvVoWFjBHlWzcC8w0cqVOM43b/dYXIY
WsRQg77HRB5L9r/Ny3VtmX1asz+3KTxj0MjkAe9n4zIf5ybKvQJtDY56G7oiuAhZY7HBXWT+JHu3
3MF16/4f7i/sdZ496A9AwfH+/+1sehxdqGUNitds1Q6E8I5XqATkdi51f/tPZ0o4Ekd3RZoLULPe
m9RISfWfLqjitd5SIb/VR14zf+RM9+NMSXQinmQ0Ko/7vfddHtMvZJUYLOzg3fmeMn8ILfCsWMJK
3HT92n/w1nx0vHeDtjEwkR+oTQ6LI9Q9yaJDbC8D2rmWBATUex/MzD8hv/Dq4EkCXsWKQPv/7QMb
kcb1rRcMB5Rs1QbqPjnyXmZW+7Zvs/sEcwCgj2z2dv3k1mfD7NWH0rRkpKth+MiL4CeDE7cSOmqw
vEDn3uOG5Dvkhtc4oGa0fkKMX9Yz23TqTTtgm/Prl+e7c9a7YcOxECRCLXUsuKxvr1vJYGyUn6hD
onXeHfla9Gp67BWIXJDKpbFV5MutX6GyjbRhqe41zx/vZb5gkF9awErRjJ9ZtVmoeeCWA/Z/ZCB6
nCZ/OEGmKaA2QHDCnt6eYF15szWsQIguir8zUyyFE3YY455W1jHNQBhyhyZdRs5orLe/vjk/mbn8
4yGZtQATsUx4e2hblq7BijgetIrKMk0qa2d26qPi5qdHoYWAlzr9Wrwn3h7FbaqlNPpkPGT9ImMh
CU9z5qTc/PpafvJOwYamTXvkRpI39+45Qy0XdXIcT44Y1NZKi0d7kV7s0Pr54JX6yfUcvWmAgAg7
PUZ7vr2exEuNyaaBdsCRzzvUWMVj8o8q+dfX8+Oijmf0kRvG/3QXGsXboyycuO7XzHpMf8xCs23E
ODa1G2kta0QjRe3yVftIkfezg2L+yE2kRgOXebdfUUD0RVtQh2qwn7a4kmRQTZs2zudlOrWmyr2R
paZ/wJv/8ckRU4pmGI4I8xJrytsrhWTXFYjckAFq8y0eK0iozOYzQuD8gwMdv+jNSGPy4yDIpbk6
lHnvpsAGV+RFVKZzOpVyfExUa+2EX3lGaIpeu8tRT5fbthLeReHJ7CzrtS7+9TP94UoRRx+BBCiI
EBd+6BZ0GgBqYQ3doe+I+cPHZo2l2VtRwYb6g9fnh5eUQ5lHmgR2P6zR7+08El0LBs1Lu4PCUCZK
Z8+I1gn58T++IPgIGC1jK4Pg+711zUTDcgrIADp4unK36YhJB5LhjcrSu18f6EeeCq1BnhnowbEb
iRjs7UsyVmZaJHaRHswS1hCaocxrI9nMpgqbecGkFLGMAD5flzLdLpa/XAZLt9xnasJY1BpHgea4
aVKIZ5VXhb02pESxjMsxc7rxbFwqhO3sf33OPwym42tNxxJiDWMYg5a3p4zhDorp1NdOFxgJT7VY
eg1pjpsfMltNl6pVuRu1ejd+YBfz40t21N6zmgB5Ule/Nzp1g4mwzCbND8Jy6rAe5RC1ed1tEKGK
q19fIavEuyF1ZMTgnwWsw9x7JHq9vcY5SedssvEEk34hnnKkFtdrPVORm6mDQDkQhij2y7qkpwlB
qmMEv3atPvfj2t0YvTS1a8uve/tqyNP8pMy1qg11c3Hr2LErZzrBV6+zgEoDLYgKPBxUvIK8qjAp
9f6lxzfjcnIK2AB6RfpYWGjLAkWxmnI6U2VfOPR/vBS1WlkVery2Y+ueqaAxjrwFSSXmJXZbnion
La9T6Xl1VI5Ngk2BW1gSV+KyiDWjWcd4TqfOOQRLv9wH7KaNWOvc5LUfzeUGFSmaMkNR5vRqwQ8j
SIx5PK2kvX6p21HTT7LKtBsGRGHLyMtTR4SjMeRDlJmucCKUzs1+SvQkj8oUy78stb5WdlGpCGBJ
niWmSM0oFZjhRZgp41KPYbiZbkciWzM2I+RjwsQY/dMJ9slXWjGBs03dqc0paQm0jUS/OMm+XDW4
GjlQ0UXt5TTb2G90fdw5q3vpJN2q9oG9KrxXbBgFGzcfige/KVuMErTK1bcY87RthOG0qm/soWj7
DSS49F7TB9iJstI9LqnUBz3WLXph3HNJnt4sMudrEkwJA4zE84V8KxvLAL9vGvxTYTo+C5QE+JOQ
M2SElbbaY5hUanoUVdVn8YiDbUa0pqM9WFXpb821Nz53wqqn7YLO7VKXWqVtRV6J29VY++2SOz4G
35WexVOnp1fcafuLkeOs2w2dd2IGU7AZB0NeB9NUf6JKtrdBX1TXtZoh1Xvep2Vta05vzNX94ppj
H0n6uvA8qln7hEvWSyUrJhp9VY/e2I9fWg8KskSrV26RAgNGNmY9PNamm61bzZ8QBLdZnj1UmSqe
Ac5n4gwLJriYSDBJKvvQglMs6whJKPNxfVxMmdlhUFQwtDsn8JvYrHu/2glsJ/qwnEz50h0hql5v
1WvLAKdWWMvmcSXE8IEWbMOHS8RGG6tJkjzUUGpf9YEcNzM98Ed6quaTHSTlIzcsLWnNr86tVeR+
vSnNZoIPK/BPw22oLNwo6wz7MK5FGkR5Ypo7YyGUCh8cOdc8rGlJSETDYxVxTK6K6xaAhS10aesq
bH30Wl2/tHvXa3WxqRK7fKqC9vjYm6acUTDIwQ/dQut41g0UfKyF/Ho5SVDJwfkZdPmkuZ14ICtL
NTEFHxXKogF47iwyma+EyoUMuwUGTdRJMoHCdi0wGCqM+Xi/ZzUUJzWMPCJ3az99zsvcUJt1zdY0
Yr8zfjKYTFB768l4kWp2/egMnay36KLS2zxfaz9KYSsGFy3s4Isg7QhCrSxjCjP4SiYWHMHshjVJ
Wyr0nWKZNw5i7gOl5DjTaknL84md0UqU2ERffLQbOD2dPZb32YyZT0QckypPqWL7vGBz72AH4yyW
vWkZhEOkDDGclGbvFiioZvNG+l2RREqY6nkJBmcIPSszvRDzi3re9lxSsAs01c0baiahYqP1slsG
IqYJK63qi97NK+bEtBywwxqq4cpekmWKKy4Ko45+IWSgWxI/nItsGrct1VEWOl3hd5u5cNIdEB43
vimndt54ylo75N1z4YVZgkM8LifD7G4WZkd9N6jet1HJZsYI9aloGQYDs2/oBxIiIOns6d3UFqUZ
FgP0GNKRmWAjfa38ZpNWFqzjrPDtkyorDTsKNNf5mtqFf9uxCiTn41iMzxOv0DVWTas49Rx6oFFi
FfKibBeDuEeZzxe69Ii/q5Xl3pbtqLrYTX3CxHxXE8vOlLBmY2/xkuG8FbjinatigVSuJQYrLyT4
9iKojfrzZLTogIu8bR+VZkJDBwdYBwr/KiBfbqxG1DWr1iKgSHqkw4mxEJdMhKiiny+Rm2KbkW0U
83OcYrhDMpwZwIn3ClF9Hn0DBq82O2Bh7bGD5pK5JnaVyPUbl2n1YKEbxg0LtPQCfr1N5DG+c85p
s5h6yXxjd5/dZG1OckY7DXayZbBPwrUcWyhRk3IIaYzxPphpcmn7mamHuvL0nb6w7YiyaTEYaP1k
XTd1w2PJRJup2JSpcEO4duoGa1pr2LLPxtSJ0ee8sHy3V2C4q703mHtwmzHa6Rt0o0JuhwSo9NIe
gtYO3aAgNTIQCeNZ+t5KrKne9680311+qM1+G69WDyUgH1YxsdxCjD3zB49uueMg5I4h4zf+rig8
AQ9gmbVX0vP4Z7Pgv62zKFygauTnA21TkWdXWZFP7nZKDHPcLbWxEtlHW+LFwIO02HZD0DgRdoTK
2aMdYzkixEX3Nq6FFRyBoKL/Ih29vMkHe3o1NGgl2xVmxhJhAgIjwVNac9Wlc/uEvXLzjPCiyAhN
0TQ4IJ1ZbvG4dCzuXWq5G+TyS02ISFPkcWEcnaiCztYski5NBfO1nedLW09z/NNMLzH2VjAkVKCi
k7sO9x2mSHoVXTgqK7VDLMGaM8NYy0vNtQY6O1blPZMYHKCKt8ovBDB3bmzQhqq3ClnCHSHQkKYq
vMYwKe0mpJBFKjaYAa3blti7PCyJ6l1C/MemElpKlWiR1uKpEtO6ra6QZxYmaTfwbM2+W+xoyKTV
RxOMwSxyW4vkD+FIywlJPvM+4xphX8DRKYprCT+mjDt2gUU02do6x5XTJRACXMybY9QZ5QWSEJa2
OfGYCtvW6OB6ZLRyI1KyLFr6HfO6M/lo+rO+C650Kycvm9jGT47oHVICtd4gNpL6Ar8mw21fB6m5
D3rvYyxHAsF0ljsGN3fulXbREe2YhiJYtCejNPVLw6qMKbbmYSFM0YRq4sq1vDUXMyCYb7Dgwwaq
Xc2YlmT6Wo7SuFsHvfyq6bkfIAnHmDhUvmxeXSBVK2woCEUovVJf8DZIWy3KxGi95JB0BLNZvuRh
nQxdGvmp2x7gmC7VRkt8n1A+h8okmgZ8Sel14OAejoKpOO5xBZkjSWuSymQxy8/1aDS32iIHsgVx
e+JVbQzta5UKyDhiTNx9n3j916pwvceFRYb3vx/ok9pAAIStSofgwDxbZBvadeoiUAT5AhEFa3/J
RmIp9xMttFdEJGQ0KqwVzL3MAx121RIoiAhQXG+1Cns/TNv4Dqw06jYiwwQmQDDVDfpWAjLR6bSN
zWZHyPwyQHJA+2xKSzhfOB2sp8hf8joEIq3OsGAyPmOJiIXduo7Oib50yotAM7W7Wod1F/ZqEs8E
mZUsDHpQNTtJJXTjqF63olbULIKJ8qAJTUUliITt+uHaHkySa4e+zD47qplUiPVZK7FRk9opndLi
uR7WzItzf6ofi8wfD9I5Rlw6K7Be6CFGJUZhnEQNFt46ZZjqdIv93qquZ4i8WjjjKaOi3kw7Leo9
tufFsmhV7ARzauyXodCiwjFnO7b9vjB3rj7XXxuvXczNgE7iSzkItkUsv8mhGhu3vO4SmzngaEOB
YxU6wS8z+MPdklWD/0W4ef/a1LXKIyOxEry0PAg20SIkcg6PtxM3CT137uUYeI+m8kS3zzBiJADI
Us66sUXZX/QF1ksbV2flhEu19l+RRFRl5KkgQ64Fu+zKW3wNqtfYElI71WV2Z6Z5ocESLoobQbgk
bjZjgSnGCkhwB8hufRtcN2i3nemlzsbLFmThAOKB+wEw8APseiwMMWHF4x8fYp0e9tvCsNSA6HXW
l9McU76djkPXvU9/49yWUlxNVRNgJml7XRuyVV/jemjnfSJU++TZBSa7XuJcS7qmdA1rZ/mAePQd
lfg7DvTnuaEaZ8GkR2m9K1obDOjX3B3JsUACHKWjM1TsH1nhE1Wyl3eM1NnKxO8vELh3u05Bkhet
kW7LdQkiHeuza9oUpAdnrbVxemNlR6emUwwN5S7VDaiuOgVvuHZy3nbgA5vvRfd/PM//mb40V3+e
aP/v/+Lvz0BSMk8z9e6v/75sX+pbJV9e1PlT+1/Hj/73r7794L/P82fZ9M2rev9bbz7E9/91/PhJ
Pb35y4Y3VC3Xw4tcbl76QajvB+BMj7/5f/vDf718/5a7pX3547fnBpjr+G1p3tS//fWjk29//HZ8
UP/x96//62cXTxUfC19Emg/V+w+8PPXqj9/c321kGCDZJNYd4yB++9f0cvx383fQIpjrGOwcRY/g
z7/9q26kyv74zTF+d3SwQKTmpLKjJqXh1jfD8Ud28Lt9JKLjHIlAjg66/dv/Pq03z+f/PK9/1UN1
1eS16v/47R0OdGy34OuMzg67BHho5hGq+1urTLeLWXSV64Sls+ibZILQ2gwPg7APySjVsbbd/e2+
/HUCfz/g+xf8zyMew0Vxgjpa1b07Yt6kzcTWmtyBzvxkG+UTiwbwSHHXJ8OtGQzXfotIM5msB8qL
Z92SN+x+vy4VdC+pWVs5OC+Z45xhZBe5Xf8ZFYrY9KObbuze/yBqkMfzFkL63jxG8oihCciebr0n
QgzLUQOdJGYoU3Qk1GMUVG7HtiIPMhYtx6i39JGLvfKVeSftcr0u83InMznt2Kx9AvtzQ5FCPB/h
LUb2KPvQAjEKQeT6C2Fljw7LXFhYCeGJVmd98YfgWtpWbLm4YlpDZp6u/mWa+zj6lNaWnql95M9a
4AXp+Am7L2KfPVQlTZLvTT0o4O+ny1dwx4sZPm2oVexIwDBkbBm1FplQhdNem29M2bLJkla3wyoL
dY45p2cUQ/CdB1dGlC1fKno+iEoRd4R9Zoi4dnEfyhxml06N2nWapO4WQki+DerW2tMhIpZ6ZX0Q
g76h/LvAEtTfEkGcjXFdLNYL/sflC1BAsR1SbY4J2kIaNGgbWDwdM2p+2/tSbLOqfsiUjZ2L731e
7fbWQZVEzDOrIs6QBD7kOPmySdp53bqeoQ4LToopuTfmdAz1GUf3buYG6UEqWSQhI+MG0G71pus3
6aiRvtIBl1T6zTq206ZasRU2tFE7Lydhfg1Aj3ZEMO14fsGe9NvhEjY3qt+xds7z6lgJFt/w4Kiu
BIaRZ06tD0ZcB1a2y3O8LEsKxV3R5rB/JquMVac7J0hGcWXSgsQ++AsJ4GiVs9vOrM1Ng9oq6rJi
owpylnM8hiM1+uyEdPsTgOCuWMqAQE7zqQ5kFRuNsSJrDuZoNWuy+oR15aw5Aka11nHdy2MhIpsL
B+9JwK6m2zQtqrOxdNheEzV+LpZxjmo/eS3cLP2Wzs5TvygBzUEg5sKlQ+1bt2qu1wQaZpUa+K/j
sRkC+zdx51EspgSxxBKTmK3je8/YuORPpq/dT5kgCLTPy7M1M/qd2WoWRO30iYpLfO7cXr8tF0lu
i+5hYZw6SR+jcLPP5WBpG5SEK7peavyoPnYTZUK5CxnnC8prb1+g8g6BSSr2qF55Qlp0HQO1lBvK
6imSrXuZFYZ1p+AVcHOc6qSStRe1XVNcJDROtqUInK9evoqN1i1UX8Mst/acXeEXpjaeUzPdYAe3
Z+5LP3X6fAN0VjBAU7GVatmLJtmzL4A46soJHbfq40S2YpPCoZOymjd+NyU3GNeUF87QOjvKkeaC
UIH1EdX/9DisiX0tFgSmk8yqPCSfJNmZCORCL7gm73c4SJdElcpZpnOb8NghTDIfs2Uv2akBCiaZ
vcNXMTuX2MPX7EShlyuErIm5nOeT98leLGre3j4L6ol2eOMPG6I0IQBgbq+uxyqxIktrt5b07Z3u
Tn44TUcxHMTgftPnuNuW+Fp+G2dA61Ta7mOS9PfVovL9ktV5nObEuPREfLtRioXTvV0PT6ge2wuj
9O29J92HAhf9T13q9tc98tyLpjfSc6YgonHH3tiUKbgdbgHmZQ2YTQtkMa/8dfa/YMaK1xbv6nXb
te0ZmL+4MotyhCyRdRFGMgvWuGUZjXltRGbSPsE97ndN0ajXBNQvRL2K94WNpMLOPezDTIVxbZt9
WfD4IdNO3ahFN3ZZ75CBhN1giIzgUqXTnWbaD7Oj32MOUrnRlLTpeSm6bF/a0nRhbo7GTW/p5AoK
04AyX/Qx3bYZ8WztHbApSPatkQxT6LUGtj51Syca5URqnFQeAjg5DjSXVJZg1YnN2d7yWsZ1X404
4fedhXKgXnYd0jq0nHizOWGzdO0lsBqiDmvuWhzg2uHRU9IgcpegTvZqWTaUUZ0o/Q6h8sydlfWr
3Q7VflWmtdGNxCvOaPHulJfEfpKLb6ZazDjv/AaN9NRg/mgDfAde4n1lp9hsLS1PAKwDFB+zMPJN
pSx5mjrSiGooUTFJ8M65bxXtdUKD6tIWArEZtchJmkA8xqjcfF7zHDDPIeHnrvcGI8IkbzRw3W2n
C6ISM9In+vo6LQZjw2t9gt1UUUZl34I7OHLZanqzxpDeTKB/a2w2leM5gH2rRtfBCa4amXTHO0b0
azEBQAd4qGeOG+I352/HzCzOSzzhXjvsvK4kTpXB1qihVTJqtvqgrXgyFxP+ljZ9NUDBIWtDcxXB
GQS/V+KHg/tG9sFGg7zzpEavOZigLC3myOsA+ywr24t2cNsd2XlV7B05L/FajdVlSy/vq7b0ephY
07qf7fHW7OrkFJL1cEjpAm5IqF03yEpeMqrji36umo2LC9G2F9Op9NDYFFaprno09NveqR4k/m7h
7LKfZjVosv2S1zqNEwRIaFmLc7wj0nip8SQ082VCgiNoVDWaqTZIgeY0LH1fxUdrcZ6hNj86NAqF
o6/RIIJtUHWXlHj5RQkAdjKWyRnJhdM5O4OCqsFB7CVGFsmhKErIDWK6pdBrt5rKpzL2x7W/SILy
RlU24U7STM40wnoeLPYdUbvW9aXjdzaVp7OvxhLSP8RbXLqVpmf7ZvL8M3oexgkmzsnr4M0T6KuB
CXCfyb1ht3LfmMVr3vvWSe64zaEzRHCf97ykTNnaPGUxDfxOnuoUgPNNrksaTn6qq1N8tvz9omZQ
iMTKQB5owW2BlYt47d353O60LjTdV1PQ4TgqDYKtqOarxQGECBFnerHSUwx6jDb0iXeJe3cct1pV
LKFdDqxqrWOzJLnOxSSdLhaD1n4GeEr2MB+bPeGLCd5SiTxLx7l4wCxx3fat30W05LODHGcFWzcY
5q3fyeK0piqD2Z0nh6l0+xdtThJaD1XaHEG46Zz0LHdnOZm8QUF6jQspiFSd3k49+PBo+lNE8I65
C6x6jPANSENncvTYKk0c+pl+NkMKYuwVTXEAhbEu6du4WJlY9hlGSv1pHSxqtzreVZ4YQSQg2YEa
li+O3eGApZX63svqfelb+Zas4TzEVjKIarkwAA2cmgZrWqJp7Or9iK/+hTGLh3J08rPMTm7WWnp3
E4HTEdNLfWqP5jcA2ua0B3Zxncq6b8dRXafjuhcZh210+U2mKkbVbSDfAN4r9ZLtewbVXRvtTd6O
wzUGKigjrNX3L1hJi/txYPHsrbRhduxgAXgFxPopPauDwn1JrL49h/Bl3ud5Gjz4KknYKVDcrikO
5zHepO5VBjf2arIWkMWRJi+dVy+gnzANY1jnBYYe9J1CNBifPZkcIZVJxJaPehn9gLyga8SGUBMF
c3dzlRjVnd1rhKMZhBvMXeHsrME5NbUlB7Z3zzvRi8gxJSC6Js4sa/lc9JkbKjcQJ4UBe7WRboNk
bdw6rXfLTJdHlZcHG8djJRuz4hUZ3BpT5X0rB/epStTd0rTXK7XYuYAo3qIaWyY3u2uCLMF/xjwv
/equZZN9WuXZZ+LT6ShxZjEIaxnrk5/TjRDsJitevqnvKfy7cTpBqd9FjkEvVAhn2OeJcrbVslRx
U5hgMt3cXq7Veiub2t9S0heh6Gc30lOD+2Vf8SQBMxZJJ0Jvb1rTxHuqYgW1hxY0r0m+aW4OItTP
a0THPlx8yWGXrN84elpEHQtYWCiEWKmVkHNQ9+2da5fZWYk3yQ47hW1qYI5K1PwJQHx1LhxRnaRt
g4ft0NWhRa+czahvXum5sMPCzuztpEYRmTR/U8ObtkWLBZZIK+dmmttvOMAjY18UYgwLaw+c7Ony
BDSlXet0FEq/gAk7hXW1Whsv9b54YLj7mX7MpV3lpwUBRtu08NdD3dogK7UGmWYRRABNR8/6XjpR
KbQYDwfjWsCF9vGyjwlvss9aaVVXWS6q0FCAikVBYnU/e4O/1cAfH1SPcBGD07Nynv1v9AgfVlF/
1bsVCBj9VR6SxzyHk6mPX9PyuPfFSJ+okBSJpPBNXtTZkfu6pXNwsgyNHTW1ORzbjOCQyraQ8zvp
sB86LFoHbY/Sh5AA77szQ1VMLa8eJSaGFq9pqTsb0sSYjnPYHNGqHNbEUVti2euPXf+KOe58MtJk
FmGbz48TNrCXc2YGzwRfrLGS+CQ07JDCoBdYaRvpDGm2qeBJ2zd9hXOB3VrA7sHXWuq3AkrAqd0w
GvKVMlIt3m2eFWpvIkj4PNduvusoyefK/aRoG4eTk3+pRLdcED+nx14A7T4rknkHYW7YVJWNeQ4W
i9USstVvzoKK8O+FXnSBMCwOzOZbT+MAtz2zxMjC0Xd2Wl4KBl/MyrKGjXQI+KqGBK8Jzoy+yynn
9Ogu92JJly12wJcU67QvvXk3uaJe4SYsNw5Gq1u/8PrHxiypkgHPdwPy4p1OxGVoF8dSc3a4tMBI
Q7lSL3F+41afjrfJZ8C2rSxiExSegccFbGRanLZVWW15gUjZKIgXmNkC6/PZhJHHtqcOjzy8aJaS
pmydsGTRdwUNcD81ntjbOEXFS+KuZ/lK5brqAQ1d5sV11OxbC5PJe/bcw9louQsWJVXy7M3U664v
hlNEOrBIyv5BlsOpV0q6HU22QMxorLihPo81Z2pPCxojZmRbrf6pz8d2lwhdO1/BN07UiJuBJxuM
pqhlX1ZraZ9RpxRbWXR/xYP8I5Dwrqn48x73e4MV/o/o4Jvf2r00Rwiuf/9V/z9CiA7Q3/+MIT4A
Cv4rfKrLNyji8TN/woiW8zuzAtAH6icTcOMYp/gnkGjZv6Me1YnF9L+bnh4len8BiRYgIxZ7GA2Y
LkZx5IH9N5BoGb9bx+wuxHUYzuOoafwTIBFo+i1WZuK2DvcNXB2ZFKa1Pif+dyjRLUcLYgkidyMo
acXY93S+hytmGTse2jLdu0yG4ThBaXQagTxtna/YxTXbGppONLs2QlR/THE3090zOr7UrxqwUgAR
8YpZeN7PeUGGlj2b9s6x59hCVnIY9UHfwihQYQ9DkqbOnG/oIWKxhq57M9SJiAJX84gu+l/Mndly
3EbabV/ooAPzcAvUzCqSxZm8QUiUhDkBJBLj0/8Ldp8TltptH9/94TvbIlRFAPkNe69t3UhepxsL
LpSzs1IWduPivcB18bcanMWdYmn4I55r485UhngtGDjcA8XVrubiyvt+zHQi7oEpOYOiw6rFPGCk
HWT6igu245RhlXk7L9tc7ju/vwA92nquOhFa8p1wIUhpvfeQ6JrGDn35ZpmUoi69BpCCuQJN8WFm
b2afwfj3zqkjj2ZZ7Z0Z+2x6LL6wWb442nTv1OIL/rAPsbRfpRSnGqhL6QU3dLXn2pt22djce4l7
byTivhLaGhuwoN8ynqaZ3CgaHTfejt698PPHVDaPwoO5YQrv1kyqbQK4vp2NbSeTm6Kc7kf/Lc/A
OWVxxE5k70/B2e2m8zC2m5F9CFJB7aNVbh92ZnVVXfJImN4KEMo/1NSyRateXX85p4UH2D1+L+rl
lViDIxaG/Vx3z85gbpPe21mNuM6J3HkuEzCRJF7o1e9dRXKVxU2ixXcDznoqHdYx+rtVnpP2+zQv
tM35uWjrB5P5QNhUyY1XQ3aHOUAHYd44hsPfJPMvwOl+tPhVWDuz90c8I+WBA+nObLkiMqbFm/ND
4ufHBTWeMzC1y+9ACmIouevZPyHj+VIV4hsDr42mrpqZ3+VpsZ2XmwLZBCs5x7zvRbfRJO3J+yCO
fjq9pAaJb/TYG6Bfj5CDvjS1eSisO9uYOYxtyWFX7ikVBL5q9aaV2k5q9BhJ/ezET7W1t4EKSBap
Uz/tezPfayz90uw+05KjFth7aeZbgh9v2cLdMjG8NSnn2vpl6V5j0aM6kR8Lg4GmcmAkFNs6cS8z
a1Gvsj8ymdzDwdpPenk3rxMJu+ZKrUv6GPvBxCqPWvHRkSMdN8PBQZbu6XNEZiHlDj6Ewd+3pnnB
aJXc+pNxqhi9OOYX7qCbRXY7Y9DfC/M99x+MlN9TexAxR1s1jD8yrbzqxfiIW3Qz+uk+KVomtdbR
E29Ca81QuM4NhOKt3ygI8sEp95rnrHeAvOEY8i6dRVdY9DtpPAT98Grk3s4eGVhcMGeZrArD0Zv3
wTyd+7Rgrvbia/lJZ46HwnJrs+byBKaBTG2pkz+oN1g2i/g60wZ768OX+sGTMRza/sEmVmm2NxbH
XcVY18l3E3pQp27D0T+6st35ene26nwHov5Su0yaiwO1NMvhiTYjjVoEaLL2oHYUoWtVd44m30rP
Ocxm/OwJbdsx89JgGAAoCa7sQ2809zokLV+Dua+D5GiOyXZc9qKSWwYBh86htGa4xcK4Ux3Qka7c
j5P+gsn4loycVxYrn4bPVp/otC0NGzAxtZ3aC402i2aR7FXXrEMrCopTild+0F46RaaSSeGa5BO6
GDt4Jkf3Hlo1xLEe3U6XiUhmFNUuYXWT8RXx9H7CL5cEKFKQiHD7St0lRWR4IUUVnqaMf6TxQuOz
oAarixvmPkc0Bl4INvamEeJbgzeLF3pcwfBwDrppn+RCHlw6PrqlP25KH2GWbtiIS5uSNk80HW/+
5gNglTyzUmkuUpUti3D9hiXZnaUt53ZOgtAetfxm1gb/DrwZnxb52Z69wLe0H+5iYhqRGJOO1fX5
TVylV8ddx26Gwc3hHSr+KFNdNLrKMN8LsTwqp/yCh/u2K8v0pk0lYykl9AO4ruGsGhNIyGxXtzYn
zwMJBeb9OFvGram/xTm7VYQmLNQ2Y84wJ3tOyYbaNF1Scu+2xt7PvF0XXMYg+1Ku6VNFUy0nE8EV
G5hD7M1X2EQNg/76mSXNtiibPXUXbv49GdvOXS6Ko5qKPPSShFmijJ2NGY83QanTAEz6LiBUYNsm
2SvvfAR886MZb5aegrsEzIia843FyzPpiXRj0nuWWRtvULtGhVcQetb250rcZxVKEBPCUWQ5BmCa
ajoNFNnjMHwuvfWUyoFgk5HZbFIcfEEvyGSHhkB/a9wm/tJIprApkwWV8XRMJzFseMzDLiFlsV7V
vWnfJJsyGKidBQ/I2MtXJv9tROg5bZDhbnU9f9XdSR01K0+OjDwu+fLFM9O3ceb/YtQl831V+aFf
Fazgc+2bXphQ0oIw05Z9IFq4MUiKdjO2EPZw5a1oSKIP2gQmhEM7ubzpvfVDY8QEam6VyuXMCpAG
x6E70cL2k33GPHguyvjJWOIP2HLXoElvBxG8jfb4ZQzMe8fhhLLVt3Q6tuYDW0sdsop2VhxKT2Nr
i32u66jFnIFA91TzQ7PWs/1YA9FJWaicNQa/IalE9YZxl8Xru3y0ymTiyG+zaCi7W4nQfG8jM9rB
nEEPTWJeZKJb29Wl0V9IHeOZntWLaNkHDnYZn6s8peuzveScpcUlczm/Bz9p3py45IC32+G7rSlv
5wvuhqmnM0It6YdFkKkTU+pvwoW2ERTLGT9wHLlLVoS5UQ1HETsFhhK3uK3cWd+jxVY7X6IK0jvl
h3PeMAeWB5IrG6Li+ZZ9j2ppCYbQ9RkbBnZHQyX2paVZrFremukdZ8EZhT0KwCC+t7wRRWKinygv
IPYp/4kh411XyuPEa8TSx4PsVpsEGiD8FbdJ8TUgkY+tY9IjIZ1v/bF9bGfgQ6MGVE8vtGuBlWpr
NdWTXogTCtwNjZiMhnZIdyQaPDKUPi8iX1GKanV2y+bkOr1/g7tFLpHSLO8Weut0Uf5U3vtyfXu2
hYvPRQX2rjZmca2yhW/NOjW6c/WT2T+OafMGtyTZWdkBVZ/2sICkfCZ3AIuGhYgYaeMECT+xYRVO
Jb/xsVXVvoUetE9b6xVhtbcdOu3H/0FaYrFzRFWdWd6jNqgjRMQp9DWFrU7rj63mclvbKLqa+WJK
82vWVRuTEVxPoWkjtDezf0PU/1Ez9v/Xaf2lruN/Y7u1Wgb/e7v1mJGk0tTy+0/t1vpnfm+38CWh
2/iNOmS7zA9X69fv7RYvhn9he3MIk3YBudHq/L92y/gX41d7jSrGHEertvZo/9ZtGP8y1n8HGm0l
V/wm6fgHuo3f8uf+oBPCk4Z5HLCAxUyEn/dr4P2UZTYJyJrYs5ooPlO0lJUcbFSUbNZzPGYvpjtX
XxTnI8PVwIJQOcWDocKKWXbodNQVcOBiUYWxPydHh2XltoPptZZd7EsjkktxGLSD4e0gN95NZsMY
RCZ6DhMtR4ckG/LdIhRJ4k6Wcrlvmjhn2dAH5RVtrfZssk555CZnFUYsgD+zlV/udIiGAztNwy2j
OF72BtlWepi7mfta9raPswZelRUyvNGiYvSKIlQV+NWQ3EPmK0W7HEmJ0v+GwfSb1ennbxKXLxIP
nG9wKP4DYIu00VMgu+o9qWoHN+YEldLJjj7Jr1El3Bjl4VztJIZLtH/6cCJw6hLn07tdob0HYPZl
UlpyoPMWt0g3btxYlZA4y+/s1oJtF1hXa4mRj9cDQbJDs1wWGBRM9rOenQSGUzJrOX3C2F7+xlG4
qtj+43OxjvIt2n+QWL+o3PDr193EqGovRu1rALwGlJPF9FWIiGzjJ2qMWzqC9u9sV3921fU+Nxg5
oF5aBUd/EBQ5aZqXOQyrvWYNWOGgsO4yaDBhwFo0JLzD+Bs90S8CJp6DNZrhN+I+albcdz9fT1a8
TTXNqfezbc734KL0s+m07cYYkxQ9/CLhnJrT33y16w/99av940V/FekFleWSH1bvAwjtIU05grsi
NmgO6VD+8FL6E73Ub1m5/3GtFVuy2vVMDPA/f0ChD03iy6Dh1zgvO7CHyMatE9uT0xLkxgYUHttD
O0h2S1DeFkolUSqG/JNddLGpiCsO+6qqLwwNIPehUf5npIDfvn7YV4ijAhouJj8//+0kXOE+8ZDP
9v6ri7nqRsllwdOUc67L+p/5Rn+/GF4IkBkYZTFb/nyxJoGsANG83vvxkh65A5PdWDKs/utv/M/u
KFoKZF++yR38K5ZGzuTPyr6r0fLE9lHmicJd0cz7skKv4EzQCxcjn7Z/fdFV9fbrb/k3SZ8PVd3l
uj9/NNfN6kJZfLSROLtoEhkrNT3v/+ZmWqd9v1wGwgIgCWBw/IOZ+ufLqLEuoCe69T71jkn/4Mtj
LHXsJcG2ro2bUjbbsXoYxUHTXvt23tik76om3wTaD13bGTJgldpFKn6eK1Ika2uHxmYyvuEBW/Oc
wKyQFYiybM4ZkTcb6e1jyz1Ia1sm3U2rf7N7ezvDKEg6FmHLEWynX3rMPD5Uu02DY1xeGscJHQxC
pTD2dXy1EoHJZT6DggaCPEZVxX5moe1nTIisdUvc+C5hKYswyPmbu8D8RfrHzcbZSKSYh8oSF+mv
BBkZdIFGjdzuc1BMO4TodDE8CFfBEH2bN94ctVa77GqCTg+phZFM+GOPEBB3h+NU8qiPZXab4fvZ
xxpldZt7wPSS9kubpX4ozJm+PPEh/vz1ffSnf23EihbkQuoM2EM//4ZdWFVzZki5n32iCUKbtT3n
8qf3bP2ozi7zsi346FfMGB1+KbqlvftwdX/XTf6jmvIvq8WfJvj/tfr831hTrrDZ/15TPqVfsvKL
+PZTSbn+kf9bUjr/ctfKkDcL9AR9fdf/XlIGHrN4wLmUlswnf9MI/3uAb+qUlLxaV6k6wbPeOtv/
d0XJD+NNSP3HsbAm7QL4/QcV5a9nGnAsjzUBLzyY2vh1f7lxHAboRATm3WGoNHXJKeDMsFhQBudW
Wv0dQGL9YX983XExn+p5xfutfD9n3SX8oUrIhJaZpmG1BxCSauUFtQctm5INVt/kgJUHe9Yffg9/
coz+2QXZjazFN3Zw2/vlnGJTX1u+zOhjA4zTgHoy7VY3GQy4einuJ3e0/uaCv1ZffEJqLobF5roK
YSL38yesjToVq7b6AAw+R3BfuN6NnvrivhtgFtcxckrsJM23xOFU+evP+utZsi561lIWBiZ1LTzY
ny8dpFosDL3lK80xgOduYu5KWNt/c5X/uF+4Ch+MbxOWGiTmX77RylpsCmau0k6DOuH2dl6qRDN3
ssXI+zdf5vqzfrpd1mvBc+LIClYI7C/HVtzUDjGkY3sYR7Y65bRaH7vH3sKknRYxB1Z899df4Z99
OPp3A60A92jwa660NTKWX5KqPXiBtio00/RAi6/tZ8/5/OsrGZRKv346Vnrs7hzqJ8IYueTPvy8M
vgrDFHFKhT8OFxMBwjvZN4J5XaqWa1vlmHJoUqxtbaMXixpicVVOf4gp29a+EamofbCOQoeTLxzC
QVngKtZkwJgG5kFGE5Mu/bhziDmIQ42pLPP8bh4eU7PLIAgZZYqjx2iNx6TtpluT+OwabX42vxEn
NE+hXlulAmVoGdeiXclToAmtR11lSPgh21ldOCc4dliJGRASsKMJdEs4EoZNEZCQdC5QByeHErEG
8mTVLZQJ42JejRSjPR59z4VOiXgP5Qbc1kyz4ynMECikJ4J+tYyIW/6uIqqgsLyZbVyPB01v2XZx
bqvi1UzNAjYnylvKMlIA0qHcwGmqMQfk3SLTu9bTAiyxKQb08bUf3ZYCY7EKhqlInwIyC1TspxXz
NUC/G60Iggy9hmjfkWywN1gwddIiWy3hAhDy8Fi9i7wkXCN0hqbF2i9kP9HkVJ53HnVkRHd6PuvD
ubYCoiqw3nrZiam79tSWsU1yX1P1KLNJsbJ38KT7e5PvMtuQ5ZioLSo/P906edOkJ6fJ5Ucb6w4u
aVLn61rwnTAk3GUkZqIXCDpR3WjmXI07S8+XDHoDmNTd7DRGd4OnrRoj8hjVEMqJZmyjE1/SbJHl
ti6iukrHPq8nCDh0YSG9yvBxsRkJEtMK80Ev+jdzMrLnOkDv+ZIQp9rsvBS9apg082rCIO4EXBLp
Sf6lrwDj7ou0RTsspKbWNm9ERlWhNGfJliT6/NVOixbVzCwQEZ34wfb9oCVptqn0ysS5UGX4rkmt
mZYrIpHYeWYhCLRIILUZQAAkRYUQF4Td1u/hdTBiDkYv+CAjytRU2EprCM7piG9z4ycpA7IFCVy/
H1ovDU56HJA8kU5BnNx2leXj/Ywt4Hf8q5QlCFhsKTZ5ivytC1GUmXkkLKSd5SZIfCpavYXtHpka
2JaQ+rwLrkWK3vpMzsmovwjHYImrt2Zw25Mtzb2rzYt8KMGedPe4Oz0TaoYjnmUDPiSq2spqdn02
jhZLoqZ/tQqIyRsUKUNKBDTqylc/tYtLM3UtO4oy9sTBbklIeBi8RF82E48HY1S9H+2jXVnWJS3Z
4W6tSpLnk0GHhHw8QUN+4m4PnhOFbTdsyKN7rjNcX1stXQjNrgNnGkHpiqSDRp6DtPH2aE3Tby1J
b31ErLRp3HbSA1cZ20gPI8gbI0KZsnXE1XUbawyTtumMjZoMwJlQmGwAC4bVGNPBGqrRW6VvBZZj
0LgdY8vKLnc23kRzMyT2fKu6Im826NHGPJJKjFXInkXLDzFbEXOTL07BsrOqCAwQTsV6waq6sb+1
SlwRCAAhZM6KdFEs74j1DJAuX4XeJktkJ4j8IgdAHnY4T0NxIBGX7bIuU5/CcuOvDGx7f0O3Ppcs
FioGTPBUsnzTeb7ixZZPCOsAHCBN1/LOwRBpaN+dOh6bPZm4y2uT5lXPCBnVMOFsCRTUhGXuaS5G
BuIwWUb42UsO5wPvuH/1K9RUUcxLqUARJPr7TlPM6Qucyt7W0pcRfnyaNMzV+bxjVHaxdUQcSHD3
CHRARBPRNCnT4RimNuYx07p4ok1x85Ni9Kz3anpsZBqbeyJnMcz0Qyq0W5EVGrjuIZB3aaB8apos
CJCY9VMwRg1YlVerZxcckRljfLp9Ir8MixwTnDGzJ3d0u+1jT8m0Io/T1S9LLhDGEo6k5pJ0Kt1O
ZlUQLK4R6BB5A4iGsPXtBl1vqff7dOlIe+3mxYWjgqzx6BG5xRJoUD3cf+XZX1rdTwtuB4Gs0Op0
lMkYZRqCWxvGg5EAFHWR5ogMdjBh7YnFFV64aNr0nGl59X3J6/IrcNh8J2w1vQfu1Ow5+6o3p+6W
N6NbZWRdMOUxFBfMxfzORg6tCsLOdLRq2qFIWf3o8Xga/LZJb0l3A3EOrH3VqP2Y8HLfUXsnHZTK
KUNcXfnvpSXlkzIIRQix0+QyqlHR65A0CmtdJ8/qc6w0FAtJ5SYNm7Msv7LnjnO+ytpi7w3u/Dtq
UozhjZ+gSLPqrnnJ4sRhH5r6zuOaOfcx6ywxMlgifaP87TJg3AqN3JJfy8wqztCmdgVAOVIQarI0
xqrxnxvRFk8a87ubapxg74l3FJk7U5XZhlUnIAssAu9V1mqvugzcV7U4Z8Ib+4vW5J3H3rTozgo5
OjujfNqgwMWrIMVCuBNBgulZaZiipNZXDy2skJvKXi6mWfcb1p71BckP0vxAmst91rrq4OAgB1GE
iYSxr4dBXrNezcrYjlb60PiNd1/5M8IaCx/LD6Ao+Z1CZnvSa2NyWAqVaQiXgTz5JahYoVp1VOnF
MzcFIju25/6TVRp40WbnWgVjf7KNwbajThOkqrk3fITkZMlsfeMu3ru2NM6lZhSbMisW9glZBS6A
HNg9AY1lD5tm8s1PktXt72ZvGvHOmwef82xider9IMhxONnBYt13otQPpLeJDY7F9rszp/q4GbtV
d8zCMKki05O0y0Ag4ZEIhC8+CsEgHDRlvDZxo9/mDYFgjnTUSfOXPgmzEVMcHi1DO5SB120XC+ZU
mDn6/GSpYUn3KU/i94xtUbH3i8C9IohMb2vHdB/0Kf2ECoWMBUSXusF0mFwaPNHLvWxkcLYh6u7M
Ev0U/AJl0t2Xs3WLoRfpCW/E7BToRbKFYhmLA7QfpDRtj58PVpJZI48kNgm1eK9IHQDXT/hFbxNV
sldjXlJ+NE7DE+xjHB/T3kSUIJZrQ8AC1r5srIxdiXXcoE2b5zSS/ewO6y49kVFRqwIBOOGVLplF
3p0jMbJFlFjOW4MtFnSDqIezLSY2hEXe+e8UQRKUUz2Kx6IqjK+VYldz6IppHHfQZabmFjMZwCvI
CMM1cVuCraplKfM7r/Xksl9s9ppHzR764d2QJDh8Y9TZWce5saY3WTCRfKvh05ym1gDJilTfQCtQ
6DipAPgsU9QMCaFsSD3VrslN9YhDFoiNlmerVdMsvP1qEhfojqrszTfwKLDrcKDhOZYWTBtcZibD
7Smr3uPGkks4UpxsKvYlKmprs/1BxM9wYV1rnah1mgccFUhYNCfgcM8su/yBpZ8dt2+lltgGvCS9
SNR5da93c/BmFgEjXbRRzSuOgnrbtW4KdqCw+2fp0ItHJir/PCQsBjZ9MUzkTQIjkPBb4iAgTY2b
iyQGUMI86nGefULS7q9th64kKNbDZa5VBq++qm7ijjw7Ip65ehwXPP5VO7wUdj5/dqPvEexYeuVZ
1/r4bmlMNjUdY2YZGX4TTzeVH1MSgguL8y8oshu1yRzpFkTsGfmdn+fakyvnBM62Tx5fOM0Q5+7K
uCrUnv1n8sYTS7ULuKp/ZX2Ct7Q0iy9tDBUw7NE73NcxmyfEJWThESCPqLe3zm2ASBWrcBs8ABIm
dafw4uZ59nsMYkoMYlfEdn+jXBlEhq2aLrKLcTwg6Rv3mcUWvxJBdV3o2nmk3eRUKWcicxjMRJa5
Mcz6/JXoMhooM59fVnx0yNuzOLPNYj+tmSnrr7UTG6GmPbPcL8PZpbrw8DtSBGEk2k4p0IzBHN0X
WQVXIuaIoxnx3TWebH9MQrp8D/Q/h96g5BVT07JPTxUgriZ9tpZyL5A1HBdZv+PzusHjJ+78yjwC
0dkxda54j4sCA5E649QVG9ctbpLYsH8QO3yEGUQ9S7YLiQk7fKZDqPn53kmMOzI3eO0EHKnogl5J
QU6iWpkGehQld2mMlAQsnZPW3q2mul08eTZEDxDdK3djYRW4d83qhUrdhpxtQBCw0l3izyjG/Hin
5/r90vMCchLE88Tr5V9A0heh4VU3TmE/Gb2XPqe4jEKjSVg/gSTbJwHVP0VXe8xM/37WeV+Tu1iT
zuRrIjRsEbz0w+yEIqG6jpfmLpXFDedEF7ZZNx1aE3lFQnl/EQzRtiYAhrAfLRWVfDnQEqbxoVD4
hVGKHmTsOUdNOuNe64vHlrIrrER68mXK76XP+2gYR/NgdyOcF6t9sYSJFJw/G5fEhY0473YKOlo4
F9Zjl/Jg46Lio7SVsbwHXntr2C2tWzkmn/z4GVtuBxcsBdJiy+a7oec3E4b2e2KO8CYYXnGWXrCr
LGVErVmDzCi74FQEXBNBF3q/Ov3qLoN59JzWCTOdYD5RjvjOU+IDCVd3NnrTXXUxPiYZgkPo4ZfZ
N9RFkXb5qMpp6iKsZdrRbsx428tCfyqZalibvIT+wn1MVsFW662j3ic9KfFSAxVGWgXVKBynZp9m
anzNqgV9bep36SvxaIgmOzBzYRxYmMtU+WQJbyC+xRgyft7y1TeK77pdGYwaUNcdBRhuFpndZtaU
G/pxvOsGm2ax89uPPnCKy0RbvVmygQRHC4NcGzu7UgVFHqG03djBS7GMb7yjCJjJpmBrZ2aD42am
iQO3GVWyvVtEpYW9q/sXr9SqM6pYcyOZMGxbbdS+WxwO4Qhe8Hbxqh88amfIvg+5VRO2WFcXQ1DG
Gu1Rud6R4eAj3fdTq5feOair54I8nLC3mmFXKGJAk94xaEGYCjYavo50W+Z9/1L1ep1vsXE2x1Ib
aaMb6zXHKxDxNvuRlGLa1H6wo8dg4Tb5wR1E5/rRQPV/KqqgDquZ5yTp4QaxnSt2bgy5xirkg9ua
/A6MMR5CoxrrbygK3HuvH6jkEu11sNP4pmSH8OQVjo53PjlkRceLsZUYZOLEFtfJVDb8Fd/EUpI8
Fl392KaF9aIF6XPgZv4Gqo91wgB04/Qc1q7pIQSA33f1Ulu8MzESn5BZ8HvK5rZsWaVoBnddHRMo
qyUPfZl81AsRYaWBhTFWMUcuJtAPI66CNwx+aLk1ayo/uMZRioIc6q7XPzsX5dRI0TuGEsHQgTu2
w1e/TLRIRrHjRCaiZ9Dj8bkgfPIojF58xbdSWRdXoT3YcrvGAfOB2Pc2ZQqDBxqCsSsYYBF3bbbY
jPUV30X/dGeoorvasByLDXZtICm+X304OT9q6lvnUCSyuPZDXl2o+/1IqfKxhxrHL4HI0K9Gpru4
hZTLl5qLp7IOejzCDXrnOFmHxDMF/10zdiyfJLPxlK7C5DNN8MC2zOSNXRKM3UG51vTpjZjsNz1B
jaHw3JMw0RpDYKn3WakvqOty1Z3mctBn/MX5+Dq0MBdC6jTnvnWUmKK+T6t7EC6PCUO4cJzRj/UF
hUTkmkaysOXUVhIDyeL7uWevDekryCIeT6Ls5jkwva0ua6S8okp31pLpV1VPDNfcJK8QJprOe2Wo
/japFh1tHb6QH8Y8LptumftHRiwjOkdXYMQFR9LvONlaseV0IluFaIe2PyQK2xL+4pakCrqB90pX
s4gGZGRXC3+awf27QP5RBfc3sMk41zZwJdKzVyMci0jwVgTIzq3+MBDiFWMhqp3l5Kxj16h3oSBt
dRhLjx3xUmPYexYeTtedsI9rrF1hNi2dbfLC9qFwghLG6zNQvELKEyDGYM8JO1RLbHqYoJjqI7Tv
oIjSiLGRYxGQn5eYpODtYqcq2MxQQ4Ibz7HL9ZmoqiMOOhvnnuMhbrSbTP6YVEBU4JSNnbsXzkBb
0SWjSQ874bPU3Nq4aybhtOTAD6PAeBl0b2Yn0482MagnjXwWqCrjamI4S/OV0MWY1UNWD7WgAx6R
SPK6INRe+QyqQA/CyApbvUWXCg/N7iKXIAVz4+hd8F5XucSNY47Tqxa7Pe4glS1XePh4q50kgKLV
OYPC6m6iNj6CqciDMNXy1N0VfumwXRip+lGs9YW7cQe9JKlLllQpXZ/W95ZdLZ9G4zZDNDepXx4R
ktr6TnfAWJTeBHBs8ov8MhPBZGxVmzofTpqPGswAbymPjHFHtVInTGJ6207vQ+4nHZskVqph6+uD
ZfFfPagtsAQuNmbOOkr4psEsQvnjxUeEI763rlFfiyxmFuUXTva8zA2oNtvtqW4mfRDrt+HYvHYW
pjjk3POuQBdn2P4GRNNi0njESEVV2w5XB6XoSOXdMqPhL5EvkTeW3l1tMCfdijbpqCqZt1KDWMwN
nxklyuto9YbGHcHEmls3a+adt+TZPmaI3jADZgCBFtrqX9tBuhM3tD6ptfyoWfkqOSVRVrViII4Y
6fTBZzfw7M4CXGJQFDl2tK5a3rD3owuni7dWWnDhfC4+uTrbUirzrmEe8J2HztYgojZoGJbaTE9F
LyUwgcTmE/iVrfyNGqV60mLbxu4xGOfK63xObg1nNFyzxn9tJZRHLNKIeYOuHo8oT+uPgPlfFDfd
6zhnbJiL1kMgOTIX8eBINPO7OzrNIXEVO6EBfI2xkXENd3HmN9dsKLiZN+VD1t8utolPBvcQK/dp
XEdSok9cZ0vVxojWKesM2sqQueYG3MvylW16emEeFn8jtsGESIpeow/NNgkMrNmKzmWeZsb75lDO
745vDV9h/Y4w3SYBNoIYCwwBaln3CsUyZXo01YMvQ/DE+CUHzEAosTha9d0wToaB/770PqkQ8f7o
yquuLkUW6rWubcCxiGB8cPXaAWKLLtblVesOu8HyhhpNfoDBGBBAXuIXWY3CRmLr7r27vrP2cZGX
ZZRmBa1ym1agTq1phIs6BBM21Q4WCwft5Bb+ttO1/LWXuVmdXGaEb/j5+4fWtZFL2C0EDIcZM4jL
pBl4bHQishnrLpJKNQ7SYJelvQ4WsfdWfN+sus/AmvRjHefrdUu+39Dzex7DeMalEpqNltUHUqeE
sQ2sYamjLnah0PQuVWRPHp5Ng835Eq4mg++d4+EjlKZR0h9mcAcO45Abx8XozB9eo2xgucbY99+9
Pnado0wnZzqhpfcOWjEGy4a73qGVz6f+hyy7tt8NogE8ivOG11dp6e29lK3+xiS4/8qTjZ7Dnwvn
G7RPVmW9J/uczmjOkjvaquyC3QAqYcABxGurMMSTL7T6DVn6AtUjW/EdSaNX3xhnw0ByiMAwKPK6
4qaoEDdGSV9QKDF7QROSCI8bZOir+q4ufavcmFrDcCPuvbkDndtMX13MmgCs8JwvoWLT3kSJbSwP
gtoCl2Y5ERLfLpbXMuPVkUMZNKU/CitXL2mcyGcQJ/BaWj0FZV2ZqftUY6qWUcZj/irxyWN2H1cf
dGJqthmpgVEeHosmeQfewjlnaTkjBJzWtrnHIezcOXnCnYdBlKRTkkR7/LRy8d8JiLA/tdYSyGos
sWAkFYyjQk5xzBNymclaQTffWXtvLtxq59jx/zB3JktuI026fSL8hsCMLQkSJHMeldIGlpJSmOcp
gKfvg+q2bpGZN2lZq2umqk1ZKRhAIMLD3b/zjVzSjPAVeqbZbAta6OjgtprAx1bH2TMhnVFMfXjT
x6x+CNORBTdS334jphvUtTZBVgY94jiv5PbRcZGKwQO4KF3wn4OcVBiNplrsCERCkvpVCHXPqd16
i0pD+PboEP6MIAhwHsvLmppLqSrfZpidwqPwAcfQXOo/vpaZ3CbQ2VpUEoYe+exUOmnsWWT0dQRU
PR9ujMhjYapmC6TWATuMVKossqd5NJqXwQjNX6yuYlpPomu+Fdxl7pHIctKMcTnz8TnVeCHVWOLG
alNT3MCLltbBrHVCsRxr+puGnu4eklknZnKSDgknGXasMHfM1ew2dug49/ShC39VXVS/DCOMGmTA
2jhvLVFzaW6ikq51U5fdNyOxVfIWgkvfbUg1eHxNqzp8Ji3Ig8DGa5o2wJPdXyGKi+ShhT2WcLKW
pIzHRlPHzeAK+lmTVjTatoS23vphYhuYPeHrrm/rIUAEMAt7IYsZAwdrWeihTtt9a3zneigVr0in
wbqK6lgUw8qNZdxuGsqb1TZPbWiAhcgmIg2LDCVBd8Ikm6wes4tpSgZ9JQZuRzduLdqfg4gyc+vC
BH+hnFCXMI4gkm5CKmc1qSfOsj2HxGSzzjPNOnAvLkyyMQzLZYEzhGqHPuebjtXxAwRJhUg815c7
SxtSoqy1lvAprrXxyo7MOUQvNIZiNUckWwmXTa28nayeGcSjCDrIyjJDOyHsl7yzF2pujuPnUg+m
OsHTBEhBG3D3zc2x8rtMtbF3NoW2QPGnqiyggJtQplFE6wNi54SNdM9NdJG+0L0lPAAGgkUBJKK8
CWBw/u70YRjvc0sBEtLaQxtvkcQr3y0tcuTW0AxCNXKuCWwWzF+UrcXS+hllpfFNcBAqxJCNFd5T
AOA7b5PSdh/BKEOg6KVGnBCr0XyTq+CdAJ8EAKtqVka/yrvAxMzYJCXtGR1E1rWFlHVPbyfwgbKB
kquxug9B5M4/Q03rdNQLqfnUQNWutgCGQEP1SBbq5XKoZqu+cwug3OYIGYHqq8pxFJqgSKqoTW54
vKZY6x2JYQTptotYTYgfQNecdI3RAfmIUjb6K8GnSnk075ZHHSolOFC8rm/r0SRDGIQuF2cgtSE1
bceYqnWSaQEbCnXWPTFAi8RLECB6ZtoGwBpCK9OAQFjaRYJ2XHrMqLosMqV2WIxJ+hByhtjwtUYS
M1SLhbOqSZSLbeMKMFhBgrQjmmLrHtlE6IBhz5qnQUmMwKvnVvsVRiRfuO3PxfbzLot37T+0VXAN
oi3ZMHQNsuZxi4UpFNPqQU7sun40v1tqP31L605+axzuE3msoqX7fMDTRktSnpbO4+dCrdkIAk56
OnIKVo2tKN3OCET/GqldF1G7tkKlQjBKV9QlbuASlofg6uPHhU6WpugzfAM+/xnv+lj4GQY6AQ1O
JD1dxsm89YV2SbG936mVGB5Z5YpX9cDUyeMVZ6w93nUdIV3B/5mhaKSni3X5KX+1dOWNbi1Gc93O
NqAFgpwJkjtyf9nu8xm9f5O6WMit5Me5ltGEfTyMVZe5Mgq12w2AlLc1XhJwioG/yDio/CGOozMM
yPdPkPFw56JZj0CXprXj8dhmOwqpcbdTOwzXKL1qoBOgbVjwdZ8/n5pYfvtRmxOPUCO4slykTkI7
nVtq1rYda1O3S93UxEKJttFRtu22pqGLEUfcw8mgFRf2ZCJ2c8zZ08TQHhqtsh8+/ykfPWXNcDA+
5fcQ/Z68zAwSl6QK3O/yPNmrZvkWleN3TODDbaX+i3UDs0XYmk5zF1Z6xw+Yuukc4oQCNiQMkt2C
Rt4puSnOqDw+Wp30TiLnsUyhmqdO241BRIYArCMZRfsUX1p/AaCnOTOXjx6b/U/nnYn4wdZPHluU
JAQ+fdTtJglW2W9SV2lv4VtnEnCYjRU7FA6qvZ+/q9MVStcmHd2IA1xLN03W6vEDtCqVO2glIaKM
OHDYpkWnMjkltOrVpATfPx/s1NGUhMTSg0efKpampgnv4Xg0pwfP7aCf86n65a9FC0dkRQMKLEtH
VfeuCsFb6qr2pLWt+asKAU1NuaXvgiJNNoUuq0uN+PH+zI86/XD++VGEqWy2mBmhOjn5USr9juRj
pI9az1ojLmwewM6T5tfmac1NotpAfR9ujJJGEDujtt4VgLL6KT73CX/wLnQ2QbZadlyqjif7rQmg
3zaxsfFN2Ya+iIPyD6D68U7tLOv280mfrmjmDNRFp/MXCZpg6sdzlpMN5K2dZ9+hxLEu217bZ46q
fVHpsozCiwbrwQao2s7J4hrhKirG7Eo/tlTSkcMQO8ReuTuFNJiPIjrT6PnR81sGW9RDBu2XJ8Ol
cGExFRwmfw7o6IdUTSObPl85oX3OI/SDx4eqz2F/o12WzuflU/7ruALCWyj2rHa+5gw0tOgqeQCR
n7MX/GA+luXwUXJWuTR+n2xuuSD25zra+UaXjX8aK3F2bqjK3/AzznkNfzQh3JTppWYXsO1T4ZU+
jlTJDOqrqgEckAzZi56X5ebLiw4/Y6SHSCJoEz9txO3KuSCEcVu/nqu3JC7czWR0vf/1QRBcIFBT
F97NqUmY2SGOwOyz9WeFLGdhGNGhyNzmTCDxwfOinw2RB98OXdLayQJwSBGhbDQGn+Y44IIYBB0E
yZHt53P5YAFA5QE3b+qAcailHy8zHHfaCsbY5LdTqd3FIm9w+NQs5TKheWA48/WcHj98rA6gcZD2
oMYX1+njwfSiU0H3N9Inmh/II9GEqOLWNKF/C/tpeEgxFRrPHHkfPMZFmIY4waVNgaV+PCarO23o
PZEYpljTtYhyyNeT4eRnpvbRMGiyhMXhTXSknUxtjsuczC+13IGu9/quogJlbYdWhUzw9RfGc9RQ
FHK8IdI4nk+Zu2Qv3GD0bUsOP0bV7H4Lroe/4sGez7D+368NgXBOR9WBvzyK4ZM5keEmE0hG1M8d
U/d1fVLXQ9FVflmRovp8Vu8fHzcRJE3ECUiDVPPksKjdQA5UxPBmGq0EGT0ttBk+DW+fj/J+QhoU
KvLZyAGgu/8jZfxrT41dukxqexJ+0KvQG8pCXmi1ZeEGkbff/s1QbBJseQ5XnJONFT7onFaBKXxD
qXrPjaH75mM6eLaemmee3fKJ/h2Vc53BbGXZ7yi2gbbSj1cE2Ys+ghWNIM0l+dsPopeea2faaxPR
iL4Zyu6xmGleCChWnNk93r82LgF8zfhxLhcD/WRoGuitBC9t4Td6kj24M6RhfVC1L++E9FhyEC4m
AMg5FoXR30chZU/VlCK0/ZxM0K4AIXSpYfp25jF+MJdlQ190Mf/cD09GMaRF60QWMYoZDJ6Wpt1G
RUnw5aiI449eLYNAkAhVPfl86S/ldUnV5onFwL/U0cLKDQzn9FX5i23q8OXpZyN04Eg8VYnS1Ju1
lGVVoNMueHT8FT1D6jiRpWnx5ffDwUHiQgM5sByLp1vsWA52YUzmUvsNvcaIi63a4wP0+Rf1/v0Y
iwEyJ7vO5UU7/aIov1cYczembyylyXBCSEzHr/blVYAcygWnoGnLSrNP3o9Qc9rt3M70e5GMuMBX
v0HFqt7nU3m/D5FxURHaGcJeBGYnhy5ATkTRbmH6dK12N6FeOJcQpXtuItlQff2xIaVdhHtse3yi
Jy8Hg7KKiowNrW5pA11bRC6x1+j68OWFjS0VsmTOWlIDnPLHH2k8BCiDs9HwNbiuq9k2aeSi0fTM
63kfQRDY0WNCJsemXGednBN6mPekQypmMznmRWvAPIGroq4p6BW7UpVfdALmNmlAJ7Tw6F3CSW5u
x7PSmwYHEGiCvsIpiUrHmXdU8YMz7+j9rExycYjUSE8R85xeYtjWOP/chKbOpijj/QiGoljTgROo
a9rtp2FD6ykWiJ8vwuWnHx8bpNsweGGNsUcw0+Op5Vo/OFTgMQiQvWju03aGTuz2vZ3vjIR+E9S3
DSLzLNDRtDkk1Y3bfIaif2buyxs7/RkEaBr8B3ORI5680T6zHFp28CnIkecf6NcS0MnKYDsBqr0z
xCBvar3++rlFIgLVCR+5Swx/GhRiIE1dNc1MEEk1XGL60WEYj/3m8yesLcff8dwcS2dLJDtHhg74
w/EjnotWSepYbf24GWncbGyzwoMyhX1El5UTXOPomjprJTYCw4tjikg+TQ7pr6lxFLG37IEeGquo
tGptRubQILgv0bxXnS2NPcYC3XPXxRLXjdTAXcbUF9GMG46Ftm6gd1CMxqN22AsSsP2X3xmKQA4v
/pBP5SZ8PK+0a2szGYwOQWDbeGgLLsKciFrak7rn6u2s+3CKzwSj778RxjR18uTqIlg1tOMxp1hi
5IeS03fzZL4nllfWhTq5ryJ3ht/goPQz94YPxiNI5LWRJyEj9268EitDbVJav+fO7/XIw7Y4HCub
STXNg0MP5cPni+X9mcBBwAyZHJk5CqTH84NCmqdZBqyqbZJ8T8c4doT0J9NXGZxLyL2fGjJjzp+F
KSOQ4p4cCYT0yEQV4E9x3XR/siJUse8rwuuA+MiLQ8v4cnxA3pioioNOWAb5jOOp9fZAEThQGz8u
VeuA5gVRv4ldyZlV+T5AcPFr1wnrbRyr7FPX9oxcPmYQY+Obncy+SUQ169SBd/z5e3o3iqVxfRCC
UISjm+V/PJmsimSq0bjtq20ZXhCykDFphLX/fJR3q4FRCHlthCtopKmQHI+CImcp/raDTxU12yGS
i3YuyL6LIsOG4fOhPpoQ5Qr2AS6vFvqH46GyOWwsEWmDLwNTe0pzW90rdV56Xx/FMoh78bRbYvnT
NdDSJovKc/ADlR4vpx+MZ1nnTffVNcBz4z5EclNwU2BvOp4MHS29XSlO79MGZGxkCO0jk0HxxWQ9
lwTd5upNpmqBBIiTNTBg5SGLIRt8KwTW24G99LA+sP7NXLgkGIyjGcbpjoDG0kwsw+1pmi/DB9r1
Q8yEp+Tn118My9gkbOPlsAMdP7HJmOiWpH+cZHBU07TVtBqGXjLbfnmY5YQ3lwhniamWVfjX1TuY
FaI6GWNBi11seSiK3JKXYby4fXx5ICgR7AHcSBf82MmXU3bBLOhM7P0ZWvqVQgPPNpG2PBPtLhH6
0clOFp+yG9k5WkzZCU5G0VWEQg5OdD7+tiLZhnokkg32YFVxJcNSu81CdbCvxnZQcfFJzSr8+ke7
3PbJMyEHMQ3r5HEWA2qkERm53zdVea2Zi0lHC9P582f5Tzr7dJq0nlmCE+mfc/f4raGhltKamGaZ
6clBC434OS0U0W/nqInuIg1bhtB0opcSesQG5Cq2EmnsnnnWy7M8+RHk7i2SQ6SZiO5PvulhSMnP
WPHom7g5Y5jbllsa54K9JhEi0dxQj7c2opdx/fnkP9iCl5QUMSn5Gw7Jkw+DeQd8me7gF8UQXqaI
rDzVxI6tQ7r0L4aCa8L1lpdKL8jJLcPMcaFtG3XwI5P6FZ0uY/trQsd62eLfcy72/ehxkqXE1XFZ
OY5x8jiLKa0oMYnBr10n2c0cxJc4rwAp0DpRbau45kW3avb786e5LMjTl0iHo8POyRfB+Xm8khz6
OgFoDANpy1zcJUE/bgoXYve/GIUea8HFWiUzdfIg7TSUuokVot+lI31HldpeRIikz7yu5c2/mwvG
rEyHm/W78JdvoY/TpmH7l/W0I1JwoA7SNYFfbEWXuFcoRfzn6xOjewc3TGr8Dl/98eOT+oQxnzkP
vopTF3QrWlpRGlgv/2YUomwG4G59CqHpKDfAO+CQntAaY/Bn1B42UOGZXeWjpUCx6X9HOcl+xLjh
6QjDBr8KAoyjCXPW/YgV0lfnoquAjMxl66LocLoUJC1J9GDGvU+1tdzMFZbBqei1M6O83yQoorIU
CDYAWpEoP34vGaeD1tT64DcA7ujbdTDKgmSQhngMfXk+jERunMwU9c7TjocK+nKtppJ300Upktq+
26v0RZwJ1d+fa8AY+Xo0zlCsYPWTzSFrMKqygxTUi5wtgxbPhuw1gtgatXLcFy9OoN4G+RAg0MjK
8V9MkVLD8r64lnDoHD9MB48VEUTECHaLejpUIDX001idWX7vuligARHp/t8wJxt7MmkUByF5+pi8
GhQi8d6K8Dle97ksvTBMzE2eug19kh0Idpy9UNDQWDxDz/j+9Ve69D+xYdGaRHR0PF+Q9yzeOOj9
FMvpFbpz485VSuvp81He7/dcvpCdcS8imKT4cTyKU0m3UdOp98nnjOm1VioQDqbaGb9zusiLZGGV
bxqT5uUz5/b775yEI3kCbblsLmvqeOC2KfLO0fvOH8awvrG6ABi1ntpnVuzykI43Y/qHqe8xO3qS
2I+PRxmx6MnVsl0iIaCeSYQuJ5N54dPf2pxZOR8NRUWDHj0yZxSQTobqstkYMZobfAhW6BWUDgv7
lt7/ZhDOV7Md5I2oV9JtxCOkP+/kOwzcZujJuQ0+FkZXcUqjvSLFW0moCXpMOzOvD14UyXt6DQh1
DLqclv/+V2yO3ZBG6kbrfayUKpweK/RQdR+1z58vxA/2FuqVRFLLPYM08cl3h5grCTEh6v1p1iAB
JPhz0UFreeD/jW/RFHItrOzhoPRFfKZm+sEETQumMRljkiuUaY8nSKbdKlwkBT6wjmoz5MX0XU8S
sE6fT/CD9cGdkOZNHiOlttOrFP4N9MFBcvPR+E/xXlPoqN5oKK9rr0TX8+Pz0ZbHdbLwqfXRl8bW
8c+3fTwpEI4udmJc3NpQz9dtMzf12rbrCRL5P53ycogD+8wM349JEnypw7FnUQ8+7YUrtDZRXAqa
PsYy44pkTwM80vldynY8GDIVZwKt9++NeJgGCDhuggayU+holFVOU9fkGSOzIls12+WhJHflff4g
P7jlmNyjKZUZRPqUupf3+tf6jxNFNqrNLcd1UuyS51cVuP8ayMFbGFobY4x/Gu6AHJEr3yJF//JV
bhmdTOqycujBORndhNs+EqOwP6OB/NO4WnsJhWn69vkkP3qUFKM1WI08Tf20+waYE5KLgU8goWC7
tjoAsa1Bx/vXR8FHni2LTBzp/JOzpmi7sm1AFfmOoocXQCXcXTaKM3vj+8+Mj5k4aHFyIlo5TSeO
jRsnHVYkPh0DWJskpfm7TTK5DRIjuft8Ph+sd4bi1kL8yOs5TSfFnZqZdtI3fjE3cbuuUpk/2k6l
6pjrDPZ9XjfV6+cjfjg5l32SkBULW/NkNcStKktKwo0fVnby4MbQOhAX9FPlIYJouzNL/4PR2D6o
azlk8cnOnoyGj50252rb+o1hNhupTo1nJVgaBa2efPmcpmpLVEf5lj8EPMcfWQWwwgE+1/hJ1xt0
64nkiZ5Que+CsD4zq/cRD81snNCQipfv6rSG2+OMVCiS1P1ACaVaN3nRNbcixcBqi+KoTm4Kqam/
RzXI5jPN2B9sJaQFKYKqxP2sm1Pad12LpA4Ngi1hV82tquJlMiaeqTzHQxquEUFZHqymal23g4cO
Ofzy/ZfhoYwvQy+B5XIE/7WTaZHQmmyGegVONNpMbYBdRpScOXjeL5plEEzeSINTBTrtOO+ozePG
0YPeiKgSdghqNn3ioqnG4Ozzj+H9psVI5EUgv/JvWLLH0xHOiETdmoF4gcvahi259rpCgfL5KB/N
h8CROxzfOinDZTn99dCQVep5WhH+TJpYhJSLTDFp3bWbDMmZreuDCdEBTC2EtDEOC6eFs0ZXWq22
OT9prEp/xDhJ7Ycxyzf/TOhLeOP/J7T4CG38KQT5/0u8MUvgE7zxaxKncdu9FseAY/6n/wYc2+Z/
BJsPKftl6XLBZS38N+DYAnBMeEiuZokAHD7h//XMMMR/aDpRaZIkCcgJ7fDX/Q/hWLf+w92DRDBf
A3cr/savEI6X5fx/ER3h1FLxoRGTmjwlJkKf44VomLGTVbPu+oYjofgFQ/XUte34LSBzeGX3inbZ
JbW4o1PkXNKczpbjr4DByfAS+oN21wgo311uIByr6Mul8DWMLXYibqsn5mz3F+AkArEN1LnYBDQS
TJ4VWN2wzargYrIKSAzzlP1qG9SEZa/qd70zj4sfn/3sRnP4oLp4XcG1GXVq3mbkoGuLw7uodLXd
qOnDHWgxTMB702yEF3WLt24xy+FWQIv8GQTsnUlGf/I6lMFl5cz5qoeWsBJauwIp1/y0wDvsJMjE
LfGj8yrJic0rpRsRdA21Ar0VEjkcN5mPycGFSaVI0I+o+ZG9DwtqLmqN+GHoAv1CGk78h+gl6/Zd
mAvw5GPYlF6r9fmd0ZXIF+GfXVZjEF4JBUueAj/GArMSrbrRE4nGO+ur+pc7ztVDWpKX8npRR79K
hN4vdRIWGxudjue0wg3XRof5EHlzow83klwLZpBs6E/KOLQvRjZCEkyzeaFDsQvlqzBQtYV0hG39
CH3yeQISvW4QiSMCtsd0Y0+5c+WUstjbLbZfAxvqLoTb5OkO2KGqmZRdWqbJLRZFJX2PYbzNsbb6
g1ZV2RR9RBNCkDT6ygi1Hr22rV2h+VM80pDySrhB9ZjZmE+Os9rs0iBNEfKB80tbYFZ1iU/Iahzl
986EIgJUc8h/y1RmL3MQiotJ7Y2rYQiH7ZTo9TNmxmKrm0P4hO4KkVc8hwQ2tHKvpEhQ3pIVx5ob
YeFvIlXzJjCazmP94MaihBUeLVGJXZdCfhIn7uaASZJ2XS0eCFMWSM/ptW4bV3H72jmuBwPv2lWb
jTCMeV0Ardmh62j3xHj1XVdp+k0haunluDuZWRX+Zr9QDpldput6FuE2KlRszpTc2AKyUPZJkYln
rpYtpqB655cxXmQoC/MfqdHZd609TX/yWAfRYKQYclegzeZ1G089wnaj8yoxDZczlOr+UJTq9N1O
u3mlAt6zVzFwIQggZjdvdD3It3kRVnuIJ3ugBr9QhgZwXKvS48P4WbOJYMc5JWtdBzhiDMixhTLd
mpbivOlOdxXBgOyEW27MQW5rky4FsyXlEg5IbGYeWVCjEkZ8mXoWcJCLWoqNCK3Gj6Lg0IXivmoN
IGP5TNu/se9lQL9R1V8mbptjflpgbA43F+P3lZjq4duoYcLoar8afHY8XQ3fFPFQVwpcI/SSYK5W
SE7vZBY/l9302FjNIYj1RyhzD8B07rWo3iU9qEY995xk9K0+vtKhsgWBhHGb0BOQd3xMaQGMNGwe
i6J5VZLxubFhuYEDoIkV4HsaCtqSnibXRPU5/Ix04zFKtR9TNHVXFgyUG+DSwTo2O/221ZLfUxTG
lE6lvK465TKdrMOgVCvRip0xRhQ832htwnDcUA4ViUPI3eEi9sS3OGsfVRf+HY9ADwoWYb/4u1bO
ZRdnkKqT5tGYssvSNVa6KjfRiKgQhx61BisUixUPNcKUMOr0DYSQX5llJWsFGsQVBYlon5V5ugMr
8WikgXloJMALQBL1Lz1SkGWjHN9KYXppOoEQKl/ApjhviqsrO6sxMQkfHzGrNjY0f8NwMgc4Y1n4
TcMcftUO7hpEC4yG6DDkMx7R38ay63xL9JsSCMY6Zf8EyQbp5Ic5FLBw9XAdpslbodX3cImqdeey
23fW9TRmDXK+EAxu/kQD2WPkXEdx9JjoUGwW49EAlgNsThgrQL2uKB6sjE6AyO3HezuHkGZhy632
a1Ebztox40MGaJdO5R9zqd5IqV4RIYP0GC6BdylXgzUOmymu7ni5nmycXTQAJFalHSGNau9BInqJ
akO7KckaWdGmBAe3wjMQxGJ8VTcmVhtizQFKDsSVEXzw+VpjpxqTEoNcyMpKCblPIwVpW/FLGFsv
WgVkw+VdxQ2gLERvsVvcQTm6SRtxJ3p6ZlUnOTRWRze64l4m2AuuUYNDaKjAroYSI9Ykvkl05YaP
+oFGUVRm/G2hZYFqdfcihQUNOQHGrCzW7awhUR/Mm8EBwRdX1Q0+hpeV0n+vxuI6cEw8S8LXTo/X
QFDkGvW17U9qfDE7rbKqkbNw274Skw0OuLHuw76/IEt3Xcx0WiXKs6kXl2JUVklkzKsoH+5SDgtL
lJmn2tOmjToVCaq+H0MACN3swlAAiGJnIGu6TSHlrjOf4KhAC1JscBKyp4rb1Lh0hW6w60RzKXPz
SlZW4hvVG99X5NFXoa9nXdoXQdcXazNM0k3EBn8pQiwxk0kVqDrkY1SNhpeq7QSfUFOL26Ls5OPs
WMqhsIz7DDk+OG5DhY3IaHOiT56b4xSYpiOrR8ld1rfKMWizWMPO2SWzCmOqtIK1JNA4xGoxkQKI
xKrtp02nv1ZIB7zJQFhiuvBlXBdoQB0H6UXsKFd2OCksnBQuQJwU2yGtwwclZo/hVi/n18Hu74My
fxaddTPruf4s7Uw6l1PgPDnUpyAWQXXBptmy6f3iSWUmzlnJljqcu8oTieXrZVc/OxUmjoPBa2qV
+DZXl2+ajvxyujbw3RwL8Wwr9pMBFWgeaPxzjeS7lpNICwJcUE06j1e2LPKbLoPYOOq4NlvN7SyD
aFWge58a6xDOnEiz2Nmie3bqAMJkmLz2zcyupTnbjm7lWkTFyrbThWhQ1KvGHNg4K+P3UNhPwN9Q
6Zugcdoq+2nneE93ClzMPMHHtJP7WWlCFlRNuBUCIgu1faVYu6KOb9u0eoiS6CnDQClQjPVkRzgb
QKCzF2fL5qFX210mE0/m4Okg6GRR8TjVAJYF5T1WiuuDaz2kZlRzjtWHhFQLDDeT8Lb67sJKG4Jy
rzXqFpBfxLNRXwCge2lcQrHu/iRBdeV29aExct9t3O8yie8rRWFazkYkpgkNrbvXy6yCCVsb66iK
fwAEaFelgXAOc+1DaE8XAt5umy8oxY6VPyl54JeququjwFo3s1hXauTNUnphHnsw90xs5orLVgaN
Zys4k1Ys1JUx7mMZ1Zs6qS8Tp4eVxQ5m1S5kUxARGCQ2t0AbfjYq5sCTUcTkcJreowUUXMEkAavL
h7ChPVPDEZsBra3TVxepoq7j3tKeEeDCSO7j+2ToBi/m7rtTofOw4gEawDtdaeOwG1QtWalxbWwN
5CurHoHgGm+A0Kc08CRNEIZW1mz7HtSx2W8EdXwfaD2gW00Al3JCfaW2QtvFOYZ1GrH3Jp+iF+r+
fpRlByUr7oyIkGxkR1n1nf3DbXJc9WTkWRPgyLCiIVUhvPAGK663FHh5yHH4k/IVVgsZOyWtUhu3
rtU1lfPnts/ugnm+Qko3eqVdc6MOLJ59HbzJyvSUfLoradeDQGMrfqYA0J40HrBkTyRlwt4ERe4l
b+P4MOoE4KwtSPtT+5wTuu3C0NkHMRCmoWm2auUYq6gs1/0c/RFuAvq6aJ7ThbVua8+kSXZhQEM1
bFgJVxo7YBalBbi/joC8J659IzNnXZZRuocOWa8ojl7BY3C2el79oMcF+0wNTwK1Ibde0i6JjxRk
ijI3+nVYAl0GMXQ3d/Fz0uHCwUYdxuXatOp13AFwC+1vGCXUbG2D7tMxk3pZqe5amT6h7ozXeiU3
UG8NYqvu2cqmK4PycW3Nu8wevlng47GUutV6dxfX8mnEFcBIFL/szN+TdRGGbYLGbAKMPs4X8yAv
Yl19q1tn8BYDA2KzCy3ovustYY47Y4Wt2+OaRrzUg0m203Fxfq36YGM3/Iah1qiANtOPogYhOOJ1
y299dUZIuK16jScUdCCYIStNV2CdFcNPJ8/u9Cm6bFootQpbppdY+HKvpIkfmWh0no2txQdlFl7g
hPvOEJexqq6KpPbx8r0sEMKsjTp8LKwp8iszxrIa8+GoafC0NqYr2EQAqVyxCXUO9jTuQRSxuYaG
1+r3VDIPjY09gRXPW4gwkbGxUrYdtbHY6JNHHaLfmh52bzb1P3SJQAYaEDRGG0ubHhXVmja13fl6
GT83OpYIaU1cz5bbd6nXt/WwMpRuOy619h5Q92OGO2zhtZmJhyUl1nI3unzXqzTquTDmzotr5+1e
RD1kOqcbtyXghz1oPuuuJuzeNNJuQGGCFt+rU1Ds1cjOt1ocLybYs/5WdaYGZjqaKKeM9rwrynBn
R5g7dNwlVomUYiWkGtwkSGdrohgyzkB6VeUQGW7wy8ws/YWuJEhFhBnwYrC5jG+5UYE9LWTNLZbO
vnCdFZAv1ouK79HCPWk7Yu+br1wp9LeUmwZ7RiyyFVFD82e0+uU+EY0wKM1I7EtDqTdjVQm5NetG
uZGAPX+XY1BeDGWs7BRcATfpkIz7sZv7XT3DY7N7C4SXLNIWS0+Z3ZPs0DHplISNZV1YL4B18alL
LTi7uRhLz4pUZ0szkL2dbKf+bbLXX5ZqUpjAhPEnt5p6+KUhLTs4XVq9wPewwNpCalyp2SQPYCqG
dB3Zdrm2R1HscKANHpKudLaxq+i7Xg2j35oECA5Av0mVla6MubOL4WazobkYI9LrKv90aaTcQHvR
YHkFBymncVO6RQ6ww5w5QLFwXzkDlmiy7VTis96Qt0QWvbtuysi4DhcjthVXGPMgU2xZIos4uVtM
e2sBjb7TXON5rBXxWuq8B4S1b3Ph2g+wy7uN1qZ0wdYyvO50fZ9F6bMTqxVUmlj1YWvAe6qdUtvo
ZVReKe4o/abuHS5b2PEA7lryDIq7G2nnZv2WlvLQwXFy10GNeYPgnjmBJXPNQ1D1GvA4W2+eYteJ
3sZ5GH4kFk73jZkP2yafiJ6NWrma+1y5UgNAo00wdofIFSUY0Tleudz3fTlE0WvG5l5zEZsI3eYh
s3eDY6e3YF+TvSjN9sLtQ7mdxgh0G5XI1SAqCec9COD1muW3OszHV6vtvrWST6AcL0KuVX7R6Asp
GY/yn6qesMVWaE9TLk49bDADo5T1lDY4OMiBdiRp9MkvIyqTC6M0xnGhI/Pt00uNeYcN3EdPgltL
7ec1OYjqMLRDfVUbVupRbL/hZ8vHxCosvxFdvQXs0axby7yuda51ZatiZaDJ667oLb5wZbR3bTh0
F6U1ltsZcOdPxVAyj2YHeh4HIX0Om+yuHsLge0KD0N4KCfb5R7tvMRS4qkFFc3VOwEy77CS7BqEP
huNWjSX7ZEX4q06tzTXMNq9lOubTSg+MfEsFD5ALgPp1ibnLqgS58pbHZvKd24Tzuw8hQU7BGPwX
e+exG0e2relXuTjzOAhvgD49CJc+mXRJiZOAREnhvY+n7y9ZF7dU2aQSPe9JAYVCMUzu2Hutf/1m
X1ZqbddhhFXQLIdPwWjg8Ztqxp3ajaYXmRiXVkrXeuqQzs7CYEBgk5CgdNFdbknWje8wfWQDn7TW
b5opeVGtrjilspjfGSHyrVhNiFUvjfE+bcdhHxnL8ppKHHp61Gv3kWTOKzmV5p06WP2dVc7LK0eF
SpFsFqREl2rvjRF+phynWXyoBmZQtr6UxY++ragmKV/3FY5aJ82qSNloFfm5lqjqIrmrdgzA5ifR
aDlwaPrwp7OQ9TvDgrEYU1zZX+KgdUqxHXY0LjDVjEq/s/SowkRPWNxcI1XQXET5qSqibB0FZeLX
otZ6uLYm6x5DdndI6r50OlGqvgl81y6nqui1qPHd0OBPYzsWOATvBoSJi/nLTJ7nDq8ExZM0IdgZ
coftbv6o10a8sgK89w2T+kKOAXSaPlcfF6MdHFmLwEoRX9EklyGXCJfuC3yi3rYQ9uyasuguEzB1
KwXYiAlaYtJCmtRioJaz9BQIolVTSE/SWhrN/iSgiT6HU6Pt8ZJF/MqYTlovZWu6AzQS3SlwAIMp
ogGhINObvha4KNf+EIZflTzOqf2lXNgTdUzITFGQ/baK+X4fyRHKPXHE5qsb80JeQ8yDgpH2IQke
IqmWT3lTps8oVQlVmS0ru6u1uSCiJ760hRgq2eNUgwxIVX2PXYYJssB/x5J8Nj3dipqdMWoatrpT
9ZqBAJ5lLK5l/GuXRNBsBLDtmnOSOKYsPWgW2RYY/pBFFxdj5rZ6pN+pWtvjUY8lqymUo9PJjdqu
81oXvMyQfL0P6AitkpTQDDOgg1pPIygBNYsmx4yJhigbhPWgC5s8Ui7lvxicJEKY/HRYCrhtZsJq
78SnQWl+pjquvGVXxW+RLMB3xiagJGMIXDT93jSC4uF+XoCcCaATC6vM64kM6LaVGQtb8qE70WGX
xPTUFKyLFRK4buXXWTydDYsEKTcI2b7BSho+h1EimErt6UUh+mLdOesEpJlZWH5rkyj7HkjAoF6C
89h6sEKGsXPcBfSIoxWvozSznnDhWvxuMtr4VIgT1lKqEcIHbYyavXGYezq+jMS5jYrfBqVr2BKa
qsXE1dM7K/zi07gahVk7RYls4tvNn8eJoe/3BcwifzQoOBEJW1i+AoMn62YIrbNepwa5UIrkL+Ds
2JX29cTuUlXDdtGKnGJYjeqaRrwMZA9hhLwjXaRZT0ThkdRdjCuiL9TXoEvlr6ow9ETVSsVWXRJN
dioyIEAoCQP/EUp9u5kKKbjD/FQ9CxQ2d1qLItCO+fsw9WJz05YJJ4JUVcozIrQYC516iZ8ukd2r
MWJaTghHojvZZX1lCV72OJqtpEJSN1jZcjbMldZgtU90FwMiEU8zjBLvmqUSDnGhT2/w+GXwrqV8
jKeqNF2STeRjXxXjKZxz2S1Go8XFP09LQsKzRnYuLi0WNs5p9FRDjIGRmfXPGGQJmxmNd2ubwLBf
zKT/EQ4zXo59CanEmROvGl19LwiyIyVIR4biFIRhtRZI0vIs/Mw3swTf5eJsPcGqofAWUqD7QDym
emXs1IlISNCZuNnXjSTvAlK/+UUZ/dqsidIR64lItQTkiO3uR9hXQNmlpBwUbWqe2qqunstQBHKK
hHHZLh0wnmMIseBJKSgYklCDtIpeXe5GIyA1DoaR7Bcj2sRGHikDVOqyArog7txp5A6Ays80g8Fu
0IdyR2Pa+DIeEY8jMZZb4iWJchhQj98Du5VbpVIQu6fqtGss0p+zTr30gRGOmlKbsyoUMM2oqo3H
sAwQpRHC2T9VpaK/JCTRroifKp8bS4iilQJS/I2MZUHAz1cje0KLcmNxxgKb22YuCOutMeHMGGDZ
qhpblyLErO2haVPNg8cqrxQA8umMM61+R0ciFYdZhvjkBrA8U8jCweTnY1PWd2rclHemWPUGhocF
BsPsQ83XttSSt7o2iXbSiyjaxVXbneWEeC0M6YGSESO/LUlV/MrltvIpV/pnEpL4FDJL/YoFPZZU
RlpiKR7p5XpScmODWynArZSkwqGQw+yuzfr+GKgkJrQaSRBZrEZ3JU6i+7rHCRypANmnmVjdAUqx
oDpL/habiVyssm6mEERj0HlpOAzPoGgtGYJx2HphkSqOOZcXSpqV+6HQR5uYzWiXUhc9syx+tIVO
8QAYhcm01T0IndU9LS1xM/aEi8V9zg4TudKisAKyPCruTYsphQjQSU4c9fVQNoPHzKD4wdChXo0F
GlVGLNJMsoPAJ9PWvSXaajPm+6wA5Mfd5r7pAcskuNpPXVSJHvEa8pahYjvbUEczz2j5ySNciH32
uGaFtqx2Y3UmxgGKW/hdG0058+S4JE4dt9BeB2TCArZ543dV6OCq7qdBwoHbdYJ40q1pOXaiIfuo
3WTXwPfzUIwivZZqtB2oSqZRz9UlBdfYnMibEU6JuDxZsfXUJMH0kBtV7mmC3k02t6qFtGFV7SMA
W56zCz+PHmQce2z/IeY5waiaDUbSprBZFuapQisFrlSa1UNjNmANjdG4mRkWr3lstq/sLeNe1efl
IBL9tYtog/ZxoS7Pocy51Rl69ZpiZs6xhpwIn+vhe5aU0lMRtD9yKwTULaPAr0Bg9rLKyM0WayXD
1D9nFtWTR7eT1CC/G5JJ+YZDwxph1LSVG+41S0ukyOHQ1hsA7OmkF6aKAXQLYOgA+2FdGCFG3Qc0
ZIs+ZacEH147UfNql4tGNTJLKDrOeaF6E5D24TsIpTKho13RiVGByctulszSFS8x2VGh/EhRM5r2
gHkxw5RUaXKngSi5VjiCfH2JcTotyqw8C4juf+oGuKNcMtibgmz26YbHA9Htg5dcErq7vC22UyPv
MiNpWCb6i6I2GEQrg+LPqRSc4rHGpLRGWr2qFXwuHTx18mMP/cKGAX3MiAl7C3XxW2pG0dkqgcma
4BLtjeGWloP60Zbp+yq1jAMf3AuCv/YiiJ9VstYIM7F1fmyg8hn4aKFMMysF5WxtnkOS3twwXQxn
6hLHGPqNIpakT43FYSSBiXGB8DC0jbIbUuA7uuXRjoJLu99j3N9W80uRMH4hEizEX5vHNpixukQT
8aphoRnNqD9OcripUJ3bzPMXGtfFKSPco438mZCM5zpbzE2CqG9DbbGdlelVwA2fe8864T5MzLss
qY5jUnhAvHulFF+DotiZtWhPcrYhQ+AhmYr7ZGwORAbmvAolW5tWcB/2jXHG6Qzr8WIISNfBfV5o
9E1Crarb4jiJL1YOGtoLKuhQ9zDqKAYGTRD9RpieaEhAAQiP10eqbkQT+dsCOr1dklnBPVtvhpFk
T0P9Hk8EglFzWYYjTHG5alUNt+cyweHbBzqbt5OgIDgf2+plZOtbLRBDnSU2lRcrTjsnjJbAYWR3
Qaaq8eHC3sudtNcYmkKzBvtuUyW02znBadS08F5PgmQ/6SMm+NOYb7oSEhxk1PyVmTh9d9Y2fq1o
zIzg8NqcxUeR/nNFmma1tujteps0hF9JNfEQYgnZtlwoHclJZJdso+w+5ag70raCDTfWXKwkPViO
A3vhirikLQfW8JL0JWEQTO7dJe1A/une0bVFwVmsdQrc0WLQ2KkqjUUqgtLYMkGJ+GGbo090AIeU
MLTVfYiD7rhGEh3aWF2lvKSSWRxpaKvETBbsDi2rh9fH1uxI4Uj8TSV2zTN06cUh6S3dzUo77+ko
VQwZAVEL2unMFqKx/2IxbvyRlhFwGrrN7pXMu/IBR4iJEZNEAuaSzzuQ40J0Na3UNvmSxRqfBd6t
oiBIhB9o7Z6jenzOhLbZo9zrv+lCT0InzSo9vSZ17Y+66qbtlOjRS1wW7Q7fwJL58BxrG4vZ9KoQ
VQyjW5gcoTPElULlJYYxG0Vf5iQkIfC2lxg5jCNSbADCzKP0CFQ3POOLRNCBleDuCNXVKvbzJAml
F3aTHGzrUBFqAjzUJvcZ++NhnDC7fczMIdmai6EeDJPIFhplYSPMZI+qxkQ+mhrXQA7FgnVUHOwi
XRZ0wMow3wZiXGXOYAnmgXAmk5HKLMceukXzTFwBHREzzJIvhlifc7boKVYCbMRDXRf30iRJmj1e
cvLkxZIO1InqBpxbiDAzLiHKW6VIXRbBzSSfKRt1D7C3hJWswjnILBnGZmcaW7EynrLMBM/SojA5
NvSuu1irCVITJMZWdMDkQqocsKK40oPU+CU3aXxaMEVnJNxUyp3S8wE6g4JHfmvo2cV9FMVU2NV3
ScUOyIxu8HF6EFw9jWWHE5vnYw4JW4DHi0d1uB+CgsFzFNaCZxrj/FRoffmsB0G4Jge4tE3L7PxF
14Ij8WHVOrjoR8tXpYhftJoAi5LoSdvSxOGRAKtyTRKe9EUldOJE8FrnUnsNry0Reij7EmFfFS35
QqlY6k5FzsJp6aL4cW776n4g50GOAfk80MEKgIpcIkIgkCshoYgThmNYP6eUSEuS7ooi1U+1mhqu
QVqG4YQQtN9GckM3yVwOzMtViaEEm5hQi8IviR/REbUkOqNdnn32A2UTNqS1pWGuRCQPLBHjVEk/
EHQRQVmwhm3V57QsVSN9r4TAcJkAa3uRGcOWXMfiOOe1uWG0GPqhUXyPguoxC8Qytyv6RNBYrlGn
WgLCV/ICekVj/yL4UG3M3Gsk61ebLstTIhPn2pvxT6Wq251gZJlHmz4fTFI/CTgIzSdG7eJDZPb9
/cwU6BBnKXBpsHTMQpik2ZGYWo+KYNSq3RuJ9S1bctomXEvo8rpcv5/kAmBqWZrGkeWEhtIw52Id
jSRMaHjw/GT9wxCpOvXchkW47hclAo8SLJ8+dG0l8bLuNazxbLPUDX8QiDdVrIJhXIZFHgkWjI+0
jsRYMhry6FhYXeACrOv35Ksw86ShW1ZGHuP+Tg4C6Q61hj4WGR8IYSaF2gakSzrlhVme+iTqj2RM
lIdkjJSRjxFSAIah0ibOciYSI/zbOKvbX7kYRy+9oM2xzRtMGI2MgumVWf5M/In0AmQHvlaX6p44
IhrEpaq9coROlIU55uP1YOxjAsfvSJsZ/Koh0sPstP4tqNXKbWISNRY5LfZEYASbjBCc7Sw3bLOW
0T302lIclTmJ3RrjFkfMC2mw05bzUxFzBhsyldy41NIl3eBeidTZja1MeSirdL5k6xnOWJn12Ri9
Gi4D8SndSQ+IS+5hN4gV1k4VXCiv7FEVOZk+WOBuFq+M+iTYFYtquP0skj7QKUa8y9Qh2+lDN7v4
MSZQHy6tcoijVkBg0rbBJu8FABJKTZgwuSv5UgBz7uA0x6hN6vR5WZTubtYISiafIf8q0d2twnKp
vwRtZL5gYq//UPPmUlAQ+A6jbXLMSZMIzZYyAqfL57HNgVGU4s6c23or5oNx7MUFVCes1YOsdhNR
1H29m9tSWDHCx6o/G8oTMwKeVVImqXcNaAEbwOfgbCTitEpTsYpcyjCB47mu7vqF7bGRFOBXbSz6
u7Y2rG9RGBlrSam70FbAjshZTpNHpeH3InLd0A/MP8a11Ul5zyJvxr0cyuTolOwdJJ1asfIDPXXv
Mhw4WGRHg7gQ7Qx54uLeK18m7kI6a9t+oM7s2pE5zahVvY2rkfYkkfFZqULhDUITfE9zYsY50OPp
Rwnd59TTwJuulIlk2pGsXnsFoRcQKn92OWVItMxPA8FcUyMNW66j7FLgOC+IsCG1U72sX1toL+hw
wgWcVJUjrJw6x6Jt9ohtqw5TAT7oNjkyCS2OYABolHZHDGaS4wBfzEONWXtK3WzqjOwkO6T+Ybau
qnAk01Blzi+Y0ujwwQi3rJ/kC6H1H4RXtD0qPmiWiuOyKV9bnJZExhtzvVgrwPAWmiZEoTkwsi/Z
PKjPht6O+TowBfm+qYN6G2g0C56SiDjTKm2ZrwUxtiKPfoNNvWVC66C8DbZSJCGHKpn6hHI3rYcu
ZCpGIfVE/MziijBoY/83jvHpr/v9r6LPT2VcdO1//nVN+kdMgy+BirEzcg2o6tqV6qXLxSlmf43X
fRCF6AIx8drEicyO2TEL9KHmNJ4KwcIr6T73ptmT9Ng38BH/39jl1/dxbQ0ak088leKor4j2UZw0
ijovVtrkL73S/2eX/wtTl99+efdb9+2/fhZd3M3Hb/nP//zr6Vs8XjHLL//DX8xySZb/jQxcxEfl
Lyo4+pa/mOWUb/9G5Qs/HNsbA/dt/p8Cv7boP/+S9X/DwkXWT99OpgJGvP/DLJfFf2Pwim5XMU3J
VC589P/9v+Duhz/L/16S7dW//2OJXtQ1f39pAk4hbIgqS+qflPIhlEwBVzxpX+2lu2lvnvK1DOht
67vu+VaWA8/x0TWMK28CNWwIhIa2t9fv+2N0tkdfuCGUvvrC/uf2jQtj/jdphmGlsSAs/GllbzwE
++Gl3Je++D38pd4U7lw+0g/e0LXnwQh82C1yK+6baEhPRHpCiAjBFFB9NV5nwLB0c6uZttkoEM3V
tpt+joP1iE7Lz+QeeldSq6u8nwwbXTVMhewCOyCidzFqiIERFBPqR66t57rRqc1rCby3yvwuMU1v
VOXWXeSk8vpRapggJOLKEqPRvbiveTrOX+wTbQ1rEsxTYsd4MSXCcuTODN+ImCh/jVaqO0alqbC0
+hxpEecV50/uWjPjhTkpIKyiKWhWOhhpAbWZBvABOGDdWUOFZRzRpUnWRxBRU9NOB6HeXNRNXjjl
2UnMxLfOhPUMr7BPHuW41iAsWSYcJkVdDUww7K4eux8iuXVeACq0wkk+pP2WSyjvprJrm6ZayTiL
YQpjpsegpXkojZyuPpW/kaPNUd2ZsQs8IR2GSIcxhkupJ4TxuMNNu9qnMAxsIQgVJ5xbi0uAvHUE
6b0ZaQ8xWs1Eh0Tr0RkjIdykosFIS9HqnRwFoyMH4wzJOAidPGF+UCoc0llACihc9K+5FBN+LVP1
FVJ+y7f9nyKOv5fqRUr421KFmW70pNRIe/UQr3VXHG1lJcN+vCFWepccfrROL/qN3/6+MRthPV8+
hebiE2pTrfTedCLC0Rb6rTW4yUNU7FQ7tiFJQ2EJXQnBRbwtBGb0D79te/+9u/xjN/nnuf33M17k
Tb/dQyL0Q9BMtbQ3pL3Acxq7ZllfBj8TPa9g7HT9fow3prUJ4fT9+Zqfvdars9UKChS3Qqbscwzk
AXgGks1mUnmbnifX5VpmMDINnhBJ7V8qqn/sob8/5ZV7499PeXn6354SrU8NgdRa9mYde1bYPo1G
7i2t5UZ1cmCc4BW5dSxKhdlakrqpYXzV1Iv7U7OU24YcMHCzmKS1UXqJLi0OnErIbdAajfLrKFQ7
dpQb7+aywX60JK4klUbX6ZlatMuetoZw93umfLbqGgTBxu1O+9Hf8mGWPzlFrgWVOrxBPZLDZZ8M
q6Z5Aq0LyPZikv3FuIQG+Qq8Y/rBMtoZ2zFzYsHBC6d+NoRT16+b/LFKb1hLfLIarh3J246GYJmF
ea+umM71o1soe736DknFIw7qzyvu3Tnig9d6rW+UJNIfpCyd94pN3727G3xhPztQEo/pYdhofmvH
Tr7p3dIBZPBCG3jBn5wjFL+VdV/7j7ldbGbvsXHM45bphN3vbp2077rcj27tcgT/tjRNsS96jEvn
vWSuRJFO3wZuyKFgj61b/lJKe4EIMG4ZQdkoEOrvf34jV84p//NF6Fd72zSXxbBoyYJhGy4pdt3a
LRnYZU5iYnssnxn4LzvdTG64NrwbhHz0lFdbXdsLeQeWwwe4CteRI9lwAx2L3VTZhv6td/nZhnpt
oTaEWhaZFlfRV8GqPxcbAEqHwe46eLSei/WwNX3ymr3oEHiQrp0br/KfyvK/X+X1foY5FrY93bLH
sMVetG+gNIniNaY/UhNEx5GW2tCeIkQcMWi6CCFRg3lmq/KN1W39U+/39w1c7W66AcqKjGHZk+ro
dH12xjr8SHvjm1pio9B2EmMzWNBTXtvQckssAYtU9ZHBr+oI5h0WHl7M76IRGZt037JGMe1OM7DM
2aXFVwt03rRmdBvLvppfFzN2KH1dmiY/agZfGTqvbjdmvxGSfVs+IH+RjQGtyg6DUKcvt0J1bsWH
PuETUu5j7SWZezQ1Z+AXWzTvZe6QKHIvjUUvkMMHab5TRvpTqF1z/EZsI6mjm2D50purLJV3Ulae
MPnYzl2yi4QAakNHn7vqFtM1weuU6BSq3QbrCjcuDF+KN2F76Ap9PWnk+I4PlDvjdIAP6VSBuNHK
i9hDJQJUf9SBiTqrf50Gjrl2RMDVaUdljN4iqT/UJBD+ea18tu1qV58dhp9Z1y9su+Yq3mmyLR6y
nbROd33sFCdp3XnLN/NN3E/P+kt3GB/lfbv+85U/22e0qy8wJoyjzyOuHAonGfhqJOUktptNkHn6
uZRDh3TLJd9e3tRcH0TldZLv/3zp9+CRDz5+7arGkIwOnJiEvf2U9QeUA84iqp7FvJmE5HHVmMMJ
2sjGAlBWh3MBkcISQPlNIGlzpfZPYVt/aa2HZdoVTfsapbMNBOlNxhMDCpILA1+Uaj9JQ3vBoB6j
ilr0shy6YcOChAk7XWzJ6hQmNLIUFElmGPnlmBzYc7dJjdUPDDQJ6NtIj0u4l4Jt2DR2kH5tpr2o
3wU9jLvHaMzsnBxftfZgyu17mYJVtqs0vXHsf/brXJuOiQzfzKFjD+nbEoYptEy0s4j7xkKE5HSQ
8q9duuZNEfG9NcGhDA0pEgRfIb9hN/DZHnLVVQZjHjdtxjcOc9LJJ3gxe0USbjzeO/rz0Qq4lDu/
HXIp5y/sz1rex00tvk5JtKwbZAZeNxSBneB6w1Q00PxSgj7fJJO8NSJF2mZSavG08JZTdUkdOWPR
mksa+1Kgw+IMMDevVIu495DBN3pFLHPwcfUxRoGn2Entg8xYnCWEp85bOoyocv68oD/Z8K8DdpZc
0M0u5F1RsMzD2uTQjBbDTqe3P//9d/ukj17XVU0wmVlfqA0fzLwdj5aP9MATHMFp2B8k75fwI/aJ
J7p1fF2+wo8udnV8IdCTVNxq5n0UkpAQvJqq7on5Pb0XCd5MeeEa20Pngj6rza5M7lAW//kxP3uN
8j8XRRyNUpXBK9wT5VswPWBMVQp3WH7d+PvviVcfPdlVMW2NQ5mFhTnvc69+FT3z61u7Gd2NZOtn
P98au8QHR7Qnz1wX9gl41pHdN8npVuDq39PvnNo//vyg74lBH93I1celD1VniYEx71OJFPC3ufSl
cg0HPX7Nz+39EPv6Cg4YvCrTblbCFvZ2/JQcCPpowCFE9yJt/ZV/HcJ1yzBu29/AGN+Nej+4LfXq
qxzCJhQGNZn3aAuYqr6m5rlDAIcl5fIrTbFDCyfHQr96rDFqrbZL78bRSiYKApWaEGzaydXaLROy
GZYqeL52q1i8vJaP7uvSKvy2W9QhfPE+4XdbfPYD4Rtx4F7uyi86VduNX+STRX8B8H6/hGzpy5IP
Oot+33rdfnxoD9CbmA3tErdYWwf9S31K1oVXOaTJr/Kz5ip26Es3ep73wLyPnvCqDABAFAuUDnzg
2YsVrTp5ssu0sfEuRDSjy6ulEDiTXCXSGVu4UfWWrZPgjGCWKT7JvvDuIefGXwGu3Ua32+8mmb/z
vr9RKyifvZ2rWkHTlyifTA0GQSDCjzp0d53WHZd5h7RyGJ4h/MCbVhrDiQa/G7bhSm+YHMKhWonx
EVeIKfJNhBXFuSjXmrJtcchBlgynYJMNBxQVY56ipDq1xTFq0OCh0//zz/rZF3+dzlAYBQKRy403
PhYCXuKwdblEpruGTYi0i0rS1h3BDtzOzp1wA9dvo7urdEMwtlNt6Q1suFKrP9/Mpz/y1cY6SK02
Z1JB2RNHu0afVob5NUfdbNzH4noeRadXjk1p2WQqehUM3RnyZxvbSSfDEUdIO3V+mLwuPacL41kN
KRDzZAb/dBSDuyj3o2A4hEbf8s55j+f4aFFe7cepYFxocpfPjtrDoeSXaJNDd/leH5lYl7aouECK
xVE0nmFo1JYrTTeM+D8Dha8dHzshwCSjFwCF74Lnyu2/Sev5KzZZxTHx/vxrKJ8UONceyUEDbdBK
uQQZ5uExPpOI/lC57bZYzWvGvJvFz79lJ2mH7vYsHPRTuYqfJ2c4W9vAjo6hQy3mhwdapk35aN5a
r5ft5oNXrlztwBEEVGHSualyWutIZuptGTiS5YMZV6SC2CVlrjcLv+ST6GupIyAiJUnWNklMkrzm
kAy+NfwS5RPEFl1l5ntvTnadb6sKnSP1oT1ikhCtQ6Rkub18/fObfM/o+uimr7ZnJQfAgwcm7XtH
85EPrCSfBs7rn0PvhVN0Na1UX/SlbbvLfv75kp819pcZze/btQHjLGwGLpls1Mye9uUuW03+sFHc
9hBDT/M7m/4aWfBmPkkeDPX8+5+vfPkhPnrWq40aV4lsKS4X1rfaHkTEnTwMtg/Gjar7s4X/vlp/
O+pIgbskwPD38RAQ4P041kN1xkhD8pJD7P75Gd5NPz96iMs2/9tFusKarSXjItajUNoGTdORgDzH
QtTwRXTLTXhK726dHZ8BS8rVrgdvPBow6uFicM6fpke0ZC/CTx1Y65AK4Gc3numT4vH9BPjtmSKY
42O1cJnwXH4bH5bN+GvaG2v9UXwrn4RV6y/n/vHW+vvsQFSuKsmojxddqriavBJoQw8L3jFvWb/r
Im+BICMlzngSjsNmSlDlug0xsuvhYXDU3IlFWz5LmzT7qiCLTF28luno/KLg2zya46nnI7+VmPGe
LP3RD31VZ+boCQSF9Pf9uJ0xDillv110/I+/kIMEOYBT+60fTrFWbEp9l2F9WSunflPlKOT88kZV
+dlqu47NRP45tbHMu8LHVLRcdbqXOb0eNdTmvQaufBfvp3pnoM2K2VVvfKfvAMoHj37tK1dlcWQm
TSjvRevYp8ACTmC6Nb8LAkPBLlC25IeqRAXhy+yVd1ZzEMrTqNs11exZHh9Dy2O6At2yOGPFJd9P
kkOhC1HIqP2RCPs29ePcV5OvsMnDFi0GPj+nBSDPWk/teroIvG30DWLys8eM02A7HDHxcPP+FHbM
zu7Ch7L2TAVjghvdzfuTffTEV3uiKamCniNe2g9u6uVby5c9or38ykdztVpc3dXt6GHedDvVrfed
Ex2I6d1pp3n1mnnV858/w/ev+qObuNof9UFGP5rz2rXaraDHfJmFDfzLedX/IuNKkTxwN2/S7PoR
gbD19RvQinnXPFPhJE4u28MZquexwo+FLj5mY1cNpzUxr3n68/19hqtczOF+3/piBvIG1EG2CXK3
cuy13LE5Y5twmKC1efIGdWC3A4zQ4V57f77mpz/M1XabL31EtCfXnHA59GeMo3JvaP3EcLVLzwkR
vxZs/XExn9MV19WmF+Dwyhl/hr0jr8dNiSSkvS/1OwFd5rG4BRN/Vhy/D8d+2zIv8zQjFbkv1D6b
0o5WZ8ln8/JIxnQizoPIZyZm/5QYebQuzs12taq9zn2evGolOe0msh///IaUS6Xw0aq5qjTzKqvR
8nInZe72a5iRurNs5dyFP29B+dqUzH1tFBfn9iU9qutkBfgAMzvn+7oLPWVe54uffJF2YedNj7On
P+b3+a/gqAunKnlRWsm7VaB9tqO+47i/vbMwm+BSXk6zKPhemeiFDwBWxCm7cof151aJ3GzbCY/R
ChIWXO7oICyrW7EHn+6kV9u5qFQIUS+FVmmPXn5Mt6Wz0e49ciK8R+NWJ3x55x/8FtdJrEuWNql6
Wa0Ni2HY9x6W2uvKS1cik7DAtQ7NMT6pXxonO0QrfWU6N7lWl2/woytf1ZG5goILLpgEFq64i4tJ
gg+FzlG2rIe71C22kafdKIE+GwBfRxKqkByS4tJgxMduo241N3uq9uY2B1UTnPwJuvNKtakfT+km
fKocYWe5tzypPykh30G+35aQPIpYwSCd25v3kvs02eodbhu3V+gnYMn7zvf7nyfqa2iQCu4VP12L
3k9jhWJrJWxuvbrP2sL/y0peFvusvSyQzkcVw8nSrnTXfIqdyhZdyYnorgX/R3Rr9/yksJOu6scw
QMfRqFxOdsyVvn16wPCPaeGDyj8WV/Lv8MG6Cx28c9zcbb1z6KLovnHxT9qx63iDhIy9xWq4dmqr
Xu7QCnq3Clbls+e6KiG7uU1M/fI7dT5ek+pq8U3wRtGuvWaTe/kD8mgn9BG0O9oa70sbuhIn+Um3
m2+yW/oBWx+WXTvm0mBF7q342vdO86OP8GqPUZV4wTic2xpc0Sv8ad+fB3vYSjbTvk28Rgzlqase
JxGvPaP7tKdf5T646/18P3ndag3st0F4t5J9sg29cR39H87OrDdSJcjCvwiJJdle2aGovVxeXpDt
ttn3nV8/B2tGcnONGfVr615TQGYQGXHiO7ZvbIWmteC79HsBXxoT8fPHmzlObq8LJlGLY6liXFth
7VqDLtMWz+Wp2EcbRpFrhfeli28MxHTqzVcsfEAdxWNEOZNy4jzQiiFH0vz6lUF6iSEVNdYlAsXS
RnxavdVFMid2Pngtg8S40zv1NN3Q2EIVqPqDbOEVw3/kWKRAZyqjzV17m7yVj79/iFcvu0jfYMxZ
NNV8v5WWXsbPSSsQ+oN51UE8rrXYYREKoDCA3nrAKzGfnv/9W7SK0gYVP0iI3QlntQ+Pu7blGaMb
WGBnvtWQdqDdoDSVRgJN/scckF7kYyzIOFEC8LU7nuUj8tS0NoI/HYYllBZjsI3CvcArS4nFyyjs
wy2firUbXYSxHkNtMzwG2rHhheHvoL4j5d3yz147ZC+NsxsqisWqw2PkGSUVFHbvXwoj3pMr/QTL
COb++/JYSdPoRcgaBsxLw9kT+ceYiDjIUTGmO+inogHCT5YAKCs8HJGGaONya13CpZE6zBGR4kW4
HkYiMHV7wLj0vdxHR1CSoAy6VVbtTk5oQ7n/WVusVTisgZaV1jwEONn8fssrEYBfunJhdGLCxB8W
S//Ja94e1SbuKToBij6ZA7hmn5xTXKpDcBYu/3jBRRYkDwA+gd+DE8pBfpe9Gxh0uJDAKb2s8B/s
I3sNWy2IVOGP7xUas1HEW0mI/kNIDzIRzqoSVtCxu+aXZn7G9UNy7LXUnj5lx79mZoeFtcv1eFIE
VEnLIyAD1u83/fPmgCT67yjQwCqs9RLgw0Q6UPvuEpT3tua3DsY/Z0T8l0zmW4wpe7lsZscFqIBY
p7FDHXPqylz4n1D0D15fX2lr0id9/lwVG/H7q4r838/oF2r8e1zD8Ls/dgPuCM/SDSKXQETpKSnq
zAC2ndKXkijILNX+SD96j6LTSGpW3EObv/S91WUKFDcTmtkhfmS4Hz65O1iHhSO9gaXQP2Kunt0F
53Rjia89/EVkyqPJx0AmfioEKHp8Cze+JT+nuf8x5KHaFiOpNf6swD95sBwSX4bm4j/TnibFKjOa
v6+clVYqLy9iEqbqUlC158j3Hl7YA2NzBssrkY2xN0/PbhyrCDd+Lx2J4j8IWqLgk4La8KGc6xDN
Pjco9Fe3/INXUmPYPf69jieAK0hZY6WNOgTCWF+BSquJAXylImgfnFofAz00yo1dsyIe+o+nJDWG
tQRoK7aNEuohjmeTERgYVzUE7VQonIpBekXWwELW8Cj2/sbaXil+8jMr/6+1DddKShzxZltnrqCx
CktbYajGhwBE0p186XYwp9ixz+wNyJUTpZFz9V7vghfgJWwWZ2LB4HmDfmqcdF8dB93bkS2Xpjk7
+mHXLR1wSN0JTRY2WAzNUwKGTQPZDwu5XUTT6IxtmVELa5dZhKsWY4d+RDOMmwiQyAVxp07Az4IH
q8fiuydMihhJe/ie8FCuN2DrRdBrSw2qBflz1V0bFpRaSCxBTRDi1qJDLFYIiJv4DU65StABMJRg
mLE5hI3WwEEF5RAAJM4UxEwciLJT8EZoI8WodIa6pjdkrVaOvAHAhhVJxgwfifU+AzmTZl8TNGHB
weE5K/LvsqgIEPFCejiML1V0q8D4Fuh71jNmEAvK1ILGCDQHyApmlDzG5THGpBPQBoYnVBpFOnSb
+FD9fdt+nd5+elOLvK8AEJBp+xqp/DvB0H6hUW+gUFfXxoFJR/pOe+oEPN9GKFrbl9Ii40vbBOYg
wFS6FfU2gMpBDTpkLkDEVgC56EN2Egar3ieCQqHPWNotxs9QmEygs4hY4/c7ntfGTze8iLJ0U4l8
Dt9it52ZQjG+CYbIYrSwzDYusNKGA2rt72059HmawD9oLtx02qjHFkwG9o3VvVE6sd+jy1ywS0x2
R90gm/r9plbKqby0iL4k7YMqgxUBxNqgUB+GHbOLrr4DOIIjGI2JWZFxl22F+vmP/vQIF9E1CRJY
L4gYTejZ8caPns35w22cQqMfeU2O5sp6dCgDYjISiBEjpw9eiFHSP6M0KVzDWUXfqiFaLk31QiAO
DQW0bjG+8vuj+Go9/vDrlnZ+AtvwIOMjKkaSPck2z36ymRpmOon1nFdpMCASQHV6sB3A+lBK4rCT
Rcd2ESgw2axA5sXJPtXiyg3Rh+NjjLIzTt4HADAoXgSbe1YrIYhqy1EPKBdaj6h5JtxriseOzk5Z
PP1+G1+F8B9uYznplWakJO3IoeSBHGnPPYsWd+2OEUrUGpe+CLkronYNermLX+3xenuFspgBpEKd
Hjyo5iFIBHNjY9/O2/On37L40JRZE8Wth9Ulja+VdGuBJv79Lldyk+VAWCjleTR4BQ4Wo+oxToXC
OpPdO96u5Qc+zPV0y1Zy/qU/3cHiS5FGqKY2A+6gDjGqA8AuyCF6JO6AcDKTYF8Pn7/f0Fo8FRfx
FJQZIfJy7A20dI/5a+n0D/5Z1JNX6Wm6dy/xxhtZjPX+n7ScFxeRFELyGo7heHLErA+Vm9iBmmiS
Nqkysg0BchqcjDoFuJhd8ZBYaG8+bqUda7FGXETQDsKIFGg/xLcTB4oFtNKoT/kv4iWzwDp6514l
8KbItox/7d0t4ilThUPEz7faq9QRJ1190gYrMBJUm8AqMkPtGTQJddC32vJr11vEUjDSx94bcT0O
7RhZuQHZ526Nlq3oCvjleA+RqJYHTAzVRlTWxwPQCkpkDZhc2WpOiD+v9OXYTgBUKsa1sACT5IXr
//Dn0u5pLeg2NIBrue5yYickedP785emM3JnsKpj6gAyr8Es9dDtul2j51p/hIGAHjggiva7qNz4
xn0F8B/28FcW+O34yHd130QcIiLeyhM8AmgFOv3JM2MeVDNrAtOPAUdVSSyQTXnUqxK9Bkno2YdR
RKuPO5BpStAgoCoaZ7MGVdTCI3fa2PYrWcVyakfs4drs9XjqJTTrhqAi7fsDTDF1wfTaTj6zWrfv
zFSD0c7GBdde8yLOAE1dSSVD41x7n9z4BUzREGobcT+Z3hVtW9lG00s4NGb4nG7lNSvH9+UQz5iM
dczMlyx17xxb89sGU93B3MY/BrWl22QZgzvlsbhCYqPw2J8bO3W4R3SEtdjFgLBVWKNWqbyTvGao
EdCmeNssaa/d3CLIiCGAcuWcFvIcsJC33Jy5R6DA7IbICXbBhp5u5UP6n2mCePQoucQhOR5YdQRg
Kemt3xfEWqFjCSSIJoptohBpD6xIomfA7OMLx6jV0eOe09EEQz3KtbYD5VnlGxRyrz65yMwZJxXx
oetvrAVwSXJoj5iybDk1OjONORHd/6w/QLeHQUvoGWiFOxFKNhY/09+vv//utYDIz6nBt11NfM8f
xznawusBxSDfjAzWht7XlC7/eIU5zn+7QhpxRVHK2VzUevdSjXAFuEQlqFZaB/Rh3UKhdt8cTV47
4vDzhv12taTsk1jKe7wHzLHq3ZN4xFHu0tiZEdvTObh71+YAMWnxmm/sy5XP1XJyaeSBnAZeda51
lA6TKbDngRLvY7MOupLtL+eTwJCdGBCaZuQAltRjgI5Xsac1BDXlz8YbWglmyzmkyAtJRihE9tmf
DVs90usuVRLBzHBuLlAplF32Cqgo2zv4OhvkBHcI6H+samNbrl1/kdEAak/oEuxbFxWr/jO5do4H
wthWa2Xl28AvQgvj0yNAqxTtTsfh6L12dg8u30l46C++08OKAFbg4CQCHqQKb78/0JW0ml9kMB7Q
6LQEsxO3awGngecPGoe5DQ4S0E3/VqzkF2fACHCEgCrwyHBsf0t2AVF+/+krD2s5+iCNfAUkJP6u
B5Jf09VKRx2CEpZoWx/OtQssokFBy4VcDBIYFHDWOmQ36eyjeuPK5071XMahzExPj9TN29JDroR8
sogHNax9wjGWaRdAfthan0uu1ACWg+lXGACdoE3QqTGY+Tzkt4C/Ze359+e4sqTJfPvfwhDDTrBT
mJ8j1AcP2DD7cvP8v9Lk4pfGu5TEs+ng4RH6h/EenfI7h/YkaMPTa3zcOsavxdHlxEBSAU8OaT0E
PjbRMd++E58GO3bYAi5AKB/DRS7YlUd8PyUf3kAbq28llpJFIACMZGppGk+tsdF3yR/gfWe1b+LW
n197KYtIMHrgwtI98htRRomN5lXM65C3Vtz49WuHz6VavwahchDicW6ojpUCaGTXg9ipQDQDqNzF
AyTdaBmtbTZiwIoOiv/KRb4tMuB4S3hf4NMjUnvmjd/3GMCPFN8Ozl4KLS2qoC4EzBtXW2mPLCX5
Y5OJHVwI0KHG8Q9CYuufNsqXFO7bPUj0UFcM5SE6C7XSjHcKzmD8nefhabahJf8SI/9wcFmK5PO0
q+Q+FvF5cQpI+XjMuIVOc8tO4g4afYc/Z1pxBDBUyJVCpTHtIhihFkDrAkX7XdrVOhhp9paUZqWZ
y3/pYL7dMLpMUi9Hc9cAkpbMoB3WjFGY9G7FrnXRklFR2DLgRnIQrN5qLUpD/qcR6Mv459+f+EoE
XkrrQ4+H80KPE2Q1wjpExYR134FbjT3x+99f2cRf7ZJvNwhHqzosqRwlGIVzqQMgKQp18i6///EV
YAJgZH8H1jbvGnxA8Nen5CV0g2Y3eKb40pV3j9XgMpJAntIGylZbba3YspTTj5QAg01qwJEIcz6T
Lp2jCKYVjD0FKnqQIdLLWNJozFCpyT3Y6tSuBZKlrJ5qBDqu565p2b+9cpXRs0YnGKUdwfUDgASr
rR69Fxzvf3+mK/OO4Lr9/UwbSvS4XMRNRu4EGdYgK/lFNIAh0qpdbwxKcUNTFJUt4TR8+s/Da3is
QaW511un95V8aalRH3xY/vrAQrmDQd/be3vwHe6AVqXG67kbOai4vgvQ2mYXWkv+MStkF3mBUMO4
XJzrKLPWl9/ljmjE52IXokXZqNQzvWvOjenpG094Xp0/hKCvYPBtT7BwhJOKDsGTMe6dgVx+39xK
M7qEe/5tcD07dwMrt6GjR+/H9NXo8P+Q6q4crZdSb7nuuYmE+JJDVmoxIDm39gQH5USZcjUY9RT4
pHL8t0z+a4V9u08GWFyZSZBtBRy8n/Tu6iXPg3xnH39/jisf8KVSuyhbT4RL+JydwtoHLi2gelww
czduNU7XovNXvffbDYAxBUJaxeNFaeRhstkHOlZS0ztxj3N2igoSFKQj1J0QX2NfONH8ssyXDEeH
dmM3riSsS2U1zPjKDp5eBHz7qFNAf93ndbfxKVyrUnzNkX2/PY+PCM/j9mDDBny9nd1o1sCZiNic
rDWy0UkPXnkSynufaRMkwIVeXqQRgPzHHJaf8CTPUnh82IPotB6cPXsQsDtwY50O9Q6cpni345WQ
2IPZwxyTslj0EMV0V1SwmoarVrexyla+MF+dv293kQtZiPMP8qzp2PgPXHOZ+bahAYtuKtp4C2tJ
9pcy8Ns1hILqOQaYSZe+BzfOalAEG3AsVpI98gL19+W8lmR//fu3i+S10Ip12yDJbsVzy5F3Jnhg
0a7nrVQGbvaTyDF4+nAALpnnGpbSwOrCqQtOzxhr5vNjIW99Vr/KIz8EqC/Z17df0mYSD8gqUmM6
3vEjJippcLtvZXspx6MAKC0VwPnpkRxZDEWFEVBrZjVORn4QCpODgCEABmuqtSyZQTUNdibmJ2gr
Oqbko4gSA6i+CI7Q8OYFSlCGd3ZOw4/enajHVobJghkykDo2mozbSlQfDofsB42hBgaOQSTZRyLq
Zn2ocMTJwn1VDlrra5hx01lMPUiNS5OX39/HynfoKwn49hCSepL5okDnmFarq+B8dE7mwHrO/P2v
r2zspV58JDA/YrwKcZh/p5tnz9/Y1Cv53FcS8e1XgyTol6mPVzelRxTi4b0GgzLF30RUrXw/luLv
SYDdW0Zw3Owjm/e09KFzOIfRkbGD8r6VAqx8IL+24bebaAfYGIkdioSdAeaJEiuFzVipHRmegWqd
fEo2ttzKKearDPrtOgKs2pgKHgPuxEEvnzzDXkyBc8Xvb3itK7gUZsu5X9NYRVhAOP4dGVAjQalD
GpValQ1V0g7lcx0rvrKyO3TLTnOvzPi2qbpaCYtLkTYrAcRK8gClT3jWqMjiyB1+F26IOf65MSGr
oTnpgQ5ZsfwsPv9+y2u6UHqRR+UxOPMSj1Wd2J3hmbUJ99FbuEt1SeNNyQCKR3ofXfEf1wm9qKuM
I42qSoYt2jvDUXLiPSRF5ERd4MerwpfjNG6cM1Y261KPHVR5F6USFj1JQNCGZCribxtPbCWJWcqu
h6ZuOMlH0Gfadh9zNSqpAfQv3lHkQBPjB52rRTX3HgZa0MsJLWSP03gKI5NpjSNq4xaEg8/h58av
Wdl49Pzv3zaEB+YqINk4TzVar9eXdp/uP2BThBEMyer2wUa6vbY02b+vEgdlkdcsXlvFxC7NwrBn
yPWuhNMgTIJhdm1n9bCxCddOiEt1dk/A30Z7fh6fIg7m9xzofhQXTsKYFuE3LrImD6HnYPntscGs
h5HFWWGX2axem/NFfD3ew/NNg+LQxBhstcMUpelfEzN6EE+UHcjKiCOFvPELVho3ZCnIhgIIQof5
NqHZwIgMLJghOMDMuroVk+Ufzyzwm/r7Fkcp6ugK9rpuDGuYFJ9uCz5mtcFgArJx2mDjq7hSxCLy
IoBUE4i54oAnSVm14n29MsyROJisAXtk1OLjlm5q7X4WoWOipkTmWARn+IRCt1FgwDa0w1N13pLp
/LyxyVJfzXseTFREXEBwagXZ8XnYbwnD1/70HKa+Lbemg7NPlONPc+IDR+6dZ3AxKCDHItioV/+8
QYm8CAMlJ7YiNeACI2O2Fw9MFRmKrBKj2argbXx7V5R5RF5EgWHKIgrnKzz8VAdYr81fg0SVUCN1
OAD4xwODA0YN3JAPI1+MHZefrKyBhhyCK7/VrVupdZClThrOtdzUM/gNMJMCVghGRGLiQvYogncX
Kz19l7ScusOsXYsGs22epNESABZJ95LRod2Os0+xp1zAp/5sBOD55v+beZOlVnr0Qpht9PhB07XT
qF1+YPXwbDImzyuYp9goQKw9emneFN8WUBUIVEj3ODI14yOf29W4o2HS04AnOAkvpTQqpLXCIMf5
TovQvwxYJ5eskdqJw41+zXoljLe0kivMErKUTVOZKPqsjBoB37On1q+M8DmELaIsClbHGyHX7yNu
H3KwcFEEJBXRHXS/lLHpBkeJfUoDLbDzsmBjTa5srKVSui3yQPZK/BhqzNS2wbgTC8y5iIFqoDiD
DdHOzxk6TEP/fvg4rcL1I0CIK0RrmtDu4i9lgFrPxqfg55yWSPO/f3u37RQD913gHrIW00gMrNNB
xw34rQ7aHAJ+WKBL0TDMkOCOOH9oMINpFu6kdDvu0KkYuNQhc0H54/eNsBKepUUEomQoR1MJl+mM
9hVkaWUeT6DdrYbWSm5OlrJgaEc7AqtRdAEA5Dr511FNjrEjaOJT+to9sk8iCAzAO/l7Rk1gTwlX
Ig12GpvNobU1sOgJh0yRZG033x5kIfFgA8suB6lWRBvtmZUAvnQ/SGC3B1PY+fYwHFwekA6oElrP
G9tkpVJBlnLYevLhBkkhzZdiBAelv2eGdAX6XZd6pdUmB6aDtxElTP6cWL+vh5UZTLI0RGinYMrz
+bzM9pqEwGAxVk4pCbgxkTKgR8NaVaQJ8IEz4xMscKvDuHHlFY0dxi7/3lAwdaXDnMWVh3fM2yWV
BgsbAd1i3TfJMTEoNbqDG4I7lffxLcZsPlIvfStNWZnkIeIiWsihL48xJsvRrvJf4CPoTAZRPQTI
q2952vgcm+O+3UNcqmF4J7tQ56lSQMHeRzvByK0Wvk1K8LHxDubV+cPeX8pp/UAmAcshcvVqpmVG
t5vOtQFfOrN2tkhSq+95kdtUDIExJQ/tXnqQnzLYRIVq52Ir3j2tVIFLdj2D14kBPBAP9dPGdlmJ
mUsRLZtNNR3BlsmVQvaTaiDak0aghmFm+/uTW9nu4iLVGVHxD3IBD04+BhjGrN0tqeNaAiMuAknc
gwMbERzYMpd9RREcO+OxeecM1MsKtzuV+/ABS1QPTZiruGxlJaGaOPwz644bj27lgAXzqb+3h1iC
EvwlCK4A73kFLRi2FZg+gAkzXGXU4UOCMd5WQX6lvkCWetqxnsqg4tE56SCihXOmWkB1/4c+wXEa
js6oc72DlF0/9k7vCJt12Xnp/bDslyLbQaRob5yXZPOU3kuMcSAdfRc0mCbbjU7vYmNzrHZ+Zj9d
aRFquoJjpnKA4qG9UOA1KKIJM3oj25cIcxtn77WbWcSTVho7Zgob9GKltLUkFi6IdVxWG5/ttXOo
sMg+pFIAQoTBevRfAZ6j9E4F1shXH5gt1cZaOF4KX+H2MgZtW9IuzLIvaL9Gt/6T3CHlgU1BGGL0
GrOEzGl04DurwaZ61LL9pmfOSna+lMTGJPpfPdSEQ4BTGZN4TE1ZzwAiiA0x0iut3NhWKxFDWESM
mhmiZCIthEoohk90rYzCQWoZGGluYdBWMqyl+lWMxMof2bl17hmAdleUNgbg26aQ8lCZWoETFG2c
JlcXxSJEjDATmhoR4U/sr0OoedUrvPpUEQD81n+mnqjhKdxim64kPv8RsHoynxAfAtYs1DhMmhZ2
k/5pZWMQjaFOtH8K50uyNUkZiac9eJJ78Fx7FaIiVZMhApak6oNWKVK5U36/0Fq8W+pXu4D1fKZo
JzdQox563DiCw8lT4mkttISpBvS3xoHslJdKntlk0rruOasCjdvabWuf46WeVZSkOhGjbnI7z+nz
HZwUlQzIq0ynMSgI6C8cqSew5J1wsFPPHt8R9lv/I03cIqU3ls+XYOqHqLjUvHqNmMrg8gNXW90w
J6gwRaT10zMt6gHnRoM+eeA0StOhLQ5x8zKWHpIGojL5UwoT2DJXu6R86IdMJTQmN+EoXYziJUos
DmRmefD1qi31lCvV1LNQ6QC8NcGRzBQAG2bSHVsUehq99uhEZSxIoTRM12+1+GdsjX98xYuEJ6S5
sBxiPGFq5znsZ3aDusIR1dFIDpXFnPNbFivX6GHjaiu7funYF8p9xmQdvD9a1bdoEJx6HX1fw585
PmBcBq+o9QLxDaq1srFZVoBqZKm4zRlPYmBABUwypr/ZW12jkpRlR9YH4Cl5qAXMaPgnwoPxM92y
iDfhLqwIWawnYeYK4nQsyxuwJDAqwBYAkFgQdJ+DWiGAifWggv/WjlpBcqVjMjgiDIoY6KQ9jDB7
/v2RfYWOn5bfIsWSxLiZRK6HB5DXADeBdspEjIm34khEJeImdSBV1tiXKNG07GiywZ+YOhR59Qdw
cMVP3qf4tc0Zc/Q/pOQxY1DQsntCKRWxmuiRio4t6OBgRstXLzZjVPVDkCz4qN+l2OUC2N41lFNe
opXMo4BGDs1nR5KbRUEpFA2z1A9QTlT482psQClp9jRUyb6jzETWaxhljPhzIOLIXLYXZUkVK13A
CG+fb7RIV6RJeEl/J39UKJZxwwOGTKMWwGjUhbEyDQXbe2kHEKxRG03Nlai+1CFHsFpvS56MrgQl
OgGIWvFhg+HnGM0eb3L3/PubXhlWJWS+/LfSSYgFlfQ8uNid1u/hmyIb8WdlQrzJW6yJb2+toD84
MZLampErPnWMDkcrXlRYNe8LhXVjFC+NCzVbH9VWF6htjWImOBrdoQExRNpYkGsfhaWIuWUYAm8I
bCgE5Dh7A4p9R46TTs8oovhJVJsGg/AYMlGZSNs6aKzMe5GlhJn3hIb2h4hGSbiAUL4+kwnNBcz6
CcfwsZA0vzhOzK0v3tvaoM+lp46SMkhPhBmUuskfWcwmYvTrvfUmjUPXig6Nrt+PoxokWoqiH7+P
AmHjxL52JFlKoiMW89AUhxSRqeF3PhlyhGcCUBowC4xe+88ypvahlK6e6XKrJLK2QhdRHDbQxRDT
uCTQYJfE8G3Bqk9bx9O1U95SCR2NWR1ns76/w2SCidM3e+ALPGG7eyM3lMkBwQdTcTfu+Jt8zj67
S5Wo04kBetzMd1tdrrWqMVnkpKPAyXlSz5v9LDjRM7yGzGjP2IwWO90uOaZ7VD4oYDHTPwQ/5fc9
ybNfK+yH+PsfHbVEIOuA5a8bpNGN0PKZHp8KKn7LuvYMr99GhCokYBQmhqpoAqOAaZ845hLyvlOF
tVbV2T4vfY1FFMzOo3eSQiOvzl1+jXj46GWxWqLtAOtEmM7Lmj8MJw/oUdjY/wm81mn88VDxqSXl
6M5HBdx/IgB7WWCa4xoJUIXDpuypaQkbyrDaTV6DKkyv+4mv92BeJoHOeZiRpZsLxcijUskC8CO5
IbOMVg5Eg3+AIrF2lrpJW+57+VpiSpKjbWja9CaTAsy8HRlPbwZJpdhXfPK0xuuNVspf29Cm+U5l
cLu89BxFBJIceE7Qite+pTlcYJLkeZQLNRM//Vq2pKFW44ktNXxu4sYohkc6NagGNfVcqiI18YFF
iLtQYcdTQJJU4Zji4Kdw0ZXGHjqnsC+MqYn1ph0cJEtSZcMuyyG88OL5yQ6+nY9dlGhynD3Af9cs
CHkO5EQd6vQtGPpjMwQ2I5ttARJok9FW08gKJgXYOnKLsAJIiWAXjmyUgaBEwqxV6hze7xxcnLMJ
fg5AXLHPcWymrBP5f/K61QgIQLRElCCSEH0zReww40o6jHK0Bd2cy154qSXuIFdyZFZiK6S6mArR
e5ey5VublymwLCUcIjJ5wBMETQumTtSQaT7cFW3Kh6NHWtaigqc4Kl0l4r/sWEEfSafwHIIXJuT1
TAYVmqqeAqHyn/g8e4zSlyZpOpePeZMZeC3vYslKyPjC1GNi5RxfPwUB0PQyyT6nvDSnvgY4WY+a
qxcc+/ahEo5BUKvwyQaUfmzASe4seAkgoxez4BRUauzJOuebMaNGnjNmKSwiUlgsSnKLDo1dBTBs
PcfliBmtPx5R2PDEYQ432EW+nUZWUzhDdayRCgexp3JtoXnAPQ0KmHlBr9CNBlorlm6AOCxoKWUO
8BZoQpe0Lj2qLTkDSJ0QCwdRAOAk6tINblBD0gK75UpFAVvU4eTLqV58p6c9PDbSHirJitYqRvGo
cZfQ5d4DNCRFHwUotJM0BRcZho0jJjny4tDH1wLrVnwaaViMlXDxvPJS6+bVR1p+DNhzpIKpCPta
DFgkXHepm8CUYvKIdh1Gq0QcSahBC0kEuR8dgF/dqjilqwH2OFPcMnKavFves7ktZvQRsJFjUjH7
iq30Ei5f9tj4jy0jGb6AeuJ0iZlDiomwoX+Z4nyH2xh79CYpgHvqu1dOaic3u5H2wZqQnZ7zZLvJ
2Cs3kgs8bbmb5PW1lcIKlwo0ihuSHR+hKIHNW6QZDJsygKywNAgaWBVYT5FS5LRKkkeuDLRhjG6g
b/cj3nkAa9pSNPLy0E1TqUqwexc5Pe1SfYhhtFIZ6TA9diUmu2H11skUclFl8A/tczIKeKjpsevh
oUuBJxV0KJWHQGnAGoby0chqdApLhU9CA8czTFvCSKe/DUxkVOKk5Tyn5mKNl0SXNlNqGavT85AU
qC+5m1GZDzD3nhK1DlUVGlBtHa5R2vx3CFwhBzfjAYlmZTMKedko6Tq3uAD0DlkonsuCnAp29NzU
v/b9sS0/mqiCcznaj2Zc3iS8dSFEtajRINjH7kiFXBVbWq25nUBZoZR5WtYeJrDJpbB0qSCxUxT7
fTpO1SqUbx7MhbUOX0OOEq5sUwOhTcUOHnBvlskelSfZ19tGqVwRke1Io3QtnroGeGeM/ATJmYZ/
ffKC8WJJvsJxhe7eBNnjFQpyjZdENunRgvMIxnQjQW0SlXnD/1lOdtSoBQxJJAUW8QykjGgIcEoH
krsQHnr4F+UuPSl+esmZUwjmVaY3OMD4pSExu8Y7U9NnkGK2LXtnUnAv4BkigsIet/5DVwUWFSW2
ECQPsGwHaT3OWbNOnQCNjrJOTakLRIPD+BovwwF4EMwa36uWY+F5Eat1Ww1qDAwtsJw8Pmk8ouCM
ctz53A2RPBxhpzQCWfTCo5Xg8zsZ5yuS9WA3iIXK81ZAT42a5QWu4DfNvszE8I25VqEx8LqXYEhO
UNm5PQu9ZWpyomhiigqA20FUGSFUsHh0vyYqlUOBEmKAxz/1PKtNYqNQEqwUxX0NgyLJRxCd7PQz
mQBFwbzEpYDjQQy4t90Isdrk8KiLsv6Z1O1xaEBLB5AcpY9RzxIXVnIxC1wZnOw6vWWcgtOpQC85
9IxBtWlwXUlWgz5sgJPBU3sN40MNUneMY1GP4cV9NtlcjLMk+eBojOgTbcwPEf2QTpSSoxLQOKKg
MzVaLNUD0FEmX7s+0fwAA3Vle+bzQ9HpNZBdBIUAGKOmsMVqrtO5g8Anai6YYcy8Cs55mQ5KtyTq
bQiTEfIwjohH2WAImNmu2VZtxgGG1VpLv0jRHxH+Dw2OMUb40UoIEhhBzRGnIHiBaBaAeMbOZU5l
WYNhdLm6Vf4DnzvcHCoUodvn2Q7dKD89CKNegfuLCjVRclEtCsS5Z2q4ptMtx6GFtFrn2SyGwVoz
aywZzp+o8T1N/g79R4LNMQWvcN8yJFZ2ZaHcI8uDb2+PSr7INHpbpohD0XgpRt728UYLnz4SnEKT
ImzcCHZHWVWhHYX2nErKSZenwYlA7dB9usYnZoyP8GdXMibQI0F4lV6CSg+zCYs2UjmBtfw62QFF
5XTzw0dFV+pjo4VDaDmB9J4bHQJ9gXeByk0zDA6AFypTtlo2HhJ06btSPFWNKjdOEjQaO/wPSee1
3DiyBNEvQgRMw70Sjp6UKP+CoEYSvPf4+nu492kjZseIILqrKjMrswmWYSydpm2OOjiAQZK20JpL
0x9V6RZq+aFT7wRIl0vIWns/XrVEurJy4jQYhOIy+TKYYErS3pCIP22wmJwnZSNmJ7XS0zQ3GtdT
aZDRWbWHQTUrx14XOitlq0YfgwlkNAiTpkruaPZoymLV9JdiLr7XkYKfmpqbFj7iZXzi7SoQkeEv
YsCFqXOHVdsMoP+AlvLJrDm/2Y4iYAq2r6t1LxbLV0vGStUI4ma6zNMHfPGmEZ0j4x3YFpOrksG4
VMKJ9aOd6+iyy+Vgrw3xxHhxUNgS41ZPnc9GIvmRpMmCBdhSQXyyHH+UoRlI4V0GMgBt26z23jaf
SDkN7Egl+PTxMrMIFJZiYz21baAX4b62rb9FizR3TKVrUe7CWr4rKflVCV+1PjaBWk88MZD51x7a
aQ2sG0JyXbc2tnlA8N3Qhazt17LMgd3ijzS+FfaXKr/165tYaOu8On9aiQNQen8hvwer6XAX41lJ
K+CoRvo8qdrvyGKUIxOgge/bgCqtuDRJfapGW91opbQzat5Yqd2ao69WgVyk/4TZeLHdY6H7oBWr
lfB4wlnb0vCm3Eg3rJ3P5ExFh6YspuNkdIQJln28i5d5PxLos2EL9nmslJPRL/FWk8fPihq+ZWnR
Dqr2rqypV6b27zyTsVqlzmi8pQbtO5J9cPbkSrQ7oZxK8Z2lDCZjQWjghFXK2LhdjnxrGfZ0s7sm
lA6lkm7jOgyIGX3Dvu8ghBQsEy3OWCZ/mk0YSkRGn06ovWl9yYtJk8ZrZ5DCzm2JSqIqzxTng4a6
uGuPa/qV2J+yzlVxNjM73mQc+HIk1BPT/syrAZk6vfOkhqtknPGnge4+dOtMvDOrWJvEHuLj3Fvb
NtQutdkedUi3qC4O62xj18Uw0IZ+HqVupZQ8vlreir6CKF+X4xwVfrImjr68y8L4qmfGNKU8FAoH
CsQ11X/T7jOmQ+qLmjh1NgG8Rte9deguatI7subH6ncH12tp5U1SnmtcR9rplUzUYyHy69xHbBpY
/E3E6ZwH/gW1W4gxyReaNu29a6vPRbO3VZe9lfH0poLPzOq1GY5zGf+SDEJmKIlxZIuNS0hdhL8p
JHxpNmH9EpEoqvAG3npyrTgLmZfVZ27YqvLU7pBBQiv+YgdFfrMZB+g1HmdX1PveVrdKSeYb1b+Z
eEtIEH8xh2bXJFy7je4uEspQ5T7JL8biDimbQ0L5VfPhQ59+eAld5jHuDycsCq+NUzfMZjds/hkm
cePabzV6q9kcFxq5bkqOiiZvpP7XsKSNQip1+apZT0XiFiYu3EDdFf4NM1iqVn5qenq1Q4VIDynb
LayTNMbCHQeFOlWuanyscb5frOq1SVAPdMVWlZ1CxtCaJZpcd017b9Inav/SyOVu7bMvYfKQnIQ1
jJQnN2zrxBPJS8haavkRa66F84UsHS15W3xDMLa6ExH2U35O2odu7egS1jnIOpAMZZ9MZHt08d60
fb2hUjOmHPR5uK6TdYpwmmDfSO5KV4Lu7XtaWgxTR8MZsYHqMzxT6Yn6n3klOYm4C+0jXIIU3/iW
PeukiDw1PYvmbrC+ZI0pgZKMdqMvG6cM5BYTTHLa+sxvzL1Rnbk9WyrMmB41fOnkJxVjyZnzU/eu
JRNEQsajsFzb+orwomlJxlZ3OhxkeF9eY4QJzcN/uFB9c32bWenrcqcHdCIFQNnVHKjmHGq+Hp4s
m5wyh0mnpuPrJXcwz71WcBcd8h6329U+W3TBIms8BSMlAOGhzVwlGwgw48qmy+6KaBcxcWl25kVM
C2rGsZbh1J6XEtC3d+slOuEQF3Q9E8Xc76U+9m0Fz8zkASQkhAs1XtT/hqSxJvniN2PFHVdtkjYY
o6DVc5wgX1uBOU1QKJ6Zh3yI9pDmkVulGr1x4hryfJkqc6dH8O1C+5EjXJyKdktpv0qT8KXcD3FY
nD9C9jfaMt8tsqcZ+6r4M7l65pKxw1OAS8N0p6Ks3FjsO8Pk7IbmyxS7EXF9tdy7+irY+ig38Es9
qXPcAPmG7jsbvXzZlL9EGG2ayngrup0an3vpg3TvQJoIqbDYrseFjadv9S75t5Z9UnI6o/BgU2rH
iiW1tK7AySo9+XlYQzItm+bwFFfT9Kk38vwpwqYDqrQGsZekytemOUjL3gOfaJw4znyDdOiwZ/JV
2ZVOqz+LsxaVLYbsk9jn7byfoiRQbTKRjPW6KiobU5nfL+OuVNqf1TCSEy3wiy1H5RapiYPV0Uuv
1c9NMf1FEYObwIcgDGMz6OPyubbYnwot+1lebGMzGzHTyxKS/is9VeridMRR87lceRm+rXyMgyhU
/iRL8aoh/Fmm56w5r51Tf2nNPzjCgdUPZp7B1XIn/2fgzJWOrbcMjwbO7A/Vu6SSU4GNG95uVvAg
WywmMnGqExb8PFMiNM9Vps1Sesrs99W9SvjpN0J5Ed0mr51YPNYTdpxYUXlJvrcUX+8iJ2x9MoWA
GJbiA39KGsESya/bywcFxK5uCIPfkRRm29eiwhryz/hWLuJN+5QWn3BvJVAGVzHcuvPz5Dakp0Hv
HJhj/dpTrPXIBaxgkxVf7DgOsurc8qs5H28Gbdt0+WlIdyXWm6NTpkGD46V90dLAIDwbUXFpeg0x
Q0zB0V6i0aleDdyYwuexUb2h2IzZv8TwQ1Tnyk6cNJSI1YpN4beZZps8hPJ8a9ha67apdiiKepca
ASHwrLpO/Xc8uGqyC9NfKb6H60vU/xuzdVcrfouNU+0y+pXAhFGLSfCGJN+u8ez6Upkr1ylytggM
LNvTyK115afW3R7Tc67jKWzw2zgeOkEHNTnDonTmlFcj22U3rY6YQJ+b1KOWLKmrlnhHpfEJNXHQ
dPFRWEfjotdHHDMtHGiQzdSu/U8aG6ZsLzLfCpCJ8tKNO2UlET6DqsdvqzGYww9tuqdNkNh3l8k5
YKnSfi3sXa1/xAoLiPn0bIh/Jga9KQATIfUTl1n5IVoyMSXDE82xKN1Y/ulU7H7Lbxv9XPFXj1cd
9l9jt7zycMhUdACOk1p8gjP18SWsd41+K7NTqx8rnEKRgBc4hSJukiWPore0O0Xd0RCs1U8Zejm5
5XnhmoB2vYcd6kYFq0rn/rGGiCN8PBpu/EdJCokmnMVr2QmuWX+QAFrIbh5OtCM1W2b/6PHcpt4q
eJm9F9XG+qaodG/Vr974UfOSGzuB/yg59yR89Gx2YGnca/Z4CYvqieTXjVbzMAmql5/tMCD4M7Ze
+Sxm9VTeRPwWzRe8hqX1tdXobOLESZPyXPfM8QzVRlwgZRoCQ+bDrafwvZRWVqYJb9F3ApO1rAa5
OeR2HphlyonHW892lfgq7QUe0iXO4ceiqd4MqmROE6bGDLP5m15do2VTFU9hzyt/MhhnSsE3gCRQ
Ftg/k1e6OJF1XbKbva60fSeY9bG9IFfbmOZxqa6l9tqEZ52GtoIFy30tdEd1W+SHhD3rQQM8zHxw
q7Tcdc8V9yDmzJ3KK8tcc6tL3zS+hnVfSGC8QfPVZduJxV/zrpH9JlM0WRucv/hcZhxMMjFnyr9S
bAE3N3m11xMf9xLCA23TH345ZZLt9WILAzrRgazXxHyty98hvxtN9wTejgpB645174iM7+6Dn7VM
P2et3TQtlKH5jFjU5uvrbHkbg0XU1dNcfC7JecVaI/roymhTaE9pGJTM49HGtF/F7AK72ee0BQfT
Aq3coc5yTG6qkUEMECgnudB8V5qDgewoiw8jrSz3iOG0He/7MaXuDwbjvMKdskou0BAtRVvu6IAY
lhPOI6l6vAvhzEb1Bmd2UC+bRTbbD6l10V1U/6b8o2sdwU4R7i32paxKB4teA6xEOXQVOIpxQcQw
lqT1BWZ6ZXYqVcqmkW9M7c2irQidanVkFLHdU4MJY0Hx+Mv0q1Zdi9wxoiDSfnQ7d3XjJYucPN3F
bTCILSQHZXg0nYk4h/oV3+A0x+9LOi3lrSODvD4P6TXu3vUSAPfQSZM3sjOQ5l+zvdPkPzq6Rooc
gy5FpY+JD9nKClvmSjMaHKdpSMXYlLzzdC8y/cgmbq3dFIpbX0XwJ3w+HE7IN9M33c9UbTkpdeym
bWCl27aleXnpCIbrot/QOBjhfkUEG7tmHow/TUqrhvURa/q6F7/N5BfPrtpd2BumF+wY8NQXG8T9
qBEfbTGiAC7JnOWEEhgYoCRSumui3M3bt8wgRb6A8DikA02juZO6+2qZjpHsC4wCu8qRzW2JxJmk
DZVyGpjnbPaE+rb+asm7ShS9xPD7HrImz71slI5c8O0TjOhGpWtyYxUnpCSS/tMBt74swgLb3hSY
xrfcozmBwr0vsTBJSiyMwPwzC68/4Ea+KEiAgBdfqEBmiPWbulWNf9n80V4rCku8TTA8oU0Lf438
fUIJDJSVc9UKR+tDF43OaNCeAzuCf2ymbregltTNz0g7dQKrmcyfYh7S/KpOB96EvAEjdDTW8RrX
7s5yj7QTsNdVxXsC+GBex9nFNkljjlTeJPhuAZIsNYY7zkBiiDHMjdn8VuF5wlba3olPAzwnpm3e
LtalIjBy2BgWvgNvk1S56B436/LzwAM/kf2a8lGen2YkRYz+dRUsnVenvjw5leSGndf1O2yr5eTL
GndZWrrzBBMmD0/aGG5W0wqiCJ/57qmcOWGMnzrJBqj0Lmn9HI1eW2+bad++NmQB4zD/x+wZIoUU
7xFqRcsLbwOC8k/zb8jcWHEqGYf6rWpv2PKxpu247+EPBk+lRv9q6V75LQTO/bjwRaHwhujL6j9m
5Um8aNgQqONT96EtQcVPpHnrsgJVPpeRsqUHIYrTYYoPk69Vkx0NyRbmCXpp7ijJ4DJMCzyHIHtA
dly9l0i/Kwk3pdcXB8B6W/2NIzfvvpM8AGklWdyaXxXp0LVuNm9DOWDgM/5EZjrtZyp+6uEOyEvU
9ib9Ummpb1lp8ZLVD02DVgUFyHt+Dudm1xoneOxNvhwFVVcaQGH9WgMfnIkmvQ84AFhP8l9VPTNK
5MZWRNWmmQ96RZmemVt3ZvavUX40/fmB/+OgxM2mFtf/gKXHKyc26TGJt1jH2I5ebeEHUHHJAEPx
+m2kO5lIQ/k15yuf+MMrC9LZDbx5A9dqhjf5Bm/SEXJozEEzv+r5LeWdimtcuPF4nZ7Frq/PtRaY
ixvOPmgJgjDCAHCvLlA3MstwujAGClp51yg+75s5fw2UhejY654ZOkMUhHXpkgxdTbc1xvLgYDc3
oOLp3xA1TvUhxI2vXe7cHItvIxhbH6h6YuXhezUOaUisgQGWMDgNTY3U8K0tbzr0TPLWSb9r66i8
OOYC73F4BBGIh47NsaPC0WrPVip3KH5wezAjL72u7bsmwFcUKiHW+x+YrEnZli66XrwRvZRE+Q9a
gQSAoL72mxRrWz/kepBm21xxbHpXInIsbLn6wLK4o/2c0ZdbiLh5qdhmQ8DRNAofhFsixRA4Kfdl
+y2+Lz2TegE3pTpjvNXNs4LMTz31zdZW/0384robzV2dbUrpPaxf63uphvswfYU5eQw99oBIv8Uf
q/voTgJIv501R8ufWuOgjBRzhbXlVzt8n2NEIZXDl0CvptBor7qbQolxE3d0zgYM+biRx4fZe+Jm
Fdpu/muvdFT1i5iLw2wwtAl/4t3KWEPdSC8Gyw7Fr9CUz0ph9zYHy5shMtiualWNynFYSrc36pP5
//JOYkNFAtQyTU5MSlNV3QX5B2yuGE9mo35IABAbSR8eHHZVOF0La08ZskCe9SIDJSKtJupeWq3Z
d0u8U8vKMYZ629bhn5zWX/ZofUtqEjRQy5vMSBzRbY0s84tJeKblqcZIYdmUkS+YZq8ImRCQbizF
reIfNf5WUSOoh9AKGMFJ0W21nVIfHjBc7MrGH5R98WNL2jbRcKtmZ6+6NLehibxh+RtGzUWB0lG4
wJy3gr9Z1jxl1YZg7pvYwffMH3WvVfzV8kuoFn1I/mZjr0KdzNbwWQqPYbzpHGFNp6zBvLgfD0vP
IS7AxFTWawCp1eRcPdvdZ6TLfjrhh9ZkfmRmT0AAfjY84rvU53F8DPYAtTNB2nX76JNlfPEpQXM7
e1HD9VqvJzC1cB0/FeuWaOlTFe5SfreuS89CumHK2WaUCRzir3F8om5Oi7/a9FhH/S+afieU1hEI
wIYGHwsK01XEYUK6qJEMEJEe4HDVPppemOH+gT4sAN/9dYq25bhfQGIhq6AStOjJLuEv4Hl2unJY
DSB31aszbsF1Xy3ARLt1hY07UYWTwbEMX8y3EqPqdhMaXsWCZkiKSTDK3a5aztWPieYqM8cr4DIo
xThepWEvPa/9kTgLdihH81O3Ip6um6tBYW7tOkLb8GtglVJd1Nus7YoM07sdIXebjFh4br1x8Bm4
Rfsi7GfULvgwIyeQ1JvKq0+fzHc0CXeODildhkyDgF+LhQcZhFGEkRTp2SO/EfC6+87Nz2Hamupu
wamIuK75Z0QTWEDgXUbucjHQrRVeBk0czhh1a/G2Gy9F+mYbp2U6Z7CsAL36XvTo7QB3m0d899z4
+ZCA9n9gjQN7cqPJo0VRMDZ8HZdLo9z6P/snT4zNkHhG+K+eAbCS5DYbw6dCZVj4w0P8XtX3HCWY
PR3G/3J/p8SHFNV6V2K9qx8d69iMCq3EZ0b3SBuZ++B32ryxtzZJVeElz4K8vNnjsR09Kb/IcMtD
diC42NKs9+WjAfX8lZm1wT2D+qcKf3XLyWyGfrTKmezw3GX9vM6uzvOeHSxnDWcRNK5O+ZZMpCUp
hRcnn3Vzkr8tfs+QeXPxE1ZvA1aoIrsyAkJCwh4JcVqr1O0F9ZONwU7ZR1V3EC0cII5EUIyFvFtH
JgmQY6A+n7Pc0zudjPwtW6HTkbMMiAPyzhc83vwd65tZLIeGPk41XLs/rsolb5x5wi05wGjDF4fQ
fGR3C29pPmcZnt8R2u/ykFOgqLE9pg8N2UpDs/GYbzKVxgIVSe5UIH60DCh9bBZ908/uRWE0qZ1e
286rpz3b17F9a95T2+F9AAQFrFAiyC3pLy+/cCWrC9/+LGk0lY8WmCVKt3Jpu0u5iVDIFq5mbupY
dtVrUkKHu4/e7XNZ/DDcsgkkW98NQeIX0HNWrGGKLjbloFJ46FMg+n09MNHYhGaoh2b4ZiX3aGKW
LVZfgsZcv8MRtUT5Mn1KDyeY/iih0mhrAjV7P+HSkHczo1K14pB3ijRUsY86A6ug1l44nNbonC2f
TfIRxZ4tf8lQdIl4NzI70I+z7M0G3OMhB4G3oX9IvJAT49VW5O+hkA5RQ6UJcUh8s8D2pfrDSLlm
3Xi4K7iHj3e85uPMZdYoURlax0XH4srgy0GoL37ncF+kUiDDX8fhTp54QOltGBvfLrKgMeFwIO7W
S42WLoIARYg9HuuQeyJyDY52Xf1L43MCMh1FTouIJGq3Vls4C+lsDAxx+61LL1oxIQ6a0OSz7skJ
iUyad6SPZeyna0kPAa5tUKUawzOzyVt09Dh5BPCgZZc+nza1Yp4GGH2MkSVHU5+G6EbEJFx3ZCOQ
2tBvj2bLeJ89xzWOAGOut2igQEzUepsZhNtYTOFF7sfMijDPICb9u1XfLSXgvWQYB1KUplNb3XOb
dyIBcKE7teLqrFiqU1pPUuc+HvX4JPpLwT8Y5Xf+NjNFxmg95eInrLGZfk9l5PkKA7j6IpEfH+v+
vPbYHDHs0ieHqMK5Koqt8qcC2tuxDzLSLCtyyFAVbmm8S+St24eaq3C9V/Z3F0WPP3Lg/U9RxRgR
Y8JJmPTdiaOK52mOUX4Vn5RsSwFONI3NiES7MLOvzgBCzWc8bd7BQVjTQUAGMfAhd8cy/uvg4Rem
3fFvFZ37n1DlsurnAWo9YkZruBNly/qoaImS9mPMs71mocmK073KDx5Z5oFYzEMxK7cBT4JpX4qX
MLsKtIxR+CZ3U+eutnIZ+jH0WvXRbVafcZ4GxUGaP20F/BqhmzPwUYa3xH5W1dGf8323wlOFT2UE
oqQ99dG+UmEOnxVpq1veaoeuMf62lRfDrhjmThQO3a5e7hLpNVFHOu1/RvUtgJiSfqcL6JZN2pI4
WYK8Z1ipFs/91J/TQn3OBVg18WVxsdexUSz+iRa5RL/IsM7E2ZfrfeoopLF9w/+ZMze338acvEo2
XHu96n6pjPBPKB+1tto1Aye8H3TuNfPf0IOUUIGVSbK2Q2bdw3jZk9P3Eg37WX01kRVXrBAkzbsu
RU8doHbLgJGY0nhKYPeB0yzZKROI3Yymxdc1OfZrVX82jSi5aQKBUBPR05drtRN2dKtMUm8EwtHq
nxplnqprO6lBzVis76v8gIC4ciKZ1HX1nMcwuQihRPhQBjI3Crt9L2yi9CRr3ItpZBcAX7WNKNXt
YMeh06Rm5gxyMwZxL76j1ox8mFBUC0t8skIEJEIbyQ5V6O7LSyj5fb4Vis1+m8vewaRNbxL1PdSv
y/jC+NmmB9tid6JJ3BJFUvmtG8I1SRBYN3rLOJXhQm+xCeO00V8iPWuk+zCEsipja9MT2UaQcArC
hkxhx2zuNWICm+o5t6RDo0iTY0map+PLoXJQbdfqb4OeuEq5XbS7bsF/qUHe8zao93ZmxC9QU9Ql
XAmcpfUg6LDvrTTHxMhorZtzG9fvhqHcIupm1KseYnaxTxX9MmK8CUyw0MVaQFhkutMGbxMDrkD7
FDEelXE87tquOI7TIGC1QtgunHljK2gamS+ThTnHtIrQCaVObNpGKF4c8bxNG5pkUNPFheA5dWV7
LVTbsbhFpLk+a92XnRJyjtFIMw4V0Ue6O9voUHWt/tGlo1kVuyQa2I0bEvD9IpDDiz76KfEhNmtZ
GpHUi3TRLJxgcQooz6lG4+zQRZrKlvQGjWoxRyf2lBK6zqV4XYy91Pqqva/0IJpvo3UQpJmyHsBp
6+v+idc68nuSLqCzxApWn0rgkRoaMAVpluKlswbur5ivrKpT5ktMmpL1q5vbPfgK02jVO0X7UhM3
ETHdXKC3JfMg4mdD9zqsJjrXTsCZIHoTKsvAZJGvWyYAmwUpVlotyxvYaNA85A9+RVjXsJiuFvFx
613UWLthif0BBcKgMlg2b/HkNcOwbXJt14hewL3RMqVoDhE9c/++Nc8VcOpg/TO5t2l++/Ge9zaG
Ndpn3f4AnIVtee6j5KxU21ydjqv9KyzA7oIJpVX3i975i8FzqKWdFX9rgrQTyWX9DLeofa50tWOX
8l22AyIf3bZG/mK34b0tG5Jn0hARCWq8WRGuVBn3xFRWOh+CAbvhvVfkrZrGtyXMnLCxSLsTjh4m
KCEqCR3u2C1B15rYfc7VYP+MbS17g7xYrqREiafo4a9SoUflUGtDR6Bk3SMbTmWCCgpdq/gf0Adx
TSVfCxlJZ0eUlhnZByTYmgsDyOnohsLP0nQ7NPYhnmeYPFJjUDFNEPLVHIGN1frsxF3lA7VVlUBy
NgLfWGOZHtK5AZeKrw1LbQ3wyJCVJwkyThuV7YoScR6qz0mx/cTKLshzz1mSPoWPBUUN3GmgvV/Z
WylQ3RiGIXvyUA6+UT8UYudZP8gitZ5XpJ3VZNh++RDtonN3phh/+TDeGeNmtYqtjdRfp6ESTCcp
u0kVKgXt1nPkG+ilsGhp2XrZM8b7uH6JZqsyd2rIyVqUNjHtCTt6khsZz516nk2bXqd2SbYOVX2j
9vyIf12N9V9oHDMUCC2NcmnSpRv3TGqYYCTDnYv3ss5eFWsxLgs0N1hCzmj+UG8rmebm48Wsr0b8
JrWg1Hu5rB4HrkzwnSyM79rgRdM+0LT4Q8Y6moyCONaavxopf+aM1kcSRYGWQFY0oHCZLGxn6a0d
eTtEFv11eMJ0Mz2OfUPC0Y6XsfzJwu94BO7kCFvLLyKDiQ67SNnH70EpFlnxWsNfB79jO0K+jiIw
w6dQOWthH18zNjc1VIg3fV5/knqc9mn3ZuVBnxu/epGQTzIGOnIxsvx8lPKVdjEmDPfHHGLF7Wsn
618SQ3UM/GHNyclR42Zav+0fyjuMotGGzDaaX8tL+hyI4Vo1pyVG8IR61VILWP7CNeJ2a8QosT3s
7cyFCATers2EudSjqS3hJ2SYPWlr5xLLkx8UX2QnSLhaVCAyU3f9leDsVyhcr8Jry+m8TrskPKjW
pdNTJ+KKyca3sX2GdIJangqIVN8uQd4Qndqs5TqSovujTFmDoYnH7GuU4ktGNy7awyx9DZPtc2k/
JaLxpelVaALr1YndBM0tM0l/0un1ihw5w9hx0+ZPkWHp275d8QCh/feqcIA3VZ74+0c1dhAx0SBz
aKusPyZMYkWxniKFVEJwCg0QqB9TaNXlYuXGQ8WkBIW8zav7uuD4MQunXVVHUT77sNrbc87nYAs2
u5sm2in+YPeAA+Ehlb9iQACrdhsTTL5nV6PS8sQFDF8Xg5VTkI583dvkV6urW9QxBAmhhYUVTegK
GHtT6bewDBSkqBsR2idpEEd+jT9MBYCdJduxXizmu11jjddZXthuGbukxlQVQrvMIa5Fz/jZYIhi
dAuYg+aP41/cmNYzyoBmM8blcB1iEH2u/RleK4qVxZVl9jxsgKr0KA9p44y1eDORobDgURn6tS61
IGHPZd+ylcziilRurYIcRInGe1gsDuyKiHJWw9h9ODp91DW+v8v6nq2jhHhjq/RySQEEHWmTPlCj
00wEUm0Ka9Oo6aWUvByByFBhMKdpjIumBLMgW2w95u1WHSUkrTMYII3Y0yBFt2jM3WXWrGM/L/dZ
AjfUdLl1LRX1cGXaz41C5pg9P4O4Zu17+5iUOzX6q2zs2RPlqtGIinrKnMo2r2oHq5xf1PAFlXru
ZelXQ1LH/D60FM26uYXWk4aBNXrCQcaC33qbs38hw1fbvMfTp8LlFlsvvfE+66C6yqsMaJg+FEHv
qYAs1vh3XF6bsz2xOxDGTXM0F0imUM+VrZnE6j1kW7WAOI1WOLkqDF2b5koefe0x3A0Q5+Ha2CCp
5m5qM3Hv18ab1IaF5vBlTsatFppukc3Ki2z9hIPkUBb0JknekEgRaGAgyGi12kQRPEnfrRyxgZLe
u674jdYYlOy9Xrtdk4ZvEvCCPLwkM5BsbCC46fQ828bmrHJ8UPVWslvw+m24hyzdVFgEiI7C2Oby
vyUmnc/S0BVr/4rEOgFeDKslQyfTm7CWg/SNe1yvuDDNoCz/tNKAYOyxJJqV4SDPsYJZ8L9qejcG
9oTA5IWwqXdZ0C3F1gDFi4Z7hUv6EL+wiYXcHRXiyOPmephehwlpqJBLppXU1UFU1BV2yBTJtqeN
BkEHm5oenyZt/bJ5gpbNmeRt67Mz5eeotL+KuqCBBr80lkJCW/Awd0D0GBRF+9YbtHcAbqkxnjAk
TiUf3XjUz4HJQhQKZgEhYrlty7TTpg+ZOtkSm1iC3oDQLjRUL7qB/LtO9fAD4JcLrPk11Pp75JtF
x6HESEf/x9l57cauJOn6VQZ9zx56M5iei/LeqORvCFl67/n056O6zxmt2irVQQML2HsZ0SQzMiPj
N4HZXnDAyJgyiXAjVDuTfi7jgvPFpMse8HWEzaI446ihyolbcoWsS6pYJznMRYl2jPivFPTTsi6X
lQgJpDfXtAcdIStuJUgtuTkOS2/u2R19jCnPCA+dwxfLpG1qbChBbvOawrepHyQnWUCfjpwmf2zp
IxtXCfoh2Go4PBsl/x+DfnBY7vo59kzLIiewNKwN08/GppCXtNZjFeRAzy6nbgGFc6Sr1GXUdIY4
ocXjdAetPVsWoWUueiuj/Oqqm9in2kcuJE6cxMq2SgXTzJRyyMbiypZJhv1i4vsapzqHWViINXkp
SpRCg5vuWqCFqn3UG50CkqHtBMM8GUE2luxd0uUbnYxeMd1ZYVIsNscsY+vAIl8BAHOKhyyAnNK0
i0RV9nTTA7q7A4fs0FjMm+ZDzox15FtT1eQLg39xv1uqu3nULJw6W3o8llTA4a/vEqmZaf4zC/+i
S6K1ZxkLu5hzOHarrXZnw9lJU3p7w1opEmlsU9vtjXoMDXvl2k92zurIRIFc43r9JnW0WQm6rbYt
pVjzLsUiLmlo56IfdKjeyK2BnsVx1n+oMLVKu1pm8bNFEyPsH4bMqYEbF79b1YOgnirjHR6Y6704
IkAKPLZq4gkvDT7dqm7xqlQ0ctrkBt2kSWtEZD7scTA3SvyBelD8J7s5kJ4mJTWslCiGdCEYM7EU
TnKSLyxXmeXYx4+7AYtRWmfJKX2umDDgu2RRCw9NFsx1nGwtby239yliJLmmIZoqjk2vGGAOXQrz
cVgLFCOHoG9Y2H0MW6o3S2vchSrby0Aznl0aw9ZZOG8NlbbiCN5ihDcRhDw50GGZQUzQpbVHHqQi
3rQLZ1vUp6bx5mmH9E9PVwoSAkSBUwwVBx18pTJSQg3YCe3KUEeckWvk8wnVMo5JjtauAtgeGlW6
yD3l+qvgnUR9gr4I+tpTJ7/K6ZsBLi9luLpWT0ncowH1m7euTdDWp/GTlPiH1MPEtlDKg9Qad24v
4l8Q9ePU6tZCuE4tLOYK2sKZS4mqmM+pchgHx+UxDSSIOd8JQYvouO+QktiP19SOiS1Wz8QI5k4C
/TwAytxW6cG1Txxm3ARQeB05g2xyllX+tNT8N43CaXPqhDvyfS+zD7UGdNViACA6DWRru+S8QUme
8/+qDOCBa01zFKGk9jBtra5elBxOTNMLR7IZ7+Ssm/RatOpcTb6h0RScWKVEM+mV7dSsYOBKksPa
HUrzVOveZNN4jeUXIzz0ZjUOcwGCi1xAyYosZ2dq7QsM9iSwprUNidxuRarKyZAdJXZ0J+VU8zkC
Txy/rJgX8YCED+4OZDZt2nHWxXZDiYGyOs7EqWMsRHMm5XQn9GCXxjsazcxKOR8bRDPe+KqprIMI
cLk07VUbKCfVd2eBpkwcq0WIMU/9uSTALIXaXqkTOZ/H/k4w7RvEEKX31jTG0ekeNecdqS9QPqdQ
XRMmsnsjaUdfUA4FdfbcSHdCK4511ZwluqjfGG0AE8o1lBmHOAycomaGFPHZa1BdNTi0Raavvhh2
gNtsndFFM2z+ma4LIaRSKeB4YmYCwFmGFLiq+E5aO+tdOEcIJtv4wTRfYP71ylsKWKBAeagnrUAO
w4KS3pt6f8uZaamz68QS2IjliLsaEZRQvrZ9sDPCdZeBdDjJxItDpBUGpKFuEbTd3DWdnQDXIGv9
reanK9nR0Mi02qxKZXmC/mcaahlVJ3GV2VQNvNS9zwNxin8vQ4DuxIMxnBSzMmp2TmGPHeCVpO/g
5ff+RDGNSZg0cOiKTHpJe0t3Ka1g8So8FEY+rixW1AUdHChcL2XIbQ3dAHTUapPQoUi7V5onFt5K
ejC7pWrz0cbILEn2b3oX+xZY6zck2KlzYn6o1hE+t1ksLY7MtnmbxjpozKnXZ22yKckkpIyigVrO
G9M+EV+xiJ2e8JFAklfaYJyrFVESphATrRSqlJ8KE0kxy7HnFAywFEersGjwoqPI6/uTnJO7400y
8JqsaVZGqt/QtSqdFFpyLIpT584VZaJ6yjqlQiwpd2WWkEI7HASmSWgroyxDkpbMRFBXxWzH4eC+
xGlFifd+WyEcf0DStrTEeO5IgTzvpf6t1W8acrO0P1jCe9Q+AIdzRB8UoTTFwZhXM/uxnfgz4Nqw
0+BtmqsM5oNZLERXeq2LFJJxtGopxMjxyqzfHaWHfu69GXJILVxg77PwBbsvE2/bYgJOJzfz1e05
rNlKv1ZB8Htyiardo3ehitJNOzbybi8Q2LWoIUWQRl7VPiIZKq13T/mU9EVfFIdI24NkAhN36I2F
bOfm8URBke9r+TbsD7kazmmWOs3BjpTomMdPhn/f5eyDaM3NddjAZc+hiyu7HG+qIDcpUg54xSwx
kE55k3BgIYLPaiStsNCK3tjmwqeCZW6IbljPkcEMJKXKS9Hmm1MURC6+dEW5oM/QOPLcKRBvR6tB
GcXtDPKzrJtjp64nSb9T9Zh/DCJnA4h47K1CRmkRIiqSxDhcdOkmkjcy+Y04L/sVnrEU9kc9PkhG
i6C1vx+AL2eapEsUuh5VSW1JwUhV52W9z6pxRJnLOanONItJsmFnqx/Z0FSKwogZ3AmwO+BJwFRy
N5DJR4HyanJ+Bk2AXyXUAK85Cl1hV7lQUegbG0DGsziUywrfCHTA24NoChrbK8yKzI7GXhHPmq7Z
pAXgxtar1kX31KkTX9fGcrAu/WPRbnUIo7K3T0WBqekGT2mkLg3TZPTerPSQC/FKN0B5cwtWJtJI
4ZW0Y8mxnHIfQm3qSNMidCd9aa4Sy6KfHsItjrhJCa7davei+qlFMbwufeU5/Z2fvVhSFaFbQeqQ
NdIEdeqkk0voD8Fc8CHImmtneKPqlWM6Xx6+FNVppH+Vak/jMr0T62rjAcdUBsbR+VqoHWRiwtTN
nVvHH2aFd9Qsb5Ux0rItzUBdxkpeLUtla4qdhiMqKazvFLTJCxZiWewQG5Pc3ZpO8ohQAwIAgMCM
/mVTX17aAUbJtQappOvjSVe/appCuaiiPOCkc3yxqKfmnPybCqdyYyxb3VISu26SNSqWnPEm8UOc
WVyysLguqa7otdPObLOkSVnGsTdrq3mfUIAIctSdVJ6qtrjz8oRoLxyR1nAaHitqKcsHR5D0u8G3
T5zonO8nTq1VS0uicOBY1BJUC96m2UITRQKFJEXoHrJ+D7UzkB6DPBn3BU4F8OEzsOcng629dU4Z
IJCGcMLKZ7afv6jlIdcRS3TowZo2+ogLxM5dYZOjVjD7pezeoFdvHlWkX0355iryJs+klTl4QaTR
IcW7SE9Mb5HUx5zCMZhaLwUjhyKYCXBsSGyLSGZaTZtl+jvNjfA58tul3Xw4SJQtlwOcax+tmjQp
Nrt0H+eQ1NDX15w8adyqoe1rpL09nB5ToBBFfAol7RHrIyGpllHoPykOetw46m4MegmcqJouSD1L
lZpXfWhCiE8SqoZpQazl1Y2JXQ+0fc9968ql7AlTUZ6aRrUEXZmnGD2lYXRy8csib+qhquEtSIpO
ZwbYfZ367AT7KJo40LNhhXod7Ibu4OFqPiLPxj8A6q8rGIeo78dKY4/9YuoWxZtcpnNiaVIX7rri
5KQEwlgDfTRCoOvMnstUhtz2pHYkZvrJpOo6KeyuHxtRSIqNO5YQ1Z/RMOG8GW3L5oq+gbCT2adG
pZuhmc3TIb2g6palz0h+q2ZmeqjZ6E+lUyPnXZEeZPIMEpGZgFLjZ5QYexEOn8/5Qgowc9bRH9t5
25JKIHlDv+h64aSPY/bxvtgZjTBoIo9UdxL/NstmCG/R4h88wNCO09sdfFH8A0TeunVkdGMUGWZO
dGtWU7u7kfBkEZaEJZLW1JrlwnNTQqzxZ5U2bvNneN8OjXHFm8Jeuc1tJy1rexE4wqT1Dra/CeGe
WpNWPoXZrGve42hqxS8eqLz+7GmAU/clKKr35LJWNPdiODVoQtVsZQqcQow9Tcx5ti8430eHNqJi
bkoDydPbOAaJzT5g0bDqo65N4nYn1/exejJrfS842nPK3hmaO3LgiVjvgCYLsbrL3FVlPSgkyyl1
8LC2k2lh6fberJqxXPDRPDQelYwIjMNKRmuSpjL2VobZYQHLPgkNda0MotosM7H8BBYf53icR1JB
JlrsLA1qT++zRPURNcZI2Zc5bCwl6RaVYIJEJcXKNhKWhaqT5zUErHGG7EqKHjLxLfS7eYaWpEtp
b5v3PQY4tcc/0tadYi8lP1/mabYIBdRSoTCXEAGYOMJEG3foB9NO3f7dNcem7e/FpLQoMeurVBI5
eUiwp6lqLi1A/4KyXto8uQEd4GOZBEYH25DmimWc6oQsHjrwOtdIiDrkeFn0jO/cxhU5RCdogn33
WBsxy283N/HIaaN5qe8VeS8rS5OSEAikaGxCjupFtzU1aaRlWb5SDdee+K72CDaB4Qgwd+5iIQWw
6PLFa0l9c2Rz4aPxCnoQ7QAGPiiHWyuEuDLSZTRZGGSJ/mtkwnp1gWY6WZ1Tvk1VklqzX+VKsI2U
4uSpUH6F8E5wvLUNN0MTnJ1WeMrITBGhlf7CMt2F3COIwGGtTboJVhs1AGB8xPtnpOT3qY+eoZkm
wsausIzuIm2cDvKjAJT4WDFVaxZXZVAq6wELXZbpsLt1ReE9yxuq20DzycjmtOjKLWIBr4hGVSY+
Cpn9JPjAwiBTuo7bgau962zWeTiVIOZbxbL1ZrpHuuJ2n47vr2MLBjtCBTIoLaFI1w3MznheWdXU
gMbmSvHU1o+u421LuDmaSJViyM9DFLixbq2kHFOnW9nARs6ACxRQ2AVZK7OJjyae5t8a6sJCuHfk
fGKBDJShC2Hj6PBE0Lp9LZv0Pdhu3L1nFjQQAUgG05e6QxBlRhuDqmEOwbTyoBTBChwp4IFRGE8L
Nbuxk3ivh+6BvsnLNjIPabX1G0yVquoDIo0vLExh7wTaBMuNR8l213aki+PARZxAlg8MaY2oYW0D
G46T30Io/t2OSrpgf6+eGd4FTtxHhtUgtxmJ49f+AcHzaLBMPDYjNINXLBMv2FGfN9dNA7/WRFmD
wafOXOE2LW9K+/7KCwyuhT+4aZ132M1UV+xCRZbWotikA0FUzred7PpQETXQIalLs6cqaJDGarlG
Ru+CuX5UjgmspPYu7IMrz3HB4FY5szoOSjnOawt2Tt/uBvvcED07EOCsn8DvQqckT7NwTKNxME9b
2PrUG8QrtzYuDcHwSN9s/vJS0XvdYGdoVYx18e7SHVtEkNdOqeXBlj4FtOcEu0FeG1XhulaWjbTU
q5e2xOigYIIJ2by00CqiBvHKxyyUp75gvbOLFe6C+KUwFzOa+iij9qAWR1nrxnJHpmbxUtmN2z3E
LMPFi5JJCw/+h2ghMvcd/cVt7thDET8hyRybKMzstKX1RLXwNWEVqgX0epzf+4qMFuE8E1tBix+N
dOeWjiRGjsNZRmS/iDWyyniRVflCCspV7ApwkVSatJIVvoecD+RsJfNnbYjyTgHF/f2TXuiWqZ43
UW3cqKgdN1PWblMIMMHD0lZwtIyFJy8RUZR7VB7eGxm2iFobHDN1WaTWqmHDo5YhAkNDbd/yIByK
92G61HF9xKMnLuJ12UDLzQI5P7YGGYuc2MVtY+k+CHwjUcOzIGYhRfIABMMefWllFvaVgP+ajz/F
y5mhdZ0GYRLFYk93SXezn0Qr+5DMvdHr5L5YBOVInMOXEUcPwhi9IATg0aoZnaqJOaLiPnbmn874
DWHVVoTgPb02zJdC58xr0DUFuRAMR9k4cr3AeEuEuCJkj/jmP+aGPEothZqrM6UeOSB7UHWhwnp+
g+xK4bCBJyWQTFiScq4qMLiafHqR4eL/6hcPHgeOCJtW7ZC5B0sKFwb09crBSr4DOmtwZRU1eQd3
99C8ieldqK3bT60bbmDgQtYvovjGV+4FrB/TKRQdZy+6WHENnIed3Jioth5qSIexvkLEq1ZTOJxH
+k9PjROl9t6967SZiOdHgAfqViBLqyYGeS2wOnGycp5KCZo7HCcUl9NeRUg+ixvq+HNcF28GjSjF
58/GgMCDnnJMuxpxq7zhq5cemupFYbNhQ2bGR8E6BMXq0z1AcptiXiCsYJnmZjtqcGarRzYGVzFF
HUplzb3xACatKRuFvZkkuKoX4DGo+IpmqWOGVAW7wXosUm5bHILhxsnvRUpkc7C34UjQTK2HBNK8
aioka7eaeVG/Q3fJtum68kgUdaLXOYS5g9BJvQ9l9eD5WyeB6GPtIziVuCz41L2KadktC1mFnHoy
5V1lf9Chp2z3SptNtey1j9fopIDf73OEZTrdSlJWHdyhkPpIlOfkU8A6IWWnXPUq7MTNk5zWh7yK
X+XAmFgc5CTymCjm4Ir5HoYX3TrQrDHHIy+fttgfcIImLR2Z/qts0x+9TWcuwDGdr1NnEdkvhbiL
OR1Qi0hVE0Ne/LxkLFrgai2CkKVU2bEx90AOCnzimKcKmjmUWbiGvY85S0rmq9D5TXnoUDggQ/OL
u7xbVfFahjaRQ+CGGJj5aNk9n01Bqz5NnOhsEQ2n2ow1+VPvKXHQ/Q9hhtEeKnUbRUesbSRnaen4
/nhT8t+G/u4F4roAuZ/zVMjeo+m690G8iMWxld4F5TGN5YlUOzcCyWxU1+i46W8Wm2O3Qi5TKO68
TYIRjO4UXmcVJaff41m5YPr/tZx+244qSfZ9EX+1rV7peA4Z5JXJLME6CjL4mBbHFBkpRYnpswCD
RzOTbefhVNDtHcUbak5gU4X3EVfRKQ27uQrtKgLgd+moZdIXyYE7k+fVoskpSaG2afKUAgQGVYZH
r2f9Sgven12lFf0sKyqFPHYMz2Od+1Snwk5HpJFuIYRf6SowLGx/XYMVbbjttxFSYb45EiVr3lyG
kfEaFteyoZ/TOeXcyd22ikQPiyTcavIo2XHo4OyHC0FFKv/Z3aocNrSJ/eBc6fx0YZi0s5xHSHAW
9DreI+BYc5/fCjegQ4NnavJv3uAss2nNvIlVPDe2sI96uHo7/Um+hRPfv2hXPJIvJMCKdrYfBpkg
mYrPLZyX9i1+Cz7Vz+Io3HCiKaW5+VZupWt3Gmxlf/rqZ9tcJPmGrMA03zafdGdjnwNKhL98I6tY
g4/zlftRXTEMvpRvD7Pj2/yqcHUN6Qglb+yAIrcnsImybsMMSjAL/D3KzZ/nsPrljv7tHrE4JCmh
0G6AiVArYQSYYxAHNRa7Ws3xR2aholIOZ7BdtjEcjjTYCN6bjTu6YPfQydpJVO96mMrCR5BRB/eC
pVMAPuXCzIxXbsAqK1GdTuHAF1Qdo3qiRdZEgbzrDWqDLJ7bQJCcA/H5Cwrzxg3fJOnk+vWEut2Y
PTWXtgV2ZUpBsTbwnqp4l0Ahx8/DCtkypOecPp1VO7OE+9R9kwLxmPdAj340qV04ghJu0JYPZCBU
9NK7z9RjTcfvMtpB+GhTGjG0z6mHdTo9GSrgm85aCRZcIzLuTRO/tf2dnAMbudEubxHRcBIFqfUB
zbwwNca/f4KvNkV/nVCIAf/8zOzFtWl1KYIAvLwQOeL7K9QvXkGVBK57jQxChy/ictzvQ+koqHum
4DzDdxgWVePmIyiSrYJuPaBiHtrbJjM+BRV1TFQOUr6XlLkjUpSkClTTrMM9IlvBXmftIodBmRdU
0N/1fIwKIDM4C5OHBEupKAD7t42wKsOtYK7qaGXpEuS82xC+Rgi1MiyOabfo/OJQAyeEFkBvWpXz
ENhvpLnuUfOst8TWxon5XthrG7KoiDgsKk8gitO0bI9B27wqdr1Q226s4L7ShpjNy85O7Z/beKmU
W6PvryTL0qWT1dk+IJaUXDS9AEQq566AhSGq60dBde5UB6nSyo5wFMbuoL5y4vh5PVXl4c+/x1Qc
Nx3kGXFdOql+MvKg2INEIhiJksTCZz+OMYkJjQn0ugCDPNPQDr9PpUsW7PKZU7wo9CJLU6eshSIH
xe3teBZ0+kmoSAxjWIGx0TpIJfeaWFID/YgycVoLBXzehrJJRZU7oXhqiZ55bXm5lEScLcutatmi
HFgJDlMNWBjEnbH4Yr9ga+2DNeC1YipIDM2FplCdmsC9TCGEf2in9OjVL82dwFkA0PC12fH1cAWa
92sBThQRD4GdjILeJrjxvOo53h4Lw3+hKIqLrTyyHsrPINzAYud1P0I6wFO9YUd7yOkVQirwRu4o
QOvoRvoHvCWhmAarAqcCJNQ0vZtDVS9jnNhG2TPK6VwcRQfMME11GhRH3FB614GIuKZmH19pWPDV
KOqHNUA+21TkTsqSHveoDa7wM2URrMBBNlA3Ry7tqoXRrUmvMXWsr2jaOnZnFqzLkUCzs3Sm0/dJ
51wXTOwRmeWCQt7wU5NojMpygh/LWKUU9KJMUdHNwzFyxj26iV04J9ndYK8MG3cO+rgM59WiWrtT
c4Z260rcXUwhzzYw3XTsXE94K9o2j9H4z+W5eET7isE07cWbCT5NU33JMI/akTrBHHX88XTnTIIZ
ecgaWXl2ZSOVhkzmp+Ed9vJvEen1VdCyfMt0iAPmnCBXGQ9DpI+g545xEhh5M/fuSgz+nB+o8tly
nlMBCILhXvZWOMVL+iAcujccvcfx9N8sxMln65lVwjzJ5c7Y2Bas9CzYmTL0v7gN5Ctf7sJR/stq
/9t4lWKdmW3QGBtJGLSWFa11Mj/BkF2YWWF2tcfMhdXhq7vPt9vEipXj795TxABeTZtqonZ3bD/w
HIxZo9MmoVibpNXWtWznwsL8NT2+3a9KmjqzQ1j2dYVnPVaYQraKqPTiYodbSzNJZVqcxFcmwoXs
7WuN/nYzBShXDUMgOmpD8158URCW69eG7kLaJp2tq46qp12gKnTncYxjnaEBxI3x9wl8qbQkna1F
hhGZie5WlEDzBIukIAfCD1xLL8cINvDVbvVem4oG+twUOs9eaoGWPQ1XK7oFuNNIc0keaSCLq7aC
SUGVlVQuEssZtb1YQUiWcSHpYF/SHAcvdlHw1nohi8vQdMV1hUXFpC3Ry9RIx3G3is0nVcYUkta+
Nqw2r7eMjRlJGIraNp5boWi9V7jajsO0RSsQqglGCXjf/T4SF/IGaIJ/Lhux3thapUrRtjv6sCFp
BPARpTMZFGGg9Y+hXoFc/36vn2cLjYP+vJVhu2kVC9wq8V1pacb5DO6uMmkHKuvvd7gU02eLMeBx
3kPPpE1GgYMQ1uSsiGNMGEaydmUXu3AIU6Wz8fJyTUeXxC1cJfDmOQRDzMxdbVob8PU0yRCnTWsU
W7lO7b3n5tUqjBDm4UvrowhL+4nPMn3l6P/zeKpfn/Rb9LldBFpv6C2zMCNN9VYmPLDOy658rkuD
ebYCC7qi+2LrdBsh29IEQm5npoXhzbXuIj9vV+JZAlnUtpq0Cv0MvDCn0I6FbbGtZXH6b00E8TxJ
LL0ozKDybnQT4xtVtJ4LXF3lonkNa/9a6FxY2sWzmgIKWbeXe5GbdOT9lQ/RPUrqlR+pFIjctWn1
+17pjBFG7RNZhUPz+7tdWBfF4Xt9++wZhjhZZsstgr27KnpK/CsVjGFsfkggxLP11jQAjPOM6zrS
KogH5z+I5BLCUHeq95N/79nP1l3dK6ssToZnF4DTzZkXxFdC/9KonIV+jn2GkUdcebB2K4NTI15p
gHUhDMSzgK9oeRrZgsSFwwmuyJ00gQyN0d/vA3IhhsWzNTEvGscRZK6uGe6IDh22jJf9ldrdpQ96
FsDwiFrHH57cQpYqIm4ahPTxjamO4Xn+/vg/D45inUWxG9lOX4ewb1QZbboC0q3jDvHGQfv36/+c
zSjWWRx7cdM7uPQmWx02uyP29kgyDHmp1jgA0r7PZKKy9lohBIBExqr097v+nEpDmvgzwtwQbliv
xsm28qrXJFA06vRKNA9CHCCSoEKWge3v77e60KBTsc6iWa+qBHFQ72+RCgU78a6PUE+PhWN7p4yu
FXEvfaWzyE49z0xplOpvSyXhyBFnHja3mfnqG9BVUwT+15oE/zzjFOssvMPWsyTFLnCKhXePFCj0
7o12LXTo5orH2k2vFB9+jnXFOov1LBJCVYWSuq1F07vL+PBr20rsxe+f5OeQVKyzgHcd37GcNPe3
qjOrvVu/3ovplYi8dOmzaAfsLgVbDf2tgI1oZLRY+k6z/MqOeilWzsK9MchPpZpRie4xco8RfWHG
JuF6OO7xkr22zl64i3kW8Zri1zBIh7EHdKvn+TuIjE9DCXvU4gPy8fsnuBQV5lncd6ZU1l3IXXxs
uPKJX9O1AYOHEWK9SljZqBuyKyvYpfc5i/XAKwM6J3MnuMeQ96mjIvA1iym29DldJK680IUPb55F
uUVjXDtIsJ7srIc6fArDAoeOt98H69K1hz//lg+UkWbZrRdFuCscagS5WHe7pXdleC5E9FdN/dvF
0YgVigzzfatu8ZGv0MBRAD+I2VRNrqyAF4LZPAtmtazquo65Q1XeY5WGhPDKo18al7N46OLUTN1G
QFXRt5j/vhWISssrK9CFWWOcRUEs5I0PJSfY+vIEkwwR2wr85gYtwyTDhO9aD+ALY2OchYEapl1s
Gn2wTTB1E+S9Ei5/nzMXdgTjbNbDPVNz3asChIgR04XCo6ECCsAw1WL5/vd7XDgqKcbZpFckKjim
7wXbxvHxGtfjuttLQlxBDmY5klyqk70z+DxbiT+FqtdMrT5WFmQsr0FpCgvJqZsra+OlgTyLEUuz
3SrW03BbtHtB3dAE6coku3R+NoY7fguQwu1CMwujcJviM2GBGyAdQF0/qt7sxwKRLZ3LrtFPLr3E
WaSkvVS5ZpSFWx9Wembcl8WVFeTSbJD/fIdKivve1a1ga/bCXMVDJqdW7tEFwLi2pw7z6q9nC+WL
D/ZtlKpQzYU05g6VQEuBEnOWgy18ljl2rIo/+X2+XXqL83h3PChJGki4jz67Uk+BDYEB7kXSX+vb
fuEDfFW2v71FoCedLrUucJEc3YdFCcVYePr94S8MkH4W6a6vCFbeB+G2f6tvpdf0035EL/v7tS89
9lmwl0pZh4jAw23Z6RomcfJDrgpXahCXnvssxks8ZP5JP6igH9Az8l6fucffH/vSpc9ithXhKWa+
Q2TR8wLYEkakrGJl0/s6PeGwR7ZD698coWHkvn1YI430yikZIeQ5dPSqcJT4/R0ubJ/6WcjGGc3a
sMljxpTQe9bxTDxY8Tp9ubYPXbr+WeRaVaHFpsOcp+mndAtGP3ThzpEkj4A7f3+Fr5roD7GrnyWt
dZp4rjgwTCptFO2Kl/Qg3LBhKM/K2HkyF2N7Cof493tdmKna2XD5gqiLpi0GWyGGpGZMLUW4cuVL
b6GdjZTb2HIXDlupK+CAkzh0ais0TnU4y8GCLES02x69KeKIwm+Ddm4ilEY6NfWi2pVFos6TsExW
LJT29PdXvfDltLNRVfUiKZVUCrYZfWThpz06d9pAHhuhM/j9DpeSaO1sQSzEBuU6zQy38Rtab9iG
oTkKH+Q342g/ciT4/S4XPtl5f3ArSwyRlgrh1nAps1LFTvL8ygtcuvT5mpiKDZx3nl+kyB4ZtDT1
7StPfSE3VM+WRDFSuhz9D3HTM81iAWW/UqctTpFNNvl9YC7d4mxlTEQDe4i+DrY1bl7o5LH00Kno
XzuHXbr88Offlqyoijv66ZJ3RBHw2Lrz5o17pehyYeFVh+/x/dKiUtJSkks3Ryy7aaiTT9qX6PT7
sFxKmNSzGG8zTxPMBqoNPRvb2/oA52XoBr0vn4t9/Vy8XrnNMMl/WLXUs3gPMw/7i4CXoL8bvWO6
oXfECBszae4BhtG0WbkySy8EsnoWyK1nW7YHb3UL9wAPLq3EbHDe2CPvLb22gV+K5HPpw9C8WsXt
juzApb0tDVdQ/LDUT418Bt0aj3/zGnx4IebO9Q9ZFRW0XWbYshKHKWFRsej//kUuTNhz9YMvSm1v
ZxT8awErN9oqC08JRlm/X/zSY5/Fs9IIVW+hgN6UOL+J7IC2dPN15f98a//L+UgO/5wyxf/8N79/
S7BV8xy3PPvt/9wmEb/+e/iZ//dv/vyJ/9l6b3lSJJ/l+b/644e48L9uPHkpX/74DepZr+yO1Ufe
3XwUVVh+3YBHHP7l/+9f/sfH11Vuu/TjH397S6oYedrNh+Ml8d/+9VfL93/8TR4W6//8fv1//eXu
JeLn7j/ij776CF/+8jMfL0X5j78JmvV3U9SBgUxJVETZUPgazcfXXxnK37HsxA7MsgxNM7WhEhgn
een+42+S9nfdkLm3YamQrBWVQCqSavgr8e+YNej8jCXyQ7o86Bj+7+P98YX+94v9B+zaQ+LFZcH7
/DnVNE3XDFPWZUuWNdGQdO1sCRbjEPfgpLMn9/t+FI3en73RwRvtndHOHe0OH/O71efj++rKwvYV
jP+74vz1rmdzERG6rUV1Y0+es9H9MRndohEYPfKb148NCPHw+4/59OnhZbe+321e7j5Pd+t3REzX
nuOPhe+vj3G2e4pgIQJ91G36Jt5L4mt+LS3/qkz/9p5nNRC5RROtDe+ZjB7vj5yzRs/3j/fr1w9M
U0aP/HqORv3o9nV/s9w/3y6d0fJmdFje3Cw3u5ubzXg33cxvlvObm9Xwf9PVarp+Pu0249VpNX46
7can03p/HK8+16fd6jhZrz+P3ybzv2bL99nxlfH98vznzGlTFxNDqHj+7fP28bhabJ/3z+vHx/n8
dr19dEbTzc3m/3B2HsuR4+gafSJGEKADt+nkvUpuw1CVSiToLWie/p6suymlOqSoiVnMdE93IQHC
/PY726PT8+3t7dXt1e5q/xNPb+5uzu62l6fHX/+WP3mSr37LwSNS6SqrO/qUWcuf+23DWv78ef/7
Ol7dV6zmsrr9fa9ZS9iK/E+Ygavbo9/3v1ne+2m/mx/5Jx/r1fVzsnp/fb58f3t+vUlWp6837K7n
63d2183d+8P7W7WiV4Nd+f5AoeLq6eb8/Pn17ez9LlndvH2zvge1FZ82oC8/mhEufWa+5zGnze5i
c3yx2f/3brXanux2R+vVerVd8xer483x5uvF/FNM+tViHlgYdVxNuY5gEDFDtuHN2/vZzyuaa1Y/
uSNXt5esVbk6fz59eL1+vfzmS+5P1Vdj7x+ov2ynfnTjTM1M2vKPG/9R2/SpX2tge309AGl5+Hqq
f4qUDofzA+UHnuMKRx2WNnuZjWpXlkYb1H0v9Hg+dM5xoVCQcN+boNiOTvayTKjQONvS3Lrm0cVV
M8AVl9c5+zFOaDff08vwjd34n/cuQo+eG0gV2nZ4sJuzfCntYKRfmMvvJ5Sa1S1dWz+vX8+vX5+v
L9/u7NXD23fH+cA2+v/t9vegB9ttSVqkiw2DdhQ+9t5jsFcfFGfTfKcozGkhYJTqTPTfJMs/PTG+
EyD+QVpL7J+0w3TIbMkhtoaGVv2GyspA6KWlw32k1qo3y6+vv/bhWEGgPFf4AUIDrnSB5H7cW60Z
+xZJX1RwkDG76EYkoI07kjBOdXH9Pwzlownm87B7n/K6lXa0DfoQXEbTL3ceSVj0xqweBYd8KX58
Pdb+Z/+9h/fToqeWhQyVkhgLH6cVYL4MbhsEaGxU3lXYeRFud5h/syn/axSfc+K7gYNhYR9cCqZt
p8QRNi1X3gBeZQxQQwzQtPx6Lp924X4yvsL0cX1b+LZzMJna004WzDKAfjARCnMdBxhYHjuoiARw
K4tWkqmOenR7M+VtELwJf6WlB9jx69/xn7MNlasUeu8hNtrBmsLHcLMK+ejUWmhkD42EObb0638c
Rdmekoibh9L2A/8wT955CYH8aHA2Q0fRQqYWXK2xTo7+dRSXAh2pfEd5DlVjBwc7HlMzJojfbKbG
ttdtCAIwScJ/qzP1sBRdirk4zIEvkPQ+rNP0O79LPYPeJQon4WnSiHA99A5tgDGK2l9PSO5/8Ycd
fzDWgeUUhnlYCMVYqDuvnCS7LeDbNegiDQMonoBeA6t4rBSgZQRl4qU+Zp/BGfB31CEeCx+AQj5t
kSx+dfZK8zbURwqpaOEXP6b0Xy+C/U91UB0Jsaa98PB+s0XkpKPkpzplWu165Twh62itdIqS1Ner
8mnL7kdy+dQORyfEe/i4Zcn4FLlTkUCLnAJMtOfa55bnfNeBsjf5D5eezYpDwFxCdDw+jlJFmW4n
KsNQkjUUZqd63OWjkZf+TPdpjabDydez+vSt1f70MSmUruzAk4fhDt1bNm9HO28gMl97V8NDedE+
hW/uJU2p/SN854f5erlMXpd32EinICU24zcmyZ9q7L/nfPgTDuY8Tk1u5SM/oXpw7uzb4Mq9rN79
o/jUuRnT1XitIG79sK+RO0Ei9Ni5cu7dby7fw1U//AUHt6JByYBOThSPYvqnVF8et7G7kx5SG02w
+3rBD7dRaHOn+kEYIsiK5XFYV2ilXo2eVE9fgCHmJtTS3rUQ5Z++GeU/hnE9m0PqsFO56Q/WNK6d
SNQBmDw3KU5Ug8rwbMSTmgjBJ6jYla1YW3CE6x+OGEGAudR7/6DaZp3UESJCalkF6swLm6dlRHwH
ak1Ce/F4XAAsKawLWflrAbtAhdbKSV/DZF7N3c8euWPxPCG2FtUnYp4puH6TfEDbegzQI8x8mrnJ
22X6reprmjryHfiJ76rl/2PevrB918feUeiP7e3fv+zbKnXDfImYblEt4c8pi92Xqsi336zuwSHl
G2JTuY7HfSwD97A1NBX+gNzWPFIrX9g705qbIK++q5r9j5kwCO+14sLZRxs+zmRCG7iz3G7ceD14
xDBDOz/vVfo/TIX1EvuYhiBacmAK++HoRcFeXjXL6c3yAhepxHlQ39wy+7vx7xO+XzBBgMMm3uE4
0tmfv7++ijMycNKYkVrqDJLFmId3JPz6i6mBzVvF2lln8yS/qX04dHX+DBoIpDxd1pHL7eOgUVxQ
0JKzFUynqtOgbV+bUoL8RNUIac+uQflFLHCZ8gjpuH/fIIKKBBHyYHvun0v3r/l6TmGVRVayqh7N
632L5MU8+vKbi/O/dgh3iStsJrl3ZD5O0FHU+S0tmrVZEQe71MuHU8Gr+01Jgji8HPfriKh2EOIt
ea4KD9bRyitDSLEYEfaRyATltbduZhlfm3GmvjGa1SrJpmLX+fTIp7RWbrux6p4RwD92DVLM7kyT
aZoX9/UIbscV35S9/jGvDvcWMArscyx0KQ6rOGI5TNnAa4keZwdXMOpbCDeTqK9aXe3voiy69X1T
Hi/4pzjWIqZ/bCq8FimzXGZra5HlP/pBLFgoQ892MbRDftWB+dS6qV+jHoZCBSya42KmyRNDIUGX
cfzu+O7X/mDyoUP4kCuCYKUMDi6JRIQjieEe3UOLll9kC6vpJgWTUx3bKKGYby6L/Q//OBr3ECJ8
Al5diN1+cFmgMxjXwkUT3GgqdSU13qtez9mx8aGWwEfVoDNgaE/ytrbt6Rtj/tNUhW3ThqmIe6lg
f6w+7va+jVo12Cm8YcQo4nXg5rxCbWAAJo5J3opv5vpp13OqpC0dG8kCwaAHD6gtct/JZ7vezGlz
lVv9U+2M0yoK5pe8a74rT/50VQkRCE/a0Nl5U5xP3f9WgfKFCmggTIMe6C1MqnJYhhO/78xtF2jD
czYCxElj9Y058ulm/jPy3v5heTnoB1YtKm+DaTsEQvyZqjBp1eftgIrvUicvbVgfgxWPv/mOn24t
RsRgD4QMuSH9wxpc7XQTcXWfa7Fp7XU9xxDNlyrffH0DH3w+f++v+5gAHEGH/xx2ABbeIPI+WOpN
JVIkWgoUq7tbv/Chzk4xfsRRlUzZd/W+B1uUQYO9M+Lsx1SKwNLHLYoQZ1yqHu5dUNfdL5332VHB
C1dBMk+c168neLCM+7E8m8CE2pvtLu/3x7EMTkjkZBBaepAVN1FaR/d6Kep/+1h/RhH7RIn0MXgI
gHwcJVrA/tbdntuI/B1Cw0n62jpO8s1L/Wnd2A+hHWJdBJ7gzjw42npqYp/W22Lj1QN0J1T2ykdp
zzWw0LbpvrH1D90Ngh42sQCeTXaZzZQOTva8yCFvDOoEOkBd+SSoXSIhZeygNKNaL3dvEPD0Qii8
wAH9q3pEdnipFU3NjTfM6TYXJb3JUgdB8lK0efsT7bsy/a2oubyo8gQeZlLqnpynqyVN+lNEjcaZ
WSSogTjNwpt/3AZMRpE74huRSRKHRk4zhtpaaibjLGm4rnIwKkX6ban5p9PkcDXh80rMKA7uJytx
DhszW22+CcNGwiNx+6ncjDgwKMbbjfUieH28byq2Pm1wRwiPVyYIbSfkzjjYFD1svH7xymJDSA6m
SRrO1KFM3/X6HRR/euwGDFPB1CTzw8M/OEeZGIfIgNreNNOiUJWFZTUqZKZov11OxajquyYH6xMn
mkb3AeZjrzpw6aKB89F0MbiKWTz+6zfd28oY/a4vuZLVgV1XKHqLizQpNmGOEaVTb9ylFqDp/2EU
rEaBH8P7Jp2PR3uaZl0UDaOkrafvEDxKrsfU+q5s/b++ItfHPpjh2hKz4eMoVqes0kHHe1NruZzp
wRqOpBbl/7BXsAgknRScAqzVj6NkSeVZeR1C/RnhBKtplBsvQLT831eM+yIk0MRA3p/Y6l9WPSJV
c4MVmXOmRf5eOfa47eIGUeKvhzl4kv/sSMVa8WWI/+BefpwM72Zn9fthUB+ybqyUmqtSL+jm9kkP
k0tBD9TZd77E5ytYcPNirBJZFEztYAUX3ceV5s3cKBUNG5FN9rGbWSjipm1x//X8Pm8JLhBsSOwd
Zsku/zi/zPM6T4ZTsiGaimOEYhyg7SXP6s3X43yeEnvB50hjXLseD8vHccZuRsORpudNGWf+Uz3i
BDSrrtNgV0Kvl87vr4f7/Nkk4Xu592493L7DaYF19juea4arTHDackt4yBDP4V5wMXKPsnlESZxP
e/Svw+4vMJpryYUQ7D7stkznktLcGfqab5fNuPVFhwSl11jVVT+0qCQK7qx0EwMs+ibyuj+5fzkD
bFMGJtod0t9EpOmwYHFqheknO7G4KcfoLKmC4iQL4vRomQB2x+XcHFl5Zl02ggJquyjHb+b9+Uki
wmMLzAZCJDaP+cevS1VHO+W5Fa0Bu6LDL8MlKQDNitTAEXMICNdSGfHNlvq8dRlUeujsUDGiwkPx
AmXAd7l+tNfrV9bWGjLAF2k6fTPK543LKKyvFCgHSrbUx6mFaZ/CrJQRmtdmGc9bqkvoLEooFdlk
MJu6bx6CT8NhdUmbKsiQsUjfHTw38TC53kBl/dodF/toAOyeO7Z7LJtvm3Q+LR/7xOFKIyBJQk0c
tqpa3TC0cFxgzfSAoNRCPgawyfjN8n06iPtRyHKxMTFdPwm3xXHVVFaIlqkZm/JWqkG/NBgTz0K7
bgKFCxYDpT3+/dfn8NMqMiov3B/XlBNxuIpkJEMAAhJ8fDSVp6VPLWtnRHYztgjdfz3UgbfoE6mX
HHT2H15bQInpx/3ha/7W4lIgnMigfQhCOSFMPuQWGIo0c+z4Ao82QGMl7eMiXDlmKad/NdhxOvbR
IALL/EnBofhJ3rktuaocdsbIU2vVDv3GoV30D1Wj3H91dPZjeRJmwt6Tk4dFUrM1pEWlEMlO0qE+
HTKrupAucptfr+l/fL6A80xcV2BI8DB9XNN0NmVhEUfcC7tlzRZGWVhsY6K6ILVETG3vvw63P+EU
fUneJb7nQSRlclty1ryOYJ58c5ZmsltH5SSugsIttv/DUPtgDdl/wnfBwW0SZ06Z5DNkvMJq7Hlj
AHE+z43l1btmkNbx14Ptt96HR8FjXn8NdrA16ajKIrdHJi0ezbirZTmu+rIpvrn7P38sfDdJRhSN
QZtjt////zLEuIRnOUsD7K8I4HukfRvcxkmgzp1Wef3/sH4BF3KAwYJnf9gAveic7PTA+iVO5O2Q
IwaLq13rXM7+8s28Pr1pHtEDHnPf26cWyAJ+nNcSzV0qU4YSwdDdJIujoO9l9imF4NBkq7L45hj/
x9ciWoG+cijdgOj8wToOoWkdXXXuutJ9cG8KOz4Og+LfGifxsPaz8l3KDkJid58CtJ0I62pMMxfl
XheWZ5rLk2JI0391hPejEO0nFU9MHPf+49pNSS/BddLeVgTVtEI4PzkS4zJ/sxn+4wu5QKlcweXr
COyAj6PwRy+dW9rO2urj4I0viJaxH1PI03TkS2XZmc3XB2r/CQ4OFHk8m8wMQWVi7wcD1lHc0qFT
Up9By0m5tpcuAPdMBPI3YXUSo1+P9vnpFC6FErbLSnJXHGYUtMkDr4kZzZucEGxw0kNLMWN4EcME
3rR+eGXglH4TkMGt38/iwyyBghJY4E2RGJLhYRQSrC5CJRkqkqpq+vtaRM14DH2qR9NicbqNrL2m
Qve9s56dEkVW2y9GIv1zrbbgEdNgl4UlwOGg6vVtnDoQgToXWYmhS106v1tPjYjVxQVKx5CoV35a
0RPe+62T7zBRwSQbpO/vIo6CR3k8OEtVW3vynopR9Kp9Hw36wZrkD9l43XPRp4tei7iuUcDrK8Cs
wUIjX9K77i+Xf/kiq91FbTInoDU8V0GYACBEKXyVDUFvdklUzfcoCIuTNtlXWFReXJ3aqR38Dq1Q
nJQF3OejDDzHuafnmPihE4Ww2jsvvaKUpSjXcTPmxy09W/G2b2z/Z+USzFoNA6FiVK+z6rxDJGUP
smpgMs5tIBHLTNP4uYlsRCq9uGNOnZ06Z7OP2v8pfE5FJMwYVa8hI1aPWWIi2h3SaLjH2c2eB9NH
6MbwPMLpsYS4Hao6nTfZzHOPnqTQT55UHfgKSffhTixT9xYLq6K7f+yy+1DlznxSlr16bK2lvKGi
ibbNQlvuvXEq/QjhuddnQ+0H1To1AQyspiN5kcdLFq6kqJFpkCAJzcquG+va65b0KRZYcOCSKpgx
jd8Bjg9Sb+pJWoslh39jjRdL5xfNUdDHUU1BmLPXNp5iEC/uUo/HlqwRPFaJ68C68RP9PAs/eXas
xvJXbTdJ78TKFOd4oNqCAvhyOMfOZ9Hmrq0ubK+ZKN63lxjVr7Evtk4aqNfUduniyOI4KJC6pQAA
zJYOslXv5v3PoB6BRBY6cx9NO7dgNjvvIgfr+9KQRw/OKkMX+GowQXOdyWFE4yr0jUAutO9u48iC
zijdqEmhxsz1tIVOEAlABHt6XgBLXm1htzknnl4SiN94B2Tubaf14OwxGNLZyjnphrr4mckpvw5H
U70NSR4+JjlgpfVCgPcMLYniRdRu90jezvqhmz0rpaQADbRwpdK1jx0NHSUw9kkCjsNb+9q489Yd
SpQIbGdwoOUlxr7qw2X0aVpzxD36JMajyy/srzujkWnFwFP+DhY8QJM68fMzhw30nlgppaFTbHU2
CtRRxdfKnPjOcMPfmzmcnyxlg8EMu2EGtz1PY03/surHNUw0uZVz6hU7POM43VXkYqGFmGR5ygk1
j7t5sbqjUM57WpmbBSWW6lD369F1l4ciN81ZjKest5ZTu29zYNChC4ByZsd+aBpw9JMXrVtsNxd/
IZrRx47b8NZKQgALNqGyRyJli7crjWNdNFXuv1hlOsHY9XR5Zke61pvZd/obrVTu0gHTxyfZ0sAF
JPEIM3ACpZztLGqJzMkosSh2S7fQ+h0Y73fuq+nWb8rFR1HdtHLVsgQIwRZ9a28kWJl7q1Gw643r
XsmxkxzKuUBhU/UFONY+1+plEVNzWaScxxUSFXG4JUNaQX9qRXFqnAm0Xd1Zc7jVjuSicoIpSNGt
iGiL05Up040gUEKxI3YIa+cZ76dZ4P6uknSZHniEoEoN3WwG+MxWCdbJkvA0pSymcjepLL2Wc6Ls
zTh43v0gTLdsameGUjn17XDZLUUx8UG6MlvXMojddZZZEJddDr0AJruQoR2LRtgb1fTtWWAn8Zvu
PVWsgjzpn4eu664Xp45vqrK0XiRBhvfFTxtujSkfiC6KIt+wcTJYBDkQYnrEo/K31g06/W215MlV
Y1MNS75pnu/SoqD6pK/T+Fc9Agmt2VogzzDKISfMSWlWEz3nzLs3D7IHmRx7lsxXaTel927T+a8Y
8I2GnQvYkloD8R5NRXllpaEH+3Seq9ex4VCvhqxzfoZFVU/HyPDR2wVAJX9J8mYEmW2FwVE8EVLY
aKepitNe6+GXE7lpBsnRmn5SGTXZO7poZ9CbVRixdAW71qeaeucXFAZso6nlzxSx5aDjakGYPpKF
NjdJGlk3ZGWt19lexsu9v/0yVpHhjSgc8VAaVQwkUvVAJsNfIPZOeiL2m3gTWRB3Aasb5Vninjpl
MfzCmOrvx2lgs/mqNHe2Tt1fSeLwIkzj2HJAc9G8xr6ZuRrTiJfEE4XkaS4hGluqS8q1sQdPAA2Q
0UOz2GFpny2l5h0+6vusuHHsHmxDNXfOHiCQw/HM0hDutdv1bwZQ9sk0oSWQtCB7IAny4dhvbN4V
Apz9PQ+b/xPosDdwfYvpITYQiuvcr2HF8xKV6yD2indrav2XMM9yswPJ1kK2GNwaCINjmReRaQce
Gc29W84VAkfUO+TnWZCCPUqCUfSAi8eW1QnGTuFzZNkPGFLcN2Fv6ZScsOtGK7vh5lvLxB0e8mQK
xnUd8UuhPERZsvPyaeKTtkvcnI4JpNWVPdXw02aMWbmD7A71Dx0NF/REJhg11EYmOwQmi3HN/e49
RGrx5mPfGoY7aVE6uI2thJ7QiHq+hVL+Km5W0RjFdD03nXlxVMMsWpVUFSLVBYgm10xhxaXrqseu
ixTbIE7CdjOUhgm41MgidK1N0a9d7BEwKU04/JiyJXjryAu3GytWAkYGieIJKe9R/crHUj42zRTA
/pzTF6Ju7ZXVxXBIx6r+ZSUibtfEXEwFKzKKBEj0ML1oSgtlnDqtM2vVzklyGbkaE0jKQc879NV1
uJMaTT+aBersPiNDa28MugxgXcQITNhyK+vn0OfyZ92DSN50WZt2LPykuHSgv9lUFZtV16OPfeRn
ZmQfdnFEAWWeoXlBVZiI1EZj8EHlIFEAyFeGmRsANWsya5eZqqqeQ/wvvbF4X6qNTcXtnfacGBKa
Fyf8S4nwMnCfrP1RX5r496jslurWRVnLzhqK4gmzk44mHIR8Oer6jBMjFtJ250FU6eh4MovPsWv2
9+GwF2ncTo5bW+xm1f7ag52GHTnGfFnzLA05CjwpnCFNb256aoguw3wbKbnDOuMaDQhMdLl3SpC0
Y9J5aqdnqNXrAhFaxF+gRmtrqMNbVVfCgmbel8HT1BTxfZBN7bgmNNxm8aaqWz8+IX9jLQ/Kahva
XMknLic1ygD5aVDmVJ1mesC6WOtQyRxQtV9ZW0TBepgXxp6zm8RJzCk6bjNsZse27FODrS1PvcLL
+rc/SCmzEq2V5euCqCDo4qoY5nU59GDoxkFp6g1JAIbR1rK1HUNLq40+dTO6VJ7jZamj6ZgkUkPb
pOtEaMNT7FN0562YMfy4TtzhLse+Gc4mgzr7jdPzTtorTWlPu+XPdtLdXMVjiGxZTmnb6BkVHo9c
Ee6tg8kTrUfyj+ldVcdt8UONMptTnG87ix+DQQHv6QOt7Ke0nLrU5pwM0AXqzsNl4J8E1A2NDFpm
WSS9jUtAfRIN8kWfEHMrU0gzEt3WFUYagq0Zj4G30wHP5VFbcE/fi4YPdz4sReKfBrprzVFa9ZG9
mRsdmB9CZMty7SZEAOuTOJ9qyv8ApysdrOIySMxvRav2sEp1PZa7xrEKm8LwPrEeAtnp/KqhlLmg
/TYGdr3xay+yT3GGnXBnhrjTLz2C9EWBTYTbItaBS/fj2pvj9qEa3WLexgPFB7BOHQshqzJyrKOk
9WfrQpuwdhGKjg3dySauqqduQG8EKyER2c6JlhZLz/f2Dlm3B5k69RQzMJ9Pn9T1YGFOhUHUiJXA
uugua7s0XK40eEBsNFVhlrM+IobwHtrhDHpzSh356pdlqy6QhevNba1yzznqW53vrcauMQ/0UgT7
538s8vlxRpQL5kkQDFF7VSwl6QjoR2nVrss8aXH5Ql31b3amMky1nlQ/EQkvuaxS6gSh6iBeVBlt
lhOZWp7kzRIdhPHEagBi6yTJ0vOwS3RHY0samGthTxUIHd8dngNDK8OVA/ReoaDe2sMbjRxeuVWe
MY9TKrmiVTC6zcZVbdGt4nwJb0mAwddzZu1X62Sm/Hjb2OkIfa9JhETZsg/wKELXa+3dMrVT0K+E
nlSyTduoqTHpmsUE71EFdPFy6izMOzMvzo9oMgCMS6z6eTf0mY5vC1kEzqaXy2Sh47zQYoG2AMip
0HLTiSLI1Mj7no8IABhDUmyiKC3tnwJBMP84aOLRQSW874PqaGmmKr+ZOyXa1ex1fXGRpSrSF0sT
UT00ozBvtr01LvUdeYoJUJzleNmZZ+q0/zG6VZn6CBjjv63ypGnFUUiRmj6Jh4x7TjujA519bFGV
8abuSYAdgJVgwcw98WcvhlsQSy89NvEY34ZhAt4sdklMrhvbGfOz2GoyiGt1TBfbQMz7lHSz06/D
YsCNIpJmiWuE96ECCTnhs9ZKT1w55Rj5m8HHOuLvMMUT9DM4rfkca176MEWHkHRJqtt1NYH0neas
DK8zagyjn3oRZQIxFV7aWWdmlT2i+h2qM53ac4nubie9S8MPXy4tV47jRVF1Ht5nmENV2mLTuvna
TagRPa7tif3fjbXrXyeFF6TtakonJ8C2W2JU8obEql+WtJl+62n0PHhEEePcKrvn5io0UXHQS4V9
Gqh24eLCBlLzjyFxquZ9jm0ngw7Zh5249u28eBAwSIPtNNjRtVuX+Op6KKPtUKf0bbBg6XvMkQq3
aZUqZ5eUU93C4u0HvWHqsLbtVPVnYWvjvucIK55GU5pCXp684dz3WqRB+q5U5bbxkhhGpF3K934U
lHURYOBl6LK6+eWZWOGIdXCY0oBKOk5PPkPV87PII2JXxcmOP48qOwlW9QkXt1qOlmHKfwhHJsu2
mBUsDtU0SAq4Xu+ez2m8B6abSnZH3b7faYUDkg9HENBySUFMIJNta7LgfWlT+KayAsbs1+a8GgRS
uHWYDC+8zcUIwmSMUNQjkmKtpizNzoJSt3oz6DCDmCDrZisaY/90Ol3K4yrdn/PWblpstjQI9Y7s
67zRtGzd80WIImA2RLd9khOvS7xRtuu0mc0vHx7d2xTE5R4tMi23dV/MxNhs0cDncwI27CK9x75N
gd0GHsV/zVSIZd1rqV+biDDtrtFmUkf4lGV92Vp27QNmtCcbHW4UTt+CoKO6Fusk8hFV973s1VsK
D0B4NC7rcBpCe+vZqbkjQtKILSiM9i5XzuJuCrnoaT2KenhYLAcyejlSSrwZKaB7blUYxGt/dFuJ
qmjWNSvh1PZ7M5UzgDRBzgLOHmyPY3RcCbtabVr/5sPl6CHNVmXWtJrFL8rLLQIDbjuaFU336ZPQ
hazXgex5POOwLl+qTmTOrjYWqobSN9bzWC6playzKhPiuPcGKbazE2OFpDiJw7rrSgFQZjKCJZ46
lwh2WdU/Ayetik1kRck2HKBTQ/Lq8GGr4UmMyRCsNf46P9ixMMwTXIYf9PGN2Up1BEM3Xemyc8PJ
1/e2bqNk1feuAucym/ekJMCznmEn10dhGrtvrRMD0MrZO1dONFHB6GMZE71UPcr5BCOHs9n1xJvl
pQPkuDAY7sVIYdmUzQ72RUO47zgf7HBZe0NRi1OZj0m5CUcYiGWfBUhKVq1+QkIhyPB3MPo3Vmov
JVa8O1cwzEPzHKlMNBmeAvaGq6lyVoYejlwGZ4vTOvVqiuJUr2JHEDvjYulxgIuwep6kQC7djaya
5InOY/wz1LdwSosCDeV2tLhsxYRVC0AmVpJ7dvQIZrbz2K5pgNI+pMY5epuGhvscieyw4FZPLVwh
TznXGENYszkcl2WFcdj9bvTEyG5VxEDmFe82RXEtFRl9L+LsJHNHcIB+oRHMautIv1vFAJrOU6n3
NGWh7jZRMcD4c7NhtDZDJQgQN41pk0tjIp1tI6608UKrHIXuvlD5uM7aWmJ3ZXV9jq3YABgsjBLr
1O6WR9dpyMQG6Oogzculh5PZDxDjY1rI0B2ap+B3PERjsqaIoJDHoUcuFShSS2ubjqvudV66iVij
qYVe926fYFX0Tgcwg+TaSDvMiJReQqSFiAzQgbvazufi0rISlW1lEuoXNmM+rxVPLgrNOEVHTlKn
w4lp/N7aKgL9JRcHNgT1qSKWm6Cqi/hoDKt62UaRitrd0Lkad8cOSm8T91PdAflsyoQnLjB7hZWQ
kMUwIfqNBVuJy7AtpL1q4h6ZUFrd82kzkEort5bV6n4ThL3vrKrM3eOvAU2HJ0Nleb8H3Vt47gmB
qk2o4vh27OV0FxbFKWGopga/WlHT2Oioo000bHPUSAdvlhsbEep2W8vQzBs5VG20kY1roo3KFh++
jTfr9wKehUZofnGSk5x2vtjf4K2Y6a6Nsm5A/dnbh406J7iMkN4f15Q82r9VEeX4+ZiLZ3VhT92R
s/QRApZ4X2LTO9Lc9kPgwKix237dkiU+B2Qv0AGz8uGStlbiGFYBtrzSlr2tPIAGSNpqjg9Rrx+p
rKRkLyj7OaI7SoPemQkJJQ4lV+i5pnl+pMXEvz2lZUBOZEmJhIsq8CbY0tq2NiqPCO0SLbHu2rTQ
MY97Zf8SkfbVyiIyk5wsY59PR5rsh1pJU9ZXU0kU4IKkrz3gMQwzcgfSAGJe6NE+K0YM8jXOr10e
171XxOu5rLirYtWpH6oOLZ4/7Cm9WahG7ONbEhtJcd3ibcB0x/rfBK5FpCiaq181yNR4XfRN/h42
zXLvkaWCr1V2jiC2pvNznRlA7GJy9632XvJERI/G5mxoy+MgUp7mQWORiSnN3dX/MXcmS3Ii6dq+
lXMDlDE6sCWIOedBmakNlkqlcGYcnPHqzxOq/q1bqr+7rHdnU2VWlVIkAbh//o7zMKxOxJrPgGTO
sjh3ulThtgoEY683+ydWzvVVUddZR2vaYpVmxpvGPZAqRV+zM8iomcMO4MqYOvmn9u+/Cr65bT/r
R919furr9/b3ZJtf0nBux88O4dPn//CD/f/shvr7uyZ25vc/838xDeeSSPTv03Cehq6oPuus1+/1
L4E4lz/2ZyCOEH/AwaKPZKgw0QtftK5/5uF49h+wjBBwIaqEi58egu4fcTiu/QdmRZzpDI/ION3L
X/ePOBzH+wP5lxmg/0KqijfjvwnD+ZVZ5W93UFujMYbB5V8IeH5lViGdnLr0Co42bdfvwOmHDe4W
i/Fi8vaTksPf+IZ+5b7//DyEHlyZuFjEfg+0tNmx67DyYBALBY9h6IRTmpGCRvzLXbj7k8T81xiX
n6rQf3Kb//igAMLYJEAAXdBvJLudq6AxAjugKGVeqkOuhr7cKzfzb3QKHkCCtAHmKvw0bCKrEIl1
KovQaanipYHib36ZX9lkfhfiGQLuO3pnvOroS3/9kl03C2yI+mQrzbU4BChbnkQe1OdqWQFz//OF
X27YL9cNSc6N9FFwwzih1vj1s+bOH9SwBOF2mGeDcDNl3mkv00c9htWLpTt5ruWa3Rn2+Hcxsb9p
un9eZsATi7QbhQgOkN++8tyUhQeLEW5b35quSt+V99oS3bWYGpLVrNFErhRYYj6NIOK3ku95z9CS
PyHZREnPYJ2c87b5uxyJn5LE378REVzUTEgnoUZ/kyhYbZ2PhuuFW69R7S4opH+onSXYBItdbcjI
Nmnhnqke61IQyHYAHF+N+uy0SsQLRMbfPZl/eeO4QRcbK98TagZevV9vUF156eRpblADXKCRjilB
I2Te0W45sRMdmzSFUP3PD8Vf3rrLZ/KuX4xOvAt/MXFV1SLs1eAzZ6WvSnboWNTl32Ul/OXRE8HF
FsFSZyIT+otMk0EX2Xk2e1tftp1zAw2l5X1rFkPNxm1UHzMzQXgc7dpvD01R9epvLJNoJ397+FlU
cNSiV0Mn6qAe+v0JNFJFa6VFrdlMhAl6hMJimsa/aNqbjnHnfbQD8+vMie+rssbs2S1Mq7sKmVkB
8vu2eadAsPws00vfdAk0UG9bMxvWnQxwMMRJBsYXJeCN1oVLl/ZtbYvydsrVJLdp4S5PZVqZ6nkJ
tLi3pwWMu3JT+4dbh7MGp68G+FZBudFz3s1zm0cz0RVqG9TD4j2b0Dg4vn1dUtptyKLvjvCQQRH7
aiQw+qL8azeN5YRXELu0NsKOD0YkvBWyx9ZC3+VFlvEVL6kLP++5clOTdjLtOaVLRjcDS3116JUn
BChl2X5xGj+78peZ+xPNfaXCb1UjPJ1GZkM5WbHpGGUoa5Q1fAXavImerd7SZtxyHKBWk/4r9weR
rO7yiBHb04fV7Mv+Tipr/VEtLTC+4VXyA+JvNnaOJLZh2wcl9sVgymgbxUelLZgFVs7NtGj76+T6
ZDHWiVy/ZrbuDRgcxB87FhK6Vrup1W8F3kjNqlERKDrPZv42QdW5ceOaJHEoYugI17HG0I7swDaC
s8gIb42mlkmc0wuLYVQpJwvPZuZ0+mynQE0RNryF/sQVPedmNUyQ/l46yOZEMrrGofVsA2mzPSzX
Ghzx2q56iMhWthz9KYH2hk2XtOWh9MkdgLP3KvpIe80J1nEUmFgySpkcl6bHfJ80YvzRNaE0sRWC
Lp/Mymtmf9+pUn7p/KJz3mxOtIqrFpO8kx4D7dYpu8p76K0kp7FNjtL8toZdSGTrhCbtcWmzxDp7
Pjqv6wa1aubvuT1zvsl5MqaXgW9v3qeeLse9aYIFy2hqWBuMqMkUWcPrlDq9Fa1kFVBiChLqtVui
q0eXVbLiYKXmhKeOAxfxmMAt9G433kS7wlC4yYc/GllxKkoMZPE6GtKLMZq7wPZGSDvz3I/gPFjS
Wy58XcI8Jigmz7dN38JerF4pADf70krO/exU4Sa3vKrfYN/NnoANaQqHxZ3iARS2iBU0kM8xIhS7
krk33yfQTozSApPf1qS4t4MgmYsSl0apbhqgrnqT1XI4spQaXIsbqhpov3R17ARr+Y4NUiz7UEFh
AfCWpUnJLoxebFu5fe7FGvCGmnr5zPnHe5GQ0hAxIlj2K4+r0Ffw07V11rWxogkfwjqN1slfyz0L
Bvxf5tQ2D/joT+m3uU6nfuPlc+JhgW5EvR+DqXgLfasot0xBs7EP51XmW7dqhUndLXa/CA31bG5X
fPvznkSnab6sY9MVJNyY7NPUAdE2qwmwBjxrtg9dUYqd55VAskgtpEOJmG5FlCH9pPlS+SEEFXXC
1F8OnmFty4RvdlMXhb33q7JxUJhceA1VTsUcmR7Zx1GZmcHrmmbZTclxUnEmysyJlTBYxjgTa0J9
7qKs72Xi2scJdgqRU4G1vCFl66vk4O7syxUSdO852vgBEAWsIbplmW5UmodArkaXTjdpai3ebsqd
8aosmA8oW/aVeQDRTmScVakHRrDq1CsCyNEKJQw3bSyBhVXxWIvUeO8rEdxmNbAcNnILsr9oGnvY
TBkSfvSabvYFTZLXbxNiyFjIkqJtHkt3BOZlKUzK87IGkEXasvLlys9LTcPvNDVPawmgemUjdEB+
og2O0WT+XJinrC3byElajJE9TX7zHjY+HK5GEirmvSH8bCAnwmHu6euyfKmxRi9xtXQjOZzp5O9L
kK9PlmVSO/wkNaj/k7bzHQo0cDaMysQAW5m21gjoeHxl+FYdtSyuA00RFpY+ZzVU/KGbiRw40D7U
O8fVr2RzokKXc6FhY2xWkb9Kt9hPhgcVlGV1B1OGyhhxFGIEYEi3ceSV0xr6MzWtun1YHT35tFsW
/j3qQsqgwVQyEOVeies2mAIXwU8iiUfjH49BWw72vvKUqaPQrvMfiJhLvUkwYd2GfuuBwCchZBHy
XH81draAaLiIgkrdnuduzfodBsLxPIFFo0HTrddHwPfOR2WuNNoO5RDQccjqd8F0EjFHedD6B2hk
4imWEPgmykXNJRZJHh7r1QTS13SFXTXMGyFbV5OZcd7Ifrn1/bY1z0uivOxFIyVsrpQLInHTrIUs
9mkZGqToUAqF4ZCnva9tDObztMZuyzpJFXRmVcXB1c4UhrHsdD6uwHTStmNdEUSGVByDm+LbTHM/
iD0Ff/PKTqHHGCLXF2cSrlv4/9Is9XzqpkwOr+iNYa7dYnQ0+cKzHewLvMPHSrhdvq0mpZePxe/9
+tYSKY28uiUzLnJ9hXA3grUwqxOJCtlw2+almcQTj+1L17LvbdSEROSY+Vlpb4w5nx47RA7Ls5Ye
poMRIaNxV4PC3vljOvcwmJaTnZrK8K6NLkHUzKhQGhEuxCx9DA0j/VFBiKqrrhGhju25oz57Hdsy
PxWDmfYfiT2pZEu6lOxfuxZWZzOHbj3dCeX2d4lfVvJtsLLkBX12mR9KNZOTntDogXlACZI4HMkr
/9KkeNC+grKkGSYUa2U0zMSDBioFthy6xN+ZqDBq3qU6uF06eO9Nv7Ypy1cbpiDbStv5LZFJ5Stp
OcDjntWzpiQJwq8N8lnAI8lMBMckgsSI8tWkrbIZQ0Uxl9+GH26Wj4grxlpseyMM7njz7W++mcsz
afw9sPIslu92O673YZsXAiTJ6R5zhf6KM+GqbvJE+O05hSkqP92xSR90KNY00iQttlfTkIksMkc2
pMhGE/htsSUz31D4F2swV26BrWtBDWqGpOyRiDTzOkdztmw0YTPN2ersTkdZpysjljZaurh0ioSB
wpTVfWaOcG+553M2l6n/YprGbGx1GQRUcTiFZ0cKSyNl0QDI6ugt7O3bcfHRz+ZVaIKaZawFFL52
1JNSCiShnlMTYbHhF0YQjyx1U8zE4tSR7Y/I4GsIxvJQ5K5ZxylIBDJQmzahi8tFfimLmrtLpdf0
ZAxON29pbS9+WEFqNeSTVM33aQzWV/wVoQJSnooGjZykgo07xC+Uorl9FpnfvTfN4thRq23rdaX4
E72QXOU3jmqtvk6RrQhyt6rJ7+5Dj9yi/VgnRR4LNQv9wvPQB98Ll2LCN9NU9nBkdgytZdslcJVW
lM+pncdV7+beUcwJ6ks28RAhT1Z6snlnNGpu6pwknLgaHTQhFTxc+DjKQsizMxSBpWHlQ9OOraoG
MF4DEHcWtNL2OppembND9sg6NT89G2p8l1bITKIch4IN5k/7qxzG6Sshu9mwy6ZheDYyiPKb8KIs
MzK7Q21SOUWxk8uMfKAziNz0k2R24rB35mDjQIgFG4/5tdki+oB89gnFIJd10cMtcdnCjgQAPauq
mITix6vWj1rDRenEsSv5ND3KMeJi7sOrhS8wvCh1TERaHnQX/GtSHRYPsm2PprRg+a0q55WqPs+P
1851vqakH72x2bh6W88J2L4tOYZsijYbv/puPlJi7v1J3mThsrEQ1aJSTmd2E8etcTzq0u/0zhdL
L3Fk5v4QqcCZv6cKqcQmbfLc24WBYd/jrSvz/VLmvRs1zjJ2Gy8p2ZULs7cgnexQp3FrKv/D5Dnp
NwY8RbvPlKZhwsafzQaVrr5AoVS3372sCa/cxA+TTd15zhQ5zTowV+J9buO+7f17P1uL9rCEOsii
ybf0i7Okvr9rpqVpIkhiX2yciqepAaRe0WE01qduajjXpjaHBio6D/ODraF7aTLUq3nShuG+gfY5
7iHhPb6RWvo/4K25Aku1S7aBpbXuBq81aVcsMp6P1W3F1RC0xbyjRD2Xx4Xeox9Wb7LU9E4287Gp
CrO94872iw79eYoDbQzTNl8yCMu1yvyrtcGGvMv9orJOmGFJWITdnMR1BuvpHysdzNyAwu3teduY
vSM22JLQB4yuajkz6XWEy0IHx4JnKh3NGBOJYqYv0Y1GfNsSHMSd90SmGNnOVtNkbDMOxmaUWoV8
AQqRwdaAeDajskl5olSHIDlOSGt/d3KLM+aw2oWPQmsY38a8wK1RT+P6rZ7zMYx5VJGWL0uOX0P1
FwWsSbmQs1+0CQLodPXQH+zaVuX3Csy8/jDLYC6PUNymdyC0UhoHmQs72ZYp0/Wu9hzp3rI+iXHj
8R8E1BZCsj8dmv8VxP1vg9t/hbf/ExD+fxHUvsQo/ntQ+3n99ln8FdK+/KE/IW1y3MHRfIHBG58R
IDRQ0D8gbe+PkORPD2uwh37sp5nq/0Ha3h8e/wFgCNDaJFrC/iek7f9x8b8jMhJ4b+HSgv8G0/7V
TiPwsTBwmXzUBd0G2PsNYdO9FIF0SnmoEkQluaHVHpXttE/9pdjWvW0/cfgd/itf9uVDBRcNls/U
jzXO+c3OC50b+rnrZwcxXDhdNYbwPKsWLBmNhTsvKkOLIiHHThktStnD48py/jun9K8Q3J+/BU54
UD6LLGAQ4F/BRbKSJoTxZn5gtjtmjRMlttlG6WpPOG+qr2gOnsLQ/viXh+P/h7WLn+WX/8RYL5/r
28BogL84Ockx+A14y7rFWAyvb/aGp6fnweuvlmBxlofRc9XKfXDme6EHzl6J6LzvWdOCtSgWX+T/
w8Kqn8/LR6fnyf06wiW/MGFjGcny1RHPs6xzulwRGrcx8RB1d5BebpePXiEG+4rpsdxrtdax01b1
zRh2Q7ZnO+cwawziDtD6RvW4G3A8m7MdN7bXTGdYbL0xlsF5qV2T4bFdAkiA8qLMrYTKsQOFDv7G
eSIye0hZuS9b2WU3MHUKz01+2bMIZf1Z0CRiR6uB77IXx5UY6mM9TOlnKMwEgt0pDxiGvBj6M9xj
tLprwwEviHwp8IXGfqmN+2XmXMmxUD+CCKrjAsh3C0eAW0rU5g/yXnuEjPVj0E3iMXVL45C0Ntpx
0yIMLOFDcj9HyIzmjlSU5efx9FaodfLQzw1vluq+cah+NUrI9KkS9j5sHZOxL2VIXQp/wwbzg9M/
+c1pYGARGVGtRT1i85PnlOKbJmgurbKQ4ZBLFMivPttAeB/B2LYxWTSj+TCm7kuFgGobGs559toh
300GNsFtppASEKAhssNQcla5Hoa6uXX9VG0wTqi9pYzlc1Wt7o8TrsI5YmiyELSFbVreDTPuhI0J
fX6bD3RXNqXXwNWUqsjP/PB0iz4OXXsiF81NWYT7OsslcCIZDLl/Qvcx+bcSPC7cIAyZh6htarbr
braQicBjV+rBztapeyRxwJwPZTGm34bQ6MdrpfyeLb4O7ZMA2kSTD7uvt5oXLdhAxNKBt2KHGQ7U
IfrXxtzkHEPoFxnO6RDqJ9pmhwcUi1UaWRhVGFuSQR6txtHpVmIHRWdmZ5Xk98zteu/Li/OtVbX/
YBdSOAeMdGF9nMc8RRbdKesjnP3hmdT0xWTINMJL0FyHrqKdRg/h6ziUDPpNrqz6GnWnuHWnYMnd
yHEzzkVBJVcvdt0CFR3P8UTMmNWxk0c1p4ldYhe6i/IJTG+7yKZ9KLTbXoKn8/qrz9KaQ763pbFF
sZJbezeTy8MgaKk9lk1ttU+jxsR2bueF/bcqC0yAzaBrdvYxxYrvd3ARCOgNDMl5IAUOFZ036dYa
aLc62Vzs0xQadcjZyWC2RKeLBAHlY2ofAQGB3BqQD/WYpXm67ByohF2TC4VgU5d4YwiXDIaTToHa
jyYl0FxXmRq3fpMixQErr1DzV05AWriZ23oL4q8BgUiaW97yQYr+CjNW+DxjeSof55XQ5TjL7eBJ
1cn0RTfCeQw9EydPXiOBix3GFr5jmXl2PNVdVrzxQusctN/20pfRQRazyxYDkXqPsTA8VNi+r/Oa
4WWT5qjjWeTzXjwOLTHNH4VtLriYqwXqnt3R6bb414bqHJpuDy3iM9Wmfk3q10BYVhmLKrTGp6Sz
lw8g81aeu47z9Yamxxq3GQ6GJFKL7iZSYsN1l5fTdCbBSz54czV5O0MEZHDip1/wQbRd/UHUi7Wg
kedYyzeJuDzS3TI8L7nXwcbm9vCIPYhwaQ9Q2zwCCBWAGWuV12deWie5mlBnFVsQzfXBnckS5UDp
cbbVNRaHGySeC1WeoT2dlCUxybn20n2STeB1MedO6xZQxhv3hlsijF5YgD7M0R2K/ZiJ9mnpXKv6
3pJBcOMVo0JhX+oOr4RwiK70XX98t2csdqcurzVHuSBt0K85ZnsufKT6h2IimTC2Soi0zbz41Qex
t+F9Y/l9D5gbynmDrN6MLlnh72iWWnwlfSm3Bh2/KhqhspAuB8aTZ632nVGjL46kK+W5CKpKbhoH
ICFyvMVXkcoyETfz1B94hcKWcw8M/mnsC6/bd2k+D/dlx5pwbbXFtF53SYJSGWxJZvAuCMax/PTZ
rb9Mdbk3lH/RRy/g6JteoHyh3y133RuUVAO3IK+Xu8Ir21tDN3RxN22LShoOJWRjMEUxRfbMgxNL
wts5xje20+zpJIdo0N5MGg07b3IrEedcdWPTpXd6yZJ128BD77EtTV9ZN9Nbuywv7bFZWWIaQB2L
4Lh/dZv1IoBESNak7F9R0en6tQ2KmQr3UKuzGDshNt6YNU956rQLu0Vu7pqht99qP1TvagD+4hBo
oXVc/X7t9imqzwc9tHQ6odi7I+PkykYNd1OZXTu+hLk91xsbskmSIt4Mz0WdGneg3gPKuVSLO4pY
CuTEEnPbHpE8ej0letPdG9NCx65tLEvJEXiAr8u8ZbhhP70MPqNAkUcmh5/slFogAqbUrMO9iwej
j8c2WWWULOV39JaTH5d0F9R7jxXG2NQutYnHDiFHdzaDupenufUW/qceN1NQ2HFhlkZAus4yP4As
Zd05CDqcRthaHL1zC7dcTw2FBftmcdHB5cQTXeLpmnXddAjqkzMB1WV/xO+aMBe4LrbQ2RyvAnwc
82HopnCMV0thVHW8KdyqfvDf20JL4jD7tTd4yK3VvMFCk3wOwWhW5yFr5iDuleX1O9ENptph4Uon
lgdr+iRdI82vSjMt0wNOY2NAI8YA+9NPg8NakbMBr0h7fSGmz3pUOLD6YfzQvncrW8s4N0PQbW2n
Db4Cw6LItF606xDiZOiT2fr4Fkn0i/uQ8z4wc7kBN8HXXMmDpXsrj5SCVhCAhuaGoyhbomnUHmWD
yO+u1rIP3oPhUlLGMfYHQr3kVCDGPNLp6R4AkPSpxi9EewbeU8PQ1o1TF/pT+FVHoLZKng08ZW8p
YoM0Yv9zzq1KbEwQ5lhc0QxofSe2R50M8ohObajYqTMn3dlhnn0FrzafCQN/mLrAhp8toCerhBlh
ssaHNexvGEhxdrTlVeI4X5sLTltWlzfOaCFkC93HwxDah3xJcU67PdwiEV57EP8TDjDzMGBGxoRq
Mu6PejlIE5u1r618awhUZH5o5NssAJIug+qWMaiJNeLDnWsGD50umAD6ydqLlEREO7xWgAAxgtOT
Z9X7QqbtbsHChvqtPhDAcYB+OLuE8MaDO70GjpvcNNmko7pJ2o2LgBzzap/j5ujCazijYQdRMh5Y
Hn4MYVPsQYO+9mkY6zRPDqYffjEVoTWCoMXZGpvbIumrLR6TEz+TnPBgtx+pXbxieDNh42qbXC15
Jhnu0Ml+14fVPQNyQ1iCeZ90I1OT4R3S6uJ5Fy7blLTyE0QgRZAaIh5bPg7ApdpqfolNCHJ6SpoB
Iq/K71rLZzzSjXHNHUw2Slj5A4EcRQ3D60mWqym5Nsw1QcGBNJZXCQoIadOOYHWwtra9Y3Cf8dWO
U7WxbD0w+xneu7bkdLZVLZ4cexLv+VqjZS3UV28dvTtHlhpgxky2beOXJyJo7mxnmGMKR54sz2Cl
GEUXcbrbmIv/6gPcdl1QHTgF6fcWZefRq8ReVohhG6/xTo7hw2JNwfptLNa9kmWkQvlmD8KKJ1zX
orP3BsrTpkzaV11f3L9EQF8PLRrntiuwMtr6ep3zoyXnDC5JPgSGk0eUUB6TwmyBh2hLDs3vAbwI
+mlCIQ15aK3hCUcZGx1/16mnyhRzUXVD/jKB24H1wuSyIBCm9HxbV7N4JbjlC3ZCa4slOvLapN2L
Op23OMsv21AagS4yg+iz0wi0vDbadKesnAe3qpozMYD3y+o/wOkP+2q1xY2Y6uAbgnsmJFyLuyBQ
Z57R4Ul0xRUimCty2LBnZAaasvy6djBIhVhBNwWOmAhKYDni2BNHTypn64zpQ2mMu0EjaO0IwSfK
v2I/LhTgTplOJzfs9q7rPhj2si8y4qV7d0jPpgNQuCyVfA2mMaW6qBPMjWH5utS+fSNpLmy30+K7
N1IOCZaVjvDASlj3JQj4FsWotRkSrKjZxXYSWH29NzBtfSeZIvtSZcxSMBbBFaZN6ptCs9gl6/Sl
HKt124Zte0KBcWrMnCfUSYb7FvcMXtP1yQyN4GCiunibLZB10QEBtD5WkHr09Q4q9uQqVK8J+VGn
urCdQwssiJK1LzcNltKUc42s3tfWfFzU5D4NDtvdFAAeJKz+cS7FU+db6cOY0ylZ4a+NUDGUcWJq
YgGI1IiXIvmS291ZkdO2W6rcvwQDXCIRBGQgQJwWb6ktEkIbwu7sBBWHr7YuIyQS2XU1dBnGSmc/
cWs25oTFoJGOufWxUTbWouJCGh2bMsT56tTWLSonlvqG1BK7MZI9/g2YswHZ9CaxnCGylrU+WQts
elTVxvjuh6m+z+lKuKVrPo/YLxGbO0Z6dpdc7fScnzlwZrG3zMZTsuZ1gWu49r75/nwf4qx5R6uw
Sg6XQxrkN5NsA7XJGHzJjlDD0RLmqeHlYSAv9XEO6YaBFaH3idt8PfpGvmmQMVP3S+btpvYDLPJk
lOwsAq/2NEUVG+Wl+om4nKuptkgtLsp601mFi9CBaWDFV/zQDaI+EWocC3K3IOSALaIR5ODWcUZx
qEzg2sXjSFCh8D5LCRmpZv2jHxgfbAi1rST/gWpfPV1RbAJHq3C3ofH/GAA4sU2YR1+7B8ysexJm
d3PJoTBqxy7cJuHanjKvsU9lzePaz82CIICcpxkwwQF6Jhq2CB+lN87oxOcW4P3OdczA6Y8G3PrF
5mSif3jI9JiG2bZFf+Aue85n3dJTaNMJY2t2vQ1p39t+gSknI3kF234CuZRuJjRkVY6fN2N83k6l
LS9inqVV34IwGUYRLUbpuWk8z1qKrUvBUBvsaKhBT3Gq+2bC7Y5LDDj/w5qsNLxze/WsJ6J7sPpk
HrBwvvJTwfVkmgOyTdMbuwEqjnrQqCyxAC6ck0hK8F+h4Oyqey8GGpLqw9z6vdDHsBy6gAEp6+qs
2rUIoJx5v64eXoX9KJwq8CI1wDOsINvYdcsTbF/v5ENcraO5EsEdIJg2yIm5MNk5fKfYNVbZfE37
NokS5dqImKACoqDsgh2ElRWrCdNA76Y9lvNuH1b2B5sudiLkGI8dBj/qDpHdbt3MWHa+O0/g7Tjo
vbD50bRju6tKvtPeV88wGNs1gBubRHPbDcYpV6axzY1k3bgKGmZcczcOm2ZlgclZMLiHb2hgui3h
CzXjB4ZF4lGGQ0cRLCyhNVok5DjT5TRmvlZeX514FbtdKiH7M4caEWqsOTMOMLUNBRGbKkU2rxsT
VdPkGeS8a3HuVjdD0qVM3ic0qkRnsJNoQbQGTXJcTj+3L8GaN+sl9x/7ez+7Ypu0eBUv8RT5bVgv
xZtlJPlGJ6LYKddviPcg6gUef0afEJs2sapRijyljA0QyxVfqwsisSjJ+XeFjcCO5vjMElbYojXB
NrT3Mjsd43bxnReZoYqKkYjIk82tjSHfMG8GWcgBeiqfTYinKJPdfKX6ScTluuDWdIvjRaGuKhHl
C8FvXjfuXCKVY6iGrZwXdXTqftoiSJXIlpr13l2n5ND0XXpbJ51+NqS5IYuZWaNc5Q2WRMJRGFd/
WEjuCtyENvZoPVpXhmE8ZBlSGIMs1rhnGdpNpbye8KjtOsuJO8usT6XE5RCOjLZR05V+nA0eUJbR
TP6D6U3I/RV9vqnZL4/KmcU7FL2KFpyPx34UbuROqbWviSU4Eav60johxS8Djipg2Gc8jNcYRQWu
g9Xu9iT33zsTQS8eXoIrcx1/wM+Q40Pu7FH7rtoWfdAfXXc55LU13zdTGmwyXvVbkozEMStCe9+K
dkFv2DRiPvhkx14P/UBY7QSQcYf7Dg8z5I3zAkSTbBHgqgOx+tVGEnaFf8qH0HT95IlZMT8KkfHQ
20aDZcl+EK45EutNEEUT2j4DTzKfysSw0As2mRd7ompJQBDVjtY5HEAGTGPwU61jGGOKY92Q/rWQ
SJSYtdfkZLdusC/dcCIjB3E0XctDdpUWvbGtUgIFWrvEwUa2ANc3dl3NoDxpZB7jm+n57Ze14I94
edikkf9TPORNxXVj+N4dflbey3BUj2hAu2hajHATZrLYAWtgymU9sOIKOn2PuZTTyGRZu8pW21ao
XRdq/W0w3SWaAGsP+dBwODCqNfbmBO8SR8TvOUeMcz6kdTyYntxrkyMIASNmNJD/tDPClcW/WIYX
TuwXQZT8Ux61/NRKWXXdmwcUJWioslnCjAImbxO/7W8WjthXIb//E9gGpWCc8L9qASi58dL5i1cX
dB8Wg+aMpMp0l84ze6GUBDBqOR8skOhxsrpTgpok2YRorr4sZr3y7frNti8NtcEq7O77WamTlVTN
RuMbeNY9h1+nyKzv9tr9SHuGZNBiXFNNUo2PaGweFjPFz0b7bLws/nCdNKtznAjzQOHDKIE1GFhv
SXeZ65TbPHdfIRyaiAgfEqIWhnwLWIA5jh2YiAF/r5rRvqp6XJDJHASxXWuUOuv/sndmvY1jWbb+
K4l+bmZzHoB77wNJDZQsWbIVtsMvhB0R5jzP/PX3ozM7M8IdDqMTaKAbaFRVVlZk2ZIo8pyz917r
W3nh1Uj+1xkCzesxUHRbMVNpQ6POusNkHB2NGr/V6OcnJVLTjQGk/FrnrP2lRMmzThWhPvZgQ9zF
vLYy8nKETQagT2Yach789oFO1EZO8cVZnOrgDu9U1HG2yMjf9fOa1kOd32hNmnvdq+hOwr6E/HlA
Z0rZ41P4wKWCd95WN60A6aCujHw1RlW4bRJc0sncfs7kevSszAyv6JEStViGisfIvjyJnZ84c2UB
/gkrA5RRhvBsMobE0UJOgUNilLgqu1p51mVN2EAewllZFMrijUOb/ZVW1PwlSTR9hy6OzTtjW5Am
ZMVN2HQrX9eFa1wRvSekQnIUaV9lbPBteKENkK9lJg3OHJaaV9fdFV69bE+fEYlopmJ3zs1jFA6H
Gn22gztqa4TC5LXQ+U6xH4XbfPKDe/NV71gXZho65SwRhzXiJjij18o5kKYsp8XUR5uxaryMdbQa
5Vva1iScxPWnLiARLMy5OoM8HqdO7LZJV23qPGcGoWpnZJLc0aE2V4pDC6o5hJJfPlcyXgc0cBLC
F7SZTbLWDQs0RSeKj3QQkGxC80O+ySGk3NLjN7xKxP/uACEtnYnTurRHY6rs9CLOA097FYIm1uDO
aGtof5bBVw4W01OnWexZ4jJlsjQ5WwEZW6XdeA/sgUp8vKIJ0jiMHTEO53F5VShaCqRARXjSaByE
iY2hJfkqRg0LjsHrBV5XaZJBiSNXktMI+N9mWXyWgyhf+1ZrfJuUrGEvLkaXpmZ+RGUtX3wUszsY
DFRPsQJeZgA2evYbc3aSPJLsik4b7lCQW3jFwsRJs772sK/elloZLprleLrNS7nktpmlcwHabdUY
AhtwVPjKBqFMyptU2/hGFUYzxUM4ULW2cbtNgCVLtjUw0holuqSpqBankfiie4n9zZbpJi/a65pD
Oh75Vdb0IPQkfEa0mMML/ZdunXKGcwZB8ffRRAnWIG+890WWdwZK1m5KZflmykXtZukYnenvaDs5
bqrd9ColTnO92xpwgDGTWOq5Z1e7EMKD4Dmr42TLcbV0rZLxRzrEIwAI+ZHIpOQzhh30ycOrVlky
l8uS1ZP0OL8KmcMoZ1vhHVGstNr02Pb1fC8lpo6LpZQIYyM148sEERiZnGlyf1CemgjW6b41ypYa
26RDXUTqDiaLcCWVabWLJbW/SmLFv/eBZjnUTaKLytugcIqTHhgEsAcrbmJUhgrPDy0ZJ8gGNJiJ
kPi0h/8Qamc6ypUnBC+HojAdQZgQYOWvgm7US/SY7JDtiY9eALhp6XcWhJoCpEEQLr6KwzO6gSDW
KJVfurGluHE4TdN7M0UwA6Noqj0xIGVC5N8sC9I+88nfiLsKVeUf0nPmaXqOej7K8lUn1eXt1DXz
NrU6FKqI/NdBDYBxrdNIOU5goB+VEoeEzf7LyjQqlXxdJcjYh9roXd0slLU11vLRkDuO/4hpaLG/
auGrRRY/CJD0VGYvMrphbPNuKhoQbzjTtH6BrbQtx5b4j0VTj0yWtm6VzReS7TjGvrJHZER0gypu
rKK67cWotVMssc0UHmMk7WVv3ZQdY0tEpeTm5peoNh6t+mnGAnZoh2prYprQbJ873G1Hdc/a6NDZ
TnZt6NsannNktXSAmfNuTPqhdPbi3WD4OpQR/xWQALoOSNDU7fnAtoZ0zNWxQ9VyNa3BVRRrfR5a
pysax9SXaU4BoiXOT5qQM8Pw0YO34TEoi3U3QgIau1HZ9p18M47Mv6paD6mucT03tW4TT/o5s6zc
TXS2CqhJWAiYPtKr2Jr0/IMs3At92a3RvfLP+Q9UWMFhlOzJyMFUQdpEIQ64ATgBnhZ/WCn4o24N
qsBVHI7XohA4vmnljsUz4vYJWtehPEZid+x9gyTCrnmx8vw0U0lASgzjM7oop+47D3DIIe0xsU9R
Rec8dKpyTLb1JBqnYDD3Utr1ri+XaKjSZ8U0r3Ez06HUj36aVa4ZGC9KjHChIyLtJkETfs4m8VBm
45c0wKO8IBhokuh2qRibrOzmVUUQhmui/N+lbE2rmS6ZDQgMg7qkR/tosZlQuSMcSkMDbVwXHgIr
rEZKKkYY+VC6il+l64y2XzCjg85Y3pw2UL7MGq33RDgQNXPOFLovdc0J1mcebUcc6J0gEDNHLmqG
QVlzz/XZTn2ImlO5V6ywDB1VrQxsu4wQOPH57ClMn+JxjA7mUA/3PAiWbUk5riJ4jS0aMfJdqlaH
xWFVmuqMIVwrBPpmwKM8KdfUrxJYC3Vi6kObFq8LND98L0YiiUeVgw09X8lCN1nEqCly7AlS5z8J
JVS4pT9hM+J+7NROeVnWL6cTs+SLzwSm3iUlzg0+OuewUxijfT74DMZGGouDPni1OlDYDZWsq9dG
OhUc3+oovMU8ZREe6negBBg4sHjtmryIgitmRFHmBFovvnSsp/a/tnjII7Prom2IMyj9LMt5v/a1
qi0ffq1EkX8016FDgdVLT1Gj88nsjZCCH/UvmOmsugBfuFVaKzyngEBvBqmieBIpJ4gKNkkgJ0Wm
54pHXUcPukIB0GLYtvzPeVegCFdyVXB8IU2NzUi8xXCDUrHEnjLQxwDfFoHSwvk9xqsecaVEPZ9H
HUqEsbpS9JxfMqn0lTq84d+SwCcereTb/9NC+L/CtH+RNLyD333n7lP79Ns3kBvtdHzKvv3ff7lu
CDPvf1tK9a787d9+W4EHKtruN69Jn/Kv3zuw//xVfwjW8Br/blJFQhThWUeixI3zh2BNUvXfSapW
dV3TeFjUxQH9nWCNBGj47UggF0ctvt0/Pdiq+rvK7c6UXbGWtCQyx/7f/0ESGHwr/hRMNW/+9/dm
Zd38kcTMr0GpxhswRFEkm1uW3ziEyynL6wLI26cafgkOEpx9tOKcGm31gURVqKt6/BKiUeDIZhxn
KZvXfphdtSK93EjqD0Dt1K+DCkTajmYrdcZWplqRq3PT4IsC4TN6BrL+G38RnlBeaddinGnXKY1A
8LzZVdMnIbDPsXHnbgpWDLanfTf7X1JRORslBrQsrx6yBTcm05x0DTH4OklU5aPgm7ZFWlM2BR61
9WepV85lqUZbht003fM+czJjMVxkyjlI4+euSB99Bm72ZEYxrWXzUhdGwyMpUE2lDOQBT4gIrbDA
WhAO6STfyVXwSQ6zxyKgy2yUpidnwlMoGZ7apS+djxggFtVjNDPhE5Ta4zRd24rc3E91GdqMlqWH
rEqeI8m8EE2zZaUT0LPz4mPDdqMKO7EzhJWSl4od5+E+7Bq8i6psun4F+1WKgdFE0pxvRIAt6y7k
3cUSpzYsiHf+4tRNM//S6SlHQyHS7VzhYoEue2FzE93WEu9EzpWbqW8aCn6JLN6Avwxq/NUQmuWw
zOeGZ1pe+wgDHd8YTLfW8lMzUxuijU1tMSvCr6gdRBpnebdV+8Z/HCDLPaCRC9ed2HentE/DU5+W
qhsUgltKZQb3IR1cq2Phon+l7qx2rj0L97vTVEm5knRLc+KI1zdmsXyGtC09dCV3QGQEdB3nlJCC
mUm5LkZfBQA6liHspIEPjWQpc4QifMmF8IWZ6gtqAtmBFXpVTMyhk6WxGRhUNlFNZDnGe2Eb9cK4
4jaB3mIF4jYYyhsjyYGulJK2nWYOIV0N0SqaVQ70Ix+fZwFBYN8foOpONoY7PJ7yQiySp7sefvSm
RxRv0+Wsvbidkh1LerLOm0i5T2nr2UHIDRb4zWYWhzvW8ckxmp7QI8k4NyrAq8CHZReI+pHNUDtG
gPW+wHivFhpZbAeleg47GrKiIZ2TIv5KyXAXV7xvPGTzoRyE8RNsHAaMLXcRHBFQzxweGbTJqyUJ
ZGvo/JYyKk55rZwTRHCMFwa+RVXhhGqp2NjywL/AlX4mPu427/j2i5hrkJSN5bxe87yEK8kCdhY4
xCGeZ6iCCWVxT53EoT/0enolRVLhIvorKY15khgqadR43Oz0QjhsjtpGlcEAxgW3roY9wxXAWV/R
UfAgwHJzF/mpUozozHZ/pBkX0l0pHyCtg/Hu8V8phbYt2uJWRJ6yHefisWrmO7SzqT2J8p3fcp+g
YcFSDFTZpfS/SutcXUcBwssyInwX1BQnswZduxSZzQWFu7FCEOxfypb1Jcb8QKtWW6VCTS4tn70W
u0Ngplek/YHgmqxLI5enAuaWy/5+rGY+kzjw6mFIVd4M4ryVAoK8F46VA1vmhUnOoUqLxlUYXWBc
lXvIQziA2lqIHPSc/uPr+keWrg5LMjVWtIGIMBW5i1J/vhP0SXYg4RYrXIuNo1dh6UjAojh3jZaD
5gbydho9N7J6FgUYNHA+ius8y1UqPgb0YqSx5poKsxMcxIBg09LJ6Bs6RS0xiQ76RC5tmso6MmD+
eVC0qTe3YCUzi8UDiuJDLtUPCD1F2+hY8vGim7Df8lujLitbGdXmJlm+SGTxa4Rp8kqIMtNlTb2j
4KOL2ZgXv2cXEHkztpHXD13ITlH6T6oevmTaUHtF2sSsm+gYX393rsgJ4nvN6zvj4idzsEI3krjJ
nDxPfSq6TZE1bhMUvY3ft1yHA6yjdlA2eTjd+VH8AujS4DAtSjurHw4V0HlnoMyw01yLnCJMr6op
uaoyfp5t72g1w0HB3bKaa7YlU40fc7V+qLtM3rUmEyQRAmrZ6Lgse25EYEQTeExojE6uQ4Fe5ygm
KhwPQj45TTzXBwsD8jpCR8ewS4Zr1JtHpVTO/cBzJwYlzKT8Efjkp7jCkBCE3AscCTkhd3y18NwV
G0N5BFOIgR7u2SPUXxzcc97eKklprOQ2xjkp8F3KbAdj1zwAjE52gxR/LSXG4FXXys7QCSBNdVnZ
pQihtoGsjisOphLuZTBaZC9r9DjV86Ak1gYEm+WBTFgFfU6Loyn5bn39gkQ7s5lKc40J0HOaNnyZ
kfmSLnQateRx5G05U8D/Odai52DiRwOZtLZquhNa/dgXVbWJ5d7YAuECqazyhbZB/ZDNqcUQmyvR
msI3C8GGi13Cy630kfvgIR+5qZHTXazM+uIL4VfRNMYVcHNW72hA5DbN/g0pSqc0me6CtHzw4Y07
JQ3Pg5JD+NUaBGGWLnxjp2nw3AIOE4V2XWW079IMlr2AUqTU8aeDDxeC5dJDFEBdHVIs5bJgD2Pz
gHo2tqOA9yhxmfvJtzzBmO5Gyjm6EH0BoSKjikwotciM3usknV2GCd1+rUKP1rTkazoGL9MYrBlh
fE06VpmyCLutUKbFdioZyeEMaehbstdhwWRKrGLSVcVZXlVMlXg++WLZsELulgEIXzFwkYT4xYp4
2mrgmY40sAdG1NUUT9Ez6LodiEjNsTLh0gHSJfPBMu1ZWy6IzuJMTBKenxIdH+0aG7QHz+RkmrgQ
QVcP9XIFw77AZUfogS2LBbI/FVTUoe4l9U5CDIXXmEVXG8pwctUietYUdt5WSE8lWglXFOF3K3x0
K2YSAEfvDlsZnAAUETAYaOnJiX9h1nJuI3y11lyXtBZ5MObKUDZ1OpfHoJUau07D8Dq18nG3rJRO
14x3ETa/p7pn+Ica62E53zURPvwoAYcaE0Gxot1MVwsJN1UmS45Mm2ltRDTqcfxkDgON3BY4CK4Q
El41mfQExYtJXF88ZkQarjk3b1owZqs+ByafNNx+LFdJwuovokBfVQEnR8XPi6026fVBLAxlPVW1
vApVq9kICitk3PMXueTWZH4KAl5l7Rb6uj8O6MZtNNBnEeYt1GPpCmTf44hizKYGm5xuKE+k4+Vs
WClyIp0G+Bz1bAYwMJkLcrlFJXquM5adNGPjHVsNLsLET6KILxx0ZY2dGuFtL8gdYR7cqIlKz0de
9hddCb4WZfIYDPjf+uWIHSIQO+CfLh2WrMSFmBHRxCO4nci1C0YUjtN6zmB0lrygRviCDnZ+RtZL
Z02ZhOdAZDNTS2SeDZh/B2/96L0uhhGThRVkpF0WakzteqxgBTBlDj13SBjb7TAC4LRII15FPWlu
lpbCGW65g2VVIl4iZ39bFpZg4PuvRtJymBVcmLEzgl2c+1Wkq24kj3j6a3Yi8vS4jAndbjEk8PK1
RvsvKFjf9Vv9N3RRKcSwUci976O6LeunNp3+LE6b76vTP3/2z+pU0n8nMs8URV17RTf9RQiTJOl3
i0pWX6BK0HvUvwlh/JMlqJYfEiWTuaqG5+bP6lT/XSFkmYJV4Xiiyoqp/Geq0zcoLWFxevEvRVma
Ld/lfdXhoPS0MwxPqXeNlmMD16GW+p+AgG6EhWdZFpATrjtkhN9dpZ8Yin7s4vz9gm9cRFmxsBNw
L3qzqLg4qDYyilbbnKM7mvjPv36NN7Sqv1/kDQ5KDICS0gWfvKS7GeCwqnnrDhpUxADX9Pjs0z3v
I3lfKzOLBuNK4HoqzOIPXh2v23eYrr9f/Y03LdUzaYqIePXATm+KjM3HFzgqzrbULPnlp4V4yge2
OWVj7M+u8mz7wSv/2Gr4+5WXd/TdtwlrPrLySkALZKobE5J+HXlaLwEdodQX+9NAp9JIdLdmvAtl
2P7gZX9EM/39ssvb+e5lE3oSFUnShTdxSrqGDnnd3occ7+5opIQfvMiP7re/X+ON602QQrlt5sL3
SIZxS9VyJWvYTPU1DQP4pTT4Oe198HGW7+lvw9tfL/W2UROB3bWqYRy9QTc3aFo5+nMCA1+nBdEJ
TDpH/XlzlfX7Lr9oZGgRALv64KXf+QLl5dN/dyV1/OPhLA2tpzLP7sUTCI+NVgObXtQdSAnLhiuq
7hGxuSFd11+/6tKA+tnnfdNQNa1RYEg1t14C1bQcLFeBf0Jcx8bikVFHf+OTJhoN6h8bxg8dsu87
Yss6+tPXe7PmsKlPZtWaplc+lLfRN1IXcDXQXPHv64OPH+XD+/K9F3qz1gBXALidKJVnCbiXlEsm
cbyarNfbZ2ZFCxSnYjQpxcon8cMFTnpdO392Pd+sPtrgC9Pg14hvmEU70Z30kB+K8BDeRpW5Dk+5
J++GDqLN7DBu+eLrOwqrY37om+0IZsX+4sd7KYRss2OYeARB1dzFTI2e+ivBBuhhEx5wqJ6KY3GT
divFTVaEEmsHYWU5zbrmj89x7LUHs5Tu04ou4T1HcPuLibjajUfXbEh/25FLCOXFjj63N/1NYx6k
leQUV+QnGZvGi1fTlqSuvT9543p0VUfx19Om3hUrACqqO3n5Fq2AT2rMoT4224hsnW19tG50fmNa
5vZ4yW6EdXddnSoDd+BZ9Z/je+Uq2Jj9ptoG+2Ib42xbzau4+pqeAXuJtds/EyDr5EdhN0BF39Qb
rHOEbmybf7gyym/WZGnIrACWOO4zi6Nmu4wN6eS0PhK6Pj4ZhenCKoYVIdsmf0/x+cGz9Yql+9nN
IP/4RAuo9DBJiLKHNNQuwUcYUOZqxgW+/BiiFSl6n/7dYyRJYE7mTd+WpyySNxNtLMQ8H7wL470n
Yfnz79aVRB9ZPOXe90wVJXVBx9FyIEi6AzPNBqkqmkeUeul9Ooh7H4gaQN9gN4eaIwAC0VQf71tJ
JBI8HfQFyBxVWL6EB0ZLy3IahE0X9JZXRdVNHLl1wGCuozbcIT+P1pkaraqodtkTO7eS02tBAEc3
CFTHcitdZUPXUBmhmmxAztUmfprg3pgibrbpUxxIHlMl3G0KOt2+mz4z/rtuRlw3ixowDdTTKGmH
CQESsrFqreBthU3lThQWhpEdwz5Hn5a5GaMs8EHbQGrAYUgZboikWmOk7Gx6O0dQQ8gZmQaWz4H5
KLXXv15X3zuGyG/2rFhVCHuoSt/zo21cPVhW8GwKojtG3ckouYLzqtXLm8k8mDjI4VPbrMMfbGLv
rOkLj/b7L7wLA7HXEmYJBD4+h5CJc1MhCYsjgI8SMSAbj1uxrZWP1vR39sy3ifBqbY6RLma+V+Ub
Ppq2DG65yZddE3nSTdgzg41uwmpieQ/Q4RgffM73DrDSm81rVkby0QLB99C8n/Kks/OSnl+quCGt
FSsu9+q87zW8Kzf/7EuV3uxeqpL1jaLV8Q4nk2XtCEP7hKJuu3ypiwGWQXJfpyfARadCl/dzsLO8
X7/yOyegt+DLCdhS0pQ6gUWmtUetTFuy3zcWMCF92pf87+UY9OuXeveqvtnCCnFITXrzsldM4ikk
4sbULkvLl4gbyP45JyPMZS3hdGH60dFnWRB/slC+PkTfLVGkv9Y5kzjJ6/12L0QzqVs3JsPnLEzQ
Ekn7iNXQn4xrn6OtxltJJmIufv1xZfO9F1/+/LsXV5tJV9KIIx8Qs2Swtj7jEZPNgdyghdpPPJxS
iHdqyhKVJO1VDqg7S61rcJAY8I/oRPZzOnhp5X8uleJKgWoFjUyxcEuTSiC0TMrWZrNOlF0FZLGA
TsdStEnqtcC3J60hJMO16u1J3k6UJDInA5N0xRFRFYtWyDfr45MakVPh1WHjdsKZvtONMu+H8lml
i8QhMdz0/aa2vNzcMsoYje1cb41xLYKJ2bIqCtFG50CH1Wny91PyoMjHIdv76oOm3nTyxRrvS/Wl
Ve+y/FbqN4myIQOnbzGreX3jidhjpA3gNDHbSOPypptwXYOR6bdCvw0DL9Dw9tCfW6PaB0hll77E
oKGUr3pzohDpycM0cmEbK8p1UncX5AjYImI+1kx3NtlbZeWhtdzqU7UK5JGgjX4NetHrl8yq6khK
ijfHyq1et5tu8kRxPhK2BjaiL/JNNE1kmrKH8ri3pbqPU21NJsAmNMevxFfahjndWgTj2I1ivgi5
dDMBfFfbo1QwRkz1CxJPDEvZF7QEeyMabyTkN2IDuqfRV2Fau0GmMpVI0KgLK1BIXwbBXJOrga6v
dss4fyJyDyN+FJ4jkxHgPLHmqJ8yuEdzBaYy5mJAXaD1YopXsJMvcWV4Ewmu6TfE14QzFnZTPTb+
SxRsgUalMMH6iXw5ZTiEnbnCt70RC21epaR9F4O+rQKKOkYWIzAMtMK7QZE9cIMroB+nCd+eyWCp
Lwfa4ouhdYdzgMRd8ywRRZC34wp7BBlp2EJCZw7YbkJ5C3j2Nh3z67jvXfRrHE9ED8YB9tINsNLl
0lxTU17a5F5JQOrPjN3ptDOd6OObJBu+kHfjBDlJinPpGWrnpWVz0AnynmJCMlQDIWdkflPlEX/8
oVIHp2BWSjgCCh+Dllo/bWUx2g0BEqBRPXSTfjsExrM5j8T1tThx5S0q+vWkaVcIZ/XpRJwc50bt
3MPMhJxrk+bpDWK30ehXKJlE4EKBiZoEY8Pc6uEJSRHCaG1v4muOuwRCw2cwUzy/4zkMVEJeMH7E
TOzUJHqiJ4mDgo4AfhhFfGBltRPDcPLohL7oo33yvYXmzUFMQmOnArIkgmby5mYEFN7Tm2ZKFoIb
XMrNlyz2cVRwpNLnHdreX69wrxjyn62ub44iBiN31WiU3jMV+rqBfwhaHvCsXxexeFSQwWWY0vC6
2l15bFA+FdktYiY34MAn6rfVxK2FzB9KgEv+oyOWOK7azjVyvCtZ5RSL8J0TpIQKFIBpCtAzIaRX
zS9N/lkUOe18jQYZJR5MUElljwRqZwob1MdOzxGNIcyqk1HQW+egpyd+kxionrF8GZeMhJ1fX4I3
+qG/ynrkHD+s8XPYz4ycCUdRIPfK+d5Pd6l8ycXP7DAo6mLbHDsa6wDVA+CH06lhKmhxZhWRXIrT
uRs9MXdGqI25XrL5Ra4lK1ec3I5Zpa/OIZF/v36j1jstMvFNE4AOYTgDxq29bFLIBZY9Q8DBEgwb
Jn+teiNax3rG/UkzOpGRG0pXJpzIJG+vyHNeo1hy6oi4rvIUyQeEagM3mUzIVLWrSi4z4Sop0Tcd
LID0QWm53Z5JHwHH4G8a7EFJZbhjTKQQaL8gyV3dz9FkF84yX581VBtI43Jh1YCxJo0OmQQ8juKS
BWDEZidTCFFRvqTZy1IC4ApzoJatmjFxEuCO0rTENqM3r0nXZJ0q2ydheJSCwRnkq1Kjpy1M51Yh
5QQ5pVyfiZJLQxLjrlWm1vpM3mPDXUjKEGK6q+J+LNt1IZtrk9FfFFfgMrHkxQ02YXHJFyamJ0Ua
qTtW+zlvRTszLuBhbXV8Nlh0u7n+4LbSloPmT56sRdr0/dEBgnagJI1E3YzFX9oU4Es3qayfJggB
WFPgk3tae9vFdwFK+mr8XIVnLeudZTI16d1q7kwnbZsLHte1me7jgECvCFHQa5GF3nS61SpEbUxL
AzADCniOjoxPQ4F4afmbOKmvYWlexbhBWfrsTJe9TCPpCSUnngUXA5PzyoXG45lDOan6eYsn1Yl1
jZFQtkssY4sA3Y0z9lVQ6HNVrGLSVqQ8QMxq4DaZP1iBjHcqBPHtudmHGGs2fu1p6Wcf1gAojwOb
914EDaoG7RaeyrGKrLPcqV9LIbp04iY0RIjcxiUJ0qMC9rLXq7NUeyq3eTwJ17NepHadfGpC9V7O
Gk8P2hXDW5Q9hcOUxtHypYjuA2qSz3pTXw3BuDeFYqvIqi2mT7CdHYu9dA4ShvHCxoyxbXI3Trlw
LaTVdTnoXgBfhcAVp+q6rTQ9qigQ0FUSjwW3sR0PpdF5U1RijvA3WcZImf+uyLpFHbkRw86N76oh
XulLxVzc+nFJzusyPbbhCa8wE2wSxLNjbVL5f7R4vJYhP7sd3/S8Cgy/zOTjcIe3yzVJhqFneAYk
QdOy30/t9Sjwx6m5wavjVo31CW4XspvRTqX2VE0WVtGPmg7K8pI/eytvioh5gqlJC0DwzJhxH2qZ
vThdN1Mh0c5E65HM3TN+xqvUGC4cvz1lvm29gEA8pEqsvwL62PZMUh44gVlWRWcihjL9NDOPDXXa
CkP2DNHWo62/ky170et6pOTczEUR7xSm4LK1HTSvTY6/XpXfK+bF5b7+rkQwSlUzQOLoXuWr9MbC
B4WOVgmVUEIB7Paxvs/b4E4WlX0x7nVFAAzHEPcfvvhynPjuxfFHobOpe8Y0NIQhiCE/M/dFaT1l
arcPK5l5dL/HNoDXrj0Rr7Sv+VpB73/0+u90+MU3x5Y0l3RBrhEaxJlxTaDYXoFS4XfJyY/p8Rd0
K5fe1aChEo/vfv2Z3+lgiG9OLHWCDx9ptAZbywJppLimeVrq+qVzknI0GUIgldo/+3Zl683hgHzc
lmwfS/GwOH7SWZtBla5L7SvYkr1mXrKodAv4qWpYnwRt2gOy3WvUQb/+qD+v7GXrzYbfV7kE00KG
ZIs2bgA1MUO50Rm08zGbxN/I1Ye99+XZ+4/PpPxWPC338xTOLXViNV1LAzh5M/sk8hmXKyt0wqZ+
aSowaFLMVtkoLsoA9gGOprHy0a3081ak/Hrq+e5WzvO2bqHcm17CbpnJqos5ypESeuVcT/QbS4Id
7jvTYbi/Tnhbv77G70wdZOvNwpim6OoHdTK9BeuUGA/Ls1v5d9jgF9PZXuLS67ngjmVyqooPr/d7
X+2bNdCKIJcsUCdv7IDM0gds8jtzojEQ038TNMPWpW0K+4PxAw7RXW6q5zF4wIT4CA3iFNCPVmo0
n/5Hw62fP1XyW25mSj5GpyFv8cpUfgKlvGpAzESitkl8IJaZuK+FaS/52kf1zs8XDpxXPy5clZIx
Re5Lyxvk+Nlk9Jjp9a4aXtcrUwlXYAHcoriPKIb/4ff8ZqlqtCDQBJM7XOPJiVRyH/B3KMODH5hg
t5vTMNEsLh8qY4Px5R+tVeCyf/yUxJVo44DomBN7vw9mbR8zLet4gpdl0cyNvciwUmLX/eAzvnNV
zTerVaehx6kTVfACWn/LglHwnBL/x+497eVatH0VAWYjuZrm//Ga/ymZx6XI+PfbYLcfaLn/kzQe
2EgMQ+Eavq/y+NOScBtGSUEKHKaEv/72P7oS/vp9/+5L0H+3ZAQckmyoFG/LyfdvX4IGSBebvIF7
4QdfgvI7PhdVNFGHaAa+UX7o330Jyu+ceUTkhqpOCpIGsveND+FXvoS3Pc/Fl6CqKr+PeLKF1KG8
KWAAksB6zqP5E/6we3WSd3WYn+Naoo5LM9SJyh7yO4ZVZY8OzcAbXnxTp+nWN4u7TtEOUoYEN27o
9ZFiPoc3/tyvA2Lch3xAGhndJcWsL84wLIN+vNXoBa76AnQ3ocQ0/abbqU7O1pDfMdP2AJw+moW2
R7Z2mSJM1ZkuoGmaFRf4PdK3ovjWJ/gfYsCVttZaF6DUt4TuriJdIMMa0EtBMAWkC/2F9fy6a5Wr
EeyAKRmXwhAu5O1dg1XHmh1todhtO1PY1mP2OaMIzgvKgVEpIFnJqEezpPhWI5y2y04HjzIwKVJz
FI1ahP1VZDY7kH3h9MX0WOQ0kcIx+UzAL+VIDNEgmFB0SuMt8F4Eh5IGwJq9dFgylQKluDMHMeT3
mtfLDttoElJ4ub0RGhqkxFoNmXHXSOShhoj5V7To1qrqb3G30sKsG8Ue1OE2SOiPC7O8syb/RR6Y
BC+hCkKf+rZlcW1Hmoj0BLsKmqhIhazxngm7oHfdUCgTBrDBt3zG5gExpQL9MVV3/CydbtPYTjp4
1QnfZmqij9Ra/thUjWNY9LieI+olM64qJzOrb5DvSPWFLuD0sLFsQo+IiQ5kptk138TcVHdxMN8P
ir+aROGapuA+jalR87m6EQbxi1ag5TNHleBjWcIv39Q30EMvotUdBaYNw/SNnu4pCqLPuZRgkW7y
bwGuURpD69jSJts3s29zVgcultZiKamwf6YxEr4UUF3ZxNZ2jKd7K1Ywa46PWhecCpIBU0OwbE0R
Xrqw2QDtA7lLu6uZmtJNGyFaaZO1VYXct0s8eZwCBXCY1Q0S6K3Ui/d9Wt0lEpWGUdylYnv25+4w
yfmNVBDAOhTZHWFIt8DrA/T48+3/Z+9MliQ3tu36KzLNQUPj6AaaRASij8jIvpnAskXfOXqM9Bv6
PX2JFop1H1lF8vLR3kQy05CsYjIS4XA/fs7ea0cpbAOCtFdT1KTLdIz9BRHCJFOHNFs73XzqHEno
jQ+djbamGYqjSxo3KWV5uapi+ZlofMNSPxAVdt250E6Brdo4h9Fj7NtKfnZOsiXKwHPi7ETwM1+B
71wPYo5z6qRn176nOJ25iOmbd3a1sSrtCJEIdEzrXxncycidjp+VmNwS8MCDOX7pWr3pdGWrxulW
LQlwxXnql+pL3yI5pUvT9uk1WETkvz1KaaV17+BWvQPwoX1u7som+/bRegrmXFW+khCzOtD6UuHh
iF47Cjd8G1XzTjO0w9hlBEv1Yp+qyRZH7k2dDLcgUbbkBG5Hh1WhiPANhNONqg8vQIO+Ou7lfYV2
UdcP8Ti9xIW1Ay320ufZ51Dqh97k1ve7Tf7yaz38g0RlLk9+K5O/742YxvBrcUIATvzxYEd7FxHl
N0z3uZOouIXKp1hDzO3k5EqUwXs/0HqxrfUE/SwArRln3Yo2/fpvPsWPLZNfPwUONJJ7NZtGtv1T
EZWhRqoqKVU+RVZ6RoDxoUzMbdUpjEvSo5sWt3EJ+RsxdTn6+0Ia19i30ZNmvw7n/tHh/5cn+/+z
57+tOqgoOWD/+vw/vaav4+t/OwBFS//3//xfdTL/00aOrx+v1ALb17cie43+TAP6Hz/7t1qAQ93U
Obe/uVipTv9VC5i/ACjW5kzP2aJocz/5l0fR+MUyVZyL7ndfI9//b7WAYan8RKLWXNNxHfFPaoEf
LwUk1LqQD3BR2xbGeR0CzY+rfXQTmeq5Ku8tH00RRIBMWCucG6tChStKPluSlZu4GP9OH/FTT+XX
/zFUVIv3jLBM5w+yN1fTq6YxmnsE8p4ED9kIcQ9izlNmX4uK21vpcbKNU3dCatgtIlAVC1L3JOMG
ExQlMbZ5sqpFvReDtZ6NhPE0eiGduVzvbmKpeikYMAJxdsjKL33xpmXmBj/mEgf/NXDru6J8CxnQ
WlV2BI/rYSO6g6x6ciHFw/uYvGQodlZOs2caNkZsPdsNjgBTuHcgF2wMB0QC+X38FopyA92PHBjm
rCJ6NQKTGHLp3AUZzWhZPtMeuheCNk7V4OSPPkIOGrCf15YcbjqrZZ7FXWkZS+fcpzbAgvFm/pH4
ZYH18FFqpd8l0rmCIesvct0P1zhYafyC5SArT0nq9XzpGGbAGBfrBnerR+P8CBD6fQQvt8v7fJsr
8QeMxHidJFxS7L58cn24mMb0MozUA5AlQ6bGZHxNnadbKONmw4rAPWcbROM0wjq3FS3MXCZIpoiu
ZGQPRI6hYFrvS+7UuciOmqOQawMZJRq9FKDg7169P9mVv13Vf78rs9SwECOkNqk8rD9cYqu6wsWv
KfJedeqVOpiHEDSuW43ojExYM/AGDau/0gkb7KzgELqpJ2S+TFL7HHHwgtq9LRt7XY0D53FUPwXp
8JDieG2KchNCNWWMsoonkny1bmVGYmtn+vXUEE2DkWXkRrvICvR6VnUp/OEhA3AbhnztsXVEFvJE
SAq3TR+lxHCo8nyp9HFILkviYej16E2uZDd7d7UWCNi8wB3DiwIHvlXYLdOUe3iI5hJ/o41GOUnN
mW7WLTsle+lnm21Lmotmt6t2LJ+JsttPXQJaw9zCILl2reyS6fYxToerwBiuyqq6dQMfIoQCoULc
g6LfGq5+38lgTZTicvSzC8QRbwhhUutyjQHj1AXvyMTBkmeXADYvN4Flit+h0lghWrM20mxHlOme
BXqEcPhr3PhfC0K/9VB//mI1gyhnkx68YZk/9Vi7RMos7636XqruXWm5dzFWfLrV4HwwlKm4IXtt
uJrjZ8smhuHBHE4WN363KQQMIXO4ikeAQVV8jLBjqUWwLuMCd4l+KgGL9Xl5sXzlToztKkrtYzmh
OjAs2HDMlhRtOMiKZK3ZWWl3p2zIATJ1S1JBvbpsHn12wtoHeWaITc77FtvjgZz3ZWkVGz8Fo0Us
jyHjNx9zXD/z21SCkqq8f5BOvCpbg0+EEiPKPKtuV0nTrCmxN8Am1jqVPp7Lddd2VOY4b4f50eNt
AXw6mu2pdLvlQKwQDljPZhcqGshuzNgDo7vKDEYMTNIye+DWP3FZqNex1p8yiG54Radlo2GWlGgN
WzjLhXsOqwdhdVd+P4fzfpD4gcmJe8NgL1TnXRKoZejKni9h39blljHwJabsn69Tu9Jg5ydx7t+/
yT9JZL9t/NT2hqZx3FBe6T815aidMsuMyvqeZw1qiC0lMDfBOEMX821Fj9LtTSAnwXVq+8hcXE+J
yw2RSStl4DGyOJAfPIsY3KyIykWIP6ycKMcMuZaC2CZLYCZNzk7WroaifawdtLeGcV/50fv8lui8
t1wa15KIA390d1bhnKXr/k0RSSHxQw0571YGN3y8H/g0yMz+8VSF/1/ZVjI192Fsk+XF/7PXW/Aa
wPwGCIf//ol+U4H9/AqR5GoavERMJIyfXyFFGkpJdsa9KJq9mRVre2GvDO7jdnBoKvMe+zm1t3mU
mDsIMIVqlnULCJohl4f813LxL19o608K1/kXdohFN1XaGz/1qQyTua/Rd/093EuEf9VOgWdC0BnG
29xCHGSRPkqVkYqNtGGCl+W2b8wls+B1xvukJi34VescN8a5weTFfr0PW/tYhNXTAJEGYNehYkfV
u3xXuO1J74qLqbuXyJSPYgoOXWWi3tDvM6W7sRp+zRzIXtbG59liJ1PjKCGAEkDxkWXVpmMe5ozt
SU3NFYC7z5pTW7eGqzrmf0IJlDn5bULg56IKRhiWdgXWxx8fNP7OovLLZ1D61wBcJME/7PO6gifa
OoJ5OpQpNrF//yXPK+b33zFtGp3kUNWgq0R36GcJYqn5pHWEPFZLMbY0tTdG6v//Sv/jf/x3MpJd
HtvvnvYf4CN3UVZI5fhZN5+/93L9x3/5vY7X7V/ghXAXc0zHcaz5Sva9jtfFL6pABfXNyqVa85b2
vY5XHDxbbHMA4nRbNUnAovr/Xsgr7uz0Mg0VG4EGrvcfVvL8vB/WCGQzxgoGP1HX2Akc0/qpDR73
VmkKyA8HVRUYqyEruOsxgHYxKCU6PaBrQLLxQJaxk8CTFHI3FTJ8JKnN4FRoa3edF46Kl9cPgY4g
UHAT3f/qSDJEI2YRaqyBkgayFQLmXFINh5cmlv4+sriq0mzS8aS7+XQCuNNCaYPteylsG/FBblvv
Vuxn51ZpyYUhvMbj7p2udejwgAjbRSqEvCabaFiqEBsl4Yo4Z1sswrlrFK8wyP0vvyAFcdmXLkbO
yijIZ4qsgH/DwNmXHqqZ6aofJ+uDRBfn89tnqX078ZHVmdgt0baWyzRUp2vgcuVyGLrourAr5Q6U
obqjOkv4qU5rCM8PWvSMMgsKxHbRdLIbuzhOMKqhN8gOc3Wr8csBhuMXQTD/ZJQWtntOEaZ2iko6
FZUqubtTdYq7uFaWIk5Agw0VkcY2DLMcge3NlEjrGNRNdtdksLJAP/vP2qAN2HLxoJNFZE25edH9
cjo5AgO1G2vMw0UggNmZeUuiYEBge8CX6Iywca2yGPZx1CKy6/K8etT0wkfEr/t3zWBnuOCYdG5H
Jrl03TouAb5aJTdm1xNHpWedePC7LLz0iQ5mGG5HS26VGOrHEgDvS1yq9paMGrLLh66+0zRfeewA
bm3tqXZ3CbHc0KsdY6e6mb8HH0ycBO28kni0F5OJ6kdEDI1Oy8morwYLRaku3GcVq9F5gKVOhUfm
k53jqoZiCy60crKLUOGiOMk8A1Z7/VmoWnIZhtZ/7tvEaEkywKkfcO9YgQPCDet/kwF2ZC+a4XmI
Yuc05V3xNASN+lSF4XgfoQe6qGS24zPgr4hEJA8dAG6i3sExO/bcGqNP6hW9plBMZTpSJ8fZiHSU
uyqeuuWoEO8Kz6675/y5iuKyJqqiy72oGIzXcLYyp6EP9BiF+LSta96H3LWwxgOIa5ZQVMtngAdc
aHGiwD3UgkuWtMHLhNh3881Grje8m2huUDxPMjlR1ScnI5XRNZkgGO/nsDdtaiIwtIieGpPY3cpq
zUMAoWNTZxh5UjdErBbDHexTbOkdbM1byy+IldBbhNytLS8h3FAvi6BAzJQGl1nkEpzQeDL0Mfua
7eNnqxnDk09F8+Fb0bixEnzRdRyr2yiJklM6kt+yIE3+IR0JJyYazZrpx4RMLINUdlRhgWyrFdkv
BdLgGlHPjI/Q/A7XRtKjO0u7OjAWhT8HdTm6f6qD2j6DfODA19C9RnRH98qgOcAj2uTW9wWBBKY5
zq34IblTQ714Ckac22Eb6tdN1tcHaSEiHo08IP84Ke8L6ccobv2+2bdyandlZEN3M9T6ZEZR+9AF
6UwebZhC1lJMYEj06tJOaXss7Sm/qZKOkSzQgW3APrPLoGCshxJJt6lW1qvpt+3eCgP/3hhLDQCa
SFZ5mfXb3505f3LF1X884r9t3xxVrkaQsS2IQeYU+b3gA8hBreWwmA5CC9KHQgTgQWhEAFp0WsgQ
jeYfrKC1lnDPIbnkWvdUoivY2GPTPplx1EOEbLoNMU/6I/bMc9mTgScVS78lJSB+ApGcHAzq53Wc
l9NuMCvkkHbJ/cbNCvdvppTCmrukv9UrjkVDiYqUziUtL0EhOP+yvxv5k2JIkWmU5aFlMPHo5IJd
M7Ly4WuYpvYlnJ+hrKuBIPlvT3d+zuP8xPP52Yfzt1DK2tpGaDsBeSj5jZ527VEMiDGSIVYvA8fS
qQOISo1YaeAgAzPCDz9/7ToQ4h05bc1ejF2Sws1jgQDmDPb1vGjaefnALNWvw3lJYTItnqp5mdG/
Y8XRWSkO7bwMg5EFyQYGjltr+hMSfaCR88Ito1A5jSo5zkrDdD9qZvghwWorHMDiw610Nma9ZENE
mbXKB01F5lu0yyobT9bUqBDVkzlFF26Iv4vrHAcfFNpySdTaJoijXavaVy69l/yQs+8z7lnlVnoI
1ZckOsTTK+HqZsC5UsJ+vYmNJ4muqim/oLQow0vAaWo1xjKemGedsvAml6/5cF8ROz9kO724ioc3
uF4LA3UdE5RSUCA/aXihW1dbBaTSP7odtz+uKRyqsFXLYx5HHgrMV5psMoAgCr2lse+sXnpNdIU6
FAcQZ2fbveHZiPwlZJNdkq3DdJXrB9uub4K3EqAJ120MCGTfZutuelbSR7DAQr0kOUl5mJMy+Lfv
jr4d32yWTB9dte7aGU+jlqKnJ3u9LYD1R2uDZ0wIpMd8xAkfoaShwYK2T5yxiaDEyYEhgPLYRQK8
c6Xq93nenbOO6Pne3HeVcWDv8mZ9d5AnSyvXcF3cmIA/w3rYo4HDMCBtV+AqUhodebiurJq+V7el
EzZYD2Bw5y3PxHCAwXcZA1CyMTcUJxrlQM7NztQJ8IJFMk7iDG133SQuSuJxxMOSD0+u2R3bdFrV
1Fqk3AGmYKE7kTi5uEFiM1ubRKk04hkS7BzBZHxNff+k5vp7Oqorqh7o2260UnC0DqXXyvweuth2
qOpDz+w/a4p9X7amgw3jSWu3Q16cU0GGXB2pV4aK6p3t5rYSEHV1shWyW6hqU34Q4m1qsWWO/R7E
Gn7cGEzKsGzxReJUc2lwDnI8mlOf49HUQ4yMxL95ZBYTOuLTwDIrDCdOFiE+iA2vEWF9Vh3/Isk6
853xrBbDJg6CYzy5b0k9go1jbthCn+rhhC5x6+lekNu3KdBTB8Noth/s17rgaxHL0Xkz7Dtcojrt
Z8c4Fv26i98Lg64NM1sbKNYY914en3SCOvOGi2zojXDa6wysPwRmpmaJLbFpo63S0H5sUuVxKinM
qnHVAMrv4+sZw+qu1TLa6fKZSbcPTicXj2ZDyB6oViU+1+pzoDItdShms4Pt35qwwQdajSR+ZPWe
SJVFA4GIE7nrwCXIRYVksUToHqApCw6R8RyOFwnu4DEkPjFAygfmdK1GO+LSF+0sjW55S3hTYhof
zePkeoNFUhDhAY12Reiz1xJ9Z8sPO8AbfjLuR+2SOMFCvhJYuDTjD1xR0yfdsKVWLZuhXObdsSaL
RL+kOlCz6swbaNbNtnDh7R306KoDV2L0t7LN8TdpWz2+cbLkaJDs1g79MjYwxiIrnOFKsj8lIfkV
5opCRCDTN9UWi45cGz1GPs8fh53RFIvOHtFprkdXW0uqz6mqPVIcyvQszGyjtl/NVPCHGJgJ3KB7
PzG4LXqs3zhBgFvweWvPaa7Bwa8g/x8DHNtR3OLm3DvBmUIdpVD6FgZ3pry40Axi7UnKEOZaAKPs
q0xB5abUvfFOT3Ov6VrYacmDIWHhkz1SDqSqhdct9qIIGfxHYDVwow60tpRa2+buWeDDTe9y7BZZ
uZXEfmm+tgid8lGlhYpgoIlo2VKS43bqSV0w7KM9PENzWMSmshtVZ0v/w9OCbR/1C9F/iUTDY7wu
1V2TV54evlbxi0rEaGH+ekv/ywbLzx7zb0cr9zxh645jg56BAvLD0Yp4oAwMrUgPQ+GzkGLZpyvh
OCwkcr2ZqkdFPpaMCpr8Sooxw99vq90LflyXembg5mFkp0ZVxj2GBoqLwk/hIPUaDw/mv7tRvhUF
41wfQJ+bdgDZ0rVKIOCBZAjeu0lxGOxrxRW5KHLb5LXYh73ar4zWnuMyY3zjXcz25qbdoUzkuEqC
+Jo9+qHMItbIXBWHqN37Zh3ZmBpbRj/huB/VmzI9RHW0IwSAKwjQfCP5tIu3ovQKw0u66r5IplVh
5/aq5ZDYI7aYPXmkz8NE9tUMIl/dbY1sXHd6uIWuzzB8ajYZEVjdQm+n/qwmMltP5Z3tjouAfrl6
grR/spB1o0AxnmJ5rfTOLgu/pTsuGFivNOfUZDfBmB243H6CgHeNh1QPGN3TYzbL1ku4JbrojoHp
MyyqDklvn9HMgp3s0GKRXASz0poMZauk085yGd50+X3Dt2M3AU7gce/4jBnqjyniOFYuo3jNwmZX
mP51bt9z4wmXlubpEybMzkJtLkkhcolDag6TY99qKEPSCexVSCBmfFdUyYLAjBdiXw8Gprbqy5oe
7LFeEvaxVG1KftdR/6bPqdHz+LHMQ0dDV8MAo4rK6Q/jw0k1ZSrNqjvEdk/pMKlwwVIaje0LtdB0
SrSk2kz5EHl9HZSc+AwawCqTe1tSAH6rn//RoPq/olL7YZa9+SxmMG39s+Bt/jTvRQkIOQgbNFff
P93cUvrhH7xvbNvr9pNx3Wfdps2/5Frz3/zP/uF3Qu7dWELIfS9aZLL8tID39/dtql8r7X8rZVvR
2S8YWt+9Jp81LM/XP/3vv7e5DO0Xhy/UhZ2rO78mvX9vc81/wrhaV2lEzt0qavrvbS7D/oXhjQ3l
COHEPMpGC/u9yzX/kcFlgABxlWYXP/CfjKt/WnC2Q59bzI0uR7UZqINJ+nHzQ9M2FUTGFNdB9hWL
+4EprEzqFQN20oxyj1hUYIV0vsntC9nbifj5uyX/U4P7D5/gpy4bl/3EcCWfAJc/7x+JZBhnCkY+
/WncmYxInYoMh5fMapYzzcFVPv75Ov/PCTL+K2/D/4ULfZZH/LVcYzl9vofRDyt7/g++L2pnhkHT
XdI04bqqbrB0/9W7/UVlTRIdpArbtY15nvF9UZvaLypXWMe2SXg3heX8tqjBTnO3ZQ0KoOSWQEX5
Txa1znj2h30UbafBQc7SNhGlONyYf1rWRE05Cmc99mGCVG6LPIZ4MblbyzXu4xy4EzYdtBAxx72M
wPeRRvhqZLNULlNtkKtQ3qXzporkOsLqGxD7kwBzPHYl3SOlEaepMPMz2oUDycpMxWdHo5XbZ7vF
UGHWxWxLXQqu6wBBhkMq620ZUkhQkMYmbRW3OFEgnZScYiMsTq6ZvViZ+g7bcUu411etuCd8pnu1
tG8oHtetwEX9ELqfmGI69wF47db096Q8cpVEJnCfVMa5Ji2BcjldQqPF4k+C/Ry0aKIre+PTLbvg
RB5yvvC1ib5VdmkgPqnztRqDcVSR0sikNhk8Bx6hHxxqItntGaE33U7pSafKaBK/X5jKe5yo93RT
d707nR08AEOVbRX3rkfJQR/9KpbPdFqXRJksyrEiFbujRtwHQ3Hi/gDtnhihNxGuxvYh4BrCs+zp
YhCkOBhnvdlXKl1wh5q6NgEa0ayu5+425UAqLqPirzSlvpPBq2OKhebTKLulq7FM9XirVcN6NvTk
ln+hD4oKUF/hkDyh+9hOaiC4bgjzZE/JRjHluz/QuDA6OoyDuQKlTPhmfxVySRzGcNtF0RtMgSF5
BV4Ib5jYghFJak7Ooq5voqC8HnNt63bK0lCuiHkpMSFmzU4XanwNRnUVwkMCUWB0F6k/xFxoWnNc
lv0lbfYIbpGmdHOsztzjdMNd2BbHDoHiMiE+wvTlTZBGS1u7+LnphbaxSqW8BFZ3K52kXVSEI9TG
fL+P+SdlzJ6HIiiYI4zXQeEcjA7mph05CHOntdpMCFhVsaZndVPT+ccJTrsAccpSJ5JHTNqXpn4K
rbGpHrrTGD+odbYJupSkvWwpO7LSLG3XlJgcTbrxMbm+1ajf11CUO6gkPbn32UhA8rRzSRo3m/wQ
iSomyr64suiCWu1XjGu9JjM+l4wEcXESMgZ86zkr4RS1/YrQK1pGNXrgwxjeyqqHatOsWvOViOp7
4Ddb4nbpUmQrU+0udVyWi8I51k27dIgKtOqIFK6PUJvWQksfG7299SOm0jBeu4kkjbE5u+NdAQ9G
oGWpbTjFZbpLBfdkeqNjob67qclVUnuPad7SZFbKlQ+Iw83wRRYPtrT3GKqdjHLftG9bBBtkEnKt
UVmGVrd1Ev+aFv9XiDBpUTXjN12mxirnwqSb53bqmldbl+8kLOzDb19Gs85DztWog26p4N61Qm5k
Y/wcKv6j6/CSKKbxVbvqJ6UCwiync/GgsU34ERmY8UFXUhoUwSoOsguqKE8dUKi2SrXOzKlcToma
r+ky3Npx8Oya1PRBldhXykhkpoJFKCzEBCR3JI3CITRpCNOrwXaLFWBwLsCE3AzsDSpaVay1ef48
lV5kmk+JzxXa9+kAGrdR867540SE1bSaU1iGMnzTnIrA2HGh910LdwMSH9KgYhkpCluQL6arFDvH
DftovyKg6UgEGyISzfroVcdz5hxDWz/oqV2BFFKOOEzEjg1dbKrxvqWXNAm9u1SB/eRr8D67Qtwm
c/z8FEUeYzR8mCnQWNWvb0dygzPA1NdZnV9VZQLNfCZ8DM7eSft2zUSL1DNpM03WFDQNIa+m3WIn
7ZPoJdHrQ4HGpS38K4i6gMGSowM59I4QuEeZjpckjinDzbMGbhS/YqsE06rsos8mVG7IPBREEluf
0tdB5Ccx86oxDrfuqJOijnl/LwVBGpk5XLrWVJ6NxgWRYIVOQuap3iKWpqfTSaDN1qz7IueNkBn/
6PeTPEcViStZFzBYFOnRNv1q6zdjTy9qzJtzA57+FGU+gaguXvvIsPCLk0amOwVMqtK4t8sg28W+
au2cxrVuFWkCGZADWjtFPfmj7z/RsEGnZw3Rg2zKfm2OYXnNAom9muCOo51FwyFAELgKalFsrbQm
sdopKy8NlGpB1tK0qkbL51SMSYHVGOlJd+bg8+UpDga4cBMYypJt7d1UoWhosRwXbaTS/4UG40ny
R70gLIudNmFA0IuPsgluNUXZGpVCd0O/qRnRHH3RBCtdciXEh15cpB3x2nSulZ+lIRBRhQ0NUgVs
yJSKUduNxLtAynAhU5l6fiYeYFr1U1ddMURqvdG6g0he7obYZn9EB7WEjQze23MC/UXkqorPW1+5
vYGZG/g6AVkrHjJZNaLyUUwkJGLaOTLAdspW4Zg8N0OoriER0yZzw8c0mInvwNmGst2J0b6NkjE/
CTtO3hs1R2aMfG0PQNzBG2Y6yyoeyMrRMnanCkJyG0Ep7KvCWvPcKQss/S2LY7AmgcaCtUjbUYr6
Ygql88w89YGJKo1nlhmUAniRjG5bmoWdzK7yXH81tHTYmCVz0ToMt1nl3PWGTlPZoT9UmNWxVSkU
7AdUsu5mCmjxyniYCCoY3/S4xA0fDBFp5QTwqLUzbhHC6RuoPgw/q9M4bNSJYmn6CppIo4EKIiC1
5OOU5x8oBK8TtK5eiEpoDsI+aWN8b0T1rg7GU5hp15MCgNjIt43Z3ukyW82EmMqf3gd4xMUMeVHK
jeSxR1G6MQ1nYzntIhrWvjgOg7WiN0PNZO6j2tygr13iMIKa0K8Kos/7mrThjN5pIdtNCiu5GqtT
YSZ7d8gAW7bLtL+qanOb58q5KMuNb1jAkUlW9yncaqGh+OTVEFp55tlTQdwqInb3ZZrbz6SjdYep
m4CME1JUeaHaaVepooADyPp4QjKm0gzIpKsuJ1X4Oxv/0ibBCL6WeTegkSwUY7a95IDYqkkl+450
KU9MNQhtg1SFbWAT26dEBSEbptRc4BKGfaBItt4ShQIyVP3i0EmylkPGr5uCNOdrS7M5GRmxpOu6
y5SVAmF+YwUgjfVMcDp3jekZtY7VY+Jgyt0KclcolBstdONN20/IHMNEI3qoiF/GCBdJUdSFFyoT
VVIdTf5t5RN/DeExcxaOGhtimVdDd8UlNdlVpalu0XxVj1KQNix6w0oWahfNM90835ZqOd6hGdZO
0p1nPKIxvzLCr5cFfOtrV1UQHuTkx6VV3Jydhun5EBTUMxk5vmfo4Mm6haJ9p7a9ujP41enDqPZ1
0VKkxCiLdqlm06B3q8ojfFGC1tcbdr7QWJEDNffb+mwvI53Twyatas3+YRhbozS2Q2oF+86NnvSa
/F1km6r5qKUz+7vTwlVtt/HFtYaEUMKsnifiIQ20uHT8e6vD44mPZeJLZWASSJ8yZYRxp2W1csiT
fgaxuURYxZn/BLcj3RtG3+fLjLj3TUQA7+uEEgAFA5h6Nqe63fQ2DbIB9fATlH9nB3dvCDhCM5cK
E8r9B4kiYsskTiyVsGHiDyxy1LHB20QTn/TCuYmQaZsDOYhBACTQctYoE1etquwrwPlLMxqyDU8S
fHugnGCGnx05PIhkWPVjfwZhLVhK3TAcKN9rmuz5tIQBQQJu4r8Yol+nmgXeHhRGpGpHl157Mjrp
jjjnO6fP7o10IpkauagY2J6KO87VvVGjBcm7BgLDkHpmgBWm1bSFpTDvjezSq1SU4H1cX/Q2DZhq
MWowwZ647JcY0PxTqhenUgt3bv3KGiS7PulLz7WChyIZmDP6V3Wl6BSAar0rijDcI7RxmRZ02aJR
mFRlgSAcTCVUpNN5+LaE5uK8uYPVcQ5AqLHGKNrHoyjvdL1SadJP4m5KCaIyATwsrJ6bn0ALAsCH
3LwylvdTOrk3CXgy8kcmZ9mk1j6z6RAS+LL28fhdVbIdMY6w8J0ANYxqM8UaSmVPmstaL90bohEJ
5V0aZUPXXG58cDecKJ4NMV7kTMiseFAXrk5kmzJsgHIt+4Sn18FPNwsC6SroQRDJNyKrg7OrdR9t
DSHGocJeAWOWa/hqkPdNVQEC1ZDhvbD4hbkD9MlBnYiKG7oCL5eN6K+lDuWcULIZqbDHV3kOlLrd
52p7KcMeubltEgPsGs0iqsNNqciVSe7Lqo6t2T2V14OXdlnGRUXahJrGpX1KgCFuJkwxWzMyjEdV
siXUoUXHW0tqay0y1TynTW4RXQn5IwRA5mlaGq0yXMMHrnK8BJqvZ2udfKN1oaZi65hGuFeiNL8f
FMX10ECGjFrSeNmEhv1opC3CCVXOQYZlpEBjH9zHygmmi9VZ3X1sjemtbbb6VjW7Zt1Kv4mWTuqa
j7rZpCegZyTr5Yp7m6cKsXpFCm+zdjS0ynFfIYaJsseevuRdkObZ62CnzVtHfbFvJpT/qhXiImwr
rbl3O7u9asm12yuhk74w8Ma6RYBdt8HLCJGRTFP37PZW89SYun+byDi4IRCBg4gEIupcjJDZHYnq
BpGZIqSZZdkQdAe98leGWw7bNk58iPm5zVSm0tdOngznxETRORFfQ93BwrTsTLv19UpZFZFUTrkI
xl0m7ersJ6izlsIq2epjku0JUiIE+MimPx0mVGE9K0fmj03COamZIxx+VYpbTFLh0+DaUq6McKwf
W9dsMEhOg/5AA2HYySAWHoOswlPMmAwWJdoNQSSbhdtI/QbPALPnnKJ2pZNezqPpOJgd0gF0CG4P
aSyEVzEjuLh6R3im6LA21IFAqEKMccvSskN/M9HhXuq+rq2n1uZmaCvleCBrmTPBhchWD1gzhiL3
8qo2vLjPjyGrNnKHHVExS6NmeqSSLpqQFbgQjXWHP/7COVuTdUJ14MPuiVtxq2YhV5gE8b7fR4Q1
K9mSEpMI13zSPtysI/FY+qsqMaIlOXXZ50gs/blL411EDrOXc0H3WhPut684XuImT4WvpxudMKne
FV5ssGfb/4e5M+luG9my9S9CLQT6mLwBO4gUKaqzJHuCJdkSmkDfA7/+fXDeqrJllfzuepNad5I3
nZkkQCAizjl7f1vFN4ndSMZc+HRL9TUvRohwk/FUZ9lVycSH11wP7z0Li6Juow/u87rj3GCQzZjP
/WU6UFaSaUKvxHLtVd/pj10U7GWXbgdLdCujQTxQG/PBI2Z406bmYcyZSsQD3pgsHY6Fke565rLY
e+OVWWYbqtGlfrzxIJTzN4f+AjmIRGB148xfEgKRCYldK/pJHuMCVIX3BH7SHDCLYsMJda+7xEzU
uH+7QYQUfKI8GeVra5yBhq8H/PmrNMmu6Hq40CbILIlGnYHeQCfDrcoVyZpSXsYgZI0q5R3CTAoO
6zUR+Q7kyWs5xumXPNNOzYjYAfEvx6ossC6Egf1jMqinVFKeqaTQbqgfJFvAbejwjiLs26lwfMZw
dc0ixxrfzhlX+2NCNaYTv6LN09qhXZIE/bDOCyqBtlqKMnIxWBCU7TuzztcXjGkdTXtAcoI5qaIm
lahpEDdd6kQf71C3+U3gIIbwwnEzK2yICtcgGFZ+O+welnc0U6TOydfKEedQld+1iIzjuGPPDDU1
rVMy3sh/g3vBruOBBstJYymybhdFNFEq1DjbrMiqi4pXaJ0ZRXMTzgIVd+OxtMB7FM29KsZj0Hmc
KlXxUAOKk6X3jN0LD0Wex77Q1anH6dnRlWi1JdNkPgnUClGGqSKRpzDQiXXOWnVRJTDGyqCxt40J
fqmR00uQ6sdOBs4Va/aATqC5tGKwUaIu5DaXBjEullyndnTU6QNtndBKngm65CF0quJxLsY3kOr2
bl4KT71Ok23oGVeqJTMN7AbNjGesWPrRCp1jRz4HjTMhzl3uyNM44KNRTU3SfFFujGiCuRNsu7gz
2JXsN90h5Cx15cnhOVi57p2sy+LBHGZ3a6GkWw8asR+yTME/9UmNJQQ0bZuO9lGj43THWAUMWDVE
67Zpr2o1+04c3mQ5R3qzNx4mau1tNcsrIq+4X3k267RkGrVYI3ZZD8+rCL+owkx9mXfOJTZ+Dux5
tAeSD7qUp7SOxmuRZvZ9RntxSa/ahdlM9BvxqH5RkLVtFFPiJ7kLqjMuvBtcxt+rIbw2ZuvAN3lg
TzxpTcgr7z3LNKevNRkshQl7YxDGe5xRa2IlYtwpOZBFrbiuAkl70Sak21OxD1agQ1jTVtvJ8i4l
J54qH6dvbFaCs3287WkFHTu1WMgNnYGJPtXXfSzKM0eDk2ibS4LDzU0/WJB/UGgoGO6HJghfRY+4
qHfm744dG+BTQu9uTGdee1XcIFxhkazHbocUsbhxVEVWS1qAJixE7+0ahXG6tEv7OKUyPBeagWJL
yHgXE0cF4w8ZVmWZeH7EdYrEZxFIP5id8oeJFDSDQfM1G4+fV7q8ELNnn1s7ZqrEGuzayVk42Z1n
V6xX5o++RAnBrsQvEkzVhkeUMG6ONqg7qi+2S0puaLGiTu1OtygiEkLtu+rBdBiU0okOR908R90e
/eHGNW56GLup/qzRh7sDjjCshIMqQtRzvaLysu4mY1K+1879fR6AtpvBGJ6TnLAyUah9Hcz6yY66
aYse9mvnAffh7PVQ0RKjzc7C2+VLyTQsNG1ZrstqirjSsTwm+qg2MuAPOwPaLWljQJjOvWEjL9bI
l6kVqG0Xi2Cv0SittsieATsS5bdKHFNyxJ1SDio0ZbtqryRBgUI7DWG86qGPl964NuIvHHoJFqyN
i6rWkq1tt9tkpiCm7fqIY5d89yZa0m4RJDRVJ1aqAXDLmgs3qARwAh7SoNo3s4u6pSlSksvcPKkK
+ZpdLQiJAqNVEHfWRY7tnI4Bx66ibZoT26WNP35iH0zKt0irsAYphCGejj61nMFUGB2m0xQn4EFX
TCYC29V3CLS/G2CzVZUfRwdND7FUqO1C/bLvINrgpdxnWViCts9c5MT48pCSpBtmFvNq6Brx6ulp
uxh/jiDyYzQrvCUm+eak1LZbMU3b3jC5l/WLFCC1EB6OwTq3h+Pg8ZDHgXtgTFPvMsK7sZkZ4SET
zfcudZv7JHBeI/jnfUgSOR3kIcq1Xd9F7EihHNZd0rFJAkAUm1FlzUvl2c+qrCRCgN68L73hnsfg
muDgeFOa4SunH1iMsj2Yg2NfjrZ2GUKKWOshLWA5DfE2N8uQI0ewJSh7Sc4EjtthSg1LM18baMPW
RWaeVDJeG644O2H4qHWkumVW5pNZnfgk1B8IXs5XeO0UiWLR0UiGg5U5w1ozCL/yONqu6HR2qzEx
WarsLWyOg2oGuTITkLgHN7tw1X2uTm1ZnylTNx78JrDQDns/OmS3alkXs3Xuoh+q6gJtFtUvPcOd
V9YnS4/OvSVuOkgZq6hGZV3PyKVteWZoDXGWzI+dTF8JVbKxISLKI0abrDK1LuLmwtTb67FN7uw2
Q6HZDWdRV4d6KKY1mij0y4yNKn1RTLPSx7HtV3Eb4uQdirPbhQPwWsx9s436LgVxmbrf9Fp/46h9
4WpevpmIodAm707iXcyn+NwG3Y/cis2j11jkjxTY/o3QHs6TFl7WExUcUuXHNkRy6ZUFG/dVpqU3
MmxXtAoXOTcSvgniL5rqGfSeM8rDIBsJVILWgRhI5qymm97TzyV73qB/qdBx9zlU/WwA89zAvUjD
bVY3d/yssE0YJAU9h6QmkNeTWl5gycoseOOyWp0xTF92k7Fx+TXDkIZYPrNrIMIDnhaeRE7VawC7
Kqe0ABQtHzH25quWGaSLG8UL8WSyGAntsbNjZ6tPybkvknkDHIqGaFLM51jwSg2QWTaqc+09PZUn
WRU3yLbZe0aI1x3DqNCvZg3t+aj5mS2/knO36nimh0Uk2HY/FlmMW+mb2t6RCChltiOqbSdd41QF
1ZIHuUupGkvkfKn4mhpiXGfOyxAF30Abb51y2M751jDE/VSfgISdrLE7MA9ee7p20fXuOY6DS0SQ
FVsx4Rt2id6WRKdtTa/tDkhl68P8hT5VVbTfHErlVJ/vJIPdxXJi35XuBCTcDMW9WSxuYRBWAXhU
Wy8uKZYPFuwJSjXE2WFHfTdZNvoqnuKE+oMOtUUOA0gXjAHgoAotvKiE9ypzlkbB8Bbp15xu0gLE
bdJPAzmj9dpRmVgb1gQpOvHAglIElV2e7qss2ci+O6t4ie7TJ8k5MG2ofbQb1dUHLQ1vCCumn26d
Iy1VcIIyX8PZsLJke2kYXnSQljbsRi98VGV0BuyzF2GdQgwe3S3tO3cV0kiCFZT23J/xMqOH+CUp
qjcsSgOWOurOZOYDtEHeuayAm7hoaXLl2AM10yovNaO9ICBuU/TzbYbW06NSuekbK7mJWmxIqCu4
pjLmMGVI7Vhihs1Ue54XGSPIbZDyfjt9J/LjrNu3OchiROlrO0up42omwmmxMxrDt6b81qvLldFK
6rkfpKvtONZftJ5iZWHp2sdJssu73gfQhGgtwg9YMeV2doBmOGXU5A9gvrCPiejXbnHZgnKJrHtH
NWeT5TyMqqsYLfEIcMU1h3L51SwEpzlk3kZZ65aUkCX/MVybTkgtMwxBQBJnx9UBcNrFzn0UTmtV
g6KfSFdXV5EV7sJ6n0CRHo+2G/lW+F1Shnd4aCtOA9rUMKohkCF9wwfNbjtyVXKLnekJgOnObL9H
1k43y6c0qZ+DSbvWh0VbYG7CHkY49u9SZdu6PaYK3Vj8nEegdSg3YbSw1O4Sp9m2CVsdTZnUgaOE
Iyzq4w0H+jVnwINr8+u7aEorOyYbtio6pvh07pQl3LXTpfp+9ii1V0Hp6LdJ6oZ3ddhU13lGQxB7
dr9vag3JrIVozTDr+EWXAfZrvBqMaliH1nUzoFjOesL/KloLzB9j3btUXmAtWgIudYqmU1l2zSEw
wVG1vY2AkFjXB2yhFG9jw1KfGPQTZY0PbYzKs5Xk4qvt8gbbJTiEfZqGb42F6BZCT7dLLL147ETb
T5xXo3FbJ155O6aBs57T5JyGwlspNOq8a5Y3oWBGrp6AnFMcB+5HDvWIzdONKRoGefZTJQPQAqBb
au0LSTQctCVk3KnclgtuA1tTuIIUftOgwGKzemBgXvjFhFA/GKBGZJQJOSpxx3MQ0fI4H/B/VBsV
pN+NxLlmWPdg9NbeiKK3wVaUGMik2zqlLUgl3zm3recdZEBftxzts3Tp5eqBedZj3paGoJJtyeQL
/TirfLxRRUdPmHgc6pfeZgzoBsNPUb1vDdFFyRTDMophpZntzTSMDhE62TWazotZmldhap0r2/2m
GfatOQCmMNvjnNZ+QlwpPQKiOTX8XhehSq7TgrgkIw7vRj05ZGb7ZLG7rqZ6Zge3IvuiTLUd/dFh
Ja3orhrN60yPNp5GV7owzfUwMm/sGNMIdQqCQqdL2L3Y6q0WnbbWOdyvqVJRktDiNdUITKxz39qI
flYwsLUhSUa9UG48QJzraeRwmkJOgoVxZZndjde2DF3mwDdH9a2TivznsHztgujF1AuO1058qEdS
101CDoLQbldDNALaAElvVTt3yQBxGPsEdsFEO7xMAvnAwfDKFFrCCSG+HnXJeXO6gvNCPAP5w3GW
HROT7bQwPd4+dGyOu6zJIgPIHW2CYZrgZdEhKSouVAXqqZxd34v6g7DGZaAYEBwqN3pRpn5JhkAO
T3Iqs3MCWopGYnSnR462XsTsTh/cdua81lOD1N5pb7Xduc2TXUivIojKN8PSEGga8j4u0E401a7V
3G0Nnm5jdRVoQ8+8cKd82rXZaG7nxJDrCL4JscLW1chJsc3M635BMydZjQ0xfBYRwxnd0b6JbrJo
M4q3RExynSc/p940kb3uOhrFOZDjlaGHZw0EqtO0T4bWnPOewAx3unXli+x2ONiuGBci7wOuYTsm
CA1JfMJAMi+1j9J7uJrxK4DlSmDAE7yTeh+uSeQUmjilDKithhZLZuwTmmujSG+n7s4jnCE2LuCp
3+CLMBSmD4JbkQJgslnkrWuKVMq2QO2JnbusJpdEgWFhjeM4JFk+vsQKmW6hZZwBclMJCbpWM0Ti
dUFlS0eZw63eNuOuhD6ZuBKutKJyJ55iDXELOU7m/NBmEDSxfWd38VabRbYqup44Vbp1bWMykEmm
XTTSN+/Z09aEZD+l5XRIXetHWLcHR4pbRmsbF+8jPY4D5erEPIy5JvXlqnCwB4R95vomzgc3L/yp
tP1ONh6zoFpskrYzfGxGNNi1nqRTlwkkx7AUyT52FU//YS2CfAt+Qpm9BG52Ocn+tUurH5oW+CTJ
ggxHRoDrs/7eegT82ha9qK6+9YBvRL2zJ0gepRUp5UnDGApFfZcw0XsjYLjfWu5ro7wv9aiuGjEt
Ha/MuKrT6ti27Tka0BJndY+CQWJRw24bdnNxWUS0IIsRiUuZpE8ccvd6VT+nXfSEmcpkDuFejoN4
mPrqLWeQC/M/02h/wwHk1RY0oAj3e53tpiPomFUyxJfRec4z7WMMV7HVEcpQXbMXHwxvuvY8olc0
y19UGW4qSMnF1m9lBPrOnSI/i1/UnoxjkmdnWnbuOlL4PuVQHrUM5VKk8EBGYnqL8bew4JfMVr1u
A5UfeRzouVALj3WD+ymnY7ZqjHZitBFna7ejg1dMILSrHnsVChke5fGAkbVY9xadW7QpYgcp5Sxs
qR8DFUVr7lH2pSGjGQrBy9y2CKKQpGuuL2IQMm6fRFtTedFlHKHgL0qmYqFhFjyP4jJn8LCuCRlZ
tzUGmYB3le1B80u0PX7t9NY6MOI3O5F3k9XRnE4M+nYZfrv+Wwvmx7OOC3aEJZsbHREF5vb1t7we
jxZ1QrQrrSlYWSWSDMd+kAQoMCS16XI0/XbqsfxOefSs1ckXe7Siy3yUxgYfsv1iavqbk9esqeJ5
GKizshKQUgzkBRId04hwGUi9tI3xtdCrtc3kNAEiofEuoCZa8t2eZolMYoAAvDKN7EisCUKGeI+0
GIREdqlJpGiMlK6T1NqUxJKVBjOJFM1Divlgis5dgy/ramwfYjeBEuQ4+8TAczDXEEr6Wy9Ny72+
OG9sEdzbrYM4okMEMwlEjXI4OOaII7Nyrgh2dzdMcO/mEs8BJiIx9ldt7N5XBrfQNHZuVO8sOmKr
AewllBNOOaH5NShuag2tWynnnWYGOpNI5lm4+Sp607TkVpiBbwS6xjYcH0Mn/VbNkem3Q3LXaOp7
j+AwcF8Xf1/DkHcgvTLnvG+0Pp7jUsG4KVErMHVV6Wl5LZJilwKOCZMvHXM92d3G9AMGspEBllDX
6gw58EvPdESwpu3GiZ5RS17dIbc7QqIGdYxcJGGevv0SybU428uEHTFaqG6qyInu4yoKbmudC0WS
qh+MqY1fXZXPF1lnaq/KTdUWEBIp6cgf38zIY4cx2p3Af/SWEfV9FZN2T0CELSxGrVP7qBBpXaGi
zfzc0ycUBV1yOWmtt5/mytx5Ud4cJ45Ax8xW0UuQY+eINOpWM6gdSqdR32HvrS80AAqrgZno0+CE
z4FEy2Inz27FLMloi4ZZC/YWgrANHEpFeeyjuT6lSQR6ycz0vWj6B4iNRMkFdEG3ppY/uOD5GI4b
nXmA+hsy0FQ/6rAmBAm9QqjtZgGxqyPDMxfnookeJ69HxOY8NORBb0ScV0sRde3mBmEGOeubyXD9
vkoc7aaTND7N54KDxRpf80p1+ilZkNXKXoVdcKHRgLigj6T5TJSzbWXN5kXct9eYYW/ryItv4UJs
cHWglzJICq8RSm/GtIH+knZXhSOe4ri9LIzvSUd4R08FwmSmZdrcMo9PCCwgAmhkRhXo8ZOnn4ZA
rvrhKBz4sMxcQgfIQ3/BUHxVcbBzxas2MFuMAJt22mYyq29m8jJLSQ/5gfd2TT9YIhaav2lxP+06
zKxW2GgoRBokNN40P5tucNnqSE7xzDrrgAE7p0X3oMgWp1NyFSbl3jYY4k4hgkEjfqxl0C7VS8Wq
Al0yabYWKbciyZFjadeFR8XAwmfEG4tkMxhXlWv1+C67rZnqwZNC37gzCw7WcF/HIY1AKhePUe73
ZXxZxNNNsjSTxiQPtqRANURESSrcEZhr3WNclMeAZDai3mW+mb143BtE3W3DZFg4WoqeFLrZa0AD
3gOdwWhnzpJzf0m0lBx0rEDLHADdmioVUlD8FRvpelsBVmFt1DEEXY+tNR0dF8jpsK7t6BSqedeP
4hGc+2XTos3NbdKwQsTKifwhDZZI2ivaVxd733qK7PAE2p7WvDZfasXg9+nkKw0zmxYrD6vd2HPO
wrRKllmANCz4ERHn2bXoXDUJda+Ljm77Gjc6whyLI5JlT/O6G9NntlxenQH1WzE+5XOxLXIkrh5b
OqNych5lQepFxcEsE9/d5HtdYlSi1XcaXM7/Hf/HRjIKkLW7Scu6XZd6Q8cVjisLyeBtY7OMrlDS
rVibJZMIgsyCrtiGMryf2rDYep7pvmZ1mW90+m2bUJQHxv+nOtYfmHBH685KBxTXdjZtVUr6cpox
pv33LRjn8jW/a+vX1/b0XL63Cf3qEvo//6NZ43+hx0Lo4AcwOX/mtLh8xtgXq189RP/9r/3jt3C9
/3DxTdgAPSx8YWjp/9NvwZ9YEKctYDie0HFVYFz6TxORgYnIMV0JK9OQFPiYzf7TRITzyHWgXQL/
YzwC9PLf8Vu8t1DCDIBo5+pod353DwUuNrWimQI/TIcTbTkUWVrTIzJKX1Sf+qHh+D26iwqRcBy7
+5hSsXOyQ6HuKpp1hF3dDCEpJUnv1NtAD55Dg2QTF3HWhoYdJaItcn+mf2YMmXE5ppxa+QsEbvmT
coydlDdt36xYk4/oJHwFf2a2ui9CzSQqpddzyxFCLO+8q86DlkOzZIHwMDaY3q1hRz9GkplWtssJ
3Wq+qCT/XmUmVYlINmOUkOVrG1eOaI5AeQDFePUS8ZNgF46qXYhQj/WYfjeDN4TZDuANnEtCTh4m
2nQr24U0GTavWl3eynTwgxY9XamI+WIdHIb2sQ/nczCRRhf9cCWogRwVk667d0uQbJs8BWgnkOTP
ufc0RIg83DF+jMUZS0e5tboehgYjQL34UlvGDzvBYw4N8Ebo83ZieCOLJrlXmWewByv9AJX4DLaI
xKkwLdYyB1LgTe03jrL6Pm4LsZ2MgfXUvppppx0cxy6fECST35Ulvd9mdf2tT9BIGCPW07au3a0b
Fw3jftsBGBg6UHRGz9gmQR0hj6gsQUOu8a7nQVRXnbPoAphsZ2oALJpYuxgO7yWVR/E6BXEJV4wh
llPMmDgK/ZhC7KQ1OfXbvg7+IQD/yzB4/Q8r4x9q+/dfDIX/byvHb//U/Ydo/v+Fi8tCPPmfDVyr
1zSeX39dVZZ//p/1RPPc/yCl2cT8/C9T4n8tKJon/8MwbFYH3QK75/0C0RWsNdJyPSmwCpo2gK7/
WlCEDWsfUh6j6YXO9e+tJ8uq8d+sE6xhkv8AvVgD2p0rYXz9vqp09K+EA2uG83u090j1i/P6EFbz
P08Ev2X4SmJOOiEf/ZVM/TtS5V8fg6SRZdDClvaTqPsLUoXjrZTGPDV+p2mXBVrLFJWE+cMcUaFZ
6vKXe//Bh/1MC/7jomwWWz7KZDV+5zJXXBLyt7nxvdq9osvprHkVnmIN0aKbESVdcxwfFcWBNQnM
Z9F10tPhCbK73I1PSH/3Y31rOahkg7ChiSvv20Z7+Mt3XG7sH99xYQ2yWhh4kHlefoXMEGYTGKMc
G5/WEbWkWISMJvWrjmwuSbW7SFT3lTAu7FC7LZWBw0srgYwzqkQ0fQQyvlfwMxm7pDihlk41JM6/
/Gg/A5/ff0eescUm7UD2sd/hxCNQ87NyqobDuUUrnDRk0dXALCIQEExGCS57skbiREsUMHMynsLI
wvpOa2FcxtykjKx1rfsa1RXQc4qkML8oCpZul0CC7ee383cU9D/PF/whnmDeNCZy74ytJNOYoNu5
m6HB7LbMpmbLkIuZdUdGYEFqnMXKuFKIxRmb/i20evmp/rhNnAs4fQATMpZjwa8/pd55gNSCEj5/
HfsY43iPtK+fX9/719Rm/oYFmefZwQ5mWu8+An8npZaZNH7GwKCbiLFHICoK5/j5x7wLUOa/v3zO
ArPliAMA9D3804HAOiV51Pi1rF9DrCgn4v1iKAYpAa6Zm/rKI/IvnkgMmOOQMUZS337+FRwWtt/u
5vIVCG7QWf7wtvK/3+8mo2w3TZXGGcOS6sh8YtjWWdm/eHSR6dtCQzyE7TA9xotQtdcC8TVUdA2a
tPOOus0kb+1kafzal6mi6HYLj6GZOe7nyRkuhM1/aufYWvNtrINTUMkrepvZyc5d6VO8kNs7LwMw
sdKXoaLqS+GLzjl3pdb55oKuI+713KtiN0Jc/lIULekdCS1CTLLMBFBKAdrbTkqzdwGZGPdWq1vr
cTkWkchBbGtQnL3SQG4VJ5hXMT2tB6S9SPei46Cwng1usW8nnZaKQfvMcUnVaJX2qA2a2ukSYl1o
jS8WKH9ENfHGWzBwuORMg7BSs2/l0UZI+fnPYS5vzq8P9/Jz2BYLt+UK4bBf/P5zIKrzUCc3tU9a
NPlHtBEQaXC2Y2m4dVm18iG+bZcE42r0xnxTllHnu3lt7aPK1F+72H7oOnM4Dx0qm4InG0ckHd0m
Y1Sih54GBDE8YdBA8h+yIHPJ2uNY84clmrxVjZ7/W5jgswWucsEmglHKhFEY6t7b59f50Qtmu6B9
LYhf/Fp/mJj10aYZXrOANNqXFETdKZybe2JXXj//oPfr/s/7ydZt6oDAdQrj3+/nIAg5xGhR+yWS
lIu8mvG4eCOEvVWns2ql3UBGbZN+TXgO/mL//+gaHfzjmL+pM3m9f/9o3SxqQf+09rF9qVfEkKfI
GcXXYEbh8/lFvt/uuUgievQFtMBq9ccnBXODLlwPSg7V7rXdVdGqTK27kGOGNVvXQFJ+fP55H9xU
x8DODpKZCCL506L+y/FCaD3KL6WTPt3GFjpM94D/YBXj6tgEpTgBuGGQmP3lIj+4nXyoS6UgPBQh
708ZeMUw6MRD7WchZEPpJEfGi9g0rTH/yyd9tCw7hsEPR+nJQGNBAPy6w9j0b2SlqppDf/kaTopO
0zD70u7onuNWtYdxP3TtW6U3GK0y9f3zu/vhhZp08i0UJqAr3j2yTuX1bi15bmoCczPbPjlRu2so
+D7/mA8eGoea29NBd0Cefo/dQ4nttEGQ134x48Q35vwhRo1RTFgXYfbcl4iI159/oni/c/OcOoZL
YBWVFkX6+5paiKqex1qrfOQT9iPerrVRNmQYS1bfiRHbNEZgy5ySpMOQbqpRJ1+9ptwOrVPsgITO
+2gqnb9lOi6v4bsVl5AAUtkcrF5/nl6dTivBwUX82IEOr66TTBmn51J+r0eS2d151LaW3l3TCkWF
38ID//ymfPgzSMdEuqkL13OM3581NzATux4kiRpDctsSBBdk09HADToZ4UtCJbD5/PM++g1A/nqc
OFiToEL8/nmTo4XsQHbl4wc6GAigK0KRPv+Ijy6JqAA2L0otrM/v9jBaBl0azEPlhzXyEatFrmFo
9bQbxPQU6iF247984B8VyPJg/fKJP3HHvyxIoYzysc6h+4eLAhsSfX8uaxIKsrx/bhgDo8Vw8wSd
lWdv3KG5sDnKdY762jfGVeqUFzKxRz9wm+c+Y2ZVaYhaXHO8SNz4L9vRR++2BQ+KDoJYisB3B+cJ
bCemMmbjSkse3HQ8DWZ1ZSfRzee/wN8+5t1DpboO91LXE+rUIGvTiHcOUwS7gc5I9PNP+uD4COfn
vy/o3eNUpLWM55ELiuf5e2z226zXcMg7D4z8//Yrf/Sm/tzn6MaRB/Nz2f7lVx5c3YistKn8xMQ2
m1tH1UkHqbG4ajz7pGPo0xSDktgqfNcObz+/0I/eG2D1Dq3ABb1iv7vQYYzjARtoRSgpor/c8fqX
Br7i0//fpyzf4pdLxPk2IovUK5+Zz5pewXYK078UHR9s3p5u4qSTLPwUb++ejVEGVdBUBDbUHYke
xfBVjvOtaJJr7EtEbGUpnDKU2J9f14dbqoeznnWOQDmhv1sTcqczxrl0cSnPo/C1fAxhSd7mHGv3
I+FjdoBTWHfg7SV5au4DYd3/5Qt8cLCm48PSpgsTuJR4V+ck4xSMxgjKPysxMlbpI4YGhDMKz2uY
fRkr9dUqCcX6CQhUCCswtGw+/wrvgml+VnvUyhLwusPXcJx3B8Ii5vFSZQ4exq5xitXpazyL2z4n
YKO2USQj2pjWtpveVENtHjIai2jSDIKKLHc7UqfCqJTqhp505IsqP4SA9tZF06e7UXob6OLjploc
/WAD1nUO2aou5itYouGu7bW7po6aSxEOD5NGTEFOLA7qWOW3bVOggWF4hywI9a/ZY7UbtH1a5fNT
F8fUdCGsVsBCxC3yizlYkjaYYPNVjP9vxSiTWbap7gZ6w8QxWNdlTQx0VESHSKJEhV8k1tGQnfKw
bI+WDmPXmONt14b3Y4/QExLNAYPtkYwbk3AbogPN0APBMuNzzVCPoqGYGsizc7NNohhLmFbdQZ0G
JKmFzh4a/TkaTWKJijjfRmrIvwra1iu9CC6rrB78ZtYyFE3esS/sdEfOoLN2yi6A1yHwLTetIM7E
Y7pd52+Z7b7Ejboy82kfa0m6CRuJmaKo7ctOkFJehNa/v/OT+UHwp2vA9Ocvf3/XcembMtMnEkuG
PFnPA8pfOGQ3ehNfhzK55d/6y0v4wb7sUXB50uGwsdQKv38gY5hRS6KqRCMpQfcwel5DddoGQh28
uSehsM3/col/tLTYmD0yRU2aqpyt7J/dh1/WM6uOAII3pOAUCG3ReU5qS+MrAVvlAgnJ4+eu4g+d
HtFpKQnbyrLXskBP6oX5KTRo5wdECOyFxAODBXw6YxfOXyzNMHedIJ4g8VKYmp+/pu8ioH++pt6S
nWGySgle1XcL5ITCZ0LjSLBWmR09tzx0o9ZCYojOnlk2zIgB9wZIkTeyMt56zbuDnvu3EKsPNnCP
kRiHf0oQGjTLT/nrfSPJ0G07t2C3ydZ22lYcPTElzlA+Pr/a5SF7d/r1HH1ZDxnn0HF4tyaZDfrX
oRgL31CguhKiVey/paYvS/sfH0FHnVASS2BlfHc/6VZUXVL3ha8G44FUtmaND+gB0fkFfRnYSZx+
sMzcuLC5/nJxH211xERxZiDxhkSU95uOSrCBY+T0kyY+KM9+TUs0OE12PUX5tV3Ar8qT/vT5DV1e
oj+u1uYhXsoJekbvfjnl1R7gUsHVKhSBUzDfVXbGXEnJnRUMf/mwj24tgwT6wcu044/uRjelQTFC
K/NT27nWkk6tYalD6XIuS9TlmuXemZVzlwAE//wiP7qxTC8A0UPl4ED07qmxB2ILNEuUfo/vXzTb
0gjwRhRxtykrQUiqQdStUo+ff+jPivTdraVJuYx0wTrSeV5eml9eCtUTYmCzsfn9jLTC0pqjEJRr
VoMKTCFRjsMJdfGYvcROe0F7aZMrdSkAW6Etnbktrqy2NFVxd5D/sQ5rEwh265r2VitY7uvku2WV
9AK1ZhtqQwNsifRA0dR3rrJfpGq/uiVRw+Usvpiqw30iJGNFpflA7SJEzdFziX4MIxLKbFuBLTM9
WA0W/PZEqgi3B3pa160NbAdS2/Rxdff57TGW9+iP20MrjSISPZhrvXvP7BS7vByDwh+bjMOUq1kr
YynAykZfoZK2Ydx37q78v9Sd2W7cyJqtX2Wj72lwDJJAnwOczGROSqVGS7ZuCHniPM98+vPRVbUt
UVnKdvVNN7CxJ5cVIhkMRvz/Wt9y5T1SunzpS2rxFA/pOqriEckv2jVCbx0zS3bGmJHgYmY6N6PQ
l2EAa9wKSXv2AnudCUiA7//qJz5MNidf5BiUITRaVq8fLE6lwI8wx24yQd5Zz++zaLCyr7qq9w5W
zlNtCss68+6cODQiYKDmzvcQXiJbw9ejxlhtiUUzsk3ZwV1q+h55eUwFIue7TAkkl9fBiP3YNiR3
nceBskS/wFISpmAuXO0j0d1f+q5+aFq3W3TkxYS50Pd9EeN2zGzpzJf0xFdp2iRomqB+QvLD/JXL
AVgVZqOnOEso1NbhvYZsG+9XhkxY9kAY2QW/Jm4+EmhRMjbgCzu1U87tYd/MMbCY7FVsbhqtqvmK
2ocF8VJWl25I+rkAN3+UJ18kwHa08qt0sA9dwBbWQjH2/gx5e37Q2En8hGhOcg/myuuHZZR9YLht
kG3iJkdsp9gbpKQRHlkL++GX0vXvmKWIz5rLuD5zzW++xbOhZ1+RogqQpcsxn8h62EYuCvqM/kHe
nnnCZ4aZl8StVo1hDUS8BCiq0rihuFpt8NKfGebNB3+6GkWnDDc9Qk1Mf/5iEfXkRDQa+vNN15Pq
5GKBv4gV/c8o4L9tQJ9+XiokX5qEmLvU6TP5Yhh1tBphKWFGnyJaq7V+5wv9KAL/S2vb140HPIim
1kVRFlu1sZx/Mln44KumqbDv1GbrSR63NYcBj8Hh16SNdtO44bchqpvFkD8XNfq/EKeSVd6nQ7Y7
M/abc+Z0f1+MPbvwUJIIX/MY2wsg30DFKsXUqeXQNwDhatv7Qg8/9ZZ031f5AUjymRflzVI6DY8/
ir4lFVa6Hq/vOyEJ/dhFNqpE64uP/Jd4qouuuAI9syVJ5sxg07W8+uLMBpvVREZQphygzXSTpOWy
tfDbg9bvDJWqdfzfHGo2bVFQFTZHQ4KM0HtmHW5HVj+lRezUnCkznb4oA6o1e39diNlKo+lNDgaD
FwQrqe7kAjsqraKeo+w4HFVhtP/kyqZTB2+kimpz9hkCdxMRmcCVDXaJb0UF11W2cb52ywQAVq/F
Z2boyet7Md5shphgmRo14aEFXn5tKojbymJXWPVSxkD5/stweijaC+Th8LbP+yjhQHU4Dt0UbwFK
gNzSjzby/pLIQ7aH55rpb/ak02Skr0Dxmgwha/7cKklNXcKrua4BXo4QiROUpBHbtUPM2i5EahdJ
2sf3L/DtV5nOPfVAbGHUllR5Xk3XS1mSa3d6eE2wzAa8mxW2r7pIyHvIdyiGD4VfBAsvHpy0Jr+k
Lc+0L058NV79ArP3otFzvZN73vcCFXAQi61OhyK2utv3L/TEV4MpM8VKUq5g+z3b8MeFGEXQc3Mr
RfH37M2LhRc156Ymgqu3KwpFQot9GTtB5acM6+Vno6pHlu2IPaxQpSfsmu4t8a24Z1WxjKvUqfBV
3gx53zmDNhBaHdK8peSHEyTQKH7Jd5FU/LCyvAAVpLYb0wrLXd1QX4uL/C6SVVCU+DIGtSIZVLsM
exXmcZ4hOBf9DmReu+4CA4V5W8C1aHuZeBtbwtSSf6Q+hVcg8+xNTbkbT22qX7gJ/DF2Wg0SiDrK
0mXjMs9pltvlIickdIPXyvqRtbK3LWPfOODy2rapBDVVS4h/CIxVJoAZo+/eK41mrcaWZJkuqtdt
ZTfXYyo5XWtHW2T2+K5Mrj5Kxm95HenHwtU/Ya7vVj0938Io8dMndbuxdOmjFsbxgYf0ZMSiv6s5
HS8zG/G9quFM6r0SVPfgmluRY0BTjbjYde2UlyvV2VItQuSL/RZbIFDKBPMrqv/ixsetumlS073S
9UTZoJKLwRWgsdCx73pCQVftA74LXPlzXjX3neQC6UvVK9NVdpGSD6gkB9VY418S6A1U87PPuEvw
XtUhMbWagh/xXENELIgfje6N75KrnIJJ2NMshwLKG7b3S1ksjKl42PlR9F0atWIv1CE/yiVbz6YG
skSmjmOHICKFp4boWzEpyYm+w0xiODq0wV2XegdF0uj9gJci90kBhKUpd9qApQPmJcFPdwEBc/tA
MROs7xh2MHV/TfU4P7Zj+YVj9shl26DNXFwuOnkhmoZPopOzbYe2wNERhPENjHDUoQcg8gW2gBoq
xNZaS1vV7KWwBw29f2isaBtrW0mkV1TeeXad2/qboK+nYM3M+DTkEOgBSIbNBeKcvlxYmruOw3pM
lyE+WsAL/r4rg+qjgsgFUDWB97aZqBslgfJpjnq215uq3ybUEiFMFKUTetmnzKogPGlgbTur63Cs
tkCpVI3ws8q9zMUgP3aSZ+w91YuuSzfHIpk1oYnXt8cjrrsHYUn6ytX1juCjMtyk3PjKkVEBaHgT
hFxssRpIl0IvopLycUlsNFxl0D0+MVceUSbaWN00KQZCc2KfcB6DeNMa/ZJ6LjrlkSSvhFbFTpJ7
x6gquEMZhlJbBVkt11sl6Yj2bES2c0PjlnN09EBvE2hEiwJyV7SifvYxojihOllb06Hqvhu+r5Il
qHdtsbfVooPeO2CnjcLmPhjQYVOwWKgJngoXrgPIwUSza6xNtdj3qvHZxGN6UcggrJo8xq5qmuMV
okBCRXHnNCXPZNQaTshF1ZQrBeyEiQvPjUFb2O0mVqD9LkKp6w6AAZ9ruRMOGumaMQyc82S+jFd1
jryMcOkBeSHHniMQRTy5WtmA7lAG8GEaoM21PEIoMSyPnKJcrZAowc9QCd0B87zMy96UHTPM8itJ
SttLM7HbfaXwzqyVsEkdPGLVXTBICnlQwDExjenBV1KArkwoUfBBK+FkLXimVnblG6mlvbrooKYt
B1JwDm7Y7dquOmq+1y3dIv1mIAgHfu8HOL8Le8SsGxjUJF287RicDK/aZFHZHY3UuI20ZFnVnKBt
qjAXUeR3OPKIRC8kIlsj/SoCSopU8aZTdML78se8DL+VQy7hKpEujDg+Wp68NQPAFpMRzgwElCMT
32JTKo/SOFKWkZFgNNiNHBHHhAFhThyr7MIS8c0o41m0IEQ5Y4U/jvPHJ/QIFWhvAWhNVh4hMdVO
wcYHILB2bVUcQ/q2UTa9X19Ts/uGsBw8XzV0kKW8neLr3ZJPzoMa83/btfmDgcDuImWri/YCdOPH
tNGhiDy2Nf4AHt9jJZJHX+ZM3loSh2Q5v+3s+i6yNAKEUoLtarT3AbgLSUf0VNy2tf5FN9EDdYDL
3HGgKR1sPe4MrucbqYaj4z7YDZwOSchOnMGpsZrLFM+paYGXVWzACgq1qNWAY3EhSv/gklHg1sn3
sOUG2g9+Zi+L3CbdLlhT695luv/DDT1IqkTEx/6FbzRObzXf5Tj9CEtr5XdKtx8jdSqWsovHrAgo
985UpAu+/hBDGgBwxobi+VHzyKEFU6G4/mObi0stgtbExCzAfqbXhJRubcFa0MOgvJUU3vRoTB60
dlhAy9ooRnZFr3gp2tqgFSV99VuQJpHwjjoedj1QPkt6RV42gfasM4vGsp54p56idliamKrrXklB
oWKy8JMLuSytjWffClesJaW3npMM/E8iLsuaSMCwZTp2pbQdYn1fu4ay1fg/es0lvN4jebDQjX5l
ypD3piQwNiTQuOpwpQ9EsujWuNGL6jZK++/dULX7gt59vY+rzhP9xhdtUH0aCLsNbowEYmZ242Zm
7ztoJMkND6JxTwXzx/vbsFPH6knYrqEix3Vo6LPDAtwnk9xfKmWhWh5MLEwp7KPM+qwC/1HlK9S4
D57ebRsrOHemPnGwpOdOuRfgEYLf+TEFOlsLCpljEcG1QKOtbVyDQpfusrg7wt671nJp58p0VCvQ
TZH4rgTGfijNm1oxL8bqWY5xy59TBLzd/KLSFUw3VOfT8WJ2VOt0gDae1ZCF6bbLDvb8mECdRg36
/l1/uynFfkTTzEbLR+TwXCkVEW1tu20MwEGtly7ELRztMFtv2w5+YuuvMgC874/49sLwO1HrNlVK
XWhFpj9/UT2BRFWgDaZ60hmw7mHFsNm+HCVj9f4wJ85nkwTZ1nU6kJo2r4DiwZZTWqfZpoWf6wFg
BrCMGpLgQTgf7w91auZOBzM2P8rUBjJnVTQ9E11YY6/ZADVhA+CuxfCspg96lY9LADc0hTRcxJSW
c+tc33P60bMyxcuh50LMLCndNKi5m0NMDnRA/2BiKoDe3XWwk8aRD2Ljk4yhW79/1H418OxtraRe
KkkVyDaaa98rZbU20nzdFCnA6nr//v09NWMoIVi8oRyfEOW/njH9aESQFik7TWYwNrY3HFGWmdVc
vT/MiVXAMBTlZ3A8z3HegplMbAIIE8UR8g+E/ajiNtUbbetXkRNJ5hmpyqlJY+GDmLLFqDpz+Hx9
VbJoTDWPCVlh/d0Lud0nWSttCY35MpZTsCe3l0gg7aNX+HthntOBnrinDErnGmoF2cTWrFIS+XHU
ZglcHW1M6AjUQ7QOTUEgYYNB+/37+naJkfEeTfU6ItPoO8/ejiGv2qAvi2zjt6NxkRvJuE4S0jXR
UATbKYBgNVYjKUZjLc60jU6c7F+M/CaWL5dS1gaTizQrazd1D11L37x/cSeWmakGxGMkKQ7t0ewp
eiNZD2PA+2cM9UUqtpZ21DhOQGU5M9CJ2Ym4CGWNgqJVN+cmn4T4dB8icraxovKTWtyWA2F3MI6L
yrswK3Hm7T41PcgCo4qOS4Se5OztJtyyLyN21xtaZsuyJvQ4U0mLPHf3Tjyg6XyooiGHjUNj+fU7
UAbxOEEKMjga+VM5SRMN/eb9B3RyCFoCFOtxZ1HRej0EaXijnMsM0QfkTicE06i1df/fG2OaJC8+
aZ7ap4JcenYuibGk7Ujw1rmmw4kHYmMLpgCImIFv2ux9RfXS5ZQz0k1tyw9WFgBa1be+PPyDrzM/
f/IDclBFMzy7XW1vJT2QopSqzPjQJuGXVkvJoOkk5/1bdvp6fo0zu2UmyLLCyKntIdWRyLlqV51l
3RdU9N8f5/Tj/zXO9Fq9eDRSN2ho8LgeLH43sqndSIl/rlVwcgzy7376qWxjbhloBlESajp9n0wQ
ye5EdT23xTg9BJ1JCogmi82sG5Fbg9UjS6AAXAMSq9ND2+rb9+/UiZWMUiOiDmyEBtcyK4PKrY06
0abcm43xD91tLofE/1JUyWG0z7XzT16NSX+Oba2GLX368xcPRSndWPD4003P/oSIbS6p/W2tCpIY
1DEa+nf0YOZkon01hp3BeY1EukGHdCQ4nEAqq13rRQBwyjpTqD51PdPmD0udiY3DnL+cXR0bdiYz
Vi3fjIS9u+dWmFOvi449xNTx79Khnj0c6IqZ8IyWhzMkh+lUmbkRJcbgjPbl1DBIUMiGNIEDaPNG
fIyAxPJcPjIaIcZ61lOi5NRDJvr7U009sWvlc2myO6d7AqF89laO1MItN2YCUIS+yogAV/21qpiL
PC9WZk7yeIgCzTZXdWnsDMo5iqduuupzJIJFKoB0gVqNvibjtIcg0aZIFqNqbyJA5eyH92mn36UE
mEhmtC3h6SrasTWMMx/IE5/jV1cw++5XfoUSAHrlJq7JKi++1Lq6CSHiqXrp6Gq5ef+GnRzNQMqG
oZLnMz8zEYgkB2bOZIZIAbKAmLhhIflE8WQ/AlBl7w92ahKw0/j3YLOlOemx71kBg4HKW/A9gHNs
Elby+P4opy9JoxHJxhAV5WyHQWZ1XVk9NxDOAWkN1hKazMZD956zt4f18v5op6/p12izN7RtqTmT
AgqWIjPXpjZsDOnBV89sN08PQmqpOqnjsDm/XnLc1iziJEfGYkmDI6U3Mnl9UfkndeVv5Qen1ml2
7P8eZbqxLxbPmHTpyhQgFwcipWT7Yqz7hUWpFx76P7lnvwaaTfEccXQ7aAwEuJxcxa+x+tko1DOT
7eQ0QKlELgQnaPabr6+Gb53VJg28kDyuAHP90ESxyYB+Ue4iv8w+c+g6ee9+jTb30qBdIL6yYzRP
r5yeCIQRP+hAc99vflt8yvfHnr6myEToK84ngyjkXJPFwGSQgc9mHQRz88y9OznfXgwxmwlV41ly
K/XMBJOYg25vZc3K1/7RfMOwy+aTjxsa/9dPiH5O4NLdSDmnwvuEjQV8KJc5FZ8zQZ58OHzgLD49
sB3mx3yPEL5UmHxFCRdY9KZwBoXsaFhMenL//sx+OxK1NYXT76TLU9+UoFKIcnIYsNVJDbHWYGZV
hJXEBeEBHLzfH+rtl46hsIshFdd+OnVf371WJUK4wfK2ccnSs4rhAfnDxlf8oxT5m0Q70K5Nw/rM
oG8nBoNSYxOyjFAXrczrQaPRjkWSjuwWotGRzUc7i49J1Z2Zfm9fXUYx+B4JCpWT3fL1KLbSoNlO
eF6k6k0ZKTQAE+ijj0GrUlUQZ57ZyWvi2ExFFEfwG+V6ganM8Mhxgy4SrRSMJrFEv7Drnfef14lh
FCp5vLDUDhElzi6KLmQc+eGQsNFSl+y4D1z5ggS0MwvR9GNel+2ot9M70w1sQ6jIpl/jxSIujyh8
oY+R3lsRY7Oycrm+t0IRnlOJn7oc/GREeiO2F6jtX4/jpW0c1DYci4Q0Vt3IV0pnXGNu+e0N8CSv
1/BCcI5HnzJbI5QxirUYJCAKUqKcLAONZCAZZ75HJ+aboVgAbJC1ogefyyQBq7Z5T4jQRrUHx1Cz
QyLbh3YoHBUGS6qnX96fCeeGm10TR+vOpW+bbIpuWNOSuLIAr09dALsgxC+rPv+D4SCOwO+hWI1I
5PWTSv1MVlvRMlxeQrqyN64xbvxUW8SkEoX0Bt8f7sS6hOSFFVDgjOC8P5sYg135XSknyaYbyUlW
vGdjLBzkfQS6HINh2DaDuZXgNr4/6omF99Wos21YI/JoHLI02aBGAOJI+EHbO0MVbKJE/PEi/xY4
avM9Oz4n36t/xqX730mX+pNBx53/e8bU9bMUB3Qeg2epqpqXrKlff/tPgp39gSYNB0LqZ1h61akQ
2H2v6v/zH6b9gWk6mST494nOwBL3F8FO+4ApSmfR0WhgWVTU/w2c0tQPfJEU/ghyBDAgRFL/9z9f
bX3/YIGdRkEpPysFv9bRPwh2FufU2dtiI5AJcxI5oQDpwYb8L3Q1UtAtB3Usn4Dy0sNScS4YUpds
5SxQqAIA/3WHQL7AwKHmu6xR0bzAwnmG1JvtS7n3HgwdI4E3xp/CrnrC91sd886kcZ8m96JsgbUR
u7DoIzDyhk8QsOrm5HhbEkHlfhhv4sje+35s3vpaLymrzO6NTVZZV2Abu0Ns19GDEUU6GXOpnq3a
IWhIyM70yyKNn1yvAcg9ahU5I7m71tWpgqwZd4rxrMbgw1tlmOJzK3flYllI1a5aKShJLrEFZZep
6w/omlx62CWJdED++S0H/umtUUndVyNI3TsfyDWEGxJND90gxJMHy2APRdNE8mAWq0wexWKoKC3U
NOK9VaoRAKkhVfuuhWRJE2vkbdmUlxdEWadfR9V11+UovHsXc9eDWYOV7Qo5INgsIisDc/M29QLt
psgQBVVCHddAeJo9wHkgwOYAQNCW+a8RRKwFDFMF3HZq3wm8Rd3CJXIXWjW2SFqW3rHzCIZNFb3d
EQ+YrrQub75WmtSzIjK3YGtbiPVUuez2BTdznyWycAy7goCtp7S66z4OL1tcqZcDkqTryC3TrRsY
cryII8BhvohA8ZQZsc+1ULd5KIdHYZXtYxMAAc8k17xFC2ZfAVuWDvSf2o9DhiyjzNDl+n5R4llN
4qsxz6Kj3Rfa0hV6dtBdNV2JXCGoMIFBsajxfCI/8f3LJocYWNO1R3wg1SsKVyBVDexENOMVR5bh
txAjFVLSJSCH7IqghuaiwdpzS6eyreGha4HIQnPIL42AsMAEYUlCXX4Z2IF1ZeITWFRh7QIt5HFp
apCv3KH6biRudGx08ixMX+3+qBn+1iL7t1zP/53r5yT//PuVc/G9TJpvzy+XzOkv/InnE/oHobPo
2fh8QIC84H1K/BGkPTr5LKZ8dn+uiX8tl+oHTC8QvzgAcxxhvXy5XNLrQUqqW/jKsT2pv7NcivmW
Bv8Uiy4tJAtHNR6+2ee3aBJJsIWCXq1EO+INNzm0YXJWCLlFzIbk0rilsrFqo+HoWdE2aesNv9SC
gDVUEcplaEaczYF0cooZI+xjBRxjYg8ie5nU1dYlPcmSpH3uxStb+6bXTzavaF80W8v3HvOo/NiQ
RuUWKEh8wJEkkRPKjMpr3efjqqb3OKkrvbDekGnzyAF91YtyNVK49UM6oQFZfTTVwl47RDtyPLel
6JKFRXyWDfqX2Cp8/Sq5QoiaP7l2ezsSDNkFvFEk9Ah0PRGJdElEJjC6nq5cvZgE1398cF4yCef7
mvmN1V5v3tD8tiJxERfURbbPqWd24lpHRUeRe/3+SPODw3yk6c9fHBzyIo/8PucR2uq1pH5ulXP9
kreXYk0taYWlm/MjttbXAxSmlFYkk5Vry7sMZOzq1t0YrSPFXQqC1eR72uRLO+/A/kfH3L/QsmQd
qXAGwyv4MbQKE0fLI+KT/H2FpkOwmGrVSlYeeiaOn7mLCkWrx98PUeVOP6suhgMhE7SgUfrSnmH5
azLCQQCiukPmoAdyKo5Fje45JZFcowTpitAbDcUZX+uCnLL3b/AbkI/GqQ9Ups07AkICkcrrGwA0
kXTojsCNkngZPws2/dfQk5d289hk7TZSUrDvC93suUYEmdwUBHRE3nt/7F9f7XXen1Kvf43pXX7x
oPmSaWLweA6h7aJGsCER2AvFbBdI2c/MKbZjrw6j8yueFfqynLhf3+tZFrRxRcecuJZwgbT7zBX9
FNL/2qxhU/55Z0GqUPQ1oR/PN218ueI64s5W6r2fG7tQdhcx8mQpyTeS/1jaB6GMS8JJS7m5HaVj
lrVONT6qfDZHnXudy4vMdVz3i9ueOyfPj0PzX212HNKrpm+rECIlThbycdmdAMSMGnmRFoDMwbK0
QnKk9hx45eTLxq72rzsyW5BtCXJH3vKQCwGaJMuIPQqXFfa72D134Hu7cEzz6ddQsyUqNeBdeA1D
DTDFKjLIveRM8+jcCLOVw29KObJLRuiGp9K8r5ozS9PpmwUWm1argmhl9mJSf7Dy0GSRbZQr4swa
Ijgrz8Cv+vX9FeDk68ABhl4rjlSYLq/fvMCs7T5BCbgu2Okjes6bB0Lr3h8D4tmpl24SACE5Qt83
pyAgLKYClTDjCAhhhevW8HcWfmDBzodSAh0ktdyFRYZmk3Skn11UhrwgRxIsifbQewlrqPlDNYIr
AlyJgyOZAhnzx3ai1osAUa0y4QcsTkSR226l2Dgk/ccwkrd6nK59hU21719JcUVIJLkTZOHI+TdQ
mGsZtCRBC8fa/CqTboNGOAISIeXYOPxja8WTF3xh1Aij8CvQYtO+VfpHJVuOeFFAHITkUxPcu2tT
fn+Tt7vgrZFsUiQJ7BjddZeELOH5zu37pS+bpJTWq3J8KCRlr7XhNpabbU04Ry47WRUf1fS7jGch
+xKU5g9Dbx+EMd7R6ritzU2tHrugvyEI9EdIVLaPzr1VoJGH8h2C2wWczIuaG1f5KDSzcqX7VKQm
P30iOxZhM6K7Lgl+lbqnkvgISddAlHFcI/klJ/Qy8o5qYTtMkWtimY9RpR6i4hu5awsScG7q4isB
Oi7fxukSunQCdJL8It022XMqvhLq0OiPJafBAmV/kFy7ZLWIoVnpvb2KunE15uWKtEOntm1n6MW6
4yQ39rBYe5qc/seuKNZYZUk02qhTYlRTLOUxvAyHDq8pRS+mixR8K4JkTVjYxtT9Wx7PyuKbSU70
IhngWmbE/PrqN6vpyb927zqUystANivI7dEBhvBlputiIXndUWu7u7xAVGtWm764c33cMcNFolbA
DkDZkHiuyuKCpvBClyJ2W1uZCNlu+jwEPG3MAmYGbViFGOAiiJYl5sYXiTDFAQ2iLsFK/tbzDwUJ
safpsLK+1DaYUa9zAlvZFbW+M72LbDpPm/4uDJ81jcgKIiG45ymGj7Ymt/SPHUEslqHUbE2PkJ4o
n6LSUN7/TOZe1a19n7RXFUQe9iH2UK0qtn1180UFTBAS3qoes2bdydeyTmZ6IS3Dyr/NkpbCP1Ek
pK9LWvsphIDTa/oi63nLooSQdZyKXrpWw3ZBFDvrsUoSTrsqYnVtUE0vTf05kkNSi8erVGTHbOxu
q846JGxlZf2r4iJjN4wF4v5N3XxtcKdyLH/QEO675scWFXEGpcDLvtTD904nAytvl+R1bCG5sREa
llJZ3UEtdHx5XMZ2ufKvySLgdPdNwdqi1XwPFcUJ+PXNGn+WRxid4D7kGwSMq9oOjr0kEfWeLVQi
1mEahYpEuMx4gGO7LdX6IimIZFLzy95Ln3J+WqNCJMyuSE3iNyC7K1xYXn2VRRX3oXMsUnmFaNeB
5K+G8CE2ODvgwG+khAlprKP8iei+a7fRHHzQ64yUmhITQl1Tn7DuOjUjIoBQItncEJ67mKK9K6nk
eL+I1GoJJ/GmTIxd1xE1MJAt7PVYG1OiSqWlgUFA08utCCmQM/tHm+g330mGwNGL/mAP5hXh7WzR
4N/mSb4gwXjRkrhmm0R7DMl2JDiljPGXcIWRVd+Jqt+06hPuBydM73Dx0oGp8+5YZel1kAQ7P02e
rFK6Cepy31fuQR2UZeh1m146SEIlOInz9fgUqtFK4ykYLNf1UDqt0S15x+o8WysMpOT5Wk+6ne7G
2ML0reY2uz6weYURnzQ2CuSfFGnHkq/ZaK4mAm1HFEkgqdhTwq0nrUavO2hW4VBx27iReeGX3iM6
CvJG60Oi/sAQCeT32rebiwGNvCQIrfQOBvnpptoeteLJUL1b8Gc7FDW5Va20wXZAxy0GNV0TarqQ
0x39rwVtjg22uUUX9kfUFg/IiJeh4l+Uor3CJXY5RtG2IcHANQJHleJdUBFQ2f5RPvjbPa4yfUpf
7Qg51Jr8C10eMRjo815/aqVhrPygycq1EWT7UOUUELAYkGyXEScjq/E6STkSqiQ7EJlH8OUKyaKj
E2QTtfJlz16ptNpryX/AqH3mV3vzeZ79ZrPttxlZacyGrFyLBP5Y6V7JeL7UcFwY1UPMs7SrZF3X
8er9bcGbrcds1NnWA+NVXQ5VTthfTziO/lA3gB2pEL0/yk+12JvbTkOXhVmlWfOTHvLibOGbFdVZ
NeLiTByMDQnSErvtpr5u5NKZuu9ZbztK111NG4AQcMqA4cwem4u2sD55PIpYA4tTLNuBQMzmQq3z
pUEM4HRG9zuijJhXeqN/1KmJCb0GADesNH4qIdEG0cb1IHYdEMXbOrivFW3R2x6YDWWhKc4EoCbe
zcKZVS4NknvlLELY8AnwpaazO/EIiwWcRXj3mlyfTSWGY6nV17o5ri3texB5175UXU/vnFDaB8NL
PklVtCJ/+zqubCe2k0u3Tdc2pDhfKI5ldzdVrj51Cd4b/054Uyuk7NfJMJIgJq/8ttmmg/swdOJT
XHu3I0cTGW2PpKpLpHIkUYc/YKIsmsZaeUmxrLNoNdmuAj4kWsgL7WvnDqfTLv2dJ/fziPXiybEE
uuUgx9O0PMqsiX55p0vrqYxjjZDguMfjQ7NvKmTC1p1rn9kZv6kfKSr1rakYJVBtvemb407sjVJn
dCTVFQiIfPczl+xQp80fU/S3CounAz1eVRX/a7XHv2sD/Q/MBvmz/8KN//sa5N1z6r0sQP76O//u
2WBeQHIA4IFzrTHFGP3ZsyGPyKBRi34QBDT/yZ/8VYRUPtC35chB6Ud+HRKiKR9kNATYsmzAcYJO
0O8UIaGivZrDf/VssHm9Xuw719MTUQfuRlH7T23QKKvWq4tNXbrKJiIemtPDkDiGCNJ9MLLjzGVO
qlkq18vGC+Bx23qzpLYYH2JJ61bFEBYrCdnBItXSpyDJFLLD5HFfWHnyXGKagnToJmtySGunl3Uw
lFYltr3ekC+BZ49qYEUyYBgZ5NgEX4vYLNexp+ZHWhUtWwO7fg5sFC90WBJScd1gnRdTdIZJ2fHL
0NXyvklDealHkrxPCxvyQ0PIcUei0z4Xre5YtHFZXm2VXXOic3CSM7LYpg79oustcWNHgBx6MxMP
RaA2yyQz8qUWkCg+dGO2SpuObpXCIpgTabkURJORwoRtsW3zRynEdpn5VER8lVJsYPfDYiTS8jts
JYILS1D/g0VpNZXZNauVBu8zClWH1HVjCfrphyQr9UJqifiRTZtfByOKsiC9jsyn2LEGGSq/oWRr
3wiDe+AOWOVdgDdLxQyaJQ7f21g3fMfX0stuJEGVAq/CZtDr4q2klv3SrkfvW1znyVMceuatlbrD
RmTdeGmoQwuuFyBmGlTdOjIzCctnW+0HO9imQv1k9aDElMoHsoTLm22bnHO412Fb6hi/01HkKjTL
yFw3yIY3Stff+0W4sfqhBGgapRtbJ6I+6kk2Lz0C41zcNLHXH9CIWOhZASUQunA/Wr2DW8slKtgr
ySAhFXKwKOh5gHUIvAJ/mFo9SfKJepMIxKMJVPZDU6fRjSinbM0KLLpdx/ZTpSH8zHJyDr0+J9xz
zPRt68r5Q2t2+V3bJu3K9xrzoohwWPDBpOypjEW8jLu+W4V9UBJmQAa1OXZE9Uki2dqJGj/+XBd+
axX9ry2Rp9fa/4EL5GQR+fulcV1+T7/6/7pjr+J/L9N/Paff/vX/0vqZ2N3g678O/M/q5co5/bA/
10zzA0qcadmEMAdE91efW6MDPjlgJuIQNhJzAr38uWZKivJhoiFiLAIgQhHPZqn7M6pN0u0PNk0W
lk2UZqQx/Uab+/VnF6AVDXbW8in3DfgS6/frhTMk7bXORua0ZvjVfaSRi1aPinhuZR16gtZi2adg
5Ly4cSdaGvrrrQaj0qriG6Jq5CCgN5nXwSWOQHGv2+GSFXFVNEfFOMTmF4q0Ywi4JF225U2l3hZ1
iParJNU1XinhfZHe6UGEw/xzY3QsKvIuKb+UarFu6T9H7VZ1d2Tr7BK/3YnmJq3adeuSXKJ7S1Jt
ydouFMtJq4hwIrrEiNf0ql8OmGBbX+F7UDhhDsreXtZmeWZPPDuKvL3c6SG82FlpGNTomHG55p11
GRyLBe/+YlxJa5b2q9zRbuKHktbRUl3Yu/fv9OtD0NuRZ5v+rh8l2e0Z2RVNs9D67sotP3lK6BRp
8KPpjZ1e/Xh/xJ9A6F/byLdDzj7FmSH6BCwEqIVd5awLZ12vikW0iNfGxt1mO1rX67v3h3wzh1/P
prm7ZMiyjm4TI/q7wKFpvtTX3Zn68Mkh2JaiBkG8Tg/r9RNUmnZUahUSRm9+JYXUEca1B3Q5yx6S
8PP7V/OzU/rmBr4YazZbYqM0izZkLO+Ypov8m7UpPpbb/gI356f06H0nOftKD/4/d+e1HLeSpetX
mRfADnhzizKsohGNKEPdIEiZBBI2YRN4+vNBu+e0WGKrYs/VxFx1REtbKACJlSv/9ZvYvaruYbXj
n/CoYQF8+vOvOHFo+vkaacmIV/JcSDq2e/Ir8IsfWimLfNMZO8fahh9HEC68tucdfjQppqEkf4sz
H8r6FE/u/NU1T1ZrabW+2cP02HROvqOLu6j6BWBR0ybBNt2fucPfr4a1MjJEZulUvt/c7jrmyaVR
MHOjW3CZFxb6XkRhss/nFMe5msRrEqz6fbU05Y0bNcAdthc+z6odDvjAq6um7IZbqCT2rZGF+fc5
991/tuooj5Dt8eGlWKJnx/L6ZNV5hkX9Iz+Krgj5LHApypUsuXKMWQIMGdk2EahY/vxc2HN+fQmo
mkJmIFwWTyGMX6wVR/ilWJlWGRWWXfpou0HdgWfbPSyt7PDnq6xV4JdXjUsV90T2h7tacq55Ya+v
UswTCZJhNx/8cGZkYNf+0MfSr7zH1jSbW13PwVVbWkxs89YPEFYtfvLw55/wM83v1W9gd7UhhDOI
4cgJJ/f1b7CaaHRsGVkHO2zCnWcVWEK0U4O9ckawilvWuwXpaOqjCM9U1F7hpN7s88yaiazvk8uR
JIwzXNeTMuOZcCeQlAGeIFcgb/vk2S911FeiE82+dwDujGxRV7JR6ui24XcnC6ZDn4byzGb805f7
l8ewXpR9GO4IooKfAq3Xj6F2atkbONvu+1mX75tywMB1iPIPgS3zQ+o4UL7sdF62Lkoaf+tJVI/A
EF07QysbQUwGK6/OPIcTATsW3qtmA1o7BBVQAcwoX/+m0UZVO6lFMU9iaJqVuKYmwehs8ElK9mYS
fsun4jLCgoEUAlr/PlL+/ZnVQX/16wpFpERZYKqMTBlHc987WR3ekijLaJXe+ywRXLumium1X4xm
HadBnT5UvrQnwtBdIp9p8UwCWlv1DKm3xnetmmC9pVolL2d+1boCXr0svktv1WkHRGNBBzp5MK6Y
Oo5XBA8ZmTPp/eJHywPRD5xy8Od+CLw+U7HpEgi3dcSsv5Ii74Vb6NOzFS9tK+9CeGWcy+yATPVA
LcuHzHZEtj3zK09K67pN+jgPgOjwInEWPOkqQQX7AH9LXPVsL7nWRVt+tqYc4iReWxtjnK197lhd
HAYCfJ0JwlHNE1yMsI9A6jmyuokbbpbeu+OLyy+06Icztg+/Lfr1F+IEg/kgTbSNXOP1AstnpwsG
+BgHzpAwiVykfzt8qRaIjhwFJ0tPl7WVOIc6azGIg5yJHVhIJIObMDYLQMf+/MROX+v6c1j1yO9W
vjSpSq9/TqOcvm+E6R+kGyi2vxS1A0wRvi3rnHjojUut3vgU95W4bwUndASz94as7EVwiBbx3WyX
HiMmEnxL3NfObOenBZZlANHHDWhtsSBGJ3u6f3VKaeXlyWHGJJyjuCQ72Eq39kqwyYrKfQywFn+G
xMMQqMf1KJct0KyS4WbivL4JJlWf+apPeCLhz58E8QaLmABDZohqrx/05FDEgtRLDglDpG+6cNz7
aPCOpigY3jm4CFPkcfZN+2hfGa39wZqZgSNC6fd6ysptkxjDVQcjK42DMex3LdkPl/lCLnNfS/mg
2I53Fr53x3+6PLCLh5bAYY9zE7l/r391wfYV2l2WHIYxWK6zLKpiOMTmoUjM+dy3u77/XysMLy1k
cWCqQQEMfnPt8XIR+ZhGR/B+3eExbKWQ+zSImkNeKmx3MQYVX7yw7L6nieMwxLTyQz0vDROgSnrh
5s83ftoMr+9rLZ6Y7ODXT2be2q380o1Mnub/H+3k0A+tel9PSX7vaq+7b8gvybdF4qYjAXrzgJrL
G41vFZ9WFjdu4+6WkODxfb/I/gMAmBfizGasGUgKjhumOUWU78d+dK6HsZXPpSe9+hCUntlclK3F
ERDaw/JPd7X1ZpA/hwyjYGcAeL++mT6t1ChwRWLxpcG+RAexSaakP8hBDTv8Fat9Ce6/64LF3/Xt
gk2kHQwXf36iv3/+/AYbCdzKFIWEcvIB+J0MEMbzAUQ6YO7aFNANxoI5vJ2fmyisn/fJSqK7C/Fe
Xwst+pPXtyvN0Q/FYhqHtEi87eCslk8LYxY563CrMWuKc6gqcV8HzZlls5bL366MpQkXRm+FIerr
KxdAlLMk/J0RS9UdDDN7rpvS3jARpcqjAgbcJYyqVH1zW2NZeabuvfGI1+7tJ8Nvjds9WbMZVLQ8
XKQ4NrXwrpNhNu8q1t7qvn7u+zhtGFlRry518jZ1n5K0mwtx5JMNDwrXzuNg+sCadHXb0UuGbW0V
+ZkS8eb9oXcOIXLCMTrNwymdke1jyMUR/vm46zvjEyFx3jsTcPLMld68vdWUgj4QyeGpk9CY2nYf
1ha3x6lk6wFL42OQPWGGmVw6ZeK+98zlDNPs95uj9DH2iDgDrRYPJzuxKyeyA3mkx7yImn0AQ2Lf
mYOA5FFGZ85Av38f66X4BglHI776VKjHpKGdnJ510knJrMH08ZZFuFQoWDBOtQvbJOD8tXAqMdIz
d/n7g7U5aCCvpAx4GLKsze8vZVUvhYwo5+LopGF1NEKmq4U9argna+eYNcnW1Et5run6fWvBpsmz
wDl5natjzuurSmKHLGsOxRGGitZc0W572tJlLmO1TOUxKAXARtiIdjziKGldFnNkKLC/SjzVOj2H
ADjrXb4uE4CuEEbp81dd5qnBEiVaV0seRQcVYpc5uV15SFvaTz9V3calgmy6qvW2dmF4x6iT82We
cjbzBSnLSWDi+jEWyX2Z5+aGGIfVzxY7OCWn+XMZSHQVldntSu34V1kiGwLkw+EYEK1yLCps0QtO
XYQoi/LO0olz089OcWk6mbWTE96reg6hVYV9cKaR+P29Uw5Rw69HKi/i2339BiY3q9sFP+6DHtJt
a79bcJPpvc+Veoey9kwZfONaa7NCU8s5gHHUSfnXsg7asq3EMcuC9EYN0efAEuaV1fhTHDXFY7cU
52Kgfzs3rucNF3NmVPHQgNloX99fVtiMiPpIkFSQfGssxCp+n+pVKDPeLubQQUZLoriIonwb9k5w
neA/e+YR/372WRUa6LId3G5WEsTrn1BnCs9h26CAhPUYkx/1bAxKbP15sZkO5fLMVvd7vXLYaECv
8Lvlrk+/5AopttMIkR7Dah4uLSNTEP7s8bqY5/6Mid3vu+o6LSBMmDvDV+VU8Dv38zBPaZUeGTJe
ijppUUqVwdZ1u+IC61qIzTJJ3vsmhDHlTvLMEekUkaQVXGEpypbvAaoBD7x+sD5dojEuRsa2Woeb
aobPqoST7uoIExnW+3JAZWa8EOwH/aJOIM/VxqfMH4Nznky/L2wSayjcnNc8B3B0/fNfimdYSK/U
ZIlDdoJsVii9tUpjeRqKyblpU8ccN3I+l3awfpivS9V6TZcDYoTG8TenhKRFN7gAhB199HOMb2V6
Q8s6nVm7vy8m1/Is3CVMKPRojk8K9BCFg1GpMMP12/R2ha3sg9MuDjZKZn8G23xjMa1PEHwFkBGR
/0klilpncqegkMeCKMbLMfEeC9PPr+okMQ8Wx6iNO9bFtWxwMK8rdz4TYvT7R8qN0hvaK1eBn3Cy
/zVWPeQJlO9j1elipxNV71XiraY3znEZg+7Ml2O/tWToRkFFKL9gjidr1+37aZh1LdElOOl28gO9
G91Z7MikFER3hsa7ZMi6S5M0LdhGjMmtsE8Pad8zOB7gLPYm6YuSXMkXc2hnPODq4DD3XrKS/JAt
wJq9spbR3QyNHPjLWBUbSaVvEsz2NlAkvWdv7O8dv+s//Pk08UbB5UFSZ5lTrsDU6ZhA5FbaDVUn
j4w94YmHxEeEMAfiNKmwS0bWqdLOvJx0P2xDzR/ilGeeaRLffLj4RLCvcVL0Av+k20eJOljhnOVH
nVhqp0G3t42tnTCuO+sjjH95a6iZl5tq5uheYPTXduWFny1rnC/MMUwPdq2ehqlcdl2KC1TnI/zC
Ecs7hIYTXRuuaLYB/fVlRdJBjOyKAaRhuBWNyvTs8O9ix0/Ag7+YZ4wc3lo0/urGs1Yb2u2TRarK
JpNpquVxsly570kW3y1qTndGIfBD7xJFXkI1P//5jb5VAuBgUdWwt8Xkdv3zX4qba0lj9MBGjsof
vNgk4hCYd3K2UevVZ7auNz7C1Y6FcgPKCx1k/fNfLpWJbrAgJbJ2DBg2BCEQcS3MYm87Wl/kNOJn
rvdGDbXZklmshMny2Z9Ut6huMT/kAIz1uuVvof9mceohtf3zA1w/5ZNKzSXYozA5A0E+LS3GEjS9
IRZ5TCZ/PACJQFeHlLLpCs7bvVlF7wx7qrd8N8mZ/vrN+1v19CwZPKKik+fZCzk20g7lEQrmcEP4
av1xqqP27s/399ZbYxZFG8+6pJadtHWzGFLADYNSpiNrVwszuZln+DBGYEBkSbrmTBv59vWgCXBa
AbrwTnZbOGckdgw8zzGTO4zR6r3tQ7RiMObGIcK+P9/dW2+PJoOBJy0V06+TQp07jiMgectj0Fnl
VTrBC+69igiQfNm0Fi6fSn8WBjZFf77smzfJFIyvfLUcOFVGRsx7YEl78pg2dorTSaD2Att4zMtm
4ybITO/+f3A9n9rH5eAFn47felW5UTmm+dFriCWxl2INL+DVTXCPL3CUis58em/s9iQsggQxQuer
ON0mnKqow0xx9gHnNDaTNciD7mgbewIGSa9w6100wwvTU5QeJtNIzzQbbxQ1+nEYhgwjoJee9uRE
Kflsv35+bLg3RBeefqdliw8DgZd/frBvX4mlg0UFXMdTzCtlch3las3eHWWyI/exPbQZs/IgKPMz
n/tbe6/N7BL9FzA+CU4n+8MsR2114M7H1OzTl9xZ1HGeVbBXi1THzB+ao9BVeDPVSwKH2u0+e2N3
9sS1XuS03LHxk8uyIrR4ML8u4g0JxlVizfJoGl6yRpGzpzoGnOoyWsCNR2tXBKV1YO2TqoITzUb4
TsoySBpYacZ48efHj7/vb78Hczzmug4HXcCpU8DYNRxsuLE7OGRSWVbcB2n9o+xd6zaog3S5gNY0
u4e+yd1vBSJbdeGTLnut1eQ9dX2jAZd9671PfMxNr9sZExmUU5+kEYyXHhYJH2d3yk3S8PriDrYf
SiEzT2f07aMAscifxr56ANQYbodmGcI9A87ye5JVOEnZjfaetHC6kDIitxwcYyttlgd7sIp3VV90
u4Sm4qF03ebOcFIp42oq+zkm42wuYuXSmG5V4ucwwMVkoVFeqn47+gT+XLupCPV2IqMHDJ7xbBEn
HYZ3g1QNPY+XlzLOZRdyUa8vvtbOEn4sy4wdt9TD9EJMaHETmkX6yTUWP900ZcrQ2Z9IhBkgb+ab
dKgJVBOV8q/N1kLYo2zsLxypy892RzVsW6H9C4aN/LZZC6JYZhdavxUm0bOa6+5jiQE/7hxeOXpx
1vXG+56fjd4lF6W1XbLSesLoS7wfNEHvsdH7eRArs8/eG17dGJgEYE9Lwo+o48KS3vUUNt+nTH4U
gRF4OyyYrc+qzyp9sGG3+u8A2KcXZYYFbmEJ5EjAYWlthQycw/q8g9tSZx1pGvAnr0JwnWpTDvRg
m0y7Qbdz2mz+FOZj/oKhxdjvfHaaJ7cOJrEte39+iqzeDy4ZeLvFdhiz4F2zzOmzl2dJdGyNwDoa
7Sokl+U4vFv6uiPNpZyqMm5VRnJ95dXh16wuNa+vqCH4GP6Q3ETab98n+cRspYX2YO20kSwhisIq
YKsz5GxtjSxa3pfke6BVT+oQy/g+GFFvpWP1oXQajaeqF/UHN63rh6nN/eOSEs9RSN+8QfHaPARh
C8idDIqBQzCO431TLQqBSxflfVwsg/WIAkWOxG0N8nrBIeTO56Wjokp0jmjMMNawep8MsYsmI5Vr
8JUzb5JyRptgdf4NCY36K0TlyEWYF5BIIibCIre1bRYlC7g0v6VLksNYWhYz3NqDaD7jOD2+iC6X
KB3MQElUw2bz5CDV+R65Rf/e8ZbheTEzS7OYtbN1+7nhl4hJ3spezN6mmz3vxSMyydwkGj9EyMih
MbEMU6h/KAneD5BjwRITWIibavD85w72L3RrStBzLnM0kgZWQp/tPJAXGeCjQ/5U1pCPmK3/TiGL
YbNADnKP5lRbLx5gaX6RQPe9Y7gk7LjKa5dcJI4026hP3Y8Z2gbI2rOcNkTeDsnGwB+NdC/brb5E
E9gq6tbMG8B3Z5HtHLtwLlO2j5oJr5odFkhOnrLLrvw5wBs5jdOo4UtyM0ZUm8FEp7UnBmqekdpl
A5FD8wKlOJN+cVcSAnFXS4EzOG7UAsVh136tO11+MjDYOZZ1ZMvYTOF0xhXa9mM0aefjklfjtwkI
GB5XJkaxsbIcVXiXY866WRLDgFCWFsNTO5lRDnfc6b4I6VQtRh5LqPYE3CZfJzn0H6e58OeNDRjq
xsLBrQD/hiEtsYqkzQFIdmd1jFAefeyqtHxXTCrBV0OtSVCi7L0HaRJJFusmWs+5VavvSA5qHrOu
mXihA0uX1KjS/p62i/fNTDj8IPAV8x3Sy9SAR4CRw7ZrR4+lnjXZHQVcjJvFc5aRtUZA2QTctmxY
esRr1mOfX48y1y9jUqUvwWxNNikkcEzipDWjEU+iJXqYuylytl3NAOmK05HzWAyBziDOCxDyye9M
a8eXp1PeAKHhDOuL+9JU/VevkVf9kn0yF89Fu5LD4uFAMwj3mActEtrGmNS2hHU6bRNYblNcjBqp
LmuhTu+a1DX3paWC6lDbyyhwt0iDYMvEyrgfFseXu0wu7QOqmPQhCsfoZeJhPoqSIDgv+sTREUdj
f2Cz2fQUd6iw1XBNHssy7yQL+KkZRqJ/qVnRZ7MQxsLZ1p7dTVmVybIL88FGjJtn2aMsCCfKLZV+
5J9HqwkatSZ25XNyuYgxChAS8rHEQDr1jxorItyPe6P8UMKH/DB0heq4qUL7sTVro9lGxGuJOKno
RWIMjbFRcRbHewjngSxi3djXhcpd1rY2PGQWQ2+0u3CKiHVTXoIEUqR5kbEm+kjGEcORiWTafDe3
VdOvit7iuJTdGCAQwNAF1KMcanQVk0j5eTo69l1tPY0j+VqTmMaQrPWmtDY18eRXLGaH4b3TBOMq
hWiarV/3EPgLp+7f9YgO2L9Q3T6VSnW3DQ0iwgQn0mPspwDOG9vISzOeGoINd7Yarc9G6oU3YbPg
x/uzlflHBPvb5nv1vm+/f+9vnptTp7n/hQx65mbQaiIOTf+ZR3/9TJr2c/ErV/7f/9nfjPnQ/Avg
nACfiJ59NXID0fn/znA4r2OFHoL18D+rvPC/VUbmTxekNeXaxdrrJzXqX4R5x/zLQwgKdLx6fnEQ
+UeUeWZ0r3rMv1VGSEt/8l1+ASy6KHLyUSnjwrYstXE6zGh0mF9WOVBwM01xo9OnCuGFO1tP2nYh
S5TTtdLNkca7iRMIFJvBqZ8sS1x1pX7ya/EZGxpGqZeh/SWdO/dCDvc29N94tMofSbk8Gvb8OV0m
tIwrKz5C4G92mNb2jb8RXUbFdtJ3dSKO2ijgLsp0H/XRu2FCCBxhqFQ0xMemzJy2zdztJ2N+dlMZ
p1UNVN/615gFxJU1YDRX/IikF4s6u07G+UvRWweC9pZ4sR7tzo82jpXkG/AUhine6jL2ULXjg7Da
z2nnf9W9+zSb2fchSvG/G4gQtemYx+WAZ8d26MMXjBp07KyO0okOLswhuGUOuO3UiMQlfa8RM8Vd
6MfdqOIQd6BtjbdgXViPgkZ3O3vt986ZHoo6sW54WFXaM0iP7onFAFFcGL2RNHMzR2MZZylB1QQ5
w25L/f2sxncmLR8SKRwU2OW+NeT/xMi4tqlrXagmc8ijwqdvWQys74zYLqBS82/ErfXgIbvZeMWU
xoQk3ofwMonmwuk/t45+jlzaDNIPebRgDxU9tYlHBp1txci83lWZGe50k+P+TNL7bmYIc6g5ZIo5
17iQ94/BghMGp5qxR29WOxcqWLqLbMj0dQp376C6HEiyHLZzNDCxAgf/pkMlYul8hU0YHuhhjJ3Q
jnGIksTZZiPtRmPeRV1rbBq7z8q4wFgznFW1k0GRX9aJrQ5uHuKD0Of+jzSvd6Oco7+JLf+oVP0f
0wJhY/anIvbu+/RfX74/F6h+XhWy9b/6l2EbR/K/LMgRAZ0O80Bo5v9dxIAg/voPfm2GHf3FdgIi
A04JYQ5069+yH8/+CzE7wjmkfMTYrSqEf6D8+TkZ/PfJHSLZClCi7uffguZvnzIdbJPTxohB9BOq
mXDvCTF/mizLAVNuaK783v7MvKCytsRFjjdJkgUPmMylz1Pv0Vh7UT48/fIE7/6+8q+uVK+hk/X3
MFMD+jI5wOMGfgq9ZUuaWFOXuU9WOYZXU5apy8Xpi43O7XMBbq/hKC6FYTbUttUXnjwKbGpfgxbw
52azDLT80iQXYUkvEeI/4sUh1WvWO02IbZGdQ5/fvCZWxgxOWRTovV5fs/eiudIh18SJM64v6LM3
cke/vv/zUzwZk/7r3n65zgk+63HAmwYxyy9QFrdY41yKnTo+m7GxPcey+gnQv1pB62P85VIrIP3L
fqgYVBZOxqWC2OCm/A18ttjcZpuvanuYYifGMfPvrug/2jr8pKf+ek3c44C2Ya6GNm8OKtvraxZQ
dhiGSvsFeYrZASmFNsP+1qWPQ+jpXwRm24htANjAlLTBQFX5dS22I3B2tLEFAPLG1+Dzm8apB07m
dkWpH70WRmcVNIRcRrhmO8hBptLeJ91UKFwKAnDm1MjzWyeoGHsvUx2+hD0OonEHkcVjd7PKCixD
GArioOc/JeXoH5bAHMlr0hGeBRohCrr2BQ77wAekYlxfcPox5m6wd4UOrK8NtkRAB07XfyNb0EeR
UixOu9OhTHLAoEQ+NtqsE8JCi1nHHX6Qj3qmsY2HqQLSqhY8v6HU+LiVOJOXRRdZ4hCTTYgsbYps
hjLCFGbIoziMOowLrL6S3ZWjLBpqp7TkdRf1BLL0hsupfuRQozdLJRoPQ9FsqeOlm+0bTozccqZl
WV8tZYLHCnOWFpri0JcPM3O3c+SGdQGdvOzV0dK1aQQD5vtryfhlgUUpchevbJeX1Fr6i9aqlutx
mI0zoOFp4aElBAZidriqMFeA+vVVZifo84Y835cmAAAYU+xmsyDHirDlTPMPv86f16LGIbTgxpCS
vb5WGWCXm3WF9WJO1EAu1jiY9Y5WZcaqM4ti1/uqfJ/pNHv0+yj5XjQSig6D+fwL1BXL3f3597xx
67TFhMsxNWLkfypy6ADvKMkzt44p0t6zjAnDqb45tHOwnIGrX9e/VeTJJshrhFgHS4Vx8es7T0MC
dO2hKp+ojgUyms7YDDLMN/OcCQj/SDUZsnLwM+voukvM8sM/udP18uuFTQipbMqMAU9K/jK3Q2dZ
pfNEWEvFnCNsMWQaod3mXnqmBL9etT8vhaKGDsIJAKBhl72+03Caw1TCLnxSYDV3U764+3BU56J0
aAR++Tb+vsq6ZNm+VlLIaYhrJxx7DjgIPNUqlZss8NsbO+mTTbJk81XUuManPz9AVMmnV+S9IZRD
FUYsA7TWk7XbN2FRjrXnPDOJy19oq0NoBl6KcQ22RmN17RIIAPgMqhnGVTWIHA62rOwNZ+UmiquF
/JCLkkzDLK6xAWr34xTUL7YyDCeGS4+Hdu1ZjKQGOFzsXQxtXjRT43w7NZKw9hLh0TevaGc/7sOq
FTduYqTHqXPZvIVFxbzgNCi/LUIlA8iMUBzKAsNpL9LZs+bdPPb9lySTUMJCj51hh3SBc8mCiuZj
kxRSXWRRGkyx3xrJu9YnA2uliufhfgHkWV3AAvfGVgW+DjDkySBYKqT+nP8cY2p2bjRY3ySYfEM7
UQbjsXLGGr+FWve3Uy0biITt5DUXkzl75j4aZivawrFyPmq3CT/UqeAvy8Eu6g3oAhiW8JviwHHP
cLbssJaGtSAyifVCErk3NYhoxBhA+NYhre1guRnCZJEHp6LLuwPkFvmhsDD53ONHPd6yFMcC/S88
4INy2/RSlxm8JWcij/Qiw8LB4xvoimYTWmlhbpzGbJOtNhs86xrRwZaLbFHyymyg9ruoygagTKmS
luDLZiJIx9FEqSzCzZnJ8l7mbelO2GClQSh+dEGdY71KGAZ8SoWHXpSaIuJD9zk/S7NUJMgPoTnF
tmH3/TYjjLUAPaYC5LiefsQHPHzI85JUz7Syse3wBoGNm+Bbf1w8MX0sa6YjmypovftKRKtIp45K
TsKTV0D6SwL300j0uLd1ugjfOEA0WLZg3ASBaQ7h26Id1N5RY1vcW+CKzqbyk6A7Fmkkx+0SFBVW
tE5UDhfSL9OPg4rUp3ZZxNd8joRzqRypribt5skuL4AMd+MwGd9GvWLmygFi3ZlZHX2AYpn+0KVM
5S5RDk8p0p3DcjaalG1VOulH8BLXij09CLKw4OHfGYEL7DSYprUfiBbud0OmGLE43fLRh0pUA7wN
NUXT0ku1aUw72w89STqb2Q0y2MKp73f7fOz0eCz4qfdT0tmXGt+WcdME9YQZMsLMBgh9su4aYuEX
3Ahpgjq/xWPNqRkNPBYpE78vtFJh9i2n8wnf9YVIb8VQGR+8rrPYs8w5n64r25by2ow63V9l3jQR
F9XNsoirOTKvhNEy+wi0rfN9GQXTuFsID5Yb6ELTo/ALU+6iXrs35WSGH6Kki54aQ9K+wJrOP9dt
xCrNHUZIzKcT4wFZEMfwsDeL22y2rG7TV1V4L63J+w5/JvrhyN761JWJ1NjYtsJmILOe2znK+3if
TRyBt7kRyQfyRPBnw2TPvbf4J5EWi0rvhqrW08YBxaTZmrFc35E1wMwpmtzm1hNtd+PiaJfzANVA
d1gU6luAf4e3k6FXPBrmgIGc040+lpTOeE+kffKkwqQMNmXS2vce9KSPoyqHx3lxah2rQIwPBjO5
L2k/edxKGiW4b/p1+n7kZTHkK0JmGiEjLKZ2+WoBOQTjTWjUdgJqMRlA0mPOoxqqsQVLH93u6zih
k47Bh2HMmbkXvDT5XGHGpmbckUfItvi0JV33IwhGHG56YN0tk7niRmEY/z5zR6wCG2S5dwmYMR6f
Y7EQPu9V1V06pDboqgx4E1VhdfdOPaeos5w8g8PtFUD/Ffa132avwM2P2LUA3+52oHEWvTCBvChh
d8qjrkF8M8zPwlwnM3lE4qtR5v7AAc90MS9JdTm/C4SyhoMlAwtPkzJC1F8mwj4wfB3wci51R4tq
W6BEeR5EE86hHAiwA3Vq4GOHr36TKNk0O4Bo2EuVrv1PvvZ6fCVFYtwqmoBsVzolmBe+dQt8h6wq
nggqdz8wS04XxO5tkWPOaqF3VVkVPfUYj3U7Ek1cvelkNMK9m/wBCE6EkcJX0VgojaKsb9WSGsOm
67SYNpCPAYkzJXo8yosKb8fRkL3eCiuZqXIYwFZxsDSBRQa0jFLGSKmJw+RiTZfSYdC1mxpbfpgl
/y6Z1IHxrbBqdnaIbiWejENp4x4hpoF1VJNsvHXt3mp5frgbkQbm42+TLhFp4SYQv7cZcX5wdgh9
zGun6dWTroxljkNvLo9wEiETJk7b2vsiDZrwiOX2SNGMJDiYqa3VFREIoMd2DdHcXqNXx/lfhCXh
fUMLNC8N0kk3/jj7D5h4iq8lcfeYazdpf2XLJnuocp09MsNeHSmzpL0G1Gg8XDeGtQdbSsZaktZI
x2674oFLmoNcMvNM7ofR626dvKgzPisr+AFYsZgbw02CL3ZudMBYCKSeR+H2C86vs35PgtP4IdRj
Y8Sh0WKJiomcuA0y1/9W0UZ0sSOgh2xbVVr3GDD7X7slWX6UqGT3ISkIy67wlWoYNEJh3Nqi5yQn
0lA/muUkrItBKA5dXheNIu4mYqd3jPmL6SiUMR8Wewy/zLXkLOaa+fRYZCozd9yFZ26oIpxSCSVd
7hhtuV8F1LskVknFWW8upu5FYjJw21e1X+KblMGIn+oxedFKzzwyj9Hmxg0qRhXVrPpN1rXimxEU
/TeEvWB6HJbzH3SwxLMX0t319X3lFmaxqVUSVvuOI8inbjJa9tclkB7GtoEuNssIjhlLghBvvDJL
U0hVPx2yqEzXQxg24KuM2w1qRMg9O7nnv9QVg+k4C4fgkHd+ouI6cpmiV5kWX3K3yj5M6YQBfhnM
3UOHFwcAdmLWGH9EKv2C7C1/kqrzWZG5Xz7TLMmv5WgjsuNAqhnPYkV4x4RINTsVIGfa10vFoUek
Y/TJkmZ/55RaQ3sMXOkyqHdWj5duul7s7GPkKbxFiQRhwIinBWEY/dLug7rFpxP5rvtFFVU+bpSo
o3RfmdPwMFfoP7earhNDW21MFX8vpBIIvpM0tiyto71Wbd9vHCmzG6aQESZXrjWVO6VzJShqlKnM
yhI/xnu5eOePyAov3U7Z865chAZp0Y3sd6xa3R9Sw7QP5SyxIP1/nJ3XcttItK5f6HQVcrgFk6Il
y7Jk8aaLlm3k3IhPvz9oTtU2KZVY3rfjsZsAulev8AfLkbcz0BXgIkmlvhl1QRpp4+Qi8tgagHpF
6BfrdrLvy77jktZxy2QIuCibqswZny3OKcNYo0bpXhuJwEYyJTcQGbVv6ax0dAKdZDBWlY0tV1CP
IUBbZ1RhfZU0YbaVTTvrq1plubwzyjQ/VFrpaAEnBqBs5Gce09BZ8gqiQdbjz4wRJn2HfDBGWEl+
FxdwXnQz7zdG5yYmGYOoiP595z/DaizvPctXt6keh2plIbyF1G8qEEQNQ4wbyhhI7Q0uWu6qy7Q6
2srRGIbHtJkrYyVKkBCB7jUZipDkFwEdiORiiSsZKXGFMKqtygGPO7RIHpO+XjoqqWrKXWdgILvV
AH209MAbpFJlpA/zVhOT+7OYpuxedWZMiOJqv0Shg2k80ybtqzOP7XilNb33XUpbhZdTnbfVupuL
2Lo2wL3k0ybEAUgm68rFqOcrmM0UFZLKssKtECV9nDQviVP6UMnXOO1EvKIwN+/y2UoVKmZd0l4Y
Cgx51qSGurQMwmYQWhqtk6KuCn+lW1gJbSbRRNE6mh2U6Aw1tfe0pnpt60otvW7aSf+B/pz/qlWE
A0QOSg0Dc1NPm6DTyEGY/rjMH4YsN/WtaxVdFeD51t+Gkc21INsY5RjDmeO7mjlQAKCkGLZjATMF
Ne2mmtZY0aDmbeeluFNKm8dtDTxX4ybx+l9ewuyfBIACjI6RQhrZUQmoOYz/KGyqNq0DUJp8h2oC
3KA3XXSQocaQixrO2dZ9nTx4YTcjdDfHhEtF/XJf9/2CacHzM165qOv+9pW0qiAriuSZyk/ekcYs
+CGjai4QgLJAiTQhWqBELOJwaGo//TKcLqaqSR9qjtrGHplEBlBinAc2hfcT1NANQnVrrXiwRnZZ
kMDB/U4Vm4FUGZp+uOYy7g5GYaBCbk+yv0OOt+0CR0bIqGRVVj4ZhDSwrAq8QAz7QACAkdEQhmtD
U+FT2Opxc9NXeRxuzH55sNHJ2ugq7zrjzpNIQlwDSeljrMeS/kXQbvMDcDwIHKSzHV2FwmGTEYDK
X0AaCP5VFQMdF/0Ql0FFGx44B6ahMmgiu3+O6GP8NJLRIn2mhkX2tOvsqxghvmc2AoCOlDG2teuN
sngsdLpH6wgjE3TPE5O3GqYttDS/Lh+dqobKZwHcu279EFFyqZr86xxr2Teq0nyvWYPmBtLJxHOh
YXkFUSptnijOoydRVsXerq3u56Blw1MvlQncnOp4UXquyvve6/qQV+mgkUF31ejuUBebHy3U6X5O
HJwBqSDHfuknt1NbX6KiwudXYCmk54ftz3Bsi9dJuj5ETsOQ2rUmDHzblGMhC1v6SfqDH9E8gxB0
viVjNT7YIeZupMhpf5OaApeOwp18FVSRQ9Pexc7ja96aI18lj7xmbTR67FxGbowRJmN/ahuFc4pX
DmiX+GBDXsseKkXI8V/LzEyuO3rN5AaFN6+7hGiCUl9MMTMps7WCqZ3t703V0U2Ny9DfKh0SKkAD
N/IhVxhusa6iHKxdWE7aDDJoCKnxI7P90dKiocs/hHhxoT7s6DuVGpG6sbzQrTagkOh8DaM/PgNP
68R3IEx5AZi6chmPIl8M/thwKmdT80PdjdcxdHXHpiLrz52hvewh4hrP4RxBvAC4FjqB6w0FhtaA
e/7ERW9aW1yji3gbCTd2UIxtZ0S5oM8Nl7a0MOaRNFcDuujld8tjEnQf8tIu7LComkt/OV6rqfIA
m8wNUoMihmSxiZqmuAKW1+kXWlEOfAR8fNNtVDuotM7lKCsyJTTwVxTNXH6o6wz2Ft8JO97qszUq
9AzNOdkMtWkWpDSjVlyFteWn+xnaUbNKcguJeeGETXwZe/XYXQIRzOtrH15Z+o0GRAHQarLpivNC
Fr7XbLvDNhPLF5czunUIaRvRvVJm2q5GH+l/Zq55/1gZuvmD+gg4S23P2VOE/g5JnqbI9WVFieMn
JD4rBL51fZ0CuL3NkPXEEW1u63znRmOmr/1wYmiQkfUtmUVZfksjlTz3bCvE8R03YfyR2ilHoYrL
9iK2Uups2QxIj+p1Z9U77sbpe2HrNOBRV+i/JgwOi0ATVf2sZ4tyqMzYFNeu7y/1pZnm9rWRycoE
J1nYPzyrQXVz6O3yMc8muFn08wEQ/r83JSfQL+ZL5zjlb1zAgH/GWmz++rz5966l6WLvgSIEXUtt
aeMuzci/GvHzPNaTmif/Jc6cYbMwpDeM6M8s8q6j+bYIfVrA/joR7qRvmmYODRo6qi8jlgHr3jPR
i7ObMXANwKpJl5zzYz3B+i9EOhpNcArRQwBtctpBHd1YKW+I5cvst3NQkp9T3MXaLS1QvKR64yny
4gm5bLTfP3+b7x/UAK29EDW4nxZM/PHbRDTEihE8ARnoKnzX0V2+FuQYqyaf5dpOO/X18/XefT3u
OlAv+IYxNkP35aRxawOE7jJ6sSARgUCPKW7RWtrW/zRLoCF9tAqU6uOnwq1hmEJsFvZRLspro+S+
cyLVrKxIVGfw/O8faEGa+6QjYPrZLkun+q/tKEBFitbFYUCVPfYHDOnuJrvoHj9/bcfDkeWBQPHD
DIcpyCp4Oh+vQv9HSZjyxV4THNWIIpHyMPrZ0YZdfb7SR8/z90onx2sca1TBtKLYC8wRLk2admvT
r/58vsi7XbdgDmCOLjZfi5vuyfepB83TAIwU+2wI020DxvEuDI36Zapb88vgzeLy8/VO3K7e3h+T
Wh0MPmIDPsy84/fXpk3WqLlu94g7iZdQVEWOwwbevXkTZ2vlJNVFMeL0mKnxXmvDcSsaE8lz8F7O
19lRTmDLof4xWko7M4r64MNCXsIQHpgFof5UHkSfEBioOHB7m6i5a3XGTl1ri8sZC8jP38EHH9Y1
PU4eUnOUdqdqKw1DC67Lsd6DVM4RGsTggaa+PBNPPnoeCCCccNBydKSXX/HXcQCvVVWDlat9kvk4
S8/5rzkTOch9qtvPn+cENPL2TRemnoUyEMxZDuDxUiMlG2j4tt1nopcbYJfGBb314o5iQ78QtRwu
6myObluR9k9Z04AeUUN1O+ut8dvuw/BMHHjTxfrfAfHbz6GsXwABBHMim3HycyoLnkUxDfvIKhJ9
hUYcRYsfJc4uIzmwAjSwUgN0Vu1exDVTiLXTtpW/TThn90NfWj8cXEGNFXBWkOhD74/dxqfkl8ws
/Al+d2I1q9QpAE9PWRdeoNOV3wq3QIXazMWdZw94ssywm74Lsyi9wG9ola4mc7a+9oT/O5Fi3/Ov
sWK5JVEmW74BdvansU/maZnUs+O94Cui35TJqD+bdCa2n3/od3cj//jC6gUmoxMtTlmMILJx/Blc
RmYV0pMOvclVR+a4Vay9jjw7+sGiiCM75TlVjg82M4ovBsJTi/gxk+LjT+qWNfTUSO/2Jo2FPdlt
fdsj/7K1artdf/6QHyzlL4NahtGArvDlO1nK1HMvnaXaZzb4f2SCnFXuFs9JDeP685XejU5BFyxb
VEc+gRW1k2NTCTtE7bGY9wNSa7NwvA1577hJ9eG3k8TJRdrFZ07qu2fzQZAtLmPLLQm76iSZirsB
2XDPVPtQUTTamf6NrFrDWDBqv33+bB+txBH0locDRfGG2Pkr+vSeIYqsDvs9Su74+8XpsO0mS195
hivPfLD34YenWtJQlzSU+H3Kk3QneoWy8rq9JaP5TqhS3uutPa6y3JhX5dxHm6oWS62hXkbK2h8i
67oLrMfttRaPztPnD/6WkB5FH36Nu8gIUNqi431KuJ2yvNJEXPX7hMIy6H0XE4Dex8DFYHJEh8J7
kMkkAx/E/4Pb4zxGmW8/NXmu0W/xd4nRai+f/6SPvsWCkwH9vGSX2slNINwWfcjB7Pddp8U3Vo50
d9TZ9RUN7XMb7C0EnDw9IG1uAcMEjGj4J4iKwqmGfjC6cS9c3CQDBvs9/JYCjDRoIXe6Q22Ugsvr
jPHJ8zt6BWZm+zto5AAAMgzUvuD6PM5Ba0wMElw0yADvu23xx4reGpj0EK7o5VHcNryonw5Nkid9
EOIpSyLt8fPXtryWd48Cmpyk1QRMcbqFjbGXcxab436Yi2IHFSpbN54sztxWb/Ktp8vwbdCcRCKG
dOAkCmRMZvUpL6Y9SgLNRtSu82Wu5mpbm1WOtbfjrepcuUEE2eiLm8TN/Yy7165Bon0ztV64dVXe
XQNyQ8WgyseLz9/Bu/QQdPyiKAp4njEOHN3jYKgbTariOZn2ow5PiQwp30R1+FJLzljUD+fI/x+9
ckRMDY83AbX7TdThr6jhM8pYYASgzeEewpUZk02F28GZuPvBQwGPocHFXaYvsKvjh2qwRtBio5r3
wtGWlmvc7soJ5Deu5OLWaHEX/PwlfvBUZEcoJ1oEXujjy+/566mMTgAw8ctpjyK5uBIGtptwzdPN
/2EV8kquZRzPzTddq79WyaswzkXYTPt6mvk4WS9+5iVm3Z+v8mbVdLxdF1V6sKrgMVjLO3l5o20M
Xu0n+l4i5HHV1fb46DlYqwfKYoyU07XbqabLL/XaAXXQWnJf0jUNnNbMbmK7wH4lJWOYaJbdwq0z
V8iMkez7+nWXMu4shqQ4s4Xfv32SYHxPSFkQCwIxePz2ndyuComzwr5Kw8VUJYenhz35mWP8Psay
CvEO3jXwV0h6x6s0wjM7R0p9nxS+3CW9lq+nRtbwAAfzzAO9376A5iCtWMs1w5FcfspfHzrRTPhP
RmXvPZsO/+TCZezdxrn1Mam7Yh5vrj//5O/SFPYsS2kOB4ZQ8FbR/bXepEcdcCbN3y/SCDs3tbGr
MRIHs+JmrnWa8vG0q+hK/fh82Q8uUpcDw1Mic04MOkVFGnZGK7tRYg8cy7ggKijxpaqdUV6X7O4v
ok9DWKZp1X31gMkiHIzX1w9p5JBYZ0dgmGIxDV/p0qf/+vlPe7+lll+2NGqQS6O0OvnY0eD4MCht
uVcAVr5xtKPvuRunZ1b54L1bXKJk9UhPcP2clDHSqAwpVCL2KdzujYbw0toJ9ZqhIJrSX2Injnfm
UIRnDvgHq7K1+JJc38AUT3Gvem1KaN2Mb6hgxGWo69bvFDeflyRT0U7vChuD8yw9I2rzfksDikSd
ZFGxRer4VISlnfBwzfwZHyWS30s/GcEyZ7BX2rZE+EKbuqd//oA+GnQgPxewPx/y+AjVhtD6pB6L
A3uMFJF77TYG0ncmJrzfJj4XzNLrcJF+wOXleBXGjbXRKKc6YCP7y08wmNfa/Nxldhp4qO8dilwO
Jw1SH8XC40WYWhkVOCr7UEn3lsDkXKNogDiXXdq7f3tpaCcQd8BZLVI5Hoy745UK2P16RZ56yJVX
X9tgeldjGMpzqljLD/77glmWYfdR6BHm6FCehDdXF4DSOvbCHA85iMzBN4bLysAZ4AaveIxmnTC5
ZTbh98GQmRUDWQ/ozNq3e7sJBBMAkPjK2M6FbuIOC1sbwz/AezuEaTBzgYvVqiAegM6vERjqv/qz
5z81mtBJNPMmw22l0YpzpIjT/f32TOxrTssij3oayvI+LTtqa17doG/EkGEznw/1lZqtO7AJ5+Rq
TvfdyWrWye4GkunLwme1TunZGhFxe126kPU+3w7vNt7ynZZriJzDIlScbDxyDaXnlpsf6iQVqywz
u5X0a0zNhv73v65E5rngwxeOE335k0CIllg4z1MdHcKMbzcIh4KuoiyfIRus/3kp3D9s5EBIDiFs
nuzxvKhBxGZjfCi00bjOyoEJVq3sK6K7cya8vytbSQThMMBc4SYn9J2GhyGh6u4LKz0USpQwRCyF
+y3GUNtZQQ63LSw+yGYq6IlTIX/3ZjGuzcYcbtAWQUMyYZp0JrF4v2+Of9DJw4uwddLW1dIDyB7G
gegXXoSw9/99ezKvXWLVQuS1uUaP40ije3nfVGZ6iJtQWzd+rt175lD+/PxLLm2a4zDiILe1XNBL
8kDte7IKDuCqGFR50HpthLapdTd0RcZrIPH+s8pNakzTjzbzVM2bTkbJmenK+xNPekwTYPEwRPnq
tMZwLTC6AAPLA7M396Y0SvcyyR171cVJuRgBkz19/rwffLyjBU/aVtKIamB/XnlQaZfvEMWod53X
nzXQfR+dqYgXqwCeiXjmnLxWfJxA1cuyOkRpFf0ohZTg4pDqsCe921QZMKxItxZxhKjsdqEjsNGG
0V0GQElmVBjomQqO+ObzZ//gZbsQglzjP3akfRIgEgyVw86QzcEC9I1bo2s/ecABAS5m+m2nQvtM
6PtgPQ99SgtWIpsLl6DjvZWi/xAnlI0HUJDz3QhD4L6u3TEIvUK7razY337+fMbSNTnZzMxpmDZx
KwI6cE8WNKu6dE1gqAfpNrq9TfLcNgJkc4BDKbQKX0U6eE8+quq/1OJHGAPXvoiQ0oKCN8j8SzOy
U9c1d+YlmiWJE8TO4GvosVqNFnQlaiz8Y5m7bapiKANr9Nw/DsIV2pnX9sEW9SDck9MjuUUmcVKJ
WaONs5Jq24OfdToIGK+9xk5DnnlZ71ehNgVkh6Cmw8jYPulAdfHAiCOa1cHO23ETili7KOu6+Odn
YRWfQ4DwLQ0i7+S4xdngKAss38GZ22yleykm3SCO//VQwxA2YL6icOdbi3bY8UZrCfdxjAYJVgRd
tdViZD0BzMZnjs+7UImi3XLfETCXKm/hJP9dUC5MjkbD3/vA+Ea0myiy4LCYWaJvZKia28QctUsg
ekO2gSegwTL0szOZ8rsDxS8AAQo7asmP2ODHvyCfJ+ocU+sPKhIWNuPDBPy5B2SVjwA6FmT75wfq
uMjhzmU+hJkQKrP0wZe+1vF6etF1berUM0PI6hmQZ7m4Us9jkGS2eWHboFGieCrPkbNOtNn+W5aY
QRsWRuH7bhpQGNVVtj7vEfYuH3K3VCbElh5Ubooerb6aXTe+ct1QgO81o167RBIWVQQTL59/G6i8
/RQbBX3I2eh94y1zckqMGGBZgW/2Xs0efq99gclNTCOsGv3unwarb0vxrJTxsFk1BhonSymAulnR
ODBHYNDsSpguIIEivCYy71xhfhIo39aiOmA3U00uHggnKYwpRZ41Y6bt/SoO3ZU9Tyk6SBIkLWl5
H28GI2we+wSc25pcz7eBGfehuZrSrEYdZ5bWugTddgF6EL6KGVaaeS1UUd8Vti/FvR+m4RW4JfEo
dIb+QcHuevSsuv3++fY8PpD/PQVxBRa+SdfwnV36FDsNKoS4GEDlbV3oG0q/s/RWrepxmB7mcdBu
4MzUP5F56m+nxC3O1GA22/9/r5v/v74J2MbDjkRj3nZ8POKpFZljzvO+15123QrgbTHJEsyPpjwT
rT9cCl1ZncYln+00t+/HQimham1vxbC1O0/Ml77MwJq1MEM+f6vLoT59qrfzDq5nIZOdhGyEqCaz
QMBlnwMrXcegrH63MjVWreY1RZDS1FC18K8iLUr+qb3x3/t04RHjLOgSYE8tXsoqcfsSQsl+zOrm
NeHm2PB/W0sXNLqcszY5N5H/6K3S1TCXsoIG97vRRVlEdjYLjhz8SmT6Uu+qHSJvHdl6c+Z0H4fu
5dkW2i6XuodUA2Of073So7jYx7W5t3JC6iq14gQpk7r+Aekc2lSMNPzz59/xRMzgvyVRzqCxQobP
ez1ZEo6pkn08a3svaXp323tWVW/gWkUPKJUO+2KsQFXHaZx+7S2zuiHmFjeuHSarmn/xzE3yflPh
kod4A2a+JMQc2OOjApazJ99b+r5AOGJ6EQmJ2TxBrjS8NIaEmWSPcTMC7Cwq4/XzF3Gc6by9h6Vd
xt25qGS8AzzNAuMcR5nmPvTC/iqbZbbWfPDIn6/yfi+B1FkE0dlKaDeYJ90ExDfmCGqjvzdE7a20
0TfWUdMfwkmd0y59vxLAG/Ys0Zt0nini8bs0xnZQxLrkwJRXX+uJlW/tRqDoI+JziqwnMKTl3ZHy
oiMFoXbxEjxtm0VM5TGfUOmhCv3iJcV3eAdU09iEIVDjpg/LWx3O2wYKr/UkBsci7CtUBfMCUCm0
lpXbATyORX0uE/rgHeCD4uGECYub2dvy538122dRV57o3OwweAi4+ci7rcqpDXdGzFT08w/7fvtw
eliC8wvekXhzvBTA5jGy7TA/IHef77S5KDeYvOuXn6/yPtVCfN1H5nFxlkEN/uSwKtkiblC01aHH
V+2mocfDXFcb4OPYMcSD0X0B5qDOhPoPHg1rNMDW3J8W6icn+V2l8G2F9VORN/cG+pNWcTkVyb/n
UDQ5cSlYcCmEo9PQ50aaGMcpqakBMrmKoxpAgRDGtkhlciZBfhu0Hl9eCOo7yOlTa5iIIZy8Rgcg
V9fMHR1rzQ0hWfnKefVCNJFNmY537HT0oMjvVR0kuo2AQgYSJw68CQW01eBFzgVlsJNC9MgEgiCo
1jJur2b4pmS/sHMKN8MA0pzbR2OMmnSrJY5+ZceamawcMcQV5GK3NYNudNmVNIK1PwUECy8Yx8z+
PtJyqIKa2ANLbKmHAuWaUDgAHv8oZd695JXNbwQO0aFz6/qPQGz7X12X0qs106RAF9Bg7HAJOFT8
nLUc+9C8qqytpvVhvaKd0MNR9urqtSk1HjMGA5QHYMyHOYgaZVy3Lnx1pgYy+eX2tQEhpzDH+2Eo
6J1hSFKOa6/VoWSqYprxyEsaW1wrWEkaeuGpFi1iWaFcJ3CZxcpIlfGKomj2oMJo/FPaUKuZvWCX
HYxuVh/s2UO8oFGa97MwuwyeOWqNt07hjUjnqjSnJ+6qpFj3WQLjtZjNHErfONsO0pWo0DI4KweF
r+Ki8AHhDwflscnPdTE/SIPZ9C6BjUEtPb3TBC4bjZ5tUTQHB8ZdFFQgLa5Tc/od52F1X/kLqTkW
4wWapGAxjFbwU6zqsbHsbosGRrSudZVup84uLy3i/+XcRh7ORfQcQk2NVxSAkDOrzLhEecE6k098
cHRpJ2tIyKMi5L7zUYlgHY5GPDWHYmgqCrIG0LdT6pvPo9IHYdbn3gRzQesVdZeTXLDP6sGZxjY7
YKRhbCd/8NfT3MMMQEb2/7AUN6jposZB6989qa5Dyxzgp5tEdH92L3IndNZ6pvxLFIimM02JD2It
0l2o9/LytCX+HUd0iY9l1NtZfhCRAbeV0Qa3R9gU172Y6yholPQfVDVOD//+Mt+qLXAydEROoy06
GcgRubI4dHZjrBHLL5lxSHM1x150Jhl5n23S0CXdZHswiQbFcfyEulkkSCP7xQEn7gy6NNSqKIrS
i8HqRIB12ll/oSW7OY67mIjotDsBbwAMtk7irqgw8LGyjDYyE75NXdMNx4QiXrfGIi6oufJZZGm0
aUgKruh6xxtcue0zF/W7cpB2gWEBfbRQt3SYWR4/tIlKvaSPxWdNYC0pJlq3pq3kl1zo8Z3mOnKb
8xMDaB7pBt3g8cxl+m5XUbbzBijP2MAMo09SEstNQvRDcp1Out7+YBP/1i2r3MLjSS4r4FwX/tCW
Z77z+0fmrkPLi3Ej+TXdvONHxr/KT7gHjUPYzuVVDbG4DiotR1WqKNv7NBtg0rddfuvWTbvx5vYc
0vVdFOKZyR148ay+oLOO1x8cZLTxATUOlmwUepPWeJPM9rks9A3p/ffuIscFJshQi80Mn+D05Aw0
yQGG5faBTmyro1MZcztDj/WvyyrE6cFrJ5GtLSByP6wWghsCISEyKhrlebmKylR9iYTnvChfIF5Q
5g1MpdycSgM2UW/3QTMM2gOqI951V5rdbV9IuVHQTNqVkUE/LZmWLkwi+ced0vIVWV66106bJ2sc
w3Jz1aJcHa0R6tEvoGRXTgCYDzpMaPbzC3YlRgS3XML7Rm93fjXRqwEumxlzvXIQA/vuyQaShDT8
7ALlKu9Sn/pW2+kOqvirggsZmfzWxxJLk6VuBzb0pxq8EKzzjbIi+8ZEghpLOL3BjROteStoikL7
IjqbXz8mo3kV2lb+OqaxhQIZGxfp4giW61xi4BlAtOn3LfyzHe4EyPnJMRfTmc7Fm/Tg8ceDJ0SY
xch4qSHck2M5osM51ONoHeZGyglBoz5fpSiAOyRiunNJJgJ4UR/K+F62qd9fQhuFZloLkryVaqI8
RunZiL+aQrhPlUEPNhhG13qYhrj/ovNOuqsi88WZgwXC+CSiEUmWelXDOo3GNeH0eGsjGYDrdgXt
1YRTDd23g5naFGnjB26KH0BS0B6BAbtIGxgmDverTuraYzQn5cFKxsxDHxvFubXjhtLaZapqb1TY
qp9ZlIhvfifs5mosDDQidLNr0Pb3m/FaiVHNq6LUYnfXdz0iJpn0klfY4BjadzV0kKBYWIW9Goyf
TgadNmgQ25DBLN1RbsdsQOZZG3p43yjaIMdWGgVkMB8hIns7z3MSr/SsrV5R9REYRpcif3SGfpx2
QKAtfTP4Ej1yV1R2wqaTqf8Nla4CG4XMQ4BLRir7hrbYiKV8M5R3lFzhbQIIHCnrtpxffDlO14YX
53IVVW1426UKpRJ/EhBEtCadv7pxl4p1mFbiohucEhMv3BVuQ60b5Try7aJEIwFhkbWedv4Pp+z0
b7Fqs3QTqwkd3LCcb3MIicYWuSz8YPEiYfrcWNrdaKvphf4k8gK9ZhPx0ql3f1tpB/GNACy/Fmnu
9WC/ytS/VlkZ7ssWoaYgMWYUgJDgIMdOowGBE7NJAsdSzYNd5pW/0tqmBK+XdfZrOsy15OWXdrWB
XCoQKYrj5LHO6lK7zRX6CevEN8ZkV/lYd6yHuih1DJbzQTxNAljxOtL0sF4ntRqn26ye4brPIDEO
Y1VW0xffTkXyFXKyTPZOJW0Beqzu8JFBKUG0D6YmM6TludXK5KKb+7GPAngbTnY7RBqoCJCZwrlw
GROLVdmE5fcE0l8bVKlIrXUSplrL1JyuRFDmWbdjYI/WBvWARIdocqrfrqPUs9fP/BXdjqYBuIjR
PkoMz7ZOlTbmdpYStXQhIg1+bmJQGjBEvaKYw0qjDTuJzOHUk2HkteEnXyY5WlmAEoY+7EqV1ihW
dUl3MZhtpVZD2lT9Rgovyldah8rvNdbp2W/aDM7NZCU2AsvSsBG4GXTnli5a82qZrVWvGAg418ir
JbAMR4m64Ag5e40oEBJboFPiEWEfLQ9XHbYK425BffJfAHREG5P28XzJ1K7QrjorQQGYNo1x47Zj
ZK1zUaPeanXgPy9RRaofwrEXxWWh8gq9ewebwrtmMF3Q/zQ0LvWuLXExpc8drxIxZ69RJN0vnvQc
XrY5iAr6ixk2AXrp7i3Pac5bMRXEK9k79RcUM8WfTlVgsqdYmCg1jblEdyFL5O1gIUNyNWLWG14A
I/Yv9IgcacWmz9qVpszSWKfm0Bl4/Ixx8cWqnCxetbps861e9qgiMIVEZSApvdy9rKOoMy+ApSFF
hi0YxNt54AyB8G+RXCj54UHpjdWri4ID2ESDyd/W4EP/8KEUq5UXZj2yb0YcPvSaymvcZYX+wlhZ
4s4uxnTapJGUlwpxETdAUiZ77fUaeL4RYXS4zie8KPjMRrExfH7HuvLD+NqO+X2onekYWURuHb2a
bWybu6V+ROA+r5yvIfrewxXqmOU1wwR0AxovhY2EQMdgc1uKCdFPa3aXQGlk311JzR20SFU9zlyz
f+ouxQwXXcEQ8DWaOD76ZVO8l62HwhkMYr+C6z6P8c7r9PB5nBtgBUbvtQ7xSel4W8uM+r/IlHXb
aahXBk0zx9a6plVRLcJgkU1Bbjra1ukmZmAKEVT09duU6kGiwhVSqBrzIwAfPKprWSusbsrqj9cW
5p5YjmZVaYbWc5pM9c+qVqRnjoiR9q9NDHZ2U1O5Bz7uXK0q5Y5cemWUPooq1nPMS/LOQBou7n9Z
Werq64iHJItXur4x4wYpVCvGkj2wI2xiAxoFOFtwtejxuugHWqw6MgurOclKbaPgEU6B2/kZuqg5
E+b1PHjmrgypyVZ1o8nvRum0BbMTkXyH/W1/nxxVl/Qo2tjYKCSLXui6hXiQjH56N4w5L8L2a/2m
MTEFRLnN+JYUhXNwZczfQmCku/GcQmGPUYr4J4HDyletj9ZAgEtYRIiTs/VF5AMKCBKl7ywgk6S5
orwKSUMwzj4dDFSFaGxI/BqdibHE2pJawp1napFATctRXjB0sbVNs4oqvSgJstgL5dqLFWf+EyPh
PIJ9VXc2CVjiXigzsrkdKt34EyWtk60aLY1fy3hUOToDSXZtKfxc0EkqNZRPxnIw1ghYjS9N20cD
eXRZJ9uymFJ0NlP0pxC46ND2QsDe/Epqh6BY5Tvhj1nEWXeFF5qG8kRZh0YwNX5mBdUs+mpDpJmi
FSkOB6stZhTJ8LTs9nUh8tc6FnN4gTSYtksm3AuhimvTldnnsYPWHYI+gZFn6sm2QrWvUC+59wc9
qi86q7NCrh/XeLQKr8LlwqvuizwCaMv2JSPMKLu3hTRKLYDWn945nnh1alMVTCFyIuowii4B+hP3
fO1k9HDR0X2B4lap++MlnegZSQfEdq/JTDTaZ3Ef/0KuD1MIi7ZpuJOdUSToGlaW+Z3obSWod80G
ShSMESg+lVncu/SsTcQGptnatVPKwGPIuoFw4cTm7yJVmXGHL6O8jZU2MBiwRkTyWihl34nq3DJj
m1iICqpUf5i83I/BLyb2dzofmnsde16R7nR0S7KAOaP0vhWE2mGFNMkwvQzk/V1gjihp7LoWraAt
zdy2Y97CTHA3zhZXPnYkajsgXal2JBycphJFk+nKT2ZN7i06UPNlGulV+bPQHBT4tLmeu23nhc6h
8bAYCpxxjh5MqzZQLxpaO7voqACfmbwiODyCcBdXDjKjT1Hmu3TbfCx1tWjqnbXljeXej/UMibP/
Ye/MeutG0jT9Vxp1XUyQwR2YrguSZ9O+2ZZ9Q8iWzH3fgvz181B2VUnHTqmzBwP0AAMkEum0pBDj
BL/4lndBrmzaIHAhYNBUDt8RUwj5zIvS4lpqczxd5GFbm9/5/Ab1cxaCYkJiM1HVk4YwE216txX5
WUzQQLS5F/pN0bRTsVfMtGhP9FzGmLDXWW99rNFtPUO83LpLNGPQ8QMU2ncEIeY2sIqox7GPo9gF
xQS/aNsNOh5+Mq+MmiHS0Cww1PThFJCSKzZ4CVUfRqLyF4RY6iFQ6UglAQy+vgLsXhk01Vyl+Txq
i5CgHdVRngstX+yr2RgzuasW0crATpwp8h1eYDVgWiVTApeYB1/vs+lpSGcM78COVV8KLVTqw1y0
JBGtBXTTY9ajQ1EwiuKbjr0Ud8WMR97WmPMsOkORIzlPS7qZgRZSyaEOgBrT1h7pq/rhUMEbopmp
XgHUncjUHbv7OPbx1BwoY5Dy4YmLxxpzpYsad0Zlq0DNn7FZ6u3JH0stEb5JILoyTWQod8jYjfam
i3ocs+as7Z6olNU7lHv6B0K0Um0rFUKFa0xFBLbIEodMU4zZH/NR/6SEytKx5RQT2zYZ1LOUYpWI
McdZGDhja3ceP7G7lmraUHMUjVLvELppL6y2UeVWalRsgV6IufNkiGnXaZ1p9VkBPgOVginClaGY
FiE2WpoX53kBAt9TG0t8lXHD7T3aCBT54dhom6hTQLFXSHRvjWhRDa8fxqT8TAaWbhzZVT40MkSH
axMCB2pJiH75btRwp4l55s5N2yXyuxHknheLrAuiBotJkBKu3vgjqmqUFVYWZR4uUkuCNCPiEDsI
blO7Uzuh7uwcrZ+zuiLoZEmrqWfZoomrwh0arIzbKC28YZ1wUu2oihXk3ZB+kaYq71Vtzko0XSX4
3QpHrjaoOgV7YNNZ/fTMER8SNKWW4Wyw+INXJUyUeKmM6VvWCeO76yy4FpmThpGyYiGOp6zecfjO
hfdqMyyXRaoYCe45qvkwIkppoPWqONWWcCsBZKaF1l/UOFi0FxjULd9MjJDbk3ae0PrGLAqFZgRz
qce5cL5PemuNm3F2a+zui1XRTzizcZuXMsW/imM6baZuxjJPmvNiYafBBXbmoLC1BOPQTFMwTRMW
UAPsWDjwExefBvxI+kmZVsnessv4XiFh/2qH0dL7yHyqMNgRtuKt1xWGhKko4ifUcQv9rpeMD+AZ
ddM5qNl53IcuU40drVD5vUHrjcQUD7CvqKG5dYA3Fv4BtRW5yKCvGluplwN1vcsRQYuxIGE4RdTC
44C9peLkYZP2oUozfFuVVCQl44dMProokKPflSLivxmUwbikYLRnCmR6E9w7hn0HA96ByyBEhMQQ
3dHeZ/CI/E8FzwLJXCVML1AEtZUDcgcFqouIU2onrVbM6NDqIw13XYmHDwl2cRwYq7ChIeMYs9VT
Zs7rTIYpC/w/eFeRmbS+aSCYs1e0sdQ3YmJUC3O5QLQRRb3kqqvbdQ9aU/soZcLshAtxeJDxNF8w
P54uk7TA9t5Al6Ah4aqVCxRPotk39Gr8DPNnZNgiZXWuZnOB/Bp4bIApUte/jXGCaa27LCAvZ7uz
9k1hN09LiLbqRkDbVLxhMXD/cqeiukN6sT2NdRpTXmWhEublTd7eItiLk7Xb9zOtTMVVu31upp15
idiHjdbnVBXU4uAJ9qOQJL5Mc41TiGfooIYY3Um/aGdUHI1BTc/nRTMeZGvboycyjasTYarY8EVM
FenZ0uwmb7DG/vOyVOgQVDhwUkrGiXMqEQ0JT4Vu0PcYyKhUT8ZWd7daRXxYUGg/c/V6ijddha1A
YKa2fRnGhnWBx9jyWHRKb/j8rOZ7nGfW49SQNnsu+/UFKcMO/dvEFg/QSDPBkrFMvbDK9XvaeNFt
NqL7RHWeCGykSfw7pOfc+goieASbq1IILjWIdJvQg6T3plcNqd4VvE4GusYoUNLQGPBPG2ouZPKB
rjyzgDQjY4glQLfTrba/b2WafH+75X8EXocWD+5C0JsE+w+uhant6y5SnRHpyqgvH4lI3hB9Lwpn
i+br4tyVFWVsSTwuD1X6NUtuNLTq3ln9uD17vPpRD0sra1e17aF8pIg6J++sv1W3xnl/b10THmvN
T4ZdbQf97u1lj5vSx6seDR9K3akjQ2HVXIdls5jf0MI8UZTWky3quubGwkBt6MbD26uuP/VVm/Fo
p9ff6gUiILNQygr7iWdF0c222d+PiOjgUsk8czPhivb2cscTltcPSYfw9XIIqqpqFvKQlhRBnmOO
qH5X7AzxxfdcYt9+MEbUr1ealGEKxTiWj1IZLxkhsJLuW85IUYOmVr8V7t3bj/b2qeHwvl6wLhF+
73CveawzZuDsZplcvb3C8VjxePOOxhZmWUcKcqflI301b+WvKd8m+c4av/Rv1/MAGgeoLMAV0IGv
n4JhvMmQTysfy0O3MwJ7pxz+msPGz5f7xRJHGyWXzuwdKcpHcOSbtniMtfcAas8DnF9O9YsljnYK
CqGGjhJPQd3LLVsKD6fAj03QbpYT9zq6Wvz4v/P2vlhxPR0v3iMTtmyHxn/5GDuYsSW7ZqDnuDOq
cpdH+1L5BGvrnVfpt+ftxYpHgzPRzl1rZ6xoQSMK223UvTfw/e3L+mKFoyhM75h8gM7lo6qoW0Mx
DhYq0GF4knXv4E9+gS4/n+wXKx1F3BDWb2IPc/kIm+IAItSf7ZaMBsfb9hzBbl/Vum1aPrXau4JR
vw0TILTQnFkRxObReadRv9QMg8tH+xYgx0nxMTmpcHXwsp1xS0MmC9JzxO9v57PZe8826bcB/8XS
R+8BQ5nZSoRTPo7uwyA/UP9FUxs4+qMaXSh5vDP0L/+N+PFiwaO3AmBzqc+tXT4WvHFu/xFSv68i
L/72Kr//MF8sc/QqLAxz7QL5MkKItr25ukJ2O0DS6J1lfnv8X6xydPzhaMT6QKvssbBxkCCjTZLt
2w/y3tE4Ov4YlipA6NmuGs3cfkNjSFv1KXyJm9Z7/Krfht0XT3P0AihGhq2SxlqV49tb84v9Bcnk
4p0t035ZxbGAPjLjBwSJuZh19Mk0SxUZYpHao7DkdAXoC6HaEZP0xUqXYI5XbG3TR+cMI3Vslsrc
Jy/PvqY4AwSDNMCsp10hvcK1jKCtlNHXwMeBDK2d937R9ST+Er9XEMaqOLWyGV5HU7th8FusN52T
7hE+NysPM+XP0Qf3mh7qIa4uMG5579L4ZXOOMiHxes0iLfpE00kYCiclo/+yhJez8x2oGCPz9yzF
fgGIvr7KAQq9XgzINrpCBXlQ8ZBcJCfZtXOwroC52TQgzvAIixCYfireCbNv5w+oSbxeNNTGzgRN
QUo03y7up7r20R57+535bUx7kbgfvZV4r6cFI1cuJUBonqJdKyDglP4qa8fPBk31cnhw429vryl+
OS0uomGmseJXAFNAun/9XLoY6lVbMvwKvhiMDI0Imfk2Vmixz/AjSYK+0fkk1waTVw8pAikwVnDV
GfXOvtakqyN5bC7lqTuHy9cMHgkonEmfegw4RV+fgAmyMfNxXIYsgxJHXrECVrxRLA5McR0NaYyJ
i93zQ/1f8Lf8f86wlxfvz616vYe4fUjKVw6XfMMPg0sTv12IdyiKopgE62fNTn+Y9PI3AKgw4QHd
bdIjXpFUP016hfUHypMOEoJYjoG0WkH0XTX08X/+TZiY9K4KG6sbmwnLXPs/cLeEsQfKmZCHQg56
GlDOjt4vUzF1HFBnhDRIArc0YZugxOH6LqVTerY0YG10usF+hsj2Lozd5YtYTdZVlMEZ7kzGO5Wd
sQbJfwfRH78OAqmGBj2KBukx/AdhGqSrZNIESr0MmAGkg3vitkMvN3mFo1Ikk/BBMRrG4l0PuGSp
mSriUVv7pRqm56k5xF/MWTeuwMZ+tRJ3DiA66bfhvDDtyRB//EgjCX8MitbPaEF3TJjo/tjIbdK5
9HAgtD+KyMCfxB6V3Wz3ED6Z4AIEQdxFsZH9Dt0gARZ3Oy9mtelCbOxhiCe0/mC6MPhJq3NTwabI
X9stT7lT94aHCA+TB2FN83dNtyPsVrJCrjJos/Vlbnt0WRU1Vd+5jZ75escbiUYNvHLkAXGCPipa
nX7JqU/xTm/sYaMVgu6X8GcJPXbqV/OA8HwsHrm+dzSnN/jWl4WDgvNNMyJWrUbbyr4lPbftbVLP
Huojhwbs1TCYXs3/TrpudYsPHK3zGsPZG5Vy/uL9ufrxe770OH2dKP04BrwA6MYB8mOUvqY5LyqT
pcn6Kko7fvtsTIKo7wyfgXL5I179qUnm62TpxyorehAhHVD4QJZer6LZKOEjcNEG3GvGRjH5SEss
VYqz3C6+LDYFa94k70lfHSGRWZWjgNYpkpEukCNLP7pGIyrutLb6FnZsU2xqo1DPpmKGOzcmqnww
Rao/8dLSnXaxM7g2Cp1OO+rjMc6XRXFmwsI8y8EBXg2GWqjE9Vg5U1OR0gfVsg/xnENrbqdsJ63Z
FEHqYA/w9mdzJCb64wGIZoizoQeBQvPRAxBIFlxIsjZAc0gGLZeOb2Zj7C+oNKwySNW2HXS0KMbQ
3lrqkG+TWeedU9E7rzRHHswunnxTifONZFrm9aLuwDAo+KJMprOb8/bEtLpr5p8jOJMqDQph2ueM
lqfLyXb1nVWrN/0yl5dZGpXBYNLNffsBCdWvY5AJ/YNYvap4wEv9RQZ6pL+uDhMYntFo96JtDw22
GFidGt9puQaOvbzHO/kl6rEi+rqAr0HOoW90dNzzTKnCEfmToG7bu7lhCDIPjKQz5aRCrf+ddOeI
LMbnx2poSEHTB5sMnPQo5EO7U9vOYBgP9ZmuktkzIEtsv0Reg7mTTtdyxhWpusLH3AFWlMjvb+/v
cxB/FZvghRGWeFqEIHCcPIpNQ6i0M5OVBicWN9oxgCMhH4rwkNsLvoy0JAJAKfDXytYGCwesqNIb
Io1p134Pqovu79KdqSjH0jrGNEHv75YRsIqRYjSgZL0aCGRuAyuj5aoXxWpSEE/8NEsHH9d0uJKp
Jv3ia8PBTaKfNOWqKDHriMH5btC2jW46dG/vxnigD4Ip7MZOW4ykXGKoKZlqeaihVx84k6qP1YDf
SkzpktUcQfK7fYTzMpxoVY1PBfSQjcwW+SMj/ktZ1pv5E/HvG1gyrAzi/h9/6je+rvevL+v+8b9+
rh889A+v/rApeyBD18NTO988dUPe/9NLe/3K/+pf/sfT80+5m+un//zbt2oo+/WnwQN5lTSZZOZ/
nmVho9AO3cska/36H0mWbvxhcphXcVqyaRjVvGE/kixd/EGGxbAMpgHaMmgo/ivJ0s0/0DchCJNi
26A+V+WOn0nW+vPIPmAWIfoFxY+y45+P/fP2Ysf+9J45DvkoarEu4FJYiYKOzXGDEhcocOJhsvjF
uAAlBenUaJ6aIoHkj04+3LbmOF4rWaudYUgafp24lWKE9rX2q0ytUPHsthN75jL1h1STU+P3itM/
VKZV33ehzSSoGTS732BbU7e+PUIw3ZZitVN9sd2/uZSPrkueAjFroj77BVqYyvP1dQl2aarUFrMI
E3VOv01o8StdavrpYjS8idEGnDSebu/5nf9uWZruhGNYtQZZ6utlwf+ZJeAwzZ9heU3YTfBonlCL
y0UuJ/U4nk8tqLy3H3Wtvl5EqOdHfbmmeL2mlBOwvX5dU5UHLcTeOUQey2sa8U5760gdFvUwNpXd
NIRAfZhzexQL1TaxE6VOBQBQ3eTCq0QxBpiFYIiRlqNy18+ucVrEM0PUamjSAbGY3pMLjnQbiZfJ
KU5L5h4KysSsDAP4BPSbjrjMBAL3oFUCioJZMBjBT2Sg45q71VWtd4IhoDYCwH1717RnqfqjfQOL
AXFddXgJEep4vW+I4RmirFLMXFJ1yUEHI3jvT6E6BHCPNLlSQcBzhOXA5N4uyMADpWgWGBS1newm
7EhPl2nUzkOA99O21QZJtI2a8Sk2wGh7Rt44t04JIwNUkBIy8hmMijkokBLUDJ6fU6yPbGQiO+BV
HWIcOuTsCWqIcsRxl62a1k1zo2lpNyE7aZR6wsj1eX+7dasxhFHumgyXNS9//iwmZWo2huqEaLRj
SKN6eq3jkTnGhfE0g+HA/5v4UZ2YulONfiUH2QTOUCmBhhvIdwPmNQAlFsEVZjJIKZfe1b9ndbIo
Hrgqxvu9UJSIyjwE/FrrYygDaU4GRuNxyyB3KdAD8IsOCYdAR6hm9mDx0srro0VoG7pzcGvkjH5r
kAktSm9nxCqaCA+QVCvFeDKVKbZYeHmZmxKGWe0VTSE/laZdJT4QpILrMxpuYq7guznTx8/AyFT1
LNbsprvCgnbSgOrkxQ3JWHWI5TiPW3PppuXRXHCb3UyMUR2vhvwmLySwTpxnUSZpNjibzTeVAxnb
j60ZrX2EecJoZ+UZHk25keLPNvdGYWNTagL7GYZWGwMn6vLDYBYlXEewBMBhVLFsu0TOYtuVPbdv
TA0FOG+EJaY7tpn5k2JOdyKc2xOhJkWx47s4JpY9RAA9XXcZPeq07pbaLcKWEoPM7zG0RTgUxqg/
VQn8kwAnHJ0cNBuHB2iz08daqyZmllAhvRxoi+N1KSB9wBqqCaxV090A7mXTnhZ8atInvcjnTRjX
U7jLGjXxTae1Gr8aqua+W4M0OgAS9scauq01iE/P8bxcQ3vVCaK8swb8cA393XoJoNvV3/69mE0q
oKYVQMcVF8Ff3I1kpCY8mxsrsWeoUnECq1NdMhwrgz6a4qr2Tgw8kmEmNMHipyUN45Aqktd6zZNf
FGGT4YgpttnKRdiXpV7Q2JzHoHAoWUFPnAET5WYS4ns9gD52+y4AbHtmmC1uT9F4My8zHgflO8nr
617dj98JORNuUmpaLtWjcPnvjUk6mycWzw8Pfhj8xfOemM/7k/dKrHnNum3zuoHPYe4vJWB/mla9
zKr+8Waa9j8wAYN79SLirwnez8Tt4qEgcbsFPL48tflD+fgyDXv+rh95mKb+YWAdj3kKQshU1WtJ
/bPZ9QcSBmu/ahX2o920/s3PZpdh/+HA94LFh0bNmqRx0H7mYYZJ88xEW9MxBdkd4mJ/JQ+jRH19
r1PWUbrB8OE3Q0BWPb5t9aTDNzcRwhPGEt9nWGr5qkixBNMoHvDdbDAhdbOl9UfRE5MBsAdoqdtX
RZOHh3hp1E0du8gPalF34XZ9fRsjhl53Q3Xow0G7LGTlnmZgWM7AP+Ey6PRVHggiyDk0thoVDMs4
H912Y5q2OCCzANenHLvxRCaLc3DwS99YSg0iWYzadGrqCkDW0Mowpuz77TPzBrK5RgACnnWokM8+
jUbdPNVSeVu6VXIu+e6dbreMbcGEI6TURe19H5pyg/JfB/K/vs5NkzEaPOjAzsfR8ZUijnb2PKWb
vNN1TL2GBNPn2dUw2EvMXSP0IfHwUJXXaQ1UkBza9VH3FWhbN8aONkV9Yvf9xMC41LeFsMdvE5bC
21Y3ntoVTK5WtNDIf3Vo5G56YuVAuiYl7zcAD8ZzDUmbEy1vstrjVrcPE26nxQZZlhF6vY5HpsQ6
8F4tZ+WrUHDw1WrAaSPUFlLQBBZFVxi9Z2tS+by0mvhaDCv0uwcKBpSqcT9HcLZP2mSub0G3RgFg
VNziuyz/LiMR7bF/28pQ7/0uHub9WJUlQ5owtDFc03c9kqd7h0HKhwlDUAo9MzqP9AV/wNhsQHtn
3biv0JMjE01y87SyK4w/6nbBSdxVLnSsxVzPKqqdC8A8wPNWAYcM8T3ywIyvrEHQmRX2uLQvzO9V
1FinoA4nyF3Vcr2MhnktSpF4Vl04B/iQ7s5plHbnul13Oi6Y0Q16Zp1g8Zdv6cCUe3vinor4UD+I
XJmCsNOyLd1jscM6lXlJBIfNBGEYNLqi3WkGusmBgYEQBDsg3ibIqFracBNize/0pbxAY3bX9Zn9
dbJtvqrCGH6mPRpAWPjkIia9nXq4lpkddtQwjX1iRJNxXnah6dNXib3cTorADoEwYM5mHwpnKQ4x
FMR97UL6sSZ3V4yj+lHXdOcOr1fw2K6mKb6rhsDgrdzZQAAaN3GVGvdVPsR79K5JxsxIlKfgF+PU
UztQwwWWzpVvdKl2H+e4dWFGMH7D4JvpYKSLxnMmIYKultrBAbrRgL3C4zDK25B/mf1mKu1kI7Dy
xQbOBiHlzjXqViLTN0M18J/Uomv2AGIaPgRO1sjmyi/gS1W/62P5tRSxeTcu05dMWS2ltVy/0Nrx
NI/oSTOv13a6YmqXrtGGmy6fld1k4Qhb1bG6LQu2qB8t7bxp4NcBB673lnTj2OOgmQAjzTi2sQzN
h48N9PiMOY3qbEJzuFcQIPwgxhZn6dGYtl1VbFXghwA1OiTHlVb1LQ0/eKdTN5MBC5tXdThLUye/
LmL50Q5dez+Yir4BPcVpXIpWv2Q+egP+NMPAUSZbJcmyq3DgNsegFb5JNsnhooEQjNlPla6N4arJ
PlpCyr3uTMNlr0O+a2Ssnc7OYPgFylg64OE+8XUMjmJfk2p/Vqy5ymaKFIFHcF+M5HZT1wQrY/0i
zpr0NI4LfITUrN3hLgSBali+KlM7n8d1tTw29uqCYRQWeup1F/vSsICqO2u6v+TukxbmCijKrtkp
2dxDDi2mU+Qq4EFo8xaY44dMMcw6SKaUTpKJ2eh04gzJ6F4mFeZDvgKZ6FPDq35RITKSwvQql+tK
Kc+dCESj7kTiwFUWh/C3mjD3AWRxQnGRvcMv3agPMCTKXRxmYM9SITfcNxg0QAHAEG0K5Iy7cG8S
7vJmxP0oGUW+cRJsOYbeOl3gQ96JwdoW7uScAaFYa3yoX73g6GZVnNK+JamqwgitB8WNDroRD2fR
iJfrarC7EwwWAjcbvzH75sYa0uIAJ97domozUA5wgmJJfpzbnQvqNk/9pE2X88RKQSYnxY6u4gpT
L79ZWfs574qD7Y73dp5fGGp8C2EJ2kVMIb+1SstKPKFp9CkwndhTUz2MoT6fK3MVndFS55fV9Xav
rubvg97reHHLSNvXC5EyXboLqhH9Xgm1aBPlRnESoxQCIjOs77LEnr8k5NebdLak32TDyt4aETPG
juezyJt7pGIvssm9ZJKB2+vYPvYtUsq9GAYG6/WGaDFt08yWF4tiGH7Ex3rIze60t0UMj8u51nMt
2gpl+spEKfzUdwAi9KxkmFAuC9e2W/rdlKRBgucKwSwejEOYcjcqyPTeRKGILnPY9sEwZs51nlPl
dEN2NmRR3vgmF3DlcQiLPUJX6m092tlDsVS07AG3274EH33AQK7ZQX2TRLsh/zQjPnLSOtqyc6y5
gW+a0Ol07Op+qCtsfFNtENRRlXXQRK1/DbW63mpWicrMAprj1Jw78xGJf3Hp5oV63daxnXoKv+ql
EWXAf63uRJCcn0wwkD9WozTT06Rq8isZht+0acpP2pBLDCLudYTs3K3C4Gg3yaUCf9WbXmPX9sHN
kimgHIs/N3NiugzVdOVzpkT1oTRDWW7U0jzYDbcLcRmr6tQ0dxxMNUgrU56aQlqX2azOE81Vrb6O
5GI/lCK/Qi1PHbekVYsG+a8rz/mIocf3DFyupgURexhQn9CqvZPS6SI/GXPcwRbsaVOMcLZVW0fM
rgb9A7L/1Z5GgBn7YE5128sMtWHOQRIBFYshpZnX1n0NQYj3Q29PQ7UJzy2R1xdxm443bdTRxumw
HY2VZvHnwsE1vtJTbm9XwpBS4bZ4mioRBylGx76ImlA7jWJHoTqee68z8KsGqr7RoyI8WyDm7QBx
68gDiTyTXoZ2oz804bJ1h3indHW5r8biHLkqDdh47kYno2FXvjKupLV0Bf1ng0FbuY8zrxrbLASz
OhhfehpEmSccRYKf1zIf8SP7sYQ5s3dKd76ocBjbLZGznMhWa7H4dgauEG0W3shQxZ80tbkaIY30
ewiOZiB52c09Dm/QMpIcNTbmrRm4d0ebfKEw7KuSCKec0FFwaJUEriq0FLrhVv1xadPmc4u8nXqW
O1P4hHASDO0YJD6Uj9pettVK4ELLxP7SJiMcU00mBhpPUQK8027KnWmlzgej6r7DF/xeQZa5hW/u
BE5Bny7m2i/wKq+LB+Dj9OrVPMX11ezdi9awmbzqhfNxsRYFFfsebxhbaDvNiXMykhhEs9G1O2bq
5rYZs+XGTDkqjZMs/OKjnw59y2S6TXHQJnmEAy2KwDBlv+35wC9NxfpkkEtuqeUB1Uc2UtdSpk9O
sdgBoy79MMzcpLBXsr06xPWGT6LBqGpZPpRy6Tdj8aUxhImJcglSQ+WzQQL9rHTJxAocg5F92mnF
ZxuSoAd+g0J4gUxsYb3cK+ND2psXada3V9DcowN5ynVrNNvcqi/aNn4Slbtx5vIGwagnhE1vEml8
0zOxUyrV3k/Qp87oLt1NznTIc/sqzGt4e7N2kEvReXZZw81uFCJnbB3ayOLuASi/IRBmfmuS00O+
y414J+Z8oZ8cxoTNaSZFc/s03eI43d3MstHcfZhUU31Ih6pQrhmsmDYt6eSbTQZ7LRSGLDSb9MGL
MaQEnDpH16ijN2xEDv3PFnmwSL24DQs9ZVYi8YduegfUZR5tpmVaLl1znlXaFy0SFksSWqfOghQ2
tx4EYDNSputJHaJ56+aqAvO1TW+igS8J6dWge3CuTkgJYKCY7J16oVp4tr4qVCM+KFGuXNlLhSkU
+InlwsjH5ImJe0TJBew+QZ/zIqYf4et2Yl4ZTPM2dp0UXim1RSUY69ZuIMuRidzleQcJy85Xwd+h
gdIxDi2sciMnChd1vM+msNzkYTomXskHbCbEH+5evTlNeziQmhNJBAIMH7kKRA0MNqIrpXIo55wM
orB2bYj5ij4UdkaFlWpXNVBKpAmcm3zpQV4P9yW0di6T4bZAynFj4/iwt3Tm7Y5TrXgu+6Qs+ukk
1vV+N7X5eB034iw3misLBtOms6Lmk4o16A3dy8YbRNoF5Szic0R9442BToFvQw3btakdHUyhhLtK
dfF6IgW/hJonzmNNim1TWMbOzPEKR0S1uU7BzZ1A8JwOQ1dMZBbyfDSTa9sctTOjn5QDxo75eTg3
haeqCNRsLAZk2bZPxuJm6eUjwCVtPw3YGM0aLk/eDB+YjHtQyjOT127ywq6D+xjL5IMtAC9VUeTe
aPOUfRpkjiMlPMHI2KDZ0t21jptQPhQukgMJm3gWJQb/whv8OgnhMfnSKlFsaNFkiDUigrJolh8x
SfEZBt5HTBYuIONx2sZIGc/MMsHlMqqV+7Zy0g1tPD6tMFdPHK1aTpZxoWDN9X3m1OVVAzmPMjIF
gj2F7oYIV9ygiNxv41Zd/MZirl2Ulvzawn8MUpwLVtx+3cAqLKpPZm/mE0oGxCFcapASr5Iq9icz
1D/KxtF2VWplt2Mzq8GEMuG2R47uIO0lO09S447DQPIz9LN6sigdaIEWuAA9ZqU54O+XbGx1rrif
4Q8bcQPVlfrDWJ8l9pRQyktQBc5tG9XkhCLpnPuCg3Haob1Fv6Ouzwd9RaG283znLJDf7UEqX8Nl
nv2u7JLvWm8595Yyp4dM7eTd3yt00uldO3B2TS1e366O/n6IODRdYj+x1QfNSafTvw92uqQ0Okzo
zu64VxsXubfIlRd1unKDhtC3mfqSLSTXlJ3phQbn9eqvN+juqoJ/nqea/5pyPo/s/v2n/1oPb/dU
rd2v7vhH/Q9s3+FA+lb7bvewPPzHbd8m9cvu3fM3/XuKatFV/Qk5A9vxz+4d81BBw4xhKA6WSOi9
nKJqf6DE7mLHtCoIIzLP/O6fU1TtD8adzPlVZGCRc6K7eDQ1fWuKqq9Dt5fDJYByoHjpRK+gOBQf
197wi3502fWWHdYROYIJF2YcMJi9GPXIoziF9WbLEyXEYtaPavfQIV0STfwvUqF23wIdkwEEeh3m
aib0824U2anZuCggaRM1KUZmS+cNZAOXHWJR2zYuo5bpBllnANigwIVEKsplp3bZgZITpCZiH2a6
Kzv0d8La0qI9hQkph40YjJcjG/NTFPr/95z/xrTurUN7QNbw1XFdv/zHcbV0QJLiGUeF6R4TRw7E
j2azYfzBSJ+anQ8OtTc8MP7VbNbdP8gPaURjZw+y9ghZSWvYWh3r1B/f9leO6zGKCMFedPKQCwff
gh/GMR2wXFIbIVQI2QVSoOHJ2InkFC0KLdxLZ9TdL2YFp3YvYAyqyjuTm6PpNTKRpgWuAUN2zK/A
kB4NScpmSZIMAY0N3Vw8ncp0vpuMsfPRmYr/GgId8zuA89gTCEbXa2/fXF/aFy/lWHSaiXfLHCAB
TFOq0x+TCTmBJY+sT1rTU4BF6fSOYtfx1j6vieye0C1mD+o6Sni5pqlk9L0Kew4cY9Y9W5fNE6DL
6JOCDtJF1tQ3VusY76y5/swXwef5OVdj4lV2UEc87Sj4mENvq50BoNSoI+q2sE917jAkmz2llPlt
gRjT9Ytz/hu4xe9WZBgCp5iYB63t6FOc5o5cIK7mAE217FRX6ZVZ9iKopvXpo6p0w+4vr7cCE8G8
EV2BoR2t1+Vp5yxaM4Poi07jkQJ0jOML9HOSA+D5yX97td98htja4VyNSgjaIceQNxj8HYYLCL2o
GWpelZwvNSU/RwMHwnpp0mCMb99e8BhSyqFhvORCEQSAw0MewUjmmT54PmdzkAjrA+x29wTG9k8E
/J8ifX63iIWDtbra3CHxfLSHQpGuYXXtHCzQ6qKgmyokE5bKcQ5vP8yvu8cAiwDHxmnASY+JogxM
GsSytXllXy39zmqLMbnUrQql30FBdmQDEjkGTLFyX97jgRyvTVhl9ooSLdET8db/zd6Z7MitbFn2
X2rOB/bNlKQ30XeSQtKEUBdsjDQaexq/Ppfr3URKLkGRejUqoICLO5CgYNCdNLNzzt5rn4fe2ZhO
ZFf04ApmbdAXVONbi2SOPWOHDgiA5Pgs+aBfWdPOP9nTVSMGd67L9s/Xd1IJ/bDObOSPB5BwaaSu
MqOs9zOfk31o5a8hrH+5ECsZCyj5gSTTcaNnz8lo+H1bYK1IQQnk8VIU8sFuzO6VPInfXSXC1sSY
FP+HGZ4tYQHdQ/zKBVic0NIfRRUNIWVwQcnydw9KgEbHRofDIQz09y+v2Ux1kldttqXe5IuvLmvq
jkCS5s70iUiW7CQJCmFGnX++6pmdDmkp0xvPRtp0EgIR73LaoX74tsIpq/OhEnPq2wflizik3TWs
B7KjjoOBCKeKdpkCUEcG9p+v/MvDCZWf7+9EMUTAyzvy84VdWjiGIQaN7N3JrxfB2A+1po5VKCmN
cqqvOR21Nd7/+bLnOy6ablLkLWTXHiY1lOs/XzaQ0bzQJjfTLOy1v3N7glOmuKIwJnNdQsX6W308
1/NIoHahrfP2n+9GEFcWOpyAdPKevFnQpy1sD/Ea6vd8ByIHh7xJZMKchiwudH5XM9g5K8RIp0rt
Xa207O97LbeDYRrrjpp9e2XH++VT5HogZjF+kAlCtsLZO270bktXmlAOp4iG3dZHdPeCYgGrV45s
F688Kr+8gieOjMUjiqnQJBnrbK2e3BXzHBqGdCDg76IfQ+Caxdr/lX/tJLbmKtDweQuxGfySCamA
e3nGFgZMRFXwRZpt+wXGqMTajYAo/cun8Pu1kEnwzgH7t8++r3EN0ErWfpDOYCR3HZzyG8+3S9oZ
6z8l9v96o/v3bbH4o8MhzfW7ve2HFzwPxFb5Gx+enVfqCpk47LmgGf52lTzdEC8VMSqcyvFB/fxa
2Sfr3wRiJm1Ii3kzS1VdNnklX/mKfveY/3iVk2jkh3vxG6cbHI/HrvFt4wrtnL7XzlSkW5HTPcWn
8PbPX9OZ0/+fZ8Kh9LRPhYYXnn1PveHiYEXpmtIeXt4qVZVPC0CmKwGuem9Vvgv8JLL3oRjMS1ro
U4o6zUk3e1rSSnh7M5/FK4j50xV/PN1+/zo5h4H0Pj063y0DP3wEJBfi7Wx4cgLITnuiwfvrprWC
/bDIAnbe9NVcevvdnz+GM13vv98MD8UcFRfi6HMH5NTIrV2xXaerYzuxuXjbIaqN5lAHk/EuJw0s
z6blZgT0cvzzhX+3zKAzYuslgesU4/Lz9130GTY3pAnoKWfnaKl625UTocc18PJXqoZTVfDL5/rD
pc6qhlBuNVwh7nEqlvW6KKxHssFhY0nvJHBpjgzrtydggPa+ddr2lS/1twsc2mLilVy48MHZxdto
cNAx86X24NkPiAmcgx4i+Z8sOv9zlXNFXpdrv1jmIEg3Z16v3AmBBkm7KvGU279ymPntDZ2WbFYE
Gk7nmcH1thgdJye+ODuaDzII2o9BO71WKPz2uUSkwb5KOgsumZ8fDwPtJ8lIfGyr58vLCNHP5Zwt
+fOKqOwToEN5ST3vIclx7Vc+yt9fOSQdhtHe6an5+cpMx82lsbkydGdLx0VH89w3S2PvTW1xuXYu
4D6/3AAYzuLLn9+J3320HHk5JPJKkEtzthmSbImG2pi5tFMGT5t028vSXvNXVr7fvXk/XuXso4WF
tZjOwLjNgI27p7vmEkA1YCgkYu/2/+6GzraOsYmaIETHnMpgHi5A6mX7YZxe08j+buvAl+DSiYho
nJ5nv0IaHlplc0O6k1Fq2e6cDIBSUwsXBnOwsH0tx+S3n+APFzzbOkynN72xtIO08+v6C/kjdSqy
unw3LJPzH7xttK9COgFkjjjfTS0/7AkdzsEJYVKYzn3vfAn6WV/0yzq+ssX/7obopuC/QZwJh/30
9z9eZWBykXu804gxCSU2LYhjkLUxoIav0ZV+eynbsehWk6ZCp/rnS/WFSWpDW4VpBzv1pNRpvwbo
zY9kHY+vnGR/9zrRLkcK63KW/eW5QOK+wSxhhx9hFiUMg9QOF4Z4Zb34/VXwO5knDzeH2J9vKIwE
XKQeTq+PQ2XPYF1da/K5X+k1vHaVs1UJhCt1DET+lMk6q3w+G7vSaZv/6CqYH2knupTE589BFprl
OrP2td1GBINeIRqL6rVc19/dCxEaPqZVak2K4p8/MTFDIt4a7oVK2YWokDes7c5r3ZnfPGg0Xdl1
MTji6z8fVAy2N03Voqw0qqoIUiKI23WXaa/fe1mWR6+8p79e7dQEMil2nZOb+Dy9YPPg34sMKwMQ
dbPc+7hXO06Ri2lcmK0H/e5vF1aygWjaMyTC4cNX9fNHaNllqE2zsFOjb6w9R6ke2F34Wszvb26K
5OvTcRSz2amB/vNVhnDCiUbbMW3HrtYniZLTx16fQ6XsSBYWu7+9KbJ2Ibdway7pgefN+rnpOFJg
oEmRK3tfaXDBrdMS4ecr39X33/vnA6HvcKrAp2iHsD/O+QYKWa5WgLfSbdZi+ZzJzu+CnRUYpr4Q
EMqZ3IeD64hnVwducDBnEnySubFxoFZ2Ri1BLcDfPNL0tst9S3He7SML/gexXmFUwaByLdnsM2I0
7V02oM5J5tnqncOfP69fv56TO9oMOCiw8f1SO+c93sWxd6gXJt5ZOAHeDJEfMHK5X4VsH/98tfNd
lpidwKepisAEGgADn58fBr6xjboHW7DEsdNgmzLEh6kr0Nbn/DtcwOGavQZ8O79DrhnZISwgxwq4
6HkHaxowr9bSjbAMb1F4pRZSa2glOeiSxCSJMPvzLZ4vTNhsThNNx3fo5tBDOlvKvahcuwiBCQ2d
IqARYfruh96f7VdW2V8/yZN782Q25HNkXHt2GQBXfdWORZYadQBlmGCR4JtuoMfnXqY+emKylvRv
byzEvcF/7PH0JM7N9HSCF3rFdsaLvPRwkSQJScvwKnyJO+Ah+PHNopzjx7swTCL6nWCYfn5Ihh5I
EFOgdocoT4pPtekb3TEArNw/lvY2LPu8M8mTiHU2vS+qeklBuou7um/CO1wUK8bKYiMCMNCRJLqk
LcYnIP/ZJ3xuBkxpY0S05rnt+03k2AetNzJv3SNM0CyM3SpzHJ7KKLu1Gk7mvt8s9xx0yZof6by8
wzcy7jD8VU92aA6Phh11Mt4sOCpXuCSVulo8YArkPYzFUU8rgzphWfpWBj0p9KNfNm+8cVoOTla6
FyYWSHJSYKI/z3nUY1Dv9K1hd99I/UAtGk6bGZO8ZX1tqg6nhTVUHy0dDVdqCOr7xUDiExttX7zB
1tHsA0dOacZvEvchbkrX05+JyMvLeHL1+AQrBJcCMlxppyuA7SxGXhgQcIA58RTUE+YAqsXiE760
NSG5GNvsGShgFQD90d2OPq6Eq240miaunQAzqOHamPjRaDUgY3eBN/VoIgd1ouZ3pkPOialvnHlq
99p1BfEAImtIQ4SPUe3cgZSd0siGGw3YuMKjI80PARDxdxV5GnucjF4ivMGMF1VF094oCueba8/2
nDC3L5q4mMolBvbbov6xx2NVcN59N6oAah/xB6dPSuZ5cFtUC7p1PIxbAz+YTuQ+8xtkvWFZeMEz
+WrAVduoM98trRu8X4oFwXBrWFGTKnRDn+pKghcQQNpfajLJ8Ir0+fTGsOoWy1yPgb1l0tUyYsR2
QSKFhcFoUss3hFCFdT/k/MPU6W3/LtBWlF3yYweak5twaRisvq32zK8Yj1UL4Qk3nTPZ8w5Yhjpm
aKv7XUfwEG7AFpO03WSWf5WbTYW7pi1mddex6HiHoCFL4+s8NaXay6gLnoVTGJcgmLdyB+S+eSbW
5tEqdItjZRre2xo3TjwYSzDFDfngzi4fN7cGdN9GXza8NfdaTRtCjBrnCOZTcbMYdrbG8BLcBJcJ
VIF+wNfNaqZQJdL0xCDaSXSnayJBH6/JWGqdH0GGLB6W1srvvHbel4GFTqoTrlawl7ei2csyqm8h
OwoiHVriBZKlG9TtOHCxhHghDDFdG5Z1WoG+EknLvqtvKlUKp3lsKWPotaw5+uu3zrSSVOMsCulS
VcNrSpqmIyOZDXKq9ra9bN4uIHimesQV0/BmL0hycyTjiArbu6irjOY2HwfjlEBbKcjVq5cPE2EF
IQbxSATERcCsGDBuhOQCo7038o/SFNI5BgROA0MhrA6kRzgOdwa22JNFeFiGKHZzbRaMPBWBSjiH
mJnMwbDNaYStKMTqPM78YGyu2T4IhyrY+WGuDfwJLlbWUnQRrAk8k3uXd3VKFxNQ+F7qUN2HM2/S
vljr7T4n+VCmGan2zJlWTanldLn/tcl6PBsGiqwC7FPmWHvg2Mhbwg6ueaxyXcqdAwtFpaFp2OGu
GMT2zsgN9O+GE2lnFyCLQwdN6sBdqSq5xQSHKwzYpn0HjZpUwMnsDJ221kAIWI+8CG/xVjppuCzi
IrDzwLgkTC3/mvfsfikO2S1MN10R1Ir3oYa7JCuCKIMeyNlSCWi4Sobzh3mzRXBwK4shi9EO+Scf
pAwZP21uMm4t0DnEXVVW/L6WKJ793uiwbcNWN3aM+I1yrx13PSxYj4vELIEOoM9r/SbG3tMhkXY6
faXHbZZJnzOliiNyOuadMgegNioHwb+CxQjJLyj9tQougsVa/Bv2dnq0PAONdWmCuSEwtimDa2Ru
Okoi4PsQSKJgXVLXXe3nIu+i8jA65boBwckqUj/krF9MxBLFxRwqse7nIvevUeWzZc2eMhGfE6h6
b3dKE+3Vkz/KKlsEL5MloluOTo57LMrJ++DjEjIvnbHfGHqtVVQdXYVjOiGcmXUE8b71TRGntu3c
xlMfaoSL3NSiW5SJOof3tAbW+LxFp0AvdNUCzwdbxwN+dZsNot2mKOm32lliLwuiLBm7LLzOmNt8
NUQLtb/BbeDGZF8NuA+7rFQHC6cNXMAp8L/wkI05Nu/OtHbWZnEHytFzn0CqGty4Hd26OhRz7zzg
/aq8fdEZjZl0S7t+bcl0IfrP10ORTnXQj3vyiwsCJPJ1CRIymNCEMiCKNG7OYWHc6FacRweeho8O
P9FGX5AhU0Yj5oy7oh+MD2YPqXSpS7rAc9M474msESQOjYMgYIQB83Hw8FHGVreenqgG8FBsKju6
tghMq9OSLIBvneGuAgjf0oJ9Jyi2QwpaYLMUNDrsmLiT6S60ar+LQZbTy6BzN7Q7FyddCOPGWcNE
FvnqpAPRWG/HcsNg1zcOsRaBs3TT3nOX9fOWsVjf+jbA+2wTJVG0pJd9dJGHXouxNm0igU6Qg1Hm
zTdjYm0kVmgsoofWX1Ck4zbCcGjpoanjCeVwmzhEYYVxaxbsb7PR8QWSYbY4qZ5FYBxaneFSI08U
Cb9ut5L4Az5sL1FCc4uLlZ+S1NbahOPMDP2LF8K6v8KhhRdFSancGGvGFl0WpgaAJpY6bBNesZJw
K1JnsHUI1tmEKIyCkLIgdypAHhbibHJ5bYLcDCPiCFHmEdUEYvFjr1sTB0hL9kwQLf303s5Y6S9m
Yi9wVA6LZ3/KJmTUu821B3Hbyo2BfdwWhdLYXbHfpEWOc+Fh67xNTCDOcFV9DuyybL+Oq0FCaGYQ
U1cf3MWft+EtNWW9tbdLME6G2MuJtLUtRpriVvIB4MFiZ/vZG/vM2mWEWSiqepx/dF6EXXs9ftDA
aKedqbbOx++Ksn2o03Fbic8pa2Iy3gfQGCDMjYO3sBRxYCOdBseX3Cu8bXpfkx2Wpd4oEPGWeTOq
u8yuq0uHX8A/LfE4VbLBha5J9maOArlXU6JI4YL90NCGAibX4cnty6X4NlR5RuwXlrUns0HLtMeI
4B2IlzTrfcGAk9DniT9JeYHtGzKZbDbVmS80dlj48gRed06kmWtX0V43ef/B5Wcbu7BQxgGz2bwc
jGYE+xv2HEpB6nsCd2KzLg91Nbr+1boI4/1ssUsSLhJYbVpvoDx2SwPhINp3lbf2zJPy8al1mmoC
idFUOgG8O837eqvySzPvLHkxtaRsvO37uRhS9gwVPtet0QMtaYPy04wWcAMHN7L7bdG8RXsxYWZM
kJk7fYKrKHxa61F2CLgrZM1EYIpsn6/FVCSOnZFh6JTSIurEnjF6dboj0gOrzBXJevMVqhl/jZk5
Fh/AYTgfqoqoqTeVgg91cAl8vCvWgRWr78rxkviPZYqDCJvYzojqiiMjw64PAVHTTYKLC0xib1lt
xecdunJvun14L/VQv1ii0UjGh2EyYwTe3ilSDjpf6lbB+lgHSn5mRbTfNNLSkNXsrM8Pm1NVAUo3
y2fguvkLvtGxeDmpLNxDI+zpK9GDZD4ZRUh7M1NaHTUwoGyHDq5+ibD24GUNepzlvRjn+9UVYR17
rZV9q2x/pHZRPkf3Tm/i2xqynZF63/UQtqCsJZNhszO3Yz1Qw2VWfyllwbFwHpxA7Wt2hL0h6Bel
jlXheBCYelxi47ZuITtGzO/bzXtGVK4Ss84/eYSj7IbmdOOuPw5R6urpZewwsCzZwk/GNHxnBStR
fOH0Ff5OiT1PVzdrLrmBcuhDoh+8jLjbgnf9jSIh7yUrPXu6KPxJAmabur3fFH3PegQ3OmErHKA4
zljf/cDA9pLbnJC7rfk81XP3TOTL00ohhPV25HQUK6ScQaylcA8gPmRamcOWAujpQthgtj71uQgM
4jxOLTOXZFYXVfbYLKGp2VdJRwsz42KrwiJd9Gq9cc18vd5Er5KeVMubEJbA3tZR9C5iAHkVcUbA
LCVXHeOOMN6oUhofGlfIp0VNxr60e/dNby/zwxw2NuEYUflR4mWgCCUThnzZiur19LX1qdqwhBWc
7w9lhmeFBSt4zsNheWoib0sye5tvXY88FHJQOFQZsEx8r3mzYRu3JtUgWBm3a3v25wQTajPGxUYW
C3GmhAUpAJxzWLnPZVeXR6ttqvcbO8jOGEWUfDeU4AwMb4CrlC3Ppp0R30dybdIK/TQE7IcFeXyX
C0bYi4IOdryO5jVYyqtAugccgKSNutkYy8xt2Qpp9UU+jEmxWCAqQQc8m5TYx6BdxaFtV/vDhjKd
DmBdvZNSQPPxczO424pt3vcrWSU6k2+14Ut+d8iUQvuYAN3o0mAa80LMbgdboHwfNW5x65hGkygX
0oMqsWbg2zKeC9PprnXvyTcEXo+P2hi1v5/drKZiXWzz6NaazHseRWebnb0jgg8z5Wa8afOCMVP7
3E+0dbdaVjsbNles5264oggtNWNXM/pQdlVQ7N01I5t7iHwMzX143PIKJgFhuBcI9vwrbLjbSxga
mE46wvEWYZdpRBm9LeZHX/nGYx2J7Gjno3FVlUV5JPQAHDDRZxVG6/y+Hb3h3q2t8k1Z+viy5knc
kLaCQ6eJ1qMOFGvZrL9NKDX2sIat2Kv86T39KBCU5LfGWTiIL5nIt8uWseN17bWfJGcvKgvcluS9
uekw6/JqaWT5ycjJrUH2a19Kg7DpLqPjgFfe5zMm4hOFbDfvK46UdZK5Ru3EHl2nfUVRHw+8MhdI
sR62qI+u3BnZa+L6so/JZ+UBlmKxd4VPYJpiMHtpSmlcoq6/nOuFHB6/FVeT8N65mWPcb6GFT3Jw
1ZVnFibP47a2zz72xFvkOI8sGMG3pnLZG/zcuQ9E9jK6wzNRJPoT5QeBVY1Xtx/XOsKOBAfQJ++p
Gp7srRlhg5f90TGX+1pODu8Ni2qsyRRAbew798gxOHa54/KBbDy4QBsV8IoXBySRQyXCvuRYRdIo
lNBk1OVtxlNOyJTlaFFQRNEnS/Q0qDmx7dGH0+Fa27FW2MvjchUjJ/SyX/tDbw4zkU+GhM0kWz+l
GLUe57w11x2/vtcTJ0NXIZ2ySegYloNhsG51w+O6eJxaw762r/yWxm0M8tZ5r7ymxRCV+/ZnFNnN
vnDJCd4Lt4W9tE1+dbvmkZzgclg41cKOPO2049uqyI2Z1CmZkyBLXngVfrFYYgWvnu8dsHbb9QH+
BPnvgRCct8h0hqgFNtF3yPWTtGSXgm5PERlNFJc8Q7jFjcV0925T0Cj2elyucVP3lUpK5UzWhZBg
BRK8SMMQG3rFCLsUZAEBgirmNvUV3kcjK3H6kVMaeLEIHf2B7CnSbiqwSnZcE972TD6QRaonNAJy
O6ERjDHwmeWmdbtAJ5XVRF/71hg+k4Q73tdAN8n1/LctjFX7izTKUKTsbY2zH/uo48FEa0dqXRXY
w67E1fdWKoOlDU1lKVIiBzEgl5wtcVPRRtGJGEmS3s+URFE66LqrdsRPDk9ybsF+ROgxgpjdd+RR
YG73iaDLymUS2QcODlbibtHPjh4NsUUK+lBWHnoPo3azm3GwcJpIhk4ZQebVQo6wgpkhu3yi4eR3
6m0wavrGkuDXZ9cTK/ttr8s8hVQzvky9AF7VNrP61AqSdC9WXDvovAmbCW4M51Q0wzoOT3nUWYua
2BVsNLY8paYTghpMqc667oOaQ+6h0XRNo5nOUcxKy6dn58oFYwUrTSf2qhS2bEuEJKvX4ePWQbvZ
N1UmfLo7vSYEEO8aJBFQo+ZFN3PGRnDQY+SHk1kn0JBxpFrTzBJZSmT9KWIP0CSRDH0QX3Vvgi4w
B+OoM++D4zXErXt1XondQht2RI8MxzrRup+340TA4birWbff+Z2Tfcsrdp5E+518DMtyKK5tDnXY
hk6TGno+dfhVMZqcd3kwmjyCeZE9gmQNg8SwyY6m6YdaZ2eUTrYlLuXW23rO6GTzAFaUfeRDFjuU
XoSJGTSKu3jJxbzG7uj2vJ22dsQ+zKL5hoAtCrJoHmggKfJ7u7g0JVJKmwZSmAzKDKkem2Cy35AL
SYJUVQkx7qa6sYcLi6bbjdS5mp7MjZBGvMG8UpQhHWrYHdmIdrEPS3yydEhwn6dgL9lATBLTvLTc
FMCWVUZlSP7tYlwFVCtfKwY4C8h5jVfK6itpphp5yG0nZPUJwHxFPmxZ6DsbnEQYTxBxsTptUna7
zPXG26kIgCkUTm3wRBaN9Waegjw4jJOeQWfgogCGoFDoJm6eFTqee0qyy45ARUSrXbGoEQ9i5k7s
PqNa3bcjEyDx0HeD7G7IGYCvkRR2XcN1CWqmwKGzZC+dril+ALG2ZZw16sTCaBT58TS0J/02HGuj
3knWOvq1foALm2qqum+n2uRg3NWrE8MyWbp0zCd32UX+Umc3nfZId6Ut6iG3yfxoOOCmJrU0Rkpv
o8xSw4IVtlu2scQQO0FPJEeRksydvS1Mmq0R6l4Lq7duTKIRCF2dx5aqpOknk964I6YDyaAbpejS
8Tll8AOCi3WOJIHWtF2NZ017cE6nhdPh3mtRock4wzRkvluBd2MHXVcGAjD+g2q9pJE5j/fDgBh3
x5Jvz0/eEFJX7SbbMfgmm6asfGz9Wd+9IRXSbXhyjGV5yLRj5i89mePGZYEoTF2Gq4e2j4Wl63Hm
zzbKNAU793NbOMqHsIC3ZWqIdHQN7+AxGSJWiVMu6HBp+UrGvHlldwsTCmxgHKlittrEbJgiWfGq
pqUl93BrlbaShoH1yzi462fhUakllGMrbTpTk8jrXs6qXusL2jNj9LbGP4iEVDTGZsByJ52+m2Nq
QYNWeT1Yg/82WoWz3pHHHkSPZW3T/LFKMJnZcXILnTMbdolUuNCRJ7wdMfGieU//vF52RuEORhN3
VhVy1ibL2xO3foOqClKW2znbwfKsXhxbm25RkhtwljDnLjMElC3Sq885TzJtwsk9DOvJbO9BKyAK
lHAFM+iN4HLJMgO0l6MdBRueI2DevGu6dZkOQUciLPm1bOXG42KXhSEATRJ8+RbhcVV0qUl6R2Mk
0Lba5QA+qY3um2rU+iprozK/8inyyzifZlekDpOCMu3U3BNo0tOzEUej7kf1yHQqs/eeFN58W/t2
yyA+mjqF8z5DULvFE3n18k6NbdB9khbDriddm13jpfOyGkr9eyz8/12K/wf62A9zz1/IeBdD/+lb
/bNPkX/wj63W+5cfImDG+hPyP2wl/+1TPNlqWQMjhrJIXgLmsv/jU3T+hW/WRUCCTBVfnc9f/WOr
tSMge3jQQoffCqEgXpi/sNUSNvHz5BTVH3+GW+KkOYxwT5xp/0iiHMogGHu6pGtVpZtXb+/7rOkf
CDzb3mftlFHyZPPwTQeOeidtQ9f7fLGX4CEoir5LHHIri50+pRqkG33PfVcYg0j8rPFurVMRb0JI
eTNXaAxB0nmb2q1Myt6dkE8B40OZjrODsMHDsViTbzIOKBdao2sJvgw71toAGDpCqnY1r/PKWbY0
p66s0lWUhrUH+UKat9UO0MMr+2aT/SSPHjNDI12IvC6SGRMGjRCj7b65gwNgyGtWJa9G1wWkibDC
jQ4GDS2bY0vjtk+2A/vnYmkLVe9Qy4437HtZe5EhnLWY945Tv3eciRCivIymLc6lFZLCKpkknipS
FvmWVKTp6NAOFBfrVIXIypeq+7z6U71yxpceqMq2tmjV5kw80xnB/qXw55EyUEOoSUrXzEywoHSL
k6wJ2SGtxhNO7CiID13fZQWMpXI5VD7J1ekms2giEmcayhNzF4yNuUjrpssG+Q4QTdAclI70Ryqp
gKgKxtzJDFsC7k3YeNcOaDO5j8zFaW8yZ/rEWHRcjgRpgLxaG69n9uSGQZH6ZKuqZDgBHpKqdwQ5
2oFTlw8jPc2vkRFsj41D9y5mApQd87yzvbhyyvC6RVvN7LblJJVM66jIg9dZeMWKL/14bHIaGyor
ifIlxnOgQCl9aDbg5pjqrGJuttReeO4SO+i/43kgFXB5bpX2ztRSuvRl9A1zXas4OeY2dO0qb7/O
c+vBkNPC+Eh1icihDlp9CPoRYXIdhOKmiVhNE0daxpdoLIaeodZk9seI5gCJ5ZsXvlezqy6XagYP
X+gld+IqIO/+fspVdTtU5sKTOZVjliAGkR1po5bxorXbXhNTYumD2xUEpo7T2DOG0jAQ+qMb5PV8
bEKvLe7qtnO8G2tro+WKLBLOIbRAsNW8F2Y3AcmZgaddogXZBho1MjIPagsy/0BpPK1MOAtaYLa1
0f9lQL1eQuMwq8fKWduJwAgtDV6asdCXkynr4mjbbFTDCRkmq6NlCCbn/QKmhHeHHjv7cRmRHu7I
5rhAdIGnN222kteOgMX7FWl6mYJ1945lZ0t6d12bpya9LJtSrLM2MmGs7k3LQ3Ary7W87uDIF3ER
kPSM4znab2iqkmiOmr9TjLJcYX0iDIx107Rw1pwtV00LStpAsQFWchh261KU8RCRp8zLZ/0HqP3/
HSXi/zXSK3LRP+1nV9PyqRx/2s9O/+Df+5kb/st1TJZkJuSYw06S3X9s9z7U/NOmxIYG7dV02Oj+
Ybw65r8s/omP5/67If8kjPvv7Sz813ffScgXClwNiPZfbWff81N+FALh8YWfijkWxwMitfPEMC2C
if4a40prGVYwEBROrHom2r8+MaNT8wclCPFCSeah8Ev6yV/WGOxqBzQn600rmde8bBKZCzjTEFzJ
k/XLIru08fKWiZxJeUv8aO0JFC4LhWZ5KljNaWbk2c0kfCBjNqdFeeRK6xcSzTUD9sw8iYiQVzlp
jSbo8jSCI+x6Dq0HrPU5NSmyGU6PTLIIsVMkS4fTBGoFsqSvYqUsZDsmwR2MMGfFWBIGzQXKoNUA
5NKbN0YW+uFRDnVx3ZeNSxHh2gXF/+qW90BZN3mxIFIvkqwa+jldZBvinZfZuBO1Lu/MbbzdRhHe
rq1p3NgR3R1usHerB4S/5Yd8Nbx8Rym7zEeDNu/KWbu8L9YoeweF25QJZ/vsnRwpCxOaC65+3LLV
pyzqDJKX/CyfvgIoNLwdjNg6uCzg8XmXyGWWHP4V6P6d3uYs7XRb0hEOMjePw0L36jYHMujF3hza
dlKYcN1vp7mg6vLpPiYANKMjkyWAemIqnOJBFtG0UjI4cEZdFud7cIHOtFscOnpOHoTyWDmtuiLK
W7qffYQNdPGs0X6R9FjYF6Lqvsaqq+CKCsFgv/SfMsuqrwfwcQgX1k3zp3MPv12FjmSQtqovhRhZ
daQduO+hky7HmsqLQHetbj1Hf6KtiVq64WOMndFjFOpeZnVfPweiZk+jvwokP3fqmO4LQclTZQND
Kt16RDljlTtLr3djHQFMm5bNn1OAdjJPIhIYZvZGRt2Hqn3Vq/jdHfvzq0OzANCLwxqLM/9cHui2
RcQjsk2pykmmzNmQD7aJRjWOfBP8k6BDguKk5SvqHHem3BsQnkop/aO3OOoK4UnwAMXwFHqtiptM
WvTkT58cLbr1NV3h2amVX5HfFbtogI2O8/M5HsElGd0UtZjSHIUJHK3KyaCXgjkK+aYrsHwVWyvT
1NWs0R3aw8d128z1ylGAiHc4/uZU9Ag80Q24G3nViLle/NHPX6LVQ2ViRPJoRMJ9sgtRo71tYO7B
z6raq8KWfioL+QLk7sZZgva25UXcM53hfLNAiUxzQuC+RdqrHpTaxo8N7awOpLMkOoYBmhMAHLay
d41nGN90nrUPnRvWt42P2ifOOgfBiTnwI5K6L6hrQTjmh6kRnCUKuMnNa4Lkc9nk6WP0zQCQB0UG
+tPT3//gvyBPJJiXwp5wFpbeY9v08/up89+KorSP/8XeeSw5jm1Z9lfKatx4DS0GPYEgqEmXdPcJ
zFVAa42v78V4KtIzKsKyRjWoSaZlRLqTBIF7zz1n7b3nMOs2mhimTtFEs1djy8awrzOAK/v2bAij
tNGHuHsIpEhw02yYdybu9Cuj7tLVLMjDb77yn7xVzlG4ErGyIxNWrnfED2/VGoqIOQjI4tLI/QUL
zMQbkwo7wl6U6RFCvcPWAijyKP0utOtnTwbyHgklh3GVqVhfLpNlNZFJuCd3G6qwTZEyv5GSxmLG
P1f3pjBIR7ggTIniNl9h/0PXriQNYrEoFctl8TgBfQZ5KOzVWc49pgDydoLr+40q/GvODM+EyQ7L
xWGQgLnN16RyMymmvNSj3s2w4uIyZRhMh21wxySPvWOZ28RpaYNEDK56osz1oPeCASPc2kifrLAd
14w11SfUhIQv1LJwbAK88CRzwIeOQex6MrLeDwtZupGiIPqHacBfah78soz6g7X+f1mW/Q/05QIq
+1WxdffZvMWvPxZb33/g78WWrPxNxF7HoHNAJtnVZeCf1ZZk/u0KqWMrzN+haPl370DV/4ZcX6YE
4i8wc7lWaP8otlTikBQwetraSPrR4ul/qdji+fvSPMBb6Xq/6TgRIErmAfvjQ0kvPbYMXAgcFodh
G0ep4GHiqm0FIyxflVLqL3Iz4qfNycXu5umFcBqB1m7XnMw2CPbxGKtvQU01hrmjuSGIJbpEybIg
eVzUPeMArBoj1TCepKRs/SoLiminGVZxtuQu248lRnVjqIo3AijXxlo64agRpnErtGN9lJKEPSse
+zP6mQ53/L56bBeQ32KMWDq0XnPlyRC8tItbr7Fk4SHpavVqOxpuOiKOKlJ0Goa84lTfmNqs3qlN
teDsnSZvqNNAP6J43Cg4pq+nKu9uxnlcyADTtTUgt4xNrLR4ZbvkK02P0n3ZjgdWtnOIo3g4GbeZ
xDB4kaW7gNgoh7JYuZpw91wGJXi1TA41EALeFPQBkBcTrqWSP4KRsnQMYy/GAZ9p2LZhhuBrabdK
sMO2FT3aykp20sMHgL5bQWPji0JtPPeAXVen6RCILRzHS4GWb18UJrbStDI+zbFS/TjL8rW0oMTO
cpBsrHznN2ZO4h09+nojzOp9uRTjM21FhZOniqW5FLpjpBwTzLb8RWqKm4DwImYcZvUwgnJ7ht7r
zO+F4T5kVbQbnEjwIcQudBvVCGuurNNjp0xazJgwm/DmqK0TBrrvWG96UkICHdYohp3hKOoIJmhJ
YXTBex8Nkc+RtbtRlIraIwsFvwr6wa0qFYfXQHXlsjsbbfckDMKIhBYuaAYOFyd1g72mOxFVNWoR
jp/99BhWTGDnib5v2r8ZSnxLnyUmsi09iIFMm3xOaGXnS7Qi56D0Sm3ZUbvvaqhR5ONOVjVvkdxw
wujD1Cvy4WGQzaghZ7uP9kLd0hUGbeFNtODFLlVD6RopMQ+10T9ikpjupMgcdwGAMSd0CstWz+n+
zEwexQEwI0waNwG/HesPucYyt7eWEYf6cNoY9TbAwswJaWd59VQKfgNeDcfB5Y2IukcS7U3FkB4a
i3FqbGH/r7embyaArlUoMMUdBXVV1ioj0zYyEHhKUn+eATdVnZAe3IaREc1+LM6Crc3ZtW/PkaMR
PFGF0opg8jvEeQXxK31dTutajustMNVn00gb4eqhbCTdDlByInVqluywM6ZDNEyVR4jCapARDAxj
shtkSqWl13jgYDSxrMfjqoqvs/46sidBZD4stU6nFMqG6bByZMZ6bAdTvZkogzgo1O+t0DxQvJQn
iTFpgfaNMENQonnINa65uniMuV6nqkn3rR4nt+BPWLIwDGH8WDqyOsV49uoZHrT6bDqiyrmQB6F5
Xa4cG9u96uNobdiIGpjqBuGp6/hEzElwJ89FYlOl8bHHVmJF1k9/18vaoaMOcBJKoaIqtkidcX5R
viV5vGnUKD7o4aQ+psUiu1V2gn1iuDmjEW5MFWPycXwv5oBuP0KIR23Ka7dvzHgHebdS4ms3SRWe
rDomPqBJr0xSdB8siMG7uPQpK9cwu2nrmiXAcRzH1SO2aAUj6uY9i5IbrdD6cwxhG1kq015pE8/d
I469OaRhwj3ZVXdBFH8Us/HKdP+oDbhmGzGBBCiMM8D/YI3bbrLVKnz1w15vNkKWDo/AufkBAZVA
x0cobHmpjVWAZ+u7wsh3D8OIFgPw/Bt6o9Qlvw2mLNNDLC6M1ueUfB2piIBT8N0BmIEqbLtKylZt
MlG/RRnPU12NDmFii9/MJrXvCBE8cTyxVSuIXDwHDD+f8RtPl1D3xFx5W0YIczgRGbanmHxC483d
rDTLzhqE6HY2DPmFkwsaXCPqpOOg582JSD7CK9KbAKoaZ9/M4syjLocsJUTCMgvlOu+KPnQh1dfS
YCVPIeGrR6Npm0+LaIvPia9tmy7WjTQkqmOaALsayZGvc0WaZKMFOz4I0vAslOlYh+S7xKM31Jq0
gWPL7nIj/ug6BOoqDUFXQC/yWAKd31Zynj22M9IXWV82WMymeP/KxY1QDlLszIkltzb+qk/CpA04
LeQe89OX2SgeAtrX7pgsAta1UXAc6vR9jED+2phTA8qdzBWjLMQc36jl1yqKiQaB7WsfYzPSQz5q
EIlX32wFBR8RHsz/6/q2WMjOclq8qky/nQV1YwqErSgDTULKD4xZUnrMoG4Ch+i4qPpnQxDktbVo
xRnkfdhYVlruSRAR3FZNaJHLcc60WQmHZq8kbYhpctDID1XBJjXEMssABnDDWy+ao0lK3BCspbSu
HknA0O7p8XeVk1bREtptVujWmtaM8Fr3cX87yHKDq71Z3MpVRN7X1QJcHgvSTXW6xW0eMnuViPlC
bgVobmnTCQuw5QCl1W8531W+Bl79UKrSY1nH3GJ9Xu6salK28dJMr1yPiA1Yr8vPeeGQh2Sk/xby
P81uFrfKg4G13GAnocwKOYSEz6C3PKeFX2Ji4UxtMdzKvebVJtgO3j3ISQLrDhiLZDHxWDfBrZDi
yKyUgdN3Y7LqrexBxzL6W9yMOkoFfK/b2c+0DxMBhyAyYlc5usbLG4oPEnZTF8yMHkNqBfMpzspg
b6Z95wzJuFGl4dUchCm3MTpixSOC6O1aLu6UsmfUGLYdIOEStA7TZ7IB+/K1HgIBZVcPVqAFB63u
fcvgGSVM0JWtbvCFJdQeVIlxDGWEchAzlmMxncJVYYCAyMriSaLR3gyJpD80PE45iz8cckLXyAMk
tM5RWLSvcdPj+dyzzcDXEfO6QIegsjI3kaYDnClUf2FXkfVgjfqnbrRvM8GwD1ndj1ycvPErsVc/
tFnDm3spWnbQJieghyKN8LcdfZXsTktR28RB3bjNpPsYqDONjaQ3IxEfSYvt0ZloxbGkxbUOcYZA
0hZMz1kQr8W59mWeSw1/6tAsfTmAdI2tYrIXWRUf0brIpMnOcrhjEyo+ByA3O19GKCG5Cn0xiEdm
BVkSftRt+moAB53kXPKSamLWQvjErVbh/a3SmztjmCs/180w7AphKB9CPVNOY9+1az2bC7fVJwlV
xqT6qLqS94GBuIeBaAdDrygPY5gBGShFbX5Tcvw6bFmradRUlLMlLXom/04ERMlQ6TRDVKd96Ra5
r41MgDjarfNAjz3wguwcogTcLqXcrKeWIEILdPwkmkgOvBjDc8+QeyRKuPB4GjvshkSim36ZjYuG
PddxXOoFNV/JYTIGAHiAnmFgRbAIbK8WzcjekyhWBKY/CY8dwYBXxXjyMs4ps7HOM6Tgzsr2scmU
gOginaeiW2qfeRkKb10xg02SDdI3aMV2XeXRzogViOswVnZZRRoQLOu8TvEa3zRMyTdLb8gX3LRR
NVAIM3OXSytztFhHMZbXqE1NHFG9njnS7HA2au0h04I97BSjrEVMQsuT40DaNurUtZ66qEpgG4R6
8JSqAsUZZvdEHV3vc3JjqpdmigWv0jofs8PyCTWeyv0xx2PucuMzIhGBRaiiwAC5ykTztEWwy3nQ
CrtPG5V0Hi1SvGYq2tHDWd0CTjAs4d5qhHnZCAajIqrvwqR/pSnrqq27EQRiqmy0cP1lbPBxr02F
BrUKUEUaQdyLiFFRQPJC8dVcP8lQKmejGHDhRPNRQtPiRVEJt1Mpxv3MlBLhnRWmt1Oi5L5gktJN
JkoJlqHSAp/xD+Cbz2VnoNPpoDaqK7sF6b3PRqN1dCXJT6z/4YrUtNBru0b0liyPT4EA0qeEWvMq
A3MR0IlC/JsstMtrWmrXuEp9XE1lfT+08HT2aDWjsxQUGmpHNScncKAyza+jEK2x5dT3ucaepMCh
HdWmb7ZJUWX3MscAFiYOdWwg5A0pvIERAv6Fq9Nv6ijV3WjIdKdEsriqKkPbB23/XCmiRj+kE+is
9wyzNGlYNqRNs+QVol6caOrLa9QBHRNWIN6uSShVFAHlJJvztu70xceVSgTYK4UdwB+K0VFfVn1r
ihDGouChyVA2BUDHOtFUwYuQzwhOZfT5U4vUf5NUJmEIJkE8iw50Vxn5vOaP2FDFhkOLj15Juujj
sKQuB9Zbsbbe8qtVvjwT1DaMs90xKYW5rol5kTkn5ygkrvE+IktPp86nyAwVJypHfFNTQdhd2dn2
bomU27FRt2abaF6nS2cODC+99aFM4YZgAH/oR2sT5zE1rhRDoY23JSc+hu+jtbUiiN8pUOMN90fq
dICJT7zR52AoGBl25UUYCTdDk9K96qn6OSbRbihi8t6BqaWcEBRTOUw1o4kkqJCPGtE3Mi2vHEyl
O2ovc2CwBnSWSX6ZzMrYT2r/aLWC7DE0BI7Lg0ODA5jD8T47EiNXsAJlwNLzZAYu52LtIEZQ+hX/
BfQyPXQzEfKBiVUnwwtu4skIqA4Ve0KRRDyxardLouxVsrxRfRS7Ws6wvE9XE7zxXYMVyApkffFr
SXsegsh8YiFMyYhNX2jf4xbOnMjkQ8eS8EhyyOJVcqn5fPWlG8ittu6C9H5kUB2xtMWUF+j8nJQD
Pd3eqgAgDEBYJUIsUC3IRuaHlkjPshYHwwnFMnClQE98frAGapvu4mR5nzHjJKOmg6gsEnqyQxWc
a0PjvFMbj+hWSPY1tCDZqFbSvyWDJAKJEjBw7Rt7SjWtQiupbIAu4WgYyFtkCwLJaQLzcNVYmH13
iNM8O2l0bXZKHeskvZNBpXeqp2lM+0ejrnBj43SktDOpDqS/WRoFZt0drdp6T3qT6DqCDYF2GbwK
8k5hMuyCn1rubNYPpIvdwVk0jlxf4X+pfe46fVxzqOR+1fg6aguGrEZrsK7V0OQTsiGN4ZFBCzSY
Ni8nacpeFlUcHINosXWHv6zN4YWc9bylco6PpJyFm4nzslHxO2Qz9jERiZC4obKguSJ7SUgIrC65
lTZT8GAxSQHCqw+txLizobM+yy+JVpteMcJLLAryiYFEAou+kse3p1ARgxrQ8Ow804R0LrPlhlDj
u1qqN3XFkiRos+UqBEU5tSqR0RSqe/ZbEOLgLpXfBBQbvipq86qdmvgNx2FUi22wzQbjBWe9XUe5
jhQ788eGzbhMpTv2ivbUZ321zY2SNgX5WGE/qrsA4caGpJm1zACN2RHqs6Y7YzLlzV1j56M1r/vr
TCAYmU5JoMBVeM0vpN/n1J02+JKYaTeNrsY4BATEqozVDMbRXkZL608t6nkiTMwnC44Q6DfxU2LX
HOwODin1+LpiUOXMS0hWV94+INFaKU2yZzbwUeEWRaYjkcpITAJ/xgN0i6z7SZGK5ga5+j1pk2hU
spI6drQ6v1BNuDT6BVDdAqhe3W44ojfIJmFXAlJanEwN9RUhGB1Zgt3s9bl8YzWxwVoqSG8c3950
mA2K+ZzAzEwBN0aTk9YBpDQtGJUyGn91AjjCMAJUH0QQm1rTHKaTtSOwPdtDKG5I0ipRBorxTs5J
nqgkWyHXKQSko/kXQ0kn+OcdqixHgqckD4RCHhnBiGuzwTAsrWnxAHFwpNcBmJchj95jRN293SSd
9hoqsUV8WHFXydNrh/WOnedWY6dFzjUKye+Lq6m20UZt4qZrNrU+XdVJgUWHQriV9XqLEpjjJsy1
UyrhOsSXwxev2o+konolmGeNueuMP4f4LLHxnNTcPJB1zDuayRqRaicV091YFJe+kZK1ANi40rUm
3ktmzm3DAJQV5SgHuoYvhCQVa2XiLo/ywPIJB7mh8BA9vbcAdBWIEqYnLk/6lkBplpGSA2bPA2pT
An6LKMo+zTl6V+JSJ2p8xoclNBubJQo8WjTnU10ra7KYOJ2GaJvrHhuNyOpuNfRy+gKmDrTd3ebd
ZFtx9qTISb1Z5BzRXGTiPyHtRaG6IW/ObxRB/2YG1MkxmcrV8tyMlBPxwAFjyVXFWWhY2Jx5Gl9g
VgEtH75YFmpfklLQ92X7aojeDTZFu1e4bgYl2ZOUc+EHxBl6pjmLRMxyOSU7+apRrDJogFTrnW5S
6BnEqCoJ2g6NorhX0zzyJ3XatWFrsnHM42qZldea6M086PZS8GIM3FfKFH9mIMmOcL0DMYAj9rny
pKaiRidstdvhvIwFo6mkO5LDbqaBrws9K+Y8EaUTodVBx4AoMiq22hQFZLwUHmLTWM/vY93aSCka
pDLj3EeMH7z3RBhMYsto7x/0SPmm6ZK0j2ZJtetIUzC+0Js9CXnC3mxfxHp4EtTOtaDmXK2pP6AG
hlXVdhn51kJF/GWSQyZXhEirY/HGPou50jVVWyHSLy2mZ1LcKhc/gMJt6s9GlT1Jn440odF7ZO99
Oz3JiQbIpVuwb3mkrBNohwMa1GUvwYDdLwhJjgLCryFVL0KfvJYyfptw8H2+9Ou6Ct/TkhDxuRan
PW73k9ujLl7R/6ZsaVHdD3spFndjz2YytbMzp01tQ7If81w/ENnqWVG6cPWqyLHAG1bkCIvPMbMG
sEUG6lXQrpU5xwDkE911y/1fT2dVNrxRanw5/TYvj734PAD+xeyNS5oVLvLrz1krVmaVUUB2RXLW
F3S8PQE4tk52JS2s6NImmbAJBaJ7zWVvsJrfi4JKjq8iZB+I8tDqFIpIbFmz3NDOVNxE6JBpiU1G
C18otpSjwX7kyULcc2ckwRHD8dEf5Do+ZEYIvd9ODyO+FiTx7aIwZO3v8Qk2J6EBBgmYzeFXh627
Vy5CtEOjk+E8EE4rodfWhMjxRsuouMc5mZWqQuDVC0+aNazkefIoq3QyefKBOHLUTLMqNXdIk5Ar
Mo0MpWWT8iT6lCTvJEB6SMF2Isr5vh8+iqA8MpcNVhyPPizmMHIJnp1l4k4oQ5+AO67YQoiSXNHg
0D0hk1M7QftLmuSy1SHqnCDOlNViiH4/AWmRTdl7wIHqZaZQwtBrHLgDcwDFqG3sEj7xwFzcXE9B
W604TmUU2lV7Iw+JsImZGNS2imCawCcYPKxlP8mDcWa6K9I0veO9RaxdpU7PKQ87B5DEWca7OdQY
YXITIpbPfCxYNxKqgo4dF9N1OzaeKyRwbEcro9f7bThG82FhUrSqBskb8tTuYsMRZzoqtMXJlOR8
l/fn3lBWs5XcYR6yuCg78pe2i3dJIND7Gm/7Tqtd1Bbsyk37UFA1xTN1c9PUg4P5rLGdBsYWhdnQ
7o+N9ylTdUenlJjFVvDJ3tJ2jc5ORROs2alz4YVjPyNLoIFQGzwIVq3uahqzCrseQWe2aCyIU9O6
wFMTHSNGNfoiEz7QD9doYtp/1WFammaXouqlbzKyqAx052wSRg80SL+VVYEdT1Cz8EpUft4CdX/q
wKa8LLqqy1S2SYUT13o2u8alWLvHpldZY+9TrwVBIkm4kqh7iN0e3SkaO1tvEKy09YBspE8snmvI
V1bWhCBVYHzjwZjYp8fesvBS0YrNYCR67iCfjyLcnvviEEglCxN7EP5CdWf6yczRWSLbzOXlrHNC
7/1NEGugicFsBUcs8wryYKTHv5Tiq1r2eyHXkbcWgLWtEl1krZPdwWKZHyb8FQa1TjYyEJMTTLzE
LA13HfvyJ19u7eGSMiY25lGhnaeJeBGyVvyIqG0qOwiy6LOso5jTJB0xMK2KMb+VvmutKu6jjBys
hpxvXy+68ak0pukxpffsZPj7rohPzbaRTnO/jh2NdmisPMtYOx5oCWk+aGtx17MQnlD7PuRLF+yn
1CpuolbW3waxRYxmcU5wNUuo3LlXoseO8M3UTpNhORZ1nh6yDvBCmlB/JpIWH+axr556A0uGUcjx
O4jHlqo261ylDeRDMTWNmy/Fa1g3ZzVmfoAIFpRSq4VNhMvMkRuiX0kW8wS+MLG8o+yrdthGac+Q
cIQmRVo4PqITSrZ9rmJ6kgbqCUOgEr2eNYpbq1zUnZZKy92UUI/oV+Q5ygvI6W4iXdXIqIezMtT9
DiceTG4a8zKqU/MxaFAW6B3LFbL12RvJWFsNCzI5SenZFsG/8zCXbpGwlxtZrtqnQtbmPXKnclfG
S/DRyLRO6AEVoaTTR8SKSAjy4mM0aGSrsaEgmG4fOkESWW6EcPnoY1QsQiwFPq1SZVdiKdWmwqsx
dQEnI71bk/7Q37ShinXJMjGTK+LMn9IkcfTWanZtgCJ6riku0na8Pjz1TO5uPjl479klNV4tB+c4
GOCqZUndSWFvOPOkFVQIRvZecQGucRn5mhZDNznYnHfMJ9P0tuGE7/0flQcZ0Qbd2yUZDBuUiBDs
pdXoay4hcaR4fyJ6jFhi1Ob8nUH4XxzjP3Fh+BWOsf98ey3KP4ZOXX/iH2IO/W/6D7lo2neslbwQ
yKArnvFvCANtx5WiA1DG7kWzCEf7F4ShwHSg9rjCTIC0Oo6nfwnC0K6Wmz9ge7LOqcuCEEGtLSpI
OXizP4JRTTfgLJanEjsip1yPqO7wI/tOuSNOZ5gtXHMUki595ow5+4KBkavbfwfkzUY3PRrWJUmN
McmwaLKyh7gbg7fUgmt0cWyid8SUQcVxQiBGJMf68CW86nyRY05sO6mQ7nHqTotV2LCa2ORBIYuY
BR4VO2kGE0E+qgBS2XQJFynRCsZvWW1pD0VmJffJUKT3zHkiJllIeu9KgzEwG5Na7fO8H+8JMIyP
wtDPHa2QONxzxun0FRQlVYuiE1QuCZPYMKKdm6dOkQIMidCVF66u9eExailfHUNHPNYPjJDcRigY
DILOY7knoVv2LHWiyRb1WUlzROsrjtJETz6HcfWRjU2aXKFUj+9Qxl0N4TLiFBqqoQOoABInhwjz
VU4EB0NHeq5E0jFj1Bp5Ar5UBW2gdF6ZSm8wyey7cCVHPNkcDWrZZuoBnijKmFnaqjYPutNOorhF
31EgtJHz6EXL4DSAG4bZomsjdbRB2ppRqxKZmeJIYZF0Ln+KpEtFJ+OEqFj1a89/vBsSE40C1e5J
EYWE4SyBKGRNlFaSIlyt5sblsCAGPuNp7TZui/nFNIPcol8g08UOsDjpaNMUo5ezYzGHZxJxSvpG
zxwCgQJQVsx0VEYMWX9Rg6t2hw628hxMNCQcwnRge0qDiqCXevk9K4fUF4GDa8okKf2WE/zxEUfk
/W6Xps0kJy0E/ZPLVeeuuAjU6mqVxrwSbX0wY6bKldXnb83cVsJKFxOEQ+pkcVatOGHmqyZWUQEm
Op5IDiLg5iZuMZWyuwCBPFCoGdyLylJ/Y+NVCwergWtvTkvbe/ro+V2GrDSja8d8hnFDVW+bq/Bj
mkdN9fF0Qw/y11fT/xJZ+wPY9ksE7n8g3IZTPvkNAErIyK6atO9xFv/3n4K0PynljmXzrczS/9i0
2Wvx8SP09tNf9PdFFzv8v4GyoaFTVchPZAL/guCufyNBrpKGg8so+WX/khwIsskPUTmhUxC/p0/C
rv0DgxPQ0CGBwGPfYr0E6fxLmoOrtei/118APP37byKxAygVJ+YvcCih76Y6BnV06be4xGR2+7T8
JspBuopafvUSX5b4TlK6Rlp4Cdd8CF+Hp+xEOYBRiovl3g+b3fnvv/M/ij4/l3HRtf/vP//IVf/p
w5hf5DUZ4uvUMnml0mvW5+x3vPFPP4h1NW/WREsi/uOPe1VY9PjrRGN0QXmB0ehxuQQr8b46xqtf
fwz5ekX+dMV+eKEruPgDLaxKk5nQk4suheookQdPYeDHZFtv0Woz2MpW23bbahec6bLbCIfd5qh4
DDN111ylG90F3LVWkuH9+l1JP726P7yr69//8K4yAsv1JQNyvBrAdE66XpWfltevOg/3w9fpcXiZ
kJtIv7vq1zvwVxfjegf/8LI4DslX/4voIm4lt7mfNsseW1Ph0j4MO2kb2O25vWJedrHdGvf/jY+M
SRf8qmzihq58cW8WaoFEm6SLLtI7h2BahuULQrNnun7qPaNA9ZRid+RpoJpvv37l6y/++qF/fOEv
j6UlNzJynuutBoyIER5j+sf3cv3rF/muifjVq3x5MltliAyVf1z0hmGsXT2LtHtzuNPrC+LQw/k3
Jibvdwbp39MK/vy66IoNqktEQlSeP36lHPoTZsxWdEHo35CNuwpDBlSjyeS90mRMRUeFdGdDv8m1
hPbItFHEobXzRu92BlGLtADxnwgHTHjFaCoPmaQerQ7tSzoZd4nQvAiF+Zjm12zsIA/sWJp8lL/f
ytmIgDqxQ5QGjDQnhflP0V4wjQIUX6rQ/c3VvT6lv/qUX5YLhujQNaLM8d0XTt05PEy32F8eQ3t4
hE99VuzyN2FQX8KZ/r7+GTiz//O6flk3iiSch0Feootyp5oOVjKCTaa2hyrpBPhpPqHK+vVn/B6Y
+KvP+GVNCDDxHZpaii61l7/W68ADR+y9aZXtRUxk0ax5w3mxMzf3mCbiM5S5beiBFg3pOsa7jGn6
OvKzTbvOfP47PQmuvAt+s3D9bAGhiiTbTmbl5qT6x7ttMa/RsR3vsdlD1B1zN3n59VX4HpXy9Spc
o8QkTdRE3Pi/3M9zBwanNnF8oQXmMAYY7EN6W942H7T7IU0cwXunJ1M/mM/LDgDw1F0kxnFe/NLt
5h72cqVv5rN8J7Kcowe+hG7gTRincfLZCCvpbjrXa2hOHO8c65nO/Eejuqnk3eBGcu4/UA7ZqJp3
1JZowu3w/Drav3OU/65P+dUn/HIvZxFtlA6BzEWzcT7c0Pw7Cfayqp0ys4E6vfFWZNy0je7MDe38
eYVC0ZbdfIVezSbr8oVpH/+u7yIPT1q3/90e8bMN88cv4MtXPM8zsT9QgJfZT/bzVoyc9jFd9/4A
aAe5bJudP23p8+yjrXK29pX2mzeg/exZ//ENfHkOiqEaxSHgDkjtaq9uo+fMXdal0+zGc+rcMxJ0
px3EoXNptq0LTsFNUW9rp9u2h2jV7Kab4u38+j7dZF68ypzEeUL26SrPsNOWG4GVHsqLfNvuMOCs
DuOu/81jfD3q/2mpMuWrEgMBKj2GL9cPl89YmOQovnRu5xabBpm0b72Ty+IWq2RleKzJlaffLV5/
gvx0uofQ/fbrZ+inaxfiPUKveQ9/Di1A8ynMJmr9S/woP8qfwq36cZVdbIvcAxumuQzIzfjmN696
lXj86b7+4VW/FBcLzuUaGvL4kqyqk7YW7HO77/xoO+5+9wh9V5P86qW+1BJNZVRWIPBS6bHo7PzA
ikBPcFN4wZGFs/zNoif/9I784ZN9qSBqxCqpURbxRfWD7eSmbnCkxeBO+8llQTpOb4I3P4ub1qV8
tMdNewdd7MaX31zfnz6YP7yLLxUGx2EwYtx9LjyU/uhXa4ikt+gUvVnHcKt5ilcdgOaSQ3AUWTv9
X7+6fF2V/nTJNaI3dPJjzT8lPRZZMUl5wDXoPcy63OSE/fEuc0FeHKal38Zn2tluYFdbeRe6Tece
YOl/lydr6D/9JnTyTWRETbqhfTmVzL0VVqXKNXjavIFk2k93h7fHVXys7cLljmudYVfab5vDm2Hv
mB3akps7nmx7W59hsX3egIs5J9kRnXyb20+6/8KYepX796wh0erWS531PnJX2NHx+zZnT+XzDfbb
Y7i6y+1TsGEXdlY7B0dwt7UV+wCoZLf2y83BWO1K/+UmtU8LP6vZK8PWXNUX7ZvJzfbT6nBCb+21
TuA6me34s3v+XJ2fb9+9+WQyxvWWVWwfTmA8NibV9o7A3O3poHov9zhU2N+gB+zD44tb2/ePmIXZ
7407O6fDYqub3F6X9n1m8/q2tFLsp1WwgUX7fgGkFd0gl98KLsEy+Xl6oXVs35Rubt8dZ/vj8LLw
Edyd4Hq3J7ux9/RcbG3jrm62j2hY7QOf54PQ1dXD+oPZHm8ucyp7/YAnqPPxFHiPL8EGL1HnrLF9
Zc4dLTundE5cy+vdMe3e+D4gyu2cz1w6gr3R7JvDnTu4h01n3/uT/TL7LzvnY3IV/uhl4kOJDoHL
Lnu5xTtv/dMLJzVqLstZ5Y6/8AnTQ2ffMlx15rPOb6FX5PLcrfj9ne1h4G4zPv//7J1Xj+TYlee/
SmPe2aA3wO4CwyDDpa80ZV6IcknvPT/9/hjVI0UwozO2et4GKwlSV2crL68/95y/sd3vrua6G9Ne
DXtltXp097e6HW929+vB/rx95lOV1aZb7Wr7PrRV1u31x9vHq2R1a99fTyzn6+3eWgmr0nH313v3
w7Vp7y3nU2lfbVv7sXJ3mntNIysiLXvlsbxev5pOvSIinRifzWcINKy4e99t9qbN8X7T2reZ7W6R
Q2FyqaWubh9le+sG9g8Ibgyosv8eOJt+LeyVvS2vv9q3z6MTP/n2FyQkNzoD537gfwp7789zF9kv
lo2jnZ2t0E63r38aK3dfbLwrdy+t5i/7ma/Wjshio8Z7d3tNQ3znqljd3IWO++o6+83POdBxb3/c
tKt961r2MwcaTI17N3M3P4EAbUv3pt0/jKubzunWnSOtG2cb29sbMG0ref/C7h5ZVjd3T52zpibv
Vs7zy82dZn/a4tpldw6wxo27bRzDfrm5euDLY4eIzEXUyx7tq9a9e4kdO3deFfvx0w9W8ryNDPs1
ddzt88vKvd/jxWHfbj4zfKn9+rL91NuMLliX26/XlW3at5/91edxPbh7t3lAxcCe3M5Fu9wJ7OjK
s7nb+fcGQortr7cMdrFHE9fht86/D3qdoznC/EHP7jNf17h7b/X48Olbb18NTs2AAFVbKWsUyndP
LwDPiESpXq8eoHE8i3ayLW6RKV7t6wuvSPXsKXt0vi1olEBb9VAtOd8MjpdPwtWnyfl2U7NqXpgp
NuwuWN2oK5mhz1ffnjaNm+6+kzYodx9N+3qOXTu3XCurx38WFQLZ5CEto/WhLm5ccvcSRPUqJHOQ
7UTXD1feptj5SJk9RuuGBFR/p2/N3MYnYpWx4N6/fRa861+vMfJ6/2p+cQNbgRXoalbPMaH88CW/
hf3GObgJXeXW2+p3+rrYx3flhdmYf+nyysNmCsQgjGoNU0J+fpQtEYM47FAcDD/WVVi4gebBNgVg
Kkgk3JEdoVZRkHQfKuNSlu/cKkDdhloS73lNX7pApamZ96C8wo+9O+3EV/NV/dx/kj/xIilu0D59
Mn+F3L9V4/vPtm6qr0n4NfvDbqufX9s/8tc/HpuvAA+b8Hv9v05Szv/n9I/1rz/7P/M5z3vyByww
Qgxe2p/V+OFn3SbNcUb4//WHf/w8/Jansfj5v//je95mzfzbkJM+rc7N0cLfZ5zv0q9v//FfeWXN
+pNwGRtganQzt3p2HP8lZaMR3f8lXSPrf8JvRr5NUmZKPRWvf6WRJYqBGtLVlG51BAoxIvudQt5B
a+Hf6w5FY/RxyKQDS7UMKMlLgYOwwU0ljTCHk0C6c/kR6Mdr1LVFxbGGUYIiNQnNruvMrrwRssHK
7LiFb2kjtTxzg4pKAfI8KMVrIcyYYxB1HvTcvPPsMm1Rhy2B18xy9JKF7DYett/NugFgDpq+wLne
MmPElOMU8hoOedqjkHXdC4yYALIOtplg6So5Ux3VKpDV0MVSfGgaIfiUTZMGyjUw4VLUyBIMNrKu
BbqnGKPGW0mqtOQqmvJApphUDZ9BR0oVvGug3eAEDKyXwD9X0lrTBD1xIcTl7VoGEbLHkDvyoPpq
qgxMpJgmrLCrWS56rKXYtSjiIDOiJWG8rsFwKk+E6h306zgw8NNRIv56iNBvDX30z6AfwLsDitui
p53iwGSrqMIJeyP3ZDJe0JgfIdexqfMxnjzkdapLO/v0ccjUolIiIgBo4e+mUXFYnGOJJ6GZQR7U
6T2ryLZdi4gw4N007be6l+gPESU6x9OE1GnkwAB+KjbAgZIQzXOpN8wtvzi7P9oF97/W1XGif36W
Ha82k6oHcn+qZEgUTwxx8dyWINKkQW+hT9fGyq0k6APemz3qKcHQ7GWMXda/3R7lGIOSi4kAirzM
A/ee2CXQRGlvqOFPNFX4GZRH46RNXn+X5Ki68HKZv/+0f2wiHsKmSEWcrNU8JUeneFvUMc91FYSE
T9diwe/3at5HYNG85ELXTl8nhgIRHQUaMoY8ulUGc3F71yiR6chfmY4wYjqEpG/+PewLuIbvj+Cb
Zjh+uI/4b/QgoAouHtph3+TR5IeG41P7cn1MFtaBPxkXWpEXTz6DkpmsASdAYxIraPqz6E4M8awP
4dOuGg8LScvVB00Y4GH0yrhHnzEE6o+ZifY5UQVJwIdbDl8pScuFi3Ztbnqo+Vca1eRE1TpOoSAe
hruhTwKYJk2vep8jlQo7rKocszlkoQvZs1FF6YlietHPtrGWCz+tSC/TG8uHiLNth0n/qPYC8PCp
aVlAMYcklYNM1eTaxnALi5ip0Vqo/mY/pZ8DSaVcvwqsaUzXJrQtjjs5Q258jU5u8tgrAmdE01Ux
Fg+JXFibsK499SETSnQBsfrRxQ594UBJkcLs/OoKmRTkhwFsQQ6AMd9xAGtIM/JmnnVvA21EbBU2
LioCupFshUwbIURKaZ6vJHwr0ltpwsrDafQ2yghBazSurtp8SFmJaRoTUolSE607IyySzEZgafSu
U3B3oashkJ2At4U48wxks+tWJtK82rcKo7jELeW6KDcBUNnsSswzjyihEsiLTcgIfxrwtvw+oQf5
AJYIkym7LqWwuZ+yWIheUiuIqgdlLNvuSbSMItqaYZyHN1OcFbBSkyxFXsIrej0snUhDTmSt1t7Y
bpup6EosLYYofvHDUY3ANqFw4EOoCcLbCcC3fDVFQzt+0+BT8CmNiaRD1+re6JSpWQVrWiRURJ08
xOUrVLVvY5wkuMb5cI+CrgAVWwlRXfzA+gtUmx01ECi2mjBaig15qtY120wrQXgW2sQynmN2XL4K
w9ZM1kC/LBWRMuS+nuugzdXHDl/D4QXxaD9za98cMPxKkw7jGFMYu7uknDJfsBFzS7xPgAMUfS8Z
agVsEfn47AtzEfjJNmh6A0YfDJxO/ioD3RKaTSFBz//um4nR99AOoG+tMtMKMaXzlU5A4zmUZAfy
jfaIyiXISVPoYx/CrtplV4nimUA3q7aGvWhgGrNHY97YYF6m6JtCzSEVFAN2elwCdQHjumuhvjeC
oBhuw3ej3phNQbYuq6mFpQG3+vMosyaRUYgpA7QNTFUHecomgTHoe54bxi0OhVE/Fs3K6CuPdyns
Yd9NCjTbXMhrYW/rnjk+m6PnX4uZmpjuoGgh1Qa6armNWUuYbvRqhbEJoFonqIbacgQvQ0uvFSQZ
rKas4NAxZCMaXKiEolWQBcEIUhWgs3+NxDKsSdGUunEbwFC9ippQzhCzLC3Y+OCd17i1GL4jyOix
r8syNPQdMhhBYxtTq4t7WdIUEOawyqkcIuJ2I8ed5d91TVtpT0EwyMI2V1oIQ1jgZshDaEbBeVQg
OVClnv+kdvR3hYw0l4vJPQOdTWphtU03I1ouCaz0yVJSPnnSmVy+PDFoB8ETOwgBM90OQkTdOIXL
I1vbgXuDE0id/AqMCL63sk/6WZFLOW2dNksS9OzMsKwdBFGLFEWVPvMk/1fEDgKEIPrMpX0otBzd
airiPYh1aZpGRRW/iaUQFUdIg7SHh33pELVEgKYO7vIWh/YyBvNuWMXLkAr9tJP1rAg3ouDLXxq2
iXWdgdlurstYE6VNmQ0ita1GHy08L+HjPb9/US2uXlXWEakzuRZxvFdFxVhk67LM8yFoRAHsgky9
swYxdUBrwducJOHC1btICXNZ0ZaCCNHhoicIX1xWRJMFBwMqtWLVZWt0aEkP4i7oqFD1XkbNCj8U
SHPz92SYZiZ0l3wG/VZxUOze7/R8+x7PDB8CSmp+RJhYsUPgPo03rFKslWYWxZfxbta3XDX+N5Xz
EEoSdszWtVl5QLzfb3MREbAaCAPmihmhHM9FcX5QHsU4ERJ7KgyL3pHKfnSajNM1GfLfdMee1xz2
xLqiEudovFEWkVQ3KAhddpBX875TXb/wo01nISL8u31BksNg5Ig5iElnvdHjvpQ5cQ9M4hFxvUbE
OVSVd71QG9/fb2V+ux/PkiLzy3mqwVhncdLeaStKLfdDCZUGDHZiuBow+pVWJNLayi1uiFkbF5/a
8Nc0/dY7+38m+gsNsaPxf4P2eiAtUB2DvA7//F+Pb/lPnt28eJFrNXF5n9Msfz2+xT/J8AORlUHP
HmBdx49xyQRwBrIW4JbKvv/XY1xW/1QNcX5fiCweY37M/1fO4a+DlXTF3x60i52lIEY7twywF01E
2lmseUPlFJXgEDl1Vag3kpFG+1CUH44G48xp/qYRdi4Vb04wjYyPssRwtDw3UU6BhYrACi9eXPi2
ZTl6v3cwkVbg18+agljck1Yy5y1xfEhAj8g5uSoHt07xCozwU6BBdQk7gbhJFKQL2bP51x3tsF/N
IQDM0JmqSMHmtDlv8AUqOCDlvSb+2ho1gpiVVTiTiRYUphY95IQxvPC+Pi2RzZmT+QhkV7OtNQM8
9GmbeeOJIwEHbSZdch2VvrVr4mp05UbpoGx2oDgQUyDVN+4iDS7Z+9O4uO4OrRs0PUMUASke8NlH
A9yNElbVCa1bJdT5Hka4Q0alXgVm41/o6NumwMzRhj6v8Hn1nHY0hIqZdLWJDiXY5FUuEkGVVl2t
NHwjnPd7NYMglzOJCrg+w7YUWTTEpTZoyquirkNSS0nBi3BV5m26D2XDfwylQM9cwsDqiwlSuSaH
o8ziRNg37RKtTb8kpQfPRkO1adZD0fBZ6bwXcOxBDqc1Dl/NBCkHKPrGp6GMIYoVg7j20DyNZJPr
slKgOBY5bzA4c3X9aZwS/6Paed0XQQrCJ49KpbLS4qmVVp7XNKIjJ7XqrWovgPgXqAMC7aZfIZUg
zZQcUws9GKhQNnlj6hnqPqVawcgVpheN6/w7Slqt6uL4kdT8XZn7ugtk63XIQ0tY6WU9ggOH34Gz
VaZ7V0Yk4TjbWeaNFSk+FqSV9YJjgfdq5H4Hqiop4Jq0RSnt+qjWePY1SfoM6HlKHCwJ8aSq2uk5
BGz8NCIp+BxUORrAmacPvLYNecLThhv9c2RK43d5JCnlpFofSUS5aXQb6r0wIpVj4Js1NkECKYzn
SutoZheA3fO0ARGLARoJNlB142iNTjirwmGE+I4QwNeaoJpEnx4AUdN6XbhqLd5TyJU14/dCz/yf
oiGUN10cIfwjVmXwSdSi8Ensw5qqRKXpT1Oj9MS6kZH8MNG6AcGHHClFeKG8lSPQZ40h+mj+oJiz
mqYguMPaRdwjJ6i2tioIAtYllcmbn/C2g2aqTwI6IUrTr/GthiIw5hKOhV01Oq2G7FGZJvqtpNT1
YKdWZP3AzqV+CMXZuQVAGD4oeVKRB8XTFKY1NqPtKoCF+OKB449c+uRZyMMiXIvOEp51RRGjD4Yz
i3YVg6X11tLYVeJqzIrhTq7x23Y7CSSdGGIksKXmkCPTVBqOgOh3vG36YfoxphH4xWGcmnrVSmA4
senSh9cOYZCXpI/GrzXiuR8FsZqohmSThoiiacLFGqRC/2RqEIjtrsq7dhUZnfyRZzdKFGiepYjK
NDq+tpW5IWpG/cpsFMTqitoJ86l7bZo6Qm5JqlVsEjLxQW6lOrt+f6svMz6cYGC7OLDJTaLlQ9Ls
9FjBxj1XGjKrzlhSBMSSvBzNTW89Z2gAoKvtQh6BGcZwtDoW549F+b1XruoEXTHrVrOuh/Suj0oH
LgSoe9I0iSyshzrZHL7y/0dR/yHPyJO/r2A8Z2Hz88cf/1l9/faHm4bV1+ZnfRxUHf7vfwVVc7GC
95BpHGReNYXn0F9BlfQn6HRZNUyyh4rKlB8HVSKFLs55aESSBI7/30GV/CeK/ggfg98l9jc1678V
VGkofUnUSjSdfPMboLxupSnGVZHs8C3dOlatbBd6eIEcDc6ZqOptMDD3j+exMuv/S4cX49F1PFfu
lKJC4BhzHTitea98EeDEk80R0UUwDJxuO4xTpyZQ5o2bX8irv72iwfvSKsq4FC4PUr7H4Rb2kWgm
6iOpfh40Lry+HIHDQHGUqjAv9PTMBT0/zjTuZ+abp9PptlUSvKVlYVAdKFW4Kk5P/axwkEZI4kxG
Hdodatl2I4ef3x/gt2ErPSQvbDCJ/IWinDYLWlXQklSgh9h52mhJCOvC87pf2/1vI/DFe5oFaszB
/xyzijqvzkXnYlnRJ9PTNEcUgvB6HJLsi0C7toTDwbUYx+3393u1zCTMDbJfxNkCiYgfLstpt6wC
49O2hyGK1N2wkrQm3QkRJoyryZNzomes7sADYNC3bmVZfyXV/CUk87ouMql4vvAt8xCeBtHzt8D7
hdvCA2kWkD5eRHUIaVgKfNVJOxjyMgoSaK3ceTCafa9D6GLCazL3ajT6cmmHUZQNjVX/4kdYdwpi
W67e/5wzS/rkaxaPITOtxdBSBVQkBHnOitdfRc8X92Jei5cq/mfWlqaoyFfPAEaZ7Xva8QZzzJ7S
+rx7amtHdPiYFLV8AeR9tj+MCu8FjkQ03U8bSYwRUZ9MZqbZqXtIlcpqMKJgS/HvL0u0v13Fl5pa
LCocjs1Bj1TFETHLgqkXADFpi5vGR5Xt/Uk6O3LUbFDhZrcgxn3aKdKtk1pzIjkFhVY3N8Tyqlfa
vyADv9EfHpLsDs41XBc0fe7v0eFKWr5RCyyPHc1TRCSVp3HX4ZCw81okXt7v0Nuh4wHJ4p8VzBEs
V+YOHzVFMhZTZxUJkrRPmxfMnYTthBv2C4r21QXl/LdjZ3K1qcj8aHiWEAydNtW0GHhXlgivvieD
HOSgz3X4rRdmaF5Wp5uaqVEgCR+uBu6G01ZGnUwokugFTuWy9FOvlei6nnRrJeo1wE5Zl75FMpqn
vzuKp43OJ83RKLaDUaaGB/dW9yTzxaTItdIj0WhsCXuRC0f222Gcp4pyMsuQt9MBT3vUVl6Wg6ph
6cKMEc83iDDtSxUdg/d79PZigFCsHVafxbVw4ModtaJIJkpNnVY7WHhJW6UujO2Mh7aVHl1m8DPa
7fvtnZm2meNIftUwYM4sF4eWDEYA9ADfibpEmA+txH7lGQNmMlY27stIB0jn+fmFu/3t6mcP4wg4
R2wSHoCLg8PIA1+xUrwcYkvBjyer0n2Sg681I6m60MEzAzqT11mY5uwbsKT8BUGJ5RFyJM4ktt1d
rlUtHrOU6HKkq9ZqYPEmf39Ez1y13LIakSZxCzJs2qJzIMbrAcmbyonFCGRh3SCkhBgWmIikJ4Xi
oSuHDGheaV8LAx2mVYWd2oMl9eVDaJVmd+GgmVtb7Evi3jlUw1hkdjI43SJhk8VGmsyyJnOBDoml
REKfATENTGEzv/xQR2NqIBSvY3oWRVJ0qa5/ZoFxLnNmg+KYaUeLc6HLahmaGu23FqITSoa+R9Lz
gMf59CvaKcEO6dvmQp/fLC9qFIQQ8nzuibP1y2mfqZRLE09LhH0lXOvrLgRMhOswj/Ds5+9ONk1x
koPapm8c5IumikbxTb2mSIYzYQWNyZC9jSl61g4uGmrsfdmrmzH3IheDEtVABzQwdmavtnsj6cvQ
ef9rzvQbdoRB4WzOI2Ogseh3loAhQBbIadIK9VTBKD9oiRQ8IWUbXbhU3mwrHQc0Hjw8nOZlfnh0
H51TU0ZVVdDSxinEPHCrMCJxJPjDsxd4KDWOrfnp/a69OX1pT+ZWgWcPNgREz2nXdKGLjMrjxKgC
y/oeDxNVjaYSdu+3sqxAAmUiHjrkdtFlhAq2mM6o8zzyVz3dKmLvSqotqI55nCdOI4SytKeyWrnx
0AKwH5RgPZZ+5BrxEO77wmzuUyH2UZ1u0U2czCZ03/+2cyMAAZvCKIUBQFaLu06Xk05At5ONLKLB
1SnKsJ7Q7LoQPc4dPDkuYKcR//AfmgDXMy+xo3kNW0/wE20iWRKHiI8FSLdeh1Pse05RtvJGEcRo
Fj4aHBmB8i0ei5ZwYREviD4znIxPUOZCMElnWV5W5JCAjSVcNWvHD2Jk2QwdAzUvy1d9LmtXbVIC
kE+CGuU+czCeWaPWfd0j62zGZOPlqZK2Bam9C9fy2WHRKE9bxhy7L08U8DyygSwiO8vLgc2qhchb
YezFxlhxmSH7nNfDFkBRtZYzsAUjBvbehUPtzUHKsJCvBj2p6USOy/ijSkyASsa8NLGmvCsYDURx
x3gHjMJ6RXJ3YI1O0oVtvsAoz5NBwhJqCo8JBTzCsuCht+Ig+HnS4yavfFSr2yxvyINhAyFA5VaE
FdSaHcpZqyEYQUKu0TzZKcaPDiBF3WMG6zdo+k4XTDLfjgRlKwI/jjrT4B292AmBJQ1ozumjo1VK
ex33tXxbF1J5P4FxQfZiqu6M0Si+vb/93h54LEnrgKWl/G0sQ5axzHokYnPRyWojuhpfY8S0hyJ1
udoukc7O9I8rE5od9yZFF23++dEeTHs1a80JUhsZ6uqB5HjrKhjRPcZJhRBegvnsBLrtQvHl7Qrn
2lDIkpHy4P5YVqglNcALz2RQQ5NRxAgu2vtk2rcJOs+wXTIz3Hr4lWKhY7XjbYNa8+79AX57edGu
SsDExYKZ5jJDgV+NRiY2nB1AUK0FneRfeUZef+6rRL7Q1NujVCEiBIjOw2tWKFq8iAq0E4jHptEZ
kEr/kWZe+JK1yuff7Y8qopCkz3ahmEjNteTjWQRIjMKhSSO92FaPiDAXroAJ/fe4Im3/flNv1yZN
8QoQKYKK4Prn/h4tmH4EuiQF0ehIbZXs9FpFWw/ZOs7sGkmdIBwt87cvI0AwkihKuHfNyIZli/QL
Z7oGnVuq31ulKvHW7LtLrNm38zS3cnhuUf0mqF70S/SrFmtoNroQg9FE3BipsDRevz96Z1shPrZ0
1I4kMC6nrUxtF/boLmN4IRG7pHWkX7URVkTvt3JmjiRuD8AwFDh1w5h/fjRHMUAusmsUN3t5kHd5
Xuo77O3LD6qKKKBE1f/CdfF2OwEDIR9NhhGwvawuAqYhbnHn0WgPhTUoWJEgoM+ItCRsOcDjF67H
c51D8AsGjWgSbi+r8HXSkHWuhRb0XBM4OGttsEV4FcXontWTXVjtZ+aLdxUvifmkmu+m05GUUObV
S5QaHQzDLd5MoOCaoGy378/XmfGb95Ik6sC8yNMsxi9vO1KUgoaCiur/THEvJdhRPjccSZt/0hAV
CN6nJGiXi1xowbdJhdI6XVtmH8oeK1SgwtO1N7W/fyKxGhCynO9xnRTh6cAJZtqFpie2DuI1xb2S
a4orGELxOBTDJQUPeR6e0zhyzm3/u63Fs29SA9k3DZ7dZWH41x2ARAxijCkcVkjVew9KU3c6dt4S
Nlh4Kk0ZYVQxNID3DAI/ZQR1vjI8FLpt7GUBto693DSrTIIeQmm9GrKnXsiKnxXYVdke43Q0kHuE
z+y8PzeHdMuyG2Df2D4olgETWA5ZFURBJ+SdA+5ZxGlCqW/aoWk+jbB5AFillmsghB/ZqToJ13hU
eNvRUIt/sBTnwUQACjE8Clyn89aOPGhHGXNjTHzKjY+PMq8uHf8aCUzN+x0+s5HnOI9IB1YQodVi
1Y/42IPm6TunTMr4JlMUoAejLxTXFSB2uwiU8hLK72yLlBQozYLTecNk0DIAbV3cdI5K2mQXony3
rSxfxTu49aQbBU+k+/e7eOb4UAlUqO8QJFGvWx4fU20y4SMgUyvPHdPC5saX9ejCyjnTLfBBVJDM
QxBgzT8/Ou7xTfHGrge8WEbwj6I+afdlHFXbSQyrO5xD2gvtnVupHPgA/0ivQshZxjRpJEe6nDeD
A968s30A8GtE7rN1h6/v01gmwtdUAczgoHLWP4SVZX0zW4KgC2fzuX1PDEeOnpuAtNNBB+Oo376f
4/bjoyUv6o3kVnGc7QRy6uDo1aDFDyMJ7pTM7K5GOYAUriO3jvOcuOqFCRFUrALuEyRJyUCOs89y
nq6DvsbVq/NzJ/HYinZWUqeaTLm9cD2fOe7nehTAPCIpCT7T6XyNvF/EOBd6p8C5DgMBXRi2VtpL
91mGf93vr0BWPFt6ZkyBIjttC69KQRTTlDFCu8oN8gLPnwH7wH/QCpuZMgMScVQbT1vpBcuc5ALQ
PBU8b5vUUb4vrC64tO7ePlbIFwCFIQikhm5Yy4HLgh760IzSTX39R59gO7bCNATXodhD4l1MfRzq
ZRK7zxh1ZtlqhjzfdrWY7JD8fBV7I91qRCTr0Yj9e03t8AAfyXJsB0nsXt4fkbOfOgOZ5w2Ox/Ji
Tw6hpg5JzriT5Jh2YxGm14lfRSt/8rxNjz+93aLb/e39Rs8uLHQdZqYWSn0zMuH4ICihxHa5lQ9Q
weKPFb73K1Ese9u3ptR9v6VzB9usIPFfLS26V5PhjMSclrIuA/g0Ip8e4FtzIdQ73x/QiJStoY4u
b8QWG3GPVBx8OhMfgspv0eUI8fazMxkdzgvHydkumZD5ZqgsJdPF4sK0o4XtxKEWYyS0HnMR87Za
LC506Vwrc96UXMecrl9Gr6UxcGFoaPSrfd+6Eg54dlwMvw2kpOJx3MpiP8aSWJeSUrAQeMc9toh/
O82Qjy9q4cFTfX8pvK1BzI3NKVoWHay9ZdWjl1ScFPwGCcVxNrTDqQRFPEy59p2fokVdWdJ+UMzq
01CIybMca8K117ThlZoisXPphJhjpEUMRToPGDArkyqkvliXnU4YL6h174yylHDSD6GbisHHASbq
Bqjla6eETtaGuEM09WTrQ+ivR/MvlPrflnbPzjHJIovYBqS/sXiNRy0OkMM0IERolcVW66TGzss6
vXCLLATz5nQZjwVqoPAJFJOs+GLBQiMycyNnyOvKN66m1I8fYmLXW+7a2nSwKmn2Ye0bbjTG2TcU
c9OVJxkmXhPQ78eOlNCFhXButx5/zyJ+RXMW1eEBxojpmRMUeQaAekbh5rL+T/YqKqEGuqM8mQ5Y
+OODLo4JSyiFcBGMCtoJnjo6aRH7Fw65eZcsFxNQrzknyWsTtdTT47Rqe7PT+qB3sGYWWxsvv1i1
+7n29KCKcZo5nZUU1+JYk6lSPPxZLzyrz60j6jyzWCsBJFfJafvUbH0Do8jeyQMr3ZddVK2KOK0+
XNi/55rB3YSEhMi/kGE+bUbG8K1toHc6lTIGXxNZ80MHgKvwNEK+u5Lyocb8I+rqW+QEgu9abA0o
gXSAY3ZTIwkfe7lWqUR4AoXdMA3SS0qn525SxnRGFBgkxWdh2uO5LuNSHHBoQiAD2s429cXRFvvG
uJ9MM8XTR8ttVU21p/cHZT4nllM/x5XqnBECCy+fNur7mNnFKWfamCfYhAf1fSvk0arVtc/oRb+8
39i5CTAYecoQRNXqko4s560+iCPbhYKxvFdKc/Zw0tp/cPOA50MChOUMym3evkfRcifFmpHiUOco
g+76TZbeT01XPb7flXNbxtDluXZGuR1S+GkjoTqizCpSH0gMpX7xGku6Tc2p3mdC1XzxBNVyI09B
V0rspQvdOzdjBigGKBEWddJlXpICXRflYIQcxceZHtZcsMc0XEKwVo+lwE7FNH5+v69np40Ckk5K
EqTVkqxe5jKeIEBRnL63kMNR0PMWujBav9/KuVOVHoGkQ85EIw26GNEAH4Ye1VDH81LpVqkHa08p
ptmJTTxcOG/OTZ4J7glgKykiAKanTSWVqguahDEIToj9LcL16rNnNNl2qHwUsZh27HrCHp8IT/kH
Q0nKFUUyoHrQ1ubJPVqbhWjUVEjhxqe4QL2EeaGs0hTG4/tDeW7CyGmQj+IlhDTp4jyfkkgPu0Th
oKvhT6RWn6Lih8PpPzm3MRKYK3gz5nApYFhwCWc6DF4HlxHJtZB03+hjUTrv9+bcuUjRkkASBA+D
thiz0mdFVuqAj4nq9TctpNrA7ZEksSvRqnToIangeGLSX8C4nH38W1xHND0D3ZerpMgavxElYsu+
VUUEQLPSuPeasX7mcNS3Xjd0uxoI6GbKo+6ut4LsPpnKL+/3/WzMaRGikFchk0OC5XTBqAjU59LA
rpiNyteJZHWbTheLrxFW5JtZf/OHKE/KZ94JNeb0CPTYftRo9zhz/Sbb8hCFHX/J4sSLMl0v4mAi
oNeL9krKAnkdWVV5oVR+ZumCGeduIGdAan8ZCsye8X6o5YTXUxcHmPEpU2IPSSFdmN0z7RCzEj2T
zyd+XhZ+i1SSi7RuJEcL6vR6iPJuU1HduRApnlm6FHllCmPcrpTGFldRJmZlpWH04KimUHFo6uN3
FByyTQU+hyKgrwW4tpb+5v1FY7EmFnc6yxUetSHTJPXc0zUTyUGZ+UEiOX0ZyA9tbARrpIyGVSxn
SMp5Y7WHZFyuRC8YV1NcFOKFXp85yYHJkHUE1D5Dhha9roIqiHEikxxLasX7lIeQa2TV+Gj0wuv7
PT3bEkkxQkYqQCyY056aljTh9ToBCarN8aqEqOVOcSk8igqcpvebOrNgQMrA1J6LuTinLJoK+6jo
vdCUsEGLU3swdKxI88C7cNaduZlMXm4H8vQM/FxMnYmLeoUUigRbzwDJZOl18NGPzLZwvEyIIXHF
TXALaa1WsWDO4uxCJ89AdYibjtqfl9bR/aTHdaA3Vig7XlVWr2LatnedKjfuFFpeh1m3mm2Utk9d
VTBqKAPmIG0srChf5FC4Mr3GzUOzXOF8VH//B6NviTPmjuCXh9Dpd/UZhk45SVonyNFaGIcxcYxR
ly90/xcM5nTrEHcfeMJzyZyn0Gk7ooEJqVDDkMuEyei3xjiVnyZFtlVp+qyMmLQkZhVvtINKRDaU
wVN+0I6opcACBdx62a0vUFBZNbkHIa2apEZ7asNKwL5qFqMYWiwOeTF2MMu60jfFfYm2SmOP5mDq
Ox+Py2IdHvQtdB/Jm3U+y154qJ/g4Fp5uYa0xwgdzQuGcTtNLbIxI1RC/zo9KGjwDahp9AdlDVRP
xniTeiCqGClctlfhQYlDPKhySLJfg3GZtTqGCqdpV+oTNDykg56HNUt7jFoxPff5hHc2Xt+0PyDN
EmF0q/a+ax6UQeKDSkgIxQLflSAWPH7LrCQi9wb5MvGgMAJNL5WdchYeqQ4aJJmGKfG6PmiTBEWk
GW7VAbaxa7lGvySRxjigIjPrmjQHjZOuj4xNdFA+wVx1VkE5KKLEOeWqq1qpE98Bv4PrYacW+qM3
QG9xMGXH3Do/aKzkZMIxSq1DLX5W/HDQnmOznh5krcd4Q0qGScGvVRTQRWpDMkaEhQZ80lAOP8ok
GyADKUin5aVQfNK0Gok1GaWv4qD51R/0v5JZCiwjdRGDb58VwoSOeMm2ZuGwQvU0CXPTWU+MMjja
YtpBZyyRWyyGw66uP9RaiN+mhJAa0voNBeVN0upxtEqxULqOdKNClt+b5GFTh4P4UfZTVNUaDfUt
VMqCyLYCzvodiZ9IWRmNXMsrfQiS8rqEUiSvkc2qUsdT2vLKUjzwdTGs0sCxWiMXV5LXGeW2M8Wi
vZONTHjxiq77BNe2jVF+oWpwZbaZ/m1kxX7Fm76/q6SsuDLTKaX8LOIGyEtH1NdxF/VPopriMx2p
VY9AmgnDA4yN1GA7lDeNxW5Nh5Al7pu3YlNbAm7ZGFB+bk2zQed0lJXJ7psGJZwe5mvkJJ2ovA74
FAU4gCsIRwgVLgIhKRcbak3Ur/syY8WKWTJ+4LBMLHfKpvSjlmYJrkc+yRJYkkPwJYoKc6eEYfoz
R5Xxvpf+L3vn1Ru3lq7pv7LRN3MzNJjDAGeAQxYrqJSDJeuGkGSJaTFn/vp5KHvvlkq7reNzNTNo
9IbctqRikbXCt743jX1yFoSWfpvGRJFDuSGh0h2iKCKqXdcCYibsDKZuRqpzhTdPI5pdZk0N+SzG
FN/mvVynMCWGoDgf1VlKV3YHAkSUX1x/x02EREUSQcmsDqyyv2/jaCi3VWtnKcHloXEbSYKkZ4Vw
ZtUDRtLOUhKHCTVnxK4j+DSS3wpnbtxIn5iUfU6ala+nTin7FrFvIbmUs3OWhkIi+S7gjcRIk0JX
8KEJV3ImhRQ7xznNHa1/DGtZkjx1ILTbNWySVGPY/KQRWOVMZEaUxOlqhINS+3ClFHvnSCmC6Jik
dHWdO5KpeU0zx+cqczn0qhBKitcHSA08OxhzCcGzyHeOHus6QcW5BhxVd8Sw16baRliJYA3jqmGC
8LaTVADkMYo7dKjEH5fEhhp9cmISh4lB4Fw7JlZHUd3x/nvMuSoyF+sVR5f8Th1kFKVdnxE0PTk1
s1OVI1zZkd0G6bYezK52KzXuxIqmPCqSOCcSd0VfK78YRxsjwmio1HUl5hr338EcFHfGoXPAt66p
cgyXFGtiwaFDgUhZkS4Uo0iHzWjWJDwDhZnzUdY3uZKssmpw4Px2RmMR6SmNUqA0j9Dk8lG6kPHM
IdK1JQJREjfFmOLHyv2T8h55/zOv0Nlh2qmv+ibOT+l9OVcGS9G1oZIptupR4PtmbIqjpCJCN1TI
B1VRUnt1Zak3U6QQ12oi0r8hz7tkRIlCyj+pET8QQu1XzzaooHgC4VF52PMLITf2OELq5GGFVzwu
Ig2J8XTTWhYrDCApTPN6iSNNv7MrpV6XSJZXQMh1HZ3Fpuyam9cd/t9a3X8wN94UOx8cT749Z8/5
O3Hu8vM/xbk6ElwAIYh7S6vplTr9Q5yrK19AVClS4E+Ahr96jP60H12Ko5+pVYpK2qDNpwsJZnEA
VH9Hi6uaSwvmbXUES2JRfLyW25wwPpz3UTkabKSmWzhSJG20JKrLc+LdonhVhq0TLhG/YwZzI6wa
KT6mwZoZG5px85k1s4jtTGuihoWvKFUbVSPmzo2TuUW7oGaUdhZRgdiT9ZrlVVE43bITWd/sIp1J
yg7S4tbWEFe63YAooHTxDZSswevYYuz7tteKeXaD2tZ7LM9Is63ClZMSUHGbRtjg3ShmWKTrUFSR
VnoxnqbSSyo6Pas9vY8U9CMy61TKCk6+G4R0aOloYeUQV1Vv0DAHO7aDpNPWVZNHx63cScOJGOI8
Ws1CVoe1JaZkSUqY7ebckGNT37E5Rxr+1XON11854VjxYLcy+IsdmVpYu7kV25GvWFKKw4GVGuwJ
8OEjdZMQahwcR13bBixU0Bqg6Q2d8UDtZ8vXxLwa4Ppprc0a6cAGidDRPqmTIvuaa3bV309jM9Y3
dTqMilfWY0ZYIZ5i2VIopGqychy4khlxeaY2nc6iUqMLZw6c+xHcvNwFY9FHJyOyUJOcMIDKpF5p
eOkFBtoDeBaql/wwKIOAudiVwYHDuywIyyxc1z9dzYqBJR3bhqSsw+yKfSnRJz4YIsLmJYR8Ri7Z
v8gxVWzk47bYqfqKsiKKbqQBqSq9lCRqnX4VahmcJbc32lFrj0UFCal3C9bm9EntRT9ujTLJ1djN
2pZ468S06/il6nRJveLskW/m2Koj7Bed9CaQyxYPZjPxCBOW85WTt4HkykEi9hXMiGRHxVpnJxaA
OxHUuWXcoRWotS1Qslke5UOmhNsmUqfAI52W/b9zxMUQ4HvQ6k51UXYdthJmVBCj0wymcoFfZLtr
1X7wKzvrbtRycO5aOSsfEzM5U+vSupXDBEsOM9X0i0KrsyeVuqjydK0j+UmF1HqnVTFsljHRxV0p
j/JVFSIMIOrE+Qb1JDwJQ6q1lVEqlPSV4RSULV2+HmLpSisJkO2rQuynWJikU09Gez8YY3khokG/
V/U6GT01Ql7nLsjgShGztrYHW+FUMWT4WKrxPs1lad1I5EDlZb7jnAFro6liEtI12WU2v0AHL/y2
Vw2c8OTrXrQkBHeqeWy2CS+hq/VlaOeX/WupLPSRlOik3k9Tofp4w+gekyP19YTDwVWTNRheOqOB
b6OsViVhkmmSkR6dp7K5twqhRV7aBkl6VBmx5ezjWHG0lV0PJPf0TtCkp0JWxsTXzDLK7hgHyfB9
kS05XkauLnSIPhMVZigkr38Lk2bi451GK/a6QpAj3UdzkJOFhyr9dCY2fPakqY6tM0dqLRMXIFon
5Iqn0UtKcdZTc5nlZW/2zvk4xvWjraQtvu/YdxLwNLYq8S1zXNw4EizKTaJyBvAyQlYZTA70DL+W
e0WGu4Ef5qrABlNFXNFGLTnWCtYgciird4PS10jIFK2qOUCV+sQsT1JrHemk8j1kTZTWR6k+FMlW
KudQ8YVpBdkaTkioFe7oDFF/q5mVPW7ClIR6T+vCJDquSptKPxjrZm7dOqhM8WwNuZqc62VVlutW
K+pa3s5VPc1Xjgbe4zlVpYp9nbcEeKwa+PShq/U9xf2bHe78x5bx1kn4sJkCJYDqmkBYFXUXKsmD
NkcEWxeQpiOdKMER2sstOBaog+r2N9sGr9eBAU8LHEAIken747xB0T9bGnbWc6ZUj2U0EAFWR5+p
AZfWz9ttcbkKJRwGu0C1JtL691eZUUIKkyOxO/aOtkVaEGMOJ/LLxiS1tSrT5mQiVfzy14/wQ3t6
uSqUG+REdOBBxw9aFWLIHZtPiMSnjLZeu9h4A/6Era9bc+J3ehJvaKVIRG1UTuXLQA3CLcHmvv76
fRy24Ja3QeOF5jx2VhARDh6xIwor0RojoE0Q3trwI47ZarEit6d69+srfRw0dPggAqAwoA8EWvz+
Mdusm3GhzBLe3LlzbcyBsp6b6TN47eP90Dld7KahhkJbOezA5fi29XNTBK7pMB8aRyXmPMyD46kd
y9+eBfBfUY9DMaSx/sElcZ4MToZmHrgGvZ09bmffo0H9jLH2N/eDwGlxagFcX0hl75+awI6+xRgd
gx4poPgJ9SXzOEBYp6ai/Ywi8zcfEbZ0jEWgJ7Sxhwh7QvewDyHPLFTJO4lsrtUcpvEn4+Dv7og6
lA4zYwAg7eCOSoNg41gfHHfWkiJy5a5r033a5zN1VYGM7pOW7N/dE5LMhcS0kJkOCd4mInwkZNxT
ajY4zeNQ5cN0E/6vB/fypt+uITi/QCsyadmTwsVidYB+WoBnKJR0x42MInabPkr3ZsfkrgmzPipy
+ftvX45jAWxJ0vOQ2B7aN1mtrcW4oJIIm0jx7Vjp2l4SjrqvO6c41aZJ/wTW+bhEQsKXNRkFN6sx
wMD7URjOQyJjjGa5FvEcrmjDB/q8pWv2yulk1oSv9NknV/w4Srgi+rrFyh356aG2NYxDLe5zrogC
v1jPVjW6bBGOV8vpZ2Ynf3tzy6KxGD8CECwj6E3T3CBupIcNYLlU3+M6TYdhbRpqd21h9LUOlSS+
sZqBLtevP8K/u0EGP7NgYQTD33h/VRK2Q1YQTIhBoPqNVMaNr5ZptW5K0Wx+famPUwCVP6s7X2m+
80G+v5QVsgBS9JJz0IfdPsaumDqz6be/vsrhFFh2Etgv0B/5g5lwUBTkeEcTJUp0aC366DGtUwky
fpb77ST6s8yQgvV/43oWDh5AHmzgh+tIgmf4ZCdV4DoWKq9Ip7Hfweu461lWsJ+zwuyTx/hxnFAb
4LQFc4ONG2PN948x7mZp4VHYBDTgCwd0TulNdkN6ravjcAR7HGfwyayIG/z1jf7tdVlV5OU+YQ0e
LJjt2Cs1pnRsAUOmX4tyUrxcOMVFXhvt0wQl+Eoq6PD/+qIfxwzujDg+KQiXFn7iwfDUY2eypMZx
3Dau+wyTeFl7VGndrn59mY+zQIUzBUpPOwJ8SD24N0HthbuI6mDDHmk7BCXfWYOKTeKMwSc39LdX
4iNZBCv4AByKuPtEridyRxy3kJXmG8fpunT1uUHC1CvdZ7y/j3OB2phGCHa3BJvi3fl+qIxmWHeK
SRO0CMRGFbPpLcbGGMY3G1oYn6hUP35UAODQqFWoJ6jaDqUwiVXUwSzldFyHXvbkMShWklE4nzy/
Dx1HDan1YsLLHUG6oT/9/p6iqBxFlFu2OwXzEKw6cyB5uJvUblqZUpE7Xj/ZPNOkt6I7CZPEmbZx
AxC0pC+U64npYSxWDzqRCGEuf6ZK+tuHsJQU6GUW24mDd2dw0gwajbu2SrPySHCQ15MZfOZj8nEq
LlkuUGWojRiXrx22N1uFDYYcYRdvu1GTSscFgs/zUAY7UuymvJqstrqL6dd+ojf/eGvIi/CUgF0F
fZb7e//gB8kKOiwHbLfhsW6In8hWjSOiT1a3ZXl+W8EgMF4sfGVi2jG/wTv4/VUsUUqpNDYkz055
/WTEOBW7sUjpRMVqVlUrEsUN6TSqEszYDGR/n5n4fZgyqDKhFZr0SdmjoOwcXH9u4qw1S65fZvVx
F860LfRaGbdEDZBQNLfxZ9qADysC12OKYoBIEQ077mCSdk5QxhHLvFtZkZ7f6EERzC57R6jvZiUZ
nE/2xw8fI+C3ycEH6jn8UOxB3t+gWmotXEQiLZR2UFdOANcHYcJvb1LLVVhRKeLxl1k8sd8VM6Ie
ehtJGgmOadpgLVMoGyPVG3KtVcXT0qz8XgVG/9nacNhZhlOP0IV5R/nE5Q9DCvK5DQDFQ5uEpxAQ
RhnvYlP5mjvWqR0110bWP+pB5OlWfx0V5mdBvB9IVvhVLmU3zSFKVBneyvt7btu5HZRJGO4oGbUv
6fK8i8Kk89LZGM/NijaaVbXJRdV0w0YCqd52njFU+vdfb2UHny/1Ixzc5W1Q0WFVeEh9SpQiB7+b
M+xec9stWxx86IX/Jo/l9SomvpzL+RZy0Guu4JsVSKSEvpexk3nGWE1eXEWYi82p8skHerAYoMng
VMEniTOiYkKYOVgM4lyFxKwOtefMxG+ssSt2HlqcoYUnqVo9PQQmJsXrJqqQyw7dJOaHXz/Lg6m5
XB8N0FLyUI4v9mnvP1FDDUs7mgkx0TCBu2Tn6FW30MxRXUuo39vfO5FyNfY2eM1wIdFrf9DnmbTI
wnw0W68NgSFSHn1EhzfpMte0BvszFeRrnfhmpeVyiyT81bYcXhltivc3NypzUMdK2XvE2UiQQpTe
yYllqRtr2PRyQhgXhsuOumoU/DyuIV+oqm/mdOY3piNwXtZrBxwbwVbfmw+1jFhipfdNW60sNVSu
e7PIotq1YqtEZ5EP+EyDSHbWCvWdfD8JtZb9JFVKZ40/HJaobkvlXNwFiawnPz7Ff2OC/zBkVu9/
7d97WvxBBuH/aP4QDzmryI9Qw933//jxez+wQc0A28P2lu1g8WF7Pb/8wAY1/QuKd1YQCAxUG7BR
/zLu1ZQvnD4QxRMeYC8tGibuT6yQb9GCsJGw0+ZgdJGucJB+8Ks0BOtQtEoWJn5trGKEDi4Y5aG7
pOgHGAAG3G2sM3dJfFzV2imRzI9Fqc5upAoWhficMuCmC+wjmpNHSDFOyoQQsHSPpMt0Z1n+ZpWY
p0smvAhtfA7BK6YsPNY9rOdntHJ4cuNR3qr3APOTp8dF6Pa6XnhJ3z70sepV8IrSXLhz0xznhgEu
CQdH1asHVd+o6ja5cpKzJt3UUBN0dyrXge2beOQfET5QNxvDPqrs87MWKMWyTlS49tExipBuU+l+
RnRY6Aetpyou4YZSu54Skmktf0oAMHay5I6lL+ursjt30osYwUhxGSR7KF1V4RnBaoFBU3oTGzU9
rZ21o+/EFfmoK+gvcFReqhtNvqxODNnNQo+vWsp+PB+LtVgbt1KA6bab3dvTpryidwI14VpSPFyD
q9Br4udIucyvatu9rsRpIX0FdoAGMrtwpEgk1QqPrCa1PKmSjYyB+Jx4jTRuAmJaS7Kdomxe7cR4
jKBra3YXhQSpbV111h4OhciFh+DVVTYYKbYq7kRedzc9SffS/fQkv/4pv/65fI0e2pcfX6MH9al9
UZ/+/F//kjyACm/0p/5FfzJYk9xBUlm/JhSs62BaO5sqPVatxNUdMlxxRdc6ZEdHoiQl4DRp1jKt
P7X4VqlYFuN266p34kHXvL4TbnqNAv1ylHdp64OmuopX7KLZH7PVEG4cEteDM7wBFWM9kNYNcFec
1ditz2eQXtA68VqWsuFrB7JYnNn11gJcmUHrXAJVTTc31pHkI1/5Nnp2D/9cuBoM2qOK316YtFej
N9Zu57jOfe/p5GT7/Jz9UOh+Thbm/Sart0kJ4HdmlKkbTb4mkwrlWZZnjsQQraZz7jMKvAqaYbvS
r4vB1a+n8+gxkNdOc57Feys/GtVtvg+wbN1Gne7ZzWI7ehlKT2FzlpnH6k5063DDrxfR13G8HLV7
Iz86N+V1It0xVEOdRR7HPCVsVxgSeGwWnj0Va+yoMAbDxcSSVl2/S1PkQF6s72ujJh/gPOq2Wr+R
Z8+2VpXk59xwYayJxKtOYMN4kp26XhlujOBEC07KY4GdxFo/Ktpj++LeoC3rQICOPAd3/6Mo8sOC
+e1N6nUjnRNYhrCZln69SuRzkMDhJbqOT09W65UtjuyXdYUmVjodHk4k14hdmrCOl+veTAp6dIHh
fa97zSkeEqSuzL6jHddQEK6lsz7yeUV18o3QbyZ/VNmlgiOhHqfZSxDfQnVy0wkS6/Hg6e0DvB6/
ARfHiGmjGpzqJcM1sCLDhNutYiLcYxmdmLR1or1oE0+JH0mZW43NUZ0cp+1xHhLClh47nF0DkFPe
m9P65bn8QCUbwxj86sRudZlVLymEo3DyMjH6FuXI5UzFEJU4h8xuabPAnKn6UdLI2/x7XOxVyl2v
7b08hsrYOh6kUv5ufz+DxsBb4xNN3HGnrIQG6uMp1n0aTF5kPTuDdEs6oDC2otxN2n5x0xCla4fX
kXKr2wZ3usnldZp/zeWvsvBLbANO7Qc1oescNfgbeup8NIi9ppLEaPuc0t183YlzebqGAaCX6z48
7k6s24H1UHGLi+zCkZE5uXgLSK//Jz/rTpqT13/m3358R2Z51V3WKrLRQhDYn/8Zjdc8Fyf4lzTD
joVx3s+30wBIQeKfvGB2KwxpRtc+r/RTI/CU6ZFhj7BVGh+JEgCZPjUmUiBUMhR8nK/jjjlVYX4g
w4mD1CHkRyWfyb68tGqJ5L1dWEocCXPXyncNDEBkrWSvZMyAI7QVxHvVxk3mB4M/kBhJ5ziZu5jF
2rxrZNZVSrrykqea0z3rGBgoQuDy5o+2G3DllZO5s6N6dofWvnY2ReOKzgXTdso7MZhrscrhSlol
USGu82AeJ48d+Shp4+nVSVScmuHXgu0xADjLt1SMlgVlbT2flqR3kDc1e6N6l+Nx3XI8CHsJTHf0
Y5u5A2vBVmd/StXz1rL5O5Lk6oE2lZ8fGUzauL3VjdEvEaQ5rbFWrdlPimAthvIlNIRXoi5X6agk
XeE6qABT9SZQ0kc29m+JAI0YpdHV4a3A+lnVC5kfh5agMz1Zn9x5vpALEPmw90LyFm3CVTpd2TW5
6Uui3AtTxuDFXmkSDp5F7Q/DyxAe281tKg0b0ySRJJYjJCTnkobRYKTosQuwvdKn+CI2ct2XbMcf
CWn0aoTOrtL0e9U5y8YrJRxdbFn9VNUhgVY4N1rgB0TTukM/ryWauNJ4byj9aZoox6MhziwxfiUZ
5DtZxMehfhbl/40q9ax8zq/a+vm5PXko30de/1+ZgL3YiYCf/usKdFNQev5x1T1+J9W7jp/at1Xo
z9/+qw4FvlwgcLw3OIr8rEGNL/Qq6DdrtBFoy76tQbUvwDImJSvNQGA8m4PwnzUo4RH4a1HU4hBl
/E79yWmSU9CbUxL1J6sZYXfIiTBvI4nu/SkpLisSnLA+96rAmcmzNnVPOCiL8bXc9QSAJiqWf5Zy
i2v/ea1TgoedPxXWCc1Y3S/aZm9k5jZD64xt/5kkmUdFr5/SxtjbQ/oVG89TOZpv+tEc2QatI0Fr
oK+brZL2TGH1cZLDo1qXLwsdFZOUkm+Ddvd7BviVYVnmasqLaYex4jbZsBFClJsiSR6tNDWfoWE3
C1VKVW7G3Ok2hlHBIOWcd9TbVuuR7aPtxgiYRBZm97VNsZvRVDHey1OgrkYtKz0ydu0Lsoce0+Yh
TMviDD8OKovSfCrlmLi6hJShqW6yo9AZ+nUOefkMSmy01ZMGigDhOxSbBKnuYIAJjJRr83Kc0qtQ
NooneM4LrxvdlER42GmbdMYapk6OhSyCFaxNq6B309w2tnJu3VYZy+DUOcQ06WxlmS2wnTFq6Cly
eQ69fqclY+aSAZxurK6+KhETuVieob0WgV8X/AxH2qM0a8ILJyt3bUVMBVGz5D31XlCkG6fPfFFM
u6EvUABGR5MRb610T8Lq3k7yna3VXp19bdp2V9gadLqc03/h2sZ8GseVW04UW0kQfZ3Cnh8oTiOd
7capW84gZfNohNY6V7tzPvpvYzn7A7m1in0HG3A9O5Ub6/luFpuGWkiyrqzM8eig47qduw73pMPr
SRzzWIkkfIPG7jyvpvxbmZg8Ya23WoKjIM49NdpskJhLiaroZbNT1Dz9qi10IpEHpwj9d/Us6vWY
y/cjzmA3wVReNeEkb8cgSc7wktKk4sgIkme93zdRsmayra0Eyoekzik0CeOqh0PEAH4iAVicU9sY
26aLjxJMBdOAt5hVvYS8EdxJ66d1qiD715T8O+NA8mZrVFa8rRTydVDuMyHORGBBlVM59jSVcTxi
X7XT9AlWl6zPnlU1YJFteKbPc+6GaURwljPc0e+2vNeV6LfaAv+vLbhY3pHvsjjB/+s197rLH//Y
NcuZv3m73P7zd3+ygo0v9GiRaS28m6WpzyH+x6pr0BOAhbS0ouh5IbNnaf3JClbNL0tTHr4VqkpE
eYti/eequ3xLQ5SPLTzvEKKD+Tsr70HrD9EU6u0Fy8XvCYH8K2/pTYNRUTOmhwHp35JbL+30xh2K
6C7R0sesi+qNg5x1jUTlzYM6/7GsvyWUKQcNv9erwr3C1AEIR4Xz/H615x9ic0oiY6WUbeG2RDbQ
MoBfP8XZUa/Hp1NdUDCa2ibJxDm6S8trMk5UaR3dJKyyK/aR2ZPzRF///lj9/zTI88eI/mUf6z8f
uz9OuoaC6p8trJ+jmd/7azRjbUaRgIIcxhV2tW9GM/H1QKAWDk/0cx26uH+OZuML5q844GuvkMdS
LPw1mvkWL4PJKRsVcw5i3G/0sV47xW/KiCXjB0gLzA5hIO3yQ1NWiaCzYbGYXVVEM2oThfWUBKso
0PDUZY/2jShJ/cGIrhyFU8dsDtseEh7E6XStG1G6NmZl2o6huctn5kNjEED+7xHWTkuzk5XlXy+W
/5l/h536bmTx8z+GlPLFItIMz4AFaWYsLIDPjwVS+QIaIONTjGUBRnEwkf4aUjq1JxQvheb6MrK0
hfn3c4HkWzqw5vJCoGMoH36rNH31Wn8zpJZlkRyFhYgBwCZDN3y/VqlOLi0988QNgkJ+jDHhP9fH
YnQnc+YMLAMbNLUodgEHupveEu12Mey6CaryuCKzZ0MPn7PchNy/2CUZ0fSWPtiu3mMoQQxSz1lN
t33gT5u2InVnMvZPmVzfo5TuV700XQSl6DeWlgl/7BwCM9Ui3Qlz7jzQ9gLFvV7f10p8X432t3KY
k1VeaPtpDG5kM9LWeTtFm6Cq94qdSV415jelqXSn8LueA0e4VUGadsFZHD+G7JYQz95vqsk6UnFR
3GgqSX9KpuDUJDW22ypj+6RL8iVvJSNEMseMfqixkRgbN9eRDNblpJ6Fsx2vM4X2at7Ms5c6cbVo
uvpVIBUmFmbtvkXDtZ7CLvdn25zX7VCHfllo3wt95mQO/uKmRrbp7Ki/TkR5qYXl9yCVlnhQRE9N
bLxIo3Jkj3F0HaS1vsXcaesUqthStVdemZXz0dzb+Q962m/VMNdFxn+Hp8Wn8X89FSVk8zBq//d/
bevYPBenD9lzc/hSy7v567Xo3v98d4sE6d1f/LyN2+mie66ny+emE+2fC+byk//Vb/5c4q+n8vk/
/vGE6KBdXi3EK+nt6r8s1P96UrtFQ7LmHxRAf2yf6/k5LIgReTfHl9//OckdTphw35iyizUn8bZ/
TXLjC0AyGQUs2cTrYmz1z0lufFEBmmEEkpIDLLEQEf85yQEM4aLDWFqkVlRVfz6GnwXIr/APwNSD
8+cCBC5sBFYhIEiWlvezfOzyEtxaT5AYwb9341FHeELqr32iyLOgM5aXzbeWYIvUnTlrGC6MFzor
WRWOFDBImJN1gg3dvNKBnR+wnVNumsjqk1WA7YeBFr+uE3+cBytEj4Ey1h/tlqhUQxWVvStNQe6q
2o+49mBrhTBkNAlSODXkMQ9WTjPJL7IiBsGvQnLxu55gQCBLSXyVjGZhJJtqOHu5kVi6G8CrP7LU
Vjb8mEX1K+2Y+LYmRwKUoHMUVNS2cTUMkcntGRRU6CZG4r1E2Q1+YFgkFhShqmyVuEeCVOUEvNrk
/tYnrYNj0iZTm3pv94MmuZzKMWziJLiPdeFcyZmjnMRTIFZ0i3jZxeL0dOgCYm0nTVRIEvuSppvW
Z+Cs3Vxt2lRWfd59eheEYb0XWSGR3GhODXLZdICiLs8wyOHDIzmiQZhUlzU+iC9NlGfBXug891WV
So5MLy924pU2iNr2q76B1E9Qmhwcw0mMe06wMlL3ShaOF5h1FLpW6cT3A3YctK9byznTotSIvKod
DOi8vQhPpKQx76U6s9H+W3n/VKSy9YSDK5F8ZDtU+9ZwRoHlQmxt8YG0HVezs6jyehFEN5ak0YQf
rHy0Vj0hhthMZe0pJAQwJjIxR+FZUcAoIzp66N0E6tqxmZbBvYrh/+TGeax+VWsJRCQpS6DiSdTb
jOCdmtP43LWgFnlnukqmxzdwWEVFa80ubxIrCx/zyByE2wUFlK0qy+bbzK6VkAZumWHoMWH7yaXx
3YQpktP1QKponM99TNe2KCnVV7kpLGJr9FoN9qbZqeBwRVFbvh2Yyj5BnBe6ZR3HhlsmCa3k2Iza
q37WF12T1YH6TE6yE/VUJDsUdN2jSLLh1DLn9BEpfHs6mmYhaKaEyvGMzaiKStcMrlqnDhf5dNOA
VwXE7yKpFbG2UtCB3+GlPxFCneGM4NlmvgmDYj6fLD7ElZYO1n0TQsvwZlTzs6fnGTRJFH3RlUTq
IDZ/8WQ/xUkv3drs9Zo7Sb30wFuaLnJOxP3WmGqbAtDsDcnDSiDdl0Fa4rUMnWb0NCmQkxXxw6Gz
ohZUvhqVBayYgrpfq0OU9fgMzLWNZK0vgBVUEkK8ip5MthKplVSn7IkjkAnszu+yWPz3SIiZz1Pa
SrfxKNQnJ8jq53zQKsVPyozHNqUXDR67d5mhDHeIFNNLDaOCadM3iJe9ZozKYVP0KcYLKsYEl0HP
sRKZntLQaTVGeqmjMpkZqJRdO16Syy0wmy2GCyeWHbzBW/BPq4VqpXXlrdS081PUWOCZHYpFOKyK
XIJtanN4jbwLGlaLheVRCzFZXdkVlkUD0crflLaftVUT12LmtQfL8IgJDf24KgrA1QgDG78IU+ei
aTSVSIQSIaZXB7Tp3H60tApucJe7ItaDS5kljE8lUEMUOAg1falKA9r/E+YYfj221XTMbDWY11Y5
Ps/SIC4gIE7CNWSpNVcSrbJj/CXB7ga1kir6/unwxC6BUtsoqnICgVXLveTMRe0xBdCQYW2NCZVk
K+NtU6iQLxwjpvPeTl0BlkPwQXGMNGEykLdpo+FJ46KeTjgAZKdZWOdPnIISHuMwdBcBxlGxVxuF
calalfzcjKkme/RQ0J+D1bMXzO2sVsCKM72iuHHq9MiycQ/wrDJIJAzgOJy4uTwrqmuXSTF5Tomx
QNeT9L1trLEeKAih5Lk48qhfoecLaxPRsNW3OSlbV5JI8ZjIzFIYawmh8SkDi16WSResvKjiAA9v
i0j3mqZfqLxMea8KYObMSK7mchbiCOmYJN2YjsSPR2xXOMxLFSbVOK639j50jBBwvVQcye/Ysu+d
wcIVD727hR2sZbXWWoIlcCqb6XxZFI2EZ5AUdYD0ljk+krgpbk2Ekd22KAJrH+iKaN08brqnNoqH
s55Pr9pjdh7mbu+cRXKX934tMZ3cuEnDdBV0UfSJIdeya7+t3YljgOPP8YDeNVzuQxGSng8G63iM
cLFNwGSlMNqxa5NzbbWhrya5gX+Fk+8nWKzuv895P855i2DiX9eEmLO0D39cxk/v6sDld37UgZKt
fiG8iVYYgANHKmCIPwtByba+sB79qA6XuPK/6kBF+bL0zmhT0Saj9bD4Xv6sA40vi5SP7gLnxIW7
9ltl4IF3rUFstbo4qwJ4UG0awAPvq0ApmztZTE66HgoI2K4t960/sBEcSW02MoqyiaIjEuppraq2
T685WolCl1xUhAUaiKb89ubZ/V2jjIfxZgBDGsMtbyEgY2XMSRiI5P0bmkNEhSlIgj+NtnIdoSAk
VY9kqUgph/Oc2Bb85WLnmFgwJvokB7c59tgXeVzP179+JzgeHryVhedJyU2Z/Bp8LQNIvdXNmEUl
/g9z59EcN9Jm61+ECXizBcobsugkkpsMSpSQMAkkvPn181R/MzFmcSPu5sbddajVLaoKyHzNOc9B
Adjb2z7yBmBSih3/PNbHakmtM/rUb9mWd0lFO6fc14u1n+e6O9PHBRxvwrysXmXdPIFeYlkd590m
O2/f4HrfrSxWlqEqd4Ps+xJYq4qufZDOu85fzLhd0dbgfADVkW7rchwubpGHV9Eq+VBTGZ9485nU
OA4y7brN2ls3zKyQZV092CrwztGg+1hYmpaUQFT7rzO7/l4VAzWkV1RXQHCQMobyXE99t59MevrM
UMN+ctzfqifldKyLT34Q52B4cvkee3I65s5YE92hYkmD9NktS5JCU/dHyfm2yxw1fxVESe1m+VCW
YY+syfkNOuCDVNaHSeq3aeQcbVCXJnaVXYtalu9hrtsEap58SgmPiYOZDzjqLO/SmqkTm1azbKeu
7a4riU0UukT0FNLr3qqpojSKqu7YFQgLu5JdU7SsEJFml5qnwmAUW4XzGE21+zvsx2zr6Rk97pL/
VpiPNZQfw3wUABKeJis3+PwcIbnezeVPtSKHIG9VljGFB4bVzANqH0i/db/uqY3liUf3AseUuA9I
2kkxrRdKvEM3oqkwxh/aM9/hR5ixThsuLInQ3PDVL1zbJ6eTf7HlftaN7LcFvvE4ynvzkPalGY+6
bs+52fmHZQirzeyXvyNgDqDpiA6N6onacl7AWnn9tXKdfj94GTt6PNqx501nkyzNNzsLi6Rwe2OT
r2W/GVcrkbXzK4/Erpst8wiOTW2ynsJhYhH3GkSZD2anuchSatzay3cOxH+rp9GN58lo9/BvzKT1
5R8r14d6qd6LbsUIlIv+QEDihGQtZ+RTeC80JPiQyuYQGKaH2ClUSTkFj87KdCI2wrCBjUpgfDHr
ZzG0SKiQqSZ4us0b8U7LvBtCEe1S1pk3hAXLYQFe8IYdkK+0Mdh9atNAmAJH8iQy03qscSujx4OX
iyAi0Ger7fxbVVbjpWKkcn+S28ndamgVXjLYmq3+YFCNJ1E3yXPNabLJKOM2IJBSGGDD8pWZZvFk
NP7e8O7PIJwQI7h2aQ0zaAoKn6YgGrV8rEd/ypNM+QYAnU5XqANht0dzPKPHwSihm9lCaODN66Gt
aQd2gYehfe9OGnTOEBaPk9gR9FC8E7N79HL1amba2/QjirZeEHq29KWIi3XqktVbTX6r1CfHnbzn
BfYIMQXksduNbcC/aVqduLX9VbIl+eLAK24t0Iiapj0wj6MZoGFKi8X7VHTyf0wZDE9ROJivBuJf
hE+qHxjoBc23gQ0gqW2seAYjipgWBkWIqeW1tya4RTMSrmDqxDYPTYZ8IgPQVvbrnnZToSsHRHII
oxwhjOLFmmaze1syP9qH0XiwrW462BRPf4ue62NjWlP3UVdj8yIr0J8U0Mo/T63O8njV1vQQ5aPc
j6Qvwj5w9bhBV7FQKtbVfm6cMfEWHrTWbjGchf5cPOPNARVCn5Xe1Oz1P2TRgfJYRwmxbfCM/Ahv
WRQ/1mjyw9fcsVS4ny2C7dY4lF6r/6xhg+uKjARLPMCHyncRgwb+6D730bo5Zsn5pL2rrkzwCKrq
/R+AyKxXEVQXABvuY5GJ6hZ6U9vGLdDD2C1c631B3UJP4E5JC+vp91RaQ3IXYR9zpwKVnaP1cWkl
9rWOgOk2C8LmfPambT50IKvMzD06Osj2tLkwWppurndNJObTwAAfOEo9WK+lqNmm0+cvXWwEqQd2
u51nlkTppzMLJqjtEq6cE5jAmyIo38JwFGAkssF2koq1/e8l8F4ycFZodqZwvlVeO994ZOZb0Mvo
UtVa6rippNFuu05brxhkrVcDHN8tCkvvODGXSZqRAwM0CNSOtBheJJiLA/IJ9ZIuqnyxfePG+z4d
JZ//dXAHyvlVmO019Zj+ZJTN25QzF21AWR4yxQC5zKv0y6uHbD+3Iw/4uKpnOBbjxmkct4rzMggv
Ue4c6arMDHnpqF/btXHA71gOqqI5svqXzGhQnFlABhnToRMamt4vOPrCFkFq62qgKa7/U3MOzcxf
CMMd+YgTkk5TZrWB1702vUoJPYLY+8w/NfuplQpWVxFdphptuVP1BlIs0x6SaGr9p8pHZo7ywGit
eG4qZtiNXh8rv4G0MbrO3vINp9xCTimfjYpiO9TFm1cD+KD3rjkGxrl/JbOKPJwRnXDOybxkIUyf
FZVABH+P92WcalrtaRheF+gatzRv16dqrJ04Wh1zr3w0tsrSxo9OQ3dH4bA3hAsprhXeyZrWCZFZ
0XxA+Q03i6idD7sn2NskcPlAbivcS3ber8CFmo+0Mf2rVKgclrAcH3IDja+fusOeYzniM+W9S0GN
7haujTv6yxmR1vGzx2ilr5UAsLX0Wf7e+lHxPEhqwtpkMp6urTjj4+pfaOjLPGFKAGtPl4ZzlPXg
LNshR1QWyQA0Jwk2+iPq5vAipuaVxab+ytyB53AOEFEShflVLDZXnUGfehsLitSNcLtmN5tZeVho
v998C+gmv9X2n5y2GaZ4LRf1M18JRUz8UnknTxrGZhSOSNaRoDHWF33Ybvxu5W0KR9mePNhnbMI6
p/vu5zTdFL2/bYKWxZiRi1u7uuFu0mgAWbpUqAhLfTVxRX7LIjLMzT/voL2WPCz050XcuWAml16u
h5zr6pyLIUd6hhaCeWeZMPmYNwvDttOcRfrjnwMizbLhkkeR+CCwJdyUfSQetNUohwrO5E0TRZUd
F8uQbsKTVW8FtB0f+6GLdGednMG9mnVpv7a9CjfEXduv5dC5MPX4ZOdoE+Wh07+Ipuy/s3HkKPD9
iWOGGextnYcue5N6Qbce5TJwD4QM8645qZIkB7Y88HMvYDoqQVXnV/Z8++dabuy7qnHsmuhvJdPo
EtVh9111ZoQ4z0ld67XITT5bKJsmIqO2teoNSQLQTaIGXFSydpjQdypNF3QzfUjoErMfXDJhYo6p
uEnlKyye9+Lec3r9ATKru4rIGns0iO58++cXqTR4IHMPwkLsC+0gbpkm/SEj756UNnhIAYFw8Reo
3YXzLWqoFuSMskh6qvgLBdM9ziUJZ4nrK/cYqnROtxP46ptp+PojLBb93k0Gzyee6xV5Se/zr/xR
fyzraN7w66d7IuT5w7MSKlI/NMyXu5x76EWNajq3xNYREWtyMBGHza+G7pDeUHV1//r404g5gOs1
/2pV/p8ta/5/3MP8H9V/8Z/yC3Di/1jc8B/8q+F27H9jfMs6FKWFgwrlvxb2tvNvBKuw8iBO+y4+
uUdY/MfC3vP5Vzb9L1Oe//Sk/GfDTS9OeR7iOkEtgin2/2phj2Pw3jf+txkNsUKsVflT2PLc9QT/
e/Myzg7QEdymG0vYhbtlwhjtrLkJYKuuTNgBzcarH+DvGCxErUZ49Mr0caQHucvv1zsYLAv2lVt9
NubKbDxaWZLWXp/ki3GMVsbetrZRl/MXiYeO3jgdloNiKvwSGOw2y8nF3zK2p6ZQLHVyY4g7k7H3
zBYgLrvB2OBS705h1e59tRLuHiIRkyt3qvC7Db/L5zrMfEKxEedHcNxh/GZ6QFqlUU8HXJEy8NTT
DEn4MCr9od2OJi/H0DCQYSgwApBY/8MrJhfLrTQvlr02qPYpxMwJ6JwZ9LsQ+tPed7B5MoPszmpk
m6IjfHrI5DAJNOl0VtnyzcEbbuugek1Lbi1VTlfbrDpU+uD73PQuj7Pa+lSllXN0JHi8qnOKgx8p
WDaOnW5aszFZZ5XGoRBddrDrzEgqUw5nYlRhEYEll7uQVOZ9DdpeMkte4U9J20/Gtsl/WKFoWNhM
6yv4Nx/ohKaKl0O9gaQyH8e7TzIc14vrZcPffggPUKvX5yodT67fN4lUVhe3oXXJm9VL5tq+OL61
nHIlii7m/48LYQr6LRPwP422VUnBMmpU6VDImMfOb03hfhNT3577oKt3nLX+adVCH8QafXkGVUmH
6tlxC5twboNbFOo4wmKcccbs1cDzJjKX1trZ9lZ7m52xuBpB/ema0WFmsc1j4JTRcWlqMqG7PEhm
EUSHbB2OTiloIowB9F0Nr1QX+H7SutQsk7Jz1lqfkcR/oY0MRjLjagvFOd+g2qxA914Xyscb26P2
0zLLNcnSpjzIqRHntAGXxzpETvTn+Dh6/yu33I2LzYXr75JCiqfLxJOEf2rme/R0x6UL/NXyLxLd
aVqpnz4abB42vosWjxWXcIs8tasw6cCwb5Q0YuAI7Ia46/C4PqoqWxKrtdYDeaPQp7yyeqzmDINL
PbQerwWqYV5Pt/vRExcdch3U5qnMpuaczUb7NrKZosxKBK8WbhaXy02Lc8vGEyOGlTRrkyNZt1Hc
4vehpk7Cxg0P7JbDR8hzzu/c6Cs2fDbmpnS4XxiD3gEtzq1YNgvcNdvoL5Y5O6fOa8j0IcYg2NYW
tbQy75lyExP/Iihit8qtk9vxTnTOmF1JdPGfIN5hFoNi8z0Vy0Okeqqubl9nTr0BQGxx69rjxvRy
k2Aq1pkIK9SbW1s1jqK0fe91mt+U1g2qfdCQU6GzRFArJdQb875YB2xPwzBifvAoJHi4L0FnDy/M
TjAg1UbdbaMuZ9LV4ZygiER/eyqB1W+sehF7t6H1TJoQZxNmKI8ex6rxME+xU07TXqaY10q0SYkc
8/7kBF8BpfV5HBvzEGQFS42lna9tO/Q8U0BMdmSuVpvBaos48lfjCSYmUO4x5yQiyDyR04xGN/Pf
fLl8rJ1kP2uH+6hQ4pgyoEMDPMQEzj/7Nc6VXOArUZHHAMZTwW6BTbSv8jm90Lvk24I5xakRgm2u
n1reQ62F8WxLjgukyuJG//QQQFzmS6mTMPONh1xGf/WINULT5I9Z8em1QBPWEQkN58fVDCaP1Qec
t1yM3sUIRUYdgwchZvvtoZS5U+2Vz47Gq/qDnLH4jI16yGFQg8jsmgcZeuWbFYxhYoDmJvIJ2N9s
6DujJdDbpnX03nE6Fo+2F+xN7ht9n24U25EZAEsw0DGxLF04h06Eh3sJgIlWdU1v145Y+ET3hfYw
tsHoF9J6VBHU02XAp7a+FtwTaRucZrjPBG4kxH1s3SHgClvucuIkR/ajZhkmqKQp5bpfzK/BaQT8
2NlFABYdXPuhnMNbGmUnIAt0tQNvZf3EpqjZ9LbRxp6VpxttYV0ZRpTj/fChMuOxH39Ornzx2GmX
+fLkDqD46oUxUxlihgIcFs8RuskA9980J66BVofDKVkGFpK5PubWr5ERKr06XkPZMzCUDQatQDrm
I4GwzoVdEaBDtNo1Rruh38AEp1OZ6/K4+FP0qtPwmwxJtUFk8Cb0PO09QNL8sBO7nGqCf754zXge
4Q9RoOO87E35lycsPEReXtgbr9HZg2GYagtJB11VT3Ua8wah8sm12ORFKx6tkgFc2vGTd7MXKzqG
M4HDV1sK38FeMqWHsi+yq90sJZ6YEMmQpA/aBFMTPus6TL8M8pV++GHGXdXkQb93W1Km7sOh7Do7
VnGKKtFc6SOt9z53DnO/OL8k6P0kJfz8V1swluwGyZMTTdQMzmwEW6yr3sHwwZDGBa7Gowbaf2iq
snmdQAE8LIGpH7su57SQBfJV0AHVvtCq4Zm7/xoajT91OxEVGflHyF0qRfgq/VuRe++20S1H5XtF
zHlwklAXPmral02dztkBOi0vZ9kOT22Lsr0zM3ozY/29rnNQcjKBzZ7loC7S6hA2cPTvaid8qcUi
E8hxv0SV9vFa4RZTZbHEDBesYxrqZhfUEfgEn7HsOMroyoP1WSOWiPmKUlrSyDOPDHpLlF1e+CzV
EDzAHLOSpVv9w2hmDyKUH0rY/RG9/UflqUM54zdKMR7Fbcs2dVoK83Uid+vYF1F5YAxSYV+Y659K
1V5ScjnzpcvmakyjA4w7WwXLuSnEtWtGW0NzpWmcYLtsmXp20hKZWNWv8ApVu59W9OqDrx/zqFJx
X6QmhtJh8tGwY9nLUSnknm4PvapZSUYekjKG0CB+04BB5yjqjyrK2p2rw/kkoJCUm5DRV9LJKN2A
R0wPQ+SVW9sJnwCHyh3mC3xKXie3lF3r0S6rbD9Yk/qhLJu5XM/tNU4q3GZjKzZdoxXmVfYY5okS
r2WGyqy5obDcTK53NXoWEfjw31A74eD3XppafTZyfCkLE4tVsOv78Vay6pilL26pJbIjXyJSENeV
G8tSuCfx9q1r4f0c2FWrJVuQGNb577BJ/Y3yhuoE9ni81V346C+1wbcJVT5RWf8rX8X0sHbWffSE
nIhlQFglpUxvfTsWPwPD9d4cVVuPvla0zZYDflabkEiztH4t+RQvUYrXIfPMhp1AUGA9ZSzDwWgX
iRfhTME9wSBXzN+FCM1zExo7Z3XB1cpyinOhfqcO5hsbR50X6V1QTFipAaMwg6QXT+zMP9TQQ2JP
6+dgXo9usbzXuADh6kmqAXfb+SHjKPdk5+F7Ns8/J0/vW4+dSuBR3M3pns6UeAizknG4uGQBDtF+
kfV4UJhGct/bkg6CGqEZnqZhpW5T3cnLopO1ECgAL20zjdm4X9fhOdT+tvDKHa3vtql+m8AUOmkC
20WDwA/Tfioj/BxqcZSl5psP67cxVH/Dxd6J3JdxxdsKvuHB0flEl29cq3HeO2F/AilJ0nFKAEL9
AseP68LyE80yAS3Eczql6s84lf6mnoP51AyDd9EMerar9PNzZ+A67Ejw4ISHAZ8Jth6Q/WMjDSiS
AtldjZR5vDT9xyA1PwjXNpJZ2YypXMQINWcdPxKjIrSeP1kONnFncYqt0cJdmtWnAgaXWvHfV95y
IxWABVJ5DHS2JRKJ+ZPsmAblS3lFJOAcRp1ZN11l+aEKdHGbcT4O6fRATMDFSSPrw8Lf89l77kMK
fDfOp9neCyULnqMK85TlpM9KTeYXiR7lbi1yovfM4Y8jjWaLaEpgayXPxSJxkIshmB6XIlq2Uc7W
MFo951Ep98EJh6e57FGu6tz6CrISl+tQyj95luECnc38V7V2DzMREMcm4NUZx59M1Kq3yNK7yUWn
Uck9gVhJWfNDKTy/XmFNSUDe7YNiIeADLN86Tts/VCs3KRPXIkYxpbat5+PWr6m3SDNOTI0vvXGC
K1GMIS5k3Xhnjwi6U1bVf4jvCDbrstjXyEnfOhuNnIB0kA3drzxf+pMaSmfLTrLdZ1Zxtfs8/WJC
pfE9T13OOsJtBamo2H9LdD1fCD3wt41tthvDdVs42bSl9LSTsSBKfO6CHQnSyPm49tRhQRPbefXV
D9bpZVnaJz/UJXPb5qlG9Y5O5531xRXBCGbXNPuF5p0okzTbkpV9YLp44nq7J3lgO2q5ga/hSL3A
cZSdpYNuI+xQ4JiKwduclxfRUbkxVFr37mhx/DFj+yna2STet/a/8J33Hy3hSE5fbFaHfRy7DTp4
YodA2Ujt/VAKLgFt0MGdnEOJCK8a2ujAqNfeA30ekylycfeH9ZkUm7exIa5lDpcnu8x++a6otqYK
iz3TqK+xtmIxeH9Cr/jqJ1ZHenaC16ywzZ3nUUZ3mqNIRE7sDljSrEzNFyQsftwU5Q1p86MQZhDb
vXOwjK+RtbYyxp03uf4hs/VpVsbNQxz3BZgPCZWdl8fQnahmDd6/NPX82CP77JBNnvPqBTzAoL7D
ne/0Z8Z6PFywiJJGW2aC+PQ34UJHJ2jUmczT/MFd8ZZHQTGg2RrC82S3L1FBW+OJO0ou0J/hJKJD
OIb+Ae0Yvtz+rtnOLc7WaL05hnrzrCrYjgz3syVgdl+UJydrfqDBYbtkjO2B6Qbys4ym7ryStbJ1
qfEJtFjdBoXQTPfstGxuQlNRLCv3DWxJ+RZ0Vkf5ZRvHnlCVn27JwscIPJBgHSqZPlD9U0+Wit6g
ehLbO5FfMv+jQy0tpsOVsuUt02yPGyurN5Ok5Og91pIEy49/okXlh6VHfOWb2XJRnv/WBJU+sIlV
v0Rtta+F4dtbAnGqP61yfMxAS7ULZhfEgS1AljvMZCMxqI1jO4Izxyl2tV8V7wRzRB/aUcMXkmEE
RZn3J7cHdJRhiWqyDtju5WzDMQ2kO6lC1KvSZFvtsukPZm6dms38ybzDFUTpFNtVreuvQmpj3xj+
zOoNEhzBHgar2w7gfVdG2N7ZBSbm4s9jMqD4j81qDF7cIUeR5rvyacpr57l3gqzdtMasDqQx0EoN
MwsqtuAJ5prh5oyNvtGNhxeYsSyEoz44zwY5bygCy6QIhyFZ8tliDQD3ZKjrFfWbTrewc5ddGfjZ
McwM83UMrewqSltslBEU19zONosi0IfFeXeCmxlK/kg1vjcjX0M/R8vRNWvWLSZ7sLLZZwNPSzr2
4y5Mfc27M3G0VrM7nYfKfrTbgAt7hCu07YOcvZK5YCfVzTr9coNG7ylhKghgpjwErZWz/ljfHVNd
02loHtgRhFunLngy02DeT3VvgSNrxUQsDdc/LCjVsrJAJZiQ5lu+zOX8SxdoKyJk1S9lB2UjXdju
bqJUfFiGXeOWF8wQbHrre0/f7LU01FZV9cKMsGMEM4speFhcfO52kX4gBRCU28Fob2hwrhGqrzj1
DAcIf53bH2Iou0Pq96zZes3n5mYfrkIskgnzl2BJFdt8PGfqTQkOYc2+el2+SLF8GFN7iYQAJeON
atOMdhen/nIyqrvJqAvubJORUCnZpOtpUWFwGIPc/BkW7JdjlxUsIRKGOx+bqUyBqYS4QUROtrHV
WaRjLUwu+tEMiRAeyp/OYMlDhUiXT8xazy0P95ntfEa2kDs/Z7l0foalCRZFuynHnOBgblZk5WFn
MpJMq2xreFp0sRb2BW3LyFO4Lg8eqgB6uko+1XWjTuYKudhNDWcnI9wllGfkKiGH+cOUBiQ0UPYT
8U42vhZSEXNjOvu5Y+zNxrYeFwXyjTKU/d/OceCn1/MsXnVV/60p01D0USck+VSsQBakt29XG9b5
ksLbKVhRFWZnHFuLxvef6XTsd0Q52UZ6V9gIvV0ii0YSe4k51feVsJchjuzD6QJ0bydaX6AWlkkO
mrAxA+rtonSTJgI4oQw9v7BCTC8dCT+7wRDpcbXLaafpQ9DhdNuyd9AnVLI9IwmmjHI9qCvWQyGD
8pUdF/2Szhif6AlbtVdSeM6BcxV+45xtV3B9zp156vtlvmZltjzWOJmB3IT23ta9IpY7ZfjptofB
WPuFrXWw80TAF6zGL1Zm3/iCP0qZUeFWEIPM5sMqSZ/Tkc/bNCszbu78rrgTHeEE49AkZVH6sePK
z9m+IzWhB2UbsZ7Sqd7gJMCxObOcecKTdJybbiWFbg4JRoqiPfzFmkqvQQcM8ajvHxu/upqrJv6U
ShjP+9ZtekoiRi1oTGzOLT1sfTX84JGmd5QejB2DzVtkvtOYnUBeb7vA23DcsMBHVfmXGcaGiLCX
SgUpdWuTfgufLwJjwK6S8CjWtSWziyP8p2VGp350n01PI0xyi79SUvkxc69+KIn82L2zIfzVGhEi
z3BAcrETExoHkaIRLcX0029hL/U2yuCEuCqM5yrd+Jb80IxTCGB4NsIKFd6pNvKzafBBRmX0F5b0
jtlIYhSrzeLXB0EkuzOc7Za2Xo8Pfm/5dyCFOjlti3rcu4QSx3mUD3ilhuVlWa1+u6TLu4uyZENn
8ReVDQZ6U+wzHZSXcrFjaUzhfmIcfcjyqjnPujK26GROS7AM1wVewMFB1hZnQFDPRRR8BP4kvm2m
nJNY3yxm26+pX0IryUrHOk+qA1ajEcOTLIOyKOAuWTJr13hLUlP/giUYM/fWCjKCqaczaIAOeX7L
pRvMomV4C7CINthgARn02aOZrRw57WI53bVfzHrXjZCF4xLtN4O4YrCa7aJHqX6RGAfbpEbECDCL
3TQBN6iN2a4ua3AfSI/pnGRjtu6F4xl0BZOA77I2pf72+8h9qKH2FScR5oi5RZiFH9bodOB1GGj+
nqM2CjeN3Wa/+ryaT6j4pmREOLYwvLbp6Yuq/7EAOUVEPX/25GBgTYh+mii8LcTDuTyFhvPsIdSm
TpIXjgxmbQjULyatyUsVANFyZ9QAhVGYvKt99JCmnXpBGSfPK8aQnrwy0msMKUy23/CLHMNle1OB
G9kN9RLcIos2LzRTeSZ7Jt9rP/ePpGuQNJuHELgy92lYjTO8/k8tEVmKEIMZlsVYO8F+Cb57l1dp
Zrfbo5obslz9HBgpPwadK2LDoBh3hirY6R6Ojb9U6OAXm7XPakTJ2nKeRVKHyaJTuTe76XOKvKfe
GvMjiT31Nl2m9Dlia++x4Yo9g2PIqFZCcmDfxkKjIhRsyWwqME7XKd+vXrctgE61hVueRpLkKiu1
0IHkI/o59AaWKPP9bLPnKBUT7pxcgY2XN89W4zNzk0/WbEa/wVnMX91iYNtZuf9Q13sjyUh5DZOQ
V86e+jXEsSGGJzUsN5TlHBvOvVgp/Ielb6etW0+8xYhmJ2o5e+9kqzx2af5Gf/PGQ2onLc7b2jE/
pC22AaCjAblOW0VPlZycvwy9Gr4yAsc3ZsMbJKui3A6G4rEQXvsakglzdEzzO50WRkZgh4t4cvJD
7Wb8rYRpE/WqH1AU/XFXbuPGILoPsX7s+pnPDNRkAC1Wk6Jg4YkeQEt8MnUnyAXoLM92MWyIvakI
m8NL4A+SlU1heYehrTe1382JdCE7D7DhWqM/ik6wK4pomjnuHfIh1bjVswQ2twb5nri5DAFTHfq3
Xk1odIQadqQtpB9MwRFtznddxRz47xG+SM4YU/wditLgElfGu9kugvuE63yJ8S9Uz0UzlO+s3aoN
epKSFrm6dnP2d0U1ysLut6Vrb+uEVfaB3eST0fyw13X1jS7wxrWOVtGI18Y/lnbG9qSo6uaAhsp9
6Ncm2tP6vxL6gnKxpfQhEPab66/cZlokylq3ZSiqa+54y5np+7xtza59cf3Cvt6/QUS65Da1jhv3
TflsmmiThmZ1AcQxlpxKYcepUdaJgekwDsX6qHJd7XXXdZsA1fJ2BeTR+ZCsalX8Ht3gzZ+r04QA
tTSKQ+p4jLMl8JW+BP/SqPZHyHZoW/BhUzLnzc6JBLvZxrgFbq1sXghXPdqzGmm1s4OnugV+mgP3
qA2nz24ygxfL6c0fU577ZHc2ADJpEJ4rBWh9LiBpMDrPt64NNZBVo3xGmoaLghXVE4Tm4dL1dUDQ
XnTA7xLtqjm1kjIzCb2sVl2+dhSKxA8K7EIqMo5hH+UvfQj8judu6GOHKKMEF+OyU4HSG849Z2NO
fnFO/YY4UcP+zW1p75t84n5vWWZiDWH8EdVi3zfZC9hQ/+woHB9+W1y0HJGuakk9W3Y/0vU+fbP1
pvObP7bVH4mJ4q5XmX5rZXjtzQ7kU0394oGQ08amFiDiPPtr8H0Hs024UXlqPdipWf+uvIG8tsAp
k3QoAWAF9IK9RvTIw1g9kJfoncXCha/NNnZV+iz4wU9pFyVLcd9hdR1+IZPdMe1l5Z6jEg/gqPKE
Ic3Pvql4WyE/JYh2r/VsuKfGb6aDrhfoYH31SlsIW2uyX427wkp79a0iSX0bkuMcp1HnJQHdVDws
bKskCeNui9HGcQSzXYI3aZEId2ts8Q9M6jfetQzfCclhT//O3pksx42kWfeJkAZ3jL6NAGJgcKYo
StrARA2Y4QAc89P3iazqLmUN2X/uevFv0qwqUyIZBNy/4d5zfZ0su9Zq7CORLZ9L3/pujWnNjwYX
UY+IioqiU3fX6EREkVK67Ii75c7t2OP66/xxGMcfcH3J5Gno0U1FS6D1pzBFgkzfQURU5ZhHMtYR
vWc3ChLZgE50Il04qhkZ73UnP3Ro6JqhuHSdD1cOzPT2lG6Ff8+lr+NN9s6+sNsoK+fbzgh0NILz
NOkhCiHBO8twTKIAVP6uHNhH4Avk5nTMeZgqejP0rJNf3uRG3+ZTd592fn6XQ/xmK0po+a7tmHrA
S2MRHLivE8uSUzpbZKp2jRUFPTl0gI56pqKNE94MCzNlRXu05OvnmpVFyht65hN6CGdX7AlDZrJr
O1c2OLzE6+rPZUlzQhfrHkVWjN/RptJOL+nwXKqtpWbFvAe6bGFiCoAm9hpNCgUic7TpW/DFYyB4
EWZiYD34B9MgteaRYbDtYJCi+gh1776EOivYXi/tyR20v5tJ0MZNMBb3XS5Q+RX4RDfLJnx3bcTO
7pj9DuSLn8iKf8S22l9G4KNR5mHVVHkFYEcbO4yCxh3ePcg5J1X4n+frUVcmVQr5d2Rh4bNvJJ6p
Prt4PmKoAOklIUFYbI11bDIGlGX42bQoaKcFCySO1ngokzHuck7ZcrWcu5mkGVK+TmnWfzcy4BNZ
98PSHYuheg4QCJcTOTHtPpPrB6fjFc9Z9wqfuPD2k+AXlG9AE4vqzgsruW/Fp6plnhx2L5bHFCUH
3eNYhv6M6e/go9PHczxLpqudPA64K33iWYYlnA96mvReqvmN1/VmtoeXLRyJ4W7luUSHP4ZTbK8T
LM4mLniPmq6MWzkcF4TFvP4sgzHLNUMJYah2mCRwj5mWU3pD19bV8tyisc0t8R4UYi95U4qQ5WCK
tLE3vJTCiztgcc3Gd54NRATOOW0lYEScK7QDjBesmwyXD/vnmtk+C0IiEwSF5nnTrniQ9Ugm9Vjr
/FUHCypWa8jjqiIXjUHp40SzfCzLarnPhiSWczueCo/tEGMlPkPbft1mEKh6aR5TK4d8NaJwbN0w
e5BjR2KZMs4O7c0ayWG0T37CLKpkrHgnZvklCK7ySi3KM++GW97mad09OogZsD4UCTCrkcpfc5vZ
hlBZ37OOHI0PG4bdyGIpyr3tvpIfzOGVZ9UnbgtEAo3GlF0k6pj15Wdt2Am2mIfiym43bHr2j7Bx
14c8aOU+X8xI85ivkSvGlJF14L9t9cgLXLHXY5aOt+fo65YEtoAW3Pns0KJolOFK9oSScNxBRbSc
uY3GjkRsBs/7kmMx9rQ4IXKPXB94pQjz7/Qtcd9pgBKrOqW5uRFt0MVhuQBezIkdoO2EG+kTJLtz
mIt9IhOSVGbJZhqhtsbnu4WtwjRH69iXjzq/novFj7VTRN/BXpv8jKM23+BiOHeE1zGDoiAy2HJR
oXhHlPvNRk093RG2e/BsJvtaPgfCEk+Gro7uJnwms/2T5ZbzvlqYyuIJ3HuCdQ0UNE3Lox75TVgP
LY3CZ0cYGm1Q9OFxdBsUN67J5T16e74LBlitPUYBiq/2p0NbxwqxXsLTNNmG7MDVxWFt70cvY/K/
qFxfF8CvbMIvBlFiLAXXWuGsY5xVYXqrrOpFkXh5GROv23t+SK80Yr5G2mpRxWDYcapLSoeviwRI
q//oL/lDkHfPm5V/bK3puJj0SNbgY+4GzzKvHWCZmYXO0+RRKtRLKokvTIfJj0WhMKdAGLs0bofO
CXMEWgYvs38Chy5wbVtB/yZ0Vse2yBy195yweG0Ed9lxyoDgH1hEjwrTOVNvBOL3Nos+htTBkzbp
nhzMQ90CySwEt55CZhrPhbfpmBJUFURZ2Qyhg05nuIqlyo7hxBsZ4Wbd/A8KTyqUWpOd+ym1X5d8
KRD0Elem0JkWvM6expjsVSVvuu23B2/Y9FOJovSGShLpmXKuMyybc2kSIv2BMh65XhLuVnJDyPSE
hBuU5EN3bh0H18GmQGOw1ysFkeVO954JgBnb4oHsEw7Rlle1QXSsVfJStv71iHWwgLkyPQdZ2t9l
qB3jgEgb5kjFG9o4XHr+8IZ8jJbAGbez7uv0aa24mkO2DgD8Y8RdP2zTRRuxmhBlQ9CkpmPIj1Nt
dzW+xKFfwFo1Lbpz4X1YkWHbHEPLMD8VPHD7LCFovtL39iIfglK/XuefBxMIfQZ1qPbObFcH22E7
oEYCPY3O1eu6LH0ULNZ9X0oOBZ8Rw8gmjwV6/4zMjHUmKGTG7TtdpQc33R7CMt1v/nU1fLVia+E8
C2uNGYuSVG9XH8oGuQLUvxdtJRtb4gCULF6enXSA2cFS9nrucAZmdWes+9YM2dHK1GhB2V6yKNPr
e43xOWqDVZFUOqZ7J2OyVgzd7RRQrzbdVsapQYM4B6t+pp4k9XO0R26fxroVNW93JX9/pab00LoE
euumAB6rlhcsJiy2bCbNIRzUILGBQWQTwj6ACFRnKTvwCSeyHmFP4Bex9wFpZxFxpxLF/XJDXdJd
2ha4NeD64ZZPJNjlTlV/TsdM7oOtDW+bnIqva+dPre/Mp8K1oSomRkd2Cp523PrtyLYuvM9N92Ni
mbBr2nSOIfDkj9Zk5M7jfI7Zv8dGJd/qZqSmy9KoQbZ1siY1H+rpWrm6VGUMaJJbZc9fWLyaE5pO
rk+QD5HlTAovlZ2eiBlnNr/N6ePIPDYqcK5F5ci+JdGufY+Yrt/7sl0+GKqWG77Wa+7kXrRlq/VQ
riEuPqZIyeNmuX3sFZwPGH7sgx9M5QcqfejsjI6hTTrqsc/y/on42IqLnVKI7sO9ZsnPF+zv251q
F4gg/ljlMQY67+z6LaWRGqtjIcaR1X9dPDmVJy8Ycue7FpWmsyMZlW0WXeMQhX7X75l8rU+1KYfv
c+219M9FEn7wJvlIGbmFQMUnMpiXfGBJahN1335aM+z7cYmwrYqqtbIji6Uw6wp2oAAoyyWaeqju
q9M3BM3KrPvSJuFq7StEwT/l1Hkcaki5dpla0fC1nouSN8sWccGSoKmPWnPXD9mUH4b1qvqoeEjD
Xa6d9LGUentqZcNYBsQMxZheUlhJKXEZwImUj5rWkTAlqLdqG4F94aNd7bu4xWwErYg3A7/+t9Zb
h6O3Zfi/IGt3OzenanOzwpw8P43GLXyUmFSzgH6FcDD1NPrCRAhf7Yvbsx+L3byZnDOxr0LRTaIH
sZjvRapcIIDLD61W1UM2Uw6tU3k7u6p9EpMcD0U1ftWd++BadDjFlYdfh7K7qcvaAhzJmrrWeOxk
ytgsc/mbQbN9HvQm7sSQn1NLY3gLxSNozvU0aR07TfDQhIzeg+lTRk2bqDF2FF7aYbrY/Hbyovuq
VfpWQIqwM0jcTAJuE1+dl7GKbclcj9owbgvyMUiqsMrDyO1odqiu0psuHac95tScJme1LptJu6gY
MvdIFQSLv5qdS1rgNySampdqmqcv0qyHVtsE7WxzcBDZQqV9RUUodoA305J6z13GAnSns0R8NUGB
5WVqk+njBoHhjvjq4usACSXK1kH5Ue8kVdw79rgfKG4zJCN9ciuqdvhEAfZEojaECXQg4clKzYS3
A+FnUeP42tE0/PDrvIwZcD9rxyVb0FsfMmn/0GR5s+U728V0axf6wEN63xHVYfDv5L17a+n+JWm8
d0hzXNGNS9/YK8c9ZGFiHZbCal99yW54h4YbgHFu9rIre6S6dQG50IvbaeHSRmQPX2UMlyr8WvUB
iwFnuLJOt8b52sOZ+bwMVHZZmrsO+2UY6ZNVnZ258WIpm+VRN+JhnPtxjhQTyFt/ZvS8o7lPP2fb
9SmttP8RXg7mn6WpzkxMNDWoQz3MnRjMw0Od2fK1LisK+yxH7NON2SXIlMtyQSQHx7LkZ8aszza7
oJug4vWgQbC+11gIUT7nWr3WLY9Jqdf6RrZhcVo8yKlJ7WyfslxeI5tF9QMFhb7DElV8yJHLspaw
rHMjOz6PVnydPPmtVVS/Yd4Qq500n0fS3O9oV9Y3W8rkhIS6f1oR/xwNKpZ3nx7hPLZd92DbrfuI
ul5eQHgUt4YP94FTmd1FX+HMLvlNln0zn4OiLN+HXqEIRpmhFmAc7siUz1n78RaLanYPRaaO07qP
Vj8tYsw4mMAGZb+RA/leZNNwIf9CILJD1b3wgd8X3qoib3Gf6iEt51PZVc6XtDFLFADweOF93bMl
JZ889+0z6mhI9fPPxpvP25AOl5UoVVQlU7GeCC3vp9hzlx9zgwIsr0DauHI9aCzAkTeu360AxIDJ
W/2EUR1Jf4kxdNxE9RRMK7NFOxSHRFdw2UHS+i/AwLFlIzrYV7Y2kQzKN6Sa3pfBLcs1ak0RmSEc
vwcccGRoIUCmleb1YsjPkArfcnvMAynvWwLIY+EU7zrFSdvPbnjjZ+aHqXJczQyg6oO2xuCFDkzG
wk+ngy74dPK8/VJMrBhni7SOLAztqK3XVw0MB7FjDj7F887SAs3LPMi9OHQ+SAt497Hufg4yBJks
j5Vh0tK8BKLkKjCVv57M7H/JRqVu6+uaI1ya5hX+twteHNPARh4RbTfSk4CER76F6Yf2iW+YZA3Z
SjME3rAkHpjsIcUa4aofHZK2osaxtsNsbFT3dVYFp0F7jF8WxzQxarGafITJY6EO4mEOtgB4OmMy
Ofhn7JSXoZPorNrEHU++7SUXUXbuMRis8pzTyDL9EMl5rWE4jWKcDp0qLiAcwnuQeSHzibbGCx8c
TQNHt7UZ63gl6SF+kYWPyTZgHB8C68gbgYNYbckHWVFyNKEabghA8k+UC9Vp28JiP8NDO9oUXF/R
AKKElMx6A6bq1H0CQA56qdjDoLmrUvE2JX4Krk+h5p2ZMnJu2+kXZiYURn5vv9Qs7/eplaq98X3z
XBl1oxySRZp8udNB9i3fWky6ZVPcsgwluqCcnbhALUHga0O/4wS9fwrzaYtbZBH7aSkBPs8fSTB9
v+LQkMl149nAxDoNljvCOPPEATDDB9LK1o9LZj2gwGYgHajXMZeYWbX9eQLOg23cS2ERX8XDnTqD
Yr5vKvdFKWHQM5km4gY0QLVGYGyTB7PGSY9Nk9jx1OlnyTX9NJvSHGvLBe+V2cXJsXyNNRopVFTi
fnnFvfyE2sDbF0wQUc1eN7Ar01i7WEk8dsp7Vgjx3FXuh+73h6NpPLBLnPC5WbdY45HeS8kECuMt
+/EhDIEsr2bG6gjhwKZ9zXs/UqMT7ISwhzMazvxErc2x42/hR5xYLndZxzhPW92pm/Nwr/yyQWuY
4yOxLO/k9YV3mw08k2GKvQDF7UBSQdA7zTf0M8EpB7uU1oaWSZd3GP3s+3EkOSbr3ITPRa7A2Br/
oGAJke9BRYMshLZ8GDlvkOAuTldGKRAinlJ6XN/Yu6wQ7eMsO+fBgFBArbdeaUdA7T4iG59P/dQu
t5RePRs16xtG8utsCEwFD/VDazpqnbWomStda620Xo64cOdb3xTr/e+okb/k3/tTYPSvnMT/zFz8
P2jjEy58l//MzrnNh2z8ClLxVyff73/mb1Y+yM8hcWX/DTz9hd8vbTKkroxUH2KczbH0D3YOVj4s
PFhohXAxOIBD/Qc7xwHLS74U5zL5vX+Rkyr/iKoJrghpKDX+lexDvCKl+h/5MG7iVVXaem2ECI4Z
UdsIVyOKcuVXK0yRAOp6Wt8q1hcf8Ot/qWxDqbnlAXz2fKtEvAqc0FHpDfUFon7dxpupCeBwtBVa
sZzSoYnHvJvUY5MWq7ksC81vBPRi+fjLR/5vkDtO8EfQTcDymB9BUZTBJ5KevPK6fwXdhEB2yI/B
QesjM1d0eV02HsON7d9NN/cOkr6yYpIme3UJkG/8yFsV+jQbMzOWvM3hafRBzlKs9bYOnx9hF69D
3eePfuICYtsYHV0WjPtFhM16eMbig1xdkDSYnxcSOMpD56ChI6YnrNKTFfhLdzKgWFn62DYLwmJO
mTitdH6fknG2b/Bc9Mi1zUyTjZpvlo8qRZpOMMcSAJGxq36fbR2S35Q5yzdy9thTzsixqiirVtLl
Z1szLutzZgOIZyV9IErBwmPJHzKAymlWaEEsR3Sw/mHccVFYK9TaPm0fM2eYKwBmZdPvDP6b9sBA
bmbFyC/5dkEs/OSHFRLINICrFxciV6z+NYsiZnH0TidfpdYM9wQ9VTN2a4gHpknaozDEKTCRR14Q
5kF3023KuxR9yM1aFE1/rpDCfi6Cond3eZE6fEhWh5stzBBD7km42E5dP6afvW0eHqdscMZDtcic
gTcoiPtwCyhlYI9hFpHWZjFzqwIbtmGdLIwmAdPSoiSieKjzCZ4JdLDtezL0zA/r636aClRxK123
26IaiXaBXyN/MMAr6FXLPo+H6+pcZEMhH5hDy9tu9ulD6krzBsx8x7VDk46xobBrgHb4JUsndWaW
AylrhdzUq3NYOs882L9rF8AYIL/TAAccWBA5AhUDRJtpEwEIUQg6Ij2I3vU+NlqCO4SS52OOzzJG
fKYpuRYans+96JuJ7y5VCIExxSwdv71sTWPV9AsT7GweIlZkBcOvYgrpeYhyUcelKqb+0vXF9nNG
TouHjjbT3dul0tzP7HrZzhp6YvxZc/Z1bussiFnMq89wBWiIKsShXB9MCJI4Fe2cwv7w3BcJ+kP6
to/kCqCBZPw1z0QGY72jQ7Qz5JfkYnTWPs9XZLZ1BeNj7kvvSGFhl2xcLV3gNEQOFLouWgPYbiS2
dawKYQ4Nw1tSiPAZ48I2f3Akzrui0oG/Y+w0f3G7qcLnZCEN27WgSeTea0BYnFcLZgur1rb9aXWj
+DZa2dDusZespxpBdXhMt7CitF+Hu5rB3gcfx0dpCGPkdcBwDQBjSS82qsT3Okv9G4/CcDum4A0Z
yYdsyMOQOVG2Jh/WoeOXnVk8ffA0hm9Va7fqrEbsNLzfzKHorgpCeBhYJ+yegka8r2yYxBH/ffhJ
jeOE+S1jVr1TbVvDMFS4ZvYmXQLWjiUeRLIxmAQKLyHrCckbI9ByQvZxXvuWcUpnuoVDigHyT5DC
ojhPfN4R/iOdI5ALYAAab2RuYPe9XncWZzemQVuyajL6GhWxqZTlZu9W5p2YQPPmXY3EWBXt5Cad
WCEda/s6MxkdlnWEtSHC2XMjyQ/UzbzMNOjjGAGVuo505oyYIskY8b1MpG7iZKniQkk3fQI2ZEpg
rdApIRk0osGIQEWGwrmnrC0sHppoA2HzVnK0qn2JoGHABH4V1ULnCvx4yCeGECi6anqqRd2k/O8E
61VSvmEjstaDv1QsCpelw+zdjlX6nEEGnNgU5VDLhAnZMSp7vdq1rhHTOxf6DH1DniQgfB2H/UeP
9g/2ri8wQaSJcK9y4rxrgHSJWh9guRZb1IyoGQ5DKer8oLwhvYdO1A0n1ECYpMdghuZSY1eucLJW
81cp++xD6KBFJue9JPhoVO4S21M1Tbc+B3r93c+zbZ/xjjOd2xIMn7Zw0HtWvVTbjWXlwIAxrdXk
F8pmvaSzDEnQC204ZGEpyOsaqO85mInvcyXjbZ7qARui4sjS+bUuHNUgX2hlhwvl8PqawetF0GNM
w9pAhw9BVsonmSzmZx9q+T5PzdIfytLxmAXPYznsackZSRhVSgi6lsPrP+Cq6uOKg5vNDebkh6IO
uCr0TFTUzufp2pVdAgs2bAfzdc23MoibUbE/DJ0V92fftlgn8yEYXlmZFCg0zObxsE+BtzItsDab
vypnwh6u04B7ysbmihcJfbDMynwhFMwrYVwg/o+aKRwLhDjstaLwWuznycp/XdXDxNp7ROdGSpoj
Hn24bTYZYdcutZvXcAUoM2CApqKZrl6ipcFbyL54X405fOgJ/Taxh71Wj3M/DB/QbWYDI9E5eVz7
TuAQdMAE7kXX9GH818vj/zfQ+J8W0f8Hy2OHqvU/V8c7Xsev/R+L4+uf+HttHP7m2zAs6Fx/p1L8
I2VFyt9ISqGAAuIvXErdf2AuXPfKlZSCmk/YwqPa+5/a2AVz4QCqJGElhO0TiL+EuaBqpGj8hXJB
fgBUSb45m4wrKvTgWj3/krPiznkCDJtOjPKteJicqw3WYsQNolbbR6aL2AhaOLgocgLX/8EWFHN4
6YzwmXObLZYfdr5AWeqV972bJ2a/YjVoIgbaglgkOWyfhGvx6ni9xr9MrpVk9sP/HezLxZOakenS
Y1mtEraSDoNyRlepO0TJ70qjLBPh02h5gbUTi/RTJCgaoWgjK9yUjkqR7Qt+OYw0l48Fl9ntkGx8
WWShZbLjZQW4FnhVsO7KBBFSiQysTNtrndxhnpybt6muD3bgPUinfuBg/WRtCXC98I5D+7ZEE6Jq
g/2uPFz1mR7IBJnyDkti5trllDT4e4048d/hey2cKa6WqzM1ZL9hBWBwHhdlO++e/NgrjVbRzuRd
wd4fh+f+epMCMjlxp37thuA+sSDehcWl7RRaxIWZo69hKg3xJviTnMwY6lqY5BUfA2uCZQZxh1np
+o8YCwOksyy054m5In8E1nvCFrcFyBuMzifc1oe1qc995zZwfTpkXxjUh3A7LTmXV5V5X2S3qM8V
M6xDPhRI8bRZFi/Smu2QT4/0xgI//SQ6jW2ONBzrxyxXVKQC4cfd1LOIoS9HyrfYUiDicnrc2/AX
GalTD7AmVvDGX3OoC/cFOdNoiVLHvV2Zfh2Hpg0uFSSunSTmGozB1AOI9rP8mbTc7JV0tHQlQnGe
/R19Pn2ED6v90AsIYPh5GEwDMnbyZwpIBmM46fMLimw2f0yTEJwO9ZPtjyuVm2Mf5pWpMTCol3nq
KuQ2djL/tHMFd9CfklMpGrqjiuIk9qTb/Fyzub7w5DM6Su18X3oo6ELMQuch0ObUmYpJfEPA2Do0
GEktD/cWg7/yIUVHFadJ+w1IF+y4JRl/Nj1ibNVx75qkxvGgRE1DESwabGu4aNy94CpyxojDPDG+
1on+PrDj+ET1275hchmb09wn6YZj3lGsxooZ56o2/ILpufvvTP37j8umqjdUwgR0QirwHhf21Qak
PaRkVvLmrV9r731t+NI7rH0rY0jKcPBNBeKYrhwAXlOOe9jNitVD3tOobw4TN56xTLIOVvUkAO0F
ALaTKjPvJt3GcE+hPudxkfRSxzhKVH6oGCbSgLVqhoQ6FHO8LHb5w7gBxjc2i/0txIvE3lOd86NP
9royJGyx3d7qyq1/IGqavwVOb2f3lCe6fy+v6eAUZaY5djA38BcGVjsesxDIyCHoWeufEFlj72pW
1DA4z92kvyxmdT7x8PAzcjqhCulQRuzWxQ28Xc6Uizn5PNX6FkZikZ9RzvvmrIegJE2hqT2SCrZS
PFVjD1sgKVGw7SUvAJaZwMyoV9AeWYzzQFjfbgUIieO8DPU1g422ZZ8xtk+wMTPfjOrettx4QTSe
gNJheH0VdTIIZluO7X8UE6v3ppoRTmfGwYpAjcFJU2eKzXazzGl2nwpe64iPCmzdbIxzKhweuxtX
tEwpXU3iKhuK3I5bV123S344Ytksg7A/uo610LzOjMdxJY2Of6gNnU6csX1uY6zeUM7Zr80POYBf
gZGzXpeIE9bXsXJ72zmFG86rSMzowy4LI+BvxLMzdDAjvdTOXdkZwh0DFBkBUURjSG/AbhAvhepu
O2XC4dyOySD2qmqK7KAXFXxSGnv6KZtWPDD9HCbm0HXVJM7SJs1oJ5OsI2tONV6780LPwvWwski+
seykmW/rFAIvARAjoP3RhOPjwkz8ftUraapr24PLrpC56ZM/zzjVFsZN1qHvBjRGoUhayYTGScTR
4b29LgrsSmJcTmdk9I7vtbfLMOQ/0CD3MBtL064Pga8JQA4mKbIYSRGwyonHmNjcGoNJkLahG7NS
970DqmMGqUVfzsN5ZvX0lZp5uk060kN3UlXjTZ1WPkRA2yncHX9wEuxXDdbMbWHjiWyAQX3C1YmI
zR6Irh161gxnYiNGkIHlFtCR+wvZBvQp7peeRLE0LtIJvp5trz1KpwbMhVNM/mVcWnwVs1X6t7Px
qiKyEzoP4sQTTKqWGElhBmnCRiqVxADuEGhh/PQ4W81ece/w/wAgaCOIfgP50eEsSfrL+vBqo3Qm
bDrKMV/WMQCZodpkng8iL+Aah0VSBhGLR+HGiYshhbaTNUS0OBkLNT+hn9kFGkxfnFab/l6bbnof
HVa0GFhG2mzHJN5tzmrph+lSAAg0rchiWFQnY+SyvjVCvkBtcwn6yVhy20Vmv5SeM6Jwrar6NFYA
vFm8VustYof5zUX4G7LDWLCFES4eGeZN7x4b3hph3XxlIM0ix3uQmks1MejBNJA01bHWdZ4fSRSz
nlYC5/Axp5oBTfAx9ZguZbU7fq+Xfq1YHLnLK9eTwzomxSO1C/1UfXNxT9E2YKZ6WFdI3PtsnCWW
ftEn6EDBa+2sakQKxgfsvwSt63xz9ICpUc7eQNdpz+23sAkNWbhdr51jzaQS24CdEGKCrAokMP7K
DVJLzSYZ81Cwp1f00bliDyKvJ3R+0lM73+HEoIywOlK65ex4RTy4AcHSevUhlZAbOnP02cIlBMIP
xU+UJ8x9nHZi2cf8tcS4u2nSR1tFV0OoZYeCYSt18KwNnkCIlqX5BqFp9HfBDNV4P3T+hD5Z2/yS
GLpyG9mKQoVwBVynIVq4IaiqZ6fvunrPMhRZt+6UBqUVbAlPU6DQ96JhR58n6+vayDRLB2NrE+7N
1Dr4JZHkpv6+C8v5sLYBpEAuaGuJZkd3TxnCNqySY5F94Z1V3zcDKjXyNj8ha2aFdspOBWYa5+E8
FQekHMtzZbvN05A7GPKVp3khN4ADMYpPdl6LHSZrvHFd3qCrpfZAry3QL9YtFuREFySzBwyHGSI6
ZnPjzWa/yuhyk++YiVjs8k/Qv0CJgn3FIDVj9uHl7v8PZiMl6hrM5v/p0iH60dRf+/LXlcP1D/yt
qxLeb8LzoHv5QiEdV8H/pDaFv7EykCyxwKCJv6da/jc8MPgt8CT/TsL/JENC/rJxcH/jr5MEumE0
ZynBPuQvpDbRnf3SU1159A5fma9EOpTv8qr+sadClY9iDQk1SWQ9T1xHClAytJja8k6ffmk1/81W
4I+Qwt+/VCiAHbrsOYRDEt0fv1SZB8nmjniApIMcny8n4dKYkin31NxmdtqCy62r16JFjNrmU3b+
8y/v/HEn8bevH9BCXpOpFHGJ13//S/uING5N6hQCdu6WafYoZBYCT+LFONARNR2aWsKr+AjWrGDI
BykM5VQqXkDVBt/SIkgepat66AvVylENEqbDnCl6bPFkq9XiILeibo4B/oSf3dwFpMj5GVJBOANU
ElZVI5KctJx3Wd81PxeCeMjykUWAtnTusg88P2G6790ueQewM72xXJeveHubOzVxXsdzU2Wvf/6B
EPzwr7/8MHAJJHCZeDtUEX/8RNaWoauP7WA/54r6erRZNDWTF0DJaz2AXZAZ3TfqEPG1Mj7j8wDb
6gwjAxMYV4nTfd9qxPM7SkeMNVkFPMfk14xfsfzeS7EPYEJchBDBgTwURypZ5xvNsSeOXFrDB8Zw
bBAyEM7v3ph11cHCjLacwqHVn5YxdIB9+Mn67GFcgjISZgvx8r5VYEZgfvmtGFckgGVg6tjip5jv
2Uxn99NiOnljXGQ+D9QWRXmwMQyZM01DQ41B+jJISdX6I2B8CWqpnJG2wVpysz5iCrmw/cBN+dWu
MIDsGn9FfWpGGfh3GyoQK6K8Db8kgiP/xNp/plSdQP4dQFsHAXQ/lVNobOPwgi8/TR8diG+S0inM
vgZ9IH2IkNJbsLpisdr7fUDVz4Rw6+JyuALHWoNvjIzNnGY263O7jAovp6SnTfaupvTJHRn0o052
9+u02ODNtrl0bicrUcHFJIlBIen61XOOT8aOkcU2IpJwZShTQkRTp1wsSn7jB/a9C7NLH5UoF3L+
BGsomO+S1ILvv+Vhmx9yhuZw23gqWBjZzDDOicNAM0qm0hBe0RLo+FAIUoPwnTE4weg5V05UFaJ/
kD5U+sipglntZ5LVYHskk0nex83N8oM7OEGK/gF5ALPozr+qhRVUpqBU+MzshsAw1H5F3wKBw2xu
lcmS0xWH9hT9+cP/7w4jFrehCBz2rOSU/PHRN4iTGPgDXUx1oI5wuF3sX6Z7KMFREX1FRxFvk6UP
E7C3XViNyc8///r+v756yg1clrykj/jB9VL49TAahJUC/KU5b4u0iYdeuxdog/mNdGtx1EIVfy0u
+PfTT3kkwlyFctwcHjGgv35BH0e8boU7YqlAcTu4mBn6pQGq0+vw69gtWJ/l5kaDh4B57Sb7XHWt
865nRGuHZRWkuOMyOWygHy6OVaR/z/pBZgCR7d9cDv8UG3P9/lxbhq5ijc50z3X+Kc5Y1rZaaLUA
vVgJf6FaERfRj8SzXeKMg+EmKJgWSA60N5Bd2P7uncHFql9bw9GMlv2/3Fb/eltwVyMCIDiGe9u5
Tjx//bwayzSsCFBS40rp4ASxM2ZIdVVv/PmD8G8OYY/6AHkBya2E03j/dAiLtvRmqCk2nPn/4u5M
luNGsi79KmW1RxkGh8Nh1tWLQAycJYqUSGkDIyUS8+iYn/7/oKzuXwyyyc5Fb3qTlmmZKQQiAPfr
957znXH4HGPKSncsZ066KYT2ngwaL4xPUleiZGvj1tosc8JWLWSMX8nqR7w4WTuP9427OPixZduY
W0BknBgM2jjbHl68/uAzv354XUvSikW0zjdDEfLyu1EuEcJDuH7kYakfLafSh3AKi33ilfFNgvD6
8MF3tP74f3R+Sfd2lS1ttLO2qVZhxMsLGkwN+8iwV+9eLr4h0/YZSbYMxAJamM5WNiM8qoL+KjC7
LPs2IjFAYodIf//+B3n5UFC3ULmYjkUioOWaqISP3tp4cWurttImEMoYr3OlmCMN2Xz7/lWOYoL+
ugy5ZGufXSqPV+Pl7VojNIZ0IPa1YuEv6VBi0y+aQn5J+nz+2Ys63He6XVCVruf4qARSNoHnMjci
lVm2B+GJZwmWxEPU467avP/pXq6c64cTvknZyJxLQZr2jxYS5Ks2xvy4CdoR8mnjIi2Zcis+wPf6
GvVZulOQrLZhAzwAGbS++ftX5zypTBeJjPTEURGZtMAPBNRCTAsdCaBdXo2bKksMFJJxpLfLVBmX
NO4hBNN+6nctCK8P8tBeFk1/3b9t2zhNHBZu9zeL+48yUnnkoFiYXgmyTMsl6OrQGjdd2qAyJoMU
Dk2Ohm3Ww+79Gz9aINfruiaAbdt3WSVpAh49ew5MaLutMWMAWa0Sevt49fKooTQaoH9fUqt5O0PD
HnQLtCdBOcGr3ScuSJdt5eZLvUfyFE/b9z/Vy5Xg94fy2L3YSH3XF7Z/tGrzjJgO5JU+WMIclbaI
utPeRAwnEC+cQ/lVd+9fb33y/1wI+BLABONt/F3DO8c1PLIEsLgZu5hVOv42QwK4yywaA0aruhs6
+GqHs2tG7uvLD77/16/+emWHU9J6erCPh0/IictcMUwKaO6328gNs12IAuiDldVaV/vjG+SIxCKH
qsyD0fDy1YdeIXO3aYcAlVdxEqEmvnRaJ6MVZZW3fe616173SNKLtxeFNjZx4kVffVr/l4KwzDNd
EG2Nqqd8cAdXffDuCfONT2cx42MBkJb0TXX0DMI1wY3gyybQ9fg5aoB7JsakcZKZOdNjaA9bFEcd
5ppupfheuT05JFkBIcM4qDibsgAJenZOJKrbIh91CONkBsP25iyAgYjV7eTPAhEwY+oYL8cWdLTj
4ey24nsZg1TaodOeDlDJ8wMP/gKZwb9LIzO68Ngywl1mKLxVJHJ6bKMuwYmUvf2zG/vxvTAmmjkl
2KdlZ7o1KrMCRD0s1amefwI2AY/ejco+pW9EytDCZHuiqw4OrC0lbSql4A2JZjQ/GbWlCnRMcmg2
He4smJYABSGvECvhbc0uTD6RdsX8R9eWfWqS0aNxDNs1JCxi+8aNymqigyuskEE/wqHbIGiwo6Cc
5wH8mScxFHM6gK5T4tDWZ6SndHtmDFa+pXxWz0ukTJKNx87/Kq3eHzcNB7dpG+kMxpPbNe0TLWqv
CBy3IOaMoJTkjAEK1XQE9gTPac+Y3XWq+zxM9JOKnGYBa1CQ4eiS4vJER8kPT3k2haLrOUNLBpA9
PlK2JS1SeF3emgLV6l4yxMGBkTtwt1IzzKJ9qsii21iVNX8qkcY84dSYHpUVx1ccjgfnlpvxvw0I
qjgCJFpcIsItORZXMK9pdVeEyrQTk01Ucj3qnLArQC3bk9llO+nhJSACjTVsM9YkqGzYGRp1lddO
co/I3ceKbM38oOBtkVsTgNU228mO/QOJB5CzUCXR6rXKeYEG6TqnZZtjo4fhg+sL0HH2a+6z5ZsI
WU8h0LrhKT0+tAfGCKMtyOp5gA/iGj6/X67Tb4qZ7kM6QOwJGEmZ323q0l8cI+YGbnixPEvYg/dx
FnclrCNSQE7nfEbjEQM2u22NrAFJDAu5si3/2sgxNG6Z+KVnOGyiGqoI3/nqOSfBupTLdAVoDPeB
QavRO+W+vJ+rtYueKiIq3rFKOGdupmQIf8RereOV07c7u3aj4TwSA8dDQ2p4WnpiCgT10kIaCkNU
hltABqQXA9yqOHhm03SaIk92Nznue26jJ0LqzJEkP28TAEc8m2EjAACGMcdSiwjDB1lknQ5IxqpH
2qgJ1qqJ9rUVoH1unkU+xQ+qctDaE2DG9G1OYFsAVCBqYBMh6kG/z9Qq22WgSNTZ3EpB7GKWGafD
bDMqzJBUgm5gn38MwQxNG4+ZR33GncMW7Wc3sg5ZPFN49Y7p0o2pJ8DzHYYC2vqLw9mdwT019EHU
ep13uW5tBlknhd72sGDKQ6J5TjaZoSNnn9vgmyEJV/Y9B3Yy2VQSOlcZD+u0ac1OFie2HMxu25Ln
Ve9W6o29Fbjwb/0eTwujksy/qviN1JZztInvipe75hdMuovGqDK9jSR2NnCTQvEHFpF9H9GMhVEO
vbfhLJXKbyPID1SyXU+rKMesdS8cmOEbz1C9cQpy2ftRV52xmiAr6yfD1vraGBqGfb0xe+TMJQb8
aaLEyvMWE3Wxo/1CO1y2CZMZxfgebZ3jf7cNRz135AKRjlwut1WR9+v3Oq2vnePr23lebD43NtCV
4wPsaeMmETuM9pTx3XJXpGHnwH3bwDNzACqjmNizDbodYn3LvuwiKNA7ufDV4IrMGcrUQ0MToQZW
BgSa+bzXKo1JmQNezPy8H2/qme0FBLKl551ATMRozXZbHhCiqy6SxHLh0aourjfct3numM3yGa9p
fmOaI4FudY7cEaBH69LGgb5cQaLogBX0cGYYprk1o89uFWzqSVpXdZU6qAkI+D6xlvXJL3Ua/YL6
FuXBlE3mWcIT4W+LvLXEpQX5EFFZV/hENYaDYexVJym0dC44hZJbeG2MdvkE7y+9408Qz5rB5RrA
1pTfVdGO2BaXLGGkS2QTbFOH4dV2VgIfLbMhZkmxCac70fgkGG/Gzvk0mPjaIHGWn5Rdd2FQIV2G
idn68ssUNvM3gF+DF3Csn+6GvJrqs1nzsJwIjVNnh4oXxitsa4vApnomC22yFkk/Bg9kzxh+XJ5Z
OS1i8UJO8I1WYwQEf1UjLKnTAc+vTRAl4+RRULUNRKONWeHfwvZTZYhPiDLO7E/9KPrxIo6l/pzH
EPWYW1USVQGOH+Ym7UQyRV3WxY9yWTzUHjnzLi+Yp8VItwPK2vmQEJ/sXKLjItrIQmHmwkkQnrFz
bKZ9wRy75IUrPIvhvjKRaCIms2LWDSsGvSmQmG8LlA/XxHP2e4Qx8hvmIuPLUjHrPV3yAvbvpNkJ
Yzs2V5Rh3/cH0kl2+VgZF4wW6+REhFlDMEb7hXRnBniw2HBFNfqyIPfzqcjz+s5qxs/twFmLmuYM
ZwaTr/cLV7ROx4UdET3KMS3GqEgL/bWS/uPYkFe8nglaxcC1M+hdJX7FKADgXFcBhubsZ+KmvQzs
NF0+pfbErBWQM4VBHc82umkD3F0wz+VsbPp47NMATXP/o63zWgOOMgS53b5JqoM2ZzAjdGry/oNK
/43zBwfw9aPT5V1VYkdn8GayiIibILnC69IbRzmA3uYCFVRfW90v02tuROLCN4mtrD2lqWT+xH48
3SbORLd4MOH/f/SVms7r79RxBM0BRwl7PYy8/E67mKNCmTGf831W5bPBZIp3Mo2V8yCVpPPq10Sj
bcHwJt88UwEuq9usUQFh3Om3wnTAOIzKGq79sqKoGiOTfikvslQbejK/g1Ws+MlF5FNs/bxjVueT
UjhzwrMHMsf9cqbcNYz419gh9tkRNkNqi92jY+e9r/PHpsXndrYgNoC5iWrhpDf5vTaDZTAYHIY5
vEGZBs1hrOboNuRxf9BmODkwR3vnmS6tSe5eJJJN5jd98ZvxCjkF0uS0jRfRxYEIlZ9hAeOJO8Ea
jKRIRoX8micTwI84dNrvmJ3FDUENyEUKMjMRdAEFPoDjsKnvug5qiaC5bpw7VYoSy416HLBSZshi
pzl7TnTaoGZKqAU2I/WEuxWOwM+gQaSCDmRrUkO7PGDRTPEUw4OoNp72TWNriy6i7UttV2AP99KZ
daalfKP2qRAjwB9HxIOoPY/65q73W5itveuRZVl09GSDUvv5jwjKFIWgW+XQGVwk3MrTxK1RpwkM
oYPYdxSNLEXgxVfPRlHVQZJmENewQ3af/GVF0dAWyi/YwmCNNAhKiJrK4HtsOMbWl9SnroWGyciM
zejHlf9Bl+T1wRj8ipAwDfn6XQ7HLx/NNoIHhz1ngGulqr31G66TOuwFJZ5NxPPyg+u9PpnRi6B7
ihCTYaH83WX8Y3kBLmC6Y6tYlu2SwGYQYHfgZ4s9InTW/PfXstdLmcsQjWvQrbS9V63avjKgQYVV
F2QW8gTulEyCdKECrz3jnJ52ubMJIkZomJpXsuzsD5pwr79aBC9MUmk4MB8Vzroq/HGrFiEt4AcN
HbRQDq6WGLsLNGgBbbAH8yCB6r9/u68bPi4uJlLeTG8VxnpHq0w9LWrMNOUF4//oXtUwpEqrn/aK
guUrGoGRyjDMr9+/6FvfsWIi56J0xRRmHW0XjIXaAckMoUd+Ul/kPsEuqTaHsyUxIYzh9j414j5E
54FuCASS9ffveYWqEM/BWMpniX35HRtA+2g9oLvRFcwWDWJs54/jcDII/MVejNrNnIGFvn/Pzhs3
zTNs/24mKVLzjraYTAwepPRBB06uh18lj4BAztSyx4wJwSX7zgBlAAsRRd2hlBO5BKEfzw9xR2YA
fZkuAe5Y220J82WJ9g1UZEAKed9f+jaEgcD2Wk4lAlx0t89qy/huOpq62IY+uMw1Ts84FRjHs3mX
Vb5z6btA8dGjA6uA/9ZWMnD1UKFcLdVE9mchcmIo7DLartHjU6CbOZTbiMmhPmCr1ozhTEwao5kQ
G4VwL3Q+eA3f6Eh5Djpopo/K5D086hKnBfx1jhNj0LdleMe+n5EIk5fkAL3/s7zRc/NotuJxZCBi
0vc8eha4ckemUI+ZwMKmTjXLOcJCSQ1N/ToUOHFwfcwY6MhV/ugeX7/rkkoC7TgjACVfSb6XiDRP
OaHVlHZsHXx3WhNpUxVgF5zPjNQfP6hy3rieQHchaG0L2xTHUx9zaKtFtAV+jMhfrtjGG/zN5RR+
6njjEzgic2J88PW+/hkZAPp8ww6jLynt9aX4YznzegKDvLpjCC8hWsSdQorA8+w1H1zn9ctF28Zj
bMOm71m83C+vY/W4BlvBqu3NOvnMO5+SOcKBL7Ja474v6HC4FOKn9CWHnVMY6ef3n6I3Nihst7hB
6WAygjwuH02kfos5oL4Ypk7t+x78jtXXU1CYZnX//qXe+BFdetIMUNil6NkerZ0mkNOcZZk79Zb5
Ju4jO9xUaMt3MAJI2CLk+9vfvyDs0fXHY0qFOuflV0uAs2m01RoXAJFhj7arOMG8U9w2noQzIMf0
g+vZ65bzsksMFUzajKMYD/H+Hb2SVTlLLU2embbgUBVkTelwSCBhfNuQRor70/KXQzb2820NZg8G
SeOLbwb5M5APvQbgo8zSuN6H7tBfaWSv0CzTSLSBcqf+S9oZLtLMmvyEzVz5tbkdI219NM9443F0
/XX2zUrh0VA/+s6KPtbWjNMtiOgAn7X9lBFMk9AHaFzgqJ4bRWfTaDg4CQjtzm2QCB+8D6+3dRY1
gfrFXQcKDBZe/mgRrbS+FCFPiQ5Jd1CFc5iwrT13YSZpH0QT+RrIMd5/Ut542VlJbdN10NKgzz9a
s2sfpLluycibgLZsFiZXZ06cLpd//yoorRjS8q6vs4SjW6vwIkLF6AIJMvS6pUKCYeTV5+9fxXrj
+OX5jucxpHRYpn+72f9YuXivPJoqkCtpX/ygldyeY32gCc5Z4zSpO7AXWCU/0/+lYd41sEyT2L4a
ygIqpimBsERDTrD6Bx/qjVdDWZK3nxMduibXfnnvw9L6TZJNAI4iI/xE2mp9oua0+tZZ9dwH0hzl
TtVhYW7gcabfeQhKTiqEhHzwMdbLHL2hYLIY17E3o6fxjn7osoucGJ41R9MeQwWkc2F/1VmBUpgo
XI95lTa+exnhGnRcpulJtYNPbFQSWz+pnRHeV5lS0e79D/XGE68YKVvrANHmKzr6avSgVeE5GgmI
ET6UIppPHS2dM2Tjy85POBliYDA/+CJeFw+r1oRREf07RmfiqFhXuaHyKYqBo5RLehqFUb61BLxo
esNN4LEX7HBMmxfxMOiff/tusauxrTqU7nyCowUmmliTyUInAqnKzM8x09VPho2RI8JucDK7bfeI
6r96eP+i9uvvWMF3tbhTte5zx69elRTR2iPj1ZNVC2ze7e3uiroGGp9mf4VbmHU9TtTGZ2ATUhv2
oPihCl2A9ezugAXhpK1qEZfBjAuLfL1IkFYmVI/zmu72mNLOrK0rZGfzdZ8p8RR3LsuXY4U0ZSJ3
cvdLIwqyaal45SEeE5tAkUjPl8US6g/22ddbOgIHNnUTIQyv+nH7xchzhb2b3qHRgwJqBZh5Cit8
Q2FSnb7/vb661O/jJlpF2/dQvB7zJLIwBV9fKRTmdne7NMZ0wC6OASiO3b/7wLKL00paJ9eMTdTx
S5KoguCfkTYXHf1kO1pNeIrVrwxMwwI7rq0Q/GWtvzh2qffv3+Nr2QcPq7JWNZgLooTP8HLpClPH
cUP8U9ilcvOGLEAMDzP98BaL3ckyL/JzXqIANBZGeQxSnCud6uraAmaz6bvIA8fa6CtdrcvH+5/s
1a4l+WT0znmHV+GxPNpPTL9wCBeylgCkXXgZq16eu1HmnL1/FWyjx4smFT5y6FWP7NH/F0dljZv1
dtFUNjDwCs3fPrF8Iw46r8YJg+dM3aPXr+7NCTRPoN2JfMiwTEdGpU5FuCtGRKDiI2NKeBoxrZkN
pMP2hz9l6rECo23t4nIs1aXNab3cjZlp3gC9GD4VSncNJCIzjTZUSA2WRBtGGG3D1SxkEV4Vn4qx
sTE8V1FHEgoyZiZOdJ7i3aSLpt1bQ68uydcLCW326HJvzCymoTiLxCQJHUucQyaxplkI6ve7tixk
n3bRomYSXtED3ajm5alveuIVqjgnJbGNSR87i5qMfvzY9npY42NMfTpmkvg0SUL6fFr7RsjIjrXe
wDDi9PqkZyzqfSnUTIDmEvFAPDvN6H71m2n45apqKU/iosAHzvpVozNs2zmGjTvVzp6DKwOzFk0y
xKhhIO6U3IEfTJK0vxmMqKC07Cf68lC/ms9dAS14ww8VInb2jOjJ9SIiELWJtYnRbCN+Jo2wKxxo
Tf8ddIV4ZuBsny+TjVrUaLPa30nCFEuY43l5yQDISs+WNMPKAZfHRMHjRN0Ngz9QrsAdgMLY828M
PvqWfmPKOXeQiWpOR14ipbGdRgewqBZ1e1O6YEFIbQA1u3WHDhnr2JXLt7Iuza9VJxRpABhkoJ3x
MKgNUx2QrqhMm3Db67H+FIlp/AlXbTJ3oM/nH90SrtDmpi6+Gn1D9mWcdYqAZpk54Fk40gEf8W0z
RAQ3QmQeUfgS4LVYGQh9OypPTARI7QnNA6IXsqYmjUOkJpZWz6DgJkwrXt0l2YzBEO2K/Qwps9VB
yFG+54jEEkekgqEgiJpWC4kfk8/GH+3qElEe/HgAnQw8iyIDVBEX5TouKCqjPm26mnAzBGzjjE6o
7wX+2tIERhwCkDmQIjo91kx7nQuSQ/y9SaCy2PW47VOy5STRdGki2vuWVe4zRBtVEW3a9JcIjsq7
NAbF3zOdr3Y6xy267bH5A9ID4fPFB7Zzm/qTD+CUHuyjyTjxUS/DCOIOnfF9Qa0m4e1YC8J5xKXo
dRIwaZtGNe6ahURe24a4KmPbWrR9UZoa9leM5TWQwaX5yQGgPy0yx8F/VsDS2cag7n7SUSXmQA+k
L5ViKZn8u4IvZtAdMvEWPkSzj5kG8xPPRpUHJe1E/L0KOTTBNbySm7ho/F9uJZv7fKHdTcaqI1Cy
2FZ9bsHKfJrHIWItkPHAC61lDH2ph4+5GZISyiK9X6IgHBRRYP2VO5hwe1Brn+Pwy64o/0NCX40K
YR694cj+YI96vR6vww4bgapEjEN628uNIumAsyUjzV7sZ8NqJ8UwYdTLR/vRq9qNtgsWFJ/OCyJP
NGcvL9OFyKiYWjIk7vE7MxHv5Q98lKSlhoY641nSn+1c4RAU9XzI46r5jtaAZ4YwT9iKqyhssZuT
aUYwg3M+PTBJ/g6D2Pha8TO0H+xRb+2enmdb2FkUE6FXh3BN321gumsG0FS9ch/Zpfe1lCuAKWXM
ds7gLyUASU7TFxae8EvDePkU6EpyPZZR1p+vuifJiMJq7xiDgLd4f3N7o4DhkItBn09n+ezzL79L
atC8xBRCSG+ROo/d6qyvRKm/V1X8QQn6u+x6cfTgZ6PgRbdM1uQ6dHx5KVQUFfZwDeuWce/WDhHt
U3Wq9ImuiPzUT35zqPpZBUyLokvM79X5wIT3g8Ph660cIAQ9u9+ljMXY8+WHwM/osGky7iwK2ziM
M0E2qpm+O24nrgYmhh8cbd68HOMPhhEWT+zxPU8DXUjl0Qsd4sG5isyieJzEkoFEXK1NfhJ+8G68
6l7wHTNrwZRDuYbv52gmkLHLGIDl8TIZGOpVVtTtxijK+bJcQ7ZDP/ROCCdTXzSTqF1LcE/2wfP0
6pyxfgD6WyhRbZ/v96hWJJ19HpcJM5VZedU26QuPALbFe3DT9GlIi/GeGCX37u8+w1yTsox+jbBR
1xzdtGnkcWHragrCJEuZoCX16YQsBClq5H2wwrlv/KCWBTIbtSUHONtb36c/eguhPxuxYOgaMNRK
kiBBvDJt+lYQODL6Xg99d9Df6Tvk0UGkLl1awlCTiyUM2dp5s8UXgAz9XWKk9k1HGmK3wXGy9FBD
a+sr8BwgQlPiXq0JiNcmk3YI8W6Bf8mpWhoCxlKbj6CFBY5ONIaHnFbb17L24wfisSLUWZyTz8eh
9C+XZFDx3hYD7Iu5S4vPBIbOw0ZiQ/W2tdUsh8n182Sb5oTB7UCBlQ+zB3FiBw6ufnQJ/oPXPo2C
A5tAIdMZQEM3CcE4djCaBnGPnhMNz/SeScu1NXDKoBv9NrqE6Tk110MRQ3SjS+X5DL6GhB0VM+FH
bYO3fgqeMlB+Fug65/hYwuihk67TcCKacoJtpH0xFdydMYxIsVB4lB882m9cj+MPjU0Oegyhfk+J
/vjpleMnC9okChjf6rCiidBAmOVBhSXBO9/yYJsfLZmvV2dsQIwSFTe4UguPVit8W64BJ25Cdbss
VxMbGtAip7pCKaMfqi7O9jGm/K0nrXlPS6xFZYzY3Mvkfe2b8wm6NbUbUtLoU2LW2g/Wtjc/HBs9
4B1O20odNTKMZiRwWHAqaqwpuXNihv5pN3h0sKRcPjhnv7GsoLrl3UbmwWz12HnQ9QVkMcfjWj7U
7aRpmou6X0yAXjGJ5uRaHEL01R/coP3WL85J22HmR53hqaOFpa/SODFc7nCIfSxRzSxleF5mMhb7
WthEHPUaNMUe/JV9FzcG9knyk8yNBQ0DDiwwGNIbS4wYUJJpaG3aiDC0WoVOziAwbe6QaHU3hGZC
CmrJxpv2S9GoT/yZAt6esPvd4KYZQbh1Wj0jDWZG2IPCUx8saa8FNBzsbdtS2L6EdPgpXy5pAy/u
RN6xFSjZt98SOlJ7GrgF+Q1gTECxtAV+PMcgR3hFDebY45EpdgJrjdQXbeO3J+8v529UkXweBZaJ
M7dpHptZWqsOfcTT6DbLOkuoYpnPbBgdRR+c6zEkH/VCOcvbgtqHqQ9e52PpfIv/1K/1OAZmNCcn
vWVWRIIilL2evRJTviwRcTL9SuMHWBKErFlyGiGhQGZ8ILkZAmoeOvEppHqoG6KSxReT2sI7awTl
N4dybRGG4c3TNZ2j6S7JDZMg0mQE6iNgzyQIrmLozyFDxvMsyhZBAqSsfnHytZ4ye/I4jJtu+QUL
b3rhzX78OcuREkNYI4lsr0wTjXY6hs2dtdTotjIPHVuAjEg+w4HKl/0MUYZXw07djwaDv/vnLwo5
VH2MItnjmWQJnOIvH5io80BXJDWBdrFPOqY08MWCfXJGJDHLgPLQs+5oztlfQA/7iP6APhRn6ImL
2zT05JdsEGV0TemhxZ5gp6q/MMKpeChnnNDbmpRLpMR8+n7nabAHN56XNt6OHTVp//Ie/i0Y8f+f
tDXGqH+8c9uH7uEfTyVK0/nqoXj69z9v+jYp+bs/wQC//5e/yACG6/yL4wATdRQPa69R8YqOT7r7
9z8Nd4UDcOYAo2OzEvurzeg/bAD5Lw5/yIpgfbhI8WjA/m/imgXc2OK/9/1V/Mxc6++gAZzfypb/
fgDZcSQHCCoGingYbt7xmDECqyhTCz0cUc4Wqjh78bq9ojvWovKUFD6K6IhPIMNDEjeoUe4KWU60
BsMRYzPyn/AE6Er0Lc5UiSEC1SsBCyLPYPohcNwzr1z/1pYNIWpul+zTIQYpiZXY2BMnaDFud8f0
R2osTQ391eudVQSWrGtUYWLPGN3ifAaw8CCmHm+3688F9uhVGLnJoAp6WyzRHMCdOauGAAVsDLwo
6etP/qzMag2MrcQar0f/sCeOnNxOTvCbFO8KxmrpDQPReIUHLkO14lENjCq2Y7XEq8USROUpUxyC
fwZzzpugK8mUvRaEdvmbLiKIF8OIRqmPrg5hKsOz1Sidx97PUan4W2mgy92bLWFaAXEe/rWIpvBZ
9H30NXRH/bV1Km4HHIBzB4M3/mJP6EE3DXvzrndstAmDMoZ4hzcaE3aJIhFlK28+ZS+cflwTSahO
68ibHlo/Te8qNqMfDHfgVw5pPMnA8GXdgMBPk35b+/ZQbTNncQJrNtpLfxntz2QlhV9GVsa7ihTL
DOR5lt8WbYEM0tRJf1uia2tpfTjqqiEqysCHq/z7JDeH67yzURn60VCwm5pWclIWMtpHU1rXhCLb
/Vk75AndAL80sAgSyYrL2rRkc4mfkuZ+AmCqDrQfUQ9PwmlvlKVRjDfGUD6EWEz0hc1wGpENkGwq
NJzjz2k6DgRXAn9ytg33qnapJ5Zui/ezmbeeNmqa40srpj3WgfKaOUl1MvBjYpHBD0eC7zA2mHBK
D1yqojH6ZEZVcp+nEAYP80wSB3FRkdEFdg40ayO7nM5AmJeEKWo91MQnOgJkq5mXMtzzHpFvFLYW
kZMl9qIIa8HieucEYvdqQ94pOxzKMTw5UVJNz4WCEX9aGx69kFQtZXEd5TWBk4PM/eu5aTEh0JK3
tr0w2vsp7/LozBK5mZ7KsA1vuqGvCAoVE3FZX5WI3OZR+5VMz2f2hhurHgd1V6KcXeM2pATM6oLt
hepsrLLTLEIsjyeFdDSRe+D6c4KovxhyKTwCmoxSNYEpoYKcxK4dXQ1h040blI4Rliqde3g9rdRJ
L0Z7HC+tyvb67WiurgodwRgDOUAE4M6vo6X7HMICktvatTtAPDRojCUQcoJyKIlIgyenoVHvuyZd
mgMRV1Z/NkTYk05M4tS6DcnmgrBL2kYgA7JouGC2YTDKBjLcBGVMLM3OtWv2RxK9HM0HlOY19r/m
JvXpwJOMTjFxariTviXxy/AgZnf+r3KUgjrdz4yHnITrT6ASUkJ7C34LvszUeQCWOvwgHBZnUjRF
45VnUx4GUxhPt/XiJ5y3GqAHGzP0FgNfUgqhMJ6qmr+3m/p761gMNpmCye9hNUESocM5P+R2Ht7T
a4ueGuqZZ2TUYFFrguME1LaaDAVYS6N5aGTuTBvte/EFdpe2PVeECP5yTYfzK8Lw8ZNl09PlSZKF
vGpEQvZGVS6WDDxjUY9uSf554EQe4NVS5znjVuX01w2RCcvBT63CxBYGZzcokrhjwty1NgNK/FG3
SBzzcFcI5zzrRovh0uBlmHo4jrgHvSS5AApMNh8WW0+f+pi/yOus6uIKKGbdPubwOUrSoGNb7PxI
gWYiPC4sdo3IPECJfevt4rgaCNuArkfbklawtbTtj9EZV4yTaIFVz+ZEKPrsjpeZhMK7SXVknky9
S2lVqjCGxjyF9Y9M6eFHX9GiBz/STgO6ljl5DAfIzmC3iM/YVCMd692kiqEI/NIGqjGnzdyQHNjS
4m0rTgN0MKonpP7LL9T05ieQYuuak4IQ2c65jcfJnLSRbvooJ8CxHxLNQHP2pnKTEahXEuejrWd3
BFgScFiifY2yIr7u4BX8QBQ77zhhniFiJKkCzjnc5BS5wzhPcqBXPQ+3oksYQfRaiht8APVwwjhr
IliR8uwx6VG5BYRW+Y/J2MHgC0Vsp8F6HAYnjes+3SyywGcHnEed2gPoZDxPMvs2dJ5LKjvgkGiL
B9a7JBuWQTs4nf4G749NBiRQth7eXljcSyjExqmmfwhLcv4dYTegk9TAokG4eUMKSV8O8S2IevNu
gLfC+KekDAgS8kjVNVMFk1bXXH+JIKO74O6sWCDlkC57HDiqOVgAcf1HTv3/ooQcntqub5/+cflQ
63/s+/LXQ0c49v94wer9ny//Uf/1z5Aq1hLuxT+Q0ko5d90/tfOXJ6je3f9iLa3/5f/tv/xPUXg7
1xSFP6u+7NY/jUW+/LMy9Cnx/s/o3kP/0D0VDzmtjb9KzBVLtf4v/6kllYLDy4Ed/znyDhr2/11L
+va/mNxKILz8lfSL9V/9p5a0vH+hlqGrR7Nt7S2szF1d9V38739azr885L9rsoUC7SuF+3eKSarP
F6dACkk0jnSR8IqjulrRAS9PM9lYZIOzlNmBE3iyK2mO0XOD6F+U3Wd0rMWus9w1niB6VileZ9Nr
jX03GNcTvdQ0xWthk0S3FxNPadnb82noZsQ7Z6DAN0p7uzCLD2PZEC0B7ZPgaMt5tBeI07NYa495
/FEhkCUhlFBPUrovVIKzwgV+S5y2ScrmcI8vgQlhOD6wd5pYvYbo2ZtwLjbzTE7a2DyToYraPSXp
oXMkk946Owx1fkN4obsH7kG6tAZJRLcXBncf9+T0aAfIL7bmuD4pdR/tu9G8pQqwNk7igcsh/umu
w03TbfOI8NUDokWs0MQ6AWutu4sZfdyefy0v7WGar+uUHRVbbpqfhImjtzSdBfM2QFKbPkmuPFQh
9OW6S4WKB5NtfTY0XnIg0s3egj6FjkuxtnHGWp8TS5Z4G8KYq0PstC5p9z2AQrMzLwH4XNWp9dUk
vWGDB1ceiG2Onn2XKI9N7eN2jNa1eK5ZaPzU/q6ynEibiqonKzDfJqI0TkaGnZssGu+jIrkUYCr2
ohDuV9idX10U58T4mNFlGffFqS4p3qu2zKNtM8NFTUhp/ZGPHbFKFpOjDUMnfUb49HdEW/MvhIv6
IhG5PNWWnO+rxtCPNm5Uc5kBomdoZpitOqgH0SFPZNctMyZHpkUjs9li9NAutMnpiJX3k59jE28g
4Z55FaupLMrmtsMkFNQSR32C2EPXdn6//Bd3Z7YbN7Jl0V/pD2gWOA+vSWamUvNgWbJfCNuyOQ8R
DI5f34uuvmgrpatE9VOjgVvARVW5mMkMBk+cs/fadlwdoL/30cCJ54J4EPclkT5MZ+kWL5nsM3yq
YujNu9QlLOtK4edWZ2rCr0Xg+VRdxiP93K2D4PR8oYZwmOvG2IkRLoCwcpgc91MiaiIHtbh9iv2y
yM96dDv37N0lGPaJoksnW4tkIk/BjnSsSxLL7w0aZRj/6BHVtcdUbsErpwNacMfyOsCKgYt3DiGD
PJlqbCI26s9dHHQRKssHTdj2Q1FaxYXXpIxMDWLKdJprMzNnqBbz/NTSWhHPUFaaK0dY/hk01TV5
vO+eJo3YxczIvB8+ubVtVATa8uB2RXxeZfyASeKSRBeP3W4aK/WA+ra+rCon/qQ3VbDPNa/GrzE5
/oUpqbr73B92niPM+6KR5c3UZdWzNfPIln2jX3o67sRt1iPbuzHnkZFiXVnZjjQV7Qnk6XTb16bG
m90UimefCp5uDYLl/aDpzVnrdHeYEn/pMaPAeWxIXldMfl0UVBgXDcJ4M6s/zzA5b9K0uinj+Bmn
Nt1sTz/TxhvRUM1Ojs3oSLoZ9XL1k4PtFJKdVe8EY94qtwNeiPjrrFoDEWbBx7WpU8kymTcYeMPO
k1gySBXp80S7j7Pk2sy7l1i31E/0KO2uz4JV2WPbRawNFzYeee2x6DhNZ5cyQVPVXbd2kRH9nozd
ks/bjp5YRn/fiYmNilAq9J9RPl5ATIDRKYviRRH98ew0tXsbg004F5xnlFS3y6I5YZ8oHzcr0EzO
V+WZQBt21i7SRFlkuR65u84PpUgIydfZPUkV+5px97a0DQDK4Ck/d/jIrmvt3hXd7Iax68FaZX+8
AhhFW64mUDDwi/RLHqj4BgXocBUjgLvq4eAKWkl1vEul5l5XPRKbbadZO6dZLkGCAz/3LuAAk306
1d/N2Tqg30sZ3tck0HFSNbMpO8SxfJiS0ogwld055ErHLWOHkex46lhRULNNE4QwUZwzeRZTyvGR
KUzSluqinoV/K4EcbPu0HW6CHJibVlm4/jwkOW2JgoQCnqMlMB9d2yicxDsdkMimYRgETxNd694w
mhWzUo0R4bc/Sse+m9oOK5xujcMBWrgZ1Vlq/Ro8Zws61d0ggpvv1j0zBBpztdjecOYsxgW/l0WR
rzeHjLC4jSOQEMRTSgpKARs6c40bNJL1GTXt9EIqSLkDoeySPzQb55PKHjob1qwn5+aT5cakP0Am
IxPP0aNZeuO2NWVyVqHR2bJ+sWFkSMaxluoPJeKD+wH7M+kf4llHhHnBKcvbeknywj5FPk6jYYrj
iaMBkm88oM7EnadieVBG8NkBikYMdrqjOliRvOVT0gL+a2wniSyI1dCGZnmbmBPrcZrIcwABIAkS
xTW+6maqLPITGLeYtDFkLeMeIDfJ15Pag8opt2kVjPgp8A6bxaNNDvpe1EO2kYLOvG8X/q7jXfnJ
U7RDbCJ0Ebn5UVN4D8O4PC/DWDyQbSWi2B6Hy3JwqjN76EjhwPS468EwR9Qgc+jYhC+vkoOsbq6T
CZV7AAvfEKZ/EeRtQC7tNB/UGvWRomvGUThK2Hm8xwjU5ouOs7WpAy/frsV6R4815CPqDEC0O1/v
SRFUSJ4IZ7wpYuMaBKG3bZBp7Qo7j9FXEfpjUmVDw2Vjkgs7lSriT/207PLefl6ghVjZQN7SPUTD
Dj+J25lObp9bQ2qTk2Hhh4YPPBttuiXjW/c+a2VS7LHwD2ZkFqmvvnVdW9/MQXNTG+YOPdsGccFn
tm5nY7sm3NuBKJop01auXJrvAIyc4Ya3nwxlOmh807MpCK5MT9wRLz1isJqvrAbxv5WkvAHdq6Zg
t8nmqJZJtEYs0UM/JJJ8qibzSaM36l0+Ym3PnnitfhtIQMevTL8qKJD4sCxICgol7QtqLXc76+q6
W0jAqeP0AlbHoWb2Oa3dk0H+6NskvUoG4q21Mb2lFL3PBiMlHdhwz7Si0SOzK2yKKN52blROA7oe
RkBYj+PiB6Mo46FVxc4r1zotpS1jks/96HByjxyM81HS9MHDaFbcyzH46SD2v+oNcmcATEMJhmDQ
TJ6802SP7MmHeXrTFvklA39d9ZveRruURgEdoHzbA8C0t22PG5JGQQNC5krKxOyZmExNcW13yDav
ir6rCLuxwOd5oLHViCGdmBTtYIMTHZ6KAMTmj3nuZmT/v48B/+hoBLKB/70+1Pw+qMBWxnmVpOrf
Z/y9SgLc/2zW1nV3/J96dXr6v3Fccjmq/Pvj0kH+LL/VL38eltY/8K/G+1+rnAlRE+J0l+Y7Z5t/
Nd4N/S9SNZlBGtZvw/46Av0XlNf5iwkxZlDOQyvyahUl/PdhyTH+wi+2onRXsxp//h8dll7PQx3b
BcWLdcDAao8jDEHT66MSPP2uw1HXhsI0v7iGs+yCtjG3+VJpe6f2quiPO0O7dk6a+j/qvrptslp1
nOxeT33/vh6ffAVbYdtG0PL6eoXpc1KiNiEpokgSUPxsUa2ZmLsB4+ROuYPaY2XH3m0R8w0IwnlG
ckGTRtnNoe3q+VyNE3H2bXGelb0Rab1JTnSJc+eEMmA9Iv4xj1jvi4PlCcsO8wjQLet9+0MZEBCb
udR5idXbk19FM6bnqSUCUONCnJhZvv0FUGqhrtP5oaE//p5Y/3Elo+8MfemYBA9BKvbjNLl7E5At
Q36/+epNEFI+/gne/gJ8NW+15bG6sO4c/eKZSVuceAriUgtEk4T92kThQS+y0mK+6kc238zS/BO/
+ztfElk9V6PsxQV1LLQo87ICa5LJsLY8LQRRvCJoYfDLfhZnhEb++vg7rszqo5+PtWVxIRxfSKaO
NUsgCxOmiwX0RBLzeK9mxfAILQIiR0NB9pyjt0IN0xvag8VpNojiRboPRKA4L55OfvNmtFpECcks
jXrrAvilr6j1LWl2drYwD8pt91NpDNaPdKz1ryT91bCKzcV/IMHcEGcff5n37h0LhJmZsQJVj91j
MiPNx0lbEQJwISNYStLbumkhA6JoyOEyT+Hn3lkgrA1qcqboaxvlqHviCtnFy7jC6QvwmuPQ14QM
Wj3pAV5xDcMhfohztzuxKo3Xk/t1Y8A7w5xR5yfDAeCtd+GPx4CchARKEyDKkkw4DKKzQapyXkrM
HiLfIgiLD4YJ6qf0XJA39USKdOnExGQ69om1+vbR94BuIlPgALoORY9m4cxLu8ZKoCstU2+eZ+Dw
9jOhhA+urpa/s3P/LYrWfrtMiata9ZMeQkpEMK+/tNlLl5g5C9AisTQXpBI0G9JL28PHC+jdq6z+
Rxo67DHHrurOwf8oPIz0VmIs21I12kPdFPLEPvb2KnBTA6ZEuADXHeZo2djOkOcVZ4GwJzphV1vx
2uvWvM78xz+P/5uUi/eJEtN31kf/j4VSp0g0xpTODXI340ysX6RJ0NtUa7zNxzfu7UpAjoyyY90q
+X1+y2z+uJSTNy0ITpo0jp6JC62JvYNZ5vpWCvjXH1/qnbuH4hHMJ81T/vpNlP/jUgSJTz5ExRZO
T05QYxDkZ7jy6hNXefuUUWzgNUJqtFKA4T28vnn0XzWzlFwGKOS05XiSg0mK/e/TYBmgCGDvOXCw
ozp1lq1DCuq+b2n6AT1wT6z8N5sMHAE2WfxVrJeVlP/6gySeKzUAiC1JoAjk/YGtusV6cFFOEvta
BpvGSgLjxIOwvtpevdS5KM4ict1WoSd9r9cX9UYJLGxdooyvck5GldwQX2qGQGSYKJKkth905Ucl
scD/ixuPCZdywkG0B1T26PtCZbFohfJ9U9vySISMgzDPkQnEWmVeSg1p1Ahs5Tp3pXnRD4B3/NxL
OCyYpzCq79141phOTcOziu7x9T1gYAzZoslbhj8ZxL+suawwy27SjpNtkgTa+aL7p+RfjAaO7zzY
cZ1e0Qp0Wt8rR0XH4rjKYu5LJ4Ud4TxO8qZGpG32t4QPcYqC7pKhFNcJberoVB5cgI/PA+adi0Yk
pNvoRDHn1/ZMDvomX3JAw7ZftwOSaDeDzUBDcJt5JKRtBKiknxaZQc+CWXZ1SGzOfWlXJR0eF9Pu
9m0qi3N4gHT95GzUn3tJ75L4UJD/hGgR4hwmaGGu8G003daDKHPeWjK5y+OAs1vHu6cGyJz6EIZM
jC4bf27y+6lfONJ1g/5N+LNNJWDQE9nMgaQJQ+xEcM9ovja3cOJIqoc5ikdkYJTOnN5W4nNAJS23
TUsfG6olaXMIa531NE/2DAaiWDhndt9qP2J61p+pkuF7Ur5gJWmX7pazoNOEdN89Yr90+27JCQXb
DgCmzuglWIQJTVWJ8h+O/sbPdIHfSvqPtgy8BUJjAu3EsiYN5khMU5wh6MR8fYz1H6MlzC92NWrl
rTDTlYw6dxMWsYasL7DuE76yKl6aZkPnfV09rtTpOaNgBw5pOMa4bQCOii2NBUGucDumV17tmY8S
bi7zRWJe500TlOhunNoCgjLPI4C3uXQIGTRzvHULOdYeQpbER8U3IFyIMqfI5JauB4ynAEHM42i2
FOTplNKf7VVmf+lGwFubodVn+GVdOzhb0Mjya6VDdwsJw+o4MkyQXdOBXvwO/R/SO7pYrPslFe11
S+YQd8IkVCr0BLlZm6RebHvHZEWNu1yBzEcp4yXl1mwtLGOa4TKhF1SIn4lSGlY2Cy/AyG2Dnmwj
yGD8f1uvn8j/XcZIBlL7UhKoQPYFo346VnWPXyDwSFVQVc+o3dfz6Um2ox2EjQ+HC0OmPn4hOItV
hLxm+ua1kKs2Y63EberQI23ptrY+IxkfHiNjIbFczyk+nq2uEAlHeT+V+7R3ybVi6oIuaSAgr4/c
OYnP3HmZXbrGNADD1hEeIDxmzVhsgiTbFoPCuxfHZNnR08zGq2wsi1/D0goaXQYdutJ1xlt30fuK
kpTCJQT2QOsZx2gBjM/0x10C3w/PmhLlTVuZ1qOO1LffgtJsD2ll0SFNOpqjFTrVYRcgwcyjUXnu
d3SqhC63lBKbBDNiBzi0zl68oadHnBid+lL4PUKUtJwatbMkra3QBTvt4pgVATowbB+HPllIS/Fn
wse2GdGKJHyRkkXAE2EToVKkvEfLPBq/5iLN9FBaA4knCtZ5EC3eIputU1guVnrH0C4ApBh1RDxf
UkVTrS/UGGnmBBtzqHnKU0KNLhlF00ejRO67SENuUoaqKhns94muKSYiSgdq6mhjsq210hk3nWrn
77nlQK+RmshuleajvVG4AtUaJ05Wm+s37jMB0wVKnaKUdUSQ8Lj1SvrpYTbgI+uNng8bI2P+VBO9
d1eNFCmMB116agR7n7XwT+7X59neu3Mt3JCdafii2W3wRCwvSFCDabHBnJLEJ7iTwYCgoq2CnwFe
hoUDmT5eiMlwkk3qzyYhf6mAbzaOJgf1Lkmah0z1A3ptiDwaSxShFCJWZ+Ykrpd05Rhl3HX1yG7g
TnXBIKZLm0eCTQvseLruvDhqUV+RgzQNJ4sO0UzMIx0ZiY67WlkD9YhCX2uFORj+e7dGTBYmqp7g
RA55bW5KWp6wDMdJHw5pJ+iK2hmhjkObwyZxvFQXG9dZt2cjHfM9PU1Lge1E3mZi7vjUzrGu9s5s
9l8xy4jyYNGgJsF61OznOV0Dm1MAdnJbmcZC2zHtxZWi+Z1t6qUrfqZeGlzxJLZfyexrfrjA6Udg
xmjN2PHpFmLjrQYomwRXX3DcSW90EoyLLfHp0oT3mzgvRFrIPMy01vzaF5LxZtoF7U2uhIXXr169
rYZm6FdGD9mMRDcyRFFoOZ0FR8ee/F/8nGN9z8DPQdEG2VtFzGXnmUWVmC85vANa46wbZkqV99hp
Wvl1SRlwRalmwMOeyrHXzxs6TnTR1SrtV1U+PlNlFjFvkMUhXF4yrSR9tGrO4oG51SYDq18CP7OI
nUYVPl22hc/EGzm382PwA2B88czDQDy0C682a83BD0d/4jSMKgabuF810uElpmHfpJGvHcTQzICq
xLTACDUacnfSVsNEHudLfZm7Y6dvaUmBlBVeSmb24C3psulErWl7026KG1FM8RwJoLMaUpk4fpw5
iXThVAvSpH3HKp94aSl23tFpty1tBzCdbbx8J+SyS7es0Pmh6nUmOlNFfOhmNoY22S1ugxZKNBCn
o16VAXPTym0AJ1aFwE+tKrJj5trLDiSVuhj7qsL77ntxYfEOGFu4iPbItm6kclk2/LbmZeOmJtOE
cv0K9CHkZ2HTRI6y0iuKTZbGGHEDNC9ftGRgZqa6ZnlGuImuy0J0V2Ej9axf1RBXJISmLdRAmJFs
p71W1l9gdGl5WJSN/8MIkjS9BMfYfh2MXlRYsWf73iYTiETvDNEctRWwMDMejB+e8PSfLjK8yNMp
oHCZDvGvZCBoaKN8mCTbsmriJ0nNTpilZbVOhIYivsz83nqxllFtS6J2vlZAkW9QpwWCMDxL3paF
Zl5pzZRLXnXlF8/Vpls/0yBKOKR7IlWfdLVlgykYZUpeLLqV7hDjM59qcuJfvYaZgLDqgfC6Rut/
Nm22fGGGbX/SGnu8YGyQJfQlO5lua6/vvowdia2hSKs+qmJMu1e2VdvdWb4449O4GNS03Dj9ima7
OYdG7vdgbNvl20RUuXFg4FR8wnZusq+aGL0wPZUzIY2lIqATvdOz7cSciwIBbMEUaxCMqosSYd7A
CQOJVsaDpRckWMrWA6fa9PR7In/9d0JeuvOvuMd+uKkMqyU9ZhBkP5FUbzwsDdGgkajm5YlUBUDz
3eTM1znpf+5GQlJH4sASCmhwToG8n+yxbjZD3HifxNiyM5tT5zrZxkudBsSwkXTBLq9jAh3pQ8Xf
etOSL93YFZ9cRNUtHv3ebDd63nSPpKZyhIw76TyzaL1PKXEO57znSNMB6o0AkchkGE6UgyKIbD1z
vY0om0xE3uiTAagz8E53MWLaeJsTduIAJAUZc64TdH0QnT5ley3X4AubpWk+A4jmhchgHLCmAIjr
8UYx00soudbKVyrM7xxFWijBusyCbRZU+XfhTx1+bDlDYsfxTnMiq0R2YaPOg/AJ2PdexwkfAB82
m2S1TXQPKuYPAkNNx0cDoPVZrw/guzs7r77MjWPer36ml7bS508GQzOkhXmmT+QFZAXlVwufi8OH
Hn8hPYLsNV4EpdgQ22wmZ1kw1ndd1gDhKL0KkjUJwNaNSDsbbCcuO9JwxoT93R+S8TGrXcizUzpT
p6m8F3w4CgHyU5xAu5WkFa0wULM+DE3ClmRpWvFiFzoFH3mY7d1sxEjkSsMczlvZzjrj0MHHZIVa
MthPXr6WaRUWkG1h2X5AKna73OZaTORi1nntC1kJzPMbw4wznJEdWr02ITHWT1z3zG3Kbg+BwtyC
26mLcDBm96xRPZEhbt8Pt9OcUp0TkIXaD8SGXUS62c03mjuiP59Njn53YJ6g7sVLOla8SRbjp02J
+BNniwQrRPcHTW4i6FRPVVzVSHBgVUbO2KTjWVOM07ZDcTht3bKkve/1MBmk9GYr1Aedexqzmf4k
BtyDJ9IjyGrzYqkj36sybdtURubu3KFPvSipY+YCTgHyNlRmUbOWZNyAfi1KwsvjAs5pYLEzh7U0
mKQCbPCugJEU1s4bpol9gIqQ4Z0+zaFmyKmgtbse9rVZ1+9IYp8daA6iscLF7xkalLOa7WgUQl15
5Ov2YRJIXqMFIIzC4n1PVc6/jdDaGWPO6tbw001s8pKSyjEYy5JarW8mucgzAOdAQlJpxWi9BgA2
m8Edpk+5X42XZMYX1gYUQ3FAh4k4dOCgfFjHvCQglq193w/TeB4wh3gaDB2pQM+jSUKiEtNXbAWI
2GtfB+IuqAdp2LfmrnOEkhzgeFVvW82e7mIPVgigicL7hKNNI7OzIXU09Jt+iXEQjpyAHCAESPKp
C2D75sN0TzgxOxtKTuM2If3npzIUZb2I03wjrar6FViq+wHG1p+u825pv5Cv16+hz4SJ7vmaSgIQ
R5p7xzjSeu7BXXihb6fo6X3MlHWYyQAQeKp3PDkJtO2CabyM06gmzYCZetcuT51CLY9MZ2L+g8TC
uib5xClDwoHZiUtPE2eLZJAZTix75rilZ8fbjpoX1UlGRv3oM9YPg2nJ0ZxMs/yszWYwRPz4xg2E
dULEgZYPUdl3OQEVeuecM2Jz0UHj/uCL10F6GXQwy6O0cYFb8J8rqE2Mpv5UOKnrR5WamP6WRnA1
5bW6JCtwHDZCSBedVN6WX0ZPTndjEms/c1+gp5s1olqYrRdIwMZqgEyCfri/WpJ1TxnjfDS21Enr
QQWaUrnh0OnvTeF1XwKvLrszICHZQVnd9ELorzXvwav0xBz6WpZEGMJoKQSWk3y3e0vnB2vqOnSp
jqxwEj5ZZkNpjMUWYAw3VABD46i80vfsQtXQ0dC0WyRn9AGTbp1QtZ0i++csJQOyoWC2i28LT7ET
zVpfXZZawt1O0yG7xm2M70HO9s8uM9GlZR5SE4o3TnATVvfPuHScR7ik7BcuOe4xlKQ6vwF6sAQg
xLuyC2tRpweJbBaaDBGPv0TR5YQEempKvgAotml0mYZpR0Mn9XN6E46PdDpZwL4YFaXjBCbn0IiJ
4XzSIS7dDbnAwYeBJi/3vFmRtym0e6DAF9I1CUOX2sUE34RvBWKVvScbOCcTVp4tlHDtD2WmCDoc
ID7XhVUsXyel1GWXzdpXMVXaV2JxPT+0p8bkrT4HtQUaR9CeD3hzqlAbWynOi7yfUVyVc/tN1oiL
1ud/NsNWNUD+SQNP/GvbqIEqkQg9bwcflcCGTqP+oibfrjYqWI/JjZXG92XXNUlYGviNNoU08kdH
jfYzwh9vOkCxs3/O2bjcC+x6CbnhNgp/2a0BCU1urPIAJ/bpvwhOIJuStsxFwSbM3y4a/xHLFlK4
zLbx8llNz5aS8hQUK/dmzUywQZscRmvwLwNiUrjjQ5oeLGm6RmjbqaAkrXvru+fSz1/DP7r6QEaU
M0ReK/Pzrqj7lt0XS8imbkq0QCKedMIoFel2O2+k5bbBa0HruAzcKuyB6VSRrHRxTZs91RihVQTu
CbV0n2Ovkzcis0QX6kWbxnSA3NreVYIODUI8U75kM4XmZqHYQyQ66f1dtSRaGrlJUTzTW+Zkinw9
sA6Sh5l3TAPDdqv3bSHO0xwIGsWsXIUyTmc4guqwIvOaf+qrmzFvnO+ZQUN406pZ42VY9/mTmYLL
YPhtE76K/L0cN0kC04UlScbG3qDR94v+vH+5UNp3hHtm1XdecdNlZ1RuGq0tyZSCY3QQTIo8diJ6
6842IWCsjmyFOnHDthQTWA1c/FZIIE80J0xfnNM/yS84UCCP01bzUig6210uNXwxFgGc9BQ2xdB2
Csw8iR/lZhoCo3iY+G71buy1FV3sEReNWJjDkeX3NqjLIR237mwO33n/9moXeGZ6NRVx4hzIgPHq
Q96Q/oRq1W3gDSXrosxdUu3KJp+e/5OgHkOvFRYYQRfxth3Ecj/6ibr+zzouwINVI6PVkrTOSOel
fYb+Lal2H09E3rSM/RXDywPHaFy3SIF73ah2eedZtaBA9jCo7OfBFOGidIeQoSQIY5LrebtZ4O2G
pD4xJnhnSuLghUUM4TAwgHx6NCVRsUYDMHWbsHE9Ks5KthfUUbz16iT7PCniagCW1msIfbrNXEma
e0+QOK3kZP/xPXgzgGLUBeh1tW0CogNX9voeTLlf4IYDjrSSGLCOoQ51Bp6WfAR08/Gl3gyguJSF
Pp+rWDzMx1iTchSDqRyeu6ImcVaQUb51LP2U//7tVRg9MIPBUwrLk2Hk6y9E8kBqI3KtWVa63JtZ
ld1PZLP+07kdYzvDYMAFVwBlzbGoRRnjRFhjV4ctFhWc/lWxxwLGGGGgDf/xbXs7TnFNmykxTnuT
kNdjw3mciyHtLS6lyZQQwLG1sRJkvrutcoJLgqWnXi3JzDqBXX1z2XWeYlgw29fcUE5PR/exiGmE
iHVoprvJ+bKA4NGSMr8wvIoW66KCbQ8k7MQQ680TyUUteta4+Nffzj6aYVkAG1qD9wNNb851+JXc
3Uhuw1469XcRG3PU8aiGceGVJ27y2wdyvTJ/uRY2dbCF63Pyx3RU1+K105ivhYyJjT8p8V7RKW2d
C8hn1qU2mXTN3LzdyFb2F01HSFsoFr+NFi1pT9yF3znlr6aIfBCyKFfDtIPn93iW5YCobzh24N7y
iva+6KYyMgfabOMEW28Yh0uAK9DsIc0RZKaGw2DL8iywAeigqORMN2Ttrk0Q9XqNJ26RwpiHODEY
iFi1+4/3UGb+yAtsLDfMWf0jUUUmJElq+G5RimsFtlQSdacyri8HY4RjoUx9U+HQwWt6atL6znPO
hVdiL3YgNE1H8z6DwLHYV31DmtA0fSJTgDgKSy/OPn743ruKz5PHPPU3LOhoQTrYy1q3rZrQrkz/
qm685ynX2rv/xUU8Y/0WCLVM7+g9NPTIDPS+5DBlFfbZaIjylrA0/9QSX5fwq1VFupCPVgmS65rO
e/xw9dYkh6qG68hsy75G+E3v13SDS8p9bdMxldgYgUTj3NnpHeFTxPJ0fQG+3clNcs3z+qxyzAzn
yATzzBn8bx/fhCPkGfIcPt5KOQe+SgyOeQwZxhaUQYrPm7CtnF96logvfSvu3XFpLiyCKc7Lbm7C
xcFIscEm1V8BvSfgy+vHazeZcYDied2bBNY/ffy53mxJvz8WdQLqKKQN+tFEXwb9bNP2hwnQYvPH
T02DbSDkJahcnDBiAERWk0wyBy8fX/edX8tel8Sq0aTl6h9tSByG8LcZLApC7hg/xD51bEz7d9Sr
Uy+zI8ja71vPtVapp4OdjQHe682PRjNeZpEx5i0qZrtYCqKqnK1tVTLEVmRjhEOS4ZeCA3XtBHAP
y2A5lUZsrqv8aHmuFHEyEJAOsv8dvXDKYKbqX6Xog23iJjILc1siath4OrTRkp/9YMxTcE57afrW
asr8agXTL6lcA3ED3SthaukNntp6mwrh3aI5XbCcV8J9SGfaaUkrcenLviVJScy5Qzsl030aafop
Aeo7C8ZB7wobz8e3aB3/cPR1Z701egoQw+5/OoTk3YNkqraOAsyyeLH2ZDDruZoszlkfL5n1Zzq6
g44HvXh9fbFqjotKUFKq1WnshBVX/j76sb7XEb7eU23q92IOTj0a72yOBATgzgTNx1PyWyL5xzuz
ZvBLVqNZhSUCwnsUPP0N7jXrxLd650GAn2uiO3d8qrrjfYE3TJYbZBRikhfigegtwY6VZDeEjxo3
H9/AIwj87weB9wk4I8otkmJAjryqAiawm+wwsIukMtLQsCrou5DWLwxcKaRZgNTA9WgwXIC5ITKz
3cux+mxk8SXlUXxhDuLE5vP2DnsGWw4VyW8d2jFwvC0FNMehIpFVM/I94vyFWSturI+/9tt1Q2mJ
cIZBFtsAVe3rbx2YCSBanqEwKWFy1aCJInJqxrMame51U9PA+fh6b39RroeHlo3GQnj+OxDij3Vj
awUcGJPr2Wad7TrIkeQSGtirmu4Usf3dS3n4rbgiTqVjlW5Ga7YUU1uGXt/Lg7OW0UtBMAiJaPmJ
dfrOb7WepJDTrwIwznRHdxEYjO6VrBioICSDVa69T4lHO3GVd38rmNIsU84CjGBfX4UUWr2YRr5Q
zKCTn8mRFzV9qVBNNmNCtxhOFEDv3sA/rrf+8z9+K28S2Jml4FvJfnkQro/13yBtJZ2qUwLF9y5l
8a7jRWsRYuEe1Voy6OIRLjnLsJU+lkLPCDtVygsouvaJ8/d7l+JFh/eIUyJN4vUu//GtEnNsJ2Ng
sJa3yj4QIRtvrKkyrhtdadHHi/2IA77uKWjgOcqANKC9BTHs9bUIKWWCjY8MH7BpfBdugwaQ1J/b
llyZfNc00oW9YPePhQnppejkDEgtb2/dVMRh7rSi2tQi9iOFwJwZjQJ3g5vCOPFIvl2864dkURmI
6ALnOIZMV9SNbc8m604FZHiD+MqEVveJjebtbYcai+MB7DpFtXt8Nmd4gCyVWCww2G21T+OqPAjh
LpFdOOLEpd4cX/0Vfki9y3t4VfEeLaYG/ESJ/aBkToxNP2K0432efMagM3m4NYwb0HDh4M+nqti3
z+eatcRXhDNAY+eYuA/qc5ltiulwmEc33tRJ0jFnMNTZYMQX3HiMjHbenbPUl2tzsIcL2HE419Mu
2bYA4VWYe0P2OBnFrc6Q55MhcHx/vCDf/ghrpp7Lp1zBfcbxnUkCNbW6QgABMaV/0EAEXfUgasKU
VO1/vFmtkSGsKRTO/AjeUS9GVAV52lNWhKUWBF9Ns/A3AwP0KZJqbm7FnM4nHra3yxj8H2JqB27Y
iuw9KtZz4iQq0dJRa4TdPfqjNd/7cnHlie+1fu7XhRaFnfUb/8ciewP1bB2iHP1iQuBL2/d8mVZU
V0/3FY0bnnU0c0wzh9EfDxrd4k1QMqr/+Dd853vSEqJShsKkcwBe//kf+xfJvQYWUPwLlNHBNmj6
fFukU/Lw8VXeWSlUkgQjrmeQNcLu9VXYIyXaCAX2J7aGezUPd6i+q2en5FXz8ZXe+z4B5hMD3w4v
afdoj5xFAkNdG5Cd6EG8i9tq+O7pQfvp46sY730h8HMW2mTaS+Zx+OHStBhySgJnJ5ySOD0VUxw4
+FClCA2IsiJItm5XzpFtKoZe5dxvJ3f8oZwOJDlKqx2jemSL+awAjDH6+fjTvbeoWFbrAQzmCYeH
13cbUU1M0dWtkYBpd9Oh3grrgunK0uFOZ+xgcxR343rXukDaemTgJ67/5jfgvrBq2JXxNfFLHO2Y
bI4y7mG9A2caisdUC4orwqSqE1d5e8yntKY+oguxqtQpOF9/zUIby44XMqnQKCpAZ6k03YOkRC9Y
l0wY3KLwCcD2EewYSOW2Vbp8AysAAgNV4FbLerWVWuk9AjAzot8/wD/ynv7/JDuuC/3fu0sZaDd1
xovuf1A86x/4211qriQeGuo6npHVM7XaLf+mOprGX97aTaLUpWJYTTn/4y0N/lq9qKxiWgoUPasH
81/eUu8vR2cJwI9fqwCGL/8ExHO0mqhVOK356/Uxkq2U3+OHxmxNtZ4Po5qO1YW3dM9t4nZ7DfnO
pVrm4DwzqvpifWnsaaZ4e0vOTJY9xK4tA10vYFAb9+d1neSPf9zC279fBn/aUF/XAb8/mE+LjQ9G
ecmp4OiDeXGu5WNp6xGnD3FRwztExtONfFAes9CBYfCPttD1gmxrHocqkkaxgKwm4D9fCbY+yoxG
MT3fNd0Shoo8l5amPn/8tV43NyjMdYdtk8LZ4dz2tkFv9zHTZ8rzCO6IfjnFi6XglmXwRyBzPdam
+V/sndmS3DaWht9l7tnBfbnNJHOpKlVJslSSfMOwZIn7voF8+vkg98QomdnJ0FxPdHSHo2UbCRA4
ODjnX6KP+CDrb+t5ircih8EM/vfWlWPz7EG5iaKY1N1dl+hD1+DJ44goMJAJ+xNb8/yhK+uFl4IF
XLjNjfKItesE3DstdkrnojO3oFx0LEzVfia22C+9Ubpf7i/I6k7551eRt1FuoTpIViV/9S9XsYN6
kGeEUejjdq0csHJwTsBOu35XKiXgKW+J36dieoHk1z3Ws4MCJS2qk22P6qeszNiAmvcOTASwldZw
6IZv/DwZtdeLxjObZJiTwgND/vkvP89dHLD7+LD4IvLcQ595BuJyZvuXqAZxcuZMA86qVMnOpqaB
SkhKA7i1EMYWdoUBXtT/ppMC31DWilBDp2lAZrhaLXvB1iiWcEsL3BKoNJCWQd3GbuDUqvI5Rvb0
90o6P78PRTGCEHLcus1euFwAIJ457CM09b2myg8QLtFIRqdH/aNtZ1wlkD3ZR+U0/Wj4BAjcdf3z
XFtZAPmmflBC5GxUui4bX+XycfLzN7GVZWpsERkoN13+JtGBrtJzG0EWB92atg8R2lL10TejUFB1
wTPYaQtvY+kv73cG1VRpgGwRlSTFd81q1IfaGDAzS4PKCaOja3TjcYGAt7HeN0YxZdzDq4nyJyWX
y6mVsE29hN5hIDKcKLneU3ufD0bx/v6+vlpB2k0ISsueHfrAJKmrYRLCBJq8tp9hovSm0mPzjGhp
DsqFNOq4DImNTFNhv70/qtQpvjxNDMt9x9So8mA+u5pdb5aeRUHE9KtiUcITngbKD1MTcXmo5iY+
FJMGmmCGNozNqNLObRCWFRjrdpn0ae+6+Kr6CnfjKDst/R8ZKmbxsUI5ci9ZXsgWWjryT62JHmEL
mwlbKHMR79PUip5kiv6STqn2rqGKZQV1T7tih9lV9xQthib26WDN+Q5wqvQ0Q63zOBAOjp2a6tUz
y2hZO1S2RNCXRn2AkThC+RE6+NHI6wawVbHWv8a1sJ9VpZjKwxjr1QP7BBsxgepYt89M1An2WZJV
004fnPyPzkUkd+dqTYR20DTUI76mCFG+E9AMTjVQUfdoaLOV4BY25n/2lgVM0DPm/FV4ehJiLqso
I+iVWAOhqPZgdA1lcr7CzWpbXynUFEhpc+5qL/xjSsLmNTdTUC1oc3b/ZH3/kSB9aycRjgAmcDp4
OMob75cAmYPco3KtW76jF4pfIXt5BLpgB3YDqMhY8vE5zjEWvr+R5AG/iMpyH4Ec0Mn3peHoKgxO
GOMNRgQGvjBaO1gwwQqasq59HTX33401xD6V0McM+Q+F5Mv5dV2UkTp5DMWpeNRmOnxhHGf72qjN
B/b5jNmGku/vz+/GogL0MmwV+wky/SuoRxSNoVgyGzk9r3+DLxiYfif3TQ2tZdUhP7H7Vv39NaW8
hq0ErTrAH8YqqFYm0C/oCUw0ScwD3XV4SWj8HIwmcjaKonLNVp+P25QUxJZFABKh1ZqmJiIMWF37
nS0Kn1urPatlkmB+6S1vtKIQG+PJJHs9oEvng4ogvhmkQKv9kqMuVw3wFf3ChinoFa73w12m/GsS
L8mHASfWz7BVh+moVi2Kt0ULlgpJX1Ef1cwynP1Su9XRlihGn/Olvm0iaJM+dfcZ2UL4YRtH6sbu
xq0WdSGLrhB3r7wjfjlSIZSjSenRLAea6T0NgyQx1qG6t+tui2t8ayjyUfC+GnVWlB0uh0L8uoNP
AeRbi8GLo6mXnFNFwbGLqLzxEW59A3jFnFiJEqFFfTnUHOsd8nwpSuyLFT6Beu52CzlrjWBnYiOS
CDbGMI3fq7/LW1uyyBEYwaoIm+x1A6PyvAT+6eL4g5OVFHlw8WkB1UMXEfrx/qG93tW8IJA8oPqA
CRNgsMsJxmJxcvisNvhpXFpT3KSDZhlaLInoB2tZn28gjK5TBQoOYCuQ40C1xVBXmzqMjawAv2n7
2NZZh06Z+yePG3ZjM96aFVIjuO/I6E4b7XJWTQLEEGiM5Sf27AHYT4ajUcTDs2F7Fc7hzZYODf9K
/o2X0YHYghaNIb8XFimrPZlnnsc7rMRW0x4V1LkTUfYU/83RO1B7xpGplNhcqvhx/dCJZol26ODB
+go7bR53rlunkCtdrw06QGhYBKEh/QHWdor8q4KE9n4CVbmvcDofdypGuCeQneMrWXuDxvJc59+S
sJqPcWJMP7oiqV4i2Fr6oXEGbu7ciKfhUE3crXBZkSIPnKxJnoFbt3+KVCVtURwT6aW69RCmtbr8
S4Muob0z1Qgrw1Rth+8xQoItdMgI5tJk6NPXsCL92nswitDKXtLmkUea+s3EBkXs+fTFx24Ymo8Z
X/tHFnfhM4IDgNXHcUGR2m17VVrxKCViuY1TxBwmzUx3liqqr1Zl9uGD5+SWXMRwfmuh9Ao5HvpH
eOiyBJrDXMTtM4ryAl88ZXBA7WdLzuOvT5xHYwCujEtmJL7rfQNpJkZp/C+77psiEHCrPvBYGD+B
a54j2G6TFj0NCJZHkP5mgQx3a+e7rnYxbKFDATgcX8z+E8Tusj70i8E7Dgh3gRlm0nQLzgegiI+J
cCxSJ2H0xo4fRUBCHbX4tsyd8h4GVpr6VRNKgrUkmu/gM9h4mcCXwgjGG61vkrvww9YRBdzNWRIN
hzaZovf5nIf1Xoes9YKUS/1K6ob8vBIm1rJLxqV08ZFskCxENqfDwTJTEA1OKijuyAxApUbMoOux
dugFykTYBqrOEw6R4XAebLf/mKNAij3PYOPRYDRz+YCKINyTbHHxwQQb6x0bKqCPKqyJEuaZGc97
hHOBeXsoiSe7BKbYI19QaHuyzwmfVHD7Uj1dcSb5bfkb0T5KsNoNjeF5cOEKQUtsnQ+pWiq1n0hf
8DcATSuE7cv4b73SveyYVkZ4XvoJxQU8gMtzYpTwC0ZDjd6N9qJ/YCA134uurV4nUS7v2dcJ/Bmk
Mb83FXCdY1YJfq1ecMntMKluXuw22QQMXr8EOOSyZO1SPQBHvAqWKCVoOUpUut9AKUfz0a58rmD9
zWArU0DaUewMdZp8J8SMo823+pcroIK8FoB3SBEhKnNYI65BoSXyDI1eVLpfl5Ahd1qxNH6LcqXv
IrWIUI2FNKtZRyQoSunXXYtOsFk5Lzof3HetYXqqNWXeyDSv72IprMSzlixF+nutrv1eKdwJ4yHb
b1xeFzADsreKC1O+wQfr3f2r6qrux/xl/Z7JS2EjZ51ieFllDFA8DLgd9nQW1YjePYofT7Jj/jjj
WPcXilolBD2IeFoLAYwHCDYpcGo5zliMO6iCPaImUR7u/7DrJIG+DCAmnr9I4Fy1HZMcgrGWouyq
tlX/pA4TlikAfZRD5db9Lszs8hXA5hTcH/VnFefyygGFDF4UZJ8ECa8vuSWt1cSKJxvW6hg91wkB
nzJgfS6RrYA3Yw+HBfNtbKAy562T9M45X+BUScv27k+8VovP938P7fr1HUjBGNlBulOGJmFlcp1+
SQGhxQmobEZEBjEOD2acL9Yhs3kW7hojRCYB8lyiH1tQGc+Yk/Ac0Wu2D8RAFUIMe/jvcaZmCrq5
dM4ig3m6L3LaATjiWKYaNC355R7N9LY+82Qm1pU4Kj5EtesN2O4iA7OvI8N6zQZVPel2hgpdqTVY
3xad1p70NI5gdYRVLrWbNa7RUCdI7qfZsj/FGKug9jDPGsTDTDdCDtOQPMNBjUHh6Vjl7Qo3UzsA
oYr9rS4FQaYvmkmcDRtHUrio7fTRhY9n7GZTotlqc4rOGt/hs1EbUHyMCZ0Qv23wtuZvRpHhW4N3
Tx4U86DiQzvTdoLBrWAWIz0KAQCaBwTW9RfLqLuP6M8u/UFbjOZlIO4a+xD8W3Qw0xl0cCLs9kOH
YUYVDDpohtPk6go2jJb6BpK8Xb5FgQnBFyEcnDWqWM1fmyEy0DeBJXGkKU7BC1H6rvQb2EwGAqk9
chxiloxoY2j6t0hiWH+nlVsqR+7FvPhejLPaf0gWwtXHxcNd5dTMVVxIUTskrAxo/sMDF3d3XuCb
Pksk7fiEbaxn7jMDJy8cKkRlntOpb9rjHPcZpnjW2Grv6BMPBxwzjQbGg6uGuFu6LUIu4EGhJuVd
/CJlKmxoNen0QY0EjC47puHA14wkkX5oFVhKSa01vq6Gqn5oDbX7FofhhL/8HH1DiQC9/AVd6q8k
vXjseWj64D5iKvVngClclCWkwi+8JweKV2mLDnYMcTk8u/OUgGXuppFaHez1I05lSbpLsk4xg6mJ
+w9dZ8vQL+b8SIvb7YKpLJwPVTOhNd21uTjUCcz0feUY6LFgPZRlQa+IQT0sJdsUCm5WY+YMRuIl
RREOFWMLyw1IqX2M07Ped6gJzR2WFSneJLuqTYrZXzh92qFFc/Fjj85hEYTTZJHeKWP9HV/qKj7h
ADngXQv+ZIAYlOU5uoQtundNHltP6dJ6OOckkavD1ZLjOLPSIeFsYj1lVTM9OtPs7GMd9sjw9Atq
fT6bUNRPmFyrSB6WbEDeMMpXe0odlPi9onP8dgEDcarQm/scWWI6KQUWUEESekL1HQ3ppaWc7S9D
P8wIVg+hpExmNBP8uYOAu+sFwgLy1apAqZrVuWFLleLPSaGQ6BsiF58XBU19qLTstB0N5erYtEJm
NpH7WakUIU1JMq/0AWgiczPWnfoR1W6gGAmb6kEsZvrdwk7pXdTB8EZCOxm/ItfYqvvJydUvWeMp
H4AjI8tBVqm8K3oDNZWEMs0fHPUQ6yx7zL9kqWt/HnVv+GBpafZjgo37po1qZAeUrkaCosAD9aOO
c9DXvMdbfof2FPiaNOtNKDZtrEdYQbnYYCG5UeVB3mj0PKnANfOeh3Xf7lxboOIQhrNj7SbcSr2d
bDQFugkzDSNkKW1kDLn2kpNUo2YBibhA8Dwx/sRINcPpK2vmB3eckGXCeSbVz4rSjGUwoCdAJwrI
2Dd0AqIpmDLk/R8dmK/jYeFl+TYUzfRZ4JJi0m8u3Y/ZEEFrRYjd8PV8FPi8x0v0RhtDVOQ0HATn
Pc7Ibu7XU6dDE8sKp6EvMxsW2uwFTeypmiCrAy1Uk3M9OI0SZGORPBe4oqGt3EsGn+Hmrha0drQU
fqnhYlvXVfUKkwf0ROLBrAx0fez+hupOPHOjVHkBZJtFlPTLYdz3LCx8tjaFIKuITH3FqcBD/ohT
2R69hQLnPtHN+FUN8QPkSoHJh8I2Lt8ggKvGn9SM9lXkVln24ph9afsuEJn5uHhe9MOYm8w+TdWg
fOJLtw19AQNl0SaeSLOtKIeBA8gvkYRrzfuMtmm/Q8QoRTHWTSkN5HB04sDLBvvjGJbcWdFQ5X8n
2qJC7Vac7FOvRs27BvZJ7AMZLp+wAIJvi56IaaFTZopwj8pOnPiq2SttMBllQafLrcTXyNarcaeT
N38Oceb92sZKOJ7iquQW7UcjK30+5vAkkAWhxwRrRt2hyjhjLUKfAVoxwgpuL7OzAZfwz0ULZuUU
l4YdwdlHGMTHq3HCXBLvbSrABc2DfyqE/99s/y9pPfqfm+2HpFxLOct/4J9mu6H9ixQOZItHox3Q
pXxV/LvZrv6Ljg3oSBWAnvRWJLn+t5Czo/4LmBmRzKSdxj8tYd//02z3/gW3kTY7jxTDgOT3WxaK
6/xehZ4CTVB29VUTl9VVXcMw6KN5pRUHtkgGZBxzd3roIUF/9CqjP/+yKG//SV1/bZ/LqsyvCS38
DxAE5NE8I1iHdZ+Qjkee9T0lVbJM8yuBs7M5TDZCCgXSG/TPS7ggyGkhhVDmW9S3m4NTwQHCZ9IW
WCtlItLTpyXwk6AxleQRYwxw3l5j+CayKfCMGbp3w+KB+05sPKGuEvmf85atddJ4k1+wyptpyimN
QnkoqI1k3qeUq4K5nRUexfX0DO4XjxRbmOVjFzXxEYvIGG8fRz/rFU4NOHhxU97/DiteHKVV+SE8
2u2qRDTyyy4TeQQusJKI3DjgqY9FgVnFDwv+lie25HIIl6b6UXhQVVCxQJ+sSrLsoFuZ985FR+Qf
49X/2Ki5evPxUyjhyY4pRVhgd6v9t4RaWyAImMBIUdI3aVnaqGXHjXe21XjIES+Ki7fK1OHkqRD1
vng5XOreSCKbUkvkxTsHn4cnGl2qJx3z3C2n7xWL5udSwdqDvMhbTJ64VYFY0HLoZntOg8adkvem
OuIHWaAJY6M5ELRl3B2hMLWPqDWVh65REp/Ev9sQPb31vQA0/6SmUg8nWFx+L5eWJImuiwah2QqY
77VJE6vNn5MBnzRgL46PdSS58xy12VMWZ0gOCqo/fzl2vlUJvY4XDkqkVMwRW2bnrKnFnqcOXkn7
KSi7VP+bIkh2wE+gP/ZRGx7vb1P56Vfh4tehrNWs6xBT5MZKskBXG4RVZkcZHholDP+0inl+S5bk
bLzz17Vr9qJcXUI1Mu4eL9zLZU40L1XyuksDHMzVfWc05aNplsZGFJSnfTUtDgpgF4cKNqF9NUpp
Fbqi9io7aqpDv8/QiVgWi4ScbA2lSOsvJzOdjXr5FaDl59TIJKE2E4Koy19OLVVmJaFomgZ2kRcH
7DXnt2lHMCxypf+TdDo+WLUoDxwAb48wJI/5KeIwTZnqvM0oSR01ev6kmINnfVxGgXbE/W99va0I
ADDEAJKDvKX4dvn7iFMAjkijgq7q9WOJxAn6e8l0NBrz324U/zHkXG8r2egn8BlcBEB1VxGHlnw/
tZUpv7I17hXebruQH/YhavIRMUcn2gBP3JoaDRFaTB61LceSf/5L1aQQFc8mGwHRzEQbC2VF6xgO
qjjbteoFv7+KIKlM5sZFS+JwORTigERR9EQCd/RQcmnr3DfSOMfwSmyRuq+6l3SBQYxBhSNBoTS4
dl7OzM5J1BgZRD3zhLUvTGV+qMZJIPmVh2h7TlCsdi61iGetauenITPrN9jUxkj4hB7AHG34lAym
97ZJ5ulz3ul1UCm9sAOzGIwNifHrE8eBU+FCUr/SdYLX5bI4k655agh8Jay16kBbxtlpmGceCG8A
p+xePfQlUI773+L2oCwQbXiwjGuYPMqV+FGUcxYkXUUNH/VS953FoTq1ylL+ADQWIyVjKF/vj3pr
syHG8D+jrhGKjasvIDulaBJdt8fEHd/lcY5XzSLcjRN7HSxZVIiC7DL68ghtXC6qawMzC/mfAAtp
k0vQM9+k5uJu4JtuBK7LYciDfz09k1UnrYbCUpDhZf8QN1gZR0aUnJD+1ALXSAdkap1qoArMa05i
+GmgCInddyhTPGD527xTBEi5CjTLkzXNztv7C34rmgAQ5KKiVQ2YdoV8Hp3Ence4yoKR5PZkINIL
ise1/xhir/o0TXp4uj/ejYSJBUEQ3HA45fBhVpu5UmvaiiX2xQsCvF97Wszf59Gp9T323xZui503
fe7HuHxbTpb7zu3RzTiDxzFn+L0ZTk+xHqp/IQ9s41AL4GoLeXNrPcCAg+KSocFc24RMkcdWi0eY
sUM//TEvk6JQcGqUV4Jt9ljac/Xb16nsl0AsI7QCGl7n9XRZDZjjoghSfCsLWLLcH4kuX+EOf4Uk
sWgRViy9jWaF3HeXt7gLiVPScgFD89/VvsxiDS2Eoi+CjE23c5U5DBqgVwcwutWLpaGOtOhavteM
CMvfyNE2tsGNc87wvCV+hjXUpS6PhY5jcIHufxHoGNf79LSQdavRSc+NWWwEsltDgS1kxyEcwoZb
3ZdWRV6c9xNXs1MpfleN3WPad86uqKc+2ggqN4KmBuKb6wQ4MOIMMuj8clc6FA2RWsvywAtbsXNL
zT1kOeifhZeDDyUXANwwbXEkbkwQtx6uaGRRAOKsBx0N7L/GOomCuB3i913ohD4CWvPjkKnt4f7p
lZ9ltWvARbCWMKdQH7jiSdCd1yadDn04pMZZaMhfhjk+XVaMNWjOK4d6f1+clzj78fsD4yP1M++R
bPzr7TqFhHLFx61AfM6RNv9cxjrSRCRB1KQGrJtcN/sos9+tJ9SNiECmQNcI2QPJg1l909xES4u6
PQaAphe/QH7+sYCtOaCGVu5oC2+1zW4Nx2gUNYgGpPKrgMwzmzdKqCl+lHt4t2mz8ylblvq1icv8
PRRIfWNlb44HJATlIAmeX79SGltpDF2ZFL8WfYfNjkbv3iS7jMYF5eCi33gLXu8gT/qBgVci5vE9
5c/55YSkjhWhHDTGwUKrS75++4c+6/JgydXhqMTt2yxGQy62muD+BvrZbbzcugwMDQHUoQ4UeA3s
ScAAoIirxgGtUKqNdl4ML5mobXF0UuG9Qwq5LAMRcapBu+APsadSO2ePtWOLMwKlLTKqlho/6qqI
cMmL1fbvvAqBzk5G6r06qeG9IMFey/aZOaGJGPUoVMdNqUoxP0t9O08evTMTzILiJ5Gh/omYdOqi
6ju7gVZ7kbkRiW4kHgjgYONCiIUdAYPtcqFbc7D0cpmSoOlBJuS1qNElMWtc/kTqZ64W7selH4NS
Bc2DoKzB/6cAUqHrd9Cp+++VrMC6UdHsQNGVLa7ijYoAv409DkUHyhW028tfpydTmkxo1wX1Euv7
3lr094AX1X2ma9ZJlbKXIEgRNsjpy+nTNByxGlagntneBt7rOnh6EhZAMUkKvejrh2UBHJhStgXH
TgPxHNFi2PfVEp2LsTY37rxbnwQYgnwyk3DSEl4d7c7r815DpiXo5lHpdphPtw+jUWPyQNdP23l6
jxZiJ1TQCU00flOUGCLLJCbXt+3FfUDZApuopVAPOKI6hxSySbKxa67vL8mqt7lLwHPynF2h3zA7
wEm7j+Igx6QFvqqe+WOctE+1VbuBjkAmLtTtVi5wc1C5KmTjgCbWuOOoc0fVnEJcFwRnk5JZHZ+g
XNK/aGFJf55cDuNSOFtf/voBIIvZ/zvsKq7bChwKJUbKTgXBfs5dQ6KfyvlwP+7cmhzIX3I7uGg2
D7XLjR6ZekX/mrCTVIZ9tpas3Q/ZNAZuiPJ/m5ZWIAQ9mfuD3qj6Qa/BlAryPC8cBNouR9URSM21
yowDrUSsJy+jDBMs7JltS1nee2PC21Gm9llpEgsqqJxUNLbwyFdwIBUxCOIOZSLJAoNkc/kjvDrk
4SJ/RJUUxotpiuiEjUj7bOd9/45PO35yWgwGLSLNuU+i4owyY/U0ZaXyIHVd3ljWjInw/ZW5Tns9
Lh0IfiTc8KPWt6tm88JsHQpHJOJ10Im2fFQ8ZzokwkXrGeGFpz4timOfTG4wUJb17w9/o5TO+JBe
iHlcgtSuL9dk0EQ0KiHjd3bTHUYe2IcC/aknr42n/aLo4rGaJ6HuIy1Pv3Ygmd/gweC0/hLGJgWG
2ti4jm+FPxRlyDMMTJGoqF/+HqAXzdi0UJ/6KJlP2jhMBxG5r26E+vr9qd9ceTbEz8okuNrVbuCF
V+DsIjgIWWad5tY0v4xU0o61h8WO1JQM9yCTjBOt+/g5HIX+5f74NxIPukTQ8HUpoYMJ12qmRlLb
cU7ikZtU/+Ym/A6Eb/gg2mk4OXWcnnU7wXoP39m/7g98K85YMKF5UgKN48lzOXCxxMKZFpY4V+vp
WJZe/uiEVMDvjyKXb5XeSINJsFaySweP9XIUG91rCh2YPQx1qQaJWkIj6/AS9Son+mC0ZbFR2LgV
1wBIkxBDN5AEz8vxlKXTkrFgvCXR5wdraVUsNEKkl2k1e8pHcpv8oBYYGW5so1vjAuizoXHgToo6
0OW4CCMvaopfMurec3IcdedrjMb5iz0lPwwlwRjPNn7cX9lbG4dbQtq1UXoGgX05YozCuFTVTIIW
vwDfWwAdZfGMhz3AK/sTbkgjTa7ce9sh3Lx1aG4dT1smzNREEe1a38eJ45aZ42VJ4KYlSqtFZfho
s8QnCGjmRiS4tYF+HWp1HZZlLopxKJJAcWnnu3aLsRXQrH1flP2hQxlnY8Pe/JA8ZbAJJuPABPBy
WSmyKImnQYEMc/LgdgF0W4OF2A8C56YEjY5dMefT8f63vLWeDEVvhNSTLbQKvyYCbFOoM8kFs4B9
2ioJisGuceCNPm1s1FvHnrBKTIU7B9hwtZ7ZkGYeaRONQUpsBxTPlsNcR2lwf0IrVU7Z3+OGRVuE
tI3gRh3gchnByTS9yRIGiDy3D7Pehgc61zTQlKSpT7kbPY1q2n6Bx1O/d8xKO3hN3f/o4VAcdfAz
J5LAyTfG2ggyRaM/hcWCbyJ5GkDarDdC8K1PTh+QTj2SPtSxV9mlAw4bwga2pgv2AnulKS2/bi0c
6VBz2o84Lh7Nwjb+2Fgh2RpaRUagAUhI2FS8OEer1tEsnAp6Oz4she6VT7o+fDL6ZHmdQ2XZKzM7
XBua/NQi7LB3l/482vq00SS+MW9a1YAGTAg60lf58hspCEZh5kT/XE/KITBVgbiQaJOTZyimD0Uk
OapLJTYW+9YTiyKNToUNsIKN9szlqJ1RWVHc8tqoR7c9YqhTIM3lxA7y+aV0h0Jpc9HM4o3W9+Oz
opV40yG3mB4w6sGa8v5HuHHu+C0I2EliDYuwWoEBhRZRoJAelHakHpBnn18wtMLsEgDwRrtKbvj1
50YbmBIzfCFOx+qIR1Guez9xWFqfaeZDAUrxi1HYhTQhULVjGcXZ99RwuiM2gF6BqV/bnu9P9tbn
pgTIhyPFg3e8jmxA3HsxVHFA68l8LIfKOMNtSc55pP1oFMvYjfE4HO6PeSN6UxVj2iTcCCmtIRpI
tAsFxDLdGnBfRyONxjOyJO7ZUe38hPR7/Hp/vBuXIuq6UgRQ3ozAyi83lyPMsC6tkvHALwQIkJYH
u0dXLva7b0NtiqcMNNnGjXFjE3FXcIAoi5FEe6sNDZpTpKKklcJlDL7PnKxjbqjJwRBW9u7+9K6W
kwcLtp1IjrGUaIKshmrosy284kHMKSZ6O0LtYDESLUtTUXwlxMjj/njXh5WtysWE2BD1W1gEq/RN
UzFRwzVN8dEJ787UIqwgVDzE1ms1a/5IMm0+9xBqg8getUM2lNWHOPWKoCmKfOP83Jg6jWwdU17a
QjQcV0e1A6Y7qj1VKty3MGhW0S5FZAgPD7dqt7Tur+5IOWs481DyZSlorUqaNkStCNaND0F8VIGS
FrO9n+vaiDfiz81JgV/6ORCUavnnv1Qdoz6j0CNl9NJMcSnOhc1eKbFbDDXw9/FsZ/uN73l1Pnjh
sFXZpNBxUEVcXTqVqoEipmfrm0NbH60WTe4WLZQ3IOPi701HBzfVU/NRqEJ8ATfWv5gg3r8Uam0d
om6EKFF6ApOjJDo1jVt+aUqnfcpwY/g+Inm4sdlv/lYSItrhdIKQdb9cHC8Cxgv9QfGxWi0fdMWI
vy6jOnzRsihC2tNq2y8VJiKB2xZbwpFXR1ouE2xzdHlgp+jqatvjzQODDf6Lr/b9fMbkRP/QKZ51
kMafG/fhjb0G2pCMDNi3S39vtQXE4mX2ZCqykzpHD0MOP4Mqe/J6/8PfGoVu1s9eHsbu1ur2WcKp
AnGTKj4WxtWZx8LwONT1Vm/+xig0mWjA6AZ5H5JFl18s1UKjosCMfkphGo8NhOadPqLx8ttzMX9W
rXi1/6TgXo6SgObn20yh70W9eyob7HPcsWw33h03tgBPK97H2DzQhF6zhICyD9SwetmzSjAujnvj
MFogt9t62NKTvBqKcjj4RdnlQO6J1/jlhOzacbGjRnUgmkUbCNNIPmXxUlKGK6Jv99fu6kyB76fm
RxjlqUHLbDXUZOK7lEdYC0Vtqj20Gg5OLe5KJOQoAHQxbJE5tD7g2aj79we+MUckiXng8NwH2YKS
1UWka/sh65FFD/0pc5OXHFcx36wHF3MX3d3Ic24MhZYClrAsK6XGNdysjtTIjToNJLcqAMz0Y1XT
CJydx8FLMTe+P68bC0p/j8Yf0D0EwdewgdG2mwgymedjs4kFV5O64rENwfBAbOicv4ayqz9ZUZbu
BzPHkOj+4LdmStkIVQzE6EhAVl8zC6ENFVoW+m3v/pmEFC2LCJKLG4JPuT/SrWliPEVhj0v4Whho
MVITagJGt6nQ7WHXgfn3KdLF780BGsm+ELH5YBZe+SkK63QjQt6aJUJ7gEAoBvJYkX/+yyWZWCMM
ntH2/BybyV3ROk5gjL3lGxoaD/eneRXAbJUnP09XOvv05b1V+hgCPDXKPPT8bsLtXqjL+DAodrcx
oatbX7aYgJ2i7ce7w7JXo7hCw6ELsIdPol8+2DmcajEb5TNoLf0UYTH5+9sE7Uumhs4yOPE1Ms8C
UdBWrY6DWoL5lRODxKRbrpy8qrY27plbUwNxD0qOLvE1Ui6bEj1WlcH1Mc71HvoqLU4pzVrpz07O
7ptTPyan+9/sup7PcnrkB3w2rlD++nJ/DCXFMQkS9J2echCiqegN7WCCa0E1R+N7SLYTNvU5FpRz
Y7gt1oeK+6B4iwazLjMDD7tZlCzV5OP933Vj2/KzpE4kjwKanavDOSqt0TF/l4s9Lv9UueJHH6mX
+Ti7YtlAS90YCwyAXHdqyVKz83IJIP+Hsyjxj0dyCNxBhUN8URbhLjYK/XB/WjciwU/UHxkhqFLY
y5dD4e+It1SPxnLbjcUhTrUB1jxUz72r4nIZG+346g7Lu84rqu/3R745Sb4lGFPwT8Tay5Ex4kpr
d2aSS4olajOGzakG9LvD87vZ2lNywS5e69TgVPJxPh0PZnc9S+hqaOdEmA7iNjU/NSaOta1ZTMds
MrWz7TbFYTbG8NiYgDF1J50PkWdu+V7dmi/PZomBICq5a4BrusDpqnvN9WfYjbtxmcyHvNQ03ypH
8/P9pb31UYHPUKfjnYcE0eqjRjCv+zlB3kM3HfhiyezusZq3DriBw3FCU4u3rV7uzDTLfhuhzEpb
IM1QpZHHZE2UadGVpWqMSGJY1N+LxZmOkcHINFqWjXLXrfUkl6fKClAI6KgM/r/cI43pNTP6Hi6J
ByTOxabROGYVTMzJ28hArqOg1NCT1VzCLQDG1fNhApgHGTl1/RQ3IdwRIddbU2vu3Lyyn5AGzjfG
u54Z4yGtJEMNCc8atTbYVTZj2eFgvth9b0M3P41D8iIaUxzv75NbA1FYAWUPhgNaySrUVrz3rL62
kKoCCXNSI2JqCVLDb5yti+TmSLy9fh52lU7D5ccqZ88QU44+go077469aJ2iphCyLqb8HybFncWT
X0pvo5FwOVSq1emsQUf3Y4iSZ3oNGfDGsdgnvTf89k1Mm48HEjud+5gizuVQkLJkXbS2fSNMY/Tr
zRh1ZaUDzKDbwW9/KkgFvMZQNOMVs+7o1kpD2XnJbd9q6CfshiHUTrVeVi/DbE1f7491Y7/Lohsd
fTktIGmX0xrU0MJDFTJoPTqfgc6KlzHSBty+4NCSo1sb0fk6SwMd+lMvCEKb7DFcDpc7ZdSUGgIO
HprL6IiNeEQ6efK7BScCP5/qH2QWJ2s1KY8n7EwJ2qb8QNOygH7OZ2q7c5j21QkaBL2M+6son0CX
d87lgKtpQYnp+I7sQy3DokkzFTegyNEg0LOYz8lkJEHnlfXGWsoTux4UCASyIHw/TvQqc0DdJhQo
adv+UBb2G8SYUP8w5/zkijg5IKaDM88inDMsJPNclPP0en/Ot3YORE3qHqQSOBGuYjLPwAGrXtP2
FbGE+0nDZQIhowKDenU8gfnVfhdWxUc10Pyg30E1BKD95daZqpGTZ8wcQLW1vqRhr9g7pZmsBxdb
x63qntwhV2uLjioQLtloX5cRGx6omdExOVHm9HSmSJxzp5pPwCjT3217My/OhEMPDQYiBNfLeZU4
eyH+jXPjpCY97CNDlwlD52MQ377nAk/f5nCbN66dWx8P+o28eLh3KJdeDtpHyihV3tCwmbvsRK+o
91GQ6vifVtuPffp7/jRygzJJhsGlwqIss85yTZfYrCdMsu6L+jDaTgP20VTOnlrFG+/d68K3HEsS
pygAU535b87Oo0luI9jWvwgR8GYL0z09tENPbRCiKMF7j19/v5ob791pNKIRQy2oBRXKrkJVVpqT
52x9DMJJOXVRDoqpS86MevuQ6x4i7OGjDqQZktBG+jq3BEYysI2HWWmhWk9QsVnIMA4ejT13x+Hh
5wB+g71oE/eSr6KyPmosu15SOrbG5FdWrB1ER3veR+gnCtwjactWi0Nquhi0xGj4uRXZPhlV5kJD
Nrp6uYwnMzRGv0tK6+DpvY07BcaR7jCtGoLPLYZBb+wWmL9JLl/PBdx5Kgj1aTZPa0rPpl/qyY+y
cbw4cXbkbPfOrsgk4IkEi0ad//rsLgVvY9tohm/YcfEhS8sG1jI00xOXLvMIbwlVxtcJN/zv+SVF
pelLrgbn3cbZVfoiFZ22CCJTJKsXtZI8K+/lg6msPa/z0srm3UL400raZKXEV6KACj3JCMeBs3pJ
NB6Be/ZMUZ4HSECgodLfu97ESWtke00UgzK5BhZMDtH/pTcQlLWRBPcfilvoIPvFRDNZp6BsUrbA
nnXO88juZcNvzXiQ/XnOVNuNEN3+kWlJmV7SLIa9fFAc1J50qsGhOYHcQCT5iEVz7zrSCGPeXhAF
ECJcLzoptaFSFEqohsbIxNj31ru4sNfv99e79y6LEJHmKTBpQtNrKy3q7ZEjR/A99rWqu/lohm8Y
s4PxeOonKfb0Jh5+zWWTl14Ku+bj7NTEdvd/w55LIC4QQ/2M2DvbGW3exbzOBDFt7kCMVvbzejKt
cWp9gFf1uVOV5D+ktLUj6eO9qwlO6H8pDcAjbzZYS42qj2zK4fO8yvjcdoAy0EE03Ro1OIHUUDpi
EtizCDQNXLHM+wkE5Hqzy0qdExMRJL+sZPNjJ0uyO1X48QgK/6BPGP08CPX2zpCAFTNFBsc96e+1
Qdicw6FNetMnzU29RY+q95Mzh3/d/3571xN+UlS7oSLg+dj4myaPdGvReC8BNWqwvEZ2MObo48He
4ny5b2pvB6lYwi6OKgqIzU0OpalVoY0TjtyMQyZyDUllDldKXfg5Nb+di+XgTbwFrOIOXhrcBHKw
aML/CcG43zfZ+EaBnMXXBh1JrsGG36dpHE93puwkK539rqmzv+wJ7mjTCSPPhKLs4Bnb+zW8z0KL
hkYOkP3NbTUR1Swdk2RrbcrmrwSUbIsCdS1NXiIZxb/VBDd2EJtRxshVphQSpzgp3kJbIVGIgN1x
fljWvns1ukVwxRqC/kHEoMpWw7bqtEGxZ2L7hdHGYO6phfat+XaZK+vAO++c5ytLmwvUpKiQmi2W
FEn5XrdZeZ5XyTxIVXaOM0YIUUQ7mAVtXhtlEYR3+UxC1hr5g94uhJt5OPldlByFXLumwDeisMQ8
BOnC9f1cjbIah0Hme5Zp72Z0WR7rrPmyajB5vfri4OBprUDXgUfY5l9T6lRMzlMRsFq9P+WTap1k
YG8Ptl3qgWak6YG9HZ8OHIcWB36O1vpWJHNIJbvWUP6A1oihm6SzNG9RSvkhTu0m9nJ4nb5acgzy
/g+WyeSYTYmFkYNt7VaZnN6aYTFDQma13wJvWT5SniC5zNbwvd4a68GN3Hk+aTfSuhcVHZse2fUH
TJulLfVoJfVC5JgaS7UGRjtAxMONKD3ov4tzGy3wqSZ650G5ORzY393mF/bFAXtRa0zHoa9XHKI/
6fr6oGZSFnS5aj/2LaB+DSy5Zyzp0RDBTjRNW5epCqIT2g7bmMGG3a/U59zy06qrH2KYQL2sksET
NE780IVdftGUDFLAoVQP7v/ecomJiONxNTwA4u9fLHdJ6za3cCuIEyLSwEuEROSQaF6yVO37NRua
h6FoXo27wr0RnlAwo//Jx948AQA4Mh5pLmlqUxgkWSj8Pi/TtzjSIwaTPX9AiYSBEY4wCgCbz1ks
COaMC3XP1YRKcB2N3lvg7zmNdBEOtnLnJWVV/2dq4+WW0VRGI7cI/Fa20m5S5SFXQsVdamgmDQKh
02tvJuMeTD+AfOXtptR+/em6utTlxYLqpljX6b1eQdPUUkmA19Lqn4baSf379m6PCvb4hykg+GAQ
gL22V6GloqbpbPn1NCClIDdGiuyAgV6wF68IP50rpetU0KhJ/P0PLDPmSIsDJbUbQU2zto0F/Q7L
t6Us/bLoYfSFIBQdELU2UUsrFIm5WelIZfHWEz03AfDshGGCF+p6vWMDykFKSanr0dGGc+ms3bs6
U6MPg5UohaekmtSckkSL/43bxIm9Cg6Zo2T39vjyG8DKCCgm9ZNtN8tcFfRRJJPr2SmNFahyGf10
0FOCHGdGOPX+Nt8eYIwBL5fFNJMYT75ecOcYw5TCSspljLMTsEEhtbs0b8so/LVKxfAH54kSAvEA
PgBE+8YL2BpkEHPFLCIsx2/XUGsfUDf7wIhWc3YgWHXboTmKq/aOMERxEFaL/AyWresVhrlkFlFK
t6wdQgdex6mRvaa3Fx6b1fmrQlHrDY1e49UlPqZoRCommJTEMM21VTW3Qa/EsuWrWl24hRRLgWRE
/SVaU+eXSVPGo70dXe5/zI0g73NR+KXVbXxikhmlnB/Ll6BS/ejQ9znNhbz8hXZ5LXvIuk5QZg6q
5DVmYr6X1EE/NTw/vtJPK3ywdTKfzBjKW7ax+xyl1fKeWmj/8f6vFK/5daGVreHM0bAF1UQL/Hpr
NGmJuorHwkfWcz1XThm+7wYEPe5b2btFlB+IKajCITKxOdjtEiIQooaWTyE38Zk/0T05M2UfOoX+
wCnvmaKupwhYg0WtbfMIKDLNZqcHOwDhMph4KdXd1GyS84KQ0MH92ds7SpyESIIg/aYBUJgdTKeZ
jTxLmmcnuurSKVet8eDw7i4IsAswN6CnJPXXX2hOM3D9GmFnXCz/6lUUPajt+pesVNWrkwRB3iKQ
gXTNgblv7mYtKwNC8IiyoyhVeGGmTZ5eSsYli5YjqqadNdFrfZbEhjIEFsrrNZVrluZjR0WqotT+
hsIenE29hl7qimDBq48eBRFgwmwhTVFz82jqaoaohIaC15okIeW1IUOXQq1+rZTB/sAUBTZklgSR
IUXw61VFYyJN0wwr8ZRZ9RmcTxxYyah/7FJFO7hQO8gdZtvBV9M2FFq22yGhkNkTJUsZNM9TuTor
aiN5CSi5YBnhMijjCl3ZzGqQ9oB3OFyilHFrpTnH61y6sTwIPR4jP4B97rxeFDEAY4pKBgJCm+dk
scu8VUuWLw9JI0RJDH+qoC0fGcP0jAlCj/tfdtceimKCb4ZS27ZHxJMNzqPJcF0w+oCwUIwVEstZ
+7ZoofYQxq36+b7BvVMLKSlwasZv+MibBQ6dxjTNSBQkTfX0b5pW0WUiEghApDUHzbZnUOfGL9NP
12HwEBOZILSuzxKK4iEoMZ4sSalG06t6tpaRnrarvAZJiCdQ7+Z/idq1AypmJUkDNOMZNf8qixtX
L9IZdkJjMXufts9ETa6z6k/2UipWEK9tIbud4awf66npZ69e1fFrmkfwka9Rrq9BpMZxCzcTjMCC
RK18n+ZJDHe3PPSqi9B4bPyulBkaDAZzBvMUT6iIuCCJRsuLm6Z9ytd6+FdFkwTO7do0qdItpdyg
FdpXi6dB0PY0rdVQnwHuaHKQ1p0q+WZbtJ/TVDX+gevT/BQXkfOpjcN29TtD6o/qpLeRJbSZBCGI
VUIegm+43l19kBCqU0Zwb7Za/+iahcZfYvTnxjDKM0owmc8Mc+72aajwHMpf7p+j24MrrPM6EQIh
W7Ct/Q90bsM6E3e3C6N3lJ/7Di523XhnGmOne1Os2r//wCLASbAMJGE3FJnZwrlRLKq0oob73rSk
wltMrfqoWDEj87CDHXjC2zCPOgmJioAlyZQsNv69coxYXUbyyx6YyqUM4/4EFU+PGkCYuqWsLKfU
GpKDbb29nhiF15hCCaUnsNLXH9XJoM/Q8Hq+2Zn5t54p5nOWjcZ7Rim1gzdZePLr24kpwOB0jU0d
CexNPBOlgzQtYYHr4TJ6RSKFHyJkjQ7aUXvn5KUV8StelAaSRZuT0kzI91bJeswhIX9rZVCLx6Ns
pK5WlUckE7ufjSIIAFuCdJ7Na4Mh0sXShIcng+17KMjXHB5QaT6jTdC5SbnKlxRAnXf/bO5+NigU
QAqK8u82iy4jZi5GpCf8ro+7T6aehO4QjsXHqcn0PzBFbQMUG6Al0MObWKBqhr6TDK79oJfzQ6yP
CJx3qemGTmgffLu9rQTwLUR7mIzlqb7eSjKLpnOQrPAZ6nD8cjQcj8Zx+JVKU/3OXIHVmnahnO5v
5d6B0bjiKkhzhsu3YVWyNlq7qmxlsqwQE8xK0j6Nua0G4YKn9xqtBEl33+TuOgGgUFiGfMPacm7K
CZIjnY0wXtMk6gUg6+jPWtW8RWYkf9DoI5zDaanOf2KUlJy+AY3obdNJ7+3EjHLb9Ltcrt61ef/X
4BB3xxLM9zA8TV6GDNrBQrd7CxYMNjYR2jFohNvenJ2lz1EkybI1yIai9DsGqXw9LGOvLurZR1hz
PYjGt0/Usz2CVtjW8Z/ErtcHKMw6R15GJAkQTmifABQ75zSbhr+ycGkeB22xz3UayU+oDYeeytD9
UUV0b70smdcRrmkO08abWvUQl6o5s14r/stK2/kpoaLvmvp0KVB3+/f+F91bLUUeYH34b+D9m92t
SU3XWOmJPULRskXk9jGF9aI81d3SfJalug8UNEV/hsOcv+1nWz3o9+2uVlGA71JWExH89W6DYJJG
UNlrQIHC9lbGT309RonQHBTFlZYhOnAPNz158XmZCIFGiEIedV/xg174dlqWNDL1mu3tS+UBuR3r
t0jKzt3QK4G+FJMv1ZIaIB8lv0HhKv4cJ9N8EBVsPS+/gbtj0Q0E+c8c5eYTz6OtdnzkNdBzZ/En
5JS91EhzL5XXo1mfXVOcJNFRJf3fsjSsU1SoVWOvgVS1w3t0mgTBrVx/HefyqF+yY4rrwiUVM6hs
r/j7Fzu79olhdx1dizCLzE+mhjyePmXpmyKTDvZv6/vYPyomjGbxlgAE3KJfRwRCIlmO5ACN7diX
5HWC72qRfkWE9e9hoKLqXOpFd3B09tYHewj4TWAjTE5tjqpGBVRFfWMNrE62GHgcUHQMm/jC/NRR
L2/vlCL0wL0AnmqSsG+uZdizREOR1mB0cuRIZmteKAyk5kNRxPXPRcvyf1Z7sc7zZKjIRdW2fIIp
EKnF+95hZ6NpWNMDo9cH/8HWF9LAGFD5k+Sgz6ZvUqRLjwY1ND+d4FqK17F2l75uj8TTd/aZ+FUU
kcTMHUnm5hwVRq7KDPgHpCfKWYki6RQbc/IJiswjRdQd70cyRR8BzBy13y2UsyipvCtmpgRIrNiB
zR9nW0lKNynUJWi0enjr2DEoIbRn/WqYs4PE/XalIJCZUOeBo+VHWHu9Uk2qZhmBl2dlHEjOiwgx
JSdv/SVa18v9L3nrZxmkYgQcIKLorm8b0Qhrp+0yjkpQNAMQriIfHgdZXR/r2qldre36r/ft3e6s
IkbwAa3iD2AF33xEBNKARUEpEMwJ57eVp/Ghs/p/NPgTPhpKVb+ROkd5ZFRfdte6zP371nc2lha4
QbRpoq9rbGMGxJNCNNeQ4UOLDFayJP6vMJroo9Vl8um+pZ11Ep2oMtUCysG0EK4/4WIOi73YuKK5
VeegctTs05SbyyUykAkrlr57A+Mvg5Vqin5kOh0R7z2TGbxMiGiA4WtpYnJSwZhu2RUGxA7LrhyX
wMzUWDtrZpjJLhmfanoK0i3vOooRjgfaQP3HrpVuOhlDlaZeIvfpU07qVHxoARWmUEFHTg15ZEJb
sp3yZnnTE6vXbwaz6Klh0fuDdKNLwxY+RZtKVwY/7zlHSb4++HS3LofmBGAc2liCaWVbsUYcu1Gi
vuL2h2ha6609B0oti82jbpJHdYI3DCvz3/ufcd+qmDJmBhCvu3mRixb9QkXGalIM6hmV5OncQ5P5
3kGl8L92Jm0vxjL++77RnVMKroGpMAhWwFdusZXmJJXOgjZLYORh70JlqF3Ql52DGbK6g2O6awp6
CMETTra3DdxXarSt2VuwmXW1fq7BrHj4YMlbo6I4+IDCaW1PpJA4IDIWZA3bSdFe0hHQiTM5KEwb
qsQkXc5maCeuLNnmByd0pMBM2jfU79vg9dtJPEd0J0YKmSC5vooTYJClZjQtkGdrDZDPUgKmbcGm
KEZ0UCXceZ+5bWIwnCfqeZb62laNR2c6ABFEtZX1S1J2P5fVaU9FSa8jk+fmoW/79nHWdJxf2aYN
YmBmf7DeHZfOjSd7VyByFYTc178hsSIzl82W4yMD1U+HYnhERDr+p+2n4W3VmIVxEA3sGGTWh3eK
ehb98C0xjmZHkao1zRKgW1Z9iaqUCncUCQFf1YHqTD5ii769lIJXjIYSkYsAg4nf8yKgzEzqcXTe
5cA2k+iNVNrDR63QQt3VYrM7Vfk8flk6S/1y/xjdnl+CHYH5sYh76FwKj//Cqj70mh1XbOswOKYn
ClsM0kjlt7iE4FLv9F9lJWaFDemgIXh7RfEFdJnYXD4n6ee1XY3B3nxpeTFVo3OeICOjQZsl+WOS
5fHBFd3Z2CtTm0g2mgemIhHxDhw7LfwpTEMvjwz7g9xq02kN69pTNOi77u/r7vp0JmZASpFab5G5
cgWsM675mpCppj/muih+WwbvyRQXr9U+UcU4KE6OUijRxw0z6VSbkdEjxRQMxH1CFFh9t6rM/deW
9Gq/StGH4yLmDxSaQpvDAulsYnbtipR72OZeYYTjqeps3bUSSfp0f/9uIw0BxYC3gTtP62WL76sT
nalwXcaUpQ6XegLwL1nQCClzSjGE8+guJRifcYJ2OVtejxcVmwqHCTEOvwEygE2wOg1oc4HM7wJ5
TZpLX87mN9TSNZdikfK+UvvSI0hCVzSvhyce0fUEDSpTgsANcrig6XgceKPb88TcPM5XxLW4pG0B
DAYdsw3NvAuKep1cJSzkrzRH6HohEfJwf+tv78sz4ycpLU6BLtsG+mwCZC+0NSyDyNBKT4q635NZ
O4/p2HcB01nrp3jpj3hpbt2QsElkKeJXEV9euwM5txA5IbiDSxDeEdDsqmtK4/JuyfLBTzTJZoJp
UU9OFx8BY2/dPEw1GhNudNfx89uQctUWLSpKtQoq5GOJXBXlUkMRcpYYx3RXAqWn1+8u6SW+npCB
s715x3IYVqpe0avAKGAKTmQr85xhhadz7fSHtM2+U808arnvrZGiIjwWDKtzpjeHOSNoJ+STqyCs
ZtVLrSYGZxRzmeQ59aLKNl/t/Lg5L+xt/MRkWJ1TJUoFU06duGpTW++qpS/Psl2bB7HJ7tIocglG
Zkp6W57TSsq6OuymKtAbfXQRT6aIUNbShwzwqOvUzusreCyN9McSfMAg6TcHdam6PCZHYSvnLHqw
M3i1sgowdaubQTsYRwN8e/fiGVXAyANx89bjdqrZashHl4EVJca3iI6/51hJ4ldtOvtdo1jvjK7N
vCzViuD+ORULuQ5sadKBo2QxGkHJlilKjxQrz2e1DOIw7j5M6ri8NYsxO6gy3QAM8LMvzIAIub74
EZRti7IYZUBbP0E/oI98TW+7t3YYPYUgrB9jq4iDONdheo0qRHxSdlufhumtaUc9Yf2sH+Cv904U
/SFCP0ExdyOKAuEauXZvlcG4LlPQpH0DtQIzGXKzTic77o9qlrv2HEIE1ElEqXQTnnSDqSH/LpcB
/C/Z70JmQLtW1Un2xqUrMgbrq/Gf+5923yJJCy+4KCxuXJCZdj1pOp92bjodNW5lCIYkbE6KvkQI
FtuFd9/eztul0CkSZTXUZkhzr79xv+hVwXxqGSgFDDNguW34Up3yUtdNf3Ce9t4uUSYVHFagWLf1
bnuo5m5KbD6eHTvv9GmZ/KasrM9hV0xvy6XE5y0D4Lf7C9yxylQmbSnYjwDLbCFNI8VIax61Kmin
sbtU8yg9MKEYeRD3y95QmYqX0q06MLoTITGNDbJAgEaB627OTQo6N12dvAng1BmpaOjhO1j5fxuj
hqqOnU+PMfwolCzN7E03KfnBLdlZMtOuFJx4Tcjot6R4XRu366R1DTxF4eCVzVC4kxOtbqaO2RfL
bBW0ydXofH+fb2Z+eaWZ86cIhPAe2eB2o2GymEZTQyIRoHBtBnRS1pL5otH4RWysX6JeC5eggL/2
QzGDG36zpH34w6mipPZnU5IO3p7tHohfI7wjdHpAABlkuD7Xi067s2DI0Y+Mbrmk3TAEawtJsdG3
Hf20QnPDqpAOPvvWL2OU2FuHHVIwHlBJvTbq6JlkxFke+lYcl9/Y7fL70iIcfH+nt4fr2QoAJBC7
Yvp3u9FK6FADG4vQ14pCe6tKEhSTjtP5IWIQl7kd81On1YaLpHH1phztAwe1dRjCOhVNUSOGdZke
xPUatWFAMGfWHT8a6vUtOt6PWiSPj/VEsfr+OvcsEREJYgX64oz3XFuaW2SYHAugMAx/zoT6MiUp
17ab5qdcruUBnGPXGFgcsmyK4KjmbYw1jjGtqwq8HTWPztMZyPImOqOpp6nr8uX+yvbOCY7h/xvb
nJPOWYdFGkCUo4VeA3mGydkCJnNwI3etiGyQ5ghh0balgKqdpoSjQNwOhXFSk854iO3e+nR/Lbsb
ByCEDjXvBOf/euMs5GLjBdy8P/Vd8RRO0VfwcMNpyZvsYD03pS5x9ABugMSHqIwGwsYUisIWJFaw
c6WgVCmIavlfjV46Ho/I8KZuY8Vrwip6GOu1O8OkZX8kUHotev35NzzjOcA2UTPdePapborEhq7F
l6oweZzVTHFlpTEv8xDD6RdJ66PU69PBy7kNCjBK9MXABwB2ge3Y3LneTPVYTmBEisx6gFa37SYv
LfGkCIe1Z4mU9uCj7hkkhBbNRQqncEtdf1TGWsIkGy1WWYeLWzbZzDiApvr2akqPChz4/qsPEdaA
UTEUTqi1FQhFpbJOkV21/aFXqgerLsbHWF/Mk0XUfrCXO+cVBk1eKRlgGniDzdKQFs+dcrJhzFKn
0le0WnYbytEnJH2PsFS7pghVqeLrsJZvOeq72SQLyEdWlTbTJa6jXzXDAE9KRyJ0f/92ngQAP46o
CUDKQNx4/b36VBqZbWot32hz82kZ1fY7/eDEc2Kj/EIaa74pwzXy5GgKqXlP0YH5vYVCQcZ7JFgG
IBq5Nh+2SwNsG6RqQWXtpHRtc57srPPbZf51f6E7Po1iGiVY6k6wym5BInEK4m6e8WlOAUNhA7vI
T5R+64PHYO/4A0XjziFlIdBF1+upzdKE3Bm9676dis99W8SXJEpHT+8G+0GhdXcQhO99PlCgokuh
gX7b9kQGZeis1WDKKe9GRNHqSPoNZ3b+JCtIObl2jJ67Odrlu9Acmu+l1UVHjM03qZ7wMIIfQmim
cQFvSs3ItpkUemEoXYEznCajDRl8HPJfQMvlr21cl6cU3s3O72tTR9hn7fpgMSfnM+3cYnYtJ7G+
QS08/sHBgifYhmRE5ENbYp4VjZahL1fHX9JVOzE/s7i2FhqXho6ge/9kCR/6Mqd+3gHAVmg4UVS8
ATvpkWyna5vCj9h0EmMpa+08LfFgK64RGcP7Ou20YGiMowO9u/PAncA5P9PlbEFW+FnN7ohH/LyK
k69po8YPVtXWH5o4Ms9kRtXkarMKrNuo5ciNZKP8mvRVtoL6H1fKu/JQ/ZKNIjzC0OzsBxeNoib4
IF6fbXUD9oMc1jOIAexWqdyefXtYOwzGC4XOWulRqUNXbTzd/wo7ngTfbNvg69Ag4Am6vnlG3WSM
+cPayFTlSrag9cFkIIgeW8hr3De1c+konoDuMOF05euLn/KiuzIZoNWVgjduSqQ2iCNaKTjs2k2M
rPd60oSLmZdf9abIg2I1j0gzdhwZx4wxSvwYiem2g1VFHdL1Tuz4ABa1h1ZlHq2Hn+TAsextJ6+d
kKjjFScvuF6jPpqrFma8q/OU/I2yQ/Q1AgXyJrOto0GoHZcJ4ErABIW8AoHataUmaRifLtjDEeQa
GoOx41YSEynW2oFaIfN6uP/19uxBLsoDTqrJOOqmNiUnTdHKWueAVekLGJ2yL10XNWepqUqvzvOj
VvLNJB8HBMU70QGEdITC02Z93RhlfKTWgektLlFTSUY3D63Oa1S1flw6aX2IG3t0WwOtrHaGRjZZ
U+tdrnFsnakzHwbD/G3xH3uzSRG9MIfpYEP2PjWsbFD64Uoo1282RB3ApjpO7jBWmWgc58h8ags9
dwEuhsH9vT8ytdmLnFezK0pMTblcXFLFKmjaaclHQ+1fSykt7iXzCsCZmcaA3H2TKcVRPKSTSrbZ
6Fl01teSlu8qVQfXZOcwkSNBpgVlPUP4W728CMhvXxcQVyMJznctVztyrahTghrVV8/obfO/+zu4
LR0/LwvCF1Fwg8Nmuyw6r2tomlCPh1K2flVs6lFWmL+T6mT5sVD+e79aRe+Wa/JazvNnw+D4qKAK
Ovmt7LFameglTQYrXQgP7VgtXIdm+nsdetCDKtTuGhlwEWUK6Gm3AyDxslA6VaPQH6EJ/JcBjJq5
M0kuG2+umvTHYkTqe6uVwkvb9EeK1jsnFJuCNFBw+gFhvvZG8BAAel1GhyA/Vb81CzijxTbC3HWq
8WiQaM8Wfk+AL2DFBct7batKLRgRZwjWBxs6ZT1X7EeIfh/tlfGm+6dm15JIgPHlYgRtsyqnRLJG
aerQL7WkkQLKPUATh7GoBi/OoB0+iIj28m1AD4ChAZoyz7dF6slGUoPnjFEdGCvKlU5h9D9NNR08
C4iFK60ZIz2h+W3tkZKJk0L3Svj6D67mzjvJbxCQC0bURSH+enfjMNIZBEP5oFTC5HvS6s3Xhvzi
YKk7wQ7VfdrDFO+eZ/uurfBwSpVZoVhCXU1OA7uIKybrmLBpBsXXpc4yTpLSKa9VyuE2UjThjFLS
IOLcquXJKoQxiS6H/qq0xk9Dnswv6RR9efWpuTIinN+LOMdJ43KtFYzMWhcycsJlQ702OhXNNB24
tb1gFltixlbje/EyX9vKuiLMLG0IfcNaiscsmh04Y6w+/6qq2fq3IpnJ4yLN2blBX/tbpKLWAsSu
jh87u60Kt5cBw48w0B8doh3/TqBA9URIq1A32hwiaYq1QV+V0B9iJT1Twp1PRbdUbtiEjZs32sFT
vHeamNcQOaoAn2+zFntR4CCBcMkf1CgOETxm5GhwKZOt44WOmf1xHqlWvQdC0R3FKTsuAgAfgbtg
MxUOcPMBYLBxmNQQSjU6wCS4Iz8nTd7krpQtR8rXe7ZEnxzuSYE72Vb+JMnKp0lDfklCldjrskam
HJw0waQUyeX+Gd77gC9NbT6gwnC9XXXI2cdloSF27gynNJfHkyMNvVeSpB3Y218avpynQ0R7m7hZ
cZpwaoxF8qF1p1MeKvpvNZm/F8pgfru/st0rI0rpKKDw7N9gzNHui3pF5YstTrX8vWodMlnQ6/49
NAqsY6qpfhZpO/y3eexCnGFd4DzR3UYGHdtRSaIOqR/plu3ttghMqMWh6ofzvz5EWthLuSXJkt9Z
DiNcTB6OHxqlst0SfocLY7uD4d/fhT2L0GkRg5H2seHiRr3wUUteN5K8VBIF8awnkra6X/ow1kGp
Tu9Xxyj+wCVS7VAUIPfgQrdpUTKENBQU9JwYWEdioxg0N7aZf0lC87UjBMLFW0LYWtA0czXFyl+s
jJA8y6YUj8jQePg1T6sfAFick2JFf3JmwWAyHEEXjnhr43sVJ12LxJwlf51V68cyxk+t3k5+kqhH
w8vi/7QplTCuRKVPoIKIIsXtebGmxYqzenE4H9msdn6d6Z0Lq+TRzu2dCcFVStkXIAJEwtdWSDFX
qjzcQd1c2rPdTdN34IGhK+V9dooyBqbvn8HdVVETZgQD0DCsttf2JNkalik1JH+A9sufrbR5GpYU
QPp9M7euhUQGNIHQV7Q5FJsgTl4bxKmgNAqM2Ky+5y0AYq8ul+oJ0aq6O4iedowRNTEIxWPEv7Zn
Yu7V2ciLKgpWpVg9rXecs2yEljdah3Koz1/95angzRH5E3S2JDYE2JsE1IpiqYPFHqLlMJT+bSZT
f3Sy1gmsJoSXPGRypWb+v7MGL2X8400lgGMmbE2RP6ZTG0iJ3n7PIsPwNHrnn8FdWD/u7/z2A/MD
mZei7I9rQy5sy6Jia0uTqytkPFERDm/hiP1niprmlS/HsxE6/nRG2Qrw39enSJebobYmCCLCyUzd
0JDS85zVo1sn1lGS89yF2ew4Yy3/Z2tzlJKl5yEMIR/jgliV57SrpfiSWS7/qLHT/Zs0c698QD7b
KgLUprOf5tTpkVdHTSZ5WWyimWghtGEFxTzY0DRI5hFacXv82GYw8FQ2BQSMIGFzpSxHkgFdOppv
plL/OEnt7OVtogTx1BwNW99+XHpjRPBAzZhAuWECkYY1o4CbG/4oGer7CdalS+2s/cHlFV/veseZ
HxITmwLMS863qXyAnNfiVUqhbIau9GTPdXWBlxSG8yyfl6Bb6vILfkrzVbQ3XjmhJYiEeRxNxlHg
6aILeH2w2p75IjRtDD/s4UTsFLX2UYmeT0wlZ/79i3L72TAFl53oJVEC3savRMW5luaN4VtOmb/L
4lR+WMOh8ODy/fYHlnC25M8KE7dbfJVQJp6TruKrOVKPjDDvZJ91ELzOinbgCrdB+fP+QXMlRqmZ
UNgOEMpVRSE4D3XfCsv0IeqSn/iz/mTNaeprTLyQB2RHOt7bJ2xjU998s2aRcifrsDkZ0ujLdpR4
o6k2XjLX8QmuliMw194lYJjt/61xezzX2eknVE2w10hVsFpqc4pizXm4/9F2V0WjERSXYGC2NsH4
2lqrVoYGItfjlAGSaGyYykbTpSkxPzA7fYQs2rVHJACqExCyqW28yMQU21g2pu7Hcpp/UmDxOtm8
a25TwOUPvOeooLN7yZ977ZTJqCJt7A19kSfjqHFSMrs4yUaXiNxt/pDXc+yp6mB7kmTmZ7XV0oPH
Y2+lJl+PggeVqxuOXrPt0qljUNCnBRE9ACOFkVnqy4d2ltuLskg/73/ImwKPOJ8QpYGsxkWLMvq1
T2naUW2YjDR82g/hBeG56jE0+tVN0yn3NSMfgpCiusvbLf2ytfKHkslHJPh7S4a4QEjH81gAirn+
CbxuS6tYM0zUtZUF0FlakZvYUI51wxJdFik7Erzbc25EriBiqAVQEdisGU7OKUbbyfCh/Uh9Kr2x
25v1ErRh9ff97d1dGhsMLzqkbQykXy+tyRPatTWs3pne14E8ApAardnyBnPO31SKesg2KF6f7evE
sySgo7huag/XBjW1nacKeDt+W4gURqN8Kgq4l+htqa7qJPUllyKmMZdJ/2A6aXcunFj2NPMQzrHn
a3mpQMzaTE3faIWptdz16O4YcMtaIWTMEX/0suKPjZC6ayBjegAHKPUH79b+eSYfoWFMDQqs6fUG
5NmQZ5FKdjq0vSPaTp36aTK0/NJDGP6PNkjSb2OZJS+3Ev2jaoUDU+vSeERPv3vC0PliBBf4p7bt
YZpJR9cnqmHgd7LhoYCO62eYD5+jfD0ie9m1RIHimR0VXe/NB1eSEV7skHCk6G3tU7gMztuBauVl
her7YG/3TBHUixsK8T5kh9db28hmtEgyplSglQ9JbmueNaTtaUnyo5d61xTRnELaTAQpb25oVEs6
OGG8UgofMZ3fWv2xZtn/cHZeO3IbbZi+IgLM4ZRsdk/UjJJt+YRQLOacr36f0o/dVVNEEzIgH0lG
dRUrfOEN6Smyx+Tr7SO692By06PeYMjkfKv5kee920K3NU/C89rP+pDwvpixfbB2OxeBSRkAej8l
Uci7m7VrV60H4cHVmU5xG9pD63xywWk+Kbb+rh/EcjCpnfVDc0h62lpSMmG7//R8mkdNMc1TvtTa
pczAGXIM3c9KNUxHWNTdsRBxpLjKkNZWKdzsugmSbcK2GNoaPp3uPPSW+cXw1uzj7U+18ypTnid9
AxUgPTo3t2lfAjZwHGKpfKgN8zxYhnhrayLDrHRYW+M0FRBek8xTHlybssftwfduFiBcZHS0tvlv
G4N0VqYjQ0NMMKlOekbXo33ukt48Ka7Sf8izvLj0TtqlvuBeeihTSlcePem/b/+KvcWWh4JdRAcI
pt/1GZyraHFlb/kEs7mHk6kn9UPqWkVzMtS6O98ebG/TSq3c/+ncU06+HgyLJngOUUGqk3mEWSku
G/5kTf25HcYxO1lroxw1nHbn98uQcgv8Ulea42V0+4WapmeO/T3tlhlMROy+RFpypD66u5vo4iOm
inzkb5rOxlypMWVx7mgk1JKAdKu5zErZhxbYCPiLIPM/RrPT/qXYk3YQdu2NDQGClhoXDnWtzTTx
+piqhgvjVBWJ9uR504jcImLWHnyiEJV/JGRE8TkRdX7wSffWl83D0wR8+3eQ17z264hTgXkqW0e9
OFLQccwN81LNyxEgcW8oA3getw9pOUWR609ZmhaNbRtjBrvqv5VOZr0WECQvcB+sg0nt7dOfiHRC
dRoeP0/uL5tGweWh0tzKPhVcrqexQ2x1nCmnK4sq0OJxvtw+Fr/RHIiZQTlL5jlXq/QMvp7ZjIlu
mq/YwrhNFH/Oufbu4ya1HudIL7949QoTHOw8ZflEOSEGa70tFkyUsirpDvyFdso//BKuQ2l+ISe/
uQ4Sb0R6syW+dMkWfKVVlqe68hzCHu1TTef2NDl28tiYrUB+EXtTTy1UNpldo/afjSfk07AGsowj
l86d4I8rkg6gxXcHZiA/2C8fJKosa4gmnu9MGaYzdGXUYJHf9TtU/oJxXsSDt87dQXVk5yG/GnRz
W9V5NXaRw6C41o9B5ejdJaI1d/AM7O016WdnAEwjxNxWEEGIRMk0JfYpqfW/UKC3LmsPpxjMz5MW
qeXb21tNlu824bwsMUlPCAakvHO9kIuiT7BbNPukRpXmq4nQfZjG05tEG4s7odZzKFJ0XY2Y2t8U
Fcnr7eH3jjD6JxBMqPLDotlsdMtLRwcnOZQgkzI+RR3yckOri8BK4vLyX4YC+03DjbhlG0Ug/VF1
ACcoHVcxooxWDEesbJqXVDOPgvPdTygBKRLpClRqszutKKuL1MMGp50SrE1Kob80w6SBN+zzk11X
/0EQWrL4/t94m41pxFbdTR3WLV6t5OcVvH1ACreGnuIeNTB2p4a8Gtw6AH9U0673i+suCcrTKK6K
booeqVPks582dS5ANDXjs2Umc/Dn341i2k8+H1fQFr9gA2ND15WSf9HkTlAMie43soXmAdM+3x5q
74D/OtTmuzUoaQ5MCc+vdbJ9JCcHKLbleEAO2DtyFJjgylBFllDg6yXsulFrUw7UyVC8LjRiz0Vf
KNK8h1wX6sWKCQDz2oseq2StP+ve3B01vXZ/ALc6LyaAIpRzNz8gipYupmV5yvrcnfw0w3rMGEfv
e1GZSpiWnHfbGJWzooj8pLlJdnDn7B16WBhwFXhKAXNu3pTKHKARDJiSJvVQSpJ2XUwA0F3jPQB/
xDluf9Td2VLOBm8uEWLbw9imWl4iVGGf9E4DRB5Nw8tKz+wU99NwZydJAelYEU9OrdnPqzUf9Wr2
AjE6BZS66VtRENrsKbiDWjlYXOeaFxepr07lp0FNlfeaFfVnfeLjZmPdB23RdQcX3m4+IXuoVL5I
nhBVuP7Os4OkdDujxuwh3vd1NOce1Ty1unOr0btrtJlJI5Poy1JH0FlItlJNqY+6GXtnCoAeFUfJ
vIGweP0jDKXLPWRhsfN1nJcmj5TCF0i1HoGr9u4lGIkqbVWpu7utvOfpUNFCwJnZUrsfZt5p57iu
U3/OzT6kUnHEZdid1c+HBAQDvZrtFi5zN4l6fEI7s0UvbKbzZK/LUellb+vKCIBamyfLp5vXEeUN
L5sHEt9GF7MRKH27oEKbJdZ5mdY28btOF3XIQXctnxRZE6fByef/4Ov5U+wXxLUHtoCG8vUnTEED
T4lGpS3SVvGPykvjj9NUPiiVk58qMTv+bA/1WXUrA0n4vLoz6iE6oNrufV8JqPy/v2F7aappk2Qd
PqbJgueSssbtk9YV+l02aJmvYg19d/vW2PvA3FCO1MuQqribpbeHGciFoGRsVtV0V1m9fucly/T+
9ih7NyGlBujhdM8ZZ3NCp5iqJQ1HDAzWOvka9Y1Z+G6Rj4nvjdF4xLbYu4ogFElhYSkVtJWu0ADJ
LYhrkzcYaWv5qeXpD3UC5geMrtHZfq8luPGUdp8Kv4fA86cEPJnVSI0VXYo+Seje9T4CKDLmStdS
WrAm91yDjruDvp0+4A02HeQtcuG2YS3bkt0qrSvwVrweKpsWu1zp3ZxWSy2Er2W9B6B0gSsOXDpM
8jQ+ZUtx5Ca+O+rPzrBUfPpt0zRlLfpCdm4zO6/uKzv7UIllvahTUjwqU1k8IkJ+pFK2t4UowlEI
5nGR99/1TCuTZPRncSyu5uG5FSpQ7zHp78aoObxk9w6FDGgpuxvQ77eIZ2qb8yScEgPqNq3OVa1m
z5MGGfb2odjbpjJjwxUQnzxoWdczGvPWHLSFDkNc6cYPC73H6YT29nRZktI8oSCUPPR9s2Kcl08H
nLzdxQRfTXTMQ0IR+npoc8CSAiwLnoRDPN53ca77EavxIFpxJHi0PxQ4KiIgydvczNLTGhwsBWVg
r6mLcHH6z90cjWESTf1BALQzEvkkKDREMXiJt5dMO81A1DKcT7FCMBHMKqOHcXKt3Dft4cgvZncs
nl+K0DBSf1PH6YQ2InSBC06/CAyYTE0J4Z0tz3FGdnl7m+y8CPiSSJS9C44KDMj1t7LNNMLKhxqJ
qAble6o7mQ9CLv53aBsnaBrEF26Pt/MY0+6S96cUNqJVfD2eo2E/oqIyeAKkWCovU6GoH2rUvhY/
n7p6ekiTOnfPs9uaL8OyOqBh52n55/Zv2DmAbBaOIPkDL8a27OHCgCFYpvIzmHb6cUQ3KuwKW/9+
e5S9j0hhX4ofSlDXtqfYrmSveotBUwcc/rHsp+QrKroSyawf6ZPvDUXqSt2BXJk7bLOoeeV1RprM
5sn14vbOcBv7tRRENrY6Duc/nxVvj0T54b5Js/T6+y0q1eUZJCXwexDgwovi+2xo4U2jrHQQrOx8
JtmngCotDwLoqeuhbLuFPzSaxgm/iRnWQu5cEoeqxu0J7RwAgjGufjpYFOa2Mm3m4AIpka8NKTKy
9fpQ/+0ih/fVU7ovrp70B0XJnU9l01bi3kfNnUltPlXrOnlUUVo95UVXvwCanXBKHKZQ16ajQGVv
/TQuRhYPlCTUkOv14/HpLW2luYSOr3bnNuMQNuLQpWN/FLC50lgNEMZmlKjJUPMmHiASqMo7QhL9
CQHw/O72V9pdNl5GIB5AFkkDr+eSeb1d5A39FJEr/VlJRki19ag+j076+c9HAo7PJc/z7MGJuh6p
VNuqzwuaV2Vnmm/UctHvZknAymw6nLeH2rkLsd+CJERfWFLKN0MVZUkvpyOSLLVc8w1RY7EYKfGd
Ejv/GEoeo1narepdO8zJZbQ64tnb4+8tqlQw54mmAkz79nqqxFhwBUqi87Kw1Ys3tx8rs6J0GRvr
8tftofZ2CWNgj4E0OtXDTYFUjcqsKBquXLNpuwAFzAWd/8bT84Mp7S3pr+Po11PKan1qkpVUwF66
4ZPTG8n9urjNKXfS/Nw4a38Zi9oKYyRB/HlCd+n2NHdXVOY6UmuTosRmRfu0ttFW4c5fpzJ/whtU
ee9gz+Bbkfbhz0cC8C/DSGx49C3ZasbpZ1HhPZ28Icvuyqr13sUdWboeJfbBmsqztckCmI/BXsQK
lPa7/La/dAlmb3arvKPXly11/s0bTPXB6tXsswDQ8AClpnhjzcb4Hw48TQn6tx4NCmurctABk4CH
yN5c0gzIf09TZCyj/s4DaXC6vZTyyt3Oj/dFVlak6ti2CT8bGnYExmiemn4mmcmiob8kVZU/xoYT
ndveql9rvVB+eGp2VNbZe3x43WgMAarC73RzLFoYyaMSx/Q2sYm4FBUNn9JZM/jKlRF2atle/nyq
hHnUMqDQOTAgrz+lktj9YhOcY1+tW/djGzu+PkctLEXRyd6i7ld92YZJ3A8HJ2PvAoAWSBeEh4Iq
+yZrHXHmblaO3onxmsCb57jwVa9sDm7vvWGIZWWtjoIbPePrCTaFmWIdIPvuWWF+rlpHu9Twuw4i
k70TQcgg6fOSGLw9fIi2iUVEPcfcbF7xMbYudVcoF6dWUNGljRCkkXIkPro7M54j9qmLEMG28dLX
RqebCTOjK5ifJr3tUVb0vt3eH3sT4zFyuMBoTfD+XS/fWCmxRycJNRVdpeVSTb0PB7MLiM+xFJOm
IkOVDAf3y87M5OMn0b74s7pbuIiyoKGvLgpG4NYwjL6TqvVjOyfzn/cdGUbCiQn5QRRu5pbEApED
tM9x1euU7/Vi5R+1GuWK2yu4Oxm6xuC+uU7ALFyvYFwYNCUygzSxtpU7WyiLZKYO5sEO3HnnoISj
eyMLtcDJNpMxi7FS04E2nOWk5ptSU75EeJ8/15HxkIPIeunb8V919vJHHQXHg++188hJlxmJAZd1
xG0rSasBRRQRJmJOL7zHsmvcmvsE2Y1Wm03nvwymA8VC24Q3aNtZbewBInEi2zzF4r2qUY+rt1XQ
LlaHupoPPt7uzFhNvp5OV3x7PY6dEAsYSwdxgfo7l2PzfiVsOaEr7Jz/fJtAl2I+bEmAQpuL2EQb
3rC9iH5G0bRnWHzT6uMCtxz1NH/jLEoQtiwyETUTn1PCvt6P+aRSu2v4WGo7ead60eOnsS67MFmc
8S6vULM/5dNqnHC11vJgHoX+iphYfU6ozYtAmnr0fmYbqTjdXoDdDQyWmEIK7ruUFK5/l6Z3jbIO
MHx0ntZ/szYeHkiR68Fv5iE6sx6u90xqaGh+Y6hZEthZUTcH8ffe55ZqKxQBqOSa20NUpU0z5RlS
XNTRjGdjsoantLXnc4tM71GsvXOzgsOHsg4uk7rYNtbWEivCBg6Hwd6K3fuqr5TLYg1tYLPl/p7i
cg50lM//w34mR5cgNCJ5NtT1Iqup3WEeCqgw6+zlL32aXd/T8uHfgoTmP5xT6tFU4FCP5qrZ7LMW
kHNuKSWXgu7SDYuwD/+R6XlRXoamVc3/cHxgiKPHQ9mP1tzm+IymWFKBtDLFTU3PXnO3rq2z2cBk
P9gie9c5PXMHtTau2d+sr4d2XBUyKDhia/3itJr7tTE688ftsyB/7SYARZMenhL+ZLL+vJmN6G2v
jSLuOJVa8KNVZtprlDt2ECf6UPrTnBxlSXsb36SuKOsPkvW6+VgRXmuoder2qfRa+2wUwOjSrB/O
QxllBwu4OxQlHCnna8v6wPUWpDU9agX3H/Iphn3f9UZ216LmFFZufIRm2rtSaFD/v6E2u91oTdS4
Gg/rdQN+Qm/Tp7Dn/lNvoYaIHZ/nTys87dhse79InfqgV7K3UwDr2ewGhHB4Fq8nWvWppVu0u5CE
N623GYyTczEV/Z+nRcRIvISydMknlNfMr7kYwprWlIKtyBbR3i3RMkI3x8BzMpXpfHtX7j4daC9K
Et3PlHbz6VJRgZlvBKiiRkPIrc3JYgNdHVvPV9xF2P7YCO7nWVA+fmOvInGDYi6qxrcXW/sEon++
6GUzfZt6U6kOftzeaiOrCxgAXhMZ1OZbd5CYcg1HF/CnRf1xqcB4APL9D6AZB1wV15pM5+FHXq+2
iOvIzbTehqSgRSFGFZ8rtVHuhHYoFLx3TCQlksARBBLl8euRiMhnC597AGQrJkehXbRJG+SqVuW8
vrp3oPezPxpphIazG1nZ5vzrYznXWkabX7Oa+F+PMuEdGg36hyzK7QOYzt67x6xQ43J1YuJtoKPC
q4h7ZMtPGUxSjI90/VS6E/VpfRH+5Ezzg2LHysfbW3fvQuUhgjlMNiGRaterqS1lbEKk4Sy2ffw0
W7Xjc7UiatR4nXqqu/EIFbc7INEIidNPiMhmQaNhoXlezTb+70INEkXzviCMkIYjEhF/x5Vx1CDa
XVUprUvtBxXkbTm0HVvFW1Q6bCLv+ze50VsfNaUYzuNq5HZoN4ka9FFqHEWTu6ful2E3N4IFs7Vv
as5DPKl60CZ5TSOsPiL17S8mbxNwF5oa27p/YdiKHouV14lEg4zT0hYqaDHoE6gtyRiQGyLHdXvH
7J0I5HCoy8ucjRvlesdkbdaNoHxoWcam/aZbCiMUk+k8Z6575KC9t4hgQaEFECjRm90MJVQ1GjEy
QgB2SLLYL1RwXP5QNId52t4moa6FLBTxK2SgzUAL3aZSK+C3d2NlO35l9+s50qamRqukjHw399zQ
G5r+n9tLufcMY/gANA/7B2n+cL2UA5gekZFbnWKoLJfU7fvPiHWCxYgT49HC0uxsg5sIdMg18F7N
I9HgPdQ3XWfuNniZ1Et+y8CrXJtWEDh0GBt0WiHYVK9WvKqpX0+91p7adZyeerNuZ98cJoCXE9D4
ya8H1ywDNMurox713neQXkOSYe/S0d28VSuEgcbNZbRV5cYTeG5xJmXOTh5uFam/Oo12MhKl+g8X
LwqD6EJDy5Ig0+vPAMt+nIaeoDI1VFlRrIzvaTanj8rYrW+qhPIb9Mr6IDzZXXzeFaDp1CaI+Tcf
n06UYhkLnuYxiK+zgcdd0JVt/GrYixPEYIc/eWD0nkoeuxD9WptYAa0wFxnXg3xk75RJ+hE7AbiT
uQ0QdCe2RxU1O8zc4+hCriDCUjWOMsj9UaDeI3tPOfW30tWcA90dSOPtaU3vDX3Kn2ypS3L7RMlr
dZsf8HqC8SRmd8F0XH/KOVUMo5X5gTflHVUX276kMzrfU6qv9/3gVH4VIbFsp7V6uT3yT7mt34aW
JCpyEyB627TVGXD5Nms01J0+G151V1GDKC+Wv0QB7jNUYHsPlywzdBy0LHd6MhL29TzLD17M1qvZ
aOkR7HZ3Meh4mITaFnU8+Xr8EgFXiGWvqLw5xC7R8sWYVT0B7OUOmq/X6xw9mJrQA8Jv82lutfVg
PfaeJvJASqNUsentb45yu5aaIVbp5BcVQ/pGqbscnStdeRFm1oyf1FiYR/OVH3f7BWRWoaM/I6O1
TYuA2Cqxuon5TlHkWc/odjpv9aa01Lf63Oiv2dJj7mY1xkE6szNTAP7SXYEXEcC43Pm/LDPX45LC
KXNPaAulL7nO8dVW3Pe6Vvl7tcbyYLidRwMBL9JRqW0N2GxTDlqyKmsoQLHPBsN+xdIQDTyIpf/i
ZWYsAfKQ5iOKNdoHr1RzcOWKdXBx7U2X0sxPogHbfKuiv+StUHTckWQrFnF5ZUS2wM8ooP67tjg6
ElK567eDsyWj0M2XJftG4gL/WITLt2erLRYEV1p0WOeujv/qmlG/OFMmXmHf2N+SDCuYxe7rCpVj
5YuxGP0pMlP94JrcOU38BsA4JgVP4oRNpNzZ6YImykLF0ynXS2vXaAvAR7uLUDX1bRvqHWx0pzhn
bZEe3Go7IRfpGz19eDMkWVsFDIwubIDSDL0UyfKu6Wv3L5ir7r22eu6Pg6WWu/W3pQY7TUdD9mu2
ABn8P6MsRtzkNHp1+oYwwPvu6AUkCw9Z1dGPUk2viAay9o0zCQWHcrVU9XOCkDeWCmraVWFCU8kI
8g4ndX9s9froQ+z/QnYCpQMezm3n2FaGuBiyxD0ZkbPkftH2xRPV4yO9w71hKJdJRAh/EAW7PtaN
hYVUlbDntCiOKzTzKtByTb7m72+v+N55YrVBeIEuIM3cRB/SL7r3jJxbCzUjEWjYKnxQOz3ye5IV
dF3Eu9vj7c4LpiYKDjZMtu3yaUZWLq5LUJ24S/kPaAP1m2MPZnB7lO0tRTGESrGkSgKVA8WwOS11
Oo/UJEzE6CbD+bIUk7iU9aRKtlUz3Md07u4AJA6Wv1qmN/uRsUwfbv+C7Tx//oL/YTbQIP0t8aPR
o5NHe8pJm6f8ce4L7SEtKRXeHmX79f43ioSrm3QOuKKud4kxQu1N21xgWieKQFOS4hPBVJ6GcVMr
HxStTPTT7RG3l8HPEX9Wx4lxSPk2+zJaaprRcCPRb2+9+3RNoqACxx3GFKgOrvqjoTaTQ6tkqjyY
lmFbZTnl+LJ/QgYt93VhR3+4K3/OCjqejEF1xGM3bzeFVd1N40GE3ewCt9e67r0qvOI/TAj4gBRJ
lGri2xLr0JheaccEuFXSehfaz19FIcZz4gCD//OvRC0czpUUjSU3v94XbWSshjFHkHXRgru3IVK+
g5JdVDAe8T7487EMHgZZfQeitEVJQ5hK1blXFDpT6nCKcaO865ZuDm0sMQ9Spb0dAbYFSD9Xh9zw
19MyC6OOF6WPQzTEi7tVGAj6aA1Ndms+cpvbO79cicDLfip7b9teqj0JrRr0ONS7uA/7btYuldY1
5z9fO49ihjTIoLO1fe5MUTpmlDRxOLWZ40ee3ftoWYl7oxFHsoXyk//6srLFpf8qDzmaXBAFNlti
nL14avs6CfHJEk89vcSzoUxO2BRFfnGd2X69PbWdBaT5jAQ8jyQm5luHW5oomWY3VhxavTm90DwU
b0CwH+mabINuZsVTTCGfJrd0QNzuCDh7jdF6SVhpkREMrTEGNm67QVamyqueiiRM0J09qMruLOXV
oJvbQmRFI8bYSUK7rSpcucrxNZuz9tEp1umLW8/9HwIifk4SoAxJFLgn2hbX236Y9E7XBbc6pDlJ
9/a8e7M6bPT+xp+TwxBZUhCCWMG23+yQtIKK7VJ5CFd1VcLIc7sAtYYorLhNAtQG9fuxLMWlLy3z
gQ8OV0DPpvD2rtk54bQJgO47RJsS1Xk9Ve9/oCCRhYtVx6d8rcaL2yvRhfzV++fPh0KWmruY9xkf
sM1XzDsiL4y10zBSi/a+npXEX7V6DbrWdQ+e6W3wzggSqAAzGnYbMY/8+19yNBoWelHFOe2C0V0e
2CbtW9ov2aXnNX1pVKnZPVZ5gkBqUR3xQXc2K2PLFqIs1P6mf0bK4GjCKrJQEYodGutc+RTTtMBo
eMT1evrTbOF/c/3/48kT+8tcGxEVi2UyniZrSm46VYErzBbuNJpRt7/gzuEn4wXnKH1WCef066Fc
unZqbnhpqK+x+nkucMeazTx92ySmU/o5Evr/El8Xl9uj7m1RIJbcpVI9krf8etSBM2+lLr2fxsJ0
lH+X3+G0pj14zRAfTHBvKK5PiMOa5ERuaZdqJ/H9jce3g1h/ikSa/KUrbXNpSToPhtpbS2IfQ4qL
IN60zaurtsjbDpuekPJ26etUV89CpRGEfoz5sk5ZdYHOZx6EXXt789dB5fx/2SsOHV+FPgjnwlHr
B7sXWlAnefVQDUPy4I79kaDp7iS5QEFWAmOjqH89nhl3fZxFcR6ac/VcFBNv+hBfCL/sS1R5elB5
7lEcsTckzxOocflkIP5zPeSoL6rdeFMSLtj00kSg/g981YpOlTlasV9xBV2S1o0Pbpy9nYNvJJUa
yF3QWjZ3uZ2pQvH0JQn7shvCsaWUrXhO/9QP1rc/Pw4k7KjV/8xUt9h4Ja0w9IzUJFT11bpLSd+R
4kQApa6UI4b37qQowRC+mDyEW11DfYja0Wm6JETwVrxYoszvMWFe7pbROPLM+j16IX8E/0NMJs3/
toTKIXUxk1qdNKRLUL5SC6iezL45AjT/vv9ZNcSdyYMRhQcocL05QK6O0bBGJaoI1qlVp+Fsu4OH
Q736pVmSI7m535NiiXeXRTNkISUY8Xq0TltL9AqB0jtlXFyaFfoWrngv1pA1vhOP013n9blPozK6
GOZ8JET1+0EA8YEABIBmsCy/1SnjYSoGbe67MIsiy8+9cXmgAl+9N72h9yO76bAc9dq3f7o5Pep1
aMWDd6K5si1duVnqmKWL7AQp0BhkGaIDgMNRau7/mPiCbittNJIgxkP7wNvcZXPkxaPijUUIvgtw
bAq3MvJFV3qVD183PYCV/h5RMNpPE3WCB0bbPEJ8qTiz2ywPl8hoHib8Gk9rJKpAd3DbK9zyXREZ
xn3szHe3F3RvXA6erIWCagGVcL2HyrZAx0HHvs1IC+d5VPP0ZbLpAItJeR8Xen8pUwp0+sJWvj3w
72ffQ4FSmsbDm5OSf9cDJyrdQBY2D0XbTvfamK33ujMMODm6uXrUk9qdJYgE2RqlSuXIk/TLu9Qb
M3DWbs7DDsNxbD4GrfOdrlDP2bC8ZM3UfCi9Ygmy0T4SWtibJopb/+sf8VBtvqs5jzq+FUoW1pZK
PFiMxqWJ1vm+bNXiYAvtDoWjuQP44ucFtJlkanGLJp1cUdfAQmYoQ0tpxYvZ1EeqS3vrSReGdgEE
Z+q625unSb08Vao8zNxI8yvX7i61MlZhF+naX6NR65dFt4YTXupH7BSZbTKPTeJL5EuSTXeMWGor
MNWNUyeyaKZgS0d1NHxyDw1ESw2Gxu9irej/HSI1ioPImBcuIXZDcxpEUyFEOKf6SYAAmH2jX2fb
b1Klea9h5BH5qW00iPdNk3lfYDvdBGXU5LXvVIb9o1V4f1GdM8WXxUncMnC82Sv8rvIaCE4enRm/
Np0e8CU4vilYkoWXRS/ihHGSeJ7ucAEva+LL3vh3zLOmuJ/HyJ1Oej8YfTDU/EsGyhS8vwosfv2p
rbM71cqKLihqof+TNGnVnvo+Xt7YSSvSyyAG5V9rsby70hZZ52tzkrgXwaxD9DlNN+gh0+sB1ai4
C015t5w8cIanWkkRv+AHa3jtsYT3aleJwm8Q3Y78yaN47HdjZCLbGJs/0iwRbdCnFKz9OB3rhk2r
a7HvNoqS+nmiro9jEitonBZpqqKMnE4YpY1kfP5SUbq8oMSYvx+FNiLmLYRzQeIXlGPn1t43U1e6
r7gTZrIY2OcPQ9o75mPduEnsT7o9TkFkKuN9VhuN9sZdbPUps9XJeIwRjf2LbEB/O67J9LkskvwT
zLn2Mx50GAhgrqB62JQY2ZNXIQyBNLOF1yEOA/ZnzSGpCFrHncRZbckvOk1dXnhm2vrC45y8VTsl
EkEWjc2d6czLFJh9YufBqI+IR45NqVi+Wg3EfGvRKl8bpUwH6FF1pGOOOa33TW3kre8trVEHyqDq
r70x6SYKEVE+BX0+GE44G06JdQYwQmCf5gxwv7Nyw/UR7+7/0uIueqMtWZ+c2trs/0ljZZamsZkj
Ance8+eGPOW7nhIF+kmNvTYSCUn2RR2mOAuaajaMZ30QKYADkZe1b7lZOZxQxCj+BjcYVcHireND
24m+PtVFUd2PRmmbvqJGdeLX61B+zEehNn7XRHMfIOXBlxA5+pZYd6vmdypbOWZ7+aq2vj2I+W8b
/mn0UDDYVwzojSIYCoFDH7ky0QCWdcuXaRHrY4Yo+TdoqbximQeUNyyKlCJDBvMsCw1nqF47z1Ac
v1O9VvWF3cfnjjK346eRNfzQqXp+i1VvepgQJcsvqrLqH3qnoNGsVKXdsSaRSmQKgARkB8QgllUk
S+DUuSf8YVCSDnF3pA5RPi205LyoY1kFhalnRVAWbrW8RbBptcN8EnaB8mxlP7X5hNGDqSjqZzGp
JcZU4F3uJ0PPeAbrLPs6NiAT/aUoFGhqo/gSecryHn0VaipmOi9akFPaf+o6vLMCI3MT86vqJJ7z
umTjGtbU4MeT6TT95GtmPTfBGq1GWkJDq5C7X1I9jvkapNxBKUa844YB4bvnlf/vk1krmvk20mcD
wkfXJ1wavYPw+/2oa3X8HmeRJu59bN6tz8VAs/pcO8h4/MBrD0/c1lh7NayJ7V8GLR3UMjDzODID
fkRUPQhFazM/cfp4eiMybR197OSmJ6fNFFSV6gpvTowp2vQfSzFxJpu1spw4SopzL4qiHf1BU7su
gGAddR/G2TSWS9WKIfMnZbW+g3IUz2ac27HhAwdZXqFCo9jUTJ0ifLeeZtTTnbzIPnt9krR+oSdD
+gINqnRbv2qcWHuHxHzWBaudJh/rQVM83zGTMQPXpI1YhqFOr9ElVCacRbu5r06xyA3Dd5d4SS6e
MQ5/W5aIbN/JhAuleFWI4HjznfhcIAanndcVoYLzolWV/rQYSVp8H1dNRO+NNi67d1VUme+R+OPZ
8D2zr95Yqa4nz72bTcO3XIm08tGl8BW/cdQ51//pRaq7z+5YZ9qJCpvyrq7jOudCEKaNI2pn5GiJ
z7oRmEuWJpdOtbPvXu4MT9aUTT2qVlw3Z6e2RufOc6qGsD4Z4gY6SFOtQWmnNh8xUTr4yvbUX4w4
mtKzldVJdyoiZ/gea4lqPE92UfyYoaytJ6UGOMilVg76c1qs+cdamfvowRa1CinFTtx3zqBqRUgv
rUCo2hyqH/bglDbOhfHyUemHMQ8GgsHkKe6T2T57/B7jtA4eqBtz0WrxoNrR6CJU1SjJXa6Y6/Q4
uIJ7cxVd92iYiSU+L/1Ypae2tNb1ZOZ5Xftq32X6u06qJr6yAZsswDUkV5qgUNlubxwiseqCoq3e
/p0vue5d7DqzGz9tTaP3WyhQzrte0xW1CexuKKJzhe3GfBqnpXKQlcrapTvnTKZ5rjuBlayaDFlf
BGPfTYaftIP9SLkUgUhvXB3vnKgF9J9cmQeqaBG4IjN0RZP03xJjFZ96xFO7QJSN64TVYBkfc0ed
2qdU6C70AI+29Xu8ke30VJp2gi9ZUg4Gxt+uHg/rHKSD161EJ27Mawppvi4UPLphGngijLR49n5o
Rh6rL3muqePfkNBFHCKdGjXnmXajZZztsljdc9vZUy5dXe02NBZX0f2uB8/4f6g7r+W4kXTPv8pE
36MPvNk4MxdAoaroSYmyNwhKYiOR8EDCvtE+x77Y/sBxYpFH3D4RG7E7Fx2joKgEEmk+8zfefiqN
pf2sp+u0aqHAwy/fa702DvN1ZUOyOSgp8ya0MaqWjwSNph1yP1PVboERtQdcnCZ172p6t0R90wpO
RbtZjd3kVTX20mLNufMsJNPZ8kZt7aU/eC0el13X4GSB8XborV6jfw0yX9YhnE3XinAOaALqhJ5Z
RZxe1RSmvjU30TzPbOKZLrsX6WbOCaB0kAhbCUUtlwqYQ7lbxkTcDKNbLrEYkkVcmbjHXHRaUUi0
FNri0ghyrTyWKMHokTEV6bdR8g2jTPfzArgGToKRzNB8jlWhhiDEOdVZdmIog/kcLLzRhauZTms0
F3P/ealH62aslgCr4c6bk2ioskEPEz2dzuY0nexdn2eKw2001adhFMGww7oJkVY5q+WmGpWjkXzq
6GIsHKkfgwkvirAQeXFjeIIjt4QQKfD/4NIIncE2s9tMV6Q2hg21LcxTlQVQSo3BwTzCV6Yddba5
lnvV63WOevVUmfsFTXxYYFXeYTVhLctNP1edRVN/yLKwFu5sA5JQxQg+lxIBi3Ed0+s0C1Lxoy+l
mouoHpMcs2eqclXkFD4BsSFLuNZsCF/ui3p2EMT1nd4+621hmceigv95dHpDNYdUSxTPjidbucho
7srAvW+bxW1zQqChTwLY0i1WFLZ0quCqtetCXTVS2APP1kyBGZreuth+uNie1n4mXG2bT17b1MlN
UgYpZ6BOHD+hyuvkQ3MxTuZKKduclToaiVtepwC+053X5kKd2Ynfp92O/2gZ/MC0dKh8V/24Gzs3
rWJXA3eGI4dPdMbhUNph2hk00GdnxZhkCcp0COcR647jpjWq7YKlsKZ3AMftDwb/2npYMTVLw1kz
uy4u2QfN3tQX/6F21yYJ4SHU3rHtU7SgSSUhi1lBkowXkx30995KmTO2PRD1u7RKSx1dsl51N40q
gFbOrvdkc61cfedxQIgQ+6Wek0hTS3A1Ez7LUHC1jDujS7Lvzuz5C/tFOl/NKXHaaPKC9K4nJjF3
m9INzjG6XMKlCGi8kd4ItVszIzEBd9j9Jesv0Q6WlMhZBDQobnorqOcDchrgPn1h56gNK/OPNZcg
9xp6pe8ye5q/qKmU11icUCbOcn8pLvOmsIk/2iR1qGdOQ3sUep/iwl4DRzQTkaCLbOSWiBdaLkUc
NKPxwcmF14XKXrCC7Maiuik6s58irbC7IML527xtZ6zBQ7liI30gBWt/rKsqL4LB95vjXBbTZw0f
wCu5BNJmy+HjRPRg8BvuGCz9Mcu9fZ9b2k1lVwNHsLD8swEU5o8cHGt150+DecPCtDoShxTtB4o6
ghCvyM+BPCQf7FIr+zAnm3iX5Emq7+ysq+95LVtceALJnpCrUL+ZtSUwokoz1FXgAnAk4O3X5MKt
Z/tTrxPF8irJoo5ycWtr11vORPRZivUTHDx2vBUMi33oO0B0Z62P3Gs4l3yfnV8n3Y1c2s4L80Gm
A5WxkdnWuesu9MnUv1d2iv3bANf728DF+EOrU78+LCqQV7Nqudn8YdSzsBg5fmK2gv0Z6ylVoSqj
j3B/lOMUUUbG44RLJocDm06toZFmxpmPGjFVpMlP92tiFRDKZ300I8sGvRrn1mhc1hlrNKRAm5Sh
7Iu1jCjKJtUxmGy72jHRrhs7ptTOySe0dO/WnftdDBoGeevYlRn59Frk3DDgFiM8j4L+mkgM9lxa
9Y6x77kB/B2JnXhUSz2DrxoLWR1yJ0++qXWQ5AqDtJwYo2sXdyQTjz+LPBe/O1uYWzqluct7q/cN
4k1kCC8as+ffxi5SL0KWQuVG+boUhxU17TmsMkjg74bR0L8DRXOHKG29vNqXzsz+70ilJfs3c3vu
Bdf4nntBkUJ9Nwjy88StDBJ6BzRFTd1yjpRbmMVOwiPIQ6MW2RSKuRrtqKgx6KV4NFJkdacJZ2et
svGvb3v3YRRDN8dc22nPxVy0RohMVYt2PAy1PK7mVo7x4HjVWZPVCPpp1ZgsfGDKLEch3VqGRtfh
nOTaqeiu56Rorku98FSYNk3gX6FeXRzHorQ+wZlKhrCe+roP1zSw3kuh9IZqT7buRLHdDdZggt7U
9Y6w3pTUxaJ58IZ3rt2bIhxcYcvzqqXBGLrStu/BoqFl2Dcy+LQSP8LFTY2vel+gpLJmbrfdqWvb
RCirWHcm9GntVlZu8yBtraj2K1Ht47xyGUcFj/hHDYCYkwTG7dVU0nEKiRJVdlzMemA+LS2rQ6RL
TLVTbZ0FYe8P0GTNzCZiqVb3a1NBhYZKXwFecyffHiO0txyaZbZTemjtzlhZSagOXGEu0qzXQzUt
HuUcyi03q2flQwhEvr8z8S9c95M+149lPkPW8505IJqaE0QVKvxLvm0ZCZcbJ/YEDbwdf3ARGNlO
c6oMb4NiYEJcf872Dg6BDyv1gHVXprUWXNhKmDdgEo33VRPoItLHZTijoynImjxP3qHrv+BlaLra
GAIjRZcWsbr+g5HY2TcTruSjmlVAbzpp6sOsLK4pUjZScZvsF1XLPmjPc38d+1BVvqR0UjdFwnlu
LI+c/X4NxHqYvlq1vkllZ0NK01fl/k3p61BN8FIuv9f2hNqgXQZ9u2NOExm6KS4qyVqbkAbn1SpD
rV5a/WAVxAIhc9w9NLqshlCO7jCHwDLqe8+v1aWD03YdVqyEm66WxadsWczHTDjJkUhWm8I5KSWx
R++e5dPafp5GHNbDpg0oElRWW1IvB/9J59ZTyObi422cq6zIsoNVIvxKlYASd6iVxlwd5iDlmJMT
iuNnLpyNJqIvBI6mVjqZgF7W5rUqvUULlRjGjhe3jSOTUaW7HnF2XFXYnO9dodOCk6XV5rt0weYp
AiSDn+LsqOYbBRdPJxZJ53eS4L3ai8nGT1tOrv7DobWdhqKRBTxtv+i/lS26CmHTdeSsczf7113X
1U4UlNJ4b2m68TUoxGREs+rM76oI6jvJgl8jpzXHcxiajbeJ3RogtRBRMKlNOvV5B+gYVzSp7L1Y
yGuBuureFOaGP7ux1ySTRoA2lQuHU5N9dsCHfGoDI//cS53SQ68vqbNXSTN960dRvwskpLewD9ze
3DmN435JxAwpDFdC1mmSWvq3zM6tywkY3BTpQjMa+C5j+sOfauLBgdyJc8B09C+uJRpKWumIxxd+
zv0lcgS1RqKer5dgz1cRjcEKLssMavfe6KV9ZuZj/rlyurSORe+4j4RbC7tRa933PWzKBgu6Jf9E
CVd+g5m+DLuaSPvBWEl7KSusxEAuLBwcxfQBlBf8jfrbYmBtHCoVzB8BcJYqsqbAZZXCoTfjtKkN
oqekJHdr+nk8lAkI4rguHPvYelmqh0VeL9RE/EFDFjXpthMbBDFqzWhEUytz/O+zaPvHsW5lH1a+
jxSbpSiWR55tpu9WUpIiWvq2/a6jYVnELCvnceFY/mgPY/0RFoBJ9SFziCBQl+EALYq26SIvy7Up
Xi1DsbY9yVPnXa/7FCHo1oWaGYwa7lZuu12FfnPWjBNHwTRY2U2gpVJErqemXT6OQxKNdsYlNJEQ
PRqKIAq+SeWclUMJ2pk0x/6oJMCdaycnMYy4sBUKkb0qu92iRDFHJWePd6Zn2WzeVrbHGlrHpbUi
MU3ODW1PFwOzQWT+saPaS3ZXu7Y4tygyFrESsjhvrHkc96WuqSA0St2Zo8EdGyPyda2hcwG3egzN
3vUeAF90fJYlwSvNK6r06BuUmA+BNCYrSulrTCGBYH5RWImlXVmSLB8NwQBct69Qiw+D1LFBO+SW
QVQ++jU18V6276cRoYndUKPwHaoyGMQNtfv0qzKFiS4/One3qnQMoHRr5d6UFWr9ZwW3/Lu6FiM2
34LgP25NUQ9hX81zj9/hTLhaGbXdRStO8wfVD7KI22Us33d4EJFmzB7BfELU0YHUcYOrOlgqJISU
mq7bRVInCqpyWENzcLnXnMLxWoJnCzpX2U9tExpUG9+b1YRmHDZy8gvxEHmgljTecqECijKhl5Y9
BxI96bu0suovmW8nH4Zlntytilw3F4q+hB9NkowmWhH5OvcqPHCjMm1pigVVsNThTIBWHubS8eez
mkrdl4ICyF2qechytNz2QZiy94udPhnGAIo+Ga5Sa/aKi4XiixHaSUOFrfId7ctMenEjVkfdt+OS
39bItXFE+7V/z7biIzV+kl/UU0J2Py61b77TA03LznIztcDnqqba8gp35O9o4wUqqSm3emFTv1Y2
OaFNEiFHorgFZyA8yPwRxJ6tZ41Ev0g6BzsdzflQVLldc0W69R2nR3VbV8UsuRW0SexQ6zRiy2kr
izrWaFwRvo1sJWFIx7/sGmqklx052zk2Hml2dDDvunMmY/k6VIPKzgOFkvguHXrziJyo8KKJJkYT
1YnjP2qtY9ykHDVsYeSN87jw5uBD05YGddis8r4sSQvIcAqUzwJLBu993ncIDia568iwKjsozFmQ
5WPo540nDtlkDsZe96kHcLuh7xK3FaqF1POcFAXXzhv6LYz1D0VN+W43y9a4H2y7+OCkg309tTqy
RFanU/lFeXyBpUlhEKWVSjZRMGiBE6pAiM+dGpL+CB42vctoWX5fshxCRLt6JESYcOvl3u+SQo/d
KnBuKjWwOcQsaeK4qT1T2CTW1HejK5o7j7bYH7bZjjKkMkNgkqbUWUM/LQEmFGvqfENiXn5DMKZN
w7WRwzFd5yq/rKuBTNPkCiB1cb35nNJb6YRd6vXZXWVR3Q6dqqvfAJm+BFAEQBUBUNBXBNt6yl5I
9LZr69alHT3YhF5YL+4bvTeitRTOvUz7+cOvu9CvYCQZ0H4iAlkuXJgTKGZfKMh/pl7EXlYt11bS
Y1Pcc3Sm/RKgF59TTiOpOCvRdtoJbQz2Qym1N1rhL7ibQA0gMqJpBmAdYIN/gilisStBhlSC7k66
i5U18n4IVP4DAw0Px99OEkkKHKmzcFwF9w+ykm26c4wpOYfKSYX215PyEiuDcjqAqk3Dmu9w6rug
8J8sRZsWsZkm1SUpfH3fWmX2Buj2ZRuXthCweSSADLzqgtOZX+yevshaxnqa1Rd0LScOANe5SKtV
HP7sC4H8gRWL+hiiBC+kcwXN0bZIgyoOihHGt2imC7oc+hv991cAMWjC02AMAONsXonP++91qVbL
n0teqO84A0qveKzXtrt3EneO2nXJok5r5/e/frXXZpEGh4NqKihbOInPB6UePYGb8st4Fe0U1f5s
He2gTva9qKs3EIWv7pWNBov0GMiNFyQErfDdFQR9Fdsi/dgMQHmtcewjOnnVpTLd5GgizLmvXaP/
WFsrKhqFWf9ZWaBtq/z8DCdbJTW11JpUwPvOUqdfPxTVpdAK8w2c0SsAB5YJiEIHoAGif9bzadW9
YswXaiExY1GW6HX5jTpxu1PraH+jGUM4IPNRfAFT474xza8dgUzwJhuwKR+dOkd7iGJzHskqrgp7
uMwgqUfNIjpQBU3zVWk0kH+9gl4dD0IToruAxK1TXfCsgVOuFV0Vd3qxxFTqpwhfOnc/OjTjhkK9
pT/2Qt3m6RMigsmVwppFkfz53HqOm+poAFZxUhYNItYLI0W16SSX2KzI62621Lu+pz1XpbWdxybe
ErGVa6sbmvbox2ldOucw9sxPv56Hl6ceK8vDxsIyUG5AweT5Yw2VYyFen1Ux/lD5V23I1wctmd8S
8nh1thG6AE8NcIac/PkoYpgVGaAJqmylBpAFWn2TGxOdabK8q46o4o2z/JVDCTYxBy18YgrEp6B4
4batM5ISwME3gjNzGPCmFJVD1QzMF6J+zt3qdfUY/nouX7wl9hHQX1jCeFfgs3yCt1rb3LCJWqu4
r5rk0XNk/hFS1HLdGPN6tthF85YcwMuz6WlED1VQwNXIup6cg6Kcgw5rlTr2HCXPaGvY93YRUDrz
Vy/KwHhHVcHyXhZF2c7wgFCU4GF+/dYvDo3tGSzUtkDPgos8hVyrbrSlXDQWtu65oVhW/zzHuGCn
RurtVZGae19v/Ei2xfCG78Nr8w1DgynHJokHOFlVtNEsVGcgyyaVUxwH1aYxQJQ+bJZpiiUGG/Gv
3/TV8TZZQxCDaE2cRk3coAvGIGUdI94vH3yxCaN6pFHfEJZA6sFcO/XGqfhiHTO3qM5R4kUrBh7S
CeJsLgOagKC8obGMa4htYX8zCsApmWaXF0AbvGvwE94bR8KLy3UbFBj8Ji4EzjY4GTQbxspvB7uO
h8avwiBY4UbSuQQnWLwVorz2ftv1zSgbXiE42TH0LEybLkkVZ55etKGjlW15xJPc8ENr1dWBxCH/
WjG5h19/yaeN8QxNxzsiFgOEno2KHfjJ0qlHgCTAgZpYgzL2TpHGUhMLRjcq5GStsELz/iO1Phm3
Tep/Ao9c0W0ak/RSgMWiJQGwC2U3138vhJH4YWHS8PxvnCZQpbYYkTbEC/Ivsac1CjepY79B6F6j
mBaDO24OfkDtR6zL+IYkwmurm3oqWPtNU4or8fkZnQatKm2y/LiZ2iVylkLsZ03YF3Yx5LFI5Vu8
2BdaH2iREtYw+yitOqg8nQzYuCWd0FI1cTLZlJ31ZL0luEjniwThshtvcVcVd4uwvijN9K6lXpW3
rjl2CWT11b5rekDvf37KDYxJiQc2XiYK2c+nYFRNO/ZV0sRpQWwZ9HVzpO4i4rIqjL0H2uGNa+qV
nWYgkYpgJmqgsJpO4i2qFVaV6hNTLq3sOHTqm7O4aex745/1SGSuGWkTz0VcDyrAyUirnaBQZtIt
kQTLfejqmfUYCCBBv95XL++Cbf34wMc3mUeygucTmE5+V6In18Z51eh7ED5ViMA7vttrMYWWAz6j
TTzrjIyh2/965JfZ5EYTAZzLSQI9TD8NIEUig9qbrDa26ESSPudgMjxP7BSyTWPcDLZ7pmo0ZExB
nGOroLkR7dB/JkOaHn/9KC+/qoHZDIB2w8G88O9I3p9g1/lEGqmDx4hXw0+O+MnMfwQwdm4n5bRv
aVm/OpZH4cCBQUbUvf38p7HoOfrgnxnLb3UVFrOl7580cOZlyeM//1qQKgkWUYImYD45q7FDbOrV
d9pYX3p7xxIrzsyk/JAbrXzjdH4Rk/IpeSEPISkdedfTk4hWiQXONeBTzvnah1SFgYSKPm3ecnzd
Hvn5LbANxNQBjifhP03GYYu1kz3ILh665WOv3HsN9sNuHWUfO24z71aL8pO3YQ9arc3fWLGvfTpe
kdIHGuQw4E4Sgr4GYiRW3nLSimDf0aE5A4yUHfNubd4Y6uU1i+wz/Sv2BZkdkfHzVQLrwGhAx3Sx
Jx21LxrdvV2InGLdSxpwNeRIDq22oHuj1vHqnvx53BMagOm2Qs99xq0h59AhHtOzsvSNvVnhSV85
GeBTw+vOcN0NuGFU9361O/+hcoEsv3EwvTLZJHpUiIgJKYacMmhWO+1KkWM1MLeDG4FI18+9Empu
2wVvUeVeWb0sWZavgd8Bn/ZkssvU6QX5eRcvNFV3VJvURU15++uf3o2b+sJGHGUg6i7PP6lLA4b7
se1ire+rQzMuIq4g+odzZbylSvoyMIBcTEZD9gaDjCP2+VA1yoKp35rskrboYr/IGghBVvU4s6lC
f17Lt7SdXx1w0ybmHUwIxyfXsPBnAzyIh1yfhfDiBJt6V+TOD9AEsA+cvHhjd7y2Njg88fz2N4nS
U6PMRKXCABTVo5GQWlGG1BX+KYWOCtQi3tgRr60NBxVdmIbcDtYpdw24tDcXQdfHHbN9Z0zITe0C
V0Lq+vXqeG0comryBlRb8LE9OVuWIWtEnqddLJSP6GKiriGCdMdfD/LavKEPZpD7OZvs3ckgAwmt
hilsF08iKHc1zYJ96g3rzqnY578e6pUDDBsFxJQCQgte7OQg6Q1Hjd3c9HFpW6R2gUj3SdaDcRmz
+apAjiQasrF54xp65f0YdKsvbhVY79QDt9Zy0Yxy6mOjJHMPuqk7QlO5bZbe+O+M5Ok+wvQcUvhz
P99hBqzCagpQyfelPp5Puc9I0Iajyafp9uuZfGVlMI0oA3mbNgGEwudD9Rvlm/ipj4tlam/pQnmh
rZzxjXX+yg7mWjMITKiaBo6x/fynsMStsPqeV5t1XuRLLEUtjhW9t13q0vajlPzfCIM2FSumD0Io
uJ4tLv1pPDPpLaNYBhXXAsb3oGNu21aEgbIU89+LDv/xff4f6WN9+/fwoP/bf/Ln73Wz0A8X6uSP
f7tpHqv3qnt8VFcPzX9uv/qvv/r8F/92lX3v6r7+Q53+rWe/xL//j/F3D+rh2R/iSmVquRseu+Xd
Y0/h8WkAnnT7m/+nP/zL49O/cr80j3/97Xs9VGr712gwVL/940dnP/76m7OVl/7j53//Hz+8fij5
vfcPWaX+Ej4gYfy//mfxWC4vfvfxoVd//U1zzd+3D88xR+mCXorP15ge//kjmhEGXi8UQVl+W+Ee
rygl/vqb4f1OyQztWI5hk5N/I8D1NYqhTz/y8RMgXdyENT1uod/++ZTPvte/v99fqqG8rXne/q+/
PflH/TvqQ68IaUlKKfDJt0osmcrzxdJ3Q+ZpqJHsFl3Yu1EuKkT4J+P/fbDa6qCn5qFV3iN08Hs3
K8HugbKPu24+9wbga8rM7pNLv/ODvb0EnycsLJG1t86qRRpAtNRHMGnwqcr6KiiA+Wn5HGXUr6MR
jvROrqsHtUYbD95M07mSM2GCNZcXSKae54n24+kD/V9aqzfjIw3W7vEvLOr+L4jv/3hQLJH/D1au
z33wXy/c/UNXP/7lrC8eqh/9z4t2+7V/rtnf0cBDnIKlpwebx9m/lqz3O5HIdvUgYLdppXOg/mPF
ss7peCFdgSIK1yypyr9WrGvwI3TvuD7oomwp/p9ZsU/mYz+tWBTtbET4ib/YPHjPPnFDfzreZF2h
9TZUdpR5WX/Xy8A4Q1DsHvx8Fo/jkpxRBSZ8GVaQGmjBHIA/ZdcyKczzTIIENbpp5zeueJ/qOdS8
TFz7EyIKAF/yu9nwbn+a3H/st2f763lWRW2Gp2VeuGBQFXCpJj3fX5PfJLLGbyaaE3piCbUTD7Ja
5983Vu0CNLUbN6XYdmYi20IvC77KOwGmdobXJY0z2FB9HyMiUu4lcOejBVcQfkGhakqRgxShk8HD
Cak4PyLyo651OB3XsoXL2iw2+tYAsNY74ZowDuvVeQ/EAzqnHYBigVxXAi7XzOTHJnm5xa7Bo0qS
+Z1ARE/Cb9fyWzCmCKoXXmNGFViDrwE7+a349skB/vn3ZJZMkgOfAiQ88JNwRk3FCq6zhapaA+6E
K3OJ0+54OYJd7o9iAl0pmsyzoBhP1lmWmsDr+05MsKo8WotphVY/zuNeXOiLMGJAqeZd1sLlhlPg
QCexrfaNqOHJLu3kiQkneVgH9U4KYydPDJag93ty9qizwJmrKinO9NrZUIB+1YVd5ohz3WySD5BR
HEXNJ0mPxZD+YSe1sqJWLEYXyaK78tATgLyUtjiATJa+fNRbS31MyqbJoiHJJ9CfSS/ejQDe7mAu
DHPUrQvoTULxJqK3Bslysmb5dZXIBsDDKLSYvj1piKMmaC4sGPFjWN18jCj/O2DNp8qPhkUtxa6f
5+ZunZSKE60Z2s1XPJ+h/Ih7r5qSz4NlyAjoSPlOZV7zMOi8hnRWmNNr0AzHak4FiMrS174Ic8AJ
w/D7Hz0BcAjdBLfOoS67BaFYMFXUu7VbyKHNTV0uBTrkGLTf/XqLbQfVT4WLbYtxjaFxRYGElh0v
+HyLaXCIu0TXjIiCV3bovCSr8DFjSqzCT7JoTjvUaCZIC6FWuX5cGWmw94bBfkd1u3AiTUMIu9cB
4HXjbeZJD+qXpRugpNJ5DQvfam8gDQY0uUGlOyHcYXkVLA2Nh3ZNOmTejGa5GpL62Iiqm8KuyfhI
uk0aM/dDGk3GeLkkPRIqTjHY/JKmQG4tCNYIeEIPVaUNH4uxXtU+z2ufPnMqrqquWKHeurl8j940
7OA5WbrI0lFigZyd1jkvtcDjsSdtuYQdExqN3SCbkCw1siOWHlt6nwNiMfFsB4N2BcfWcfcmkNrr
VZt1ulGTOK+nCexVNqsi362F3V6KcsPcDjDYbjPTvYFIPe8q0FXi2OZ35tDqsB9Xsddp/Ozp6Xmf
3KV0etgAjnjf+TP8JC/TLvQ6HZCtdJobOXvyi9sW8yUif8U7E2nZt7Lx7dOe7sRNgoQwicIRXhzP
P31hrnDCDWXCm2BxZUsHSZw05rpFCR5CD843G+76W00N5Q2kx1Mn78XQ3JGE2ahRm6cIGVCsPrg5
aUa92dTg7pv5i6QYe9E5JmrJY3EGvaI9OM6I1eIkogIEJBD3QVxpAdKaQcNSmTCZfKML+OSXefJY
OC9uUtXUW6hUnOShmMDVs19AQUafyKIr440H2fTIEmTeEK5yUwhsLDfCdRPwHxVbgrK0+JDWiYpq
AafUtUb9MCA2uQP3p59r2WaFBF3mErbFXIZFZX0nPGijtnfmN87Vp6r06bPz5FTKXZQlKOg8/5rL
YKMGIGDfJJotL7H8XWYIkuZSHZMcpH1CbhJJ2QWf9aLUVCTz7iZvmj8QTID+lDuCrpM3DR7CBJAL
+G9Z6jf2VpIF89+kVPvN7HrR2/acZpcpdtPEDRMmFYpYELyHeMnW/hpGfAvRYIFKwTx+AvW5REYw
GfGEGiHbBSeTi7pblh+mDqcexB1k177TbmQy3axup4G0dr3s3lQuTTQ9D7qbkn39ZTKMVUaZbOar
YS246MthvrCknbxzimK+LquMlasvEAA6sCZwLy4gvUDn1KbAv6BhYsuICCHb975cj13OSWWDv/ts
Kl+8L1BQ/lxmBqLZmSlGTIkoiL2z876OvM6Zz4p1cS91lX1o3VI9IHAc7IylxxTq6d6griPWNyou
r93p4KA4jhFA2qKfk6xikDY+WvwPEHeW3IOWtGEVokXQVcUY98rrI1h58Am5Ri9aubZ7Q6fKmadr
e8iGod4XpQ5j2JB70WLE3JU2gggFuP6mWd7q2D9lOCerDnFEruut/Yag5klFr0/HBWS0zvUxlvmn
trX8Cw2qgpXaxr6SrrtnNVkHKAhGPAgXW762/dKO+XQe+JM8mNTmWW+2FSkNQHflGiauAGN7Qb8D
1kQq9wa0uw/tsuJF76Ed3K9G964RUouDLnS+5NCioTW44gCjtTwCD3tLfublSbWhAQARUbomZgbm
83xbaVmW+NT2eUEjN2/rxvCjul6nT9Asg8uuzL0Ys46ZK2sH0HcMZjQwXejc9DhQYxjcHzjhQqz6
9aV9Ug3n0uahArpTnFFoyCDI9fyhGr9MKt0tjciobHmLtt8Ya0s3RIaH5IdvFMesq4JQ+Z9dgJkE
/OfzMAV/qtb59AwAPzf9KtLpDR7z/BmyDHos+r3w95rpu5PZ7nEMRmMPMWV941h+csp8tshsFhbJ
PsA1UioSl+dDzf0isT9ForFP5+J2LL3gIy9G/A1b6IAImvY1W4m4I4Q4m9verPqvtWelH0FDQHlN
ZrMPR8fRLtBzz1QIac34ltfDMVhVmoVtYY9uuC70vED0rAeJXk0VwmzO5aHkzLwyXSKiDuu8JuyW
ACemvO4eKhg5RWjoWXvuoULvx7Yl32iiO88rX08TDJoATAHNODiCp8Vkkjgoi1WrRxNRz66acQik
4V5dTsJfAcLbdjyl3vSuqwv/bJWpVGE/2Tf1Blba9WnLX3dkd1WCysAm3a+W922hZWnoLliuplPW
o9sDexJkz33ZVX0f4koP1XYp/e6htVf/I3GDsx+1tFahUeQE2w5iERMYBSOG82OHm5LBzqYdFEnY
fTdWuTY/JqSafuCrnX1Ja9f/XFCAvLDouX/DSY2ougkc5zJvTbeGQIWIALwtTNd6kSOdr0BtlJWH
eo/pfynNsfjcIJMBkr/+QJY24oYs+vpgY+lglXoSO6I3s78v6T9V5Pgvy2zPSnO/LNv9P1iQC9gy
/3VZ40D98fvjz/WM7e//vZ5hBr+DGSGWof0MgAhc1j/rGUbwOziDTaaZmoXHX/l3Bc42fkdLclPo
pCYWILPMqfmPCpxl/05rhJTjX9W5P1XP2O7Cfx8NHMtk1yQwoFuoq1NcP4lhp2LMKs11tDCBJHWe
zO56A2NU0CsPcJRfu+EaZvl416SWdlCw/o8Zi/z402S9UqbYTtvTZ/BowlCdBkX84oqY3Wyyyq7d
ZAwg1dWr3l57htZdUEXwd78eagtAT4diXnlbKiNg9bbuxk/lm7nUemeEWsLVUpc7N68mAtG2z+Ub
N8xT8f7ZQMjHkoq7ICy3pu3pkZsr5LV83HejGsInuhn1fASqS4ZYqNG9nlCssmlttdKiOp75KtKX
0tXOWm9YvjvOIq+6ZXLuE0Q/lp3ldv+bs/NYjhvpuu0TIQLeTAFUFYtOFEWKoiYIUQbeZybM0/8L
+u5ALDJY0XfSE6mFApBIc87ea9P08DnQPpSLMRsXk2o4/veToJCStmCbOKqrkXOkp8pyp2sEYYbE
FODC7Uu3e55z09m1ndfku5nkxHGX9mL6BWLF243zlDahKrbdWuZ7uR6aC0CG3erLROHfdonjboS9
7geNbW4kp8zLdoO+dvYlp63xnFb0zduhSoXyzKGTtcHdTqUxs2VWiafpaYT06Kfbz7SWlFaeQb6f
Cs62VCy+Rp8WBT14IL/br/hnDPQ9Bedcw93rofq50FJ7ulqS2Y4WPpbHQFnDztAcKtG+1hYXQWoY
nya/TqN8qNnnG0LGNXTySPidEU6KwXRm6LxetuACIPzaoptRUpKPTP3u9c8bzFJAqOHnraOJcX2E
/EYlUVf7njTdXQb27uHjb+Jv2sy/Y3Wr9bsM1e2BbH35k/3yTF5TbiVYW81W5Y9GjYUqyvS1vkjb
qv8JLKlbsbqr+skzM0JpLF/JFzSEbr4zitxRkTdRczJxndV7VRLQHVWDrRVUmbrlh5+sZnbozBLA
DYgmPEt61/X+f39mRNnqNDJo5LLBOfms5doUolwbBo5eP65DJQ45GK5YCvumM4NfHz+v0+mKxxXY
nk9HHLUiR/+T8aOxN6xWi7IZ/tbkJrFX+4AqDSCLllhnmnd/u6knr4a6LQVvemmYOk4FoBmpvJqL
ty9sVK6jdq26IN8rPvCdUxractH7OMbA/OOLDRfHTn+vzhDcUZ/xvQi9nAE9p0p1WD6uVpCvQ9Hn
cQxm784tvMyJnLK3zFAXqiRU3QbAEeuASW5xpPsyEk4eqIjNEFk5U67UXet0gx0qa6Z6pExTaBGV
JX2Jplr1WtimjXmHGS8JPvGH7udpXZyX2fE5btpC6y7bhtMF9tuRiQqcCefRNM/0Wwp3S3ahOGlN
Zzq5J8WIvx8SiHviwij7s+c9fU+lH/TmdigO7YzosMgwu3oICXcCcAbOznkkk2/4BsglMMJ1FO5h
VVDMsHF6wachWIpfczVSt4Q2NbwMbZB8G+vGvXP7wr3zXGU3Id700kTMLoKvAy13EfaA2X58PNb+
puadDgBGAHF+SAY5SW2D8Z/JSlQDWl8HCyhQiKLeO0uj2BAmbZwGI/3bJvOqcPOyHVC0iXi0DQhA
QDdRNfQJfIymqEKiBVxKwr58tNzOiieNZSeuRQlJ8eMfuw38N7+VNA2wqsxfnGZf/9bEH5hntom1
KK0pNuh6RM4I8fjjq2yHlddXwR0B0IwaE/1l/7Ri3wEBS5O+JVmIKmDU6N58bcAKtMKazsbOQ/MX
dlYKcKLx3eFMQ2Vrw769uMN+jXmGT/JUD4OeUamsoqso6mx56V0rjx206Le2k6WP1B6BHEmWB5bf
CoOlZmlzHtOwkmd+x9s1gl+AloQZG8MImsPXT9rrAUpKOimhlq1yn2FhvuYgAGZraUpK7Y3xH2OB
WJRQADLFIs1BmcOu9PUF57VRirJuGpkb8qdZWvdCuD14vHmkJyC8+sya9HYobdfbjugAqNC7ma+v
Jxg2Gc0CCthVr+LOUE0EDOPcUvvuVTZRDtlOhCicioyrmRC2CphrlA2BfTFO+hAjjffObG/fvcrf
7iNSVEbuScNm8huYSgH3QuUSNbdW9jHB8kP88Wfx3lUoISGOoRTNd3GyBNYJUzQufvrdvQbkju7A
zhFYKP8/rgKXnRncQAh/6oJw0prImY204nWyUvR6rOpiEnK+//gyb79xSjOcR8ytp4vg7eSR6eac
O27Ni4FJOO1ba7b2HX/1UFI0PPJZL1+BNFGuKRvrzA2eSuEZ6IgiiBLbavr8528D+J8Jt5vp4wwJ
kxgIXWuni7V9AIAk91W2NLt2DZaoLcUarUI2e2n/hADzwCYoiZIkb88UMrf58vVMh4YGJxHKu00k
dFqlcii8gMGV+fawux8AhEF2WHZ3EdjL/5PSvFLS/Nsp/jvUX1+LwwonUZ61wQbqNEXNhbQ76zbA
lBa791e+9gBQRSGVF3FysO3IbfLJ2+eTrl86Q5l7ZAgXyXVtEeXCOUFmXzsxecmnmn/lfrYlLWTU
cI62ryV9JkLU5cqkuOYwEANrLJrQVovCSW6UyRiOeOPT0Bh0BYvYbnmOVRG4h1Ef8JL6CkDbx6Pr
7XPdePHI/PGpsy04DRKahy6blsTEPq/YVjck2UdaKuTFasFg/fhSbydqtg/EXyCUQdT8Vk4GFX62
DZEAmen031O7iGtNpND1zOBP2zfizJ7n7Z2RIWgjS+DsgFvF3/78n8EbOHVt0VhNwgXvV1jQFmpC
AUAZLjGy5DOP8aSKum2wuCnO66zBFFH9v4vlP1eroXRR5y8SPDfDGna611wKf+wuV3hB+2Rt9P1U
Wd7XugLnIMdgOOpWqcel4ZTHj5/y2+kCGDcZ84jpNtvz6bnRUn6u7I3249GcfgKwOB7yefDbEDO/
JUNpJeuxqnSHBJnaObNFf/vIXVSJm2OEQ+vbM2u52EYN7ZZ4ww6qS7Fyrh8hRUbAk8898NMpnhAj
Agf+Ji5gBwvenHISdNOjVsgIRvdPKtdanHhmemYI/V3K/50JOGhQO91cTtwYvomTMVSUTgu6T++i
bq0VXWta/QcyASgRqWWGr+JapWOBAVv0/KhB12THYzXaQtr2bDhxWvhBDrg6czfUZqkT2zE0/XUv
yqADDzor7zOTAWh2fIIOUfWNlj8pZKOgH4Z1au9S2ZcdWMgaKPTHg+T0RXFfHHGJakbYuWVSnWxh
6Fh2Rk9vJCq8tbxN10LtlznTrsGGtGee4dsXhcmH1jiHd/wn5l/NwD8fBkSzLq1XDQz3WIuLWdOC
uFVGdeaG3hxwGOz2JuyxWYq3M8LJm1oyajiyGkSEzLd/RvxQFIA8J63guOdMn1Th1H6kB0p+EWMD
qa1RGlNBVmXjt3oUEv0PEHpKPm5u6mDxWm2ItCwXVdTbU+3EWlM3U9yRkWIh9bAaSv9NKrJIrkVy
bn/5ZmPNvVB4oGhAJx059im7gH6xWHvaq4DKiwcDwOuPcZIuG9rcu7RHm6V3dsz7uauR/GWqv3bN
7lzu8du3tqWEMZUhx93yfMzXk6esK09VCfD0KVHVPk8wnxn5es59/s5V2Ab+tdZjmAWa8PoqqQKI
O7WNiIyeM0uHlPaoEqXvPh7sf4tYr79iej6o4Qi4YAsdOCejPRNtnkuI6VENWHbAhTzB3RdeOXyx
FbQcbxrVJ2QT433n5YDvyId/7GbXmg5DF3Qg+3AdwWjR2AjRTtBJclF+1x0UhpU/vVqHmwSqvLsv
wbGn+6FQ9XeSdKY5yiozh++P+KmkmeZ5j6hLlYiXLulu9VSnqaaGPrnJM0M8tfCb8nBKFqCQgFXm
m7UcSA7IZ4x30Tip6rkYEYgcnVmf6yhpevVSd9b6E2Zs3oaG3GCmgwrgxqdlE0NbhSL58VN8s8Jt
cZdYBDZ3Kv8lCuL1yypXxcHHmIeIrdj01Ht18AfFKu3BPvEfZG6V8WCO7bwL8iB7SaBgxYQHb4Bi
ucpzcvFTbAGuxG0P4bG0b+dPNmuvfwzBEjCvG9hYlnlfJmEEYVOBPGSneu62T0+5rGYsZywCfAcc
M08b6N2C6zHVoPp6QevIaxRyK5HQuDF4LwOmPRDLKm2igSicZdeBqCpiV5J4eqfL1Hw48w62kfpq
JDOPkoDOaYAuHt7r7cf+M5nOY5Yky8ZyBkgL9D1x6FgwXqYggDWUyz+j54zzgQWq6uJcz80r2hcG
FS9CQ3yWID3/Sv/DtlifNXlm7X87PvhtFuXAbR9Ejzs4OYfXBo3tXivbKJ3tWe6NJU92M4zqP05H
NOUx74PKBDClt8F+XdArhb7yhdzZYLavuimA4/nxw/rfDu/V00LywCpH35PSscny8PppyVoaIk1r
6OdmAQTcTFaH4mFQrcZ+riaH1DC8i5+tJikG8Fz+9FyIRoAfLT3tmTBu/VHI1nyyAb1/qcsFk1bQ
VI+VNNcqDlBqP8HZnx+oUyUPWIPrMraGxbgxq8xqCW/cbgj4vvZgJ6D179oRhAliE81tWVKswr+E
m0WOPYX/72VuaH9qa6ALrUxnA475SfJ1I7Qy+XSNdxwNEfxk9+x3LE32jJrIX0E5p3VrWZEfZJ4d
ZuyX6HrARHzZmsCXCc0R2MQmWhngcI72Ozf7CXS+sJOdDaEcDiIp2B2RKLP4NgVTuu4b2Lvfe4fZ
hrq0kU2h1Cuq3aY7eGpv9Ivzs6ffzQTm+zRrSWoYXNxyi04noA0qOxZ4ePVodICZX89Kr/KjT1jh
dwfw3VaXy5qvNh0M5qnUxU4SpGSvhMqcphzSJSzFg6kyv7goAFY24axKUMW1Sb0gTlBYPo5Ns5Dl
Bk75Xlrt8Jig2IR8TX8OwSVCzipsE1nelnMuvlosIl2sSOX4jThQfPezpbiGqppNUaqTGRK79dr8
1Ge32Zn1Ui9HtD40swPZumM8FP1wFYDOBRPUttrvXsAJioa8Wb9qKAfMkJgJwjpHx6T7UaKiSUJz
rPx8D1YfmRDbBe8F1v/8eZmS4LPjSaAP/sLMT4VYyh/CYPyErVGsaWSJofpRO023QMte15uGjJn1
oKQubikoNd8yCCxPILpL2LnLgFa1k/Ts9miQTM77rtZmgD0pK19hLyki4VlJfYN5NJjjeTZdSQE7
UbDhZF3fBnU/+ru1sdg96FUrh1sprXrBwFahQ4YhSOqF4yHCCAu/70U0JCO3qrtrYOzMFr9k3FoB
K0s9Sg+QkqNRDW/NqaYUWw5EfLvSdYE9U3z/5FmLR4vOamrvoGC0u+hkNWhZTj+UIlroDsR9WRg0
6kDNGPhYhW2HZQVdD10kmp0NHrI9vGaFN2oIPS4cHXuCvuRTGduIC640gqv7vYZeZt7PdSIeCGFQ
dGzqIvvWDh08xmld1fc6qQb4vd7cZ3uwtsnNlHBiuk7WInuEIp8NX6XSF0CfVjcRRVfacoz6ukxB
R2d+I2HTdcUUNg7nb4R3BtUONbvBcEWtu3vMcwe5CgERFt/kanafoWBzfGePtvyele9dld1oVgdE
vOqhrJthjJD3OpKfUzfPQhlZikTXG69TiNtsD1StHY3c8Z6rNJPf5g5If7jtwWCkOoXgwzaEU8P3
D8oHqS+ufVUurjDDTvjNtZq6IDtUJXtRdG3MvXBV7YWmxaibY2zMcn5GGLpgGcaPeZfPtk7kgzdI
+7LrKlO/BHBUiys9TR16roW09ugWrSIELNrc56aftMeJnAo35gsOrCtgiB6ho7oPwy4Bkm/E/SiC
g9BIVAlrsKfTfnTnSkYZJL8hpo3Q3iwVTpZonopg4fQtoV7mhBoeMHAa3j4rummJfBJCfhE+sqa7
xk/Gveb23iVAPe0adnLAuAHn+MLZCk1hgq7grkpVF8R0fNgmk0hi/kwz2/Yiq9M0P242L01o0J25
Ic3H35H2MlsR00QR7Ai5bmY6nU2R7KXvZd1RzwS5WcJXdXeh63X+KIRpZ/gFa1o8XmJh2WcKn+AJ
BoSebros6EcL/GeilZD4mrEtCNbZ28GAFCUxe4vecifHX3mgb7Rvc7KGEBKi0C/mvtT7XW85zb23
9svvqvHyau8JYX2zxUKyiEwtFo9pzAPg5rMJWat0yV2t2mFVcV0vLRB75cEGFiuZKzF2VHu9I5ol
e5Fe5U/XTsCidyF8fVS4iSd6PHnA0RUKbyGTmKSZNi6BlMMnlPn6Z8X38GU2NQ6yZuqkQTgTURMa
yxqnmn9Qhey/rHrhIP0zbqhEoeeBs+8NI7WEWr+tkadpXvqidd5LTfpCk9IxKpI5rvncQ82dd52t
hXUpH5rcu5tF8+Arxgz9yXBtPuU9AE27PHJq3E1l+VvPCyj/9tFReuTTZkYmfZvA6cfbVMWATeOa
sew7UEXdOTh4mful6OunkcXd7sarBUXolxZ3ybSoK8etXgrPCJ2hvVmN51Y+lCmIJ+snNNewNryj
zb8wLvm+IuscnuCeldXbEyVWxrk9GDxVFyODNThhJrgNgLGJ9T3NWLmajsp1l+ifJBKyGiBmJu+T
xmPvTYlivqDXcEUllb+L0wFmG2DOatTruzTx5hi16yH3xgcJRENHSmZIvFjJVDHtwuuleffZnquj
ILOFO6yx+Q1P7DceRo3ocp8ooO964w0X+uId2mX97mbOrh+Dm9R0rnj/95ZZPzpae+HkaglLYd77
XfoZUuTRKR/9FPE/eFoJWAdISZ5eMcoEPJU/ZZ9eeuzeSYDYQobEo9Ft4UBmR6rGtB6sNTuOs+XT
nZy+1NhLJ6UZW7jacdCtx2QsfhhDE/UCTViFzbWZzH1CkyfkMLPHU/qNBIc7I6P2ltGd0Vv9i5mL
OAgSIjB8h/q1Fnvc5pZuYx5Em32xMjK8kG7HmkqLEJL/rteqlJ9x59bON2VMTyRXWMgnU634WYjq
15jQ4JrH5sYs5mvStnYB+m4/qD8l1SyjSjOORWpY3/2cFz8vTUQk+3xpZE2cJsvVRCBMthbxZOq/
WgbQrq9WQma+T/ToJ2f5NKXOU8X3FKLDj6H2XqTS6e8nohsVBS23TfnWp53ut79so7xYZnVLSeDg
gPhCsVpQLBDDM8Fq7WZBvqvy4aJ1GBVFqkf6Kl/48D+15Dsc26UBaeQxxREbdi/B2YWJJX6WskQh
l2sExUEBBsQdzt5Gx21uJtHp14OeeHsWZv8pY+jYR31ybpBRXJApcqEncAf9brguFU1mz7/uHVCv
glSesLK0W7coYTa5Fm1UwkUS9jGHbCx/cezNIHsOvwuzfph849kbsJaM4w9FDmMXjl3n6ccpnTlt
OcLWE2IT2uS6BOf/1W0s7buJOuRXbVbpEmF9WWSoswchd2UsUAdUOD0+B36HFtzhqMgekg1WEItx
6e+hgvfBERKJ2cLIXxYvQo1nYPLAwZrD16hyKypNsX4r1tpIoi1IqolV0uEDGTJV3np+7xq7hcSj
p8ra1paRkAV+nme7v4MpcYkmLNpJ4ZRudRJ4UpuGRacZsT0a+ackQG0a1XwVxOqht/Ei6W8SJDJ0
ypeZnvaLrrc9sVvWuOJGqdVCob4tBrabnYEWd8ECp0WTafWKk0XdXy463o+dvg7CCCn7Ek2s+WVr
hdy18aPW7eYzbOT53nYnVexL4tDI6WiKYYqQRSYJspB18uN+8P1fGa6y78JW5KjNVtt/9hQfV9xX
pJhFA4FXTF9Cc6KpsxY/VNSFLgWgWWT0ZLFUcbcUbBtJaxmQyntr0rI/Lts+GquKEog99D2BLCwu
91tW0Mo6CDpfI8p1LfPJCDFjY5KQvauQ/kwSJKBhz2xDnNkYfnajPfNXat+9D4AE1wSNuC5BUCwn
M263lvAfT3XGAtO9m+ywBhD3Z0kA1vKpDcoJ074CFN2RmCxjayLQiWUEmxRPsQSWnVH0Ule9tyIH
Wwxl3VuEG7a3PRNsGens0Ujum6z0KigGwjwsfSKCQGnS+VM0Pa+v7WX6ZCvfsULHq7IXI4C2vnNL
MXzVBAagdiF0D3WCXGg/JrLnttdRR+5qjsWN59cs7W4htAEJ/IZbb4t0baPJmZCsdl5fM3aCbryD
Yw0hJZ+N9bEqEETF6C6Sr6QnNy+QoE0Tx1tj/MDoRKgD8YPdJ5uy+E25WEZ9rNVasy0jmduJ8n5r
7GWNDIo9m02yFsAUBwsJI2mAHnbs0SVQwNWvqYUI/4KSRzlEqRvk9+VkYCnqq/bJA1R9i9WBm180
wVPesru2avI0+YRokKCO0EPbRHIrrSkSGNmdyzIxvzN5m0GUGCsrO5EmbN9sRwYBWXQ+MQF90qXH
ApLBt3RuLBVrRe4R3FC7SOlm05Ivup22d/pQWHzYMBdC4HP116msSM4oqq27i9YGZ0pFcC5dEbCo
34oAoQ7yaL9uIlIRp+Nmj992SHp9lQuXFCmLQpYRO0WSf9bSUQYxFTH6trlLCF3iTsGKcWZxrQtn
HdTtYNU+YV5DM71wzoCP6ROrJ/adKtsbw+uzPrRqLXvp+B++udAFatZg3+zjnlY7pfi69dlDjFob
ejxtcWckVfMDvDPNPiU1k7ihpL1BhiRx8CiNeprGxvunxsb5c26Q2hU2Xm34h3q0i4rzErariG1n
J3FzmH/daRzF9mKVBtZqW6+svdZiOce4pYxx162oyC/SDvninWV3Qxd70yp/UpzRRezXVvDFTafm
jn9WPVdGy1G+RI70JQOXw0Gbg2QZ+mMv/hh9k9z3bTE+i8E1UkKAtrmpoGjAIaizMzCdHEPVTTGJ
7GIYmqwieJ5IBII+bXa0bgLaDANrTtkDG9vSkZ5pa3NIlo8odnjf8yeDoKWnJED+GhLEyZ8tXTnQ
x3LrT1sU2MTXX7Gh1Lq0wzlOqcALu3odltAS9XSdD1pW7tQC2Y3AN47skZXOfC+KbcDRTznUcJTo
GnRR/ar/mjw992JFCuhT29mtoOZGvlvkujK7XInNs6NZm4Qfwwvi55BRMRvE2tYujg3nqhhr6ieD
wvsBOBT7G6dU+huOf1PpMpd8uIb8mc+qabBbkdGDg4qd46hrkMUrSSYgQ55QPqykYNW5k2L+idCd
ud/HiMnOtpzlV3a0GuANLIUEQ63OzKqSOdndsjTpQ6q742M7Aj5EsllP9o6KBWOiLwQLNxG1KexJ
bfHEPsPZDQXMmIMjY66cQ7eeO2DeU7lAKnaczDg4ra9fGgJlaAwAlbidws38MZ7WIL3LvKUdIxOn
MV0oUS6ktiiHs8gYtHhFVlsTV8geLHsHCJ3R3mXKu9HtQkt3htF7z30DBiNECY2vh/nM3Ktu0J+l
O6y/zUV1L0ma2ONxnXvvRkzg20NrSpPPS5YH5qFaBvFFYyfRR9WYM8SSYYNNFraX9gcO0VuFC2/k
b6OSBoMh6/MlnkaqTyGoPflSMXEVmCTaJY/tuQ9yrAVyBGsjJOmJlRqwJ4yrhDfiynXZUUbtsMtp
Ln7RNmmKz5QDbP1yYeka+JTTdTyQKLTG5WinnwQ1b5iEesLmJkuVpQF3aiAd2D3rV9ySzHLnDB2D
wR2piYZlkFt5VCwrbCKprWSdZYNRfauFdH4ZOosM65OEDCKtjhVco4w94y9aD/bqtt+LMqitnTer
Oloqbe0vJJGFP6k/ujegwcQtCZ2MqZI9sUuhcZh++FPZ36g0oMiEnPCvHsAmOe/jeuebZgo0AKZ5
HX8/jECk1q+rnWaxGm1S5GUUjE1xNdfTfMPh+Ix95r2LWJ4JKINmBVat7c//KUAbKqCL3HA65eiZ
g1HhQeFEz870sN/IkoHjwp0HsUQ6K5yCU2mNqVnZQKmni4Yi7W4WeB6sBKP91MxUosysMq6IR7I+
WQ1lbWrtzU6rasxtZOUu7I4vsRI58TKOHPVsNlUfP+c3vdO/vw1LJ/psN8BH9PoRzIQxNjXb4WjZ
yldmM2R7p03uiQeazzSuTsx7m1oTWd0W7G36+CYwLL2+FAqJwiRfkzCCecIitIyD9ydoiYNz6pY0
B0u1sbNt8NrCFXvXs8CAyDJ9xvCGXwzFtBMqT+jX8KOWnZzL5tIXOvWugqJDO5jJ48cP5oQH8b+f
y7EWJTmQ/q0J+/rnzvTCKwMHdaTZWX2RFz1dUi8Y9/MwmkeZZ8M+wzUUF0w4ly4/HmBtLi9zPXki
E5BIYrYv95SoUg42ln7jjynJLWttkzvU+cBMZ+McqPid0YyqnNFDeDm98FNBKbtC0uUWdDg2VuDf
Y1MFL1lniDPSpXeuYmINBwK0ocre6Pd0a6i7gij4SIgkv6awK2IsCmr/8dN/2wGnjU+5bTOu0BWD
4vD66XPwgDQJOCXyS7MJO98MQOotwy+nNk06IFlw08wNOXEDqRWkXbk3/bzV3muztkmMM2YNb65K
43I2CLvTheeThqytVxT9ssuq8sbDOPvOF9tdph05JG788c9/+1Xx64FPIOVAu0JT7/Wvz1tz9Bu9
b1i72TvwvjTKlagDR2f8rwL57avi8IcFXEf0hCH09aW6qTImQVwboo7W27ekoUdp0PI9my6QIj0/
9xVvE++rNpRrw4xDR/JXLYor7fX1pK5xmDfmNnKdRN0WLM671rYBD9bOcESa4+x7uer3k4fnn1JZ
G1ueGg70qOu7j5/xqQCLG0cegaMEahFi/VPNjG4s9exRq44cQ4rfpM8nmFumZu9SY6Ps3rhnpB9v
36mNlpRGJcUemqen6uQ5IQBsWDg/BXJoPrn22HyrXeVdT3ZZnFmX3rsUq8U2NW+v9lRl4msZdYWJ
wjRl7NbGfa0TAJVQByeGMDjnVn37QXOg5TGCNgc+ws29fqGcksh3Z2HCBoNZCrasHWc1y8DHb+u9
6RRnGyOUJQDK3GnDvS2nwgfAi3JmFokTES6TPPnIzJKdqZoVI1VpGTJiEZnHO2OV+RwaDsIQMpo0
ZIZeOWvsATvV35ortfJwwI7yiSwc90GNxaix969XSeR3mX5dle5OZ2a9d94Iti8TuQDvHinlyUMi
Ni2neJF1SB8wXJvzrN3mjdFcJ4Z0v378pN6Oa/55H70bOwa8AafEv14lg7H4ZGV2U6kusqFcjxpw
vGNv0Y8sra44M1e9dz0O9CjccFMQYHgiPiiSNukkZ0DYMItzmGRKni3d0B1eVf9TvmIaOrPl2LYU
r2cQh2WD7jqbLoRB9skMooQxecbIOlWhzeYUYCZfCtPvb7zB8A7lWFJWk6n4Av1lpW7alNW53v5b
IZyLUAddH8xBBiMGxZMhzwlcIIatSQZv6l9ZYQRX4J+I0Et7zbHJ9ysnDRnsPJCF3ZT6ryFI7fG6
7vx0Di0+Q5grKQlLu1rr/CfXKJqZzsowUvSsPVoivt4mGufGxaCqXti0CJKhyn560NAdJITkYO9a
3x7dI+1OkqicpS+fLTYTUALzcplvyjyhTE233qbEmnekDHqJ8LlGUOheLMsOvl9JdORNJjyYHzAD
vC+GXBFwoYIj285aGlO/4pVvB1QUSwQ/mTo1QsQO6VcpA3J6p4SCOnnKTyQh5ipMZDH+GZuVdEIu
Ii+QhcxAWkp8jRGxbO5vnJtGEQKOnPvY5hAcPKlBtKgiTeF4UbBhiuK5kQl4eXfKn4XZ9M9UP8Rd
yqFQj1nlxddMCoqyS1t0SIUp+Zn7dkQcdr1aC7s+M7XxLbHhMrKYqAEgcED5q29DXiJDbQfHK6ht
ceS+mKgua9j1MqlF+aoEQF8/+GUTNXGfLkjAdp3RrM9zgd4/1MTakKi1TBRETW/sE3yRilzZhNNk
uPi0vsMFCyapp/b0aNqt0mgEF/Qce+UaPdwZKHLhhFImDYdZA9RfaSOheBgujVu7atCELM06pzGS
8QqykcyaL6RfoMfKKFJec3fFn7xT1AHFUittN5I89UeTdQ/KYQaUItI5I3rKWo2wJEb3KlcVScId
aaEE0ds0XARMF5JSGq96MUaPMHLhqIePp5u30z/J7CygBt8/wTunUnSik/OgzjMMPc487mjtmzt3
wjv28VX+Tu+vP3r2ihup1/S4EGntrz+5NFA1ag56ujVZxfGoueWPheczhDWNxSPHcXLV16rbzQSj
kA+dD7FC+IvCsiNeoxy8q8If5xvBVivqaKTmoTGm+jUWOKQRQ9DFJBaKSw7qXdxrbR/XinLJx7fw
zjzJKY4pi42PDyDhZNrqkqaz+crqqIZee2uRrhc3Zj9cgrOhBWMxdD6+3hu/AqYc/FZckZHKZf/y
N/45nRKPqme+zVbOiLX79cL5Vu3rQ3Kx/qkuJ0HL9swremeF5noMANw5PvPOaVRAWzRKmrLpovj7
8f73/fF4CHfRxRTGn6fwzAbn7aB7famT5ZTuWa0PikvN49MM+o1K4Lm7eed1vbqb7Sf88/SWlFlU
3+7mav+w51YOh8OfL1efz9zIO+N6uxO0rZj5CVayT87P7aSnCG65TL8bH+frPlru1IVzVe2Jzoza
aIznA2qTI43+NF7vtH3w/PEoebsx4dr4yzmL8RPeeOYozQyYuyG72RQi4Xkp/8i31O0Hsfpn7vXt
S/vfJSwGCKezU+N7l0hLG3ooY0tvpk8jYmw2/SSu//cbYkPKcR6w45YF9vq9mX1NjxZiLPvEvHro
08a5X+yCfmZJqubHl3orTca7ASqG8Y6Bg4rCySFzdaeZbMUeltviyssZtUw0KNoZPRIUIjwtPf0O
EWqKC5wg+6IxMxnnZueeQX699wqxxhNpBPmbA/zpr+g0ega8SAruhtjRbJyOdtF8DYZMP/Ns33uD
tAMYJRTVAIefDFZMY0XrgqKLCi2fjsiU12M3r9a5iWurjJzM9QZjkjoEEGQcJObrV4jQxzeVt5Hi
1lrJg7em9iYuCQRaHkuTO5KujYdWlCkxsGWtPwO/8r/UkOK/ZKltXtPvWSkvON6IUqnahCkOfTUR
kmMc7NO2F/+9pAEzAv+ex7RHEfoUGzAWtM/QIW1lwJG68ubv9NruXBzOe08FZapnYKfhbZ9aWaQe
jMZCW4k2vaqvCYX3PmeWGndQJorHgfFpIXWYxzOD651XDhyV18HphZPLqUXRBwIZVBYlTieTzjHo
vS5eyDs+M7De+5K2Yk2AkxT3CkT01688NyoadFZaRgXYJZCbc1nMUWr3BWey2h0DyhFdZu4SIslx
lbUrGmO/qNRV0C36eOazfud7MjERo1WCZL557F7/Fi0vR+OvlpnDchH7JkVkJKrLwTeHLP54Bnnn
UhQHt6QqH0EqY+j1pSxEprORGXlkjp63bwYUhyijgCOyBfz4Su89YfTIjFBqfDgoT2nfWHSVw36f
ucpaOayvCmEWNunuk0bN53Oh7PRortnwmWQL94jOnD6j1gS3H/+Kv4fPk097K/xxCGauoh5yso3r
3BnFzf9xdiZLbmrbFv0iIqiLLiAplbWztN0hbKdNXWxq+Po78OtYSJHEebfh2zgRiYDNLtaac0yb
88fYpmZDln013xklyedeEzSVL9nRn3qMtB0Z3/JBUof4C5+W/jHaIzBIqtD8Ixy/KXOsv2WmH+sZ
76eC9EQcgl5jBUMTMvZYk2gtJ7AXd7286PtykbyNk1JsPNQLnyTpDgjh6ZuxtlmruwkUgSdYmRgf
pUY2CabRZ3qWvatR/t4p8uC8AkCINp7hhTGDK1mxUWOzwJ05YLOyRXI8sOgA3kC30SnJbdMJhHR2
JG+cdDlUMwBX74smCq0HiMb4lta7e1rPaZQDhXNHgb7GNZReGtwo4jzTJxlyM7kv6ag3uoy4DdF3
+hKns7OTQ018KaLGQSCg+RPhwbd1V8Rs3mMAU6Rfz8nLTP68RbMrQ9XZLarenUiGrDlg+1V0Tw5K
zbgOYeP9UNNS+VGBDvxZ4tLJd1I7qfc9KncizAvDxGoc0HHETNbkcD2UUkapNo756xTnOduaCuqY
i59YemwjZUg8pXOye/ys5lcpLawb4qYNlNOBPN6nYkav39tCuUceHra+3hNF71mtqH53ZlcSep2r
JQLryWpq5L1SlblVl5gvXWso71BZq68acnHSkyurmp4kyy6CPaRjtfOtXEjX7VDRkqRjkFw7TjT9
ZfrnT5kcQvxa2McBCp6h7l3qn5LxUJLPx3egt2rq9kaI0ATnzjXdOWSYIpzEHfThWPgocarAnya7
4Wuyh8HB+C/zq5fCi40VRpOsfR7kaPucHOWUx7KLdM90Clo2hkpgmCuj+g5Agljxgx0aRug2UwNn
0GmG6b4zp1TbT1KPOD1LTQEoNwuTtzrIw8mnKV3/MMnjRcTO1J3srAyTmGtmBX/VKcZZ9bGl17cI
pmzJz+Zajlzoei0sVwlA+570Xk62jK4Ko69e9aNnj+3cHuY6RFiIuH0ufYVuwfXg5MHkV5Xdv8Jf
QWwl0ScTPpjY6pgZgZXf5mMPoiqnL+ymVFY/qBHMMyxQOc78tDWju76LTWioOMfuMuFM6qFBmoUE
bpQRRSNJtX9HVFp4t9zarVXJarUjUs1hrI5pYyBc7HtEk6OQM3ccpBIpg072/G4iOeeDStGYXtfq
VKuwdJHhGF01ST5a8tHY2dIwf6vGEEpyK/dD7Me0hRAPAJ0jh7GIkdCq40LwpIRFFWMwnPBBbiey
fiI90AqMkfWE2Eali7krZTP7xYxChU2UaSG587A8alJt+/YAgK7Nd5AUx2o/Y6cUJAM2QlwFWMps
lNjNwrUUjpj3uTlA3OuKsjevZlxZlGsahYihnhCgEYeWBk6fuErtZu4lvfVJ95u+17US9NeGWrWd
RwJrZsGcXHpDMKaryp01J8LILAqdIlOdOQY06TCdD1M/1sALkWxU93ZXoJl00FUnV2keDMhbKslS
/bSOreI4Vz3y3pDPlySK2h6eQ9LUwaD3VLjduI6HW6B25nvPgvUjwlZT71IWSYRYuUOaOILQStlJ
odlpD06XwtKKRzXEPBGHH3ErFy/DEuXuW41ilLd6MzBR1nLHYElMyjw7u9c7RNx1EPzUSeF8I2RV
BTw+DNZvwb4Dt1vfpMOuQJt6OyhxKX/rbVqvQApp7eEoCJxvCBkDFD198mggsHmVtFF9ivKBE7c8
pMaiJi0KT7KzGaGF0SrXSZfX2i6VzfBjwkz/ii6ifPt8rb2wc2Orjj0Kvy518zVF0sBpawAOjD1U
+rZHnK16n0ty+vH5VbTzy/C3cRRRDuQ0hP3sdAtj2hCf55bLgPvZzX7rV152px1BgfiaX+zFnXOv
HKSn9Gq8ivaAgfbOAY7qTtmVe2OHwcQt7qYre4eGYWOdvNA2P/1lyy//5wRfV1YHsJZflrqWm/m/
QaLtfqNlcZ/Tfexj6NnYDVzwfJ1ecFm5/7lgScNhiJcL5u7PJ/f4zdt9+fL50z5f+0+vsNpwxFOI
ZnDkCpLVuqq4DQFbgRH+/CKX3iitHM1cwH+sB6vbUFoCWyed1bqiBbmzRM+EojlbDrkLt8JZiX02
FSoiyfXVrSQNMrkIJpCXkvB8NFpD3pvJmD82VbkV9nXeMIBmKC8dbdmAgrA+tqZGga4engvC2RJp
UVhT1656s/w5BLN5nfcjZhLgCM2LkOpwuDKSUNoaGurZPgoPIB5NjjekVoJDPR0a6AzpkzVD5vV9
nchPuBHzyms6RVkCE4wAy48UEj6I0OSbFGnmtdRjwT84eih2FV4tjpbhHG99IBdeNN1Bi/Q+eBeL
m/P0R5WR3dVg1jP0VI3+OqExQWbFM7wxy0KwD8h1/Rcp5hXRDl3PNs0Mlcxx1XhAyNXJWv7DiOTp
qw6YffKmKSp+fD4OL7RZYF8uBUVOoEvVYVXYwJ88WUqPqF5JjaS4peeBNrNpFNxjxYROGgVtbKDe
tgOrdsXUtB/GGNjZriBeo0Ws3aQ/RG7HjyTBz4v2G2I3W8a2wieuzPMhU1MtxzJrYFqzBOGBB5IF
06NpB7ZwI1JGU190omr8z2/rDNxFlxT9Cp1Awm04Bq3BmsU8hx1eSWyraUo7P21T7a4Imv6jnurh
kW11FXg9cNmOY+dU/SoaZlfIgpX+LEWj2aLw0sadBoBbOhpK2j1FJhVl1xbwAL0Cg4S+2/jBi9rg
9BBg8StpKEL1WRIYVxMClTPRjQ4dvmxRzYDzm59tLe88YRXpc9N3E5JaWfk1p3P8PeKovMdhpG6F
o144wBL/KFMeUIFmsuCszspdBX4nhB9DiWBwpBs278idBjIo3zKNvZeXOtn0fWzL1ISGPo/DjuRg
8aOZi/TnxvNYxt3qeaBBwkPLgZOFb81S6TN4fikNP8+oW3icVVu6KnzUm1DVx+tEq6yjYguZeNV4
emyTaHxlQODMUVLpwSoCwvKogOxo305XnKTSvaME5oGmtn7X0qnfGG3LNLr+rfAI0WYx0cJQWH3j
MjAwamZ8QygCwn0nghzkjqTtQQCEHukNzcbDuTCnOCBXKBSRekg3ZfWW+m5IrDwYM8+kLXSPYLe6
Eu00Xm28ggtD0rGWkhsUEsSZ6yb3LMLcScI48+I4o+ETjA1oAiU0JHSrozSHKB0bYNOW2eIjy+S+
mIikidtvISngG9Po+RMmF4DhgMYQRATdltNZdLaycSKyCMtp53RfY6W0d03WTm/GbGjXiDTj18/v
/YK0iQkbURkJXYjgmElOL+h0Ba1EjVZYUdtNsOdoS3eyTSX5T2IPM0HItWP+MrWKNOweQdyjgWXh
j5mSYeDTuKZLbGmlfgfwYahpDGvgP2aUosys5WK+QrgjfoRZHX7R58n6WQ+mPO46XL6b1fPzHQD3
sQSG0dcDr73+oEVQlxp47NSzekf6nTVwFFimlS8ioUYgoky/Y9MpcDnovd8mRnIMbGuABY+/1ZUm
KX+ciZO7AtJEaWgOrI3C54X5hqWHihmvlYEMbev0MU9J7ahhRGOzSUvkqVoQSf3dVIZjy4pjaX/i
SWqemm4I32rKkQjga0klgKUut5j0F56TSvF1UeVBMGITc/pDGlVuknFSKWmPjnHV4rbChNXqN1Te
t9ScF9YmlHmoZuEgw9Y7U2epWjxhPgHP2MyJuZdHu70uZjN7Nqw0flaAynQun394YDXoXHj4zUOm
GeFNo5jVlVXU/RE9bnGfOq3jprEoj5JELoTCuSvdaBKcz8EUwKhJ036R2SSs+8FthDqhBX/pTdog
f9PGpsVHKJPiSlLcrdVIEabavjqiWNW3KMHnVT8uvag+bPYGdH9W25JODrR61sh4qqy6n5jIIePs
U/SeeODGrKSDbMfjQyuH8U2QzC39d0s4P/ukH14duW/kXY+a2sbNVjS3RRwVhT83uWW6WT8hvgCs
r2gbi8D5pIy8zVryviBKQudaTVFW089zxEzpaamd3VLFCH1Tqaf/xyuxTVSLVIeBKqw7b47giN71
+JLssOyfU3IjIEEq5sfIruWxbcTIYThoWrdgO75B9D8noCA+Yy9Fn4uxwCSxPoUieM+kwU69gC7R
lQEI6KYxk95r8WH9QVqY7EanDMY9duTpIXMQwxE0polXLAzmIc6b4ItI53qrPnzpZ9F31/Qllo4v
eH3yCIlrpjtXZh61kkT3c+w/zyVhCK6VOiTZRGryU68NTD+5yiRWF8pLl8rpuAPPZB0DkVe48cJm
Sxt/YUKh/g8OEq4fwuT1vl8a0VamET6dOenm55z6y446oUG+BX22zxerC5fiEEl3A1IOcPV104pE
BA00S9B4pQOEogbZQNhQnN6Vg7mld/gbb3a61VkkdkQn/J0QkBifzpNR0DUBsSytN1aZPj1gE8x3
Dq3E5BgpYXWPG5zYK+JiMW5JJdnyfk2y793QONp7mtTUZ8p8jl4EAkLFjeUuetTsMkReZfEffd2S
FvcfmTDXRGNM77OqAbx22OsY+HJy2bq3+1Yz9y3SlO/oWZV3KCvNe4Y9802RlF+qU8lvWO7k77XZ
XNPhy/ZzL9J+Nzt9DLykmIGFBKkYiNZp6vBQJlYjk5/bal8ap5EN5FwyWqJWMP7dVouxHuE/ArMi
Zai1Panq6cz1Uh717lg5wW9lwCB5SDNnVPYRGp3OBbIP66YscidzwwHkBnW1LKSzZqUGOZpN8BYH
tSrwNYXjz8Hk6bnJMLYjmtF+fjemEQqCkmPRcks5ltgutKZA6jdo459MZTo56EhaJoylZvaihaa5
dYo/n3bpksEdWjCmf5M7Tl8vbnfsWTrFUB5ncOTsrPt67Qz7KjXUK7glIZbGsdmY0/62xVaDioM7
DZ6F2ra0Jk+vmg5jNzc12xBnwk1nIP+6JRJde5wT2aQuO1qm32DkRIQn9VcDvS2fXmZ3yLRc/VLL
zrxHNKYfQzxaHOdk4dySxGNs7ED/SpVXP3JJaqAxvGgA2BqufmQ1yGocLVo7IykVn1pfX/g2Q/13
N1QVZ2OhG+0uGmXtacIK8zLZZawi0HQk0CTyaNQu9J0Roh9fgeOWjsBqrDvzshtsSOdzO1IK2Ihh
1bvTlD6xUMyTRuIrBigLeNI2e0qc+fG400UXO1eY08Ini1DLDzygU+zZsaN9xDNnNXdO0+Shnszg
V9MWXbcPHXN6gOAirlkJiVRSA0363bb4WbZW7eXrXz2jpUS5kP6WbcN6O6cZQS51tBo8C1zBzpKd
1Kdcm+wKhB3f49Dq71EL20gyacxobN0fSvaYt1lvjoc5VyMvVUgP3BhdF4Y03TXk5wsjCmXwaouJ
oDG0A1MQmDdLnS+A7n1QBlL8Og8Dgg2Vnq5WtKXXPZuSLaQbiCuo/KDa1tezf9CQLyTgkHh1JuXH
wEqaa3x67GYqa2vner6d5Fq2CrNPRrVAqWM1MFlhaasYCs36Ao7ULhgl8UHjQnmJgyj5Lukd+0kj
BAxPj3V4RjVLzgTlauMuUmflo1aVP2bdQSCctPnFENb0G3hk+yWp7fn983VqFUaFWwddBUIoQ2MW
BPj4907+qd1yCGitphKVR6aObR3msBUDqRZkbex1RUzxnZJgKPErpSogGtRzMAA8GAfanHYXUSoF
5Th7JRX+ye2SuCsf8r7SNo4kf1GHJ2OYH0n3nv69Q4oZ4/j0Oy/4MHh7GqZnUlR/jJSr/kxGjj7X
ydXg3TJmoLzWaE6/wipJ3vpZBniElZvNToF6XvdCBduel1mZQBKrDHl4lPsKB8TQAU48wqFkJ+/8
PUK2uEEO3B/sklCvUA1DmEl7Hw6SXe1UPaOBZEuoFw+OVs76xnb1vJBukYpDrXZBzOHxXZvKdKst
rCFFRtP0uX7sE4W+iyb0vR1ZPfWWzPYBAva7jkKRF3XULh1stPjvaDZvDIvlC1w9cfzalKeJHmFv
uTZxtSyiWobvlcvk32yaoa5qNIdIla7DOFQOaj/u0aocrQkepphz2mrZ1sz1d/Y+/w0m6iJD1yke
rs5/AdNn2VjLb1Cb4X4IUQwCRlbNb2ao24HbhKSVIR9hE2HJNJxCEDGDrJCQgurhcZGX+E1UzMeh
CKwrUjzlO0enDxl0cnRbD0a3j4tAANUZx0MmNMJOAkp7NNRkbPxptjNLvd7zdYe7XNSY6ptW7O0C
HkIpt+DKS1u9seu6ffv8wZ9PUiqSSNBFHHqR+MurE0uSAKhsHIONTeMEL7M89ru27Kw9bFnx9N8v
xYNdfIWIElHInH5UkGzSuo1x03X6QMM5M8d91eIDR8JebpSt/qqlTl8lBzDkj3zCBCHwNk+v1ZJn
GwqRsJYWM1xcMRBHK2FhyahD+AoZk35ZOgX1dnBLbs85h7zzaCSch7IOKXkL+GmcXNkScsLCbX6X
q6w7zmWGhXwoxbuqofWPbV6nHSr6Yx7l0gPFb+UxdCyyV5K4utKJj92Pad5loBgK+aiZkzgWpInc
iqmstvQjZ2U6Gi+QU8nDpsGzND5O71eZqolYTarsqTWZv+WoyAof+pL0mAboSfas1b10yMijxXFM
ES2+4oAMtjKkPwxCagzDDzYmQvd4psrV2HZh5CqFYVT+OOjyFYmBuAwE8cA5AJLMeFPbSvv1+eg4
W6K5A/KAWMP4/KiIrJZotoT1HM0pYJ+kj++VLhgfqs4ajs6spmgtHYokc7w17Vy8KLVTPoDFX7IG
EpPD0cY6wUroSof2kWNcAU4QiBjsP/PrnI7zi97a1YY891wvzq2yz0XyhscKjOhqdYlLuIfU+TAd
aml5RfyBclXV7OldFCvOdZDqpTfzDwcMCQ7htPBsSMEGcNEpNeaFRNoq+Z+VLfhBjA4KSoj+2SSt
JgFNB0A5ZPA9jZhrCVr9h0U0uvFRXtikqADfl9tmpTnndBthXBWODoVjBOz/DFI0T1w5SGzTT+h3
XU/RgGQhH5up30ck9sKh7aMB9U4nxlc2FE2xg3fTRTupqxDIzKE9BS7lRGConEZRVERRRcHl82F5
6WUtTgJCDJdtlfo3Huif/Qq1hjSlc4lGfKrt2ybOw9dJFZmHmTM6tk5j+EGa6/clYLXHiZxjF47M
eGvWfbMHNTV9+/znXJiuKftQ9qdI+Tf+6PQ77+Z4GAC5ka8cd8k3M8kBg4dm8F0OHbZUn1/rvDBL
BYvVkDdF/4wuwLLT/+fWJ1ACfBtMKqETjLsoNq/x1u2pVhNiHTQFteH4G8MStJMNQSLPDhvXXyat
1SSumkjldaa1JYdvPSVkKfJQ4DOkZSf5c2KIaKdDoUH6zapYkWX8PtHcfiABptspTaUf5riogWTl
6kszGNPGpvDCR8LZAQUG//CZrCssUt0LpdCiggMKqpzQlIwrA7r61keyPNT1TS/1G4UdCCLSNQLb
0ueIDF+HXjFHXgKP7OZJndT6q+KENB8Vqc2tvdxK4F0oHVjQDeUmchstJV970lnM0kImcxZccyZ2
n7+PCw+AdZvQHUKv0busO05RZ8voaHkdoUFxsQW+emOmwjh+fpULI5xr8HwBEKAOXruF8edMlh4T
4jPZkJ/mPiYKL0sQYwNF2Pi2L90Qoh1OZjq5AaiDT8e3XTp0iB2mPXISnBtO4Mhabcx1z5/f0aXL
2DgxHEobmCnXz438CahtLX6kckYnaze6cwOZZitr68Jzo/hJoZxBs0hll6Xun4+1jErVbmNKnIkS
FhDg5GanSXoukOjOysancK74QU/ICZ+1ggsh9FjtlGsD4E9E/xy108DxQIK2mtdK8VDkYEyzUoEM
OGuzbxeldadqZCmmZSF5Qag7D3QUJb+Te7bDtdN+GRF+bVUgLjwKFO78QLrYtO7Wy5lSoVnAp1XA
Aq0DQs8Rnf5W59D8uSg07LspYM94TLAu31eJppe7Niv6J/4S/U2LARcAcJLzxrWtEXKKprJiuTUC
5C2tyoVxgVF5UaSjvVig4qs3FsbUDJEdetQs6mOn4sWfta2l/bwyToPJ5ngHjJqSPX/q9CpkuThI
RLuamK4atD8sWeqWc+erJASiqo1j3wLldZ+UTXRfwsrNfBjn0TdQue+zImm+SQ17a447P+xx3yxg
xFiZbCTWAT9FX9aoWXW4SaU1fKn0dkHQifQPDOd5rw8TwcZ1tpOS/DfhCP1OH53qMFAW2pjQzo10
eA84/S6jBO3o2TFfbgMJTahMeXHA2Ukz6Y8ziPIArirb0d5KHmuqw09FOLdQeWGTJv00oYkfPlJb
/aIOMHrsutf/1LKAMYI2ZmeKcj6ObQQqpbKsjfVweVOnKwO2bxRES5A0S/I6TwDUrWNUBS9RkpDB
tk1p38FTdW4ybSQHCW/ZQcoGe6Phc+GigPf50rFNkLGirwbpXBV9Y3SQl5pgZtIHg3UHjac9iLGc
PBFIhV/SIdzaeZy1+gnlZYAQb8Pni+V1tUPuIzNV9a4R3ljnzbeIQfRcIpL7aleDfg/tESwaBDjn
h2lGAGaptqiKVxiAr3AnB9mbGbXRzwbCyz0qAnXRnFnTt04tzPfPZ/YLO1qSsViniRVmLJ8JuwQy
CJEYlfD0Hu0zEz2xfpmiz19ttQ5z1iw1/1npyfSoSOH4PgGiW6znem77QdUauxipvnpVlnme7Gp2
r9d1kKS/ITLm8I2SEbDz5793eWyrEcRoR9HD1pH61roiaZWTqIaCnxtnWu0nMoboDDvXXopy7XUo
Gu271cbQpCOUaJ9f+XxKhsdhKgpKHnYJsrUMs39WJ7K36cTYFPIVSR7YQobRfdhS5ehQ1W6s6pcu
BcplaYRxEMasd3op6N7UBTWqOD029x0gRcet7KR3J/i2G3d14eNgkQGxwi51UYqsehYRQYehJNOz
sErwoIjXS/vnrKnhteTIEyRgSNhowbVa3krFuHCPfBaLA46NCzXU1eME6ZUBPJQBtyi12IVN7/iF
XqSuo/fhxn7sXBxoIQJDjIKMDmEnW6XT52kXCQof4N1I0NPC9ioU2b+LGqPeknkK4TYdNQ7QKv5E
Zz9agTHsLOam+arKTIj6kgQI02VHR+wsjiIJvm1Ol9LM7Sj0oOLV6jEk2hDcdtiJnROqIvAl+Knf
KzMpardHWu+QksDue2OOufDuaBUvvu0la43xcnpblXBQUeRB5aWjEb2xI+1uFgPqrUEY4RPqEtnP
5yT58vlncL7ks11C68uhnzMNWtnTi9ohlT3yWkC4iDLYVVREXS0Z5P++PeMydASQFGMCAzl0eplR
6QasdQ6u7XhSsTBM5hdznHGnY1ahG0mT9ghcE5ehXonrSjYEAzYhSngpAkOUBFHE1sqd4iY4KINK
Cfrzp3A+u+tIqihUIXtZeAarL9TOdI4vlYy1h3yD72YWYUgATeRPJlxXt83M6PD5BS/sV7HRygtB
jjMRb3xV4JBI4JhIOag9NbLlHjK06fhkOhgOyB5ldrwkGjAYRKTLyq4eata+Uzoxw9ITWQZhNLBC
t2gy63sk5+lDHDQdwMou2yjFXtiqMcwWITiYh4UjsHouTPth30rEqual0HZQ5sy9KqOtSCCOfGe3
HCVYa2ubyGddXBvZOOzrhghGIPPhE0JX84bW9JYI7hwGR7+MN8VbYqfH8Xc11eRSocAfVgH3EO5T
4Z+0rV9pFSXfIqOaf5cpDeG9Q4km2KUVJpRdX3bdM4WrvNwHgU2CQkYrBXoE3Mp3qW61DyTvje7b
zazI3jijJVZoQPzaeOHnO0z2ldQNGGfktSFVOP0CBoHITa5lCWBKT9pI32Q0mSZjPKpiSnfIfXVs
jdG4V2pzuBeO1Rp+L1faB0hkc//5bzmfq5d5Ez3Z3x0CDbrTn1KB5GUPDoyyCasfmHyVG6fTfg2j
aDfqiueTCxdakBcUT+mt2ct//2eNlSIrzokN5UL1EHiKkiZ0felbfH47l66CwolRCpln6YGfXqVR
gyQSLYehtIkYFH1h78YS/vPnVzl/aKQM0SzAd8jYYyU/vYralzAhTCX14qisvUUwuYeEGV43qvHx
+ZXO74f+gKkxOSyx5eyKTq8kODcv6HmiYdOiuHF0g5o+SQi7z69yYQZCUK1TR1x2QWxrVzN/SxyV
pogAP+6QOndxNQ6/Q4Qift2AbRoYmu9h1iYunlxSk7u59zKl633oq8ILi5qOJ3SdmyyM4cKnnbWx
xp8/bURdCjtZGCYQX9ZNIPoKShBkGeZTXXwEaaYCwGy0p8RO2+8bz+H8w4SBsdDvaPShXV5/mBr0
H6aQVHJBE7Z8frOSuomiNteIP5PdkIyk00usaR5qWNUPzKh56ZDpvLF1Vv8zZYFOH+ZzRCcKnDx0
Y6evPik4GA40iljuYnLu5Hk8mmqYbp12z3sz7A4djuFI+5c85dVYDqVuQm8EiLFQ6/TVYRPgxjb9
GdDLiFh0OaFCATI/bfvuQ+N06YPB6H9+/tzP3zDKaMw3dMLoa0P4Ob1VbMz4HVmy8DuY8T6aOCxS
3Ohg9Iutp3phGeMeORGxkmG74KKn1yLBjzk3J8PQjkrigIwyW6r1cdYqN31pFMB6I8P4k5WzFbvL
JuZumlievUDWEU/pJNOS1yX3tEPmxk6sjW3fpV/HY1h2zX+V+uuXXkxaMChNnlN16dh+9RAZDyre
35cWteULWPf6OpF7OfZCDfeSncXhAU73k13YWEgmDhLHUANasPGzzmchNMBo7GkwsCXiyzh9ZgRP
ZJHUpjnxK12Gtk3PjyY47v+6FKGxRtaMkp1/lwFxehVlTFqZ9lbh0ZeSflZZXN7QSp9p9xvyRhHu
7Ia41OKJXCZxSubrG4J/pVeFjSDFGYjk6xMtPHBq/88VXJoT6GDNBSMB8XGNeioCiajCAZg7DoXq
CsUV7O7atvzPP57l4zg5NrNfX8guDBq+4LPCd5xZ8xjAvvUyuxhfRRprrxpMsjdLa+QjOmjTDU25
vhrBs8O4nMv//tZ0zdRpQfHKltPm6VuLg94pC5MzFmKVpdjqFIfK7giIKQly+vxOzw5FiEE4yfLa
SLBbkm5PL0XFII+kBg6HqpaAq3K3UBUiqq4jdspau0VERZh0/mQ5fGFM5H9skf7WV/7ZstgDk7wt
yAThbE5uxNAB3fOopslIUAp1cDwjHcmQGHMtfIDLTYjdhLr7R1ZTIXPtUtM/4hBR4CEywuHH3GrT
DT3k7iBUUK9erpgq2vm8YIkJK2PC/E//e0ai48wYqtUMUeccKt0T0gezxUEiZOOZSIlOdzEfINSi
Lkr6VqRM9UsUqK3h6eEAdCJoB0h3Vj1M+bVuqeg0CyY8Dzc2NDY5lAhibodewcfc6mnsR2ap3jeS
EySwQPrmpoOXBAK/iOzfeTT1V2Y1ZhJhR8kMDB9dKWbp3qzvF65TAtVwIHDRqTst8ujkSz8SKx5u
nIhEHIzwscZ4CEMis7vBkr6XUBLfQytQaWLX09fOarSPMCml75UcGwVIHyMq3U5NLYd5t5PuSciV
yFfXhwpiIDsScdsvtBu/6lsIn+xnQPKl8gzGB61LIh1nOYoPow6A55CHZjS7Qq1gQNplhdmfDDnZ
lxrV+Z6TN8ANYhb7WhF6q7tyJxNmJU24uB7aSGdSUOAkIsbLR2KRumwyzV1nCLKmsmSG4wy5ltc0
kpSe7OmmVt/6vMxVoOfNDKarTcaXNhOq7ltABV7JYcgLv3NaAktQ39aWW6JFFz6mF1oOhjIBL2qw
bVfuMFXd20y84Qs0dLrLSSXaYp8xSkKEgNVY7hwyFMvruQJdBKW3yOkHdPBlySiguO73kLd7l1Fm
Gj5cZbpTdW2ScjUWFWA5Do/q6JuLXc1PrTn7SOZm5COCa6+64Wgr3zQFyYkbOgYpQ0iourfOyWcZ
tmDPro7Sb2oTZDaUH8gjuvHZkTvxluqGjqYPGRQjhFPfLQV6WfFapUFVHbNhiVBEaf2j3IJc9IrI
qhezvA2II5+iaok8T4FI8D1FbhgM1iuEj6T0tMix76u57m81niZ/zgqXUDmt1+fdjMeRTFwxD0jJ
syWkgIFoLVq7lECzsiRag7osU97nE8/5FMvCpCjLLnwp3a1XJh0RwNxlbHYVgSHGo48b7R1kgrci
jvUv82hMr0NWASohbdDNqaxs7IDPZYkLd2mxl1ENUpbjzenM14B6cqqecl0O0QI7m1P4fLf5UZiD
jQ5jNn01TfoDsF/N02xSwzAvU7yxkWYpSFRc9vHxjimqf/r8wVxYRymBavgf/48XvtoYIGSa6dLr
YNflyn4oi2x8bhrZ2Xj857sibp8zAGWjxViCMPP09inEqLkcJbknDbQ+hnkf6A6hyPKLERp7qzDe
0BLdJvYMFZLQ10lHliFC+aHO+43a1dlGFW011nGk4DhbFDbNpz9EUSu7HVRcTIE2BT8dQiH8opyb
G2GSb/RfHy2fAv0FUgXYoFMXOr3UoIshY/+5JBdU1qHSsuBP1Vj/ObqA9t7SXKKGikGF0XV6Fd2Z
DKuho0RyZpvuBz3UX+K4CTfO/hceG9KaheFmUeKim7i6ijlyxq2oz9RBn5LVUc974s0W6qm1cYI7
H5CItJbOHUqeC3qYWqNDbhHM7Rk2H0UaW9M+qJDkfv5uzmU3vBFiMWkOQhdc5PanN9QZTdQkMfnt
DgwS0pIK6jbeLKezveuCIqjcUoydAMxCLoErJdPwLjRzKL3RGJIFNC+6Y6d1Wb/xoVy4e74S9IBU
dJin1h2UJhKZXvcDiJG6MHeYEu1dqkD+2bj7830Rqw67IqqjFEnPBo1K8zBWyyX8aYiJNBij9Bmu
DFb7thJ7GrnGPcVC54syasRwFwYWOVVqI7InKuPRUrLklWdDehr1eudFyxzTpdA+/PdHAdidvqCz
8EjY7p++oWAekzpJaSY5IVEnstyyC3dwy3z+KC48cP7639It+1IOSadXSVXREM5J5dbKFCLlnG64
l7NM2RhuFz4fJEakKvG/pfi6+kiNLjX7IVGqJfCmho6D1s7IY3GVBXqx9W7PKiCLR395uQgnEDqe
5QAEZcl6LjhNWL38GJEc85bMzvTaxUZ0pZLp/th1SvolDMKYCAvVfNf71HgRPaflzx/t36Pu6bmG
X0LVC13Akt6yfoNRBfU7iNHjmbDF4uspmOWvUdq1PzmLxKi+8Mw37iCGwr6BCqa9KYNIouvejKfM
y+1Wfw7o1LwqaUkAYJF2spupZXecWmuMdhm0zl8AWdGUqhR5bzJnqpr9PA/yR9oOxKKyb6WqnlR5
/scOhlr1y7CkoBjrs/n6+X2ev1waLYgb6TQoi417NYTaxBwrBbGhB2o28VnadbjFifpVwTGycanz
8xO+dFioHJ5QL0EgOR2tBiVkLC0tl9K0WL2uZXW23Sop9Xtbo3F2ZfF/aMMHQ2xlily4Mk4TGqtU
eagfrAXAZi0m8ECEC43q0L4VCfBrwjWavWYJ7bsapeNeD0T69vmTPZ+mKJ+R6MB7ZL6S/7YO/zm+
gcNuGEEAUe25QTgaDIbxDtHLuGuCeGYrkW6Zkc8xeQtqFv4nBQy6nrzW0weccuaRMx0nRZoq4jm3
Z0KSFXye2l6Edqcdp1ALa3LaNOkpUh0sg3ZaZc+WU3REkrXZ/5g7j+bIkTRN/5W2Oi9qoMXadJst
EIoiKVNfYCmhNRxwx6/fB6ya6Ywgh7F5W+tLZzGZDjhcfOIV6V02x2Q7Tauh6mWAI30skPXeWJiJ
DoANUJK9oPPTfWuGun9IuV1oAzpp9gnHpgDZT9y47gboz/g81jSSsMPSRGgJLS+3bdIUxbWMC1cL
sYPs4G6JtocS5muVsXFtwDQb0jD7p+apoT7k+EHbIdEuGrJdj1FpthTqY6/1XrpCG2NxkAlhQliT
rIvfPe3AVLDt18LJ6g51Guz1DqakGBjiTbYMwzWFfgFdAQNlG6bC5vUV8gxxQMnCX9GqfDT0B4L1
eP9lhSRQrXw9mwQ1ba98U5gQw1aNrv6AN0l3IONOoFB45k3cFKgDvj72s6uDsTnNiR6o99G3Plkr
8L20BEYl8ikwwi5BIMDBMwPrr8zhP77J/538aO7+Oi+Hf/0nf/7WYFyTJel48sd/3bY/6sex//Fj
fPOl/c/1V//7rx7/4r/eZN/wD21+jqd/6+iX+Pf/Hn/zZfxy9AeKBtmo7sWPXj38GEQ5Pg3Ak65/
8//1h//48fSvvFXtj3/+gblMPa7/WoJLzx9//+ji+z//WLvT//HrP//3z26+VPza/6l+9Nm3L/U/
Hr9UzZfT3/vxZRj/+YdmuP6fRL20O4DXUwD3WR/zj79+5Bl/AlSk4bLy2AHemX/8o6YykK6/xo9s
Njl6Favss+7xa0Mj/vqZ/SeZAWVlgHeo+xB8/PFfz3j0sf798f5Ri+quyepx+OcfxyeYA852RWSS
8TES4MlT1GSPbv9kO5P3CA3OxE/CwGx0VuO2KKFsxPk4nMkznxgF/75zeU8OafosHhSYVZ07OFmU
WIwF2N8101svoBK9yaaxzMIeu+LLJaCt7KNMde10RbLTWbUHHOeT/QDjtd4YdpJe5jHcaEmkQFqO
mN6FBdDlR92KT5VPBYyqjmE/9LYqPyeaVeyT2NButdzD0MAiPb2gdpZ/kXaBF7DR1DqVqXGOqN/W
l06T7gycRIUvsbzvFnPbyq769Mv6+Hvuf53r43v4r1cH+k+nhTsYQNlJwGiYMeqS1TS+LcBZw54x
041Q1selN5wzp87xZbiOREcHNNYaoNNrsk+yoWDUy94a3eotWpvjTVYmxgXGnMYmhnuY0+Bvmyvk
RMxzkd1xo+evYcFcUKOFS0Wqd3L7W2nayDqV1VvM6owdxSjYfGPQb2g3w3JyUB5okrmIkMq5rj35
TbmDfPv6FJ+o3P/1CEi+Q2ihj0ceyKb69bzV9QR1MbOq3lpdbd4AN6Fg56MR0jvVTePxyoi4zNtW
85Ndqi/3ejqICyr08UYvimJbDI65ReBm3rtlX3yCg9KT63vZRW4Gy6UbfIqL1NwN6bxcl70yzzTK
TtcHDThg0nQHKQLR8j1VwE4WYZGrZNpjrn+gJgfJ89Iszi2N0w2/DkKrkwFANKEPd7I0pmToEPAs
tEc3rfZu9mOs2j2nwF7m758+xW/dC//jaX90Q7x6e/x/eS9wHP/PF0PUN1/G7ORG4Df+uhKM4E/2
I7QOVM5owBGC/NeNYFh/kuCt2SRAM27stfnw94Vgu5z5LGiQaChr8X/ZWX/fB7b550opooVAYIj9
BnyJ37gOTkIGIliaVvxDLlChVSv8ZHXoSNYCXcnSKG1rQGqDyjeJOUxnjqcnXOC/LwGYDQwDEMRi
ClDn5jI73qXlbGJDGKPFjW+NeHDNQX/fubqmk/10/UMsG/HOpM9xJZym1cN6rCcZTnqAPXTuS7W6
6Xj6h3Qgn8EJfPKp+arebQAqldqVU3PupYUqq6vCQWIDLyDduQnmCfQQzVctCxsh82ZrmZM/hwg9
a5+q2DAe5zKDyVxgN7tXsweONa3G4DFroMlyYjr6Bp/i/KorEFeL7KHwbwm3Uc77ZaW8cEUc786n
iaEACdOHZJR62anaGH3y2oE+QKckxhEXVXRv8R/t+l3isN7+e0m+MNB6FJ98gaOBTr7AkpI/zAMD
ofH7QbUYfZd+6FqoMc/Wluw9hPB4OaJk+fqwxxcTa2qtbgMW5fAB4PUM8p9kmZisWodLrEi7J4iA
Wzq/DSUtL97ZE7Rm0xm9M3HwM5b3Oip95VVram22nVqfdOT+cTDLGPlgEawCMRnxjQf9UFXmXQcu
rg4Hz6U4WZjLBnBPs5fKbjclq/hMmdI+viKZAACJiJ/zhVdeBvHf8cofqhpP80pq4eg2sEth8zlv
aJuZMsws2Vkhmr/00xQcmRs/SWa5sYeyetNluZMdkqkMKrhPQr+GSTpC04h79SFr5vjB7gpxr4km
UJdtb2BcPBWr/beNsoTa27lQ7a7rXVDs+aKsNwP//Y2D3vCVl8bundSsaQ4rCzdTEjLP+bqeNvpO
rwwDhfnedhW21bl6aJOJ1hWqIhXaFsi07OiGDLTSphLhtsAZ8s/UKPXuzGFxfCv+NWMUG3GaQ/t+
NaU9njG6pljBK6GFuJoJxADc7r2KNfW1leY5XamnxO+XXfH0ddBgI5unDuYgfHA8VoXqgZtQdUX2
zEBKKRh9N/IHMV5b+Ord5SPuhpDStGggBrrRCq3dwjLr79FCWQ49hgAlOb8mrh0rbS4VHu3bxsrz
jSxskE2vb6STg+LpSand07NgGZmUiY+f1MdmsMCPOolUTbRS5UExoaSGyysHZvuAasLcbF8f8aXJ
oS8FQ37tE9EcP4ncRYr/2KgmdIDZYw9O6fk/YrOqp8+q7ZM6pEGCqUSnp+UBFY1AR1YcX7nIQoz7
47hqt0WTFquLbsmKKpxR6XDQIK+mdxk4FJhK2TSY+9ef+OQyW+doNYgiiSIi5NhZ9+IvufeipjGP
bb4mm+Ohs1AtDS2nZrO/PsyzM23F8AIbA7aCvCBNvONh1IQQaLmAM1xsxKDwSxu36L4/dtoy3pUm
JYy2leOZ4/sZNZV3Y08AMMKHZ1UpOvn+Dn1AzRSVFuoA7aEJxmrJ907Qrfy3RrSf7FYtSzgPXmIB
PpflRBalj9wprpW/ff39X5hmsoxVPGNtYQKtOX5/W02r8XGjhRZqbJHEPXyXZku2e32UZw3K9Y1X
AC4sQtNCCPzk5KycEoy+04K7XCb9onSLZlsU6IlEqRV7RZgltv15mmV5EZswTpAMhLI8FVX6ja5Q
dtOUPp6hAoob4hUIlL/+cC9OAZHbGlojM3mKcFMNnqCphdlfV6bjxsF69oIQJ/n9UdZOEP1JpA7W
y+x4otukxzAu6LUwyY3xzmvmKgR/YH14/V2ITH+NDNZdsyI019IDe8Y+3eYerFNjkcyzYaXVTnOH
Yg/ctTrEnbXcSLdIDpYtcDauvPji9ZFPYpKnkdcAF4HTlRxnnexXM5OTgzo9/h5odiNb2KRFFrLe
tPvcVsEG0a3mDeJZ2kdPrQ7Kc5ucoyc8Q6muL09BBNTW2hPgOY6neEg6Xdj+etnMmRUhnFhu+hxk
fFa4+YMm5hKhgpGKhLAQoPTa/gqaoDgUhis3S+mNl0Y5c7Mm2FyMALzPNd/WnXRyPbHDeEba4WT4
p0AoPAsQ0838BFH23rgtXFfcJ0CDV+jNMl37pdH2Z3bdS4uBe3A92Aiinl0zspaZVVsG4GAf6fIO
jMuVjSvF1xrtFxDW1rDJcC99Aw1dfXx9MbxwqqKDRqRB72LtWpwshiAReuU0IKMslLE3lDNYkHBt
Nxic9hnYaxf6CIpnZ86yF0ZlAVLMp5HAqXrarMbLoZ9KiXpfp1dZqM9d8mmeqs7Y9tYM4sxBdYAO
w7Scs6V6Vtfno4I2o4ngEqauGeDxwuvh+c3C7XAjUYvtb3KAJ+PBdevuMqmb2IFur7faFqiMcYkT
jDVdWpXQfqpRaVo4V/DJDt2k6z8z0OnJAXs434iSAo/xSIC2ASoTqOUranKLeQhEN8RoYQFRpado
dyWMhXiZd0bp+2/9xK6mEMfxQRwMWzjqYjArgGOyWoY6Giy3b66GQg3OTjU0ZjnxA7Xp8Cx6Z/rS
whVZM9EnTEsR4JXUgI0Sde6KcPQEusgyKFOoULIIqKpI4aD2W83nbMSe6eitM+mtoiLs45WYdnId
WYFWCkdf2MKBOV7FyTxvUdeYLCLZJgXKWosorwqdymM5X2Oi21wFSuo3QZDbB1WgJOsr0V7kkDpv
ulE3bydrJsF8fXG/cF+sTGSgf8Ba4LycnOTKdJKhniCAmXrtfqd5P6O3001nkAovnKdUl7kpVo0V
6BcngYkd9FLx9Qm80pZUA8YZmpizC/zaH/Vs48eNuoaZbbkbH9PeKCs8/Uy69+J7gtqEj4GANE57
x6t6nAuRKUVDyM0146NhqiHK0To+A9p8KTIllUIrglo6Z9UplY0ErtLJmykntI67s8u5AQQmECuL
7WqnHIHGkqra4KKxdXPvmH228zuZ3ZnDEly0WYHvUaX6+j2aK1CjdPQxAyO1k1DlZ/vsz89TNjmm
kfScTI4X/WRCVKAX2VhwueKCxB2BnAYeAnr+oW3m5GZRgUEDL/8gR909c7c+w5NQ8iNMXQN3RqYl
dRK9g5kIgibFfxw6o3MozcS5rcHVXugqcQ7Bgpy5l03uT1dDFAoRgwEQeD7f9I1oNk6ddueYo89X
Bo8DeoJbbA3Pnx73l9hcGSo2MUsjaNScflM1oO0qBVr19X32jLy1vjXdlfVwpdfH8Xq8ANPBbGdv
xiNbpua4pfSLZWavEKA0usncV/gv380k/J/gYoHo6fMZ91PssDdwpxt7V6L3sUXlEf/tIXeqOZJ5
+tX0Fm+P769Nl9P2z2zZ58kuz/uUeoLGWLtGx887F1nVjCPlgXluvtpoErRhqWtjlDmyGM9MzvO7
jrYfTWvWhAn/57RUnlR2oxmKuVmQILoVS19mMO2sd53S3XdZs4pbYDH09cwXWWf8OIYBBLYeBqDb
0Bp/FmFVlN16CTGtDtJ3Hj35HQ10Tmez0OuoVAX6Y2CAjUgjpVp9Oe06tAZ/QhZTZrAVHbc9A9R/
acrJoCl2Ul5gd5zcvLXVSMDDhBeyQQc36SRFKK2d+yacMxmfiadeWpA2tR/bpP9F38892YZW6lIX
CJh0s9asBzFLaNNWTq8JwzM9DYpDQ4cMwVDS8PmQZDEiHlUFmgF/UX/sI9AIssQp0s72nruk8iMu
aSiNwhgd89ugw256h9AKbnTKcVPj8Pq3e+HwoldJCYbiCI3lUzmiSkuQmhI8uzcZ8z2Spvmh8RUy
rsgk7ZveLt+YschRxzHtc3S451cZZwVljqeSORN3cpXlxtJTlQAlIHw4B5FJCPZ+zKsRq3VtyrT7
MSiH6z5PHOeHbs3LWzkZeb95/fVfyEB5CIhbQFvIj7hrjjencopYthPMP2HX2VuwQA7VlsQLe+m8
84d+OEyLT6qgW+MWY73pYwvvB5d0Q+XvunmQUe7gJHGIW4QRX3+yF2bHwY+OEhmqYvRyTxZVplq9
dJMEa8vEWD6JGcTPbmhM4002acOyn9ugT7Yy66aLmKZrdtGSXLTvXn+GFw70lT9HhZfm9HPCotJi
1KO9LKFybXchCwQHHJWcy0de2KyuuWKLwKV66zI8/gS1j2uajz51OHtB0oYOeKyIMNOrQq1x5Zno
5cXByEqpOEBaxzD2ZLDKDUbQJ0BTmqlBwzr3v4x19XFGMuX9b08eBc615we5ZnWeOR6pwPPAMZJ1
Z6GQeZFCp8CxrczOFJ+fyb1wGyLCDrGasiFwkNPsxiuzSdkIsBOJuzTd22V+n4ppsC6yrBk+u4gP
mxc40gUbVRrlSg3J2zDRku/mLARSBGP5xRcG9TQ6zz+rLMFRUHczEfGPWasfqpmhEYcy6OPvTw71
DthNPDHY23X1/xIqUFV0fIVrfVhCIthmY6BC6Hv2mcNt/Zgn9xJVQuqFYOdpHDsnkVlZdZQ9EkbR
gEpFw8rBz8zBeGc1qXdNHDucuQnM9So/HZCiGZ9hNaiFVnX8Wl1aaAPBsBaSB9QhcAPtg2liNWUt
g9gnvUzCDHuba/qBRZSUSOKOyDHmYTZb5qYtsuVCzHBanMKvDu5AO7vzezMMSI8vGs26toMR0wfw
G/2ZYPuFfQ7qZIXIs1ahjZwsVXNppNF6sRY2JEukpX120JT+u9D0daXSJeWOWVmK6KUcT0469ppw
SnJboO/OZb84KdiOfty+vrJe2uAOJG7ktqndPrvQlqTI7BmpaAxp4mDTSxfZlzawVgmbCqvk3x8M
Kb9ViocOn3va2pOLo1d9qbSwxef2Opuz/qIZqCXZTRKcCfZf+kZscdRQOVC4GE6+EWJ4YFYhS4WL
4+OCYfTDRTlW9v3rL/RC/AieCY4CjMCn5szxNyowlu2RXmABZ94YEer3u2YZ06geHuSA+uqU/a4A
H2xpsODoiQNXejIYOR7RQUehBdOObCsJbVjYsr11Rk2eWeHPVwXwUdAzUDCektaT88Yw4MupgZts
Eqgc65oX4ya7GN7W8NJk//ocPv9Sq08gTZWV+cMNc3IIiByBRw3IHSgkS98AlezCBALQmbPthaiT
Ch4GpqiusNjhjR1PXKFQ52ni1YdrGrRvPcrDIWTN5BKP6/kgcjsLh7zsH/QiyW/mKu2unBwNMsrN
UAYTDPqK3IXm04tvxVwHjxIc3RvbXPL3g17H56g4L0w/0H+a8sgSrA2Ok1CvnBorqwKW1YABUdih
+wzXcJwD2rGx+en16X++hKkWoPGJ1CQROSDw43mxnZiaiEGFZNA9VDJqOn1Kc6uotnq5Xn198pj5
8+iErw/7QiR5PO7JO8LVE7JBTDnCSTbeOr31JW9bFLXxyth4fuW8LUHP7XPE+qG3je5tMBVfqiJY
oNNBDdxNI5oJqphXWOJroADuOV74+FLiwdbWEhkK0IdTlYbKVbSUA6TbXT3t2vtBLZr2Tm+XsrxE
z8vJH5d6wh/KTBLjJ0bQWR/1WewCKsefrr132qlGnbTX9JvaRSZ5l6cC9SKquP4jbT7XPvDhS2+f
JYn5Pnd6hdiNJ3u61VPiakTGgbMNQIurqNGBI4aEJakV+m2ca5GPywQh9BD0xeWEbqWzoZ2FiQiI
cliGzrIY+WaUhUVyMLv6j8FpnAcB1DCLlnkW9xSpcjOsk77+NjVGNlyNwln9dp3WLjBTsqQT8ZQK
P+GZ5X1delQ8uWvXxu3YmJhugQhRHywXmvo26A3c7ZN4QZkDsGN7Re2wUxEkK9TgiqWYv0kTk0d4
oUL2/GLgXANuGV0cxUZFzATF7B6Uyvyj10twJYMcO4XXhy6GbdIXsReqKc7FVheCsEpvBvXBIVh4
iA1Rh7P0rG5vpfaYcCg1dhuNg2UqQMRTcD8b0MC3adc0VjRMxPyGPyPH7bck06E+TqjWN7VpffLw
T/4+DG1pbqQz2ZdJPDXIVjrTtK/bGrdzQ2+9kBphT+iBRzFQ7mFcvnWWaD+40D6zvLciB36lCRdS
kgqaRKxhP1tDgE+y5VU7p86RyjbzfrQBFvR2EBpG7D8gfEAtFY2Pdt5nfmrjj4MZh7VP+6x8qBC/
+DgA1PgoVXVvdSK/6DO3N7Z+XPU/usE0vhVT13yIA225QxK1KSBDj853f5bQKXB9yLublo5CtalN
BAwiW5ua4TK2SB2jynQrGuRJMr41JuGNYekNxvsa8znu/dpj7Xh5G8gI55fWwB1xLq5id3JA+iB6
XIJPhWaNmfSs7l0j1r7ovavAahi+9mHMlP8tb3sbXrWfpI9WvXa9lRzQLNHj2XYju5i9z6r2vR5h
r2a589x6j0UIdK55dJd6q2dZ9bHrSsS9izivp8jzk9EIWekJvCXHjR9h+Jsmrl2JcT1jd1OGudTH
m0ll5dcir+ab0vbGr0WvmvzCm438ooMfHi61dFmfhjE8NnmeGiFYyMwJqccqDnRLGlewWXtv67jC
xF7eatp05xpSd7dpoGNX4oIEadA8i6E0qUCkdWiPGfj4uWvjL7ZcNCCdWGCpKFli2jSsvwoBqTbd
S9QZ3TDwFufRmbRkRF3W66mmejPq8bb0+3Kfi3z6Xg85iJFuMGChtzoCnY1RUwah0NW+L6u8bjZl
N6ALotGo/Co8fGvxCc56EbW4ESzRUCFrs8c0HSuzdkbMbCsh5lRXmd7hl9QFsCIO2uQU6z5UGC/1
Q5OFlaGsKxXTWV/BYtPPwvDqt4Yg34QX7swiQrptvoQn5XmbxUxnuOhzlf1oAmPGSkvX4o9unTTX
NToYM1CpOPisN/X00YY/xBGxUPAOqW5BDqW2hnpGRrrnRHogqlutrBo70ihDvtXhyHwUa5lCICM3
AJSoG9yRRrNMNym+9O/1bsaQfUqd4XYxHAXjfnHMT96UxncZpzamCUMmHigILPeBSkr498BEVJh1
i6X2QBS4sWGP2tNl59tZyyfvDXxmjTq4rYem/DYORjpt5nyZt06bQ+xOMm2+X/rM+dpN5XCrzzAO
w9ae9K9zJ0pv1aMrdCrjqxnAwE2Fg3lW/BS9o39QuW6mhGJDcg+aCytnLXMGF3O02WGKW19fwqZZ
XHtj0pd5mFHobyNDTjKP0L/xLlFiHcEHdzYEejHG7saxp26+ijVRyY2eZ+XbxJo7f0+Vy35rmCOn
ntsV+YPud+lXUjaK6HFs+1/AMhUfMiXGR9uc5HJYse4Q3j1Km6uWyvgBR4D46fipONU5KHrPFVmI
RwV+vb6lxT8bKNYfIIJbxaNrLeVHDu/Av9aRXsUvr22bb6ML+PeAp08HFnFW2K+MbvnOLzHj2MVs
U3nnJhluwAqEm3lrTHU97DRzRt2m0y2ElVEAQRY1l3RBQtAk1TXm1/01RrP+9ZxIDVXTpIMs1Rs2
EhBLvVomaFWODjQQLfjnWSPML9SDa/yF8zm5ivtiqC5FbuLREqM/vMmDzLgZS+QAwtGxBuNgYn7E
UWHFxe0ggIptQBKBCcM9zx7DlNpkDniIo3MDnN57I7BVckMIKZLuqqaQv8DqBWVtSQfpseq6+IE+
aGzx0uhe7VJ/NJqt11vpu9lfenMfg97pcwQ7S17zMpnZa0rr6WdypCElLPysNWmbI4a4aVh96pD4
i3YzuEGaRomo3a9d6lUjPzO7W6Pl8beGSNODM6aU1HxWDEar0ujGcEn7Zd7raHA9FCizZTuOgYwI
wquRzqs6ayrDqfTibwkH7PuFxP27rXmolDeIm9B2dGfzbnTNJo9sWzTmlmupc8Oa7lIW1UEJqG4Y
HQ0Yy+Is/r6abf+j6a1vo7lcHCF9C+9OGga9WKnHMBe0ukuR64k9/bpHQUHbtLrW3CbKDrIok86o
73EMnpODMKbg42T6Aix518s3PksAR/q0bIKbsjaqTWWOVYBv3woYGpzavkUJQTk0MVuweQn4N7z7
Wn1xw6JYBPKphuNXaCmMXbzrbC3LQy+l6IkUpl+K6zjzgu9O782fqGLaJZ2s2HsM/CWfwrLPS3j7
XYeptuWUJkiHYGBFTza6gIYzW1+ULLkrU+I8DX8MqWeh60nHCHPN56iNRWC2GzfIzRt3EAH0inF8
aOM0vXFRtr5NU8NTlzVi9G9NZaF1VFmGfOjrPkhCOeU2ikITOMYoV4P6TMDnt2GLslW+ifWZS0I3
smIK204qtPGcabhPVGl+Kjq94JRaVGFvCuF6NyU+M1Fgi5ludqpvBGKWP/PB1b4Ik56mvqjUAfuI
BWNkcGmirVwnNXwEgqSdZSkD4/V+xqbM1AC3wKgzdx696e7BHXSZb5zRnJIH9keKfuSYxE3UOJxE
YZFo/qdZFWl5ielRXV6V+MVOqCYLlV+hG9ODUykhXmCCU+bFReHo9huBDKARtV4nnEgjiOhCE3RB
/8ZBLxArnK4qqm3nlFg0dqKrx72pKeHvPbPO2kvp54VJHTDvk50W606+D6beBvQk1BgGmpDvyl7L
HzFYC/BGo59QIsCq2U7oIZj2Tm/Q5sfuy5nwGDQKnCa6MUiKrXTyQm3EFBQfQEQhzREHjf7eqbzk
rdPIyrw0Ya9eNtIzlo1TtNVuLAJQ4CNL5a73irQHdernB4wx5/zSx4X5TU2ZjDYV0mllCGJD1JsZ
EfExnKRXiu3gDt4KQesCEDPZIg914ROiWYFkXStH864LqRvV1iuxJr0uG/zZQ4IpQbySakESzdgm
PhiVN/u7hrj4+zSNibdbZJmU+Io5Zn0whQOOuW789Ofk5THPRnTyBi8l/caJzWUdHCDDJp198xvX
pXzPZnIkDqWqvG+s2aE20lZ3rZGm8UVrxv0nvQ3qW7DZRbyt9LnbN/NUgFvAOlOEQ2tMMkqI5re9
SOii0w+AQmiLcYqcVlfVdb8ILdkuemz023aUuNW6TT5s7JkoINSVYy67clDesOvdqoD1CybNYYeJ
giMJjp7AtkYR/bdxLaOeKpzrhIUoOfbtOV3eg5XvbhyQ69YhXRQUdxw4iuq+mNOi3fp6GU+oQU9d
F8ZGh3wRMAZbYdOg+P3/lSx9gcosaJ7GIZoKiQoR1xsnvPnouAxn6UDPk0lKGigKrowCYC2n+hJF
Ced5MmfuAOW0oJDH7yK1ye1UClDKN2LmwXcoOM/616EX/WWqT8Nl2cr4h+vK9PerOoj36p5N03GF
hK7NrV+qyLgh6XVf9QlNTTPdt1ox/PCKOkZpBV7Zmfz+eS2ZLHrV8aARgnjJKbzDsWLCaWvkxUnF
Qswshs085MPPWjOdkLa3eSZvfwG2hhvjigkDKLVCdE/KpQi1mUVrU0ayXdrEZHo1F6W2BPiIlvJ7
nFbzW9epOQKNqntXaH5726nA3grHnHAyWZA9SeOg7cJSw5urQJfOPjMjLxVakMpcy7nAUdDpOp59
IJp64w6ITCrczABQpSSkgczbaJl87Q4POD0SdaPO1NifNyxBjCJODtnuL/mw41G9hNuRHcWoViOu
NGkgZVOMOdK3OF/sBg/KduZbYom6Rp5TPXw+Not/xal6sOEQ3DupwZpYxhR+zdj9kqvLppj9Ax5z
w6fBrL8QBsd3sqI4MGjab1MsIHVSIUVxhQomvZ6T8qXMNJzyZodARpvFJflOdWnpcbddKHqmYa3K
jzTD8zMz/XzFA30FgUNrFmAq8iDHM631RlAuyxMGOLcuIbGQGSwEP42Tpdf84Kw1zvMqIQcL1n20
o0FKUGU5GVDPhOxaoJCD1jS7ZoSAnti4iS+SGJM7zY2NjSdtbkqf/NsmIenIaYBypg+B3tW7BZDu
pSEF2CQ7C9JoNm2i4jPlNJ7huJgGJJqqK6V4ytVomRw/45xPfpuaMiEIad1wLiiQ6811mltwW43v
r4+1ftVnY6FrCHQQHCEM25OxNL2sZO0BgZqa5hoDyV475LYWuFsrRdcxGiHSfhCL1BKKR0hthSgD
oVz7+kM8J9pQvoH/QQMTdzvSiZOnAFvnuMkKKTFjNVaXjbm4ftSnmf1YGf38oHWd8VnG01Juaq4d
BK8tk8AKboX/XdP04JxK/At1Vh/yPK0CXMkBMz/ZXP5y6GeWr7VPlIUp781tVy42FCACjHYp/Psq
bShqV2m7T5rOD/MOo7xSWN2uE/F06PN8+jRR/9uKdog3r0/U8+2yPhctJ0BQMFpOMda9KQNLjayM
vKzKjVyANHiZgguV+NqhXLpzeMPnhxGQVvoMq9rTirY6+S6jNukdC5FeeT37HxTtqTAbx6EgelhT
gkQRXecF5UULk9Xf1ckhEwHpAzOAFbG2DtfJ+OUjuCLPrTZWQFtn1e97HBhwYcFB6renlJXHhoMU
A1XyGbLOdfPFWKGGqb3Ybwsg1Hc9nPYddkbDhV+66hwD5/kJtLbxEIKiBUYV57R3UFCX0DSHK010
fXLrIKm3qfPai+wRkNnr7/bCUNC4LRieK4cNKZfjGZwqszdGnA0AAYlls4zDajJPRXDpYnmmIfUC
RoARWCzEt09Sn+uz/PK1Eg+u2ZTqXNIyra5cUbcfIPKULb3EGr+VKZFzGOMcfl0Fmn6YF/OnOWXN
BlClHrUjBWPhISFo94AqO6EtW0o08c4VNqIjlGjnS6yGzqnbvzg9MJlB/AI0pb16/MhTIMF+Juwm
ilX5DzpG05XRzMYOfcDl4vUv8fxEoRnNt8bFkqPOI5I8GQt+XIEKahrRnNar2x6FIB+1yU5+z9O+
xjPJncpPOG/nqOhKGxVNNBnT6UuHAs247Ze+qyK/AgW2sWhZmPdtGiTB4fVnfAJEHN0FwCQQHkZu
kwAUutbJM1qjPsSlvqTRQjtQfUgyiQTkDH0jiErK1XKTaJMq965Rp/N+lCbaSwCIBiDChRdvJM6N
MgIE0dOq4IjfdW3XwPJDUWwmnGwAj9P50W6Q6zb73VR0I254dpyZoQkhqQ0l8mTzZeVY/RtRZUOB
u1Qit0Oip/JCE7FOz0ErpLoZpCnMMxvl6Zo7eXXIQWvPmxlAdffkrInjinS1iYm6COv2s9ZpclPq
fvGZ2oPVbBZf4DRDwdArNoWyy3YHyWL1YoXO+AZij1ToLTbaFDaz6z0OwsutzyX9hUcry9U3z8up
FuaBvTRoGPDpQ6Iv8TmvGpMSA47xKAfKLB3oJmbp4+sfdT2hT1+Mc3SV3+V/WBIcr7sOV5+CeDON
NJ1ED+NqL2p7NZ/BQj5PJFYHVcSKkcbxiSJXnvmvu5+Z8jMDT9AoF3F7nVcikPuhVkOKT47d77PF
15Z3qo9rattZXR16P0dGJxNts5laOppRWjuBtknkCBObSkdsbidf5ssZJNPz2YD0BkCWPiUiU7gV
Hz+mS23bkLTxIjo3cp+IgfYWCd72d+ecjc4x6K+CCeykk8VETcTJ2awUkVIvoQgOYCCaFrxtz6za
dVKPvy2okFX3kxMM/apTO1SN/24OyJJHc9umGyxIjRD5KLlV1Vg3+zyRGFv0BjaUg7SHy97JCmf3
+ps+iw+gCTCfULIBP+E8eLK6Zr2erG7hCWyz0XaDjV+PB9Psmu5sMlHCG+UWy5Jgb9IXvHt96HUS
T18+WNWRGBWe8ylFABuWXuiZRj917pZohnnyZvWGeeDQMe5Rk6qi18d7YemsWSjaWYjPkZ6fXBYx
uxw4LcWWsS30C1na3xUc+zNf9P+ydx5LjitZmn4iXIMWWwjKYASDoXMDixQFh4ZDOYCnn49dM9N1
y6xnrHezmG0mgyRAh/s5//nFfzDp/n5Vd9E2ndBdm3mvyP++QFM64bFaZ4xc3dr5KP0edbkI7sh+
T9UgkmIoszIeyJ2aIYxOzZxsSEfXDiaYAluCgNFa81ObD9MvzTaqMbQZIJ69yW6nA5OF6gM2yfIz
1cTEPtAOoOqDqbYb/DXzsfK80duZKvemcNlaawjBnb0feMAFWjKV5WzHG8+Uy8OjkZMh9aEGbXO8
dnpq1w6PBYycdWb8jaa9ED1epH/8ypLzAdWMm+1qtVhBwhw2RcULS7iKSw1SQDzaZNclAM+1HQdl
ltk7DvoFS2JOqg8zRVcd911nPtOTqPa1Bf5Zz4tZbrDMl3mUCbTrhTZlWCojbLqRyMESr5LPDTqW
EQvsq5e4wF9m5o6C2+/HcguoKDarfdI0bG0wJyafJh54WJ4ziFYWweVj9ytA/pIehIkU5qtj1Hx0
vG7MCfgSW//P3eL/+53gg8WO9b95JHefrb8ZYR2mJvvu1787YPEX//Q7Mc2/aDpwEoT079OK/Yvf
ifsXCkH+nc6E7hh3k//0O/H/Ak3AWQ/5KZEhAAr/6Xfi/OWBbQBtIKQx2RqN/47fCa43/7YB3cXE
WOndPSnun4T98d8f1RZwdmqCgIA/X/tBPW3I6kWQ9XdgVOocLPOexDrW+s4fmEia6ePsCP3g1Ths
F56wdnj6O1EJ+hwXZf2WMnTbkWsBtuYVkJKV0sO0aa0dZ6BKgF6tS2eZ4wGd0vfdRfnqFV53cjes
qse29UOncr9W5fyevX09pd/9YFZJ2/nTGTeH7QoSIsHcUysy+0aczVzTki4fDAaZ/hKcKJGz65K1
YNujY+4x0TuOHVoXKM5XRwt+FGvDWLfbIB8uD5qxlKFmjtpeuPgYpJOh7WZNsy6Le/dE12TPyLjZ
2jj1U29XVWm9F/pQ3hY3ozycgsJ/zWigE502MpF0P+/L7KcHyylsI7aGHHS/hxdsxjCE9ddOM2tk
gK322vnQu3AalA2HTTZ/lAM1cpXjKR/mVLQHf+p9LsfLqnCRk74dOy/QXidecb+d3aiYYAgrmfTR
0ZNm2VKmfpA4z7mGvxUmyYaIDJ1H3MvYcdY1V3WcDY69hJpo2k+M4/eN12qJYKv7QcA5oxUc0gco
LbY2hO7slS92Nts4h7cbfJzJZyKy6kUWJBoXSlJJmmsP0IiHMJ2reiUvNc+TdOSns3OXITlMB1Co
ySDpNux8AyPMyTM/ZuSOSApX7LRLuR6WrvplrdafttrgmmxuUmHi+w/gcqB+oU0ygrAhL2rbzkb3
bGQH5N41LhL4TLayYjRXjg1zuImEEE9M6+dqiOG8UNR+a5N+xp4j3HAcIBJisPabhIDjr/bLmrXN
cZidX1KSk6lpX4u3HU0v/dmW2VPZb/tm0Q+1Ud/6wOMCqpFfFVzgOuHk+mcQrh327dbfq486cjNh
40OvL/QDRkxiTAdbZD6bhV/tJ6MOrpwFsQ8LYXH6ZE0PAUfRQ9ZZ9d43NBk3Tv8T1dZhayz9ewk0
m3JT9BmIsIl+JZ/15kjBFDBQZDwdVpO5viMN4+0svdR25BVXDzAY+0Qv5fMgK+gIqvNfVznUz8sK
ebuZ4R4Ys9IO5A/Mj0GPPIBiwAIh9KCnumI9lw2kpiXbQ1o1j0xas6Qwcz2psA19Y2pNJI8z5g9T
B0zRSz09ukOVHc208j9nrbUuam6hvxRTN0f62L0R1Pfl4cBPsCznXDRy5oTT7HoxATtaJMm8LOzi
s1N1iwhVGvugsPy4xlcsQuL8NtMVPjKhzIjAZShY3idbLb1VuFhO/uDJ+ddaYSoRrj3fKy1WEU2r
zlYx6LMftTbsVBq5cMyJsw0qXUR5a+ik27buhRFEdtuGbnlwBpp1dLHNQykC9wsB0QtUFI9gqeIl
F81J6yw9zMBWIisg49AaZ3FTd3IaQpHmSLGA83qwx58Wrse4hmlp0uxfNkvksbV47tmflLzUd856
8NL2dZBAKxnw4oauYRNruxV0hxqSkHI29Z3jZ+1TKvWHSVfuHixzOVqb591y5FnhfZs+dez9rEE7
S5yy9i5yHKowd9lnMw3OQpkohVPx7B9wqL8ERr6XfrMnzIUdwp2PfmNd0pHnbVC/UKxYUJORK0P6
COsJrhIClTluPPHgdM9Cs6cwGPpkm4IyIVzKixa/dB/S3omZE/+RPlgml3Oa176OgkZlMaOLjswF
Jrn64N7qrs6fg2ZziFEomQsT+LZbXIsMgwVhUNWV6oqPcnHA1Kd7dfSexNMlxkwgjwQUOlgu72SW
b2HPkLZ0nFMzV8nWGF+robNV+N6ZNsqO9Jb8ODRVwZExvA5G5+avol6qNGwafTxKp2ZWjBSgKfwE
wkkX6Qy2CILx7TU2Z+9taRre3s+1BOkOvwHJqlE7DYL731zMQeWQ56r0YDubG1nrb1yhIFhMXb3n
oVsOubV9zPNkcjo4mJWucvpwgjqerXZ2IMIMikUczNeih1CQTRnC8LFLinnMk3Fzon5Wy0mkjB+9
qoZH1tUhtM3HlSH8aGXa1YAHcE0liSsd8dk1bld+Ks6l0fLF9DL2hvyqpd2XspacaapYE9eU+aeT
QYKz85qLZPeJPEhFpgfHxpxYPNYwzk+uNkByWWVMs54wtbYeQYctnL2s7RIUxvI+Z3I8VNV29FVR
7h1RQFWY9CkWZjedgMgTo9IZvD6s/uCGBX7JfSj8ztina2CGQg5t2HEEky5yuOPrYVF3n/OwmqE2
di8ELfqnhr4C0hXnJmKO9Kj6fNi3U52yh/eKoI/mGSuaBEBrPGVWs6/boTqQ9qmfRhwAXkfjkTAG
FU/bDCmqIoBZ2IWetGisH4bia/Ohaa566nlh0Y43rEecQwqbJ+5HDWO0UsQsQuPgST24TiUaQ0xV
yby0fRtL74IZbGYGO72hJI64BHfvKpVKPN31PnS0rOCvITZYfk2nMF0wgmqeCBZ5s4p8b7ljIm2i
oLD4rcNWPAVZ/bs3vZiAL84Nkf6quBcQfsYvSFu8tlgUskXsvdwtTz+lNqtb5nPwpYXuRC5kyf0W
iOVh1Dsml7MrfxB4N5NxsfVpgj3VlicF2w3QTX6ot8yKhOqg3rWspiWbdmzrH0qOu3U09muunbeu
eFjKz6zmwCw+g7F6dJ2KaeeQ2Eu7d4qCh01YN7Av3Aw+lnZ9aQrnOSt/BjWsmKAiMZAAl16LjfIS
pGSDW8eynT7NicN1HuJ5bJ9QUB1kPSPCwT9OyMVPCIRhX7TGG2IS/SQb0HSD4V5OqrlbZB82GkXC
StybnMV4EIo5h99b1xbEkiTwRJstPRlJxknybm+pYNe61cnOP1fp7CY96Pfku3yXS/WkD2ZcdeYL
HdRnp4uTY0+Pw2g/9a28jiyYTeVwv/qgjQdERAlqvD5JVasQwztHjbKVtNw1j9MZzj42I9ljJbLD
1kHnYVQY6f49w6dufvgllGiR+z+0UpnJMLBc/JHjYW4xZZE8a0tY6nB8OcnacC6HNIH/6UBrcs2D
Kpt92ehfm+wg6JAFFaVLepWelh9stzHiSUtJzVnsF1QccHb1dUo8K5e3rue9XNllv3Kt/yHEXCSm
WXFi96Vzdqa22QcT8Utes0YY1Ke7vBeXetX+iMC79I5icUG9tmT/exXBZYUWHiwiDkaxK+9e5NKy
Eyvvh8i6fy1P9p8UbLyHHmWdjPO7tYm2iPWzMkZ+x2KuP1loNdPw7qMq1ePku7+aSX+paWMeGbT9
oTrrTi0iqU+rt55rfeRbwaRSQoSu9mLXxrM/Dywlc06fjEHdsF69gYruezaDoV3vN9HaTc7S7Fc+
6IBpafuNsVbxgpp3OebFnwmqqFn7O6ZozWWrqHrQbESTDWdKt0V98eeSxJWuC57qqsS9YKvljWfq
6tfVbwjASWujUm21Wj/Oa7kkECMgB82mZcc9w9QHKx0UIlbbSaSendthKLcQDvHLqPlCR1K2rm/w
9byfyGP8SLSqfEgRWsZ3jD2UK2ZLrvTHWMwNm3krp9gAEwBAsCpYv30TBmWOEtB1n/R1W5O0REQh
MnFEINg9tG1pPtIpTcnYll9Tmt5AIfOvtBcPHif92M1BIjqqcFdU8lwbQ7fjRO6hxvAdjRYAtFWT
/Q1b2TzUinEPaU/asfVhLIYG5O+wuGv4vELJM2EMrxrJMTLEhaM+m0E1n3NiJNHx3PMiemc6tarr
XxaxDU9zCvsR4LV+1VYIya4n6zHMam4HQ9XgyGkpzwi3s10OsoTdpBYkFmmUE+FgwQ+/y7PdmJlt
NLCn7zdlt9FcFwQ8Df4cZqptY1Dp6UTgXAVWbn7jZBP8Xnk+Zlhlxa2pwC4LWZCV7Y16qHTxJfzS
wnwJ417m7s2pbqfNwLlq6o99nxlvi+FuMTLklkUa9L/MdJa7cljPDSZRVdiURvDWg38kc6BBQNdH
74T1i4hbv14T39/W0KvnNZr4Vu8wxuB5K+l4T4tgSzKV4R1Kb7APk6vqcCY6QDv4ppFCV18/1LoY
ceZ1kAqxyJueiqCDy1kuXwIT+iaWyCxQnMlVXvAOSJ/6EgpbX3nrfmWnTMZO2y7lNASxsXVyvw6b
9QM4yNxN7qhOxp0UGPk2OzHxVrhw9BkEyxLi4+yqeARl2k3NIE9DEGinYKYrxsHjzTNK/UPNphE5
xJG8b5Tb7yiPmXhsiFbZ3eu94QNVw4qbolYgNNBhFm4EU0n9nMppiI2mgUDnpcOlwoAzXlBlPcnA
RKrnFf0/ZguTaBmU5qW3xn1uNLcl+KgaoZnhWL97TLu+DVGT/utJjZM8NQ+mBiV7a+SvoBnsvVqz
oAvTNVVhh25t7+mL9VCQ+Ii9qmFf4eR/yUBz3trZ6KGdQpkcec4+VvPOs3bc5iGFhLlPRdeTsqc5
l1LI16J37noL2zkyc61ZrfXXWLO+0n6JV6JLT241VaE5UMoT5O2fzfsTie/Oe2l05fNk6QsUhNKI
4QxdrQxiEjzHWFl189B6znKhO1+ucjaCZJyaz9khBnuGJfXQzeWIuIJ0pL7K1NljpPNQqLSYk7p0
UoxVtwLe4bo9VtDCOWep9QesFPacIJtAXeHPpv2ojD799KdWHmYHFl0+p84uaDlydOV5B4/GMPI8
YYTKJTAd/eJJM7iWdCahbmacfiTfx322smA9SG+u9+1KtRs3cnM+TRmsz5inmjcKNeen5ffj46JP
+UQRaKknyZ7OTiTs31qDMMKq70mWnUwkU6Pn2v0lJIYL3RWzs18ZcrNakpV8E+0Y+e7BGpufK2f6
qd5wnAvarj4E3iB3ATA5ZaciHCqQjvZMAIgTZmCs7/Du8liTWfOLFYnTkQ8ho4b7+qBNeWxrxXYr
CPX75MYX58Xyyj92ai+4APXO3i+D6hXvDTbWAh621LdXE6sYLDHS5V3URvDZqJG+RZnya5nz5rim
VvGjt2GObkFqsO3M+ElhEla3h3Uy4hLj63CeZPW7JeU8j0YGnAPbkrGVUT+tk55oAsJImPrWJr7u
PqCh7WbjeRRWZiaur+nGfiRpu4zsxdZuC0UtfR36ok/bzrSS+r+avjI8LJpQ6Et7a9ymvZZc475q
KRsj/NDKh9WyFWKTRhpP6Ln0Y27V8EVXX9aC5lwYF3PprA83L+rHpTIXqgcDqDisKlv0UaNS9TIt
jdpii48USSvdRz03qnetM+xjbWjbrR4GOlPDq7pjb/ltEC8CezChYAKESrbe1d5K5086CSaClMQc
Yj4scDWULgC5U3hnz3byfWvilRpJKfyYRtT8ic0lmYZLqu1K8r4O7Etd4kjNildj82gWWlqmAj8r
5bXjSe8mQmpANGR5dpHnaREtfPAzC7ZrTXjhW1vSW9SNHM5mnwLZ0FqFHHOBF5ORl7mR8N0+zuVK
V21U27A3U/+byMLjPAWEAk4tATPkikc2QMBJTMRvWFXbXbKuWI6YHJ2Wgoap0M6NsF773ohsidQA
S7vdSDsyZUP6jM1ud7DvClrZtENEsDCd+4YYNOj7ePW3fW9fuhrBeV5xQqbmM1dxNJ3x03Y9ZCR2
Ukw+pvWuPPp9g9HkfRl8SkVCu2fs64CI8RTD1NwPR/WYUbreVt8bYgcLBYeIH9xbcHThWCfdvYic
vOKIUXljxogz6qRnWqIv72XlPuNdGZu12iGterX1OsllOjMaOqjqTzlwoM22Ct3cvTnb0L7SGc57
ffH/geYDjZJOczv7DrqzycqBRma5nV3huqeAjKMoL4qdr2e/VCb+WMa6Pth5eXBWR0WwLwjXNBHb
5Hb1DnpRhh3AYoiDqAgDf907S97sHT84IxagVxTO2becX/5wr+nmXMQElQRU8DrMAFpPmzPhuRSb
FZGy/Gc1Kb49HNNunMCJ161LZCAZPHgQEuGQgHeYIJbChohuVU/1fcNz4JDDWivW2G8MO3Rd6jzd
8b+trozzAh/7fEjqAE6bT2zm0ldV2JoyWro0nkoa7cy5OUxlCiCUWhGdmQ+/zcV72nzjQv4ijPng
rYH4GWlQ4m49LeCOBfqNiYsV3tdji2yMj1sf22ylN/FRX+grq6JhomX9GfAaNtcduZkoyRjs8ygt
SWWRH+nqL7bTJj5e2+bgnJcg++H5B4lJxCYhGnnB66bdsTH/bCikKBAAMKkLe687b/4M9V74b2nn
3KRmZIRLMhEdtSdSK/ZTu3zrorxkBVc8mgutgJvY6/KDnKaQumG3VB6He/1YpA+9EEs45OlJVf2N
SvWxtAGJ28otkib1v2TuqHhb73t6dpubCf1PTrQNYsbjurYiRG8c5wohj2lvMPS1fVMwQithOIYB
LUzY9tI+cuq/FzhGpSCP8bzgtIDr7rLFWWUeDfp+esS41R2yyVBFMbKiZnSWDYjbtliNdZLN3gmo
Bnl177H99OSwaE15GLORlAECNLHIdqiWiKrUmFQ6c7T67UF5DULS+rBaV5BHyn617LqW0yRFp7aq
Bh0YtwYMbDxVJf0thNtwhOUaVapZDv3ahRjFgGDB8IgA/67Kr3ZDOfKswSYY5wDaAzgbQNlxzrA/
09Rts/Q9KTJx5n4r5dPo9SmHefDbg9BpFVCNq/JP16cA9vY2XnR0l8/9sM6xJzq2VjmXOGaRE4yS
yI5b28wPXQrJDKeuLqQP+q7MicdGsLpb7eLWbHjVQpzqPMdoV1O4FkxGT0LKGLLyV9+/Gz6i/CB4
YmofyTzYeRL96zyVOwiFd4mbRSJX/hDkftzOmEQqO42xiwqUgWjxozP+wG34pjhX4WDIPtEG/1o2
VnrMnOVMRjcPvJy288J81Ev1az3KS+EAubLJ/2z05YkO5Fgr9TEs/YO+fgTmcGskTDoQJi9RAyUB
xgsfRV7sBW2K2/GjdJBBqrQ/5dPIgbtob5p5IdOPmQbcfn06Y3EZ+jWULgyeTB3n2PphLZujlvsH
Mu+zc8/r1HREQoMT1rXO1l0777X+wQanogiyTz5ZyGn1Bu4QlumbVI+zy47ibS+GOYH0j7s82M/g
ot2IhnclsBWQZdG9KK39CyOVUEznQn6wFYXUHIiAGGug8PD6W05FutgqXl2EzZt1dZ03fxoiw/xy
1p/l8Ma4hWaPdpDzYGDfbbfl3BMq7HW7wf8cdI35ugFxYjzo92JhbB5HDcwNzkzZsKfRT34s2mBE
fludN33ywi4PltfBXpGjESSVmExrosr0X2fG5rtmMW+2N60XOfT0ISaanG38Yy/eqcYG2Danp4oW
bxcgWD7ZHbMG6pdYE75xblP12nXDoyS+t5f5fVU3/GQiqGkaieAVXrs92IjjNosYrGLyDkKnDWVg
jVbDfy42201cbVUd10B/t7rZ2TSmH41jwWPX+sm7WDWKTmItD/7orA/AWXb1jND7D0cQ6IdHJWOL
6QEqIQrK8r6Tj6v/RLLOskfZAgG+BPhg+2Wi8Zlm2Uw81DY8K/3N05pHwgbCCi1oNAjLfcoJ+zqS
0ASEO73YJeiwS1sjJUfHshnxlmaf42ivD55ydtTWzOvwoOrWkJmohx9U+2Ca163npDX3ZV6uxLAt
wQ5WiEqMxXtFThL7gXXWC/2p695VP4Nw16+l5oXDPMaEh/no5IyTKuydqpmwNdt/gKbmmp1yhTza
qfx0BxReHBCt4c8xbd3F1hf3iKD3kusOYG4XC13cOoBcYBaYJUETPNdIuellnIW/pRTTQNx1C9VM
WoMpBahH2rtsWS+ZcwxoosGQi+qSpefCdKZDNa8ZfUgqEYK1/bMReJ9FnuXHYSDAwehzFK/wD0+5
V0aCuxAx/vcuuAIc67xFq7aTFhnHsOl+tvxZ6JiVvtfmMo1WOFJLyD02Dg3Y6t4IlIvWL+gPrZtT
ALEIvbwNtwyCueVqXw61YRlo4kDxMCb3hLOQ+UEVLcG87KRPcYTeTKew8KfxMaNofl3vQdOIfqhD
vfq2FME3YsO9Yc5IvP18j+/dx1ppj0AJbySDHVAsHYzOf95I3Y1HfQKxCmbQfee0Cf/ZoqybBma1
8JdDMVp5UsvxrZbEQkH9iKxttAF/c3KscYa5GMNoJo6t5gSt7D8EJXS4FX5/2Nryp1hTKkSH82ou
qaug5nxje+Vt8tmDdwTkwOOkrxfctt98OkUN+H1PBhMoB45TO3p5xOfSOdawCqOis0XUd/IlxTIY
rpa/VadhLOt9MIhflc8oT9zdaTgJM/0F67RjszGGb4nWjvSV1UaSNDEUrO60jfWsfNA8SNP0AswQ
aq0RJ3cuTkBs6U6187qfJfJhbOCqKLOtfbttkXB7XrNC1nMndcxbqUVbtelvWe0b4aLcRxxzqW7c
LojuHQryalT3DW4SM7NW8pnuIzf5zEmbh0RF5hHOue5eNupPh/NjOLkkSaclQUfbkBVRTx5fkq1O
/1hW1lNeqJH4YNZsP/r1cey7+pRJi/2mW6Y4nXpS8wbLO7jG+CMVW7cDsDBj1aci1oZ6t2jGCw/f
tc+BasCxiJOEUZTIbWS2u4GEpXq5fLoV5SMp7IpOrZdnVenFb7e3cbCVoj9tZLgjuZxsELzV3OUY
dyHo050k36Yc8ZlQR7k4w1FzfdLPm7qM2rK/l3eFgXFDMUV3/VBsLcuAtg62g54Dvk55I5M+I8Ny
yT+0mpoOnvzemOEcmJaqIrcngmD0u8+MkdHVpN2IfcCom7/YTQJsVESmrLRYYbF9sTabeUU7kzBY
3D2YguJlnfrX1Uu/qknXdna/BQ+UhhizjIy+c4R1JBXfmYe6e2lpgHO/788aLi1HVHLFG+6t/sMw
dc6xn8Cz4YCBMK/61bzPkreuempds9nnwdj+HpEEHhaz1x9MmQU/VzVoH23ZLJ+53mw4Mk0ruGcG
+l/LH4bWuLQ622PniqdVmDcNuwtAWb6A327tyyItBfjJxAKGadgsEqG1EfwuOysWwdwkntnLCBia
4icvAygKlAw1tTjC+MKujnaFI4ZnKveW5bYZ11735gbUM4Xpwy6w0zkZFn87ZE2wvo4Lbls+drdv
KFcvtaHnPxii9CQlNn1ooCquXe4hmRP7Oc+7o4d9ZERGLSpUmCwp/q6hhaATEAqXldpKoBfWRzGu
RtxbKj+2otjB6irvqNelTav+CeOU79QZqgTqAzvasJlDpARlA5KIIQ66/hToD2umf4+gB0IzdhpE
0dFq7tgUTw9M/AWHkMmyQkawL4M+TPu2qtoDan3rn4zQ/xb76v+YI/W3xKn/Mpfq/8W0qTuf/b9m
Xx3H7+rv3Kv76/9n1pT/F7ZbeIXevZQ8F9Os/5U15f51l+l4mFhite8QMv0v3CvvLz1wTPQpiNag
1v5L1pTlkFBFdAe1ChIfoAv7v8O9uhOr/oUjiciASTWSJSjNugP/9d84kq1Ts5/hx8esaVTnwtO/
XUp1KOqmddhM0HPhGOL/4pQJwez+tv/6sbiIeg6u2EwGEWWZ5r8RQE27LnvbAGbv0hH4uFN+0Rxr
NJFeHKRFMMVUwYX70KZr1z0Whd/SNSvk9phc2I08F43m9Cdg3qrfWTPjlCQdPOrzWd/w5KMVQ/XL
vf1tZEDmcMLA4yPsNIJ2VwCD618w6HXr0AXoYE76gN1v7FhFxzYh54XRfJla544nPCcZ2Ow+smxa
f2tw12WESCiPs1IP0PZ6w/w5l4WYdwpNtYn1kFD9tVj17sUtijKNZ9Vt7gkdJgcGD3BqHastsD8d
bdqyPTp+sfLVFjWx89995JIBRRek/yLHdUmSBV1EmElr6AUDbKYYSzBCXsHs+9w7i3lGGhCPHgl5
odn3tjqOab3UtyHI03uK8RxgrDxNz3jOGE84RfmklxO+/FXX+hPmGWKItS1TF4hrzU707uyGrqW8
z7qpBxsB+WC31xQ4rYZ01i7ay4Bi30pGZU0Vyn70A2gsioVDRxjllzIa9wM34TRpzN61kWDX3Zff
+f2T3vjq5zTYOLA6mCSmMZRqLrRVOUU3HgVm/RNrpVoltiTdBdsKAWbha6hLolGrTeMA14h/x+Ei
YGpZdzjn4ELghduaUZOmpvUyp6Xn7PA4sMABwEuTrLNHmCQKtixji0BOV8x25vllqH0+M3Vr+QUk
QGtIVHETcf4DemccBKciH9vHElEFDV1b56+eDbd9V2SDapJ1SItfOs2oH+Lg6pBcpVUmvjfW2PWR
3DZbp62vm7Lfbzg23EUf/mYxeCkYtP/28TEzrBPsxgKWiZ1tegebbarb3WgPE+EAiH2Ga6233ZeO
n+9wLTWb337GkGXYjXllUhSTu922T3z0Kotdn0L9p74N0v5aDoZVXjGFGktYEfXCaBXcVhT7cbRY
X/DQ9OGZ41DDqLVd22ZSsTKpEq66JBXgre5MURH1OTNvCd3y/mqsWnAqYQL5z3/0NyOfDyidwDXR
LPLOZK57SDf60ncHK6o6TESYCioMpDciDppsOuLR67k/wIizNV6z2h12HUYO2kePTYe73wQp55GV
b93XjNu5lWhS1bQUauKqG2vgP7OOKhsXLLBDrFHl8LU61C5x6iJy4klpHYoXDz78xFinYX5v8/fa
1N+1rt5ilG9z1fOo6N2youef2qp496jOyqsC9KhfR0hKQ9LXyI45VH0WZBEEeR4XbjG8En6n5Ue5
FjTIcsVy8ZeJz4YXu8s06NAWZfNnHLT8HxVY1I1utHO+RONv8NBaY9wx0T8R6tbvtGzz3y2sNoKd
cgb7NZO599hOhn6Ra3UQGTkeeHosumlGQvYFTcRqh4WBLdvgHYvZHH9MHkI9w512W+a8WWs5H5yM
n4oYvtCSgMcjFlrXAA7OVTp0+lPt53oIvWM5WyUpqtggT31SmlruPVNyvTZW/Q/44moMWyxR9no1
Gkd4LU0QNjkjujW3HgWbccWUzVYvDQYLcZWb7W+TXL4Qdwj3uWrrAxVnv/My52PG6QbmExREZqLv
nd/+qfmdL54cZSxs46AtativuFQdvWb62Yz1EwxgmFGjErGeai9aAXOcZKQ1Du4/TLDKkMG3PGF8
F6MXelP5uO9GXZDzCT3Gz5V3mYd0ZDnQD/UwQ9fcSII76xYm+qPXNGys0IqhRUxZ/hgU4h3RSEKO
+xb9D/bOazduLd3Wr7LQ15sG02QAdu+LYrGiUtkKlm8IReY8GZ/+fJTdvSx1t30WcG42cIC1BFuS
i1UMM/z/GN/IQqjz9kIwTLGNfNVCbQGV3RbmdFxyFzxVCw8dnJmFtneQFP8bKzX3k1tvsiY4m3UE
F6bJXICZCQUwkoIcKd2qC5BJqjX63dqQR0NmDGJdQtPLHlhP88iGZn7QK4bRZEZDoBvibranayOj
NoSwXt1FrQ7IRZ+bPdGS+1Bm6F8pgwRB/62aAc00haCyU2OIRs5NlgLmdc+lRbAKO0qxNMpn11kb
ZUc2pPGsO+5e0bJdEetUUdt8IiSVlGMviLhK0aAiHFGLTaUpZ3oSXhtYz5n5UeFAFVnNY7OoCZ28
xgscJxFItDnqNmpvOCekS4pg6V+fm6F1CFPCELtAnFR4OB5AA4nJu0OYZp9gAYHkbuMz6Ypd72DC
w39woccgXbsRdH9oJtuwmhLw//pEjTdDDE0SBsALn0qkER5cJRU10yQTlZIW8V6p3MekB2y3gniW
UL/pLTBWMNGoToTzcHKdEQkAY48vhuykNbNCSqZUa/Z6SM9QEE5Y/OXM0KRUdg4SaETWF89ioTHV
fe1XbNy2ROmJHbWo5AYZFyLlbgwdTnUzxNgTrPArgS0w0+K57VY0QPEcRXqXHhoI5NeFtLUHihjh
N1epKsuz7Ab1ojZh2Eqm6bIBErVGu+58tWkdHGh7FQ9R0DbaJo9orOCAw4qI0WMFnTCkl091IbRS
5NUNPl3szjVVt7Yi030VJUNE63o2Fb9FtYRIvI7PozDNGBvDOVyrY9/ej5HUdo0a2d8qtHk+JrD4
lLJ6ZJpI+35jjZN12WnugyqImnFCZekwxGWWblEgldajSF2pnbEpQzDtdGGornIWC2yJkCNtKwvm
Er1OC8icEl3WWji+unWsr110JJQKJiW+E041eym5N5ZXN4iZ152GNJZyaK3HvhkYVr8mLAhpjq5m
EzInlnR3apLJCwjWAN8KWjPOplBT9RTmchzWilrwofUhoOyd4HPM58hiyVU19rbrCcdo+ya6zBWt
3Qb6gEZG7dPdrA7qwcHf6lETNfymlXKdhZTHPGtEJK6PyZvIPVvy8ehI4MYXJ7JKiKKbOqCMVquk
9Tnb1NjLot6uV2WK7kU0af2lrqd5BxgO6Ax5LdpejUfwz1oLkGaiWviEDXLaGm2ifa0rzcgYEtE0
eoVJ83NVZF20C9llfm07C6J43kn6Rr2CeD2vY/XWHtxt7RKlHVMt2gVmk+/VHALSqlEYczB6Clq3
g3lOq8o+hHpefiEd+y7OGpiVba9hD+1bcuyr4iIG+kGaibWFAa9tRagj2COxSbtuWhyATLGFVwcF
xc56HLYEYxsnmn+LJKwrd7LWE7rBZbZBzSgYDqn2VUyHR/QUzbboDLKJjaynhrL409HOnnrW2idK
KAM8z9o6SiFeR5XgN9TaDMI1BokO1XhT+klu41x1y1A7x92uHgBWzRcRyIEcN1+C3jsM8vypxs6a
48jqi73Dhv1ipipKMTHY2mlDtSGau5ZH25Cp/VkqDSus0EqCLS1nNO5lojxO0Ki+qk3bsGFxq2xv
a4Yb7GzkE2uE/g6ophwuBfm0x9bOwVrRGHhhTm3ROks5bO0BWQHAqubgWBb662FAsU9H8sTQA6KO
SUhQya3QNzlR0+1mrc+2vQIDzKvauGG7TaJ32sbjAYeoskn0Wd5IwwBhlibKtEtaNTmiMZCbXB+M
e5eNTvliloEFJ1VabnfsrVlepq073FYqbP9NlVtw0jJTqXqQjYH84vS1c240Nv3kLus/s6Ok4Tcr
NhrhoGeT5oxhuWozmEpEZc+U7DK1Ha8HVVvYWLSLX61c5ZaGaqR/C23MMm1jodlVJ5TZtdlUw6ZT
Mqyc/aC626oInW5ljQ5dNeBYXm3002M16FWycdOIFJDG0sdLa1AcKCOhEzc7CzLVsBqTsLSP7SxO
mZyBf6F1KWEN9I19iHBOXuPYoA6W5e2BpL7xUOTUnNvSSfzMTp4qJB81tnqtPxOlqygeh6pPyoi9
NhEFbcrGyHw9xnSRQkiGQ490YjObbZB6Rs+gDuoR9aIeT+hcQEeE5ps9DhYalz8kpg4GxpSwTae+
HBFBadZ5vEVQqq8D7swd5IqHti+nz7ElMzJoh6QVa5ZiILVllZ0PQaHsKfyEZ12E9KTr49vAiuIj
o7p2pHckLvq40RCpW+bWdWpk2p0Izk1G8UsxFLavo/tmDRDGN2LAc2PXBKxQD4zOkRe36zYxzCck
ANUdAOn2jD5yf4I1lm4xNN0kRlbv1clIz4TIi5tmrNsNzhKE3WrYbhXUZ7tA16GTMQZV65RWKn1x
1YLoBkTiPJU6EzWJR6VPBZ+FPmXHVWcPDE71+HnuR2srCpWFBoXZqFlHWdB2R8KZGh/Zdo/OQ9NA
VzLlb0ed5IrFoirP1AglxlLtODiFJYHJWXCD63woN0ZTYEcByFNx0JgVYuXSGyU9rhS38PEhwBTs
u5OQp7aD8MYkjkSWXSUdFszy6TaVWngVjJa1Qeapn2d1Yd+GpGq+Ji5peyupqvNlrjaXbCCh3Na8
Wx9BIeL8PltUfDU6mFEqnXsMEtaK9GBL9QhiBU1D4phcrSoGldzMn2VDbIgsWNlvs0FJryy77N2V
YoZYUvGSMICFwl1COw0tOnREWdEppL3j63UivQHk4HNdoqrMISpsEIqYDc0YJZKbokaz7ZUCkwrb
KFEeyT2ygc2ztTxTZGHvpzYPVrWFf6gC035Jkpb5aE2dgC47zYesXeJR1Q53fx935rRomiFMhGww
qH43CJf8pESQPxJreWeEaX0Pc4HqPYKBzxoRfb6YwmBPsyE+EGhlcEOSW3zdETHtelYxgv2i0eW+
Coaia1W1X/JwZNbtQxbBkd724IT1BvsTbXv9bgrhi1KDroynBuni2pBMcCwDMvafSBTZnxKhdYxm
Pd23TdxvlCZCig6WIfRrBK0gSBOE0GErSxqHtCDSGL6iLulDmg19eUV07R2TW75vB3wB6F8kqPMa
XS7gt0r3xqHIvpDUkp5nRhZfw8ROL5AaEGpSyZmzjw+Xy3IIkialf4Qe0g8sNI1sgBoWCo2aJs90
IdpNn3Wx8TR1RvqQ5UrOhZ3sx1hO46ESVbVNioL0rcaNhW+7DUX3Nk1jOJ95OJxkE+BZyiI7H/dd
r4kvsz3o/a5CBnYney46/o3UIJZCJc6c3XTMJpDF1DGdapD11KZdoIj0+LZ6HdWEAck0PiU6eyLU
uLr1LdPCrPOo2eTRWp8r2hcQImW2s/HjapsMzcAjuoahPkvFMNueM82jsY9gLj5A1asfVCWfbxDW
LcKTEvkpjxHrUs4eKPvzwSxAvZCjnpvHNJ2GTZ440V0EDpz+vEzVedew4nxlcYbWoCSKtVwp2L8X
u0fYQcXgERuNXLunOqWGkExBndqxEdzVuX3N/I02SR3a8nnoUB96VYHqjjtrah9SsmkOA0KiRce2
1LdE1vPnXK2KJ+aFPtoPimKfaHf21ZrRsrmJ047umx4ZZMjUlFx2c1TPjSfjqj8ozlz7kaYO17FU
bD/OBQ4clVi4u65ysgPBcLmGvUmED4g0KCwIJUA/hEpRodYwDpWR7TvDKe56S8/FJpo1qmuKhPED
diIaAXPbqNVWrjRA/o6xw9eaQZ0yRQSp3pOkT3wbzYwJpulKKhGRW1CLcnJoUotwWasOQevKCi10
1Dzxr1n0i56lBh6k6h5sfnCEwBkMbB2StEp99m68SCWYotZQZqFgZpWNBiPAM+2bbU4vT2tnj5mJ
X+OZNLh53R65CopJXKzfv5+81Z3EUjvR49zYO054CMMipL+cwFLe02xQcyiZQ8NsvbIC3DSVh25Z
m3dZq48pknC62+VlTnotnwLUvTqtotma82Pm9gMyu2oaKDvRy1TmDdrFFAn7mIftlTW7lGcmd6zu
C1Nwrio4MAgjnICvWpLr+ZGatVreGHrR6osYxchuGm3i8jeycuROIpbDZ5FkE29wHGojPW+Fq9eP
pPBRgskDKqw/SjnUrzhJuiQJjrpGE2fwukAaIzClC+m7OdTLnTooWGAt0SUjhIK6uleEwQvoUELp
973VdoyK9fIRp79oN0Orcg0sqNXtxkKtRlG1HOrUb0WoWdtJzPWiUGwAVu86ZEajJ1sEup7kOlF5
raoCi7tGRuqKQpuWHzHmgpHLbFKSyKoDQn+j6l02nhguw2Tbqq6Znivwd6xtxHY9xSYxmolAQJR0
6YXG0JOfIZnp7lj4t/K2sMagudFalR7kUNr4DtQ+DCSNX9OuvcYBj39O6itvtBlKkV1g0eVdYeru
rD1lQNCRRY79gSm9LS6SpmVE6XkP49EZIzSYiWVQtnMsIzC9QamKzo+tko8Id4G3r+vdMLJAasJt
3CGWQmOanykWPfWmGc3beHTIMOmgjeZC26SFPefXNMToxP+Xij6Echuw01IGwkaYMGEsqahmVpfm
UGj0QMtW3P/UWLn63iP4o+hoiseFbP/+tw9OccwO0ECwpPOg6xbP4QfqSDJgmlJpdqMIMurLYjRi
jXpKT5gGgAtCJSFz40j79THfEGU/tSs4lroEvFsCoh9dmY9wEBbTZSdZPCETUKp7qneQ7QPuhpeG
7d1a72ZxMKcW4KfTKwUQ/w5sw2ai1IIGE39sNuRJ5bk9fd8ESj/9SZVITKMW32padAOKu8W1UuMC
0lcTrbuCjYt0bkxL6b/YtRZtXK3WDhi3NdqaFia/3zDylm7Lh4/nOmQuO4C0dINeED9/evgcFyEX
QPuvWdErjeljWrEHjrm3y2YfRmmNpkiMVyjch3PDHt6kpvX1r8/sv1xN2HwGzBGHcoKxtKLeH7nm
UUM7Pc2rPtFZWKI73VM1jl4iUbGBcOlAJb+5ltqCUXn/YVm0QkMQS0NOA8T+/pBNEbfd4gthkMiC
i9nssUVizEe4O4sKECfAcQQa9qUi+upQOI2LXXhsYet3TqtsFAnUakVcgt795o19BGjBiIK/ADyU
hiANN/vDqShqaF01E/oqC/QRE1E+XmHIZrnY4Hz/HTdtuaLvT4KjQSilvgkOgqfpwxV3oe+XZat1
KwID2FxhpzXo64/kVv36+n78UCB16LPZGkVSFY/6RwoWqfRJwjMFx1xtqbar1IoynwjgnpTivGRu
+PXhPt7IHE7nPtINOqT0AdwPGIli0mJ0ugxi1dvEE48xvQeiFpbhL0gZ9IH+LkUoJgYqyzDc7PWv
3wC5vh/OLL1OkLOkZhGsCobx7ec/PUvxQII6LkS6LbOsO2yg2axgxDalRQdSCS9Zc5g9skdsmRuB
SfQ+mDM06iKsOwp6dqNSHMSK5q4kTcWLFrxDALzCdipf6qBfVoaDuNELpIG9yQTjSJFNMn54dTjE
7DFmfd6NRjLYbIgjVDcBQzQKf7XU1V0VVgpoo04y9n9vy4geFNmaRsKyBjUNWkw6tWkMO6xuEy9X
xvabA0Y9PhYsZPULOhFWtVbg+E27JpOqvMqGkYsIu1wrb9hbMKHSuaE7iOGUSVf2Ki/sFJC4IMEE
BZoacjaYeoeAryUu/tRPCdY+1tBGTrhJ+C4WKCGQLhh2t+Q3aNp2UBcWmkwiVgN6n/Pmy0bGW2lI
LiXjWvgQVkiuN3GiOYe8aSkEmxLWQYKF41U1sDF6nOOYNQDBi/WhI0MguCtctBUrVMrR7dzI+WQr
k2Qy1U3egsgCulI69ffsjLArJvTM7lmESEch1SAS09S9iMxkFV26Uad8GcH7y/1U9kz3bQd6C885
Ap51iV0235SGw+sYMZUkX59rIrhNlyUVnqCIVVRqOJwo6jTxVhkTzmVAN2feBW2oyL3MRyZoYpGR
s35fj4g6dePDWJrKuIkNSSkVrRTMCKkNan4c7SEnPiCuKV937oStpn97hS42OUhHgyZZl+1QL9SF
OHZ39PbeToLNh7ZpgzfcNCVvdmaNj3Q476P2So5udd/OiaR5AxWaSjPm2BjH051uNNw1iUqfY1KG
+iKQSFn8oEoDuvqK8xCk43mbFPQWLNSmF5plsoHMcLIqh++rtBE4a8mF7c2VUvf52qSy+arhTTxN
4SLSBEBiinWQF0jW2DZhdPz1w/pB+7BEDFpssG2XYRd088f4Yxc1f2VoBRFHbcyaPqSneOIzMk45
ZqConlZHFwlhi/pvjvtx8EX0ZDLN2hwfzJv+cTWhD+wPA2eg3525jO+hsmSOAB8Zf0P1gs/zbpBH
WUBBS9NcsTCwUFy8n+moq5q9TMpmZRqKfRu5Wv6SqLAvdlHiCoKBChzBK7R4eNOCWSu/Sh6K1794
il3XtCwmM6iQTGpvk/FPo+HsTjpmGYvGzeCMV+XEMp5Sk33SdGgqK0NMz+ipOQe/PurHVQWfGHWM
w1cMI7bz8YPTg4tczO5URkwnORoa+xtGraXdnQEJ6cO4134z7v/LPMfnRD/hqmioELTAQ3q3ghp4
dsc8pQ08R8hdR3yGFfw948WdGoaSX3+6j7ePrgrmGGLBUOuQHPRxzVQgWnHlmBBS57IVIUSkSpUT
vIe5ePz1gf7l+eBDCc6kIzT0J9obX+2nixd1YWE2Jho5AGbpo8BcCP8+yviG25ew+BsHrPmboOPX
x+XJ/3DnEohtIocCPWWw9DaNj3duVBZWG2jQi1SJ5V5t28NkqqRBExdQVL5ultYzcuLxVcBZeRYK
KFsP8E37gEQ7RvrrTPUz8SLghtGqiGNKB3FaV4Gbney8N26qws7P3JHqJl6QPrl1aUY/5PEi/i8D
xwEqQ3WPqbafKGQi4hvWQJL6h4y0LCQ7aOQPWJAEvNXBnR4M0bdQGxKlTs4YneEo1Vb5OMhAqbfk
p417tBmFQ16JzXQ1xdhpv5auk0vpRWaN1hu3Ok70rf22v+5YGCgeAQjs+NU+t4FHURPrXlxdMgy1
kE2qw1DOJpA1q+iVHYIbRm2oFAghEVyihjbf6gcuWlem8bfikmKwr0CoSB/6yuwnXiHMqri4UCWE
v9QONdq48yBVgmwsQsj91pEV6qEuz9nz6i28HLOISp2JEwtdCNUAWYljIlaZIVdgPun787pvMMrH
s8lAVuDDvGzRB+DpXgpBUdhgbKdn+5zIYqmwxa562Ypc8kGQ6VBznlgkgLIatyLNzNozSEf7ohU9
LCZDYFQBQcfEPzkqTE+yqdWzVmAJwSFvynXVVJ25K6tiosKpiOAOjk5hbyaYmbsRW//XtoqHW6Jr
8YY5ioXLC3KQOBYN3hpvihIn9gvXaUnNWUYmiRpvR7vawaNWLinaU2JK03PGoW+O+PMRp1WDOH6f
EwTVwYZxLVDSs+9FISIci/a+ioblUrkOa4IqjFmPff99OkFOeFSJ+XHOYsyA5plNyfLrCGRwbTsW
GRUwR1wL9FCr3Cv0Z67hVKZUj0w1mL8hi0mPhaZgI+krpaZqzjJ3K7Cvb4bJHeQmc8cg99S564Lz
pKAAvWly2dY+KpA8P48HHEFA/iy4YAKBD5lqhuBm/i5/mZuJt1wUMqy2Vu5Qsc4mpk7K38Rkrxqe
EbIJ3i5u0mCX9CqrKd1jOZFT8Pbk/yUB6XWZ899/vxOB/s9//+9VjupsQP+zcvTw0rQv76Wjyz/4
Lh1V9E+qbqmwdJeVChSaBag9vLTy73/jR29MS2ZVROcCauef3D73E0khGsHcqI1sjbXNn9w+9xOL
DpPVmU0kI1ulv8TtW97YTwsM0L4kNXMI1+QtqA4br/ezXhKwK5gaE6XxghWlH1m2LGqUsvIncyDJ
KCuL9B55drdjD4r1FD4MiuSarE+em2F8btMB83TDNhfhcnpNrZQnquqS4q5RwdgmZebeo6Cyr5wu
0L+22mC9DrXyYEZES/31G+8/6pHf3Xu/1De/u2nb/3m7icOXcqE1vvuLX4D6mU7dSzN9xqiZybcb
/Mdv/t/+8Af/8XqqXv7+t6eyK+TyaiG5r+8okDqX/xf330Pxx/nD9PKv/+bHLWh/AhkpdJfdtEFd
wlmkuj9uQfeTCmcDcKTmGPRurYVQWbD3iv7+N1vjRlP5hy7aZxWqLAuipUa2/Ej9tFQ3DOyWy635
j09+9b08wUnjdHMmfvz951Lg2wLkzyqGoMltQJnXuAWFSnbvx8SV2AyrFpLrvGaFiT8AN2OIdk4z
N61lpzuamTZ1aMDovd8oTXdRh6KLj+qM14ECexJmO0WJ6faEAaxLUtcESZ+RHNBFKfjdCby13fiu
F4qFeDi2Bzo2UWxvIhmMLIkSFYzIqKk0lxM97BYiWI88rZzRNOuVcWUhEnnVjtQMaU6h7TLIQ3Q7
cEDbmY0JuhCzKh6SWdLaUQka/YJvDTkv9RE6Za16A1YizHEQuPmRQvfcrI1ImShZ1GB1MKkOFMyb
NjoMlkieYEEAKLHa3Ev0MTxUozniVbWq7pY1Fl23KKzrbQtvckNtU8u2hSuv3SLOs42jz+t6rKOd
yVS0KRStBPSkgYmaMRI86EgcJ4BcDjm3das/jFUivxVIgnblYFI0k3m++/+PoZz2z3//25IHg8ye
ciNFVpcg6UXR/58fy5sili/Pf3yRD/Kl/eM85rH647KDVkxN9o99mz0Uz+3PT/m/ffl/PMHik6oy
RyDpIQGK2tg/JxHNwoKgUn9zDVb6C3n6nw+w7nxiG0NFGI8ByFLEmf98gBX1k+HgFlB5/MSPR/yv
PMba+9W+iRGH+5Ahgi2bzUBjMpX9XH7WuzbnKbXC+7qvSNxsIvFZa5OLqp2PhJW8YDXzcZJ9CaZx
2qaICBIz96VTw/ZKsE02hfH806n+d+PKu2ntx/ths8pgR+USaO779zOQl6ugGQ/v87SqUfJapKMs
X1Ke/7WSMqjQVrv79TG1JeX6z7HszSHCvOziEKFm6PzLrq6lbabw9Bt4EpWjILYsz4fmNoTYs5JU
iiBgjqZXECcGNSJCTKF5v34D74sFpks4kytsmiqClDCaAR8uQh4VHad0dD7PgmYiLqWItvrGxHZn
KXvVVAVFQeNi0oHB/tUDC5Yk3GTUGdhkLiaYn69+Q4kT0Z1hfNYtCNpAWPrVwBxHwl3/xW2HTWta
X2i27kjMvP/1kTGevjvp3MFcYIOqu77Uipcp6f2xqTwJtigLJGKFJoj/z8+/7fe5Z3vhlsDXM3Hh
+uJC7py1tbf28dbaN0drb1+Arl3DJvFcX/GW7y+/V+2aXbGTq6tmh5Rh5/r6Xr+SK7nCEOk99d7T
lbUudup9c3R9zO38OHkc7qcrrNdbWpifxXm4r3wAchfhmXsznoarEkXAlb7vV/i4V7bXr+Cg+k9X
vOjTEzkWPgTgNefJi9cnse48x0dj5GGK5U/GStkRjrdWt0jifXXbb5pN/koosS/Xg+fu3J1YJ9ty
R86lDSbpWb3Q9tPn8XK8VI4Ejvj2mX6u7NTtdKCy7INs4tW0ffP2+o4PyG5jrNzdfGVeGPvllbpV
4L3ujuUKP54HSYW3gY57Vx/bXeZ9IQLPg2e6j7aBJ/bWRbR1r9sdysHf3MPLyvanh+jH9aQ/R3I9
4xn30/vrGbvE10IAyk6b9eV1vGL69cpteOof4wXHDDty5VY+ttHxiJnPJ1vcR0O8Qqyxi/1yy6/6
tZdsXrYXB/qLq8b7Mq2GXbgGPr3iG37ip+uJd51xyovl/3NSpofVKaLFjzRmVdy4V4W5YleMu3KH
dHWDOYF/u/s+Tf7Hhc+bK+vPweLtc9Irs+kvaC5jsLGMqD9VZioT6XXQG6B2Mzf0DDE4h7Gvk70L
o28g/GJNpY11Teg8UqSvwTouX/IIXk0e7d/+1k7DfRH27bbOY7mq7JKmcMEWURsrNrzwMvDaa7W6
pwjjNfpYHt6+aIl8iuieeDY0wJVqG8AMbIYGHiPzSA36MigS9YAGQT24YfvjS1GiRsMXz+75n997
+716RD/560davB/G3s4M2HyX3jAVMlDiH85MAK04ociSnHBCHxRTOaN28TmREVv0F0XKL1qABT5O
L9DFnuti/tLGzmZeWBuuP1PG0fEBqc9hZJwVmKztpHgoS/dUI6jSUvdIZ/kOCIoHuQ++22NsDvet
zHclmEMxNbAMuwsXjmes3Tra7PhIUK9MbOd1xYIxmKOtZQB+7MazUaYbigU+bAwfeKdIAfHBiQsQ
LZaQQqTVAwh1fVdV1zSOjomIL9GorICif6Y5/GWQ5WGA8/frU/dhBno7dWSb0FS3OXUMuB9qmEiE
OnrgeXTC1oz8JbF7tAHmalBf0X+1RwwZmriiS7IZQ7f/zcGXKfWnG5orxgUjV4W+GUsRPIHvb2gn
GMQ0Si3whSBxs3bB4cJqr9CKGQj8UXJ/xsbuo0Czf3PDfLhfllUZcx91VJZmGl7LD/eLGBqQ8oOY
L5NWf0lh+ZAUWed4bvTLAGT5KpGGwGlRxQhsUFX/5pS/Pzo7Zoycmq2zhXERZ7M+fP+xK7MLAOIJ
9brWUn03mSE8Mic9aliNVrhkso1hcKqlKM/LqtzHc9ydp6Lc9ChQIEgb55ZZPJjmXOB8mDNsbNVT
lVTtdW43yW9Caf79O7V0uiW6RiX/w5qocFTsAqwfrjstvkfhKbycDI9VbNionOL7LkUEEtfFOpsz
8Zt7460j/+fN4QA64NTgkWVUN9BguMuo/9NopyFdd3TZlaes6NYZkFy/6uf9Zh3b4JGjhnZvp9O5
ztO5xU+AbyC3i5sJZcYxLOByDHXnnkEY2YVNJI+9qX3FG4K8b9ARJzdpi7SOv1plhH7SHCYPZjDd
RXW66cI8u0AMd+nUZnKyZRXcmPJizofpLMGwYkf9F2K0UZxXmPwTc1LXEcG+HobB/jBDhV7PRSs/
22FwoVq9WIeTcfN2//y/Lpf9rytZmDwH/3lvdPaAuvLh590PUoZ/lMyWfYvhotG3qYypVAe4Ub+X
K3T1k4uynSfNZjeE5IFH/Ue1QjifVLL5lsEPye+yEfrnZkeIT0wiSGOoUBHHplHj+FCh+FXFAonF
u4GOG5m6KiMOR6ecwpE+DLLpaE808/ET4vouXnNXuvdFTqcfy263zQwlfEmLnhD1DmnuIg1ganCm
bjxX67Y2NwR8mrdWg5AZP5LSgBNKrDDxJ6Oat8lcQaVv6JmOYN1SG3h2qQMQK80MJijRm+U98kjR
+Qm1AkhsY4eboOl67EK5nYLBhx45dSuw9uVGA6WgY2pLrcFbUo2vOWsyXTXZPD6NJjqGbS5MSdug
chipQlj3g0fMxpR5Dto6CIQirgHg1jGKschUQTOMgRoDPMqSr0bmwLUyrQV11U51U/mGETHIGr1i
0GIZ65G+hWXCdSnNRt3pQ6ocAg3Bl2iH+ap3g+K1pTxxSHFxglFGxm5nc3MKBK2MtQodYSSNXs8e
gBI53d2kdQVLexDO8ITy6ULoE9RB8DnEGUyEWPhjV0V7F1puzvztQH0vRA+YsjJ7d1NDZ/vakHtD
n94tqocxpSy/kinAFUjTKvhd9hQQ4KOe7FUf6Kr93AwKTKJZRibtlyoW53Zn4SGrazj667houtdI
hPFtaHIYeCKOlXpFayu2h7AtIjscWeO5BlCZdQhRAzdTxQy4cvMB/HsMZ3BVdJHA4+i0c74mF6iT
WPXb8FZC3CNvLS/dGsOFgw3OTiy8gpVVDvJABgUoenNmkPWLLFrQdKmGMJTVkr0fpkJ2Xtgn2nPX
ucbBqJTcWQEIxR/S9yl064wA1W2t83G4vAbDLVEfo9hUc98dJvK4K0S4TGS4vWJCXjU97wMaCzaE
uwLpZ7Pr0Z9CAXdqdzXajQFOVu/XXalMtq9BcVGxrBBuR65L2511vQFJlP0f7wETFkSjzrKnR0MR
xVc0KSX3jFOOjyZZef1KM/EC+Z1psi+XHWoYT3YBt1KDZY94lq4ozhps6dE6itv6ZCo2ZDBtVguP
qSx9XkwdNOFi27rJ88SK/NRJ8HHXNSmcfj+Q3jywXvoqQc+k2LYzi6KavVz6csyAqxtu15CYVHbK
nTlh198hNQ9fCW8bpm1BJdtaDySwpJcjrjaMXK5eELoxVtM2wu7sehqWUJxpehPdBnPotks6RdCA
qa+IRmXVMd9WNKXolgPShhY6tVoF6qoBIxjluh1tlBQnkJebGvuaDtANQPoMgUwaDo2ysmpXfhu7
2rgLwLMEa1rgSPArKHHtueGkfbLCNW7npEynCQmxzJfmPgxLwMbslfNk02aJ6XgAUoTcZgnd00vy
ZDuSJm1t1ry2nbnmGtkVUE6bACtdk7nEDEyxHWJ+rQk42CoO1Vevcl3QWzWE4PEwalFwbQNGQeI/
o5lex1Xcn5zGKbVDrJjAUUb0psOXsVJT7VtcGFR5IGaz3CaNaqzWdTO3X/GzCXMFDbsfV3lj0JfS
pwS0C1XiKcGMZSXgczDAcoEu4zQSwSkcdHCgOFZaSE1w2YezDq8zLKge6N1FarjxqyTonHpH6uIB
Kci059rGqdFucWWpt8Qeuw6A6Sp5IiXHlpvBshx9jQndCB9NpTe/EckSPvedNJ6pJKiZTyXFHM7i
rifqEdOqegsQEPJexTjiN5YGyIrkj/QOjrYlVwJ5krtqHCu8s3O9rc+wiMe2X1RC3hV5kE3QnhoT
R8I4AlkLx0IjY0IgbfLMUiceBgaGFZ70KffR90KwyNt6fnR7TRkXDRU+udEaum5dOWLWVwYlnOvZ
MkOoo6rWlaQy2koNAqdvcClkaoDGVMNdyWHbu9rM2kdjSGWAYK9u7ZUMSgW5umaWoNCkglWjER0e
MeDynUZKgFXGm25Wo3XTZVqyV1TFfqU+Py7AzwAzCpV5Y9rjm3INXwwa41UcgLzldkpRsTlmbftY
/0j6c6oqR/YejRiIRGQNlFMQcnyNmQC0rUIv6rFRoSwzeCSWum50MgEO0RxItFlx2rgwziv51DZ1
B2BK1vO1ogXBdWs7TrvLHedesZHUwbdO5i3sfeswB83wCN4+PHb/h7zzWo4b27bsF6EC3rzCpmUm
vXlBkJQI7z2+/g5Ix0h145wT1R0d0X07okrFkpQk0mDvtdeac0zdwj5NFFU4YhMbHc561UOrmv15
wp34NZDXbgZwUpddj9uH9ZMfQcWt1V+zMIudnUuiwWYy5aPswAZnJ5vIYcANCVH+jeXb0Enw1NMX
rVel6UFAr3a3mnr/bDZSB6w8mYeroart5GVrOD1niQAbN1Q3uwVvkBYYBe8LoJYl369LCEhrEZH4
EQGgI7ApjXSmC5MtsuzSadVLW+rHQG1z7b5CmR65xYjUzou1nFzBpmSogZdCtF7HuogNT7XC+D3D
mWnaVZ2Kub3i3et8M0RG6ow1Ugmb5Wj94vkwCkfdZVnBQviLesLRlcKGxGSOE7Ns50vcxssWGSPN
jRNFeDFtsSWFzqmkUGwceCMZkHAhjklfmaAh/jzP/aWS+H/oIE9V/l1VfJ9X43v257qYh/ycApAA
R2MXGZhI6iI6pW2W+7MulvQ/2LV5rzlj4VeA6PyPuli1IBQpbHIQehR8pxoP+tsUTzVIgGPwRl3M
KIMCXP8rdTEP3A7a/zzkUZLzbTjq8TMo2hln/Okg3nVLBj+XLKewLeT4dVsZqKAscQSMPW6Q7Jpx
FPxOSwee3Spa/s1MqTlW0NrGiIN5SrKlxZ+yobcxyUDh3njcy0bmDie5eaUOAla2cbujAoI3AnDF
QWz7oNUUNMXG+e7muoCMC/t7GuGkLxsPPO/rlCNjFr9MxrjewfFyGYBFp8JcaY9uTHGjHUsSjuCM
w3cdn+qRpoG5UcjDuhdONZbTyIa/3Pga4sydLFKjLw1MPBWYeSs+jVvdFL3hMkO/qn5OaXm1smus
PtUbEB2aGofSDZK+smbrw6R+q7ED3YOjmC/TD6p6yzZwY9SS9hEto3w3cNC9NdJYfyl/MNnZq4gQ
2kDtRTrpt2ke6XtrBE6bimQUkK/cH2qFlq1m0Y6dqUPFITV34YaCb+pc98HM6R5Yx2Y3TVr4Yo3A
40O1kVgU3K6YQSjQ2PCLDTXPOHi9KaHPD5iHKPKaKB89oBrzSWnq6Yj1eYWcCrx+2DD2wwa0Dxmt
6p32KWXa4PbsCdfSAGhIZxPifiZLrH5kZlQA8k2lllwCUGDmQy6/ncDoA5dge2tRLw5Fx1PYaPt6
hFSs2gj82PMPelHUrtjCmjd52gn2LLBF5YOgQfC3Npb/UEEARRtanmYZ0j8QqOh52uj/zFUB++id
/phu0QBipF2FPgwdAaXyqQLeFoRJwvJuEqZkQ7tQg4WogRCGlD0thbLLtBWV65ZIQDhJ9U7EFBxg
LHla2t7qwiCfpy3QYLT6r/pHxkFeD9Kl2IIPSr3qzzPXBRaHWAS9XMXjOm9ZCZXa53cm/SJnHkeY
o1lUBuO6sVu2oIWxn/snCb8pEYC8cCPQvWcFtBYpouNRJJfpOG6xDbh/Rl/WhAlKckVFSIVZNLJI
elvDEq9BAnHkWZ4ORNbIGKVi9a1WJqbHeIjduK3FM/682VMIzANp28ieugVMpJXZnKlbSZ3om7Qo
XSGdX0t5XnbaFk9RlQZJFcTvSe5IeoXIQ5x1TshaI9S2sDFaqeQm9cYuTyRci1sIRmvNkMB7NiE4
LeviZBAW7dIkOENeidCIZtk4DFushlCvVFVJEoIy2lI3UvI3ZM60frZFcvRbOEdfS0y5t8AONVLa
fRgmomSjPSwPbV5Le0lsFZ+S/3Uy4JGVaNScYosCyckEmX+kg4hbUAifnncrFTIAfPNwiLc4EaUj
WIQ8xw43JGr8DgVmEJNw5HRiFfnzqr/B00yHzfVgeRTQErdIGvvF2BCqsgWaTKAgoRZuKSfrqmcu
uj5WoAwT/7TFoQDZbO+LJBkP4haWEm+xKXIyjowHiVIJf6SqTJL1oKcErSgRdT9DVmxYP3JY9C2S
ZZjwbsEoknecSNR3oiTZhxUoVFg9WieXNsBFDAvelGsSjRJZ9qJcPclrdda2QBiky3cdCTEClhmv
3kJjDJAEp3gLkhFIlFm3aJmajBmEfpRtW+wM0nkKiy2KZp5GunUdh02t4aTcbpE1gjAR1FBVvIM/
Am0YvjoigYAf6hZ3M3czCCMi+e5LakLoNGJ0DEMY3OkwTXbDRnQiBk7lnujhJ01bqE5Vj+J+0cVr
JKUfibxTCZD0FkP2hUF9i5iB6WgLdcyhNucdf66bD1VFPQqEZTot8YBIBMBBape4X+8op9eLYi41
ZjgCp4TJ0wzGRdbYDrYIFNyFxVp7cSuF/lhP7b7NZSg33fQMuSb1RLFwErp/GzRcQ1XNoShKr0w+
SXkyBFeRs/EYSXK5H3QNowfm8521dveqmVwWiSi6ShvJeVKy4mbIhPE6DUn0LIZMBQZZeKOoBxkd
aeYVcIwCN7TcIjteSs3YN/JWHy+ydZhUa0cj6yBqcn9vrKkvxdkQCJOxN3riByJBPBoWX4VLtNSe
GMHQjZam8qNJOMyK9aWk6VWTs4xRsxCiWoneRYsjiyBN0k2aQMpT9aRxjUJDatqa62fPxMklmK1y
Uh2itcykOtI1CLGZCFpYDnWN0GrAb81Sf+Fteo1r/OsqWLcHAf2lL+ZgmGC9fEfGg3nPkOIdkZ85
1EFBe030BIxoTWUqcPy31UY9joDGvIqGT24PrFUEDmicXMN5n5pG40dr1pzMejjPS7scDA7YrSLd
cpP5EpDVzJE5DdrGeiOZWXoZ8gyMPMAJr5JHZb+sEz2iMJIoeEfSM+eRmtvX6xh5cF7FX9YYjo+a
BA85VydYIQDZb6opf0PtpgSRGBl7vZuUvR63XwQToqqJkd/as1WZ91mN57I0NdHp4F4fBSxkQcc0
RWV4RvZ0KITaHakp6k1kDfXV3BIeor4kqMeMiztabmJAr0CHx9KHZ84uut80Q031n1dHAkCWvZDA
wQO11XMaToVHcYxlR6umCdNTym7XMzEg0A0M1qMVJSmRZ2bdfVfxkjPPWBr4MA0Nb4N94iPbHJyG
0KsHq4SWn9MbeUpRk15TMKY2arbpW1krVYbKT42OHBGiMwwjEy43IafTeDJICvPVQt9pgyhCDRSh
VpCl7Rvg5dU0vtfqSv2WTSovLFv2PhcVLLBKP3rgAWcvFIH607jKyWvMdd0TFSG8MMnTdg1FlkvO
j0l/xYzeOmGl1DOBHFjHWV6OugF0XRV8vRF9UYGyXGuAXjnJZsmwB7i3a630OGCCA9PH4j2BU/RB
Ap21enISOvKHaqyxn+hz5yq5QiokgEPiIVS/IUMqG+YDYS717TLqBrkdOgamDXOhR8snx9t9CChi
hR8kzguDMSZkEelYpPPVKREg0SvtQk66c3WG2ntjRvPqdMJy7DXSBCo+yMGgtc9Stp5HRvBqVWi2
LrYdHLwWUE1Ps7R/tzjOORCchAAdNt+7cQwx3xWCus8Xpj6mIbqNZX3GKB/cOOVDzD3iJwUdNPRu
VhADYxiy6aMR3nqCEsE5xNJ8BthCsOaKixT8192yaHdm2Pr6zCs5QxP06f2csCk/jgi3iVSrHszY
VPhZVF1RdTSXvA6S8mItTD6qVQu6CIbYgpfPwcqMhnoRC5fJ8rdWkidXmTgmi0JJSwX0wELiamRQ
g9OJKDBbhZ9gN540/bDIw7mg9LZLheA0QSzuWjjSQjselSa1x57XOcx7hZuGhSY22B+hJ9i1EuNX
t8LVwaIWqJG0cdJ3Eudxd+U8cQnj/ls8zUfgWCOW/0L3JiN+6lXFy8ThTSmr+6rPv41t9BVmjTeJ
6S4us8auR+ZCIMRpkgLCJ/71NkSZ6qx1gS9a1GuIoxS/wziclqW3XFJCD2ok+/Ggq3YTD4nXTT/C
Hzqk/Zlm3lu835wIQH7oSgb66TmmxYpDUWqecBn4Y5zcRBqwkRm6NZg6fII458sKmgYOrqfIkA/p
7I4za+qCav52JhkylKI9Dc/qIGG0u2wkT9LdWToBDln1h9ArD+NaCnhDJDyB3M0wUA417qtlHnZt
2zzUWiJ7Uk9eaZFoxEPk6U2plS0pT/DQlhhYG9Bm2XqpG8yAXSHIX/maam/5HG6wCdguWL62XqlS
kS0ZEcOJngh1eX2T8VHkfLENxGFLgZ6LdPx0jdF+HxVr9SPoNERv8kmXoRwpjbF65Dojz0xKKOst
gLVelz54dodcEM7F2OuuoXfjBbyX+dibOt3fYhZvjFYLKYwYsTeC3tLzHBq3NVvosAVUEYnMWcew
xi3CRQL7kFfB2DfCUdBa8l9WqzgTF6U/mplIJIOu14GM5d7r67tFmblsi8XOdFFgOV2KNUwGH572
72NPcx7g3sRbuIr6cjKZTneQ0HVVvqnC5FAnQEnsqEwOHeT4ZUxfl5acyrTXZEhi44GQC1anZcz8
bIqAdZg3iWSJR8ygDQDWRjpTl+i2NuEuLpXZ5747L8bwlomj7qvzeu6skE0Pr8x+hJu269Yp3Q+N
eWUbIO90DY89sgAyrJv5Wd1EG2MzfS+BI3DiAeem9uGBljbFfitM9oSbhbK/nQkTVs40x+/6Bq4L
J0kMjFGtcp8kL/lIy28tUAjB6Qgvo9jrL92CETpkSXUNQe28WOg/8iQhbQgYjQ9y3fAtPfI7umZq
XjzBc2M5t/SvUbLu5Sq7Y0d0yyRRbe7TvamvwAZkXXzM+ZzbQ0FSw5IvC3EuxebLsUJ7nbhOKL0K
4pr1ltgPsNhl/g7uHjZcvAhuBtrAyUxibsVklT9RKwYlJ3ka1rkzlVAuy/BQZlXuCtJI3otZR14E
e+EZUTORlyhEOk2Dxz7U7MQmi2tqPMlSBADO0g6MjyAMWadYJkOEwci8ryU0vMbKwsr86Q5zUOyt
mnbOTcNjAQvdToh1e8nBw/ahwbCN/uNEn+3cVvrijYn82cvDE8XRhZlHeDXW9VbWkiPSmVc5hb1I
nN1uLDTZNc0QXYicSkEsic/kH5igwEpqc1MOvabFiZ+11VNlrYM9x7F4VnRwkxS9eUDZWROwUiyH
Tmm2oJth4VBHjBSe2uEbkXqEJnGbkiDZWbm5X0ohfSFQtD9rBlhwgz4lqNmVHNW0Xoz3sljloNVx
yHMiIlhZTovwRVhH5XklI9DWdKJeyXKanCgmzSeNhsqmKb6SMlhY+7Zd60d54B4Li05BFqbPGbJ/
gyJzGSVGMsh0HMiQ2nMh5JPqD1byEm9CnWFllbZpGOkFvy7Ljd4gRKzEXH+oi+FzmLtiT1xucWgq
mTBqMFcupibEVwJzOzOSCU8kT+QkJKq6LwfIRUaP4VAWw4r8ikrcs+olD6Wmpz6nPOHGWhd2XqOH
jqaFanfTI8SEQSwK71OY9bdDD2C2V3vtC3jQcMjWheymlJSUpotQ80WoHWRNW0u74Sa1iTBrnpNx
M+SKa7bnZhwv3FAyQaILAy29lmhsw9cI7yUtFCB1Vl3l6XXZ3E1tlb4NHe4meW21nRbLKZ+yTrhj
orceTY4Djtxxrm/rUvOUQp3ZW0LTj8RQDEwIiW5fJblvSEaK+7Ze41uLfn4wtcwXLczZR/KwZqdT
Ov2jrdFsoDCxDryKWMljw4CuSSj9jiQvbsRRAbQ2NCvb+FyqBYnPJtF2NmzumfdYnv3JUlq/GSYT
tNAMcrAYJ5xZggH/KJ6Nwenp/V7MeHMfG6Yg2GXYjcc80fRXfSnEcxthfVtGLXeNJmsAyFkCKCCp
28vlbLAfZaFvqnL6yJjivaF/d8vI/F0T6ABWqiHASozbvRaSE5NbSgQJn+Uqa1Dd8RaqnmaJVH+V
q4MxapTiXFChkPpLmy5c9xWDi7FfIQ9wxNdXPytGLjZ+IDOst03imomFwE04GOaBQt9yBUNDGCg0
5k6rYUUx1xGZFGvKa9kMJIqFuSOCy0YbrFBZ0k8TrmUX9xa2fKR2gtglu1ZQrc8KsjPJKK3wUTN6
8vtKHgK9jevY6y1VfjSXXrsHq/I9FSxWK4PJVllGyt0KNAmv15bhBHjuKoS0GNjtCUUuiAlpjHnE
Uzgx1pRrg+GwnD9bo5Y8RHFo3IjiHAeV3Cl34RCxBuRbNl8qW+p+3fL6wJTdyD8i/Pp5i/MrtmQ/
vHdUdPT7CfybfoT/aVsOIKM35RmvmHSezS0mkNARTmDVlh4IiV2CE7VFCqpbdkfGAJFBtkrmoMGg
7xptOYQqXRvaAls64YRtneCIRIteph/xhSpLwn2spyTSaT8CDrFvEnao6OQe5goJiH9dLvM/dTaA
JurfKGaS759x/x210ffkd6OPyuN+Dgho9TM5+8FFwZmD8ADlys8BgfUHRkOGAHRGfk4OfhkQGH8g
nUY2gPvHlFHx/1M4w4BApH1Mn0hCkCsyW/grAwJt03j9Oh5AncOoFA0Oonwke9sk4lcN2CBO+I+Y
dNm1XLTuoC/dce3VCy2xzJ3CfvAjLYdgrdGr6eEgecqMW1Mpl8wVxUF/MEByuKwSw3mFbc/ce4S8
GX0IJHybBa0wWStU1gTtAhRgcrOwpuYjjGZFyctI8RkdDEPa3JT3WW3Q8GV7JHatTSevVpA2wtIN
G2YTRYW6I69dtSKlfAYv4ySw/h+FoqLyymRjX6ckpus0nIGmmqVvmrl6wVqzxa0VnZuK8VUQkDiY
4gROVJogfW9p7z2cbRBAJfLpJjXu1GZQ3b9+Z/zv+C5/c8gF36ub9+J792cL5/+N5jg+lf/uvhnm
78UHq1b0u9qMB/28afQ/KClVPpgyrl1uBIWP7c+bRmM8xjQLzSIjY4Tam3/m72oz8Q+cNcjQwDNg
rMPx8s+pGveaypiO2xDj3OZA+Ss3zU980m93DXcK9wp3Nq0Ak+Hf73fNUmtxpAyRastIaFFBzYvX
FxHh4FXefjY1mUuAcAt4EKSlMzpjAkKqqpeKKaYxiV1yzNbC60JAkGij5AAFnflEYfGhdWuPuX3i
gM88yrai/j0p9PfaCJ+qVn1dwZtgHzFgkiZfSDofRBSWNmHiDKXjrVXYktbQl6c+1qyDsUR3hmB+
U9VkoDaqm/28NkTRxTHQfRP1ABn0xKlCUuB0HX40szW99lK7ENMcJ/fzlCwOiJaBGDCRzDiJUkXX
F8IbI0rPEXUSdssKLGhNDiOt+tU3IwmhZlWoF2onaxfq03yyWkqYKAaP0vVlQMLVo1mGbxEH0EMm
Z7dxSMw4tasAgV0bmyDVluwwCEz2MtRDTjFIb8hmb+U4nQNwUp9GPOcHC1SmXVDfzVJ4NOMZtEuk
gNusig8tmZQg6RH90AhtwAVz1pk6KhJxVXqCjTdENYNEh/QorBeFBtdfN9+nHkv2CBgfoFvcH2aw
fMeuN9/qrqUHaLTyR4UKDE1ca2g7lWXyGKcrogTYP+QMG4/lJpmiK7CQsN1vkAExdVL60ih5UIot
OcGKpnCCrAp9Er7dzVQRStSbKTqNZZlcBEx3TDfAg65W59Yl5bmcwGjVupQLbWnfJRx/QNAVjla3
T8oiI09sFpNftsmr1Twq6ZIjpOKIJw7wYIfqQRxDk3xtMjuBaz/Vdd/7mbSctQl700Q1diNvzAmG
UiauSBZeIIscDSEqJ6T02WpYYNiUxud+4mCpys09kZJ0rrvx3Kv0PSvgnp4IC9BO6sWvS8XXtitI
zfw9rEP0LBJA3H6LXWB60QB7WQEJu8CyP8Ql0qmBgYTldeXXqvg66MQEk6ZgSwXYelaCY864AIsF
G0FpoUgZOYPl5XoRovIRUYefVXQ+5Fno7U57JsE09PtQn/1FM/HgjCinqnpusVZwriuUoX2YanFn
KrFht6H6LZo0+iTl9Kx3Kn63il5j3M2znVPqe1Y7vLZK9FDHc3ivQc7ZJVGqeGSnBMjNdXdR5YPc
mTs2+dIWwlrnHGIQScqzlPyk6kuYuagTu3ruAPrSjKMh+NoZOVJ/jGnErRnhLiVZw2l7Jk/jMO/G
XtlD0DV31qIEtVYSbcXn61ns249eh0crlcQQVNubgHNi8nWhWfxkNN/EIfo0x+aRea5sz3RNXTNH
fddxTXZhrVaABgn0LIR8Ox/zm9qaSU5ReaGrzjhmA62kUa7X04xy6tCVeFVLSwdnCB/aVjbJFgEt
b6wJSOLoSnL4kEWkL9kzraDcT1Si1Y1uule09DVJJq9f69U16fcjISI6hyz3zB4ltDSsjXKgdiiR
Ks1cHato4tGlHDF9U+hvtJYeFYItp18J4DXpge+0hOw2puOFHWFr5FXL1LvF6LQHYihMFwXeDwI8
QOKV1d+VpOXInHNPN6nlVtNx2ObxastZV3oDxxuUEUe5ZMYKgUJy0PNP63zH7HwfKnBwhdxoQSAh
IbVW0bAnhv1WtHy04ZQF0L6gWmth+I2YNID+9Qb1Nx4ti9y4qKFrIQORhN68Pg6l8TGGxSkntt1u
qkhH89Uofhg2z/lkMXSe4l2ZWcQUN+IHeYoKxCu9cZABhj75FW7e9jNsqGEhIUogfAWBBLcP1yP1
c7QLE+N71g4oAHLap6Yynmd5/kYuAKp4TNIKqNi9EqFqM8LJ/F+o6f+/rFw0hO3/uuI/V+X7Z/Vb
1bI94GfVYvyByQZ9vIHQG+UO/t+/Vy38CbwdzrCI4TSMuBI2kL9VLaryhwEHiEchk0cFuiGO/q4F
4o8whpBJZqCt35y8f6VqAR/we63P0Be0hSrjawPlqcryn6oWIxa1JRyX0W7kWzxZhEkcMTgCr/Zj
J3XHHY1RGHmlHd0zPT5MXukWQRKQELb4K4llKAWOTxESvKJyAiXovZHd7YX99zD4rN2pP70gTDiM
HgSaaMf0QRxcsqy7m6fOI5Rhh7TCwxTWngieZMbgMdOSiycRBQ3TJe4nm9xbGufnUbvDFjRyYdQi
/uiakjf7IcLFt82NeTtwFbeDE3qWmwfxXvfiIHEzm8HdrTI5dJCHI0bBwX4a7Pgk3si3+V7k6Wg2
+oxDfdIDOahd7fUouDnfRHDpBO7aAwz8j8QPvWH3hOT+XrFRa/ITEDQaF7qtyin0CR5NDFu8G1/l
8+AM9m3odJ50gSyu2U+H26cnyz4ft/9ZnPaU7zvvTXXoa9rtqT1V9nLIGLDaR+I97Rf/4SGyPxDT
nFDteASn85vZUwNamJ4RktCjiGyU1qObsG5a9vAU+yWBjXxvw35LbCyYlZ3ue7fn92bX+ISxbutk
kNof7aviZnfwluzyxDp6Q6CskzwyH4fA7yRBSrk6ICY2ythWbpvPNRD3AHKOaupmKl1GH50DCLPo
pN0m18ipg2432NKlX8lApS9dePKFuPOBpAFUQOZlMq7ty+rnmHaTU7Tnc/A0e3QwXTDcB9wWSu1L
7PyuYZBsem3cPL8y9BQ6J7utP9SJzpM9fK8vEqrb75rf3A4BZg23/4SGSP7akaY//gVt/zYjzhXg
xrkL7zWNnPX7eNaIIQs2VWnA0Pm53DpstvjIMJlkU0KNSDHz2rdoP+duFu9ZZeP9tYz3r+28j78G
VlCSGChRfGYGR3HPPOrUvi5vU8e4iMAHGyaWBdBNZUoWuX3kSlPQiK5x6kRvHJ9XFEfggm9TDKl1
YD7X5xhjr3LfnqZgeNSNq/BhfYCscEWT7AfLFh2FL8RDdkME6oWGqZMK52nyRJJVT8x+Rc0nmhLR
Bl+3kAnpQtbBdDL25ewiAJdihKRoQT1ZOisdSgc70e3hi8OvTDQmbSVMAw/DOxlv2qm/dHyPCvvB
AX1yFe8UNzzE13SfnhAYDF/hLd/S/aCnal+vpwPX3zjifeMKLAHVbDMNi18EQJ8PWx4WHmh2qy/9
TT/jjAusPa3RHCiXR0CFL/AB204wgqd9IrPnMyAFboxg2SmcEPkDKju7H22d1Bka6i986hhQJc8S
2WqO9uoKZCPdi5+pj5Wbhlww7FQEag4lAnvvJ08M0bgf+4N/XXayZTtRdkQ/y6tDjTW60Y1yCR8F
P3O3O1hUHpfnOHMxzXQfXFcIPN2pX4hdRiw/voS36TU6zt90BlvfhQ9yusnYBvjRKX4z77SgjJ4b
2tvLg6y40m45l77q+Iu3DRfsfr+6F+Q8xw9SXM/cNskx/Zbd6AekePp76RLi9T0seUmw6piv+Uch
2O1Ofr1GZ+sdzTWj1/Qq3ynXxKJOp+56XZd970i3yll+NU9122PzsafB/hT30no2L97qGIH5QhLX
mUG+g3jsQ77ulbvAcKSb+Eu5Ma+jo3jLvXK4afbpDlNRY4sc9bI9InL1SW15Qi2QBzveZS7Lsvf+
Hu/S1rH2on0f76rrgbAo59mrcWLfLK6ncb7yPmVXdiOn+yaf+MrGH/tSvr8qLOYccgjy8XtvcCc/
ft+c8URl25Ize7OX7wDUe9PpRvYl56a02ycyUtXLeuAp2MnokEN+YmzkmRfSAPgrtHjs2h4dxo8U
XvwdciJ0O7/RDpPLBfHP84mQTABHO84nlkIr1MnO+mtG9uSh/0IAxJf516sR/LiKm/4Jo3h3zAOO
ME+GRwYHXZ6CaeapORG9wrEOBK89fqXyoXORH0qtzTDMp1Yb+E/vFXu+PJEiTzWlsVX1BzRi4YUI
ndzupWBY/MHlMcwPg1zzhdxFfjTz8RTP6mckYgMiItGLrlrwiruI54CIimkyh6eAT6VrBAhh3Hfl
/TG108O9s/sSmJy48lE/mv4jkk5bw7tl2to785Y9SQMH4yzdZJOzXBNeosFv3MZVgu1f2Hu3BkaV
N/ZYLt8IKPyjh/I9K5zOCroTF2W+UO3fTCe0dmSYTXZMFPjbgrTy2wgWAUsVYSTqJfRuLVeb2L7y
YEkuY7RTkWKxH+ZcMjYEhegY06+FnTLumMH3In6Igw569f9IY+z/pZaXTuv03xSO73n/u7dy+/s/
60ZJ/YOUWs6Q+LR/Wij/XjfyJzCg4JdQFtK2gqf6j7pR0fFWAvewDJlqTsTv/I+6kSRbU9RlwDSa
RhtZVf5St+tHBfprj5hCERgaGHPDVAFCATn7vdslTlEhRBknbg2PWcJUVp5UcmZCp9QH0iRH+hjv
pDJdpfx9jWGKPQ5V0MvEJCx43oc0IAIWLcSpwFbTdfeM/ziH7tBoU6vuFJSaqMe9qCGZL+X4uO5M
6XaVEQBoL2t91pmkbT96qh/kOeipFMajUH+idLQEUuF20aM+34p5YLScZvBiGE48l/s+aqg9bCZC
rPShWxF/0eQBe6oeRqSQtYeK3zJy0dWTPURwvC60oVDEJO33vEjdVmMz7q51lNH0/k5kK2pHElLb
+7GkTqq/1olVwnpZarRDRfOBYOyCr3kvwA5QMw6u0a7VlDM6CD9BezMXL2b2QcsS+CGEB7ZuhMq2
nuiuFBJyYXntojhi9inX9anS7sVQDuLxfVYq+IqRN4eTry30m5Sp2hXhEyFevlRHflHFx6hhu1Ui
X5qlPf1tXkRsVNLoV8S09WSVZ0a9o9vkSvPXPEG9IibDuF2SNxUwQzyjjXodoiMZKmhl0bhmyPxb
jN6QIjmxhjgbp/CTdYaMBVw7u1z8Lq2fJrYf613SGUe2iicVA6KVj80D1UfJFbPLA6FYXmbstDby
2iwLxI4i3nhBRrBfyFMY6smDHmGTUnQO6cTlUhBWsRfj7kbFbJXk269ZMEbDhbBV1ivIEfhOM0Vy
hlhB/dEg9hm8th49A1WMwmGloxMg044iJzKOO4QBWIRoBcXNe0mYp4B0ekrIfThOY3yA4IGdl6Hq
wHFnSY61KNNiu1casGPfsEIxB4yc0pjgXO9nU0WO+SbOiSvDzCs1pn3souSl8/4qwcxwQddyrzQi
Bzk3GQ2yo0QdisVAqER3tsqA+d1JL8ajQSe3RK5I7Gqwmpe61xzF8CJSfEo5P0T60zi+ora2i/yc
dyFPlGvgTth+YqS9SQOtyk07Xb5m22aHxkBU9mnyacxMSVoo46hrSJmzzVqhO7G6I/vSShTXEiJZ
RMHX0ZDACL0rY8SMuBGmCB+tNLtJP7ul8llkya4skA/P5YJUgvzTeKEqkqjbZheuhJMbVxyvjiCe
Rum+zuZLEf6ckvxL7Mo2zfrvC4wmyrhhcHKLxjak+gVEoOCGseKeNrWcfyUcTrriMaMSn8LCp3pc
5SupLSTNSe7amicVHstiFJ40xl69zr4QTgSvh/6MgmxUJH+kCxOp1yKMfQw2PAy7pPRRksqF+8p0
++9IAJyEx0iNI1koBJfcxZo9pRSXmWXL47GK79bGrwwBpyauEnp36qaQUd4WCm4F5Y/4ZAmVJ3M3
6xiwRpN7nP7MetLVbySs2KRoH/Xu2BB/nXf7NH5XLCRNhM/QWpoe0JLgdYGOwLQKiXcX320ZI9rf
kJ//8kX9gYD+ZUbxc9X+5UX9E0RyMBac2lvvf80fxT67qlXqbr25lWjVonxbappi4gvC2NUMpKX1
lqb4D+/rD7LJny9BZQ7xo+eBOepPDQdAuoI5dbBWM8lg+oxOjryq2Y26KzzbVP9YFRr5zhobntZ6
nH40+U7V96Xw0hj7OQRhf2GpEOUnMTlx1wvLftaOkRnklpvpiS3qu1qE4zpcftmYrz+v71f84Z8p
12x3+LhoDxrbldOR+f3TKPGJQUKWo8a2PkDH0RLRndU4Ldn6H16f7Rv96eXZDGO6ociI0KC1/f6D
UBDkzF+LweYukzlDEzAXAcUNEnMXNf/pZxn/7WlBcrQgG1mMjVVNktXff9pkijPK0HiwG+FEvtyd
EUr7pAPDVFS7kRxR/CD0gaHhpMrLVOMf0hTANHvcsRpW8mw65wbCtZIWTbakjxufgECm/yLvzJbj
VrIs+0OFNDgGB/AagRgYJIPzIL7AJFHC4Jgd89f3grKrW+K9JdVts35oa8uXTEujAoEA3P2cs/fa
GDyoDnJ61vGaKEo8nbEmrRXHHBVoFhfo+p4TXl6mK+9GS2MWeXBA8F5K0Iu5ruY9gXrxedRfBVLT
zp1vFxFqf7yesHJNN4551/j9zqYajOe7FuE4JIoQ5dvs4jKzAxTSmB88xeSYohCHgYk3mHnb20CG
U2VCBMq7jSNYSsbVUZYfrfiZoGDW2OaCYJ6QQKtjnO8wYBbGbaz0qaXXrz1UE9Ymi6awG860m61q
nUFbYSoYkrAhwnPbdtGjSSyUX4NrPHrlHfZrVnVihlK9If9qg0Bo44FEJ8GufjHc53Ub9nADu9Sp
6BHtBj1esRwR3WwH56H2ZvQbE3kS1+NEsTy/C/NK+U0o14O88ThnDFLy99kvTmaxQ9hxmnty+YLv
vnj3uAU2Zj7c7GP5GXIsjf8bT0C8uRm6I9Ia1aGpEyxVCz/9S6yG0Gx+7ABF9dL14MR8d2uKNOyN
equtqxFYXKa2BpbYooJY7BNSm8yHxZ5DmdRbydvqcGjrfCRGU6iridVzRuk9Ina6ahy4xpIm9oI7
d7EvEDo++nlHWpPP/knUlDOMYe45x8lJmQkyKKuOM1/eRnmIdwbbIYoDyJsN730uLhcKKFKlg/SY
YOHPrW0WiYM3f82SJoRZsLN5T1YTSsze17eEfVzlcQDyn34JZ7M12SrBZdc60Esjki6fFfyHUTLF
OZQ23ivYezRcIvksong39M3Rk7fIf1nKveO6pdrIBYopC2sOMngrjqYBoyyX20Ce3fQdNsPdpHYR
UjX4XQcevb2pSCJ9BVKFeI0/6+OjPTkH/CXbwb0cfA6Pc3Jys+DCLZg5+HKDw4WYsJThVLkp9f1i
uQ+5/TS4w7XtkNPhyZPAEhc/+QlKOJ983tjeaoBpPl0tC9UpoHG+iW/cJpHYiv6u6b/iEeL0hVDV
zDaOeULDFw4RtB5vP/r6hNyVMwy56NiuRzLjfbnzK+seIP0ur8cLQevEqr9X5lGChmqxYdnhyLu1
+sxHsO5KUbPHr+kw8qxmSMWIMausiyS45fg3+t8WWWz9hHNdgCKYLVI8N/5N7wLHXo42J67CZhMv
AjZq49FNX/rp0bTNC4MM8WBMkEoBOx7irSg7Jng3kWnsPDgXvf4KXfygnVfMVtskSMJ5HE9JFD+s
R0oiRXd9sDr0Byj6wz6pv5b6pVY1iBP2DHWDzmDf9Z8IS3lCGIWE3dzKJiaLYmProxGhAEYB+jx4
7JRtgnnhu1Vz1HSZpqbe1hCIvKsNh26s2ICWzU3lUlsUEvWYx6N6mzMOs4kVtmeUZXQl+hfPuo5Z
ZvXwAhdm46Q8l5i9O2fZOai5S38KZ+u1Mk/a2NUu7zx2rqS6KOm3RUa3t61bcVQJ5g5nZyXPjZGc
4jVKuVLPwTjsCMkktd3draVEL/Ibz4t3krEg5rMDEMuNW3Y7e6afhpalSBDokjw95aAhIk3CtE+8
73TMAuIX5YXdcm5h2iwlrzGt0nbeM6O74NfCY/bcZ0+i/F5yVjLASrsyD5kpXEQzZ6fsWUPBWSoR
Zg/59O5S9jSwqKcC5Mx8bxjyAHH9lBS0TZA+mEl7Z+j7Ri0XZErjp082snW2Mj2my8hckUYGM2WL
/JbFnnZ++cDWoAUA/C5/NMfLpOUpzS8G/xJCtRhpBHMpXdWFwrhVTAQ96hWmxTtJsI5RIbRzNdi8
r7hq0dzx2pogfnlaaWTMEwkHfBwm4j0PEurwdhuLctuzDykqW6abqJjRnXov7vxQOPhANNnGqjpl
/rvoaGb6pz4SlxTkh5gRQ0KjHG3zF385DcERsDCkH9Tm1mXUPSnzCIMf5upBDcfB/DQS76y6qyal
Z+SVF65DDNZhsoAA3bVGmA7H2DzUEeblK3t6AKTTRMecU4Evrry2Dq2u2DJeOmpa0Nr4pqfXiNqL
s0+A2lMTR62sy1oBVZOHsXlbyud6/RwgW5iX3oyIzrjbvEk/2EY9aWPPTaVDnyE7p3s05Y+tF1+h
RAgHHtrAJOoyo+UXm9t+ulHAk0c8Gh5owrmGz0n93Y0NGGNchEP15qdHNVihMTXI5MkbXvYONaza
oVB8JKaukudBfRq8N2HlT6KVW0d8L+gwzcu+zqpwTmxU0zynDKASVOmkmy6JFS5vE4pjtexpq0YU
RElK1APs6GgHaWLTM7Z1inA2mbNgWAHZjJ0D5c3dwg+WLTTOhBdOsNMBmGynXjMsPua1hJIRToJN
xuIdbbt9QwfYo7WfiFPLYurWh6Kzj4N4WgLnzqrc3eSvWdhE57bDfvID5PLGS8NSP1YD0bRqk9QP
k77q+2aDJQJ7Zn0l8gcS0DYdRgB/THaB90pxf7Z9+iTNUzR9M4z5rG38OQw+VgDgrNV3Ygs2TQfG
MbkoA+LlK36YTway7i4IdiXSBzcnosksr9dAm4hZW6T60I0o5x9xOm8LJNZT0eNvpF7hsa4lzPgJ
5wnf35+pjxKcUw5ZD2aHPSQ+9GX2mFYYhhi8+Is6LQzsg26kZRrtkMDiKgeCjVA+ICgWcTr3x1zA
lPCwZ6g9Ju6uzTd0wXg0S3ltWfVOJskOz1SYD8xjSITK4FJUAU4l85gU2akzMSXUBIMm6W7OOclV
2KXZfKttroiEoGc+Y5QpzOlsrJEV9FW66HuD2EZbOa6hKHS92yk41bJl/q02qeK72FssDYfYMUKP
lo+y3EOBSsav3M1SLFc2Fb8RZd8GUHrD4GNdqQ8tUyFH5/vC9M/Jekqx9U2WTgyLzDB1jmSa7RG3
hHXO02PW105ckVfiULRXoeqf1/yHXmc7GfGkMg8y7FBm0zlXHDtVcV13N4Xi+FEAjl2r1qn8jO3g
3LfxhdWS2VQkOFwhAxX9u2bJHGR+6gdxEWPo8J2RcrXdTs3tMuNvghCUyeUi4CCaIB/BVeHJ4t2G
SoSABj6xoOnyhl5lb016QyrYBt5SGOFymwlsVRanT+6R7xbbwdizGHfmpU3sGQyVTWyke0d+KvyH
nuCNIWb7K195mp1oK2bz4CC3xiMQKoOcjDgJ8+hNC04mRnF0ZkrlagnH6rm1ln1p83uTSVY+URRY
NRFbi7t38oU1bN/Wn+Oc1vywes5e4xYtlwMqNnuN/ddCcaQch8M4X9tThUtS5zfG2J5H5llL1xxS
azzQhHOd/ITYPyzK9P7/Ssf5v6dj/n+pL70Wgv91X/r8rUu+tX/hnov1r/5T1WBZK8gcqSXUbp8S
8j+70/a/sJ+5LipNutZoK92ftJj2v9z1/+EPHTCTv5D/TAQPNvJM2tk0t0ky+CeqButD7wiUDspO
f012lCb/3JqV8HPvSJB0PoE4ocNSNxRK2qXn29GNxZOKdjj0VAeyRzm622mCgg6ZgwhzR+g5Pc3R
sjeWOfW0H0fr5Mso+LRkU/nSTFM+bt0O1tZ+KROkPTFuyEcHOdlFUJvDFpLlvP/prv9N0+FXDqi3
fg2Xm0FzHZ4UnNYPrRLTmf3GBtpFJbvY+9oe0Pbh4KftG3c4oPKiua8mJzmORqAuiFowt7//fHv9
gJ+aEf++ACIEJTODH9SaX+/jioor2hFZoY7y7KrNTHXdjSlVbNd02SaKbGIUdTxEp1r5xtHr1Uz+
gfGQQwa5KGtGpQseBbyIVHaJvlkG1dxYwaSxyjTBofY1CDTQwYB4NTagpKyNpwAz8jZ1ZPAp6/Xi
XDutyCQoOHZ+Fwzz6d+3ukBS/vuvKtZ5xYevCnCK4YlHXgCdlw/txhJ12eApFI19qup7pbPgrCeT
JL9lqQO5T6plOo9+gE8CH44PrqqeOIApJ7K3uR8k+EHG/LOHk5aYoskOcBCv2jTOsW7vAqjOMp64
P1yyuV7Tr9csiQzAP0frgffQ5SX8+TEfbWfIRQdDrMPqeRZi+kZM/EIv3XZ2gQUDoahGRqTB9GBN
znL0ipESPe7cL3Mx0AiwpzIPKzSyzAKS5oCUNa/PqQr6S+R84xOKX/9rDEmlIxGgRfk7t0XzBACX
+j8LxhNkt35vy9K89QFjZVHpHPgZYfgXOEnLWtMPT1XzRU1dew1ZG2G/Zc/fKzsw7htR5CcPgjiq
uNo618aakYRhZYchB4ksnNhLBJPeDbBYMAT9WD547hC8V9Hy1BL89lz1TflSkT71bHg5Q1EAe9Bo
YGukMYVb1DfzLdnt+do/qUp2xWI6sUvLcz3X+roCF3vTkhMPSRF7nd1asOfFMiGqUfeAhzThiumo
wsor6j2cJFSNNqni+OKji2ZyMdhwpECUM8zjtefRN7OYDMR6Sc9Tpm+GPNhPrYtEB/Bm0JufrLpJ
aBxh/As5TdHOKA2r2zl5YN6JdKZ2mcpBHqYJgmMx+RllYlyHckgJPQ5QaoyyqucNMcHrwaJ+8cGb
7OnMdbeNpwn0NPsTxi6xb6ei2v3h+fq4/Ii13Qk0w3cAZxMt+GH5qWWcTpWLNhX0ysjAe0LC7lYa
TTZTqRa9DDGncycYEZMgDiFJtdez9F46wzKYnqmBjOOpMaQIBblv0Dtjhu1BlR6H9e23PEwYMwK4
qz9c9QdBG9k0FiBQmplSwpsGQ/DrSwExyva8ihZ8URtmmNU2zQlUnizqMzFlPEFekQ7fBKnahzwW
xOTGsw6DPI0+/f5CPi4o63VgB/BdwqFWP82H1upkG1WyeMwKBmjxjwFGrDDzmjRM+lnsrbYhcqwW
3Z9+s79+KpsFQC+Uho6g6Fzvzk9TE1PI2DL60WBAZyXDLhnG5tXx2vhrr2wqCIkhYTy4GUc1parg
EJkuuRubiSCzT0MzO0h9AucTLCR9ZZDMhiJP+JeymULmlpR3v79DpH5+WMCEYHdjeyMpZe2vr+eL
n6+2HVEjMw1FusQEc4sZ8IaL/5LMNd1hLDzRIUgQELXNjHszJYKtG+Ql1I24AlNJKaY1Il5qk8+1
wzzWTfP2rCxAp7K1SHh1cxECfW+/lLZxBO+XnoahA8Tjli/23KBhEJC1CJGLHgjVRPTRFOYBYfYT
wcG0Oxc/mg8Oku0wimv/oY0SeohjTKQe/YZymxB6e/ZN/sfWCugfCG04h4A41ymxqDUcWnnTTHtz
aYb+BXTJsIscGmKuMONN20cmSaQRoufFXJK3NPDmUwVd+ZARo7jTQRztVawAQsQUMHviXuWDnmm/
GeivD2p1ibupbEHWl+zMTeJ8IpPYRc2d848vmZCvcAMYbDVVRrdvVuMVCemOscXdf2pHq7113Ubf
dUY5vDsxMnWWM3U2awTMVNHDciqSHnttVlse5CADKeHUYFx3rbtKZ+Ohtuz6VUaM5uMods+u7tNb
A2vDKY5KCkYOfxcwDiJgrQhopspSqK+xaGpIyjCg5HAomCTfFFguWLPNmJYs+CtEXLXnEnyBcuGL
bqTYdbGEj2j0TK3dzB6qfW/X6QFF+AjAEw3aDHzoOGl/3vmpSqOwLKk0RFxBNaAG9s0luyjitD/P
6ShDP42mq6zz8cGn3b6I3Fcsyja8C8Jd4gxqU4uvTA/ptY+3fNMU1pqhWupzbrjVlbPo7gBjLEDG
5RHoJJu195eDswinuIZMNfT8zm7lX3d++wQuhu5h1fk3/g8mqSrza28o1TYStXugR3ZrauMtgSl3
P7eY8o1MI2OtBzomSZNLDEBZyyNvHYDnQn3LotdY2dXdOKKsJAu6oWerlie8HuJ5dcNdVNgRLs1Y
Xdj2j5ldAmXXV/Nj0eTGluzJ+r6bJ3U5lT7WnUy+lNTUpDc6420r6/l2CIz0ZJS+c6QDGz3mlX+I
8mFkBtP5Xjj4PeSPoYcRkAx+yROGGyVLS4Bmeure+A3Hh9zt3iKqZDw4k3U7DKl75eLEObHNea+N
giCbWRKMi2REXMTkRdt9/m0mfudQVP3k4Zi2gR9kZW6dlibQ0KJAC8uM7nTbJN/gsNGcyQov3U+K
xmg9iMeoxM2exktz3ZucTvetVRl3HS/M3Qi78EtZxdd4wqZd67TVV85iwLDhX/ME+dI/QbploIh3
cbv4bY8713rI6tg5wYM1m01uUzRbLg/yklYZbb+aQr3o3fmY8wOcSyNxPgsW/RdDrlkUrD1Pfr7U
N7W2qleOqkAKMN5caRANnIwhL2QH2gLoxsZ8LHfA+xOEGw28mk2XCQZYKkhw+XcSCwv84W8txOYi
7JKivE4BHJDe64wXeUxvkWes+UJL7avXlMi6WsvfGh7mnpxogoNQ8YyiACNvmqfLjbZa9xK0H5xX
b3mxU/m94o2ni6APbI0BPnar2ArYAFbeF9simJA050IeeuKiPpMNRdI2UxUTywwYoEB5z16w6kGG
gG4U56N0fIYz1NjoGeg0UpyLBkmL6m5GzA5fZ4zJOwLskJXoUQEWL4fl0McNPSgghLug7qJjkM3w
cTgKnJOEYDtu1AiRpBnKB7g62LtlrdNDztmB87WJ5WHpiS+WpLQOogN47s/Tl7mPaf7WVXltpK6q
tz5uHaw+U/6eEtG71e1SvPhlDDWwlc6XHtj6A+nhLPyzs4s0gdnB4IzXmWzIEZINArugDiBxBPwy
A8IXybwR19VpwJWPyNQjnjQGY4AsyZna6OCNOXwF9v/q09zMvR3OcmxPgnUs2yKyN3gDVh5xXaO4
tMCsH3G/FTdprqyM9r4gbmSIbGvepRPgvqeUqeq+xt7ehRNAJ3p7tinex55m+s2Q6RT+xvpJ2ZjJ
a0QPOAyj9TWYfT8+Fc3a9Ox7rH5gvebRumtTKav3nsh1LDbSPA9VZBeIqm0MabE0FyCyDqBj3rWd
xtFGM89lA84gTx3gFU63YzkDeCRWF2H4tIiz59c+GotVX+Ky+PYFoEfmHD/wkZXFQhy1iUsSfdzW
ew1U2t6PQ9qMoZlzRrms0j7nee0K7q6pUgJzELxM0LWu2MeDZz48b+5NlWTZl2jCiX/ryMbqt4Ba
cBPLQdSYi9qINNpY+HWPYLvo3ofaxOBYaHGGqIg7f71U/DQO09sOGow1isfaLJC8lrk4Fz2PMXx1
gU+fPwsEmzHFW+uH8IRsCMmLfyWKUuPSWb99OqG9KiDk3cNrgsvpA9B7IhANYa9FPtgChWeYbjt3
jZDvPDncT0aBBHepQGdynHQ+Z03FoyGmGTGrQ0iu2GcUlAyb1ZgedLT+Q2aZt0c9tcGV6+o4XGBA
fCIvmeuAfr7A4WjrTyAMumbbVn59b9WBhyoljzsckUPGA1slzkWf9nwRXS78GhryaRdahse8Vdc1
XeEsgxyEqG+6zVsqoj6HBbibk7E9ttpybyrOiUwtRQCwrywDiBWTif/Qc43gOYgrbt2ksmVTt5Z+
dyoveJ4XstEIvCXYgRPF5H7OI2G+iGAATVKJaar3EMeG24yWyPfFN7JrB/wMCYixB+I44AFNJuxg
xQkoOnNysPrBbRksxg6oHg4nzxmrnZJdvg9SI9npYZ73iVneme3ifM6RLVyT+HMxGqXYaRBgd0Ez
MQAzlvGc9Anx4npYEAhPXvRo56qddk7mIgbsBBIDqqmTnefzMWhzdeOhOrzrc8u5XoI1fzqnewrq
qj2BuCIhKAjWSk0HQehwktj7XuR9EbrBe2bXCO0a4PyXopsBkkdp/q49Th2NdVCJGWRX9kyUvVv3
xREeLzOyuZqui6gzcQ6CPiTRd/U0yq4V6b5s6v7T0uFd7wCtJkwPBDtIpGj7p0VDOPCCl/7QNpBN
fUzzzJ5wnW7LaskZwCbRzA5qp5dWwzYNbkVcZLmDZEnWouVui6jnOCFFdDSnEmOfNqZvBLPr0Mkt
QsWAup4EcPD7zGktUjyp/I+Vs8TXjuLN3ubD/Azr8oUz5oOXxKgr4GQZTU0i82yKQ953947t0e2H
EkPzp/0SV7TtO48+e8ITf1NPHKQgZxl3xjhzSsfteJgX4y4ZTTQYsKq35ELPjCains9aMwQsd7qJ
u6G/rKqsutHFMh3pIvhvdlJat0UXVPA+lX2TxX65c0CX7IQLk3gkr+Fa5yo6S8Y5d2XSZE/04F/q
CrypTWrB2S77z8YQ0aB2a1wuRlIHRBimaYgfNz0GkX6Oq0Z+6icj2Gonbt/bFPXBsvia56DDjLTI
0edg6DsHy6j3i49gkIl+d9clpYmUg7yLXSJs71D1lsOvb7+npfsEX/Z66RLYPHm7+w/msdWYAWLe
uNo/U7zEO8I8kZZ0/lPJsTOdzRtTrQySiYrNFu0XzYTd73E6KPECx5uABLO+J/DhQRnZY5Ig/oNK
bSXm049K7B+BvP+/NPZ51M+/6YNX7fh5/sXYt/7Bv1vgNqm7Lt0Gig3PoVPiUOD/G0fg/Es6mPbo
PlvQOiyyn/+XQHuN6vVstm8Jj8CjmOGP/qexzyX8F1sfjXGGkcAKvH8k0P61D0BHEEm2IJyHupqY
SSE+VNaRBHI/doxorEmZXwl7rG9l5XotcSArkaoruuJqdff/oY26NjX+d0dy/VjM8XRQYZj8oC6s
Hcuf2g+L7c2m1S6S1cYonzjqyENilfrip1/h9t//3s9iPA9V/F8+ZjVOgjGnaUu8z68fE5S9QTBn
jE8xKvoXoR3jwZ2N9gYsE1xqei3Wo92NqHAbs/MpiIrOeYAurhl6NxorSJWYnBSKhu47YGEZLBvO
bpXetWRbfTV/3CHZslCE+TR11lanbB7oI9OoQNNbiGtSAZYOoCtpFEhM0JTtPaTEj4pOBRV33iGJ
EtYAX7mCgoWjY+odBSUvx6A72LGI1k5h/26maYGQeKxAT7tpJT5nyZI9Bn2CAZpSW8WXoy7HBxj/
gMmbJDWfOx9LOSYUmrYbT1Y6APo6KvYs6RYDGGlPPdh5NpKzGNFx5lc2g+K2mu28QNSjEu+4OALh
YpAoJtzaU862mSed74grIGlepHl8MTd1WpH2wBjOmKE0YKB2kToXcRc72/8o89qlTmwlx7vGuS1V
Su+jaMbqUi1TA5ipS7hTqZmlWWjaqNfC3//y62P74fmCSYM6kufbxBvxQYY5mESaiJRha0MkyK6P
DCTJboslxqHCTtHm/OFJc37tUP14oHmBfOYf6+PmfHyPEr+KlKd6i6y1uuzCkph0D/nFhM7YBT0K
cMwi06lbHOM+GDryPWLOcMmBaByZbHvbYUrepFPshCUCyVfAcMkXe4m9DKFqP45HMCfiu5qB6u3x
8ef7FvIXjsV6sO4H7SOOCBKOUKXS2kajCwc5HoqW1FERrTr2KKtQf+VGE2Acr5OLnJY6Q29voeK0
gwYFhC0q41kP4AcwJQQBnK6ma0+qANa6db25j9io4hR1SIVk8x//VIQN0zhGXepL88c7/NNSEMwC
tCtTC4BXw7JLiGQ6pPlk7C2z6I5pHYjr33/ej9bmh2cDjgt0GPzW9KytD4uCoEojbyMW4Rox/gWZ
ItJml9OJEdTjWVMWYYVa04Z8aM+P1EMx4mtGaPSPgvo5XpOQPOXSwEEnBwFVoG/fMMwcAf2JvHm1
owUTY1BUJpI5/orRXfmHh/uH2vbXbwA4hjmOgCPjoXtfl72fbllMWFlcEqXApLtCF6hjjTiuzDl/
9tMQQEPv5ug2T4tB7tzURHQbLQsDkpT+mqZoAdeJthHFVYgiUrlAeDsMHVW1MmmI1WK2VTYa8YtL
R+dSxo4/gjyL+g5PHcK6Ip3MBDmTRg40ZwatqN//PuvS/+HLCcGYysPUgqLf/dCZltopxZqQEtZ8
9WuABuWOIILyuCjC+37/UR/SNde31vfYe7HOE8JBY3ndpn66kcg/vJYepkFNZBoo6dS0ICVSHhEv
rqZjuu2NaXx3E7t+a5Y0vfQlCDpSxta4lN9fyl/3YX+dP+PKkmyJP+bkP19JNSwIg0ma23mNaHYx
xRctYWNdMymHEP87xE3V+Z+yeX9sgL/ebAL5fMbGYAWYQKyRfT9/bFfGqim8DsnrMLf5tiucdUTX
1dhjIgNetpmNSoUudfi28hTGg0HB0SZtzXWu4NEQPtZbvaHCjOwzgRAphwveBhVOKmXF7o0NuB/D
pzBRf/ZGqaIrJiEWEFcr4hCN8iV+IVePVS4Bwn9pp3Fub/xIFXxaL4YbQu4BseaaXevUVnb64iYs
QwAal2zZgaEkaIgcKVRU4AoNczPhhnv2hF9WF45h0BjMF89M77K5T49oU+n0jeRIkakl0EYVGRrn
onYx1LCiLgcdACLbyD6YiLKqewIMfv8D/2VHEkxaOMesUgMiXZwPB60uWeIoWDPDrWIIvqVEMhyb
RaSXU5ZESH+dP03l/v7zXOLlOSFKBie//rIT24IFrTPfpRrDl9eCF9+QQGYgJu6cXQIRtfnDI/yX
F5dJFioKKXA9EOH6UUwxT1YsKYdzunpTweuaiMNMRMWl4ajx8fc380ci4y/P7fpZK0ELBQhTIW+9
lp9e3ELkRCBwDtmJcRqJ7k3tQ+9kc7VRfd+91MEAPiI1XJr5ZVQ/LIlE/NclY0ItNfTW9z9czbpM
fLwauMDs+hA8JHOcX6+mSyTT6bbOd7yrorvIqe7OuCDoTLuDuqpjo9pWmVreJ59owNRt9ZPlYidf
Omj/9iziq6pNm0MZwWH+w5X96hJhgeM+Ia/h2jzcoe6PY8tP98mAaDrSWyeSbEojddCqEnc+qWy4
FSFcIs1QM9yIZmR/2I4A8xbsTnnxBvU7xUReB4vcRnNE8L3l0qPeNrTtb80krf0jUxjyHhge5GAh
Z89oD7+/9L95mvh5JcA1JC1r/fTrPY2mZsnsMcWtY8x4dVDqXvIOm/em0VT/eBvA3SK5OQ4aICbB
wYfPkp2WljlhQsktrZ9Q/ZbHzImLzzNTr7PvdPFbIhd5URf9sh+05X9Jy8r5wzz6b97XtT7kIeLn
4gz54VSykBCK+QyZYMaOyxDDdKrHXhbZwZUa490S+3APf3+LV3DMx+eWL21xRGaZCHhvf73HmWk3
yqANGOZpwtCp08Uqyzcd4BslwOKn0i66mzjKczJDXKPfBsiksGFKfjVshcVkbcZg8GQY902F1D+f
m/3cW+xStQ3yiKCChcKhNmm5lAUGuz9c/XrK+fDWrXwbjt2ulNL+4WH76dmuiD9YVxwvrAgBmjbp
UtHilFFLX2uMJLilpa09IkoIuhkwZaYra9i0B0GBVsiv9HKMYu+Zo43aORit4Q+X560378PlcThb
g21NCnnIOb/eXKeOiTyvB6g4Bslxp7FtVzZ2HY03gF1TPLw8jbeuUwLGH8zRuBx730GnudiqPUyZ
j446IbZ0tb0FWPSzAc8omDs4m/SIcHgaIjFIS+ja+kwAXQphR5XtN2MS5B3Uho2zprMW1JxM1sWw
M5FM5hsd0Ll/IpRmmsK+T5JHgqBqXHV8wvBpRMWRXKeLpEggM0WdCY0ZH3s4XF+dws+/o6hKzE3D
OR77LvTkdNPXhW3tczPIl42uDcWGi1uF5JRgeYisYfpW2lzYtUtv1QkHz+h4XoaM2TMD1xUa2uI7
WB+V9tYh0BD5nDfc66xJ5LZc3OGokUIxF4ri4lNaG/Jd2ZP+Jpi5mTvTTADdQP3OPyc0WwHk6JKt
DbNsl27IKst5mDt/xirFxNk4eFECQiRVzr10egAev38Q/+bNXdWDJi8QLR5Xfvih49jGKWvVxMm4
pr5OI4Rp7ur0VYkuicEZrf+D5YrddY2FW8V2rF2/PlldPWRlOhcG1hy3fWCyiaG+Zl5NHJQFIskZ
OMbPnr2nBNVfXQQI+0Q07h+2lr9ZO+BUodxE+g8S01rvyk9vH6cZJ4Pzb4S0EZx9XhfthkRB98Ka
7DQUc/A+zWlyLzRG5EYnyR/uwV+Oy7Qf1o2WDY7NzRYf7rnPOCNQlh+F7QgmMBN+FUYlDvMO8Qc9
+fnCJoTlDys0b8ZfX2kyS6Hw2vyH//JhvXRbA7ykwY1P4qADVuugBKy2fdkwtWiXnJKJ0qoHKc4U
dyDzghHYpjCd9nHICoQe/hR5kkwy07gk1Ra2CNRpS4YFQE1nZy6p82gwAshC/G/ml0rlxLeVOOk0
DPC1Wb84LWuAnUCk3baFCvDgw7Y/cnNTaxu5QXqvsKAnWysLSmPbFD6BNkFuos5mykgKfGOpBcNA
IvSjcGk4bcp8gsIUG/qpanwHTWBX3HUAdG81QgkSpP2MJn3HWFoc6raK7gg7rJODZyzLu8vqmW9d
d1RnpzeSL31uz9lOqCmxUdllnKTHLid0a4wya5UNLfm1GE32NUQY4FM410GId4jGQB8XLEtADkIy
vsHIBE0OSN18A0qXoa+3VEfThmjZL2YTQWghSMgnHaWc8DnqDO1KJ+v+ftFCNVugB+hcFQjPjdXo
9K1mGCooUWu0cz04/mtM7z7Uzkzh2ffQCd1UGpwkqn1zadf0snUORJo9zTLCvb0NagED52QnBZaa
IUIYI3s7v/Krtu1x63jGaxqlyTvJaIUiccKUZzWX9as7jARjJWbVfTOHqQBShSDuyGzS/S4UVjwE
f05xOyedfKr7Krhtnb55gNQ+Ps+BXdQbUiGID8oSVU4s2KPjwxc0CBFGphaTnG3hYsgGhLxbjcgY
vCWtLtqVadW+JCik9D7thHS3HVMzvbXT0n/MSolre8lq49pxEYBuyB0GgZhWFbahIgvUScrZNI/g
+zNwZe5IlnRSigvHx1KycdXaq4zHMe4//9N1Ex8xOe4CqxBa2o+nZj+ls4WH3gvJ5QD7UEfkNPQV
aeAJBhQzgHD1+8/769u7KtDRwVKH0RS0P6xYRYKhXRsFG3JRS9YMe7l12W7vtCBW5Pcf9Tdbwlp0
oeujP0/m/YflqRhy5VZA81E3tv5z6ufq7BM1t43b/8HZee3GrWRR9IsIMBTTa3ezFSzJlqPkF8JJ
xRyKsfj1s+gnd0A37tyZCwzggdkkixXO2XttRJHU58IrS9DprdFeoPyI/Jt+Ahv9w8nYGh0iJt0O
5Rka5G1Qquq+khJLeOUZ+8u3dloz+dvKYM8IcQHh0F9N/T8Tv51KI6+xoe76mIYT/sDQfazmwLib
Mk3icNqLL4uQXX5TTen0jl1tRzDk0Mort3xmBUDyzsM1aZJw5jxaBJ1auIvIxpB28Yxgs1PWtER2
bnQUbYgWiiOrHyo4ga2W4/9xaWg7DhVEx3P4CYdPG6ufhTaNBO9E5+X9VHrDvqP2dzejTLlfSg36
zZjzK+ehMye5AHktUAGTquXJechQ3eTWc8GQmm1nuknoIbDwYTnIYM25LAZho7z35TiQYh726ZW1
78yAZjxzr/wAfsTflfHfl157FsriGps+mtJfqepRfvGAt0GdoSUYmq55vTLMgjMbDDpTJpUE2JOg
74/GNDJcYieWFgAPTrp0b6nF/CHzoUNaohalb8dQz8EOjIqsduEcIKCwEqTvz6Ny0GKFoqZwl2sA
skj16h8LR65ui4oIWXRgrhM48YKsgbleZLktcHOkOEEhEPmxyn6Sx8k5Aa1081g4LFO7NOgxLrPb
r6OJJjBx8zh41Z4cEO/F9O1VNhyQVrohr4oI24xNMslwWYF3aqnzbzU2uWHHDBg6NJj7TG+mBkfH
RmdrAqhPRSbyRECZNUzjnvgoR5MFM8iCmXnK0E4bFnC9pZyo06WUe7Ao6zhbw2um71PlBfTPCOIi
dcNye24oYb0DgF7/8FHJd3vPHqxyZ3SFqzYo8VneZpljLWvxVayZHMGq4Nft+ypJivUXBHG2Bfeb
D/i+bOMzwq4GJlk1Z+22bPuYRsKQGD9YQXpAf4ROoV+bFxyJCsZFv2lM5Rk0MUg+IA/e/agcK3tj
I5vCqWullJ/SzOyz3ZTEzVugUwh7RVcMwGNqZ/rk9WluRKhENM7szhIt/jfi3jZln+D2zJoyBTTY
TUo+NJNpPpdx2Aw7Ix6624kaIaUKSoUcB1WeFDfL6Hd/wtRCkGbWs/mtomVC+VJoIJY1u4v7uIV0
unFQqYIcXmKbnl3rNO23uWinX8w8GekledENW4SGzZ3TsGfhYIUWE9GOUysw0mTnMeuA2MkFjfkb
s67L4r2jEwIp6SF6ckdSJH9LmcZKPND/Wcg1lVnnwX+QsY3ZvwbQgACGnDOzRxbFfQpwCrWdcs+u
bMfvU1mUFWJQlEGQlAf/ZU7XjPAiNULWfLbg5OMg2ALyaFbieXQUqghvMuafqVQQKALDmn+R9ev+
ImsYD2ZDjMgbmzPXvw8Qi9bAQgY/vS2QhrX3KWUeQKB1UL85y0L0Xkb14cG1kYdvUX6x01dVjFS3
WoR+hZU9v2tcs0pJqnIQYiE1yr6R4iN+WUuM/j9rDWai1JvXVMe2VsOtnbZuv0frDCrEh1psIZZx
FxhVejSi1oVjtUOEjbYSsajst7Q76wV5mWW4oBniqdspcOTwO/Kq+swvKeqdnRLsCL15mR0CY3uR
vlMZlXPQ4D02xMvz0elyY2E6oyXBkT4gWeNoNtIZuqAiQO+XqorySNvj+9w29Fkl/Ayd3XWyTm7y
uru23J6bBR20AdRUqeOJv86rfyZeLJHuHOi1NMUOim5d4oNxHQUhYT0mfsOlWeC3K8WsHEkwFTWF
+ss3fmZrEeK1CykkYlAIgqPamN+bWW+gUCUjzK3u3bG2HmW8CJT4yffLVzrziMlBdwLWVI6TpCMe
Lqt903fSn0WwQ222HjzGqo0sojR/G+6ibtwG8eOopXtlMT+9P3ah2IosGkAWUUxH91e3XS3Mwfd3
U0AaEUuDpnQw189LYOZXHuXpEs6lqAWRQEHyA2XNwxvUs0MA50jByl7M+jH3IKDYFdWevneQnJU8
UTbe3vDSZcWV1fTMTTrskYTn4sT0vb/l9H9GEepHoniVyaP1yI01ayT1SyKCrwsP9MqHYgnu4rDu
hZqJSkho07xbVSWHd+lWozQHQQaj0RcSOJlOTXIZe6npURf9H19lIiWr0veWreKcvGNbEU8Rv7tP
tsHSGAqgsxzrrU6E6O7ypFJXzh1nHgY1T9sNaKA6JmP78Af6JB2PLpq93ZRn06NN2OdtVRj9ToTt
tf7amSEt8GMGApUN+8XjIZ1kbp+Ni4h3voLYZgMU2SF7rjdti5C56m1IdColQvPyh3Q6Z1g491Zn
reAIQk/98Aa14xWLJuRq59DvkjdlYFPPLrB5c542xIxbxACvQIeNWdbuzWdfmWlzZayfe8gcf+gx
MRrCkw0jzYKSkCoz3plZW75VFFNeiY1D91DSKHy+fL9nnjKNcMf23ZDzHR/y4f2CoHCERzIgJBRy
e/bJHLZ6kzBZk7YsQDinCOG+un3cXtkUn7ku5WXmKg+fKf9j/RL++aoa6Yp21nawI3uRrErPzN5q
jj5gBUuwvK2c+puUTPb/fthjHTI5w67tcYv98eFlZy82vJb+KYsmbHiIRgxb9lrEapB30l9RS5yZ
s7hDim1sWYGxHVtHK9M3uoYPJcoorOP7NwO0J8IPolFqmFK6F3eOizB344XKSKPLL/bMIPLxrBKR
w7ljraAc3qmfj4mFACOJpA7kp2rshjuq++ajUaBVvnypM++SYzrrnMDE6DBTHl4qD4Ic/RNqHWvR
tfXgiMYAzhRwjiwpJAMIIjYTvTBEkcvXPb1Fm9tzqR6jQABXtP75P2OoRXseuA5tWqtz/DffbOtv
ZhBkd/gO3dvLlzqdmA8vdXSLzoQXe7LpmaYYO0Azlhmobqis//2saNNUImUJQUHALHQ0v1KmHEix
0XmUVUn1EMBdeV/R8XowKuICfURm+8v3dWTJXmvAtkX8GJWAQDiufawYGThpEeORF6TCt4hk66wM
8UK0LDRN5C+ieYpTNX1qwySc90E99M/Y+ptvNNfUTUzjB5ecYRnZvqJmlCAYyyoy0ifwHY0usjtc
GLRvL/9i+3S0IbdgfeQo7yJMdI9mDo48qH0DJOzJSMruU61k8SWZ8BC9b6mz0ZyNCSHBCSbCPiLf
OXkb/JLQTEOV+N/HsKjyG0mg5ouJgAeQf51NlH3b2v+uioZ+h5NjVoRil3w37a59ntEKZfApIXWS
AV6OX8oFWO+uLEWAaFy4UOnGNNT2prHxgF9ZjM4McIrYlM0ZfIAWVszDvwPc8kuHsxAEFzHDHMvt
Mniag/xHHAv78+WnembngZBn9dKGRDSa4fH+ingcv/SNXJK6U0/7CeMH8Ncx+EBckvNELXv5UJvt
9HHgyPQkamQsuZvGHee7hrj13KpAOVSEF5ETSzPn8m8788IBTUBcZouJRPCYGrA0GKSaNOWFW6q6
UQnUorBZo3bHbHlv9ew8U3dJrgyzv6LDw60Yn6G1SiRCtn+IIQ+ffZCOOsOMTTrlqBGXh/iKHlOz
WFqSoiZsX3lltWLr4OInYJxsaf+zKyUYd3Now5WwOxdbFU6UUGKNHH2DnM2HT+ek5U05eDK8ufyM
TrctHK6YOtYipolgxT76tb4lSaulxoFhIotEr0ugqu1cwBGCQRfcu042bqxqcLpIVGH2xNkw/HP5
J5yZIvkJ1BXRYvPfvyPsn9mYJT7IA0ui2VyScq9Ir/2DiW/5dvkq60R79Fp8Np6IENfzpPOXfPrP
VVp8U6Jf4iSq5UKqWDFZRrTkmowOf+gNNg6c9i9f8fTTWCVugaCeFqDNgRdy+GxL3dh1q0C/mYOu
JSfnpvjsLn77iEI63uNAtz4kqINuXN2AKaHgBjJJurhtu9xXn6ZEmg/9kuY3qUUf6/JvO3nt8Esp
ZyKRpJkJxM45/GltNphjqzw3AsZC6Whg7/+yVPg2IrNzWuumnlss3Gw05NuMHTWGPuihX7n8I06+
T34EUmE7MNlWhRx2D3+Elr1RlvUIRILsVWRw5XKHnBqxTm8AYRpJlpPZmEWXL+qcuXV88SxeyBgo
qx6rc3pbTtjNM4JjOtFRRxMCdDD7VuD+OMGBp4aVlzl7WcTORzuPkz+oLbtfXlJOPyfyuqi2OUH7
ponmY3p3SKoFsB5Q8Fq9xT/s2mxMtG2LB6G6L6Y3f0Iiz3xfKCKKs3h8nkahntnEpkjFMz1h8SpR
Nm8xuQc3QTrjoyxmZ/7pemSdRV0vrQ/FaBb+dgHqvtyNIgMyR3IcBMvccysI1kWcfGCnPLr3hR87
3pX9y5l3BBAITRBf4bolPX5HwhhJ01KKIJ2s2VW6VO97YBF7GAckKffJnhN1eG1gnMwIzKDUni2H
f611dTkaGN3s6rZuuqi1ku62pmqMa2r20ZVcHgunbZV1x2R7IWdF/sMadnihYfJwgVoLdxc41uNA
32VrwPq4EZkSURtUMEvDDntaojAUuMMMGnG2vl7+EeeeMBtg6vt8AUyCRzeLRMxpAx+ap7LMdA2F
J8akgQY6687BdyfaWyTFSXnl1k+OGHx5Jq05agZM/fQPDu/cQieEaHPuornqnLtqwYxSmkZ65yVx
ESXYF2606n6oqjPv/+vtrroyBBt0IWFvHC+PidHa1ZBbRBPxOl5tuknbHPu0syH3qFx2cQe/Eq+2
Ia6syyfzPze8DigmZP4hvOvwhtWCTd2FLxWVEGyeZtJKb0aiDO7GvrTeTWU2/Lx8n6dqyfWC7D94
vB71n2O1hBJG3JdL2kVpmJt6p7IS8luZxe0qmgjefIkLw8tU6W/xQrYAWP1eP7XTTHc+tZU5XHnh
p7ac9fd4VMBM6nwEpB49gNogi5M1pYOwqknh3alYOWA023KQ4IMNYOrJolDQYH108QMn4C62blUK
m9zNNgabSWXonakAR9wDvnLyCI9KN22wh8YkegHJMzbMnMBvgfLQzbaNJfmzFOiJ7hF7Z+8ndorf
DYHUny22bVB7KhTkYUk1d9fOJtvhvE7F8tANS/ZqDCgxQFD7I2FiMfLA3J40HAJh8qOKIfXeJ0MR
f2bYOC+OM+cEXUzgIkwjn8mV6ZYRuJ6warCK0mzvuhqJ4U1D9sILjgv3aZlK4JkW7atbogRXOlGL
XjPCkuGAL2yLev4dK2qE0YSU98amN0FuE7phun5Z3obpZxVigfeLFERJlU5JTe4f0JI7dsckO6Td
XN45HA++VBNBk6sJaHFucRUgDhqdfvWkjoN/S0MXfnrslvpNh0q1kWhT5HOXB+G61zzY9PDOPY4A
TODUBtHsHA76RtJNmtKmjpShx1tESz4O+GwhxV1chdt4Z74wKnwU6jl+0hAzj46g+P2x9kq7hHtk
Bv3LaIjqtQgqENwjLJgOmKDh/+SICgl1mNP5ld2RY3+qOqMgI7MpCJZyu3lE71jU5rZeRvVm2X1s
7ALTWPS7IZZAWimo+ndq1SbeF4Y5w76uqhIxucpgfaA8Hz9jD4XZqDztCWKkF/z3Vp9Xn7LCdJIt
wDlKgvPMsXQHxnH+EnYeQQqrAj/4oBok79HselAeYgQ/ateaDjadwce9Mw5dM2xHEwMWsbRJQdh9
VyCAEtPgwtRQiWpvOfCGpGDk7e8irUBW5fYAdrtA7vhsaW36gIxsohymXiA/dMPB+FQzE5iRL5P6
gT6nRN0HZKO999ul7LcwASpcuow7dyvdsv6eGz0qs6H3anxEcGC8rTt5/m1YQ3nb5zOdaOYcV7Kt
TSyQd6gMxVbRb512Gle1t/NKzoX7GO6liBaShSkOV1N1S16xhChR9tbv1E/a8kXI0XF3c29SFqac
bN55ozcg6pndDO6pRzNok8Nh/812prEjGFTycSz64NvUU6ni77RS8USEeu1sBSoceP+CFMNnLdsG
JHWf+yvEI+xf0d+LkR6Ok/7p7LwNPs153M83ic46DykPWeabYlACbxV9MPceuEwcbjHaF3Kvko5M
mkFC7vjM0O7y92rsp+dC+lYRkZiI8KrPwoUm4dyIfZelE+GEUICmx9CS+deZDE5xg1ShIffO8OC8
TwqUBHvAbtqasQBma+dU5zZW4VE3D10Dv702dZcBCSihV8WNjtk68g/JXSGtqJuwyRe8dcSrEOGV
CvVGzzEL9oRfY6kH+un+SPM5nKl8W7Q448RZnmTsLx+71jRfFCKODqyCJIpissP0xTXqTO7cues+
59aMucjKB35UF9Nr2uJ500/IW+RPD/fEyjGLiZ8D/SV/S3/MQlpVyK82eKDTcCM8q6+fO1mo4tkZ
vMXeuNmIlrpXubPLikm/wCpwP1+eds7MBKvBBXsLshj22PbhtOO0ipXA7oaICuP0cSJk5k7H1e8A
w90zNYRrGqMze5m1lLc2CWn1sNgeXk66baWLxCHfOrbBO9DlWKlZRptTf8iHCFFNu8fvWdxVKNau
RE+c7t5cijUhqkh/LWQS3HRQadF2P5uMmzKCW5dQ6EoWYmiL/hb2AMqjfrZfigy2wH9+vpyTqULz
09nOHOdduC3nkLGd68gISnR3deNGOQpK6LSz/TVpJ/fm8vXO3CTXYx+O1YLlJDx6n8Mg5qGCphRV
lVxuGs/hzONpSDJZ19/58ehR3CuvaW/ObaCAJDmIX+jgIf052pwblgnXpKdCZPTQPCL2dtObFhCd
sQJOgGjkVOX3ulmo6KAw74svgZ9U7S26L++lywVQvMtP4cyo5sRIpSRcJbgc6g9fdWeWXqW9VEW+
ESZfW1gXG6AJSLLSbolUPV/7is4s3msJCZ84zUtaZkfDOu/Gysh8MUR2U2cf2xZBBOKb8AHFTXrl
BZ9Wc+nMrW12mg1su7FuH95b2iT+5AwZ+ZaN6dyiSijuGv6/u5htfDS6ZR8VbWrse8BI9CNksXMA
C31i+iNDIvNJ0KorT+9bz55IXgZKs/PgUe5Nu3eD3eW3cObM5q7KZ1RFtk8f5q+/4p9CzuCZ1DsH
AT6v64qv+OgAWxSVBtiXLv4GlMr02mIhjxLDcT+FNEFv8yHurz2w0yqCG/Cc/sqg6YEdDwYs/KFX
+Sl4fwFW+kb0niw/lxJZArDl2ux2ba7bT4nVDd5uTDPLxLWdl18GZ7G+SZbN1SRdNk8Tgu1fWZOa
90smJh+lf0FxigDx8RuK6PiTiK3lyuR85mNGws5JACk7BaDjQlidyrTyugVuaDj77waUrKCZ0vGd
2VRNlKHpv1+WvLxSdVmPk0cbUUrDnIY4Z7s0lY6+HUMijwx6mln+SjuB4aW+1o0k8O2/Dw7mYJtD
HqU+QnqO5gx0Exloh1XaVQ9QULI5qF6B6sinoJsEOltfq9uybfp9kYgW+jYb9IfYiqv/4xnTDUbH
xJwZ0E47/JzCkiOuCxIpakOkDWKCtaSWRO2oUGYPVbf8tli5r+z1T6cnDne01yltUT2hund4TUQa
IYhDrpmSRXZXDIn+mWJXDrac9iCAJyD1rjzs9W88fKmca5l2sQ1TRTSDo0kjKzxvKM2FZX5OwTkK
3YqbBNrSsOORJh8sUHersddGolf3LvGggIatp5ZK83cjH6w/V37OOh8e/5yQIzcr4upiPp4YqCKU
kPfGKQpkkmAjY4pwJkBwxhQg0OrABFSVOT5mubmaa8MU85KQr5d/xKnPHacpWxES0QgIR39wNGmH
4ag6bbhTNFhOZxF3hsB/a5dV+E6HHkGhiyJKkJiKjrwcij7quV20Lje1DsSzL11bb+weZvPGVEq9
xt7cAqSxGjiPM3WLV23EGOO9MVd3OeyuCVprnuacdRP7GsbjtI/BHEtbL6TWTmMAR9XheAKMmqVy
bImsKzkQgVjubsuA5hz7qzVUUlszU6zK7nKqllFtpJaDdhEt/ga/FLVOE5xG06f1nd81JTl+ZhOZ
o9PcXn7ep9Owh9Zh7UCu04o4bl80/QzPA4pY5LJ3p8VTYJKvaqRtyGY/4hSYP4zVYN6V6B8jGzzX
le/87OUpDZq2T/3O+otQ/Wctok6WzUjCyDJJxn7ejJkDpVz7gx8/lH5tBKDuaG2jcS1cclTEjBoU
+WlsXNmE/m22Hg19dqF0+ggRpbVx/BgWNygo9qFsYRVqgkfAY1nykFqQ596jRsWGJOmOfYgp5r42
RpIYT649jTU7lzK8D6u+ym+9xHFAMtQTuMxcQMeMCmsBwNLqdoYuaHGqJZivCok+oMVq3zkxAgTc
h4nT4vtOjR+Vk1HSrsyWHSlcvhK5bVxT2LYmA9N1mQdiU4wJb2EeUPlq5RKGORWDu8lTXOa7TLby
1l78Lt5XMM37rR/K7E4VFcxVBk8cbuo8Wbr7sfe6H0E/N1/hQ4uP0kvy/MsUi/yu5XjQbjzNtjiw
C9Hc6CAUD/7oVeGWurZ5RTh3ujtDX4MfyeTogUjieMc0AqjzCjCF0eDp9KESHN2KumOQ23W1vzzI
/56Xjl4vO2EaJauoh0VlXV3/GWZTCBBtNFfBVmi3ItmYFkfRXYNki7TUTNgqSqhulE+WIVsO4BLO
DqbHefF/WZ1qzTtSX7vkM0ORlsXln3Zm0aFniDGLbSOl6+MyMvLEoe06kNnDkhqQbuNqhyuh/TmN
3TdAMdfy987sU32aamKVuFG0BsBy+CTGNjaHvlprTNLBkwxCLmXAxpPpk4Uux2LYkxFbO/dx3zfl
LmQ9ULuxrAtrP0/dWEYhFhFCrkfi1dhleVjTm8XBKparbvwwxnP8YUTxLXaXn9LpWPFxy7FW0gqk
3i6OynB+COYWv2ZOmyGmX5T1w7gf1DS9a7ok9v77xbgUk5KNKiNgA3L4iDrWFqltorwsq/Xvw4Wg
yMAv63eSttqVS53Zi7PIsQleJ0DKft7Rti5UnNxwYi1R7Sbjw2JZa3KeaREv4slm03NZ0mwRgLBo
Shyv5HkhlgyujMHTDS3FesRSa8udk1Kw/vk/X4cfhzad8XCJXHbXvxCR+J/nsAbjoZLGjwzUuSPi
b7f2r6w9fz/xg8/SodKJ1AYVHHZuHBOHF06gHY1xCxVDzTjL7gdpmk+qW/L80S1nsyGuCvbjTUI5
5jVLRue1Ioz4s2vl2HQIvw3+0OBNPjQ5W7m9C8KYEKQSPeYmG5p23hQq7YbNCEYWuXrMRG5g78aY
3HYyBgWiiSDSS0mk81AL1OleDJhOGH3wUisthx0k13a5T8np+ajmFGxp4A0N+hx+2R+Pyv24meOR
ZCCKk+CJO5I2vlwe86djgyGP/GQ9L2Oy8I77DZiuZgxygYjGhEOrkmQewJ5qlPWuy5I0jpxSV7dm
gA3MmkRzn6WDmbwTCHJeLv+Qk+HBW+IF0YbHEO6Hxx8fCsxE2DJdorUsSJB1XTZ3qu8soJbTYPnQ
fw1yfUYDrsnlC6+D/3h4oA+3cSLzJPgODoeHrtyYk7swo9mekup+jm3FsoZzBlH/4OZfmsQjvBhV
rDUhMZ/1lfs+mXS4byRuKDPp37oc7w8vn0ts6UnecfAsChbcwJ0xJWYAxQMqYf/5TimA8a3zMeDz
O7HoCokwqlILqXxUIDeJohcOzpa440RN3oMWnEp0iIsFoLK8uXztv2L8o8eM7BaMHkwmakXHPY40
NTnQycaKICdhLMUcQvinQWTpQx1bVbCbaR9XOwIL3dsiHUuyLKaK4i0AnCy5ZaEhOZxTjDnfjbHE
OmdCU91R4AcGnMyC3CxYc+KTwc8HSgsCDpSrn8X70rcIje7NGlBwUE92s136unm/2Nr9nlYJRv3c
auVbE495uG15Lug/VNld+8jOvGQhUJmYqwZ3jZw/fMnuZDXOELtWFAbD1NybhmX9nh0/UU+EUtPZ
AIlVy33s+svPEaYraCeM8wS6moRxR6rV/k3ZKUGGbU1XiJgL8GWqKqhsXX5JZ77BVTprIignAQHt
4OHPxChfxdpZmwUdqdEb6APLysgJgvmR4qw33UgsdAk83yVOr3yFp5snPnvPhZDD8/GFZ9qH155m
v2KW7m2oNZWxbLVOgy/j2Ou3wVpxznlKDTwQFO+RCPlPFHO7ZuuOXv4KdHXeYvdNr3wtZ2ZGvCy4
EXyUB4j0zKOJIXBknQUmI9ahmfixrkZ9t7BSQK6tsvCWg2N9T8aJt1uqJn8Ox4WAvY5d3pV3cipP
QviKuwU95FpkdI9VxhYuWR6GNqMcka9x35hgF7dIqMZmRyc9/tX4UEi2wkWqP1bKzW+THgXqxsR4
CBk/TvoPTGkQIZwW7/hW0R8WV37iye7S4WwHddNxMDf4J4V9e/DSoKx9EVmwOp9qLDlbPlvr40CW
3ZeiaIqfl4fpmeuBWFyzrtilscE8+pow4A+oOkcnClpBlCFhTvG7zDDyV1+O4F39iurWlVs8XSSQ
7VKwWt+Dg+LCPhqdtZsmcs5FpAYr3nZdmK5hzDl4O0dj1sgyTTMyi5d9gKdh+a8lIyZM3gpCkPV8
7x33Edp8aFyiSUXUDFgle0zwPzrO0AU7i4LQrDm1CQS+/IhPJyyM8BQV6Jj4eNBPNvBLODmilaQ1
0vS6p5Q3VJCelfFOeanIrxyczrxPSpzuSoZcZQ9/3a7/7Azz2qYxP5drNORAXbojHHksCvmo0/I3
gpDmimz/+HIk2rDSr+4L3iMsqfVd/3O50JezNaSt3GeuA3ESDuQ9jhACbKwpdu8TVG3XRs/xvPr3
iqDr8CSsSzxU2oMrEqbA7OkSusuU7T3gju8hEbT1swnxBVu6XW+7YLgmGaXSzl/775K7XtajwU9j
BpQjgvPDy452Ffsz0OcIeqb9xC42bPYkAswv1oAIbtOEvfNbmLEBu6ohRiKC8Gfdh7SBe7LK4nA1
w1jmB3gfGPlGr3NMmtp1fkd0bfIMkHfmGF85brPVnZYf28SpPnnoA8Bymvnwe4KBOO3jWq4W0irp
fvSpOXwr5x5yrukunr9h7hzkFsSGWSBhTDGE1FQhn5agbv8sZeFX5NcmhCujMSHTN5uHe7tqfSAV
Y5p8T1IEBTRPm5EI3q72m22oJ2r0taHYOgSdzDaB0SxrnqaLAyMwuvGHRNCv1oa5HHfrboO/Ctn7
H0bJEG/Lhc31Nq1pvesa09k2EX39J08UqpWMWbQlSlrPWQRmnxtXyojFDp2S8YHohzyJYu1nD9od
5bIFz9/fhSbvOspyEcJdMpzsFwcEWBkVAy3ezKGnvsTs+uoobm1gpZarLdLqJ0Xdbhqc/NEwU6wd
+H7JKzYKGzNu2pWoCTso/MDBO6NbnqD/ZMt2gGHOKUE4BlHulCofFH/2HJcSkmxoj4YkcLRad3tl
SjQ6xw3neZkQJ+zHuhn/eF3AZmzORPdS04/90481pxcOvQF6tl7WL3apCD12Jt2+w1UZFzu0KjC9
vcxK3jhUWETDzl5jb4dhDjWS8hiYnCZGtIFMEkNDyhASfPMH05K3WWVmt7HtT7AxLVRsAL2TBgWp
Mlf0HHEBCJnquq+2rPKzJgy1SO7pjEiHq9Ey3IB1Ie9d0xFH7DHSm8HrS/oasdkhvcXMHnpJni3h
TZC3DDDuYTUSjQJrV/9ezBhf+oSfnfDRMi0eB6TaIMSG5S2LY/c3ecRBscVCQckNQ/28Y2Yckweq
uPn3zM35cq1y8vR24HDsbWwYGb9qDT400vboP7R1mP3kweE7do2UefnyXHxS4gXiR9U0oJOMH4JF
6KhUMKwNjGwKyz1m/RmhjPY6dKzJyGklHW2Y7CaGZnqCrte8gWqbE5YiXf7C8CH9neim8kPaprh+
dVMHtw05BzbxNsECUmSsbOPKrz2d69CscRZeD1Oc94+b0G7elakTN82eBqC1rVs0uimS0B9DkX4b
E/HCTZqfLz+gv66uw4mOaRzeE0QEak4ccA4nujoAVzA0ZGeY3gATxqnj+nbOW7OOmqzjkK6SNarB
5qhXRoLIJnRoRjnrXWX3nbvttN2qDYzg4jNakwr62NR78XuvJVJuimemx4DOLnpAvwi+pGiEy503
W23DOcOjgxggRfuQohDvHx1NTKMxzbXadcBPlo9DnTjpeztxNA4f4aMWTVIsNqUxQ2Az4xz8iZB/
5CDdby7SnBQ7Xjjr+9wumh8L7Siwq7KnQu8HPYVdc0zo3wSZrJ5SY+5/kuAojT2FBQr9Zmb1nxGC
C8KVeMQfvWKtV4QWSVd3cVf531jsp/HeReAEk4L26+swjVTQ/GxKH0OBqpHPsazeVJKYFJLBOEPA
lbradW1VUzfE6XNTIhwy0IctCVU8vxjIGm4R92z5iseXhjSTaZc4+aDuSKQeEvTwBUgH2YbFl36B
kHFDGhQmx96Ky2tn+NNBR8Qe+2T6/tTVWUAPB4Crha4mOrVrp9DcLxaooLqjJe72dr5VsJVIwhHq
P+6RWF55DGuvdG0vIzU4vKjosKXZsAD3plM3N0FHZ4FkQY0ZwJxfL4/wdQAfDnAYlVRw6Riyc4GC
e3gpJWVeyMRExt0qQlIa4Y4PRuO1T5cvc/oYBW1JKLuY7dZi3dHGOqBZtHhFL/cOKgYrMmQev0fx
QHKKV6CdGXWbvlcW2d2XL3tmn4KFnzMEh07k/sfHTvg1Br2bNNn3o6zIElysWyhTzhOFmO7JjhP3
2ox6IrLl1YHW9wMXiS19yGOPme+0upLCIUoJ9UL3c1jm/pXqW0MeXGpk4buglclt6VRr0BzQhxeY
OdjCTQtix7Zv47j46ncegsaS5s1TXmEtvXXhnbRbUFihu7NlZzTbrresL8TD2P22o5/4K0VwUe+r
Zkb2pJEgAK9KMe5v4hT670ZXufPO4NMgYaha9HvKw0Jtwth2qn2gXfMhyRtStzVBJWTj4dUy0D2W
1Z69/0IGdhmPNRpGFGwsv6blbZ2scL4Mhs2JGWv58M3L9QypvDV8Y0cvsaFhaI59TxtQ5nZUgFdv
t5lumk+Dq5fhZgYVtuyx3Vswc3Rj/WxqXyUQjWx2SZnOfCSGsZN2O4iY5PdlWeWzFZAwW1SOlm2T
dwms8Ka2q6fYkvO4M5lG4HdUxH5GtD4mfcOCGf5WIZ0Rkt/ogmwXGea/tFlUj0UTmsPt5VF2Yixk
Gf2LiWAlpRbDUfXwI/JbdyZwZ8z3i5PY7pYZg6CAwDPg8rtgSQqXwC5iBZlREwJhumUwtuGQx9OW
QDdwsJ6azIUHmPZ/qsrReIubCRg9dYeyT/UnJxb+uzBQmlKUWae7WS+EZirpbKFNVVvlCZLNpVvp
HfB53Dr1sL98f38VIYeTBKsgPQWENbS8OCce3p8qFyfoxzDbO5kNVDCXtsMJwxTdJvZaxJPj3PqQ
csbilvnSIW5x9twvNRLY6sZOvNnZtoj+v/cFIQ8Po6Ps8mlelwRUW2zzOZGNtfuIJzRXWwYeex1H
gzVegwmxTvK+RrbTZlzV78NR9o/EI+hpFzQkuW3LGSY737Xh/+lVYXwoQ+X9drwSNuXlR3A6kUAV
ha7DJEm5hMzlwycwY+v0CebK9+5cV/d6Ae2WSSrIlekRlqr+x9l59caNrGn4FxFgDrdkB0mW5CDn
G8Iej5kzi+nX71PaBdbNJprwwJgzF8aZ6ipW+MIbimjnBbi+lhlPMtxhLEiD0tV9iVtxOwx1k530
Io41VI20snvy8nzZuSDX2Tg7l2uREjWDUQFa61VbWjSiUW+lpwH1pKfUaSuURdvu7dzq8+H2Em4M
RXfakIgROkWQRS+XEGgr5Tlryk8dIM4z4oog3jvbfUcdRtmhmFyVhJkWtAtZyKHmT0N8tXwhZmBO
4SbJCVtPUb8phY0jFd1/73kcJvouNncqiUUP3t5NhU0Wlyc1KkeqNcPPXOz0zuMNzJ/D1F0gQlq9
8c7LcsEtLIDCHdgpbfzQ9w0+Za2iRfemPVi/Bx1bMN/VBBpA1HHE58YyJbG1WOjszDSk+0C1uvbT
XHWGDcmLwudj2Nm7rhjXe9Xm4Lw2ZUFr0gC8XOhGqcDb1n1xQl1/KoNh9IT3EjqK8kbJWzJwxR1G
a+fjvmb8l1eEBIuA96UTCFpkDXhKilxTu3EsT6mSeTi795Z+7tLOelMIRX2AGm3dFbg9+8iKiX9N
JcIcscV+KvCM0rrz0HHzLVQ9n9pyweKT6ivJnlfkIKM1VZS+3hnRzqV9HZFAeEVClfDOITRYx1gx
5h/2MmAXz7dzzmNvIBnVl4e6sWgJO23xpnfifucivT4CHuIQ0jxCk3/WGUxYu1lBiNue4GG0qY9c
ofWpdPBux4293JmffHMuPwiESkhHIMFcLu21OKEJZxDZoK56dUg/ElEevSo/Qdq3iLYK77mK1DmA
iqF++8tjTh+YmWGpYGnEVmtJh9nm1qqnsTm1s/uJ+kJKVd/MzNM8GM2H20NdbXSGottrOTZq5Vy0
q1OuuBM0sUnD/gtJwH+NojPPFJOKn/T+qc440bKHd1sDzIB1IStHn0lHrcIjMbw8WSZXstt2VX3q
Uf98icOik1BkCIF114znwtKk2k7c8/c8GA+0HMsT4mnuzu121T7gZ1iE0DhoADQjgV81U4p8qFEm
iNtTnCbKP6k2uFi5KfZxtiB4USMbzTdmlSoGDEI394UKHGp2y3rnyF+vPp0+zg3QP5cuwhoeNtPs
wR9yESc11+Yn0XrLgcVz77FCHFV+BeLMO4/w1ZZmO5MUSOUGXkQ29+XyawOsmDBJulOIbdNdrlPY
hCyTnotoWp4sr8BfRaBtTYsu39GcuTq4jKzRSAXqQw0A9PHlyIMwzHZBKeuU2CLTYMjp4qGySK4J
gNJwZ5pXN5McDHY2Z4cvTVn3cjDOrDLDH+5ObmcYP4AXaHddp1aHxtTHgwcj836CGr0z6OYMAXIi
dQfAhkjvctB2MGiR4411cingHFQdNn5Te/pdXmf9/e1juzUUr5NHr4TyIjjdy6HKDO3HSMdL2FBj
2xdi+IH03vDF7Jzo3e2RNrYoWxP1LWQmCd7WmijQUPKiHnWCyFhxHuZx6t/De/8Zp7Hbg9Kj8HF7
vOsNCjZJPoLcuAYqpasLCX6wAoezB9qAjfM/TpjFgbOEru27Fq1fX58Ko4WZ1qIjP1vuy+3BrycL
kRfim0rQI3XrVvFVjDNmD+KQEFXL3XPMsf+MHn3xoHBTvIMS+R+G49RrUGkl8GuNfSERwmZLK/LT
0i3mEy7csz819K6syMm+jWgLHG9P7/pUUA7gMwKCew1ZV7tGRnQ4LtpMr4NnYwt7elBLER4aIWpf
6zTlTTkZe1Aq+cEuHlGE8Uh8JHgEIADUosutWhB9TMAOeTfFbJ+iYir8eVQgzbZNHVCNs8jjaJF2
ZpU/2vUQ7cz5+qQwPJuJ7qBUkVv7qdXO7Lm12eWgg/TsrVK7aIKwwQ4eTZSd23xreREtIcmzydGB
1l3ONGodfaRul5/GSRsey4z8K8wL9FTjwv2JWtIIkHJXQPmqNQ+ADzAA4Rf9Vvrha+QWIBxnUTAZ
PtnRWL2PpGb2eSnoggCG0u+txcBPAdFSGhgoij0leSr8uvCsny42RziEp+qP25vs+gCDZaPYK8Xj
4BBIa8g/G3jAuaJSIP958gq1elfOkE+FQUqgmQViVG4XH53OUA5e1bp//allEQGVbDgLbHFvtb1j
pcQCHiuQk1pn2eeho6Jr6ZW4TxJ3zzHoileFIBkfGVAQvfzXfXU5S6vHo4+E0sFyyvHuLAR8nukd
Le+kUPddPlhG66eVcE9jakASsUJoTpmWf85xVv10e72v7ix+CXvAkxIpBDXrFx35H6curMEBLQ4W
p9Knj3S5k/dzF+FfVZjWzjN+9Xk9CGySlwgEhXhxjbvI09IYI8Oe8Iibmg8gNB7nQTO/ZmNW3KFK
EL4zK9H+FI6u3P3tPMEXU0LRycfo0lryh/3RGGax8UlKF/XUiMoC/kYiZCLn/NbJoh9Zqe+hZK+X
FXIPCAZCFq4vjtjlcAlyr3qV1tqpR0XOl37xZ+w5aEuNNHkGUSv/3J7edURKNRMCMS8BcuhgsFb3
ZOKV6mwri3ZSKcC8M70xfSsiOzlXMfGwP+dD44eeTZ6cZsXXOS6moFNN1Ppu/4wr7oW0gTLBMoDf
kAnI+rqOasUq8GVUTx1eg+WnDgVo+1mtU+0rtBAgaN5oxeOBjKs3EWIu3RPOTHP9SCOwJ07OjeWz
7nDoj01oaIuvNOpoBbjGNACuZwg3flc2dh+UiPPisY5ORuKXWAhXOC2kaL/fnsz1XqVALJlMLCqZ
xlovEw2YPre6UTtV4MtnUEuO82kG4vU2U+zwzlDy9JggrHXI7WkPFSIjhT9fPZxFYJ0TY9MOAJuy
5h32IAYEblVLkI2GHkSVaz+k9VDtgCXWL44cRYrH8cVAIV19LIyfdLON1SUoNX35J3WS7+Vk5899
4ilPFJtp1sbtnvbP1YPzv4PS7YQLBU9srV8/uiYUhMFcgog4vqEPASq3Ct3mMJmR/lFrUUzLaxiQ
AaCw5KXqwSov3lw+m2XVnttkaHYuhs1FIHgi8ubNRSXq8qSak53htp6o4CRK7lnn1Q+X9ZrBSbjI
ShSDcW4AseyclNf64eoT06VD5p1olVz2VcrhjwvJKsK2KsN+CRR8Jf3QKLyz0mbex9Ksol9pA2Qj
rRE36AZ1OsP0LWkANtF9rpNfIjo0PwP5ak5eCHLYdEpM1cMBZFbR51+nCAONKHfjnffx1Vdq/Ytf
jd64lnme125hadVNqLyD12vN3nm0cY33I9T50EpTIkgmduvAv8g9FVmGeDy1ZmYfsHN1jo6eKh8B
TxLQ9OleofGKjsB+omv+yoLj2uECvPx+mlJRNIp0CRPsx+963g14sMyD93lcKvehSkJFPSC9qkWH
WBGUEk2UXRS/qFVxP1H3pKVCoo7dkqqobxUEBj/XdmK8ozSYDH5pAfc43b5V1hGl/L0cbbI80mdi
99VFPQD1Kfshm4HRJd07FL+TB4E7ykHYuJ/fHurqUXgdC0YWSgCSjLB2ChtzmygtBxqC7l7/UVec
8qOiAL6K8kH8bCLV9IFmpWzvOjnOitOdFmHvCeKuX0L5G0g0JUxJhhhr4owddVxcPeq7lbH8UrSE
hl+LN3LQgv39ZpWZujdpWYNYbVMZVVH6km8QnIDLDdGSOUN55u40FkF7v5vjQKGscEffE6cubIow
T6gy554jp58LALd+Nk1z49dGOL6//QE25i51ziQpDrDdVRQweEhNVlGzBAWNF2bcL4coNcsHVe1m
RC0XYyeFeCWZreeOWjmhgAYXgj7o5dwVRMRCxluCHpGje30EU/1sVVNHvx8iqPDdLgRlmCsdAb4o
RWoHEdD1H8KCRuibuBohd2WkLUIjoTL/HFIFPZRSxIiLOsainCeuG+WMIEj7HQNs832UTwWbJqr7
e8vurXHnat5aPnCDbF4KmdzNqyAqmjvPQgloBllRKn432tnz7DqdP4KBD5YsNP+yRc5WBWlAhxwu
IxHUOkZsBFY8KJTPQeNkP4Q3qidcLS2AEE2B+F7OJZE3y/3tLXJ1HVB/IRy16VoSfaMVdPnFmiUC
F4ZMD16CpvtmWAoYgG4WoSij7zmxXr10cihZFLboypDvrULgJlrGJVRchtI75RHfjhE58nKGuGbZ
iKxV9nGpun5nTTfnRzIl1Reld5n8+z+euRDzaNPIvPIAkKX5QWs6PnStijyulDq/vZRXQRPzQyhP
ok3BuPMZL4dqU7b/hDrWwans6muKzmxgJ4Di9l7uzXGA/KMLzdmmfXE5To2zD+K5cDeLMFweKIZQ
d/FY2EO2JOFHI8zKABWU+rs9FMPbWJtBrmGPFpR2gT5K2DvWP30zmKcMZZadFbg6MJiww4cCyUz9
gKd6Fcu0ejPqIbryVA8N74WkbzpCdZmhes5IraF0tFOO3/i4AIldG0Mgk77imtczYL5kJxVAoqZy
HBSBNHBoePAE0eLtfdytqbFpX6fHEV3f6lmSzoCmOCf4cQNGT8FsdlFcB33V5ed61pSdpdyaGvm5
FP+Ayg64/fIj66Ga5Ra8hYOgLfkSF7jWlU7dvBGOu1f4XZe4eBosRFaYExh7esCrorpLg141kVA5
QENCDHVEOB7V8cn4yWExHjtcWJ5RsRqUU6NY6VHN+v5w++CsEx35A5gmVx6tQ8B9q4uh6tXQCUts
0W2nmZ7AdShvy7Zo7qRp5/MyT8nDiKxbTDtwKk63h74O3+TYhMCyDMVxWgsHkctWvWbDWR3TvqqO
tinS4QxfA7NsIu/wrlHJvR6oRNDYjdF5cs6hWYzYLAO/NX9nS9mcHA3V/admyc1PzUxp1u8WJf4e
IbmIjimUm51XaeMavfjFq88VFaUSteT2B0xluhfHnod7uGUprFcTwCAS0y+DSWh+e522BqXRxEEj
ZWBTyuPxxzVqO/hdkQtXh8ELk99z26K9pWXo7RTd+BY8jzhFIBaOtwe9oqfIjcG2pK3MpQpNZnWf
oOZAKVApqkPcaF78LfEQZA3Urg/TN1aJJihYVMBch7odzPs87rLv3WL1yRGS+zS9G9HLR1iyb/Dw
M+YSnLkLOezl9k/c2rqsB6EO2T+ndPUxqjwF1RYT3wxj4Zxw7puO7oDeoEb7+/cggMarjVmc3Drf
s+HdupAARkgVRylFZK1eAS1NVDOf8xpnMKNHv1BFZYYPYX12qYTjBdv8+OuZSgN1vr+LssoVTqTB
yCuPAUMfuqzRD51rpvgHVmGA/aZ6LKb4V6Ua6VfUGPccAjYmSkcDlR/KEFJnZHUTorGTpBbF2EMR
4bGnmX1xL/JMHHRFMc+RZu4Jp288rzYvuQwX4OPw53Krj47ZhFUYsbAEfPpJuFYZ36O3squdIr/Q
RbAMYZLwnAScFhXA0tVANfIwoTvSlQ0NiXRd5tQ+DyLsHse2G9GtmZRzo9RZEMY0VP2xFP2TPQm4
/2VU2D6VitgfNT19f/s7b5x0ABEyReRfbOlV+pLOHpJ6QkPWEPD/s9D7LFCAxt6Vbdh9AOdrPLZp
9en2mFtLTjQAg0u2WXjuVku+ZLle4oWCp21XHvIot58cJW526mlXGwkQN5koQgXyQiEDvhwlrU1t
LJAqDUSUps+adkjRikolJFkfNLFzMWwMhvwM2n7gIfnErxX4Py7MJKUsqNDZ4bOWSQAsHHvZsIKK
Ogn1QQBP2nlDt8bjBpJy/xC6qKpdTs6p9U5XB8cNKozawZEO3pm+qP2kumUTNMm4i3i82r0AqyQz
jw0MFh+80+WACw0KR590BtQV6DxKHjv/LEs9RccOM1msiMe2ig/WUqPerEfIg8WwMPRAg2fgHalH
U1+q9NY4KhjTAgHmLjtZiYjLE66u8e8JSKeHF1nUHBsDUWu/TurscUySejjjjtp5vhI59Z7KxtXe
Z04kQoiCgLnWzHV3wECEvyzrwg1cS4H8pgPZR64HpuGxnGv9rCFreTKsXW29q1iPYQl+qFDQcuKC
XN1wuSFsVxFgOLTZ6EBATjaWZn1pAKfQR28n4bs6a3IwJPUs4g/wwuvrrZhVBMQtBjOlc9mdmzp4
WHTlFO0pa28NhBwIBUYsxXjHV493rZC8N0rhBUMJztXs7fFDVVnF59tXx9a+p5MjzaG5R1nGy204
2pWh5vMMkFh3+g/aiA9bJfIqWBBUu+8btK9uj7fxrSBLwvCjesxdtc6X21gMsM8KOF1lRr1RlF31
2CN9rPmVXrU/bw+2sR+5P1i71z3prXU8RhhASYpNF3qSWvekGfPvxRhT36wzce+VefGYs2V3wsuN
BZVK6JqUtqOwue46zAikkdxYXlC5A4S5CcP4DLBroODU+XMZ9D1o8XVBnn4niAX6v7Q7JCv08gtO
VoYhBwCOYEFBClJMUWB7QXLeiIIAL0MCP8pxbOlbGgJT6zQwcxfvbI/tcIcU4p4o+ub0Cebkz+Hi
XqNgEDAKK6HHoYRtiHMxVJDmZGG3iJ2vxPLJ6fYXvoofmbyM4Sj8kHxQaLqcvIPjR77E3KJKGVr6
A3G285x54/CYIqfxczEX9a7pDBeXEk0YO2Nv7S4IlibmsjLcWceuJoIp/eCAwU9DLJIt9JcfmwQW
Xlm03Yso0vEDRsLTHqH7tQV3EfYwZRij7DBA1HTaV7ddRwcBZ7Q8DMo2suY3SNJk4hvUIQS2RaVM
XRXAnZ3RCXC9/L3bATsPxkHr/1GWDufdzlScCVIhFM2z6yC8FehT6H4IQ31sg4TspzwnMe1t3+uj
vgkwYfGKA2sLx68Jp1j/uRRq/DEd+pLyOhCSITAHG7ldE1WgY21XKAED6PDKN5kytbmfLhALT73u
dsl7RM+GuzJRq9Fvu6L4ZIcW6t+z4Yb5TmNs80wQYksVP3IKXqPLbTGrYdJV6YRqVTvbaGag1vjb
DqvioQHKe+j0pfiOvg2aXsKr77Ul7fy09saXXKE14+fRXO+ZhWwcCzAD8LUJL1AUucL6CHdORTfp
QRKW4svSjLZ8EtPhTYqwsZRYjqKd2s5VVYLq1v+BmAlFYTZfLkFT1k01eqke9FNnBmKxpwDAuHae
C6CW/qD0VJnTuoGjSRDSUt9L4NXePpwbkyblIAomOsf6eW2UniEt3Q5RowcFq3JXG9HMkF2uekck
qcWzKGZoNbeHvH5egMZjxsKxozsJNOJy1hX+KzSXayOo0mp5HM2m8PG/yOGMir3K7/XsAMZTamYQ
vN6u3BD0WBdkNjQ683Qkr1LL+eSI9GfqpslR19K/FcDiQoV+z12H6adJjLq65m1lVI2EfwJgo6gr
TEN8rt28+jxrFLz/fhFlbPq/4Fi8CS8XcR70NqpqWw8w0fEyf6oS8VOI0nZOtKkgMd4e7XqjkiQi
bIKEBs8FHe3VaM6ckFfEBkFjRgW9SvOftvCwcMhSTT0vSex1hz5T4AhrWV391PNR2Xu0rkMtyU9E
MZ0GAvaf6/zJa01HROYI3Ldu1TdLvhgvbBqxM9GtDSPNAIEdQ+CwdPn3f6Q0o4WbaZ1DOkqnCl0q
ew6NQ2bAXy6pOn1aPC7d2yt7BVOSe0YKKhiyTwkHZjWi2jboZSUF7KHac6uTNuni2IsOSyrE398B
X4AymttZETTF0HwJaXSQdpThtyhv9He3f8vWwYQhjUgKvTrSudX27eZ+aKYR0mlvx1gxVkV8l/S2
epaWCzvrvDGUhmYTBQFIoCz4KpWbZsNQHCgpQZhq+VszdV/IxMPHLpo+3p7Tq//I5VNMniNrn+SN
0EzX4h+4uWGulLZm4Ext+YFSW/0xJP6piQjmBPkioNDvACeY8zFrom7yp6R1sCfvoC35sd1h0RQ7
pThGoqls37Lh9gVaA0v/78+zNFYlSqQgrtNcvNx4rq6oXT6AZqex2uBHDkThhPZEMaIcoVeHnUWR
b+t6UdhzdDGohkvo5eVoqYUmSt8JIyhwJDHQgag1sWDwpC3xBzebTTgTadR+m3KPHgAaPuO/hUtD
cjH5/wWqOVbR3jGQH3z9i9gISPkBeadktPpF9K9atWhTFce8OD8ioGD8EphsnLBGUv7p4V52ECwK
bCFAQyR4XZTqaV76bmdh5NOz+hUA+rm6CdeBPKxlW+JykRqUEb4c4wARcSKNvEeeKG38yFOSmLBj
yL/RlS12Onhbu1RGQqD2AIhCXV1FAgnKnkroFGoQlvn4oJp9+iZP1faT1UfzA1VQvLSKqQriZiEE
zJVI/z6oanWXT8lwLtsufwHpU30fKzV/sCor/ff2ftm4e9HFZ3dS7iAtXAMYXRMB1KLK1MCuMZEy
kCFHg6S14x1912sshVT9BKVCrgsBk5N3uS1nN6yaOcJZrG50GxW/EaRE28Pq8KOpbuDPm9PHmsxN
l/oS6tt0gdKHBGy0E5puPAI0pCB4SS1SWQ++/BmjbQ6Ok7QqwVgRf9SzpPli6knyGbEG+80EXnVn
82/tOt4bhJ94dnhmV6+rJv2UaxfrEQuy9NvSdaKjGPPiQffG+r43WnBb9Dnvb3/TzS0Hg41DB1YT
5SD5q/586phNvZAxBTZP3g/ZB3uox3z+CBS7PJfukidIFYThb9ue268FfQETUL80byE/V5/NaLJn
v4/UApSA278fiwqDpds/ces7gGCDI0LvHoyC3JZ//MJqod3E24HJkaJGJzHX3jsYcmjuITDRvHfM
pd3Z51sDsvnofIEQ525cpSRJ5okRJ1MtGPQqwk+2mZP3GYw9A8lKO2kCfRjQoLk9ya2zBQJRUkVs
8o7X5t0fk1Q6R63NZtYCdTaXF6zmPuOZOX67PcjGc0sI/P+DrK6XrIzdeqLvFcwtFKoDhLYFLT0v
KguUMfvpvywjAFms3ui0Um28/G7h0vLql5hToTxrFEeSQDEe2f8zmoQN7bUu3tPdvy4xyDoOtDXY
A3C11mQiZTE1pawTouFEL+5rgafilHXWSeDFc4+50S9KHvVDCb777u8XFr4G9CUKHGAi5ML/8fW8
Pl0yp0OoBUQwBFADJ9Q+a4dnCHTdzkbZnCPngGdJmkmudTZTQBKKzc0fdF40td+0QgvHxynFUJrG
cmmgg4WM1CkyMKQKdG2K/tZNmkCVeAH2AhAzYN7rKmRaJfkYuySrOmpXp2hG/6VVl/Jdg6zD8faq
XjdFGQtGChZuyHrhg766EWt6ZRUWTXqw2PY0vbGHdJzeotg2RgEqMCwyHuWAmUs1a5WnbDLRPm+7
kiQ2n3UFhL+h/AzNWevPTh+Lz7Hamnt6i1tXBYLAdGzpp5O5r64KQEwJ5skhHk8RdLJaS/AKWeLu
EcOiX9Ddlp0AYeuJkNQu5EVUGR+tjlQvgJxYEyUsRK/hORbG5wEXt7tQ5PnZHRvnAAW839nbW6kJ
NULaHnwI8kxvNcfSsRJj0LiayqUV5Rc3m+IHs/Wa6QgwtQb3maKcPg+LInyRlIrxMHbZWPpKDEzR
J1OOq/+wL0hEAVmS0ZP9rtlfAA+0it2nBrEyVcpZjSytPwFvbrKvAJod79Q2Tpcf+9pYxnMcJRDg
iOpTlmfIza+pVugDuTn4aF+d8PgB9q5Fe5t340LnHuAVwZ8Fus+at9rrSkG23KmU8RrcIpJQxxjb
nU+3j4i8WFaRKv91JEZRNcDdfe1sS1tVDNi4Y+RJMnE/VYv1uRDivZo2yvlvR+JiZQfI7j8WUOtX
2PPCtu2j2kY3YCzOSeQiQUSh/EfaDOXL7aGudzlD0ZPiM8oR129hDIDB6IzODgqHB99NFPXEZsKK
QYF+MCvaeJqsedpZyc1BQQbKPh8AurWKQrOYDiRJXOZ4lnoKGDaFeGoA7slDwfoxKczp3mvUPVnS
6/uDwIU6BkgyXkmuuMuHI8eextAbB2+7BP4pbzBiUJNqnVEaK85OhSPe7aXdiK0hotLplwBBTXZ2
LgdEE2cUGfWdoJ3n5VNc1DTZAXvlL/CNuyMI4vBJQ9nvmLa68RROzvyxq+a95/KKuyKxg9TDpSWP
LAKu85wY78gRLTqbCKvWnAwFH6mHE6XTgCgBzO7G1/TeeIiEM33vq1h/my9SM8gK4RH5emo3v9XK
dr9bZVr3T1YxNl9QTkBQM7amufK7QZl+NY3beCcvN92HxLRa4wGKifLp9mrKxbo8fUyDiinLCWj2
qhOtxbPZGyj6BI7WjOrZLrTExf9Pr6jJx/jtgfSeppPgCsuOmTCSKqioUZj3t3/F9U1DuYDeI6UN
hJERbbn8pK1ud2powBHU0xbipJUm7zvkPnbijuubRubDcNoleI7yxGqUBYvJWllcM1CnUas+NEOd
KwdTmjfXC2n0zqOzORpVMLIuqQpjrbYp7qUii2zPDDy8StsHOkdj+rTo6LAFjt2hR3h7CbeGowiF
2AFyrVLO6nIJURqTpC6cQ5Y+cb/bbloeRRgnXyt910Ni42uh3C1dmKFqc4+uSl49TnLS0MIhiW7j
fzQEwj7XUbITJ2xcK1IenKCbjUGffXWtAD52QVUyyKLWioH7QpWdKOrFEHymdrHvC9Qkvt9ewq2b
5WJMGbj+GQPrAEHcoXRw5IBDBaohPiJONJ16yPYfqGxGL8usuSmOk+N0TqdYfTN00/jl9q/Y+JAX
P2K1b6ywXcxh5kTOiFIeM1xmsVavW2T7oj0p9q2hELynfwqcgcx0NRTYwa6gpugG8FdaHeWZJXxQ
loYLSpmWvdqA/I+tbhrwz8DviHhkjrha3JqmYe3lNbgJZciNcx3nxjvT6hbj7GlFkx28REdB1u6z
ZbzT7RFCLbDasPjrlg2VOQ0YMnkxeApzta3UMDJb+tLs3ayzf0H0LH6QtE+Dnxr6uJcRb+1hDgjp
N5hd6iKrwQba9iVUCgbLER4cFqN81kai3jhTu0B3Z7HDl936njjsMRZpKc/SaonNKEnSQUsdoCmO
oh1QNXBHX0vUJAQCOFQ/bm/U1yLW+os6dBkpcJGvgh65PC6IpQHOFxxR0nX+1xxH0QdNnwgwWnmu
vyRLMps+9xVWO7BpyvPQGpReSgCYeT/E75VwHA63f9PWCuD4SBwJcQGel/wif5zgBRW2KEbnFxKP
KT4VUTsENc10aNmWdr491NYtiBwRS81uNr01XcpFnD/JqYEGSTq231Oq6g81Cmrxzr0uF3G1yJT9
ZXuVLBJc7WqRQ2fGt7IEGRNbFp7bWCarv1D0RcyyVwzDb5VC/Z7i973zVm6cVgB4wBZI0WRNbfWc
mJUxF4QBbjDWplsiGhE3p5i40jzhhrdE/jzbuMjoah197Nspx8R77B1t50dsBVlcFx6MPbjYkoh9
+TmbZaoEslteUIepgzj3oGjLoXWADfu1WJQPsVIUSTDZToRtM8iUCJl7axkPVtInH9VxWf6d87z6
BsaWBRS2hhe0KRwn8nHkNbrAVTsIZs6c1vdKE4/AVowaO960BeL590fTImCVEjzSCnPdFVGSxOiG
Rir/TIZ3oP2P10OuLr/stNF2is/XZwDvEEYCskGLk3jqctG60ZiqIezjA52B/tFJUKFBujXnKYnL
nc15fcExlMvNBlnegaC42pxa72T1HLUgBwfRnDNbijW7RnnOZtyLQWrsgWCuzxxVVBlsUy0FFroG
4CjkVPgjpUpQeqg1RpjV+65I90BO1wsovTalgS1pIjIe8lf8cYk0S1LmXQ9JREHVlVJxxotPierZ
qHvvr7cFQ1EFgIcvU6g1QM2bBhcbtInGaAWipa2FAMQiFUpcozrdvq82ZyUHYvnAaqzh+eFgYCDu
zdCcQjs85UXVBIjlqUe9Rtrs9lDX2wJFu9e8F9YTfRDjcgFTAa0yjTMl0PUcRb3Us+ZjooQziCXn
baGav28PdyWLTdqpAhQmWKS+DrVodU2oCKmiXgbMb8m4TnzaKigl9yF+rHgIIFCJxrvay7ZgDP0X
8lrrCb/vLfWbixA07iaOMfe+17VWA/kpFePziOe1fkYHDTccf6kaLGd2fvJ1l5AuAIkXjXnZK1wX
6EMCSUFDRAmmsLJf7HaaXrIqmfxGYEjITxsOkedUd3ZqPOiIsT5FCYLJt3/D9RUvKQJoEPF+kcau
EWXxbI0m1SVUT0cbY8pKItTjRj+lbVFRBqv1e4dr94jMb/qYd5Cpbg+/0bZhfEpLzJ/4CGTy5S5x
YszsgYEi0p+5EgIGOydIkcX/pRsKlg9oRnd+EaXVt3jW2g+xuSQnyrrDLzwFWlDuhjhbaNKeqnwY
wmPqYaR3+wdev7z8PsA2KMiRN151Ml9LcqnqKPTwPPdoZmFGXqDFmAPF4ozYxHzQuqLdGVSGaJfP
Pb0zDUliPgtHaN2xy5OuxSwciXayLOtLWFcV71M7HPTa6Q+zai/3IknmIFWGeAdwv3U/SO0K1BVp
VBGyXn6OBjIweM0cuVhNQ9kg1Z2DV4Tug2GVe8WTjaFkY5pAFd0tufsuh1JiPSlnk5WF5Eys5owZ
UK2pGqfDWLXF3j7bOGoMRoQGCxNPG2+1z3BoTviHRyPSndn9ltRVf6BNKQ6qmNX0mOt59BvVHC88
jSbaVDDCLc+Pp3JPsmlr1lKIEDYDs+e2v5y1py0ZzmbwTLGhS6LA0yYNN8g4dN50rlWcb2/ercHY
vLSSELEhS18NVnWOFgpRRAcvFw5Wfio+Of6AvypoPISt91APW8PJq4yzLPGp65bKUOlqU7WwNRpv
BAqj5NXXQgWSi0hF/+XvZ8adQXBP2Y0YZ5XkUMIVkQfwJVBMctbcdIq7tEuw4JhQff8PQ9H+k1pX
EmGsX36xsBtrFK6MMIim1MNqYjGioEuH4l8ltffezK0VpP+CVz1CRyyi/Ps/gg5I7X2BKWwYmGY0
iEMJobw9I6uMLWLhFv3fJ0pUakEyI9AGCI19cjlcZjR8sFEJAx3jtKfYHrOgyvE8IDI2op1l3Hqf
dYCoEq9HiQrW0OVgiY4oj+iSMEhNKhlveA/7z6FlKy9GrZW/lzBrOhR7GvOZVNWhUo7GLAZumluj
aLNM/wj00kNuwGjCwIFgApMY28jeCowvft3+4Ju/VHKTXYS2uPXN1bHBTm2OUSCRx6ao0THIXbjY
Slj3x7RxzA9EcELzoyWu39aNGs+HGRXGoyK0wU/CTjxbCcqWCabP3NDYFh7xflzuHMoYe4CCjbeb
Y80fYHPI/qwJS1GHylk5WwRzkaMcOy9zHuE/eIhljMaR8qd5QEsQf+dm6Cw/7yCN3F6ojQgP/i3C
axx4VmpNA4iSYvTMFEBf2RXi1AplAPnOsxhO0zO0kb/V4yLAA43KswTXD27hOs9orZm6rcfViUXx
g45WVIApOCFSl49nbfp7URA5nBwIXwDGXT/CxaLq3ajiPJj2fXJqqZ8d4TzE996EYUpjZHWJ9Yol
Pi5DXn+JHK+8j7vBvm+HxdnJD+QxXIUDgCoRBaY8DuLvCleNdoBAf1oJjEFfHqTfLQq1Znd3+2tu
7CaSfO5tQmcO6lqjgNhH8aJQjw8C28S7bImjd0o6ekhRFnVQABQ89fxof+5RDEs08bdGMXxdZDiJ
eORbRYt8dT2UhiJcYwZ0Y9S6dioQ/8dSWkNRro3Ng9VYqu8iObITFmzct3C36He/wtSY9uWd1GuT
VPUhdW200DmCDs0O+NM5x3Dcv/82IhDECKh8glHktKxLRS2XuMdJjA/a0i5JAPbD/mw24/TQmmp8
1L1sejSnZPGRKaYsMGbQGvoo2dN72JgxGb9N6uwSWFICvZxx0nkNin12dEiWUTv3FQElhZP8pyBQ
27vxZYa32remVNUAwkKvX12rWSdYQDl09GM4cXl1X9NH/tjaSn8ukyy/G4qu+ZpnvScf1hJrcgi8
92ZbwxTJrfCHaKBETz10k52EZ+PSgssicQ7yJ1FMu1yAFpCDaaQAKBQv+W10oEuMKHaPdjGk58rr
pp07cmu9yW/ITCnJwgpZBdRLY4KArHUMIKaS1u+IFRL3cwMJJqY1+h/mRskT5BV1X5ozq8GoqXaI
xwsGqzqVzHXyHr08de+rEn5t0Br9sjPgVvpGdQSEuUWPi7tptZ2A1SiFhaLHYTRi7Tz0hnN2YLUe
Qis8Y3LyFgysLU2F8vuIAMSvMfp827WDduiQZXtIDbQqh6hGvG80/4ez89qNG8nC8BMRYA63JLtb
kiXH8TjcEDuJORfj0+9XunKziSZk7C5mAWNcXcUKJ/zhx/3rbG/hyWMgLdHTJCTdPOIZxqWLmxtp
WKu1e85W+1uHJlvYD1F88InlHLfbHL1iojWcrgCwy2PwS9BGVVFdHYtLhJr0BzsR5V8CY10KCrV4
9irN/mQ5sP09Ryk+vnmKNDCogEHz4atvz3Kk2GYURVUcKhWyePO8otTfp7DujfE3IkVQ9IBUaM5K
cvRmNYEdeYNo2jisx2q9WJizv7MTiEt5Xx2JB+y8dtSnDI7ma9tvW71fItT4SzkrN9aiFyOJjZe6
XpO3p0bodUvJRMovAGM3E4IdlBSttcRhlY4x5jfd4LWnbMJ+vk/Voy7Bzp3DseTzs4J0CbahrzEK
UDopkQuVa+vZK0detKWaUz9tvbELI8UUB7t/b0RiBmkQK5nzW8pwXs2lXhlc80tbRxenWdsQOuN/
iW3E78ANHdE+9oYj6UNVQzrN4BZ8fQS6WF3H1rHisG9bJRStZp64h4SfrIn7Ne/d9De+nswiUD2A
DgXp4Xq8FTGfqK/NOLQnotw8ogJjLzjWYy30G0ktKExMT1UCQVL2zUapWjwMR1PaArXNGqZR3QVO
mVqfIh6nt0cj7JFXK1uuLCi917NyVgHlqjIK5Iv11Y+jQXlQY/wfEqx73l7nobzEYNJFBqzFZqg2
TT2nWs0iXKa2/2Dopf2E4fv0nK3KdPBG7FzEtAVsklroALxNmyeibN0SbH2ah3rSoBuQCySYzLar
Wj8fx/lgCeXv3tzFknEh7XHhH9wgLY1xcFeHxliYW2r7J6iW9l0fH+qbyHf0ZhT0q6hqI6xyw8MD
1ERDKu3ysIfgeVkyF7uMFjmraXUx5INV7judhhJrPpdfks55q0EaoTLkP0lhk3tf2/qytXzOxsum
PFzsZLqAWv00RGn5BwKg4rGes+hgr9yqeKI+QFXddBiOhG8LgJ7pRRSG1mZhXnYEF7aITGrDdjSF
c+SVL4J64oMiKuc0mGn7AQxh9aUHgPccV6aZBnXZGv8zrSn9+/7rt/Opqebh6wRQgoLe9vXTKt3r
jLLOwjUdVTCJCvSSJD+isuw87mwjutvA6BGZ2LbsooUgasCyhE+9AA8Fuo/tnk5Sgr7FmtuXeXLs
d/ZEROPOTntUCN45O9TRuAxIjagGb0MLGCELEIm8CItiyf6tHCV+jqfWfkrd6qCgtjdPWuagrigk
IEmyueb0wRkrPjQIjKqzn8hL8kdiAfVEzd44Tej1P0eWyC4EAebD/e+483bw/tK30Si3AECTa/BL
+DT0idpYGXOkj5n+JyyrP02LMeIxbLX9w1BORwiwvalScaa8wwwg08s//2VAkaw2vCMQzvmgjmf6
vqPfZyn0uKTAUTFr3U/RuDa+jtb1p9+YKhw1jagUONMW806yk6LEwyKbiET4yFhPX3t3+bmo83xx
K895vD/c3u6hbEAXmNxacgk2E12A/JjZjDzAaFXf586KA8rNWGMlQv/v/lB7H1G6dRNqyAhnqyLa
VMgFVqtahPpU2XDMKu1/lSjKj6NGB9WwC+8ApXV7+KmyUZ6BWEVBnwfsemppt3b9mCtYr6ZrHuCs
U7/vx/VI3fN2Aa9H2YQZONnlVV2gRtDphfZ1rCpqa1olPs4TLYO3LiBXDCg3XhQ+FOny9YQ0pVv6
pFglbDRxvqDU+lNZa/vBA7X+rqjGI7zu7Qsmu/U0XsjeAAlvS4fmZGltrsZV6EqjjJoktfdzSGrv
1XntUH7Bt9i3Jpm7zdjR8pzlaXcQF9xuGX6CR22APj7Aylcc3i/HsImw/FERBApBuLl9qFdm84c1
98NTZHjKpUCh5s0CjVjkSNEM2XuB8rGNUsfKpM/iMqJKN+2UN6l2Wd3EowFlHkkh7O0cBsOclcY3
EAw5+V8m15tNR32nrULEZwR9ZvoVLzDvusEvIss7wHrsHQbUDmQyg58WidP1YCDBhBt7E4KIJoRX
+kGVj+1zehQGyCfgOuqRM5JxHLcXbbvNaciRUkS7B7WvtO1NalP26Bf2aNOeXvUwM2bvvCx6cWp0
sVzcJKLbH+nRv/ePye3dzStAHw8AA4XKG90l1ckTt3b1Mhzr0fONiUyqAgryiCl9FkTmvDyy6ZdQ
XcrxoAi7t12lIjbBFUkHEJ7rRcY3fnWihrtA5O7y3sqW/wpLH0sfmVE7wPhkOt2fqUyZtquNDoKU
2OHxB1x3PV5WgFGOVcZTnfWfSVvNwa+rqXqeE+EECDE3/pCI5IAqure8EoPyanYHbXkzaI04SVuI
tAo9k65QHxFOIYmA4Epp5S/DoOWXPPXSPzVliN9e/3UQDZA6w6hCyXLs9XyrtBG0iBCGVZohCQyl
6t8vCd5AAqWosKisOrDtbDlIk3c4QTzGdNrphrClqIdej6pUbmOPHiKZFGdRTKo8pTCDtLCNn1wR
sTjFAEiqRwXlUOF3ToSVEI68HXjkUYqt9pN+BG6S22jz2YGDYJQmGcoA/rbLQBA4ZCpafqvVaX6b
O+sTsvpoV+ki+u/+DtudvGfS+0OoAebNFsJtNXFvmfiahEVuT2GTlXnjJwgXND6RLA+qlY7P9ZSs
30CcE4WRMI6fFiseLq2ZecHBj9m5XWRvh5fPo/uA5+j1l1hyUVJGQ8u6dBIEFMVa/hjlr5i1KH1w
MbQn6nbLRwsFkrD29Pzc2eYRq2TnIpUZDvBkilwybrr+DZqIkCxX+A2gBSYMEUbcmPv64e0zxT+J
gV49XJGuux6F27JUopw0Pyb4U1/axJpeTHfx0C3octaZODmpfYtAtHtW7DT5MyqybkJ6xSTPvP9b
dsIAWs3Sz4OFhwuxWfQ5UxaMouM8XLW+eRom3X3ItXJ6qmogYooRGU+1GIsApYfh6wxX+eC6ud3s
IBNpCNMQIQSgnHO9Ektqam0zIme1LiVYaCwBg9lQEn8clC68P9Pb6/SVVELnBYcolOfkn//6IBdD
M6c43AYg+TyYvFrz59jkSxi1c/mo4NryzZxttXj7rqaegwIGRGhSdv7v9bCi7rQZ0wYPvxShP/Rw
e8IcQvoL5K0pxFuVq2219S/wKx6Wya3faXNfHvyGm2/MwtqyrcbLCRjkVdzrl5krRd8XwtCmYNFS
YGV5CigUPYC6gC81Ko6vuav1OamXVFCo7+bqRPm1eHzj6vMbaFPTuiQNIaHdfOhJAV6hg+1BgsCK
n/JF1BfHbLNTkinOp2koPN9bDs1Ub17s10HpyyJ+IGUGN+lPr/UiHpsGIUOlbtA6SYaHqDGHU7+U
35Q4Gi/353hbJpHjSaUdaIWgKrYhPAzt0UDaeUJYs/T+rAu7eeq8pH9q1nUJDdSgHoRnT08EDM7H
bsiiT/igWg+D8IbnelaNn20sFuvg49886LKeCLCOFr2MW7agSK6THLXFTpqWK+65qhvdT+JKBGZX
zL7l5VOQO4iS6SM2rPeX4+Zsy5GRf3itzxCsb3a+heunN4AQCEThxae2a7sQ+nwWLE53hGHcnaQs
0EpPHjnm9SEr6RCbmOuNgWN3ynvkF1UfMq/20JVZc548Tzl3etv5Kt3eg5h4d2SGlPk8Uf5WeMaz
10rxGibpWiO0vW5utZcK1Nhfi77Wl1pzu0+YWHYRPuuqcRD17y2w/LZgFOjn8pZcz1rvG9HZNWMT
v4xdUKeG8fewZHSva9PLjzp9N/cnSSkPBE5hkHYAJ25OMNIKc9XPMCncsikv65gAxEwx1v0yTf10
qY2y/eQsAyaZ93fR7rDEJmQetOlv5DTRkDe8bs5HKLTleomMyX7Qqxkz12xNT96rUUuZdgdbd+er
IuyIDjBoBGBY2xsT/DWJpI2IYZ93GXbL3RDiIm/4LbQsWAVj9I/hTPGjWLPxfH+6O98UGgl6tq9K
LfDCr78pLXJthEGAjm2lVo8w/vMPrjEV/2qNph9s3Z3bkVou7yHsFdkh2hyafGkNQbQ7BoSAaNOM
2C5hs9H0z8VgmC9VHXdf789t71Mil0vhl/hWAluv56brMXo4fTvihpmYpzhbisfC8NDTUKvulHYR
ioFzWr2V6cW2fUU7UALjhtjeydzHrgaMfwSJlcznCJm5p6np43cwvpPf+HZ0YmHpoDFL82ZTwVFZ
TpuDOAYdMqiXNOvUF3fqyiB1h+jH/aV8XaurLEFOCzqZTaWWVum2Ki16C3MHJx4DJdOGD4OSZ6Bm
eVOsAFKrl/gIK6bdeTG1wfZbxYt+ePGYfy5ML5r8LM4GGGhtDg0lMvQlRGSz+GgoumIF1aQmzpMo
escLlSIyv3uE5C9ZVcQ/WzT/cQAUdBn8hTLwm8Fk1GMJQjlx8D15qDbXmZb3jZqMHlfpkJnPgyH6
S++N+anXvP4dsPCjrv2rRcVmDaWkstwU8qRvsZa2tsSr0RJydqApXKxB8I7/l6JZYflZEU3x0yqm
/IfDSq4PY1WW5aesXYoppHiKqObgROlHd4xKz7f0CmkPSrBi+TYX84yOhYWUsb8O6/ilGLXpIGre
ObngSCSHkvPLTbxZKdqwhZ1EyhyQsME5x4ku/qcbrBZnytRLYh8tj9Q5SBRuMiO+DvuaGj25IjG7
/E2/BJEafmPd1GtYpjVL8yn2vL+EXusH23pvEKxcqchLBQFqLdeDlP2aaqLXCRmSYvCTyrQhw1T5
6f7h2bmHqHqCbwPJAKhpCzRbm8ZNVaEQi2rj+sAnHR/NVUj1gHh5WEs0zPPE8w6elJ2L3aCBQzlQ
uvWSDlxPLTMX4ZUrcVjeddV/47Im6zlSHIN+AwpwB0Hf3gwB0aFtwz4h+t1UcdRx7Y0sJuJvmhTb
tHIxm08C4blvHdKP6F5k3dntYvvT/XXdeTWpJ4Npp6GMYugW7ZX1kzbV0EmCuVaFCOLKTj9lC/KP
I+a8SJwVVv6smnn6UohJOfime8sLig/4IoReKnyb7QlaL9Uqj8tDdgVPQ7eo8YWeR79KQqAyHTwq
e/uUDSpZ9uD4b+gZlerNYJaSOXCqyv7BN9d1X83so4rj3qSk8yzMGOC9sLOv98zqeW1n0Y8PcMNb
MFtu+nfj3BhPiG0g6Xj/4+2NJWXfHXq81Da3TfqZ11ldBmDOAzWu0Epmwp1eU7vnLO/63zgLUl2e
h4tYx9lKd1RIRoJrxICg01APj9gewUKn92lRtezgJOx8KdIxLm26txJ7uTl2w7RO6JByEgwVAfK+
MaN3edU1B/th50KmgIgjCHw6CbuTv+KXy9EwK2GUy8TuaxM6GVOjOXQPLVH61pjU7dNS2PZB8H9b
u8OpDzwwESoKhtTCN48ApZOWJ8kd0VlrUuXE6Vb/hTJlvqDjtPyHlx/4Ci3rG1AW3lyqYZ7G5UVt
lV6HDVcjNvXm/SOzX4gm8mYlsLxegqSMAVpVGVc3ZRQ/mxcHbMBQXyb0UA6mvrNVQW7x8pF0URjf
kpKzadYz6hwjlr61fbF6YX8d2syAKpcXB0PtXGkWVTqTziaHHcjF9axsym5DN2BJBITfPHtD+Y/Q
rOm94ujzB2vN1Qe3xbcAjV3j45uXkw61FAzBUlDKeVwPnAqWMTKYo2Utyfu4aAzCiXRqCl8tjeVA
ZGNvQclnpKI8jwbKhNeDDQ605GFBaqFy+vxrnkF+VhXDegammz3en9fOSZG6dgStlGXAp22GMlvL
blQMCeBoKtP7pdf08yt6tGeHh0Y3HeHSdl5CxnNkwwphWNCg11PLPb33Gs1C47YaxnNMhcxXxvar
rSXGg1N482OlHvpuyZO3iSu51vh2hEuYJm6Bp7aiImCajkOwWGZe+jE9wt43F89+H6Pp0fi1MZbf
Cv5d24+btv5Dd/P6yLdx55NSbQM6wkmB1OnIjf3LjTR4kQZ1j3WOrbz8OzGV/POiesuL7Yr0KHDf
W2OKXvQ46a0i/7RZY7uz3DQ2E/I6DMwfB2O2TlCkxpcMV+5Qis0B6C6O9ML3FvnXQTcbSWiZtsY2
CVBjVziGrc7yWKwxLOMkd3Atz9J3il39U5L8SrW333jBaITSb6VzjTDNTSqbq1afyNER9zHDetKa
M3R7BafYqj/fPzF7XxLWB10Jsmaels2X7Mw4ppbE6s7JuDxoFXlXAQslFJmtHQz1SqDZ7lyppkXP
Go7ATcCB50/VCdQHA2e0+9PaNdm7VdGzd52W5D9rB+0C38va9nM76IGVDQ9DU9qtX5pdCoehsC4y
eCeCXu1/cEJYM3LuwfpfMqCpen9N5Mfd/k6oeJJxJPmc9ubtc+dVt4Fxo323VMo/zpzMuo8rcPu5
b6B/oz2ifbk/4M5HgC3BlcWHYGm2YQSY8UrkGccJZhpWlW7Rv5TUlM9OF6/ffmMouE0SmkRLZmtg
YEzU+7pRHVCs7pTPRpWDg8qXknurHY2DRHLneeNxAbnPKhIgbVNu2gVtWVnLELQu+tOKQcOx55z/
MVSZgiJm1Tw0gCn9bsag7/4sd+IyRiYqkyo81C83cZm+9BS8rXkICsNWHrA/tQMPAsHBPrmVcgIU
QU1Bwj08yfqVV9cv12DbkGmsJhtaKfXyye7yj47TTqfJjZWTGSvR52n0Mn9W4TvFjYnUo1MdeTft
bh3pUSXVNWUF9foneIth9iwEr4HKqTVj1wwVlxQX3OAS3l/U3aFkjR9JDQjcWyusPlahSWUuu9Rb
3AfcBHI0PHPtzK3yZnCCXFja9LCIpID2FknjqnGRrDQFA69xolM6Ui4SiR5f4kQMgSB/Rlq8PqLS
3PIyX0cFGI24oXSY3OyaNbHVMqmMIRjRUj+vpZOfkB1c37uo0T3QPHaWc1Ob7Tl3MwN7xbqoAeNG
43OkFtPZ0LPpMioTynxOPCSnAhxHWIEuOBKW3XkPZWAuO078g4N1/cXbzo2zuNA4VX08fhjSJeOZ
qL0neIHZF4QYvdCm0/hw/9vvvId0+UioiOA4T1u0iIlOAlAqtlk3zOMjfJPuR56ty4u6rtllHMrc
8vVoiJ6zDhkBJRn0Ix/xvVlzyiRq3aDOuX2n5kxQ1kmIegxldi9F787vupgcLzbTIWwVvDZWXSkO
MDl714jcBygVUJNiL14vdSr0Xq8pzwejVbsvMX4l/hBPR24he+eKnjvVInmTUJ+8HmU29QbhcC4r
s237k9ZU1d9t2f8bZa04SCRvxbQkiotsg46HVGjZAhCGiD0DMW8Imj5yfcQllQ9NJb7btqje60pc
0bs09VCNlQWt1wrMvlr3uMK35nOVl8mP+3tqd94SIygLZfRfNqFHPU7JmOvyebAicTaE8heqs+Mf
NEDqg17EzubhCbJQ2qDSCgh5c2SqPteJzSMR5F6txn5fDcpjpWe96aNhvn5Iu9r4hMnFEZhsZ4IS
RU8NEI8bxHA2E1wzbxjrtR2CmfLcTy1qXX+2hP1hLudD9vveFNGUB7FKvRnRgk3MkiDrH3EPk/kM
qnlummT+ipgJhQl9sgdJcnVCp636yJ9ELzC+QvnwnKdO+wj+vLp4Zr3MvltlmXkazcF79FI6UGGs
1Mppstr5N7Y88DpocxJbT+YuZ/PLw9kUWtekk4cZckIRtvCSNCyyKHu2x+6IG7X3EUzuC6pcr016
+ee/DDUrSz0obcPCtJDm0rmJ/kqGJn1nO7VzsM12rguZ48qIgE19I7/VpalSxgxH14QV83q7PGmR
0P+4f2x2olOgDlJhGDA78D35579MqF0mnDEHjKSFqi+I/U6l91wAm//RzMJ9nyl599/9AfdWkORL
MswImmAWXw9oLlY3LbXB6UEX7sE0xR+aouB1k/ZHUmy7U6NCCJ8He2eKLJuRkqJp24mR0FcjOIS8
FqRxhF5Roc6PQ1YlB6/aXpVLRocyDqZigLPD9YBLYsa607KWdFgiAI9q8m1GwfLJMEecGzqgNSec
HdTv6mAZz/kQKe8VXt+HMW8H9e0VLmJ/glVJLyId23zWvp26EU9HtA2nrv1QRKURtjjZJ749ZEd+
xntf1AWbTWwOJwNB/utpA5o3SGlZ56aMkzJAe8B66muEE31DyefP97fP3s1EjYCaPaAV8O6bItes
dIWy0rwKaoSgfqT5kH9vAaV8quFsiXCy16XydbpwB6/L3mH0NBTgZdkABubm05pOz99smSIo5wgf
WZFHZ2Wo1fP9ye3ERdKUDegL06M7sDkbRjo4dtoxSuaJKYymTPWh80FEXkorgGCaP0eiSJ+nGnfq
yBqP6jD7w9OYIHunzbiN/pV4ViKkvbgLSpjR1Ww1kN4W42SsQjyujlifhGWIizd7Cn1aMzo4P7ef
FlAnp4ZAHZDdjZBJN81tJkzgBLm2rj/msXBPEWp9WVjPHpXhMnImxR9rRz24Am/3L9kO/6UcTFQG
nvd6/1auXddVkkwBJjuUaJZS/djb3YfO4qje/76vEdF1LYCGIaeSBAskIZW+66EWpZiNrKc+gmVt
Z50mVCw+ail2q36ydPkPtbP1S6Q7ys95zaoPtDH1Jy/NkneyBv690UblGelb90ulRkdSe3uLT+sB
+VHSMVkfu/5lYEgqI3eigVJJBNunVzFc6rB7rnGg6hMMIl3LT/v1CPF1u+U4zJRWJdSOG2RrQCsw
t3ZMPL8Cz8vL1q9XdwGk3tv9DzCHmh0gs5BdjLEZfyYrWpnn3Fgxo7r/VW7fCX4DclMUyLgtbxpk
a9k3Dmy4MUjqsb30ajG+T2PR/KnTuP6DPs2bZTxkkZN/D3oeuDso+NdLvTpJrbspZd6ppOyEwVEe
Jh3OZiBb7IMjtbO1mRH4DlBf7LYtQmdALdnpCv7uguc4aJMxBs/i2kg1VUcEmd2hEEeDd09uR4X+
elZKJiq7NSkFqV7yvnalo1LpadU7Wx8O7Qh3x+KaAg+EHjGhy/VY+ugUcdWQWlMp0bp3szU13kOd
Y2qvetXy55u3B8xcySgFBE2/dnMyksRL1dFjsKbFAyFKzPeZsUZpmExOGWrLlB9RkG/fGtT0KGcR
ZOLTyWNwPTtegdTAjJjCJgCO97AcQXg33AT3p7Vz4OWGl3oCdDUBZ1yPYna5YomZdGJBFHgOExfd
C79J2vxhmR3vj9Tu9FPWRPVRu393djaYBuITYvabYn+s2wtG1lw0keJOgZfW6QUMh3oEs9zbI1yx
lOy41MA7yt/xS2CrDtBxqBxT4DE6ULQ9IN4S2Y8gpfQW3l/K3aHk34amp4z/NkPlTRFlE12pwGjU
OCBK0p7KcfzbHCr3oAa6UyNEq44uCQk3J42A/XpWCvoQsojIZeH2bdCZff1PXa1uWLRm/liviv1s
CvNzPE7aX1mart9wRjoi4+19QIIUzgSqF9zPm9miim0JD6W+IIFFFcT2up5R6s4O1nTnYaDFRwfB
QXuNxtTmiOOIVtZdUYLgXJKVZ2CKHkdrKU9G7Q4vovV6zPoEdVhUuy+t4R05DO19UpCjtIbBoFPe
3sR7RtMZiTXSrBnWNDvPSt6G6ALQWrVncXr77gG4CWhexh48QdeftE9mxS2rGhPqKrOCvl2ycLSw
+5vN9s2UQv52og/6QNDQuc82ny4WdJ5bFdAfquv9X+rYN1+9JCsfE6BhBzt1ZwHZHZDeTGxdoCtt
rpdyEWalrA19NrKQ0CyT9qTMzuSXU++9/f1GZc0mOEd9lDtts1UmNRqRR6GaqK68AKkuRvS1pf6t
S70tDpocE5n7n2yn8iVpP6iVILgGsHGLZ+hKqxhV+a5WGbZmflmstfVxUKZJO9X93P5tCzMVgMeH
yoL2lzmf2tLRoFf2kfNhzrENOcV2pQ3/O/hZO0cTsCoMPE/y4mlWXG+lbLZixXa5HYpqbs/KZOft
eRATrmxcGs2/tgWcJICAmOh/9slkv+RYMg1BViTVezPD4eB5thKH5mBRql+EMefNQTiyc6hl3QRR
eHocxCObU4VQzmypaUb1BDB0aFMgCtCFN09em39IW1wWeaa0h3FpBwrghnnQYNnbkrpuYtlE5dcA
Ynu9OrVjkZHbTLhJ8J4Fh668S2PtL3WwtYNK795IhkS6ALeCUuBtzlnmFbHSkqSx97CLr2vKnqBu
ksBa5+ngntx5xmWyyLJK7i6AiOtJGURbCUJPBJNJu7xrunghjO1coBepEV9afcF5u6WKfn+nyb91
k8fgvmPyuPLgkTNsYiKHomoPwW1EjSydgkmfix+2VVcHgJad7cIojsQEcjFC0LieG/ZEWjaaAFo0
DHLDchX6u6TPjf95WeacFWEmZ0Sr7DD1Yt2v1d78fH+SrxjA7Sw1j5sFNIasw202TDp6ZgGpfgzE
iAP2gx5ByAmMJYoWiHZaEgVRCzHm5AyNYp6ipBazj+tE/28Gsxe+7aD+bKukvdR4EJ3HKEoeJ5Rf
v/ZKntqnOJ/M/mxMia74aZH01IcmrtFTWvd2c16ohsEjtIqpeHIspToVRuzVB/O7zUYJISTGXZYb
KKdsyw05bl/CJjLCxsz7M23GixfZsoEr01FP8ehMlZhELQt0pBIkliavOvTyv5ep/akS6N9Z4tP9
Jb/ZzXJHoar2yvMnmNq8Gpk15iktQ0pJ8WK9E6hB5b7auuq7mLrT2REuVGoCviONDfkhrz7067C0
wIhmKK5vpUEbBx+ygocjiBfPIzf3+rPZA3Rdo8UBEJr3B+/Hzf3wenAAkzAWMIntoS0pWzVomVOw
bh3v0rTj9FBEQxkIV58Pwvy9oaCrSQERl5h7C/4guc0AptOskNbNobDMjmRiWPCe1o5Q1/L23q4i
UAD6eiSAEgR6fVyHSrf6tByha7ldVEPVEub/ylyLvkHK7EO8MlFVzLL5/bCs5kG0sTs06qcS4gIU
Yds6N6ypzlRz4gOudoLurW76bpONF3ee4udZSleXbVf4/dy82Y+ITwnBnv9R9WXemzsqV3pMTnoQ
xBnEOV8U+oo2uD2doqI7knbe26U6yFD4mSgIwT2/Xt/c6KzM8haB62Vf+BQSl3D2kOAsLasI19HW
D/p7u+NR0rUZjSB821GjEslHpg0QqKqinsoMbHtrmhjhuFht0uQ7ovPvjkdGyFrCEeE+up4fEVc2
T2sqLd7z6bMYWi+EFVk/dnYMwKRbjpxAbjv0fDvDAZUDMod8ZrugulK3lMNLIiCBusZZVTClOScK
nKbAGBzrQ5nZpRsanjPw7nhK/KFWTTF9VJNhZf2zZJr8qjcq13fzwcUCoYKqyR/qX+DfW2/OSOSP
Rez+1dSXfHizOuSes4ZOBX0TnvuTN7vZ+yglayaxLb7fv4Vvs0zGAjhEgo66N4nm5iTHU1qVa6PQ
OVFU5Ttntvmem6v54AyL9pfoKhiwWtnR9eIS+Gwq7vqvpnaDexCv7e0Hkmp2A+UXRHM2uW60wEPI
kE0P1CJawzxJlxdT6PY3NUrT742rFn/en/beePizgE6WHkKoaF3vP6QbC8hsHeXvwRg+zFEu0Lpf
xx7XmyjLQ5E2RzCEmzCKdebCgixoUHGl1Hk9YhvnjeZ0LTdmXyt/QIPUPiVJdBBF7U0LZVMwnnxR
2bS+HgS/lnWdnEYEk7fYT31bfsl6IGhWrpAAzKP+cH8V9x6cX4eTP+eXuoumgSdV3VoEKPeXYZLq
XpAg6xr2fWaf7g+1OzMKHhKtZNC93EQL7lCOTkkDOlDcbnmmJql+qgnHvzfEc7WvLFzB/ttHpBog
FSi4EIHLXE9OjTw7Io8Xgeu204Pnit6nRmH7VWzZJx1Y4cERuKXOsUMQVyTyAzNChruZInw2y5oN
3tRknI3kZIne+KRT07HPdLm7L8rUiAzrtHZOT5gyL+mJCCd2fKurxFdM6xbHR3dCK4KEBrz1yPUB
Y77S9THx66KxDT9VC+1jlvQAoaxCzx8zvN5MfzTK7J/JxEPYH5Gu1A++294WoU7GHYaevxRjv17F
ng9j1xar6DkrttGUc8/CyNWLR7v5IFHZ2yLUbCnlqKgsUo24Hspxq8apLFpa1Zwvp24srb8okOXB
ZFsKKsD6UYa7NzVJ7KGzzT1CBng9XqKuRqpFK+PpFDcrZTACgUzIxTSjo724NxTCK4DnUMCD47wZ
SosLk6IjLV6niFL0maf2OVsWiDB9lR7kszvhFUUFcklIzYBKt5300VLs0VySIRgwOP83Qs2+9htz
GQNbVdonsJflaWrUOpysoY0PjtzONMnZAcQbdEs4e5s7suvdPK2bipqBXja+3VriIQcm6TvalJ/v
n+7doSRKEFw4zaitx4ujLZ3RVgQbaRr/N4raOOvNMNKOmrKDkeS32YTKsJhxraHzhSzmtrzY5Al0
bJUHNq6U+pRJ5r9pNUemAHvzsbg3KKPymt2kGdy/Hsxs5iMstEv9pO2m763Qp5Fcsyn+evvi8YzR
twV1Bjhq850Wr1ctLOOGAI27NFCGqX8q8Ed4j7i39vX+UPKvulk9yU7kDoGPsKVJz1gm2llBeUXz
sInU9dq7GOs4nPN8sgL0pzVK09Obq4xSmpgSI/EIFQlSqeuTjYRvtzYDg4JtiZ4HngGEbyf9vETw
TEeAZweJ294kSdnIZdj7Mq+5Hk9PILk4yEwFgy3a02QO02fcwM0HtpNTwaPq6scU/d2DRGrnvpTq
3NwpPHCyOXk96jqbvUUhjvem7ZxTUU3uo4fwDBbPKOoBRB1P9z/l3halc0ITiuebsuBm1+RZGtfI
SvdBPazVKXcG9aFWpr8Bch81FHbWE8Y2DVdcjKgBbgnvsssgekfpeedANSdRo3/LzQLx91pVoQo4
aqdg+Sl08+f9Ge7cnVL7VvKHGJ1W2/WKcplGbSdjvLkz5tDNFMvX5qJ+qUtzleYBhp/VVkIDp2wP
8rdbiRfUTklL5TNEiefG0aDDHMfrBgxO7U7Un3Mo0C0Vh3H6IEYq0LigGIGTqeU5G0Qd6msnPvXe
hNg9+tF/N4vanWIlq3+j1sKVxM9CE0A+J5v1aIzZGKyahBn4y3RSrFZ/jA0j8itPLI92bKmX++t/
i8qSq+DxH4IoSArbKNHo3ISaM7UBTaFMH/RKTYCU62XqPijjsH7Wlqo3z0PmxU/UZ2stnJR8zAKz
Wbr/Rnckdrj/g3a2PL+HU416rQwR5J//GiC3qRvrKr8nmQfCx6aycH7Vf1Cq+I34WGoG0CKX5rJg
Dq5HMkBzU2vJKBggWpFc1pbs0l8cQwDptMrkfeYZxRHsfecCoStJ0QBiPPHxtnntaKXVQJLrA4iy
7Xkc8B5apPZyyUP1eS0QRru/mrvj8YbKRgzP9pb0iPCmHS+u3gfOXNs/hZibQCiFTsMjpqcwl29W
4mc3SZFDytGIg9ygcF2RtEMhrB6JFzPyzalXA4Naz0UXyu8MxWXu4cMimQvbZ05ZnSKxWq2HmWTQ
As3a9GVevH9Mb4o/v30RCY8RjOeRo84tF/mXLalHazF12KMjMmAnD1aPcCNu1N8Vu8dVSpAL3B9u
7wRwEUpOOsBMcBzXw6XoNi49eUUwx9bgw67xArNOhW9Ph+W5nUCLTyURDgRAyAFtjsDQeRZ85oSC
smv22D2n2gPq7t3BTbu3CSXYEkQX6ClemOsJNWuKJ55Gx0+vdONDq2BfogMo852mVn26utVBPL57
pxE/ggUH4y+5qdcDeqnVZ4XLKYPMUnGHUBRMa+GdlE5LwzWfhvMiXCWE8lZJjRXbH/Syv8SdYx78
kr2ZS0oWkm00lcHtXf8Q4XawJXTeb82t8qBd8SbXG6fzZ7pSYduijn1/6+x9T+wvOHos9P85u5Ll
OnV2+0SqokdMgd25jR0nTjJRpUX0khBI6OnvIncS27u86/znTJOwEWo+rW81SD179T1rNHp1XeN7
yq7y922VxoXKsuTD+085N0E3OhpCAeFJgaLv5VvVuFv4VLe6UMg/3wEO+yVoJR8FWB4Xxu9cdbA1
QxElukUevuaVAlZUJgxRbyXwny5qhNt/ZUaNN4A7eoBPtbvOWpjJoHaoPr7/jmdHEoseW+fG2nrd
i01sC3NhDZyGL73/PIy1AJcDOpj3n7J9j1elOq7Cm8QH9w9YbbyqJ/UCllMiANFATUCO6P3XX+tw
ELCHNHYXmgmOADB8Onr94hW+nesLxdfZD7lx7f7/8a994pUwddJneMk+FAk63zb+APMGVUDmVh/f
f9OzXzJBqwWlOoyq/hr4/LOH+gEngU8wMxXuDuXoV94BcxRelbRBccNcWKDbpvaauks6nLNrEO+I
OnqLE359bSVNPTu8P7LBSdWAoLZ6ZcS9uOCo8IpVQob/P7zp9jTwCbf9+9XNpInlpsvC88aed3cZ
79lhXTbpJ+072+7YFJHHxs360fl0vHB0/KUwvJ5QKORA2ARgDxrU9sX/GeZEa5AWaAV4Ea2W9WRk
uPjwq3PtZzAfvOCEG2gKw7WA8A+mmXmCc7prd93CGawkkAmUFLqRXgahA8iQOWuzacyttZ7JJ5kG
ZLdGk/dMm8Uo5LIvYXRh7M5NyAQY5MZbhIn4axEPWYNwahAwWsC9f96hIvd5bj0HYzMBX/z/rFZB
sfLv017tluvY+EMTbHMS9lt727Ue2sx1X1/VLo0u4VHnpiGu/3CeQMQioqVeHYIGvLfJZEAbAi1d
gVtYf/Tgj1rQbh332ST4hU363NaCLwplDA53HIavZkLl+qZfCZq2IEiT6xAekV4eJevqQc25LqKQ
cMEz5ezP/HPTxfSnXSNoWt9fCuc2UUjsNvQZlHmo7F/OxrbmnCStAjDWce/aCRV/TJL+kn71LREB
3xHXuI3ACzEWNO8vHxPg6zVsohA9jNy1hxr5p78qZeCCTzDzYfubsKd+QE4SvJe7vqz9jv9OGZU1
mkUIugRCWKGNYqztb8kQMl3CP3dZc0NCN+dU9e6bmIXuCxr2Is2biTC4iiWx5XlA/F7c1VPgQ0ne
yaErDdXyPzNzMDfQQwXWAegIPumvCsJUilb1mzLSzn1yv1AmINX12r3W3oXz9sz6w7G+6cTQtIXk
afug/2wf0knk7QigKq2MoxyGFvERJRbLgwas6PfnxluDgo3pifRPfDNgYm/E1HATRSFDcfPPWNMM
RSoE1LsO9ijf6iYgD2iuNmleNbBfPUEvNMcftRgTzOG4Mn1exwlCDdza+LcUIJjKG0/M9Y2alHmY
VgzlXlRIhL5wNz0DkmwVAUjOW9sNOoWXw+PACl6nBkBvBM7Avl5jsaMkGIrEBdOvdeSizkU/JvGF
XfFcPQtnBKB5Ww9/o3+8fK5Iu0TWHFdtFXbRHZlMXKK/wft8BCwCmTBMoaHsN0tb0BaS+GUlWZ4o
Ou6wxC+Fg5yZIrhMBoBqALxt8dAvfwv47dqlLpMFbCHCHzVfgp0vKfiu07K2l87SMwMOdTgIezi7
IVx8TTGiBJCDTxecpUwON7TVYbFMS7XHlQ82l13Qf0OW+XzhK595QzwUGDf2E1SArxuriHiCt4ty
oNAaCXvyeQ5O0ex5iPfW/0OrZ0tQBhKA4xrg/XZo/Lve4O4WTFRNxRQt/Y4KtFCXzgY7eKNewlXO
DeW2qkFJBgHlDbnVUWrjvsMtbwlgCAHeS1dMEC0dEgGKsIDX4HUa8Uu117mh3IYQtwXcnyFpfPl+
ztCkChBKBh9I6RdR0+h9pFNwAepJXygwzz4KBR7+w2nwRg/aGa+Ol3qYCt4H/FBlQ3jQmTDlMA+X
6H3nCADoqkKfAjkMhAivaeZ17Y3o/AN6GGqstBYy4QL9H76zwYoQmw6+kvE8ImC6FrbMMnTIPdNO
F64Ofy0tX5V6QD1Av/trVga+6MuxjVLhiQUmrMXmty73Iz7rE4CK6pNTIoXBf0uxT4qWdNWRTgu0
jdYTQuS91h3FjpVW16lv0esD1JeczKBQlit4fX16f5s/U/YgkRyF6N9ePlDWl79y4XKELUigCgon
ZfRzuNuFc/hpUn53xbK4ugDQn5kFUMkh0ATIHmqC19TS0VtBWkmAP4Gd0yHRm41QWbLqRgjnXTrA
tgF+9QE2WRyMQDYZOCLlX74air2FhRYog5CWJbtwTecSTe4QRl+LHI52QBx77jOGQOtwJYcGech9
npCY7P/zEEM2t9UIUD0gdOPVRBDAb9LaAl7xlhWBxEi4L3lQr7s4m9X1OMjq8/vPOzvG4MttEhwP
bYlXm5bwcEGwDpfyMJsTUMoQAQiYQ18tgAT+cz2Cu0wWYt+CYwP2j1dF82hXP9BJiBCjqsuOCBVB
zpfPvX0v9aWA47dvtT0KD9n8BYHVvJqoE8LhEd2cqGL2BruPoQ7OvYXN+45d1IK9XROA2kECQdcR
Jymoai8nzirTNmJjteGJDk7m0cJPaILznUsCmaMtIE/vf7C/UOjLmYoB3ExEUTRtTZ7t3f85ZmC+
mo7okOHdAOaHxbDQeNwvBFfxfMEauW+GCPRrxNu2KGBiHV2PbZQhOyCi1QSLeYOrQ2iQoJGzdOjb
HZyiwqumZ8uvhvbBnrFat6Wy1r/B2CHJUMCP+UMFBw++e/9Fzmy8QClxeIFXjdY+7tcvX4SNZE28
lqiijSLzGwB+fxrhc3caemjO8pRovWstyQ4SMb6njDLvGXC7qi6s/HPfb0sV2bTOmCqv1eM1PJ1a
yVtsMiQJdqRKyd6b5viwsCBAnv3FwIUz9R9sJoDrgdQIwQ+KrpevnSkehmTb1ZAjHt8O1gBNCHVD
jqJDWGXX7HkSmZsWO1+hK5uWGvPWjy/aH70tIfAzYLwXgG6Od3+tn4hWpKfOGkdsWEUG4TLpfLAd
X2BWPaFyB/J4bKPmEsx/ZrBRbYKKDQAQfZPXtjACFyPbTbEqMkWh+knH9YaF9XRnsradIf1e4C78
/ix7C1XBrBH8SkhosWTeFC0m9YaRbclpsiPgAkhvLToTwNZcou9VExIjp854ZboE8un9J2+186t1
unnTINQEvRMfZeHL7ww40AojAMCt3EaFGMbmlrrLRgxnHwNNFf7HtQKmMC8fI+epdcxmqvAiCVsJ
lqzjiU7rmmsWtFOuYYzGdwTWhrtqBeza1KR5Mn3tl17W8gdNl27cK8b53vGQXtirzn1u6HE3uByk
U7R3Xv42MsGnMqixtlwzBk9hBPmLMmm7TyuwXEqfAeMr3x/0c7N6c3iCOASOS8hWfPlEyRIPKBme
SDw97HoeRQXXNL3XWQv/OYLjOwY6duGh517z34e+utLHcnR94nG02+c2QXOikWVGUDlECQvuF2b/
szscRnQrw9Dq3MJHX1/sPc80pmqRLJGs2XoCuUzlkimyQ0iRy+fUmh1Ay+iA6OdLCeBv3hR9CMhv
gAIBC0Vt/upNRZ2uCRr80MKQOp2OUaQqmGBsERgw9+u89jA4W12Kb9lm8IuFhHspCiJc4qCSBP3r
Fa7OHG+6Fd2zYoa6uj8EczjdxIr510Pis0uucG+W0/YwSGA2dw9gr38L9X9O13VqtQjGETfgygX3
/WyDfSaH9On9afpmV8JTIIaHgc+GoL9t7XhQMKGgA8HGLPyhFmgQgGopgGCnLkcdAYEkEMxyGtdL
kuS3RAk8GvsgEDxcUWOY0b1cIZuR5DgSQGSrov73ORj5b1S1yQojVFADUIqFW+B0WP9CdLf7DM+j
KssrK7I71qh43YkOYZmggjP1+P6QvFm52+/CiQBwEbQljP3L35XS3rdEw9NKNToLCymYv0/NUpfV
gppNTSIGFOIjJeH9x5753vBGRi8TGgJcA19XU+nGfM42qnnSs/Z5GCj3gRVGF+nPZ14PuMfWdAZy
CpLatrL+mVeoPqXCZMBzrNccuojTNveprcPCyJV+Am6MSx0h8/Lj/fc7M9O2jnAA/Q3yzCApfPnc
FoaDkKngua5Ck3aYlN7Teozykftulzk/Q9YVjXJgkpco5m9HFqa9uLYBpdgq8NeNYmlBgcLZA6fb
Jp1vfUbWj7LW0wV85+2OhOIRlT74NSgo3lTDM29WvDhu71NTZUUzLdER6XjfndPLkVvgvO8P59vP
CLYYJgtIXPC5Blv/5XAiITSbwwjt/Bo65q5AsM60bwNdHZswZo8sNsGVIo34rxfhjaMGNORvFCDm
6atztBcLbqYx+FwOfmz7auxtOfZhXdStFRfWw9vNFo/CjrRxlnAPfk1t1NESNzUFj2aGzfcPPlr2
yzadf98A/n3+H8ZyU1/8hSBRK70cS+Jzg6FGwzKGiXb6qQ+qiu+SqsZlZfBak4L419UH5PEMlyIN
z74kCtCtlwL3+dddvZWEUgH+xWL0JDuIJGqvad+nhxDg7IUJ83b94WIIvh/WPBiGKPhfviRc02JC
AgA7UPXTg4gg+jtkyi2HMJT0d1p5I83XNU5vo4EnFzrCb29YmDcQqW0T1UML4DUpCpUIMu4J1lyl
VNDmPfV0i77RLOHwXwn3XEeJ6feVW9RTTAf3JwNZBQbC3Wz9j+9/6zObAUDRDTZE7bBttS+HgTDe
GsvQR237qUcsDoSlhd8NNLww3OeeAz8RyP+2W8abWPbKB5MUvGzMqahX11VA5H4N6kvWz+c2nX+f
sv2KfzZzIPjNIuCbAyLW3EKxi4RbOjHQwUct9B4e38vv94fvrQh/Y76DufAXWEZXJ3z5xBEAIBlg
qlmgBR08IQMz4iXrgvRuQJP964I9+AqAjQ/LXGrCE2xH9E2XhfVjz4b+KuUhRHTv/6KzQwC3AyQ3
4GqDHfHVD4KRQ91uZI6x7abPCRm7q7VN/a+S9mlJERl9CfI+t2ZRA21QFfhNcB55+cB41r3SDsAY
a0l9NOhml0ys7W6zVbpwbTn7qA10BEkFu9ObzpBOnUkoKGISurC9S4fuBKKBLhvfxMf3h/Hc9oBm
J2SHwMWAQb9aF0lP5kZXdAJQlXZpGdNm/q05mzVcpaPNLhZpyZ6qvT3EFs3h/Wefec2/Sk7sEbik
gbP7ckTdpqAY4PFRLHCrvJ1X6T1UJoVyFMKZ/fuPgrfumZUJ3AqlAIpPXM9eA5vRhEwMqcCZTxHZ
pK6JbSmCkiV6tkiCCcdHxQles0p44A7Kn+cnSOAtUGyqiM4jnrb13geV9iNpE/J9XS37OCrGkhze
BL1frh6Tppyo9LMcaZrrelj9uFrKuktr7yDmWPySKozEXqlZ/0yGwdpcOZXwfFrq6WH1IE4r6kRE
v6i07S9f22Y8Igso6nI5CfsBsTLzmANJ24r0Jux+oqb3Pw9UqQQ9AkG/mCldpsPqxubLlqM7gm0c
TQmUq6x9rKMQdasKkEuFmPmJNznkwt7t1CyZOAJyhagKJSdYGI3n1K9lUUl31yUAosAmxe0cVSuS
vTKEXLPSdrVKDsjlhHtKiKTaPc8crY8sYxnu9nRIlxLelgMv1nGduh36KIMryejXdg+DkO6Yic4A
VhOEhnnfr7J6UEs1fgFdtvo+qGH+gizOeARZoxcTZJ9w3yujxcW3iKJFfCbUvssdsCGflITNsy1I
Flj/mjW9iHJsEs3PIdac3NKU+4/gk0mEb9Up++grgUJzhsUSHCl5B/L55A1p87ggBKbZ0QV0vryL
h/UZMgBe50Gg5xV/RDafnXVLiBsRnFlj+I4AKVv4dDs4gnQP5w/4TXPsM7upq+rf2ZBWiE6Ddr8q
Itva6V5oyAHhAAYHrX0F4yxgjaQO7giyX+orOLwNd3WaMrwpz9qrKiZ9vO8ppn+BAyr6Mi4N/24g
hP0CAmKGFHM4+3voBzTroceBGu5qP0ZvoLMNXORYVOEW3A0N+gQD4ghvIy9aza4aUwlzyNq3Q15x
hYxVkGrX/qBFiLSuoWLPS+/8GFQDmOOUyvhNtE/nMesgzBlEewtbAh+kh37hV9L3QFzDW/j7Ssc8
uiKRBcQNglDU5lPYc5HTBTYsx3hJPVLqeQqQqwos6IpwRn/DIgkpV4IDLcKA6sycICtpEIpTeen3
yGQy3icM8p+8Q2oSzQMf1tiPsx3a9VBnnaWnYY39poRb5RgfQsbwjxFi1ysT1TGBYUQzPtBAjvfI
RBY67zw13TSMh4/G1B781efefEsStPqLwIAJfEAaV9eCkKeT+MqnjIWgJuGKiWh60Pj3bqLOR0hP
PIHFVlO8Zpcutjt5CexUr1FrD2GeIkHkMSYVgV+kV+lx361KwuxkluznnKRre4wk0z9HFgzPNkZU
A9juJgIwhrzhcb9Wq/+HN0lzs3q2xlaUcLnkkU0V9PRpFaX5IFX2caoIpuu4SmBpGOP2aDEXIbhM
5u6BVQKW1hZXgisLx+D0gMRg3CSHMRj+TA36G6CDLxr+AwicbXMyy+mUpl0Y5wqF97DvAEcBr+Fd
Px9Nl7IyAz0/2rWcsuAEbsLYboti+QmYOJxzA7zuMUO0Bi0X1ZtTFVPzSS0ErNs1atnXxGKqlAOS
XNVpqSz/jev2+jWOZCLLpQ8NTso1trD0x5f2SkEz0hcdnbNHnSxm2AUVb6sT4c5YWGIS+BgFg5DV
LqTG88swnj2Xg48Recc2RJN7p1XLZD6OkEUXZoX19k75A0ESp/Mc0oOZqGg5eePg5WrgDdjx3jg3
d5zP8Hqf6nldyrUd+uVYs8ay62wYjbqqPaj9c54iF7GotF2W00hJh3QoPQHRWy0cK45ktULmKfeI
/cbrynZPuOFGv3xqOEJGBFfjLRgMAaD01o3KPUz4OWZHwxWAGHznbX/jyzC1B6SYV/Qagw+D+mQF
85wUmewafb9SG9bXzJGF7SSM4sZfSbgk/ZeKdwP2xHWVpEIOdkLh+XBIYpWlP5K6muiPyl91UAN2
XdQKN0/Y46bPQRvDWjM3sZvJRxnFTfZ7RbkoStqugyIHjzPrkzxeGRqgufWDCSorImgrVuhslVm9
YvTapD3AQn/i32GR7HW5Dh11v4i/LDJGsEki5JFVMXy6rxnNsGcVfp1p70nb2befQUtksA7zR9/c
wTex1r/aOeDBM4maqbsmOFXCAl6MFfujQiTKz3tBNwbPAfejtXkAczYwt9byNZK4F2QgWudT75Ox
KRUQx/F3nblgGOCHrsf5I5zO6/G6tUamaO1Rh/xu1evqC1zbYk9g+nhzddcYKSKE+1V2vKmA2INg
M/fxFD7RAH63AOKjeQGJ1ISieSRdMrXVbgzasMF5JTWjAr4MoJ9+xLh5YQk6UjDdU/QvK5K7Ce6W
sKtxURWtBa6X8bg8dyGET7vGG+gqCgtA2tb5WlHDjjppNb/TfbaI333tNpdIE2Lq30XSrPHex9oA
EceD/y0cbzwgNs1vtEymSpVLiEjuE8cNuioDlvR3S2C1PirE641o1UeLuKYjHGarPOvh1xMWiRQj
u4cVoIDFoJ+6NaL5IEwGK5+GRzP6dNHY6dvIrSK75V2aVvnazxMD8SdcYRiVI600S576qcZHATeN
mLbNtc1mcbBt1thj289RcBxpPEWndrQxFOLemDV7kYAel0fdVsyOJOyGwvXz7FUIGsgq/oumbqnu
BDiOQe7iHg50lVzWKPfmGa5RE+HoLwbhut5Pmw1H6ViHwlR04YhwqMAIpFjAobbfz3YMo0IaOF5J
hJjqOisRJ9ijP97WvgeF9YB8jwHJTtsp6RgvET0GM/nYn7t7MMBh0uxmv/nMNZjfxbjomBxCMBrv
syGpwjwYSTaXyxLoZ8/5esk7aAGR1eFV5oQeHeykB5Va9KxqJM+UdZuE92tnpy/o5htXzBHxVY67
ELNXg8iStYSkZQbPo5ZBvYPnBayNklR34J+xAH/eM131o49hsVKIbKmG4xq77gZRo31ThlaM15r4
Hr9l0ACsO7cwfr9g38PAgVL7Kd6odTx3QZtQHFjo/xV6kB26ESn+btE3M4qDtEnBMls4MNWiUTDk
gwEQYijywZsm75topx7tOJ0pkaNUpDLPWCrCPZL0luxAYYAR52YaBC1TPWJnVkLCh1r684TgAW9e
9ZPotZGHuu6d+YHSMYhydPi65jcnpgFjBFEJ5sAmyMHsXWV42O5d5YwjuckGI7/QodNeuneIzw7g
9cZitZNTYrqd9KuM/PAX5X0VCvr9AKb3cj15RhmaJ+BfY13VTZ3uPCTVk3yFnKdH34cG+nqY4ubo
sbgerhbkttHchzva/OB7xvNQf8erKCuPDW6X4EanrldtV3uwVgYahW0695jqjY5K5OQhQNfvM4Cz
SW8dRDT+YmCWHFN3Qr4Td2U2DrG/W2qFuizHbVpVd9iM/fYuMAlvH2o9+MP9OsIfaNeEoxqhn6L2
Iwz7WHcEUy891bLjohCsFu4Q1QDZbjJ8x0PUuRhzI0LVu4OZqG0fxmQNwx0Xkl5NDXG/UwGao5Vb
XTp09XDXxr167hDNNeWp9FCiSIuGA4i6pk9yGtYgo6Yu7H5g1egfMTQYXh5IJ5Ib4bSYd6PXJ38S
OlfTLkyM7K/Cdkz/LEs08bLC5nkzKli8lVXSgrbdo8DtCz8eu7q0Mus/GmwTj9EkNQSOoA7inO7r
gd0hryBU+TS3cHqBB3DAS7ibBI9W1M2YozweP7gep9tp4gFOWjE0jl3hHFZwMuQDqlitqs19LF3x
I2jMpb3NEDB224rNREopsrQ5tlQ5FpzIAeEXdT99o6JvH7CXU4cm99B/tm0LUA8rgX9kIsY/OieQ
ZBYWjF5UZgtZ1c40NSzClgoxg7tEr3j8BMfkIyQHJs3RWobWrm2zYSjVRHAdgzdbVkwy7iCFtsx7
4HUTNyirfGTWaTqN15VdvP4Z8Nz0nTE5gnW4+EJdYU2mBzKDevQ14V3F0e/umyZHdgj7vCzNInOQ
7NxUZlWnvBwFXv1NJ1LvicwGkQcLGO9PLqG9u5kiQeoCKLDWV52dxY8lzBx+MESDIL2GnJqjjrAL
9M2YzXuZqqW7SurUnVqFr/U4Mspv/AU7425VgfOvsDTZcALaMfZ5JJEpcmNmJ6cDjdBC2LdyQNQD
yepEonDQS7jTKZLuv0yBaYcvvvGSIYcV29B8Nj1JsoK4MWrythkkLEqGMGOgOEn9vSId+B24+TR1
VPRmFmlhM9R3wK8DFLgwkwjcfmk6Q6+4Ctu26AX31BeYaq40r9KafQmwt8Jzo6uWT1Gj+VevdeaZ
ukh+lms63K29cN/R3mq6E8XWYfN6wUwugz5e+gMb+fAp5ZoBAq0xeAP8fvR3MqehyUMFirdJJP0s
eZItx0pP2Q/KtJsOccWW6DFTTRTv5BpEPxnxbVJmzRDTE7ZxbKlxjUpVubbzb+J0HG94gqIqx0FB
wXKVwntcelzYj7C/8cM7bpSejgbx59hkUjYOt93k5vZoItH4n3o3C/Wh9VHv3oiltoemt40AYWAh
V/iS9mfk5CIOERnN8KFHYRreRHM0/+GgZqpSdZAE5xHdvMhaOk5jMY8NMvB0DOLLLa87iM592CX6
9yygpIXDXEx/eZ7NnjrkyukTwIw6yE3TDd7tjOCok6lbysqYRHQ5LFPIUIrpuDv04WCqYz169Qey
9MZeJ0OgzXGiPttzQDL6ZjBNfEoWf4yLygTOu+4xOogb39z2YH3vDyc0X5PmVA1h+BRWskNxEeoW
jHpFw2ffcwhU0yOA25xoIImb6qcDRjCFQYung4iaQ5WNS8WIQNMvs2GyQTAN5mgjPBbsZOCLR/BG
w6HAmUmupZKqKU0aIjQhknhwDjsP9TvoCUPVxnQdgQ/d1TNKWx19ja1t+1OgBLyKWKLCK0g8mrRY
cPcNP9hppnsVpJQdYtcHXa6Ua/RuQciiyZcek6nEDorNDfWf/elHvB7KUS7Ey2lF699jo9ZqNyeJ
vaoNfNxs3vlVCOwYka32phvZqPJo1oCKwrqOcaCMzTDuvRWUigMueRrOk5Q4bsbcH5A4hPgdOt4F
MWntEbkpQNI82L1jM4EsS23Zyt114Jr4em361Ms9YNX+QzNO0u0BegXxfkFr/Tm0WbAWsoFt594D
UlBdBc2gXQnuLYxIWFA3vwcGS/wchoHEP2BZB/5hQY3SH20EJ9hTVLm1vm5WuyXWQI8V5Z2GWTLu
gITTguIbyaMMeXqY1xACSuw6PqQVcE6K9xWbuSzA4vfdLcw1F70bsjGYP2uCOnHn8HN2qFmhX6/A
oRiLRYQtB/6Giw7WaFbFMDPzgJ1MeLTMa5KmHyufDWle86rneTXOQFooryTkRu3ASBHABv++Jsiw
z1vItdV9xNf02Hpdo0rgVv4HbOLdF5AceJQHNhp+cBL1V3QOQMIlfe21J2FQJ8KsMTZJ2bQuemyg
mfqGX7ulSbTIpz80wCi+wgIkfOqx+pZDF0jZ7eCLEz8P2VrLPAyNutURDqc/RnvRJxhc+9MOTPzm
bq4W6nAjSYD9AEJbv0HoEyExdLEBL0wTePUNURisnC+jOYkxnEZYYwb+w9y0HjlyhQi2mxjdgLmE
w3NyPUB90pbjUGdiDz5b+Eh7ojLwjoNG5UlCmMKl7++3dSYjv4DSCfHRUV9M92mEZMudnKPK7KJo
ol05K3/6GGOT+O0WVKoFTMX6+BR20/LJU3A53wkw37MdxXHjY/eny42FNhEzH+vk0NqsI5/GoZ1/
uCA1Y6k7Hsq9H5luk2tF7l5LMXWnBUpHneP8DD/3fuyqkvYzZ8dwjdiDC0aL5eQR1MiGeLIcFw4T
JbiEQqXDJw5VQahtZfPZaRnis1b4bDNz6T0YzcAOMX10kHcSRJZyBb3yaBaY1eSBAF1+ZwfPU2XU
QrSCamwe4N7Qjuv3BYRbUTSsM21ep2MN2LDX/BHG9KyFCRcK6CMciIHjtPHUPmgBUdseaK16UnEL
ahnIiFoV0DGhv1lzRX/hbmNPKcH9MQeWIA59HQB7yHQ3zj90FshpP05eKK6HuFLku0Nm4J9M1ZoV
U8ejG6Y68YsCGG53zWqiT/PM6pMLWNXtUDLEdR4bjpxZCgjxT9gCPNvxWcH8WsnJwJ1iYOjG5/j6
7fyoxsC6vYaAaSkddopThGK620FZGD1lbLRo2HEyfc7CwT7aBEdPtwInKmSl/Kdx5Ut01VvRPdjV
MO8xQVEw74ln0NxcoRVQB3Q8p/sO6oQux9Y63BOHy+Mukmo4UTQBg8I61JC3se3dwcAEEPcE53f9
LuCNfg7AfZ5OsGft7kQ3sSFPq1gvB59M3ZHaMaiv+o1AgktO3I8Au7oRpRPOCCijmel/rQDTV0DO
qg+KRYco5w0zkFv1idOsXANqnynCWru8pWn4gSQ1x33QUu9WIoZS79Igs99Rm3ZN4Wlc3coUNX5X
wNLIfhEZiz/A2bDpD1WbRp8UjQDWLUnSOGQ/rBlg4JE23+el3j514OJdQuzwdWt78EK4oYmgFpzd
wxD1uMLBwwLWu85jfMknV8kPkLgitbQ36YyFIPp0T03EzN2SyKwClcLpnWvmZLqbKUHFVFHZ3qKs
WetyqutgKW2aGD/PAJ0/jRXCzD63su0xTIhFmj56uIB9hfErdYUIkb58J9Z6volgCBNjNUBc3mDL
E1GYt8jL+NONaLMd1lWJOyjGEoduAGI17sM6wYQD2CzyJmi2YroycjxUwzTtUMqBbheEPYJvAzh3
f9RglA3XcVWz44QT5ePohuBmDLb4soDOIxjCfcbcA8l4AEkOYp1yCzwTxkMeEcFtNZP4B8DBWJxw
j49vnRyT6michMwS6q/wG2jy7Q+GHQsoNjRuN6vf1WOOgmv63IV1R9DDIeY2MSPB0kcwB5yGVxmF
RdTTeiopq7wGyooe6xNLNTO7lOBdALza9GalVRrtfJiNg9yM3OR7P46BT6zZ3EnwFP6Po/PYjhOJ
wvATcQ5QxC1NJ7VysqQNx7JsoICiSEV4+vl6tjMej7oFVff+cYjsBMTJsxK3iLZX3ftMFt26oiPI
LAEfM1hzRri9tzm73NE6T0A9eHnYtMBAmTkJ/Q0FdSyMDxAZZ1+u2gZD3Vx5AqQ2L9zRlpNWK3LV
fVBsprwNnIF7Z2Fu6+5BKFd5a9qY9YfcYVefGycvROpLd33I5NZ8yS7EKmN8alRFRBXivTdIvjay
6UprV+mx3u6WRjS/jM8E9l43wfi7NqXvP9dCDJQKjv7k3EY0wt6si1ea/UxTDG9UJkoPLFUFP3UV
504CadYWd4W257txGOBRhj6ePty8DCUIJGF6tMBvYdJjMLnoALg2bZpiuW8zaaaX3oxltCdAoleJ
J3INc0MdzU2+VEX9Fq+xO11/rQF5/fPcfoqwa4qzYRO29oIE/9duWQxPLPU+8bfoAePoV7Lz93mu
o1+YUfmhy4bcwIRMwSVLp3aZ2jRYRKZPXbOEy6WOKvW08oCuN0Lr7C2i5857VW0TdrsCCnr5DLTs
b0gdRACz2aKxdk3vLuBzpo/pluTMH5mX+CicKDVR/DhHrPiUARNbJzVYwrqrSzQId1co8XcgRbAQ
EREwlhg9uFu6Kruf09n4Zt1blhRfYhoHK3GsWA1JtpiuPHQzbFq6eaJ/B9KJrdNYrf23o6Az7rVo
+p9gtOXDWBuBcw9pq7sb3RVjZ+Uss96FZdw9QcTj1ArzIj6vJIe5r5VfQiY5gkitlHiLMP61wKJV
JxDlxdxGZTC81A2s2ffgTZPcaWdsOeiDZk1rtoCV/Y8FPDHbEvgXN+Z9OuWGyu/bctO+BnbEWHhe
SeiuX4ei6MuEIaYrIHg24NSBBS/eVYURJd9iuAJmB9X97M+eeornsf1He7hHKxYCL07TJrf60whP
qE+0lfKBuPcHvhpkZP4J+Um47treL0+rlXltGpNudaWQsuwC5eOzD5QqviNCJyjRm8WSKIS46/4J
j40jFWqg9TXYpmC7ulDaJ4w4y0Mn637ZaQIPM25QTetFAEUF+s2hOqV51Lqnq/KL/H8dTuUjlCt5
ZZDm2R+bjZ2Qjia0YHfHoN92UeD09yVVnX1SOOX2G/oXipDiUD9LSCNlUkFPysx6DaC8tIFpxWnQ
lfwVRDEnRyO3/M/QtFmzZ+fmD88IewnCxZu3JXoCPT/IJsp+tqDp/3plx7A9V07JnK78J4+0x+6+
IzRlOgxaWHvGSas4dGWnxiffzPrkMN9toI+13yZFwcZ0AHv39ZHPErpAX836IgxK6eeO/bs7mmW2
3uN6XAkbMl3sHMny7vS5IiN+SCq7WB4jWBe5H92tRWldZutMVsnGygKaNNoUnDmcg9swOOuHWJcO
MjFWC8tpVGMGWKgWX3ZbuNjPU7GEv6eucORu+//5UJhA6nRBWA0Hvs1ORT65G3/Y/VY4MBlD/Uc5
GXHQrdVi7SwaOziaaJBlyl8pX/LO6pyXWFE0kszuUA+HuO/EQJhQuILwTAIaoaKHLThAl3kSmN/G
GDEj09oSv820uoF+IhWRLrGlP0S69Oy0ytt8vcuI3XzYxIoUh8PJ/qeGsL6tEXtPx9qWtMdVwRLs
JUfKFYpsuhrNCq95EWO22ul+diXZZAIIS09jdFv5kbbOQjut3FMJpPQdq2c+Jez7LPKiCaoUNm/R
N3EVQT+7rKZw1ZFr2r3hEgBAzi2AOXLlfvdCVLC+kRr1vlBux6YyubpJlNHLJ6kLA/feIuojss98
43htvPIUl7kcbjz4Tb4H5/rA1nrJ0yBn9Dr7qG/LnQhn8LGhzUgsAkchhYBMMeWRreYGLZkYRbwk
VVvE9KlxQaEkERsvvaVw/uzrbtL3XVXCR6ItKaKExUR/Mj/LNWFRr4PECRnJUoUe9VmVdN1e5Byy
BVmDT58DEdzigAmn6dNNhbO89f1ON/s4zyIAFH/JL3FsVeutRQnkbTvMOKL60YXC85YCB/+Qd1N7
4pqy31q3sf/67kpFRXFVqILktA1N4LVT8bxZ2VLt/s/X2g+5GA6ZqZT6XFTNEG8q374fxrxB/74o
7Lae2zvgq9Y69EmEb3tNQupkziSFwCx4s197CZrN4qUqvdo5jFMGl8V4M12gsufiODgetN3m5Pzp
fECHc14Q8VqI671RJxsJ0D0M52qec8ioYVc3+cQ/yAxcvNiIQlybUJYHZuaZbFybrruEPWs+x2vl
hztotqq7ZnZsz6ZC1J/mOIKiU13gwDiXZEK9d/CTN/M2ru2uhavPGZmmuT6sWllWUrNMXEstHP3W
gKu8q23diFCbrxIFEwX1mGblQAQRLnLZ3VgQ1C8dY5P3xjY46EdPLF34F9y9QCYQlpA3DYDQktZz
4YDxoEVk6s3n9rua+kHjsx3wrOFnyc5ZI0mOG9bKK8/CWYY1RcfJWQ1rnq3/AmvjDxqWoBeUGjXz
uhg2kSD+sVmNujg+lFHhh5ynzeqe6lpXLzLvyq98gkcmq6XNESw4sdlwdir5F07DgWDY4OJKjvMl
Gg7rpkc3BStACME8jmwRriog1zMe44tae4rxQkpAUEg1Ppoi02r9zabAKLBFYf2nhTczyVKCQu2d
xjHbZa0qsV/pdzcYXdwu9RG96zO7xjTs6xxnQUoXYXDjelf1gSk4y3fIL1ZuOL9YYMq1r+xd3Xpb
/9CuhEOAjdEzl7Sao62r0RyczNRyXkd9oB5R83Tek+3ye/oK9FZvp4mzPEoG2xTBi4y0G+I0k1DY
C2ktxT28B2cdzDIgnDt4bozVl6C1JAfm4m0NagXM0jgzyFst3mGOuPqbUeb9ezBz7P+qvbJmBb3e
+dzvYt1N8Ti8IvXPqv01EqtI+Zr1r26ewumuVLYrz6AssP7N/x9ls6Pa4xfMrPOUlwKxwaI3+WvV
a9ElVbPguYt1LsncLUspMGFv+rwsjDxXqXUV7dwuI9plIHjlwwPK4MlCHNLsFmo/1MFpPK6qkH/5
u5t9fwZVj+zXoF3KH3stZJ4gOrG/2yEMikvWd/TMQd4F48FZtX6d+7X5G+m63/akOsn5Vk/NFNNr
FnXkhIqCWN5tIhn4xnGG/F9jDVGxIzuaIEfMjPYzOxD68xG8O+e7Z8kyboQSS/rOyP09cKTvFEUn
855IuPzPhDTqdURJP/MBpBOkkdcBQ/aeZ7lpH6t8/tLh0L5QVR8jUtqGvD7QT+2iKyjKIG1a4ulJ
Eek6Qolsp0c/sHXxSHmetxXl7VCH7pLIiqytVOQD4H0HNHm7IQRAWbQu/r8uNMT8Er3evdHj1hNO
0kfrSxNox0m4ewTMdUWc4u2mORLTcBsDSkqBh7O7rh+A+IduscK9JtFy/pqMsr2dkf1k30G/O93e
U0S37V0rqx+iQbkLSFXNLZYN02aegtkKgrTv17m7kYvFyNBXvXcXZGJa90RdjUW6LTK29xxv2k6K
yKeLpoOu2beR7rd0LJC4XfHZ9VZFgxMczGocDytUp9e9smQQwPOt9btlkAcCEUx859WMAvApK8OY
A3vSwSVjTnjJhIfgS8TIVg04DYaTrAvmQxz34QNjSPsJ4SX6+2io5Gm03WU+tR1/NeEYdXXveK0h
w6zT+sFSVfgv2GqmBAjXSB3g4b2HntH3E7Kg9RP8MQhsCAInKLTTSxglfoEA4px5IExWTqT130oU
25pI1CGwo7NeqpQpE+nLsEGB6Gbwyn3XKWOTGEual2/nMoLwsFmZEnQ3zKC2Rvq9p+iW+5omnZFJ
tIas2Su/yVGAQec/d5iN/N04i+EnWznGLnJEnpFmTu2YVF83SVZZOTFYZ3n5MA1L07+WFXq/W4sG
vterqHRLIm/dTgGo8vDJOjt8Q9U24n6ss6VJUc1k/t5icr3dWnjUnTNb2205LIuXoIeI/aQA359u
CYbqXwrfp0uMJ5kjaB19jj8qefV9uwVUlaK/WOvEzGvzFTSTX91wn/nfczaV9ysBOq/x0AWkja8+
anfkEtUb+f4m23k2iCtKJjt6BOP3xrsi4OJJdF/EZPVNgfnZSg9InoSefDvVblHdrbYsUUnB5QNs
9ANyiKiroxuGdFGkhQMDkq5B3rzOhkLsA4ro3n6QheHkYZfsf9S6yIemzyweScVpvxuzujo4I40s
EIggsb9W1YxDYiy6nNHDZ+t9O29z/8dvt+VhcoWJjgz3mbMfs9HEaBit+GvTlc9CSN4/qBKqIudP
KNAK7isj2uO1KwN/WiMKRr85josdR9E8XKTIlxH2gJi7nQlK8aAtf/rNtTuvdMaIdtm7o9P+yuVW
oT8ayPc8qdhe8htdTQOMZ9fE946eAm+3ZhHUMkFgtXvK41G9sXs3UNJLmT9wCHRhWqDx/dZrKD+F
yQHjr+DYL6/pileZtSLc5WBGfGaye3gYqyo6ZBE9E/tws/O32i5a0iJHJEeoh+osRyTXcqDmy9A9
Q33ESTZTHIySdBCATwOqVsaHqPiop7Ie9lUU69eszDgUUAz4j4hjEXI5fL6nZvBjn6Mil00y9Z03
3E2NlX8CsFK6a5dlS7BorDlmg7waboS3LetuaUtSHQnMW/6C6mHcJLJ/q3eThODeE4lGeKzTBXF/
3UVC+7ma6tZFrrY4BcHpVnO/xZX4mPBXuDcmcuYbljaXO41bxRxdbxPbUwX49VtG62Lt9BSyVbBm
5sGhnEz4vpEYLe+XcnNzNthaffqrFU77JeAr4YwtN7aScmjtfbiGI8BPUcvpJKe4xUKbi/wMFi3V
QTmBvAQC5TGceM2VWq8rKP+21e5va/Fi65jXdc7HiTv3TgIyWzylc6/TrYgE/5/VdT/WQdTBEV3/
fHJZAq7rft89RrPlFvvB93kyI0RYn6TEAYvOuVBIx+viuezDPN910+T/aYIQxVFDNd+b0yjnpaws
Y6GSCwj3mWOqZXddyOhxsJrR/wzNWP8pS8e8k5GB+zxo+XqZ06wNBEvGJpn8cPtnkJpMRzfoLLY2
NYnbGs3gR4mKrzvM0Dgh6o4r7QwpN+FlpDtbI/BmaiuVp9cd4qycsVjp+jJm4ax2/eDKNy8Tzrqb
SZOxjltzpfzp/jFPDdoouJMsrN9R8HgtagSHL8otAx/KmD3isfTHnCrXMp5/G1ty2pDgFN1mNgrL
w7zO0ZyA1eafWTXZqGgt3yFtStTNmlgS5p3hkVgpnZda7sFIm48GISPSrNGp6RvyWhJnhmuuzgmA
dOCUdwYX1FDmTxmPNeLy0gKoGHoVIWnxAkXG9STcUzE5tjp1jr88BFAacjci9gkTslMWmRA00/fX
OJHQJLm/QrrYHsDrY1hl1jNyKUQZ+TDKN2Pg6FRi2FpvSEqoFPqquUT0jKGblYlREeLI0t6RKGtv
Tcc+jDv+whw5HfqHdktaRMRjUvSZPgD+9xCG8Vp47BImN18xGVR/pJeFf9EDhRfR+wDJzsxcj06n
DOI0iqdi3Odicd1jyHfwGsal6+0RwU3nibSc8Z6mrerP3FmFfY8Ywzc3Q7vU00Ph6OgJvrNVO216
91HOZJDdmNZpvhSibyRXnk13XGPN0z0FhsGcVJMobxGZjB0F8I31DkNYoDtGqL5zdcBN4c5N/dRq
K/yeSc6N/yA2FONBojr34DNneYdgHvBRT17805oIWEmgLNv3WEqp/nCrttxFZvSsU7UauaFfXTd1
44/ZshybwWmatEdd6N1ChmSPUwT/f1h6pYHhRZ7Zh2WQkPtW11XUFogSOIit9cVG/1ofWCyCQ78W
9nK4dpHgENl0ZFCsTRCLFaSb2i8RUpBn003LZz605mEKolwfpmzqIAiCvstwEtqw6ZXveSABxhI9
AYKuf8lnpH+JPcQtYf81p8/7rLyq/ybWnXtubTpppRuytupORKvqnv2mnJfE1gwLCPdN5SRTtUxp
0LHkXgtwSicJRhht0r/RXRyw14YwMdqv7/Po2u6JKM4+0Jbi4oOYxvWSK8NRTyIE0rC+bfKfEmN0
wNANPHPhuRB7NSvOQghY7aI77rjCCX+vV1K3/e57diM8R1k7994uwLAO6BOZqeDW6KruzRldYB0W
VdjF+eo1QErejc2Ryrq2OmU0Xj/ndO9Wt71XToqZWs4XNC76fSVE/bLWuXAArEqONbvDEgkltc6L
k3pijpy9pePQu4um2VbH0ZlmddJtaa+pGpmEQZoAghOHViQubNxzp85Hxo3BWFQIs1qn+mYp8jAX
9c487J0S7QtS/IKeVZSWxcWvLTihIiwkT0IklrtGkeO2R4im9nYZtC3rbqT5Ueql//SGFb2PNk17
jl0Nq8wTAR8+89sYngadI8Tsa0/fxZrbIsmttQgShKN99hAZp0QwlK1e/FjE1Nzsq4legrvQsAvt
KO+IxXms80YxbgS1SYslYButEC/dQje37ZENdnryJw99Wu5huE6cLHL7M8fWMLKqte3fKATYQnQ/
jhzkWxypnY+aKTv4FBqhO6nt1jlPoBO0PkScJIYmsNe+rKufMIQn21OWxssbdsP0YQGzC05DFr4E
FWa+HlqkZjTSaUmWVeWY+s0ti7k4NJWwHXIWuVz3VqF9iOnOzNw0KqcdPpA6et9QTjCQx0EB+iEX
pP0zugH2iRZhbok8F8gsm+D/i8iu0tVkjb+b/dU8kPKglz3u9LLfbdu0QhCYUdV3CvJIJ2Xsyjat
Nmphk43vfeG9rtYlhXxFizFagXU0nGrmMFCUUxyKzbtqDJY5u/cWo0GnLV1kSWfP5hcR1/3T3PYj
ayNFp+VOI733oSwxyiR+U5XLTlRTs51nnmbA3GbNPnz+l49ChONLM9AVtVd8ETCGoUFo3Ndhr28E
SMkdSNZEpqh3TVhwuToe+nmr5CEqdEiM/1ouWHBQP/a7fLFtmV59/NCmnJrfIaYBsQ/0OFcEObuS
dXxa6MuJWkpnk9JrEc/GHocCIsMuY8U2iKI6NDgTcTONfLFMGfbnKfPtW+VOEdCag5NxQPcIduC3
IrjYISYsvA2zfKazfYBhC9VwWSoT8lKDUn1Xmd0GBwBo/l1WcanuACfGl5G5I0vEGJcPAAp+tC8X
X1QPoa+nl1kJe/klRZG755HqyfhbmWA514PoLcj6rLB/Vpiy/l71RGKlqN89Iu+dqh6PmbtURxex
vvzr0E8V/LO1vbQJwgACUqU7ODSGR539SCUCQJ3eBv9l60XTvAesyT1wbNlfH/Xt+sjotQF6t/ro
yE8p1hNOiOmmFk0enAJRu4hsw63ZOyBiyx6XblPDPZHPeM6xOS18nh62PQO0+8hzxdlioaz/p3LP
/iFzEPER+bzBQ4aHCah9zXEwSqCm+DjNwNq7iQyaEZq2npCR29L7BXrm9HtNnPoCDWv8n3jU2EmQ
TaKedhBEf45a219Z38fBXV+bbfo1c9F9cI1sceoFxNbtUHPkGlKnCb5xxgDT9rPfl/eGjTXfS6er
1x2V31bEr6WaT56GLkIRVVRBqroO3EMN2n7pCzjOIz8MSkgWFv2rRhI8pKC57rB3aWOSexaB+u+A
XVH+s4JM/VQKBcdRDqEY05bC4Ge/hG2T/cb+L4BN/BGquVjfbR5rCoNLKpx3cbxtDxKZ73rD293p
93IJEXEls2nNFzBJNx49CPKFBdUbqSLE2DO+1VPuyudR+2TqT36Att7b4uZ31njOrehnIKIqZHBN
m4hk+CyfQZOd1XbWCxLEetvJrZ6ex1Bh9ODunG+UZxTh/FaDRBLGkHe1jz1OZDHVnD39NAaPRVAv
SNmtPLobRDtG1wdmhOmxg01Wu1z0cfHRyDWXCSMkbQywNw75QiW/DbKg8kuJpLA/jybs0LIPAQtB
FinmUMqyesZk3axzank4VJJocvqViUUwW/BDuI8L7NJ4NKW9vPJy9eYk5SjtY87Fd4IpQ0g1dqN7
R8yps34b6INsz5eMUNQjnRqt0zTp27gi2CR1Qvah84LV0EPxQ61tsrSLi1pMOtv2e/QoIXxwqbjK
jgaWzrvVSxMdamlc5+ASlfoz41a/A2pCjL2AAO19eWV6+HptSONw/v8olqYAa26nf6MdbW9Vj5Q1
cfqpfPHIu5pTux76B2v11vaoghr4T1lzQxqvn4PRiY0XnRZv9AIpXfTtsqscz1ffKhw6MEiny/4B
slSYS9zOVIduwDGyq0oeMiacKv8oahsSjZl1jneN2sBbZAjuvMtbBCs38wpONDUDKO3iSBuaQYPL
sxfKpj5JuCzx2Fvz9oDJAnfZPAbrpWZH50q2x4Jbe7CLMdlwWTOteQ1myhI0MbhfDCYP3HYcCFHn
2s8II5Y6dbidwzuje9WdVxossZZ5PJJ79qvlgZlUVokswY1ZrHEjgv2Sc4yGKxZTiv7W9lKS20I3
rcbcvEaSkfnGqQoWJTFb2UVzX55tEUy/9JDByQlaR/DxywYB2hhxUhwyy7V/zT0jWtLIbnrxceU9
4oQHP1Emqz+t0WSvNhAyONw6Vu2u6/r8B2yPbaoaiSF5s5kJ/tgCdBXojkkeyrVeH7ttNTz0FeaY
Y2QrO0gr7qYnYBcfeHvCvnuMosx/W4VU1lssRcY43ITRr7bV20fL3IjKYiuZuoy/ENphKwKWLWMj
LeydZriveVDrfZhjgWQvm4PyNs+HFc6InwlQgsLSG1AS3z54U2RPb7XfhPnZrsf8+vtpCiwjxSIY
YJnsIEV8QYlzF5YvgJFZeSJVovjEHmMv4HCqhz/0sSwdOCOUelCN7d/TnVOiHyWq8LWplPXBr0at
O2RyzVt75XR3rcjDv4aa5H9tbzPeT0ILPx23qK9/JjVK/3qCunMLaaztt96lhO8GbfOmXuDf/ZyT
Z4zAbiTxVD89byZMXRZ0jL+ycBjUKtvdEUdmEGStFo3xJqqqSxYasTwjvRU3U09aI8FxKAtOSmmr
O7kDQDzTazR5B1CEEsX4jGIIKlXGMNK99z3aouaeIS2LSLdiHh8JQMLlKbGlvw6lbf8RQ77eDLlT
AWrWcOdIBLflEeuvfkKulrfAGuTLPHmF172VrWu9T03di93E3PHgDLaVnfRgWXdoPLPxzVX47lKC
Ss2J3ntAbKsx8pkpUXT8+nLjJhi87UvUtSGy3JgnKHFBn4gM8Bf7FDZT2B5Fma/d0Vs7s+xzOSEP
jfToy8eYntLyU7RxHz8ADCzmru8ZLlO9BMfYIs1jnNwvb5PuC7SOPTBzD6t/LDLbLU8Dxob2Sna5
/yjVyMBQtRyfgMeq4oSosXyo1s0Uj4APUZGUWzD/Jd+f46nArb5YCTF95XTwSidswelUue2GLOSG
Vgp32E57pRce1wWg6eQ3fqj39Sq8YzNSln4ocvo0Pl2iIwtCsmQP5yzRjoFvAQWk0xrh8kbhwIqY
rnNbVOdaT91fju78dROjZfZOLaGqtBjwyUjamf9ZTOEXZPPrfGlDtt6dV86EvE3OJvazq/0q7ZpI
RoeNCEjcFAuIfV3xvdKYwg3s+2tjoHkbB6OrkznijFO9/IWGJKowWUZwhQxAWfdqrZb6xrMB/aMB
RgkGWCctMIr0+DzLtm0vdd45pDSNFBoe5wGv9jtp3fMIFQaGDXfflgFDvO8xKNcr8qDGoz0Fwd34
Jwc9X1jZVYW+HNMy8LhrIU7EY4Akt3NcfpR+icoDxQTaR3lt4hyszManxTg6fUAs1l+CS8DhAWOh
RoQs84PfEYt7VQiEr9AQxf2CKadIVN157THyNeJbE2wC6jvS3q3DZP7PVeHqHLYIfiHpCIr5M7De
F2fIueqvW/qoEnNjzDeHiF7Q2DOGHrDJtb9LpwwjfC4cOgkeN7dP1g1DbFqzF+Lk8VUGsezF4Rc2
2YZckLKJHJikpv0OQzzTPXhruJMMfJcsHyMq0Xqv/8MogIasnT0/JuVCteosUEo8K0rqeSnrZfHB
Kav2n5ns6NObsDwQjASp6+YL731sedyMehh0dOxXG0lrHqjlG1pbdifEc8E9/vNyfdhGpCcnlnkI
RkLntwkX5Wj/4DsDHMOnkN80Nl4ShJBOXe+WQizOHgMrpsxwDKKLA/pWH+otxmpIAgEaP8+J3L96
c8JfU6+ne3haIHIVKfM28h43vOVBc8EMg9hNTbikZCPgLOy1Kh/mQXj2YR1yj6Mk71HaF4i7byyf
GyelLax/ICFcf0el4/1bdVddthU/AHSZ18LoYXr8R7GbeBXspbCl1B5ZhzIcKd+qDCijK9TWpGYi
/xu9Yo74hh+Q3RbJxPbIW93/QfFI/P+gYKJOlaODEwMAQQqqtXAjWYNCh0hapEyLTrj+Z8waNaUy
95W781RcrCcxbq45z3WlbpRvl8Uut1ToneC+22aXEzVIfERrb8OHTxuGc0ZODu9OukGDeAnB3IAU
hAc/mUO13LLllfGNw4o03BkkyE/t4jUBSQRNyX0eMdvuI5tIvkRKs96J+QrBOHKOw3QePI+/xApV
9VVu+FiOAOM85lHlWP0zmUReu/MyGV8Ky7oCblkgH3z6FP/aiEhs/vMyvNhFlH+xCcRbEs5ZHZyJ
alP1Rdeg2c9O2VnlWW19uaUZin4Erko5QETYXEIpdfXYV7N0EmCa9quJY2gnTylYxNmhgXA/5o4p
0gq3+T0mUOyKrJUeZu1gXm7xWMK9hwwebqLdZkKSOoUEUw5V4y2p6yyVz6VJWelOD5O5dbOh/HGj
0Ws/w2Jxfi/wQkqmdtNlao/3qLiPgLfq49yuMao+ChDi3chB/YAYQ7h/eJ+a7NIUrXvPOVlwOLf+
PN62HAgYGms+n3NbA62Jm4ogKnn24QQf5mI0v0PUSD82u+TzSLait182OXxEQ5mbfeGNan5WCL7T
Atstrv2O1kUVTWF8Q1lmfrLbZob1zPtiX7pkBachiur8IDIvas5grqqjdTvm9OXn7xfGrbl6m+LB
Hh/qqpSXkGdnhbfqwBoyQ+3FcQIEJjCqruqdg6IeTx6B8O/OfBU+okSP31SEjzcJ5rD7yk3hXTlo
SelYG1CDt4thkcvE86v8d6ugZFBPgH3SpwFdkXKpLC+tDHi/SokdM7E41/pzJjPz4TOvPuZO3TI9
eO784zv9/LpIyjcYMidxiLFofcm+HJoU8Zh1stVQ/Y76kYW8EmpMYLNcMtSRLou0gMQ2h8wrizal
vNn+QPHU/rZ8OVx4IjpuxEKGz40u7eziUnxwIdZkEec8Io37gHIWSyQxQdMzach6SzHuYUjR5Ilk
F7YnJDdhA+GfrBAPQ9K7wSTYg1r/E1IuLk4Ojz1XYBU278BIg7nNkefVh4CiUUPco63+Mbj7gqKC
2LW5pVxS53E7RN6pZwPCRjd0LZYQd8ndnZRXtVpbSqe5JX3OzIcqHgUMrqrbpwYWEmjIkRGy/iXz
tzslGaGZZ6ZAnFXnxi1Ti1tlh9UHqNjPoeMeyOyK2IvhIBDHZU23q7D70tpZjSsuz9W1zvPMgLKf
R+ipxAYfQVFAYQVBE2Zu2bZISuovo7kKwl2X24Yk6SFETpVhA0OfKR8olYXLEnLpiaKZDU1pDQ2d
B3K5N+7amtyXhMi5/mueh/o1G9Ta3NSrWh+GKpvumYMhK4XnrsgmB6+7zdCNYrG2soEhXFjTg4vT
38VX5ZvLoNp4e8f9v92H9qgLVn8X5TTDbA/gtkUYyXklnpeQIKSDFWxkAfOtRCERL5xC/3F2Jstx
I1u2/ZVrNU7Yc8ABB1BW7w2ij2AviqKkCUwSRfSdo8fX10K+STJEI42ZdkeZ14hA4905e699SjxW
+73T5tmwM2g1stgipEu2cAzyGzJ/GbQsffYnzsp2cQgqqCYwuOriq84C92I2me5XbGzzL7VM8qse
7HK5CbOg3XEK8zCyUeQ5stFFwZSWJSR90su8ncM2XHHALRVta9et56eqtFFNVLNTb9o4CK4BmrTh
JaVCJ0rWOhc+t1X3X4w0dE4VJm+eKi20/ZhNdr9tEBF2q5JyKYX52LXyJ2sgYOCiSzC89Ssjtsfy
MQOx8iuvJeoxozVHC087yPuht51xVZSydHds6dj8JEAE0hVswpp2WTqhS6RBb4bbvA/ERWmqxSqE
0S9BUG9IZAiL6nGdjsjO8cBZNlXaFtLgSlfj5GzcpQxDYcYO8M/hU59XNUqk9tqY0IrcVKmrflZt
JdHos0HQ29keffHICld5p5HgvZnWOZPvKhpLjT1sVAZ6CCeZTyqlH1OsjKFvjV1VsyPctKJmBi/Q
dK4F3v5w7SNfxD7M2rgeY6+/pl7uM7Bq9nU7neJTXQjmo7xATkW4OMWBGslhnOinQHVt+IByNGp2
Dt9RsG7LGrqQR3cLc3/aaZy3GAij2y6wqk/IiHr8sJwFvTWsDv+XPXReenTLqH/Kxym66rxeAfWp
cufGkI5j/UjhIKGOjlCqrCq6G91m2bRzKIhSjIe6n9QAMWBYXGRTqO6UIAqARd2oKIRaXdPc5Snu
eS5WYBvz1Bg3Wy+u7U/BYoVlxy3sfMsZ1sad3CDNwMEUleIOcQXSuF6E5fXiOzqOOVIPSis5FY5c
R9ibaj+uG47ehRvv2Tbha5BqulcVfNTvU4gDrO99L7+dSjsqjlEQ6eL3YFD1X2GhoLlf0qduDuhz
3Sv07C2dsdrC2+BTVqMMFPiM/Bzp4B3dfzY22urg/iiAPI/axT2ykpMzfaYWbt/pTo8/Y7qg31Qw
V/JapskMzIYTMMWZqsjZBbjZsxmG029BDydYtXPX3Kf8oKUqQvd3k0a4EzmLxeJrU7qBJVdEtHgM
zYS77WmZVblPo7QtHUT77JNo34I7XicgM+hIUMnYmiHhQRGi3XaHc0icwlmZcblnztDRialkSYRD
xKy2FjpCVk0h559oivp5QwCz553SlBLk2rb1eFHnrF/b1ErDGjiVVcp7ldWRPnlF0P0o6XzghQKo
8mVxtMagFOLxmhmR/ZYbszjvdJRTdtYNp3VoG+gstqitovx7ZFTMuZ1ItH9MmsG8iyawiweTcROu
wintr43On7q1D3qBQ4bTsPNvat31a871WEfpCQxYN03gw2j9y+K3GYEcXOV+6rRbWZBVBco7xBfG
nQSUvywVXraIvr65NDRoCsQR5HG7dSN/E8JKiddJmoy3JYkBj0Y+zc3nVvKF8JUy4lGFVnn3wAE+
6R5dhTQdC+zcPhhgeh4p9Sze/Toqb4Mw5W5ok3aXkDlqQnSIKqtWftE693AJYRAMcTKzKnC4Rw+J
8cBb+4nwbnyz1RjAR9S+PX2DuGwubVd6KDXMsL2Vgav0zoRR8UgYpfrB45bOwQ5mwYG9wbe6Ezod
1QGJbXIySR8t17JxTIpmFAcAQ7WofdczMfM0wDn2eld+NnIc7kuPPzspNXkXdTkNl2UY1s1piAOX
DpoHJmZNEcmjNELlAQss/4YSET36cocPAJdQT/ZUvMYC0uHiSsU8bNjBgu6IJovRNvVhYG/SJkKg
2+kQCQClVLasFdhktALw0sztiB9oj9qiVlsDKx+bAqp8YoPB0spXc2FjJpelJe7qJsCJzRRZbvG+
Rsa669AorONmni18RF6iD8OgmF+SrAyTXzlnqxbmDpGzq34aqm/RNPvlAW2frVaircPPserDhx4T
PL1Lx2+dbRgX+gelKp6XF6XNtyYTgu4QphJ3hY9IX9KWpyvQ6gkQlyXHyNvjLax/pR2YamAe3hSs
urjA9xHgFJ12XdkPdzMZs8FKFCh2YZ7k6T1Umdncg2fHkBYoXsMpC3pryJjXxII3hj6XoUsynJOH
O7g6xZkLgqBgN9/sObUn91PD9L4O0bC1/AFKyVsXK/+wywqgKysvBga3kZEf3He5SMwbs8zVETVA
F6/h7IQ7CMxpdpiKqI0vEN2xoDUoWcXJB2pbruictfgzfPiBiJLUnm6k1pcmgDVz7em+/NwMtv/Z
xERt7zQDZzG9l8a+q+I63PN5LrN8Z2hm6a5Kd3R1O9RDo+U+NipHZtiMBgKm3mZM+p1l74e6Q6+R
xVbu7fuy6dRmwFK6W9q1+Fywny4VSptSKAZHUe3GdvA+GbpE9BHbRZttfLT63ybIXe4mQyv8CSU6
3aYAxzFSdKIb9aqrLCcHiBKhYR61xtNj0CnxEZliy2L7FXNQGx0UhNiLRrhsi5gwqs06WbXg2J56
1tSHsZxhDSBAsuqbgWtdmzP+iS3wDCPkullzmLBMGReUaKVaj7jQB6S5qXMMMKh2m6yIKJgycwz+
Cvfa33Nw7cW3eWJR+KzpTq1Meo3BxTB1hdh1mQUTAT6OtH83ru1de3WrB9rx0HPQzCVNZa5wL7ti
HQd+d8fL6zOaGUX50ycH+GuFoMc9uTJIxMH0xeSzbbas4lKO3awYbY71HXuX+4UVPjW3HYpPTrux
6f80tWHeAwfg9NuUA3WOHGWvxrj45NfNbK1zcDLdaQ5CM9xTxPZ/V6qqoqMpRQj4nCK8sR5kV83b
mgCi8RLohIw3bKjYB+dlrx9nHdjRShteiYHZiEwELJ7Dnj1Fg9EfTZW3DB8/y8edLDERbKqQ6v5W
OVA94O0RvEv3PzDce0gNmC9UiPp2N1NapKjnjPbRpARc0YixAa85sBRPHYnfzhreGJyDcWxGQv2E
7TGFIFi8S+oxselHd9S5I2TCF9LD2A4PliG6SegYAe6zjPEHhJXgQSqjiA+4yayfNIsAc7I9G8Bw
dpa1nai9mWvlNU1Jn8vBPJz2Kby5CJ8Ma7noCZxy+oVBjXCYDZ+L3rtYgQAunm3sXeXJddibrZOc
pX9L2pe7UPwifJqMK59DP/yR7oHNFm+pJLBx3tiTaybfRK2aEdFaBRAljOb8VvpEQu5HdsF84dQF
8k8wOktqlbNNLSFlWvhqZGjOD8hjG3iSuUtBkfSRAh12YakAr7EreOmDyaO+yTStiSMbE5LTOU2N
6QnRjlgSo/sU9KiTRR6+Xg9wAqZs2n9zXrOSM1nM84WbdQVekXzOvGuss21xTQFafXNrWnKfDSgw
3naibscFDWRdgC3mCmuUzJJ5r3CoUivr4rD+6SN7POWYt6ZLZG5i3ssB3/C+97Tub+inBjddqdKf
omib+BMicHSLfIMTJUqcxpwiakmMieh6x/0uKfknJxxzcbJp8pAdRcoLLDF4WkjB6qZsjVNkBeJL
OhHfeUi7MfksyhbEQV+WAzaCNMQn5HlxdsGD6W/9pizjLctPmf9MGvY828aI53rfOfF0hZ4c9Phk
avU1SpEXjoxvhm2omwgJrBuON8WirqQC5X0S4Kmw+1oy2dVU+wdaLjQQPhWhQnyBjyDtLlNfju5O
GHmxnwUnIDy6ogZJwdu4MM2qr9fw0Hy17RO793Y9LFX0+g60fmwXSVccB+npb9A/K1oUkv7VoRgh
Q26HhoPNIQEKsZ0Svy1vfKctvjrxnD56IAM5A5nB9Hmak6S8tEbkdFu2NZ61DS30y5twnMNg03oT
KswIIBNjI0SrRWXZpFPEQZD+/uhZyAhzwqoj8EHzxQhAqNuXfpjaa55f2uPtDUc+1lIXnzIjGYwH
5MWk7/oJWW2XLpmYwRb1ceTTMxMcksxhKLIDZ7hUXzVG3dyKUVb9tm+HPkalkETO1gR/+TVFmRXv
3MZvuz3NlYhwW58D11hZqDxokuQshLOR9NvOr6tLKcvKhiPjztm+CUaLUeyg4uXcYeTdj9YfUV9V
DgxALOi+t5+RM0YrzhMW58nZzCXwx7QtH0fWJOQeptHmKwxCBd0zavIjLis7ycFeuF21QtIqx1v2
g1a1hglJIddLS+dkJQi8j70uh/hY8S4oEyB9rS5Rgg7DdkbFdJV6fejcDG3qp1fDGI80o9Nm3CMf
jZ8Gw3AFoV0JL820ZutI9QzYk6WKZYA3hvNcRH09XtP7dfWuyfLGP40GTkCaBwMmcFprbbg1wX0C
wmps8cUonY5KyKxaln93otgDNyfBNqpiD7eCky8eNYNoIq8tBLzAmW4klTcrNG+ayg8HOGXKdbYV
nG+mhJZd186sqBlBLALMN0tjeEKt4TynpcZ/7eUJtmNZltMVvrfoiV1IlS+293bjDyP6v2Uu33D0
GenKRmP4qdQJ9V3EG1QEhRYyoclW6N/wyuKfHLJoIAXs9/YuNYDoErdYQ/g26rOOVI426+7joeRc
10YyuEtrs3waWvzHkBwwFm5TsyH6NcpnihqmZ8KEd6l2+rAcLDBbHpMGCxH2hi9RXpfeKQjL7stc
zPM9EA34C+zGf2OWKpl8XPKNgTA0/kE2qLeA9czTZ5HWziJmmFAEKr6uu0ZGyYFIrfCWYxMNKNVi
nD9lTsM5aaGOlWvwYGAUbG0aycpre9M9Vm2qn7p6wCJpaWz18GhrvEse1YfpIHAjVF+qDAjtbgkI
++GkY9udCsbuHrdy0F6MbZE+U1FsBOIycs8cZBot+FE8KM9+j1uKSh5KX8ZvyMa793JZb4HSlf5K
yyDf+4kfEhOVUwg5jUmSmTT9Zou6rYNTAdVMlV7DKguzayA1TMVln7LLVZKS76bOODIuh9g+OHmC
xuJWWLNbboX2YdY6BT66lQ1OFn0m7vb2umSkfbe13z7VbhlcAv4RqJqHFj1IU9XmwpHnZMPeXqXz
dvYi8w4ONNIn7WfVHeoIWtwNr/nQgAKjgc8Z8btA/55ukPECdoYcC359Dioz3RqpVM+8LG2uCxjc
0dGOR4tqTQUGcR04WepcsNR14R4ekR3tcVHyCvh/9gcvKTJWJke6zWWAJLqhLT8FfIJN4T1G7FH0
IRRgrM2iMH47Ikjnw1x0sbUbk24uFzdNfofilVqsPRjtDwEhSCLTaOfnPAezdwW+Rctd1Iv2FyD7
6DfnmfE6Rtp4Zw8ltr8iM6svqWfKByY9/zru8varj0+y24aG72GRz23cWoP1GLKR/OLM8zCsQjgI
Lce0OSHdHA72MUXVhCIuFjbLuZjaZpNyzsDV7nmo/tuqA8sc2IFzkyGzN5hCk+4X52W6l9kQmz9i
NJrf+06630TVkxdhJsCOOGyHzn1mdQijSjJ8WaZSNVzAx1JynVGYKMU3WmJ5cCzL0Bu2OWUve51g
XtY7qlzG/RzE83dLaK03BFQ73yiT85kTSsRJCfCsvp3gGIAwANhC6xs50o0dUghfsYmx2CoVZnxt
1OgxV34blsPWN1RG5Yxe0KbRsdfRUKcDgVzVGn7bU5LdEu4boHJmCYNUFdgNwrmAxOW14w5jcgmL
Uzy0PfsCo88CgmT7kdKl8OizDY5bGOvAl7669mbfhLrZOOKbwudwh3onitYpclQCSAtS5GFhBd2B
jgg2/qI2vEeSVF1zY7AH3FHMhEXUZT2wEUKexmhXsOKhG0CLt8YdpZMtnjDqmE4Oiu0TcnuBVw6a
CO6zqqNzPS6tiIImL1aLDH/RMFtmu4+QFSxEgCbjzBXTA141Dr1ByGGIx07gC629JMC1vmncBOAD
8hzD2mfmSL5SQAFSog6vVP6lU6Cz0DRz7TutmgWdm/OLplq3T2EMQIfG3WBWJ/ZS5WUytCaAjXGo
fk/KEJcWNRpK+TTIr2RqVd3Om3yU1SkDVl5SJpyTjSMrn1lXsmJfmxOSie2cx0a+q7LOe+RsQCyb
0OAWVzSWWEvjaQbhVye6BRbDDnDY5d7MtjuQXqmX3nIYb5wBR8PGTqylzWs4wcOkpuy5LdilPzsm
+70dJFKzu8hrADcrIH8w8vuaLuLKTuZSbQtiIwd6DJROVlFsOw9DVJX0GzyL2n5Sx1jI6QdVT5Oa
8xE6Y9oMmxiza7+CRlY75NBb6neOxu9CT414XoRF4crsORMw+1B9WHXQBRfPEZJ9kLCTf2/mYZ/e
DobXRRdxUymMfJj4GY4a02tdlgm2KB22+5zYV4Citp9x/jTm+WdMSQf4XanNXRmq1qak49noA1tA
yldBDUdnRXp7kx0G16GihR9N6FXQGs59DC74qVUwkUG4+MNN6usgXDuyYYYNYsbvzomQKuwy7UzO
apJVeQ1tl/69AZ8FfuwoHlUjm58tGHIUNRbb0L2nevE7Ic0ou2a1La8xMxHd3QTC7LaGDgRC6QyD
IjcQJtQ/oXSfvKFNPoM/oR8FMk8/VHZNQCd2oP4XhK66XPUENP7WdimCDdgJGhkQz7zbNlMRuwNm
W1h2tZ08+wxB6L9Wn9B1sgd1ObABxqMUde6vHIRtD28Kds4q4yjorqAwMQkUmRgGHPcaP51P2/U0
12w3OHqN7Axg86gn1SDxbhKtg7WVBawepdTuFepzDC4okfxHNOXRwdIxNB6dD1iREwcg95b3gSQE
YHmLYGf03KXNFqG2MGWdFjcir6xfJZqA6ugDjMxhlDfiiWQPQ66nsJBYRgvVJnuBWv3a9sa83ftW
MPfrTNPb3E4k6Yg9qrvpWnljh21lDM1xk6dO9SMLw/hbgJDxwVb+COht1AymJ9IMRb6H/dQ1K5WL
UCC26bq7mLyI4JDoNI2PaB3YUyOya4+eXZpApJCPP45F7D16oPXZv/T9iOwl76FMm3P/I84lu/W5
bVDvZTZHTgSRzufZs12KmWC5sCE6RK3Qg2nT6MYwTOfB8DO8wEZqZ0uaJzXuDoKBQiuRa4WemJLT
sg0g37m8d9qZSbGqcNrR7Wz6Zqf6wvnWhZXCXm7N8rOaERSSmBCKbUKfGqUGbA2L3rPN6ZQxFDnw
RjFabJAju5guK/yBK0FDNN6ak0uZye5B3q7CnKl1E1ED2w7wmTpmGzr1695F9H2NDqSFV0YTCLK1
wARhxWuu5ddb0Q1p9jmENBKAuR5pPqKd9PstvF18B4FKR9pxgTflBxbkONxQDrGzg5So6baV1cuf
sH91fKhEhBg7clt5Cc2+TzcdCn5md5s8CD42Q341dag+B5xtva3MzTlDooS9bSNdtBwbVDtsU3Ew
lpcjcSlfcvQQP7tSGwWtP89+yJuph5KB95ryRFiZX2HPZ5+8Xk/cPiqvKx8UhSZH+SLNplMt1BKi
QxH+uWBunVC8lZEHTLGvqLmDwCZXw/XGh7zvxq/1jNjd8JIUCXIz9xc6HqkxS1vEsHDRdz9k6PCs
i5EMAnxh7LEWrAA2qz2ZTPrW7C0+kAFJ3eepkiVxhSVPCc0Q9mUgjQN6KtjiWDAUSk5jh8AIrlRL
COI9+LnQ+u6ohpr5QPTXdcQs/ss2Q2vaqQQ49ZWBu4Ra8eR7CdMrhHeKgbn0bu0swn7QYeCot7MV
YatMoklOmxAJ5pEVpcsAkpYopxvDdj51udOxkmUsThUe0m4VW7WRsp9U+qT62Pc3SRG5bFIgxMit
O7b999md5Bczmgpr09CVJaOrrz0+65BAuw1PeqJ6XGCqkciO8ovJEVJQZPGD9ls0YN++ZL8ynfAv
W+1OS2r6IVMCFnva9/DAsfOWt2g/OaLSuo0eerJCUXx3oUw2tIM8CvMBNY8NR6r0qwHvo16DrJzc
XUWP92sRNWoEPmOMp79qDiachugyuZnDKiNKQB29roGY/1VH/jDURUYSjSdzcanJEfkpzSihCpwL
eid9gDcBNHctf4UtplNsaMjX4BQM4afKoaNDqktCua/IYTRQhhEtQpcOLuB3SuOdd1vrqOiuaGVb
7OFLHQafzW4U88aKZ/uI1yjOcdrUUbH6yx+knAr2dhu0NckFfQUfbjiferr7y6yoWFQUCDeRG6gn
enXtQyGTeNlAIcMSOJMf/5pnzIyil7h/VWMFbGsFYkUDdSu1kCpXu78wT7a+cINsWyorkmvB4nkS
KSE8hwQN8/ROLNQreUbWkqvGX3EFoIolc+gfyVimCIG7yKpdo0maIE05iFx249CO8jB2YXY5o7H7
PgXpdPQoHGz+6z//5//9z6/xv8Pf5e3/jwT9T9Hlt2VM5ev//tdrEUM2vW8287YtfPMs63BgT+My
13H0wd2BdAkkLeU8/+Ltq7wWmwQqz0bUiMLE984iAMNk0kQGcXoyLJqrUBifja7V15wzxtPbV1oy
tF4EnzJPoDq3heTs4/BAXz7MIYnCEqYWkbLaiC+GubP2LKbD2jbIhXBy+UOrAcA5ARsXjdP9evvi
y22cXXx5h6ZrE/Wq6Eq/vHgd9WGKD5/siEInx0rE5FWC6tg1YYtD0O4jGDxptn37on88W7p+dP64
nEBQZ/lnb3CeqqGNHFRvc9NVX4QEjF1UtXEDDj/+aKYiN+Y7tvQkfB/yy85eI82ysSXfAINZVTW7
wvWLDVbVdjMGpCp99K5sk5qK6bg2ZEIlzkK+7MDqKxj4wCZdda/9JLsaZf1s531+/fELcZa0SaE3
eYziLJQtM5WDsAlaAJzcZjVSEbixmFV39MBxZ759rT8C4LgZ2yME0idnz8Oq+/L7wGFL4Eru22sX
2igs6clapbKkYYFKeEUgRv/Rwb1cz19eF/OKhVfu5fWSqg0BnXE9jRp/D/PR2NrdnN99+K7I9bR8
mhSC0oZ99qryOpxZzT02nMSRrYMy8XcYRiHjtgL4iRzUO7mIf37woLVdvL2+5dIROh/ipoEPNhdo
8DLRNWvLUTRza/BE9uDNXz58a7grLYfv3eUZ2mcvrF9KA3lM3MRcZOohqToaDm5lP7cACvfoVaOP
zpOuTfI5Wj7KAwwwa7n1fywFBnkALJCo6AxgvIc5LNmRI6Fas3q/l8f4ylPksyDCDkSTjTvm7K3B
OGgX4wLAGTigBwJdGAFUZ9Z417p3AiZfvxQk2uV/Pl/+y7uyApwpeIiWsWzXK8OKxTFAQKiNxH5n
gnplgEnmDOZCpLbM/mfvq7IQGY4Rt6LRMeDQ5YA9hGOyj5wB4tpcJx+fpbieL2ylHJ9HeTb3kvUx
ZL3Pp1iQgrwfBxlubDLD9m2TPL/9Jb76DC1fghrxhMuC/fIZYvInO8fFGJ5q2vJzFwZbXRJQn4yh
/jc3JbFTCh6hcuTZpUK29LYZj8xSgwUnD1LA0QmwXQB+cN9JjfxztSbfGawnfTUEimTavrwrpOSI
bgKQwrBwCsTMA9ScXch+nIY8caHPg9bI9VrLoAsyo0s+Tb7kwPsvHq0nPN82PU965wHtJYf3Qo9w
HqzAqMlAwm1OsVIfhDck70zIf/+tlzsE/MuCEAsl6P5a5tn2RIR5W9IQk+tiLqKvhqaDs2pHoo0q
VGY3IsrS21hr+4LmWHNJGJ64Ycmdt7TavSNSHPf3lFb9b2TZhcf5Hm0W3f30kMQmxV0D+8s7C9Yy
Mt/6uWfvxzCQqabKk+uUfkVYRHRgg5HoA4IutuDaxTqf2hjWMKCQt9/J3/vOt65svfwyIKNgcRm4
cgO8EcEDZLncu1EUzta1qfoLf5EEUCR4DrTUlyLOo0PdBe/8itcGHZM/70stE5e3/Pd/TMeYh+xE
ou7B6QdbMohhjDfI/Y9Awut3LrUMqj/uF4ACIxwZsFJng46SS9Jh3bPXQfvdQaO5pylT0NaFI1sB
EXr76b52MbkEi6L0wP5gne15/Cpt7YV/S9uxCM11adrVpeEmeu8MY0Yt3sZ19s79ma89S49KATsS
S7nWeZqxj8eaXQQZnABcGti+ZBGgwA6qo8t2/TiR9oUYxVI7cIHDbcVKQYeLTIAtpZHkwbB8dTGh
+q43+GfErqZYvn/7mSxLw9kLwFRsgk/xqPWxhLx818Xy+EsQWqjiMFZ6NXp7m9bb9u2rvPIUWJZ8
NrQsUJYQZ591MI90X8EerJtJgNS1AaS4jrXCez/t3r7SK1Mr07fJwm7xxKU6+3azQfao7dj70R3S
xzkqgmNFd2dNGWVpQahi3zdmBAvSNy5JDtEfn1TZUDPXKWrezKpnn1g+4vyMh8hZ+0Zp3LVK4K0Q
U1VeYrnOvr59q698zg4RxzYnBT4s8/wAjUISD3DNtRAKLykAkpxa6nSoqecaYxnRZ+8821feomJl
5BUS0O3QzXv5rRCiA8zToaSPaK051UMK+69qvUttef47l1r+1NlnyaV802Jbw8n5PMKZlJ6GYKCA
xThzaQFlTdyBKI0jIOCEqm0HW1hXJGMZ78wQr96hZ3nKQXPjOOYyWv4x8yHi1Al0JohomC521DlR
kVQw0XF1lIcPvz06E/DIGcOeC2705aWUAUseeymb3DkQ93ZdJfQN0B0fcFWmPjq8vrbemYxevTtf
capkzTdd7+zuHNmazIF8MCIM23prABW7gmziJJsYa/nHjys8RV6h8pQl2QG/vL+WgxM0OB4lZBWF
0oh9jkte91ZXyDvffpSv3Rczl+dbNnGwrjy7rxSMdon+2FljOHMIGII+bGRk1HaID9/5QF5boJcR
wOGBkg5ez7PbwqsvVNdxW4Q8ueG68sreQSbglgfA+gYM4wjkcDb4xcA5bRp+a133R7J89GnuTDbn
H79zxVpG85xJ1XHOppsmIxXKHeBkErrrHjocULvRbx66AVPsv7iS78PDQt/DarFMRv8YGZzeCCjl
F7BbtAgUwB4G6shC90oi3jvP+LWx7y7nM1LV6Pt6Z4tFM2okWg1yigq57xEeI1020qs2mh7OCXC0
ccSa6P2L4cj5Av8tMzc1Cvny/kIXzuMEOBtFcRbitEWGkUfK/DbZ+aGa/eCdE++r90j7yLXZYsGz
PHtxJR4Hz5rgNgVx2d25sZ2syeCZDxA10ktcgkROwCr8+DGRuVsu0iqTbZ06u8cZBB36OtDtGVpV
c7uYRtEJtq517XPtn04cxd/e/mpeu03P9fg2+UIVs93LpwoJzQ5GOB5rNTnNwzgDGtclctaERNIv
Q+Rll91gTE9vX/S16YC6MkRRn+Oc7ZxNB0IXbm0PkBKwwoybcjKmtcoMDAJ0i/cfvhR1T2oyVAWX
ItDZEyVle3Ga0TvA/mtuIqqVl5SV011WB/07K+Ird0WZHJuTcDkzssd5+Sg77EuYshpIsb4QuxRl
Jb2QTIG/9p7fvqnlL52tvdj8+CjZP1GNEWcvbRRB0KSV2awlspJrTWj1iNezIKPz7ess3/gf15Ec
grHKCW7pbCr13LpIE9C26F20f2CslHs1NorccQlwalbug+zRLFQsh4QguOnPty+/zFjnl3eFQlhC
o0xRFHr5QD1ddE7oSka8cIZ7NxDzJ1TdIEu9vtjVU2G8U3F9ZSy4ZJ1SIafGJb3zGbRDm+hGKS1F
bw5xHuWl+7sUTbiOae8DMFniKZFAfvrwTTJng3+RUgrBQeLlTYI+BtqPVnvd+8DpSigRN4ru9A4e
JEwTTpTvvNO/n9rZU2VR5Pv0pMMYdM8mbz8bJtqkDWC1Lk1/OlHu/lqm+J/CxdKJd0rDZzejMcLC
NGP6QM0Vfs6pQKrN2zf+59N2XOWzo5DsskgWPxsumDnAN8UUSoUyrDtCE7NnWhIkoGJAuACV4Lir
CYONvXr7sn9+VI7LMOX+sYUAbVhG8T+WSQVfOPYIVSK/kMSxtFhQJsRMHvGz/OYjjN+5y1cvZ3pL
j8k3fRbNl5cDWWhiXULktDAAP6PjsY86wxc/GiOm7KgEM/fh+1ueKDlfmOBN7vHlBT21UInLocH+
Y9CWTGTe3s+drY6JEwwEaJbtO3f4ynsk0I1ruqwjbFvPFkpZ93FOyhLWTz9vDrGsoNcT7bAxgiA9
RJERHGfDsG7evstl5nn5EVPTZz7niMMpjuPVy7ukQFvSRmKokumBukmPhAym7Hhcs6qeVFTXT0nb
kB+Ayeid8fPnLL9cWbEz4DyukF+9vLINWWjStcOCCb90S+vZPWrpWZdwfsp3WoavfDtUcE1JVY5S
LpPgy0sZgZVUkW0jcahgNupxmrd4qxE7z9V9GZDk/fYzffXOeIPUlVDX2c7ZqpLmbmTMMdITLM7F
rmQHicw/MHagc7J3HuJrr8+kwOMrn7aTcM8+0sQa8XjkCz9mxgDYayPc2nB3IHzLLzR+rT1AoyUm
YTTe2dUtk8rL74b9FZf0fLaRPNGzjzUdJpKJct1iAaG+ZJBStIspfLwzJP58cZw/KB/zXTLV/DEG
exMmCcbvdt00CUgdTAEbIDTVDlInxCGSYd55nObyJZzflrsczug8WeyOz4aDFhWQ5Fa2NJ1q+zrJ
OEFGSUGomS3rmNSWQO9F1WAWUCI/1HUOqjT2223bhxKsx1BfCaBqD29/Tn++YwW/z6KUR+eZFeTs
c0J5HWLB4x03eQYdomeS/Rqm7biHE6Qe2xYn5iEZcRdu0HEjsnz76q+8Ap9zJrs+/sG3cTbN+64a
8eXWNPab+XsI/pjGCyHTE5YmpsDd2xf7c5/ELGTSpmXcONI6bz8vobgAEUmnEEi7DwRyAdlx5+EQ
5ETmUlhzj2WYA5Ps2jbZOkgRPl4PdhlEXJ9foQCyn42njBKpAPDUrb00eeJA1FyR0B4Akk3tu7dv
9c8BxJXYkGEhZe3mfl/OSV1NNF/qoLexxgLHcR21+5h25zsf9CtXYQfGAXPZGtCTOHt7teGD0RYB
D3T2sf0S/nMyLFCpb9/LnxOeu5Qgl7vB3sLn8vJeSpi1kKRH8KwLzmuKZH9UZvJVDvO8/xdXUuzw
JCc7qmZnO9keaBnulYFgV8TI5JmG7ikHPgzvQ2bHty/1yrdI7ZxDiAmlms76+QuKPGJp1MKOIfex
wSXROTt7tIYr06Jev8plk37OJ3x7jdvXj82gPl5Jhj6HZMhCoKDodJ6NewC91HdyZFSEFxaXtMPn
bTnApUzFaG/fvtfXXuDfogX/79d33hCEAdN3bmcN4HhqbFIpZjK878kttMP3OhPLY3s5w5KOyx0t
QhYBUPrsi/QCQqrMCbdlLWd5D++ueqwMZT1aBvreVd96/iYvi/LDyxVXRbnGgdKkdnb+MsH1jGMW
2v16REp5QbBStTEH3/kX44CAO+qAi56ARu7LcTBMBEMLG0Q7jkO4oLOE1SpnvSbL7+NFKm6F8yTz
B41VKoIvL2VaOJYRWSN7cokscYG0bknCc1ahBMfy8Y9jqaUsIgI64M7ZmLN0QyhQL/t1HTTTfvYh
Y0c0indZP/58+0qvzVY04lhmFnkVzemXN6VamftzRtpGravu2GpOyIWH0v/tq7z2sbOgSgdvLVRM
52y2qmRA6S/Be1l7xIZA5QcFrZ36MLdl/87i+celuAl21ZyECflCYfK/nJ3Zktw4sqZfpa3u2UOC
u9npc8FgLLkqpUytNzRJneK+73z6+ajqmVEwaMHJc9fVKhUCIOBwuP/LIkua0FmqjRZvV1nvzCP2
KOOp7FtqDLCQ9tdndXGu5qFYOYMiKZmutri5JIy84RUhdxRnqX8C/uwjQdQET3iy1V/tToOSGuHY
kW/McGVYgywXeyG6CFwzyyhJK5t9UOCFyRVAVt18wTZROSZpLF6RXLVyRKD08q3njAfDn4MuNr+O
FE7qB8OEll0OOU1gsIMqR3MYw747XV/WlS9IJ89mhioQGvkCihTyBBJoJuwKhDdvQSyjzGni5wYA
XNs4Zxd53jwroJO0a1lLABPnu98DXBKqQzwbcyYD1mxIu2oqAjzAF6Rj0QnjG3lY/DyY9caxu7jp
FgMvtg6aLsDqtWDaNY3SH3gHol4U6lA1lSkqblFbD1yUvGDgYz58T2M53TiQq3uIy4CDTweFyvT5
xBHZm5rKxupEDjChckIZWUvXD5Ls3kMiIIKiUaIMMiJxsXHFrw+s6uhO0UUj4zwfuDIVJFhx2qLL
F3efUP0ovwtsiI5QYUy3lM3pGGMC+faDOvfIqQZy/QEEW6x2X0i2knn5PFtA/DtKVnV63zZZ1v+c
ukx66oI6kqjg5tXP61v5IroCK+IVTPWWAooKvO58tkY+aeWIAs4O+QVpgk3SgorHsdh8efs4JJ0q
6aYNmHTZe+O6EKVVwZ82KEPNjjpj5d0FAbyVjc+3NiFCK5ULjhwGjIsJhc1kaokXy7MmMuatOf4L
U91t9WdXIoD55yiLYxnEaLQj/CHvkANpjqbhoeIe2LMKkfnmkghfiGSdHgnkTBo0i+sCHaky7QIB
6MbIxddAGpX3ojXpdoEncq9/pJWtb5LU4lpvzL3nJY4OoxzLzhJP3qH4htoempWogvfjTdXJ1snH
WdfpEGff+GArEY58xTBoHyiIbxqLTEI2A1PCZEtBYi6tflJ5+Y4i4vTYExPuoOBnrj7N3nK2iaj8
9emufURjrnBRTaDev9wqmN35TRqzS9rUGI/Q0jFijGD5CbR2Ni6ntV1J1g7sjcqIcQGWten1VL6O
RAgF8PyYy3npmhQVNmLmHCXO0mi2CsVCIHwm7EVr2Tk0NSQ/ywkXN+DVI+qRZnkz+90eytnusi9H
sdFQW1vAuSIygztNXseLGG0PWMZh8yV2lZ6l+zxoxwPOX+MRXuNWHXR1KJMAIpOu6zwnz+OUXMKE
otkkdiWkxD3REmFCDMrQnTS3ILKrq8jtR12R0iCtivOh4hC0fmomYlfjiXkDiUG7KXBPuR1gLr7r
ddU/Xt+Ga6eOT0ZkFGRqtLfOx8M5IWoag6mpavUaQ1c8hQ2suRiHXLfBMALz6infGHNtjjx5fpfN
qaksIQMFgHc/Gwj7o93Iu0kp48gdyz7N4NDjw4gIdXZ/fZaXnRE2p83VBnqG4AJf9nyaem5gCDDa
BObIbkMnCX9LXg+2coiRT0a4DtUw4px1CAMdNTr4hsrBy2VoZtd/yFq8Yd484YF90aRZxNPYVPCJ
CkLwb5ElniQMWWQwGkZ/pJzW/8zyRoe6hCx9V1fqFhzucmzOPwEWIz/K+dSSztegkHxj6EYPu648
Kt1W04YYnTxH2Ae4SbVbakG/b9Ja2l+f8mX0YVhdYS9rMyZr+dCFsE9da77Y8VbX9uYYeQ8x2nen
66NcHtF5ANDevKS5KeTl5GJrGjGSG8DSejqBx8dMC7mXw1CUn988kqkRBeY3NTnaMpnAF50i3WAK
2Imq2NvxFBx7yy6PytQbG5O6PJw00mfgrmUAxrgAmflGqEtZHQLNt5FVV7Mc9XBZQpYqs7wDgFgJ
qYF6C6h0eTrpOwMK5b3LY5Q2yPk2aU3I3K0OiA/uZnjSSrxtK2zmTkMD87YOwRG/dT3nchLPed6J
9JqW65l1cVzjP4VMVjC1cH2HisiQ8/C4T8HXbGzGyzNwPti8jf5oERatF/T9jCAyqwYhaqtGK8Jv
VVee9B6rXnj7Zk6IT3H13qj3rIQgAewLMQWw53Ois4i0uaw3uk/vk457ZD5gY9jtpED7kkk6bkUF
sqcIk2IfOyBhWlY4Huup6DbC4OWnNbgwIVTN7BICwLzf/ph9HtpW0MjK6I6VZN9K/egfx8T0TnFa
TigMjVsp3eWhZDz60NBYGJAKzPl4CRKOSADZI046wn6g4jxghhaorq+1W8WGyw9rygQZoQiDZzFE
jPOhUJMZJrQyelcvqg5Vw65uPoY2mu1K28QtlOFB/4bxSnXn48a+sakul5Wx+aggmzUqK0uKVTIq
6KkOee9aWIU/9DBoThkFWXSvRH0MZKXdyJQvl3XOG2kEk/5YYBjV87nimDNIRmj2GCKWBG87Ghzk
NDA6lasv18/m75bneVJnzgBXrk5aa3PP63yoJKhsKvb+6GIdi0xjn4IncioNq1Sgfmr7qUMz68lA
aecdqNwRrf+I5ogzC0TjUYDBrtMnqbHRO728UExBAJZJmuerbIkCRDyqlYERo6LiyZgOIucT7NQ+
G39dn/t8FS+mDo9LnxMVSgAXcRCeOK5bioa6gl+jIATVXd4B+inDo4LvKNg0FYADTCnLRa6zUZ10
RDfv+k9Y+dAUXebRKdYhBjFv+j/Oq2Z7aMfGFptal+N7UoTmJFe6fAtgXt14CK0ORT8NCg4xH+Tv
+VB1pJKF1Erviklq8ELLAkXbBXWN4rOp9u3G42clGFIs5sGlgoSb33uLmQUdX0JGsgQlpF7Kdq1Q
4EujqXOrQlnddY0Cb10dwyMsYeuxnir/yZ+ULb7n2heGxkqHyALGDSNoOWc0BIWSD/gLKcr9KFR8
YkIqd1k6oVeIGyxKl0JykwR+P1lM+3L9664Oz7kieOjs5+WDV0tqL4gJHK6ixDoalAoN5biDFm1F
+oBeIvh4QNYtKg8FNrGS+Wa8tcU3oLE8k4Lm1+HiGzQG0I52qAbX79LiR4Fj4VH1Wt3p27LdOLIr
EZKLh70MJ5SqyJLU4iut1YipH5BJiZHSwEH51A+AvJG6CVG9Ec3x+tKu7WaAR3Ru6WQqJE/nXzbC
FDPWTLZX2dnDi8EALgzH5i4qwi0kx1o0mosjc7oE1mu5k5tWxjgyBOsYq4XIb4LMQm4JIzSMB67P
aQ61i3hEjYJ7G84rDNsl5dVMxq7wc264vFStO8xR9b2XI0OUt8303OiIXiO3Ze+vD7qykFzccz1m
RlaI3+iEPyIQOqdm78cI6hl+0WMihleQW6izSVBVI/61ERZ+I+KWc6THDtwIFsnMPzj/biPA4zST
RyybQR/3CnrnmY3h35TJ5mEqO2Xa917Y5Ogup+MPRBl0tOWRW0Xwt5zlaHoqpL3TyBFyoDGuFo/g
s5vxSE9U8Q99i5T8hNbGt1Y2MZhFuo1vhG2MMb2XFF/yHL3yO2uPUvvQ3EYizB+YuJ+gzCzezBll
r6jkO6RHNkwHsSg7ZUFeJabeIsqHKuaznPe3fo/cIh5a5m2iYaXw5q8IHY7XJiBZnYLJ/JX/+IoI
+3V1kiQaT9zW/mI1pn+fI1DwVRXdtJHmrmwYGPQWjFHABNBHFkPVfYnOUtBqbqmm1jMyMeldI+vZ
yRgQOrw+q5UDMTeyqMoYJCcX2WxbB/DJWoaiET7ckVxbrtJMwW2U0KCDdynuBeZHG/NbiWQkl/Q5
WUlaaNriy6mTqEwPSTI3zYzsfWiGN9hYkIRVPcj4ptnCGK7N8c/hFgciS+YnNXUNd8Lvyj41lo/g
mjxhlujYNVdVR4cUJxqtkPfXF3ftOyKRiWYAr09KpIscM0Q6FblBirz9OMhfY6o1X0rZLz8mcTo9
XR9qvmcWh54OCy8EDVgVqJ7FHGsF1ROfFp1bjpO8p4iImXer/sJkBxOvQRK7HAOYX2VNg+L6wCuL
y8Am0E0+pgIp5/xY6BE6Wp1XK27cmOjw9EJ6ATX1K2/l7nFowFUao5JtrOvK/rEp/FDxpe9OjFtM
trcKpJNNxuy8yuKiQKDkIQUEGDm1wKUpGy3zcH2WK18Smrg8A0botlCgPZ9ljSyY3U4ImPZoIX1V
5KZ+HLUIC19aeRvvy7UFnUncfE2COGWu86GkBHpYiuQDsqONjDpoU/VW895sMpM+SCPETlSW9dQX
sIXePkeojaqKBhOZlD6v+h8BLiwp/agkkW7leVgINaikvpSJVCGvZqfVRjKztqBsVgqKc7ZMJDgf
rDJFE4c0190s86zPaj7mGEuEmEYYVjhu5IhrZ0Ofr0MQ+oBFloibGPu+BgsYxTVtr6rxgVO6uy6x
dNS6eIhSjpkjAU0vsUcVoN0Aza8kqDaAH3INqsOMvkgQia1TVFYa1gZ6IXU3o5n4J9NDa35Xjj44
sSYR2ofUU42XtNPbX1lNfer6d12bPpXKGUVPZ5Ifcr7U+IKael+XqmvEKTLtSa1Hw1HLE/17Elfy
jY7p+D4A+efWI4+0jcHXpk+9BrTTzCi9wC+oYmiH3OhVxMKCLNmPpuqXiF2K8jm2gdJquRffYRhg
uDxXuz1U+C2819pG43mLAsOsKsRlej77mK57JaE6BKJTzRDCbWQnLGztJCHP8T8IEjCEZ/Q8+cFF
gh4ocRSY6JW7aR+g5xhY7THF4/UmLXA6uf5N1yIgQwB64gFPZrk4PsLPFGTOItXFr171dz3lk9es
B5Ls4O3S33XYNb99SKQWOD/UGMElo01zvpC+nhdohVUTcanvnlo4k3t8OzGv4f8dvhceumXX53gZ
CC10rVCXmHWSZomf8wERGK8MhAInN1FE9AW8BipXnqQ4sYydU4pfooMM87ARfX/fHecXKWRjlS7O
LPZAaWRxWgYh4wEddyMKoL6cu0M3KHe9pnvfe1jlz4k3BveNX6OIPRaZcWrSqH+IcTw+jp0t//v6
AlxuXbJA0gZ6+tDdLvqqHSqniERIVP4wA3iRoRH/yMALPhRZmX2+PtTlMSULnMFMXKm8ipbpg1Dp
DUdVNLktatv7IRX2PsCvdl+ktf5ie226l/uwcrhdzVOdDt7++vCX23lOQokQdFjJlZawcx+mtEE5
DFUMRBQzVBtiJPIiUA0kZ6Iq77vOrjY+9MruUtQZOUEZDBS6tbjtLFjSHYaFo6vMtIwuMaq92kr2
HpuW6QceSOUxFub769O8jMQoOFOlt7hlyTSXpWNMypShLZEorOow/Jik4qn2rPwDkVA6KX2A5iiP
f9ciGd4IF2s7ieAHVhgUNm/QxWT9FNNOO4hlrFfRP2oG4d9JCdj+uIn9jYv9EmtvWWQuQCvw+2En
LQurddNWSa9jcKECCgVQ20cozMcYCVqVlz+yeXonwWLWjUQ/3JiKP34IybtekFvFC7VJ4gdRmv7p
+sKvfWyallTrgWGRASwONe5iEWYGhJJwgmyAKagFGB3jJn/nYW+BuRJCwzeZraP7dn3gtS9OKkW1
Br4cCGpxHsOiHDOvaOgnty6K/h7DIPEJt9bkxqrV9N/jUMmHHMGDgxJr/cb+XjtShC8Q4oL3MSXu
85GVHH0sr0Q3mXp/8zjUSs5cFekzuljNbRX43kYEWdtiHGLOlA4Wl87X+XgpQN3eDLGnhD7aHgZU
qXekfhhFDFa+cTHMX2sRoolVrCYdd+LVsqKbpxjxzg6ZSOQOzXsaFBqC803/8c2fjnrN/KaiLkU+
vDgzJSKAo1VHI+6d6VDu8Cs0b8oMwRxFiosDkptUkeqwwV0Uloe0sW9WNiyZGuxfcmSeVkscMOXc
squpVrmTPxW4Z5XljV704rHFmuyOcnnrDMqQvz0Kk05wt89gJfbO4hPqtPz1MMxmBdUaT1dNw3ID
X+iD3OkfrTgUx+sL/BsvsPyOoHXJX5A90Ll1z7eMipqtiDF3dGmUxjvEn+M9VpXjYep1432htvk3
BeVnd8QzZT/IuCLuq0o2jnhoxi9hW6Bbj6KktrNLHkUbP21lN9NuJ9pSxceNfVmQJJWjj1k3o2vk
pniKbWm6Mbu2fAb6lv3wcYXbyyNyqnFfBV8KXo0/Iyx/ZEQjtfyA42W4n/APuG+IRSc5jvqN3bFS
+ad4Qt9qfgVrVP8X8QxCeDGZaje4vZ7XSOsUfZ+4ITI7X2tZlcyDKeGTemugkvGzB/vv73I/k+/R
ZkaJYGOlVuIMJ1CRadzRlAVEdP4R04jicJBT/9c7XCpx14v9Q4vC893caZ/2qLmotyN2aycDj2QE
z+3sZzuORbjP0SpzS1PKHsDFasfQLNL7uOox4WtjSd/Y2iv5DVGQRApNyrlZMP/5n2/brjThe8mD
G3n5QIl+0sI7MebpHXel/Q1pd+R1c9TeWcpsLBy5Gb1P1xdq5UTP5AGaBaDtVSLy+S/QEevDMVLm
cIU61n4+dtm3+Bp0H43EonnTNQhv73Hrs95+D8C4YsiZtghwZXEPRE0pOjr2ePVJbYHdaIVN9GtQ
qRIUagH8AaN3MxU3b54s/XFFg24Fik1dPnp1T8EcK+xlF8ehqvjmS2Nwiuh6lkcLr4DQ8Wvcom5x
uhnfXFmkmkjYpnJCEOO4na8yIEQNW6SMylAVFyU+ODZOLWpcJrCYPWk64Viv5lvBYo6LizgGymxW
cqVHT9qzuOShfwoo0zH69bmB6p3i9TEWg21xZ3fjDxUM0iGS26fBjrvjgM7KjgZw+3x9wS/jFeUJ
CHbc86BOkMM7n7emRlMfUKl1QZqJzxSLdNh0OgJOdYaW9/WxVqIPuBaZNHZGYdDcXRz5wOa9I08c
lkn0dX6XEqAyV00C86vWVnX1kE7jaB1srRo1fOEhOe5qDw1uPGvSfIvOfZkLAAYxfxO6yG/RxTyf
eB+qSJtAxsCanbDi1KUSHCcsczZO72WUOx9m/vM/4kfTF3BLLLV1gbdZPs6kVntXFzgb4OlRf7ej
TjtcX+S1ATmwVI7ADdAQW+ypJjJafUjjDi86KJNWjmMQVqaQqHBAdDzgNhsZ8to6gpifPycFBdTs
zieIyaYCIKHuXLWr/Id8qrMXoQ9bV/5lGKZUgVqGinQTWaKyWEYwc3afpW2HlUBZHyBjxoZjY0Hz
RKeqepp023sqY0l9yAs/dY1O1p6ur+rKMWFsshsSVH3Gm5zPktJGoPUR4wdpnbl4b+E03tT1wziN
5f76UJeZP1UvFcgHgYjMacl+QMy6FRMkGhdbpxiLlCKSPkepMG99RcHam3Y8TiCZ8F55GcRbVbdL
0b655kZpCP0h+lUX7YBSwmrAFw0TDTG32OEI4t2ZfR3fZXJjlAgfoVj721LxS4BX8s7TivZTU7Y/
06BRX+pwSvZxEQwIDHbmPT2i5sP1xVnbB5BxgczO/FLY5uffIQ8GDUuhtKOV3RZUtBEZ+iAZeXAc
pUJV8Y22TPTuuh4Jo0iVnxF11zeSz7X9Th6ASipBjGfS4hd4VqZ5lc0v6HUcWJ3ASwHsRla9Uf1d
O8ZwPIH+wzeFT78ITzHWep3AZc6VJLn7WOZyjNMkJqzj0Z6m8tDRNr65vrSrE6NwZvzmaFx27cNa
w0kg4yBzMX+WB+E9qgaPlOujrB0kBELQYCJowPBZhAvo3FmeB8TDLGnkfSN5phumHeZgufR2/A5F
C1DxVEzQmuP5fr5XvDAg2gYmghmdFR3zvrddI5CDvefbxUautDYrhIOokVCKYtDFpmhzJU9C1W5d
EKUovbZtsxeBwNg8CLYqMmsbwySuzyKLggLUcgGbprIKnfg+YnB2J+QmcjH+zjB7jozZ5aJ/M9Cf
rACs14xTAXy/vCdpbGRFix+R60EiQus7rY7VUPqugo3b4freWIl8QibJBmPBA4Uk8PyDAYBSI+pp
nduYFpKz3mTv/EyKAI909Un4No8ESQOu2cfexqFeeVGiTETIA4s015+WgtWBAN9EG6h1NSmoP2bx
aIYuppymo4QA805lYStfkZnGAVvGQ23cBT3lVF6hWjYbrGNKxW5ucSvjBjv5BWRE9/rSrGywGb9K
hZOq7qxbcr40+WgVNc203tVwOjhOZfK1wB4IvXBjI8CuRIGzgRZxp/Z4wvcBaMoJ3MDgoiKCZYna
6PVGte/yVcMTFG4jaQM4KDoS5xNqMeDuW4ltLKZJPtpdV/HyVaR9paEkaMmZ/CihJ7gx6NrtBpfS
oDPAewrK3WKHCdoCrVpjVNpGRpDvJmnECFhFM3Rn9Zn4IRWpjI6F3KhuxEuzx+pF1d5nalF8KMoR
RWoiRxuTRXn+XcSz88iJGT5f/9JrCwOKfu66EVG0pQBPjB2hoRUop0SKZLwkmLLu1bCV9n5sU1qJ
BtPFTNvYiMprg844QLqq1G8uFDlR1cd/1fQ612Izn6Ig/5YAc9o32JPeYB6G36sH/fP6ROeYeP74
oTPBLaATXhRC9GKneVE9wbaRyDRsP/tq5N2XGIHMY1g02b3UdN5NqJhIZY1Vfhd78ev1wVe6NWTH
HEfwj7MPypJcW1i91yjGfL9CKajdtK7yx3A0fdsZ81E/hnmT7FJP7g9DqBT9qUqAC/V1BtiVJvoW
w2klps9vMPo1QF5nTOb5YcDnMvG7ROGbp3VyQ4gdHntffG/Marw1hrI+Xp/8WpxFmwPrlznDAwK1
GC7GOVEq8Z6YJr35hdMP/OUmLfS93pf4suNgGt75SMQ9Tnphb1wna1O1qPvQ0qZhRJZyPvakylGO
pXbjKuVoH+1AxilaR+fEse0q3Vdlv9E5meey3GVoAXOZzFcLzJ/z8eK0CBS7ZTxS02GfpHgeS0aV
H2LdbDfeCGvLCpmWsi8weP7HIt+IsmmMU8xU3dAUfbivLR0fOoqh2HfV9YmHSvOK6jMepsC0xefr
n3TlAM88xhnUC0jx0qdF+Hmc+ozdZpJxaKVmdiDDPvjB4v8td1oWNbeDUVr768OunGHAOzQ9CR5z
BWHxNQO9TDjaFQxYPzSyUyzLPZZlEjWE0JOGD4Op9uWxE5L6PIJlR1eh1rZeLCurDhqEIrAxN+WQ
8T7/wAZmftYkebUrWU18sMfk2Sw67K0n0R7kwi5uEN8P3JrLe+MUrewscBEzxJUoj0bQoujthWZl
903SuFIUWt/wptWOySgKmlTZlpShWJ0kNFlSABSFoT2dTzKTJ8ubZHx3+sHUf1QYGN/SmRLHqku6
m6lpAzfwjWBnKmH2qcUS0YAMAUxjkjU8kGLL63wHekJ/0w2D6mY+cEQCa4a6M8jz+ktZqAGeSZnx
rvemUEVwfeq+pbC5e9Zz6m/bJCx3hAndcihK4boXGeUpGMMtb43VWaKbOBf/YLEucZmWFWBpW/cN
flRS/iIN/W2CKtsIxVRUDr31UcK3cpgeqLmWG4+flbAEeomnD6EJ6PJyIwvcDYPKrBu3wa7qK5Hz
uVRzvwb8CjpBD8TH6+dmJcuiAjZzO+Z4fyE50paRFZBHNq5RF7yi4Su2wkmzLf2UtS0KgIh5wWND
LW2xRc2y9roskBpXLlsMNrI4DTGQK+rxtrBw97w+p7VYAKR2vsVQ+KRLfb5HcX2N9KSbeNlJ2vix
srQqez81HpTytq/Vh5561IjlUdPhbcnret/HWPRd/wkrhBlwFwgp0LlEYJyi5vlvkPBa6DpVgV+p
6OWAsD/KsehFFLV3b0wZeJfKV6tPqIRo6YMZjGK2BO98FEMa5WdcjPGrEqb9z+s/aiU0k+PSDiJx
B+u4DFBBbSdlouJiDNSyv08j7Ku7Rm8OqZ+N+7CqReCgprMlXLYyKnziGb1kk1vRjzpfiUDENt6T
Uul2RW18tuGY4TlYetqzXAhtdGia2Hdx0OZvnyx9YyCrFLBU7tzFdVtZVQduFV3sLrLkehfDFrqP
cxo4OxsnlD3a0kA1uKk2ju/abGc5QGDPlAe5ks5nq8qhEhjehF95ptuf9VIMPCQ0L4IWUPnFQW6y
9mAM/rAx7O+y4yK7AHVCDjX3WrFpXLxi5EypYktIoPJjztaDqtR40neqnfwYqaF/iOxKjZ0Emvep
HbXMcJSYjoLr9VEpQLoHGM1aSOO6CqrfqDJCW0DDrMGazJlyyX+9vg9XgsHvt+Pc/ObTLDMhRY+D
vrB7hK6qTOBArCV2OD4ZKsocKbaNbbUVENYGJIzTZuRhTWhd3Mwg2AqK6ihryWYB1p80OrmrkiK8
TRsEEXbXZ7eyAzhc1CnmLcCWX+yAdrBqK+C6dz0v0j/XlfExL6b0wcJR2B3KrjiEpb+VAaxcGujc
ken9rn6z4c933UijUosLs3THXMIeJkpqEz9xOUF/1ij7z6Xd/w/K4FCSoZHPD4W5FHA+Iu7I2tQ0
aUUhK+hj+BPR1JwCa6CJG4c2emmTIgUPpq/16W0/lZoUOVklxPfra73yYWF5I5BNn3vOqRdrHdJ9
8NKqLF0lBWA8mpXqSL5JHAswtDtcH2ttjZHjoQmO/gkp3mIT2QkFAY5z6QZR1X3wlWT8GMtd6jC0
dcymItio5K3sI6iT+ESguEQasFShNTVKHWBQeBEmSvkeuT+cQgc5CgbkLZvoXVl4ZHhW122Rb1Yy
glmxBqIhiTQ6ZIvbU02USBc1rbEQ9M0+QBPCVSwex9dXc+XLIS1J+Zregoqc6SI8h7IdmnZc1G4S
tzkUc228jXB93wV2XL59Iel80UQgp5rHXExoyscm7dS2ce1ML0vHjwF2xblvfWAFXuEUmQcYDv7+
zfOzsXaEpkV/EdWzxfwATMu5sFBi9rJqeupGXG6RCpXAAirRRuxf2ZhIhMxKWX9f7YuhrDhGzr8s
SOHaJvjVp2m1VyJZvocCZH7IcrFFBl4bj24Dz7s5i6Byfn702ySrKiSvG7ccNLPZc7FG04k1tu9I
qcTzULf6Vny7JITRfIB8BvEYthQt0sUcIUaGSTd2FOlEgtxBbyLycOipg6eRE3ZKHrllLasfldCc
4hulo6h78MeyOfqdTKKplbKnItaV6+JHpQ9mdfRlPXq1PL0aDykaluQDfRWl7yfO4ywYoXpPfp35
/w6aosEOTrJz8JuT9TnJrTTd2V4m/KOV0AjcSBsvzjwngRscJBE4c6rPi6jK021o9bBimuBe3kdc
Ue6gVrKTFNp0ivTuJ+vw8fpGvRwSQj5liVndDS7KUhElmEBAxlmuu2VUW90doCSeb1qCd71DjaCa
DlJMmnPbAuXZygwvIg3dU3ovPF25QWikLaJ3HeFyN46+7tYRGhN7f3a6Dz02wFvP4jwOgZT3AI12
PDDON2xteXgolNjQoGzSj86IlPiulxL1fhys9Mf15bw4HIwF4wVE4kzmtZfiKuh0ZGaLPrsbqZ53
tNTC/FJV6lMrBd4+T1uuwTePN2eaYIB5L8qUas/nJsy0wtSSNaSglEqtUxqe/SsIwg7z7YQt/Gyr
GboH1we9eB7PGFxa+3SfQcheVDowqq4UzKEYVPbRRpej2p2KKHWrKmzdEbjOTsdr6J3w1S2HmHlL
nKW5jAwTZeajseFQDj6fbo7DcFuHkeHWQSl97HyAaqcI6Yyd8ItNM8rfqdpyNL4lcqakVuzPxeLW
ok1k/OChndjosjp1E2j3JQblvUPWEb2XLUiOjid8wfO8FMhc60EkvVNy3fqAmUz6S5Qp0geMmKou
HJlpBnlmbXATRxVpr4112IMcBwoyFV4w3LYRpClHNDJwSdNr8siRJYT4dny/6JuRx+PX61/xsvJM
w0M2gPtQN5uhZYs3qhboJGx4pLmFH8r3UAVE79iDnub8zCqqnH6wWn3P0664a/UKrUxz1KvIkYbQ
bPAlUc30dP0XXVaX5l80U+GpZvFUXTbV5VoLKsqTObJhWtjv+ahxfQhVf5L2qDAKGh7TxJskq0Em
OPjDJ68a7x3kIX3s83ZTJBv1rsKrvXJkMPCZYyDKnbvTIGvyIYSGEO/COoqeslJO0ExXjfEr9W69
cBrU6uN9jsnJyyhMVLCSWMMdA4Pm5iacejvEZkBXIPdA1P95fc6XOxrhDiTU4a8iyUIl+nxHj0kJ
42rMChf2n7Ebc5GcqrQB7zD1W52uy9gEA4l2Dk8hWvkXnNWyghfio0jiCqtqvwadZkDgMhSMedD2
c2QegxtxYnWH0eXijTCnCgiynE8OTzo/nVGwrmiifs8ND0Y2qeI9iRGczi6rXKm0ZCeIJn0/AeA4
ZaPn7QIzD/8GfP2vM6/5+rf3/M+8GKsQvffFP/73u+I1e26q19fm4XvxX/Nf/b//6vlf/O+H8GeV
1/mvZvlvnf0l/vv/Gd/93nw/+4d91oTN+L59rcYPrxhON78H8F/z+d/8//3Df7z+/q+8jMXrv/76
mbdZM//X/DDP/vrPH938+19/wUr7Y8PN//3//OHj95S/95zk3WsWfr/4K6/f6+ZffynGP+kyk27Q
bpsJfvP137/+/hP1n7MS54zPhQoxJ7J//SPLqyb411+a8U/qKpiBIJiITMhvwGyNvMD8R/o/Ifog
QwJhgMyeW+mv/zP1p78j699fhaX4zz//I2vTpxwef82v+TsH+H8hmPMw15gpGs5GEpQ2lt2xoU46
Y86JdrkkxZ/gxXs/W3jyicOWoVKRqMSJHapRNgyEKCg/yEE19Ud9UMrGsXGp9Z1A6s3AQWU44H2q
N8rer4PqXRWYaeMGbWb8qDGXReLDnKTHQgm68SQnni/ctqhLwQ0uCMqzJ6G/02D2oK6OcVAdebXT
CvWoFXYtjlkQhx/peSj5vsC1JDj0aUnCqXeh9cE06uhZIDeHhHilQtRoS3ngPzMYoUGhNbIepmyu
hYf0B6OdV2KA6tRU6TwnHtK+pm7kxe9av5YolKM6qJwoL2W9E9uh8pgXkmm4ojWqnUevOL0Vge5D
9TKp/fD5xHcl6qzR8bMoyXZSZufyTang7brz/HKynM4fgLqMWmDfa/hH3IONBr88KGLEGt5HsDkU
WeZzwfVy5AxTjQ84nAhVvNMBADe7BJ6vxS824+YwELa/RL6vSI4ujM4/lXZhdm45RcMXMGTlBzXj
UzqQOeCtj9g2fIGfq6W0puzqS+rr2ldoNPon0x/6b3Fpl+88I+xozQ1Gn+70Sg2kQwFaB17VED2q
hb0Lu5a7Ellsz55OhZY4TWFb+Q6H40+2X9/lQeSAH0udTAkPtiQ7ZSG9M70v6fCELPSdB2LLG30a
vtqJX5GVREItvKmjKtzT3B5DcQiT4bsVZO9l5T7vKKVZ0+cpiI2TyKfmcYpC14YFKnRp14jU3Mtq
+mOSxEfL4/LQ03ZXKOU7fUwJsO2DojdHI53eDW37Inv2bSApn5L6NSr6p9L/lBjhq4aLReTLX8I2
u0+70Mkm613bzEuMNl/o8aLB77jX1KMX0CSJk87JokfIzsdKK9+Tijp48dWOamfHMh13CuKJvXmb
DzGv3XZwBkMc0oqqiOUFxyYu7icL7IxQY3QS7HIfeTYqTX4jXgCZqc9GMuU/I7m+UXFwQbxpGNzA
pClP81B58TozgVah7LteNp95jeBCAIa0mhyJa33fKaP0hWJRyJOr/SXi6sGwoicaD8VdptfRruvr
/qUeLdzY40PrtbeB31WPZkcN0DcdvytvGhsn09Ct++qDJuQ92Fh30uzPtvJdHuGrW5S1XCyDd738
mUbYXvHGz9zV+7TiQ5q6I7ynUSTOhJMwggnTPhTNs5FiQtPOknmFE8m500zfDK17703Ns2r2BynC
7cyHiVmoroRUTB89JoZ+QMpvJ5v+u9qWdsRJV7MHuGblIbSMOytAmgAaPZ6Td37YQm6RDmWk38O1
ce06wNovO+lq3O41fotWVKe8yZ9b6WOQ/BStd6dS5/DHL8LAbdQuf5pRsJPDu9BLDsgh4R9xChX/
Z2CY/KwAocRGymhXdl8Djeqo7+3M4Lm3lZdyyPJjoNk/JMn+zla766jnizzoHKrOqfu/mTuz5biN
bU2/Sr8A3JiHW6CAGlicKYrSDYKyJMyJITE/fX/Q9u5jFt3i2X11bIdDYYsqFIDMXOtf/6AU95Nn
DkHWtU9OW46BOs0IxSsjcNzmvppBPWyBxZw9sVGJF7vvzyMGKu5ie0Ex51HVN/qxtzcge92bSj/v
5iwOc2ndDpmyt+PphzUsKaXioOv3uNTjGGUsKBASUsRNd5Ohn8sxvV5VI97HVlHueB2rSMus4mou
Byay/NFTO35xlFrz3Xy8XnL7xliLzwyq9jV4TYAkaS+L4Wit7iN8bLwwpwimsb+ut2qWnfAhi+pS
CWqTtxdfkxtqum9e6vpSWwe/KTIr8422FPCixoXwOsc+FWNnR2vMcpUvxqh9bav54IgqfxQMh02o
yWZl3DdOdqtWZ7Jsznhu7ZuxfJpr58YRnWn50LHGJmja7tHJxwddmY6m24eavFMWuQZZ8jDZ47lr
i5PoX8dRcAbJoXukFr1O2PSVJHlejO5Bn07e1EVj53zqm2KHOMuv4kBgfzRPhYG4e5qvkvXs0AJ0
SpX4Wp7dgiidKXDPpbUcTAKqyf+KlvY+JRurtpWzhVDFK2+22AAyyXH6BQCuqyyQovLNMXEgl+u+
mvdOWDvqWvgLpmyScU+nR3nbQKzCXdYXZdVTRRvRoMc/5Wwdc7c4ZJMTXwnhda8View7dXQPTtPe
OqNd+CvxFUExjp+AeT0/bSHZ+KuVUEoXdhXICbFAt1/75tyX5t7Kcp9zde1vs946y/jPrlTP2tQR
01ZH/ViFTC4ChP1hN1RQP/T9Wgzf2sw6q4t9pzGQ0I01Mqc5spqSnffbqh+9Vdw6861L+Pwq79RK
303qlYlDgG3IndakB6+u4sJHk5++GmvPCESZOmyDCnlbxLM/lB09jTq9Zo08m475ssrON9fhpcq0
K4Jrbd8w191Cx0HUfNT2PXvr3EVOdWwnEQ6J/YSiWv/sTloCAfisCEyCiua2GrbNtjaqT0NnfXHX
TmeZ/YlOaJer/be1G6JJKvU3MM+ddJ5HdaJggZyBkM9HTOuGcjEjo/Q4ebv6JVW6TaSn3i1Q7HbL
eudpx2rwfKnmLLJ6p9Rp0KsydOnGjGplF8xeM7t7xbaFBy5vsdK91vv50LKZa1q97nrbpJNLzomn
7IZk8g6Jo4bK6AWWmr10isPzKs7J1Gr3SskfvzyrWIUowQwd/QbGN61Va+Wh0kdW5wHXmvNBuBYr
1Sr8cS0Pi/ECdc+96tb5CCXiGrTtp8WxVmhrwfxD93uysaxlOtTbWVpQJbq3WvfZrCqf8/GZpvCU
4B+xuot338d3buJ8nvPi2HpeVMWlP8/fXGL2fLOer1q1CXNrCEgb2bdGdsq95CkfGpKiCfyp1jwa
zD4LKPxafxFT2OXqZ5AwSn/yqPLm0HXyZug1P1NYSXV/RCvJG21YEfTZ7wk678CysmvpDqepKRhP
pXbrCzylp0V7suyWtRljS25s7aorrXNixEfD4TyoAnvtDpRb6U3Od7PVXV94+0Eb1buEWLLcGPxM
C9f8ex0TygyDZ5fYdQBewJ47v1a27ZcjX3B5pFuLgK2CtvhqkFexc8WXJqHv9ZYHFwa8sXw1+szP
1tm31/GezjYkMw+44IslRuo13c/n7KZ1UWal57LnKLBFgIc6FoffB5skDjb4YtTOREWeJMOpLCdc
j3Bh7I4CRxqRlYnIqrRQa2wg0PnOAwyAJh0YRer3rs25XD/b5A3l2Ze1+ZzmckH9nVW3maJxRun+
ZJuAsMR+FLVflotkt6hvpmpwXOyKep1HZp/cFASFMKvkkOntMddV1D980eUqcwHOWutx0tX4s9Vw
Hqc5+it56CyNilQLSlsJsWQPExoCUy64KYxRk3wfdXO3LoPfUT1umbfb4TobYMVcyLzWoYhHHw0/
r2fPWaeun6BSh6uRmJHb3U/U3fdZvti7MRtJP20wwWusxO9b47op9Oex/aGYeKXWt6N6hSVhCBK8
83DCnHIzKptv7jwDEZyd8RVh6+K5u1havF7avrJx7f0RW+OxqG4hWpysvr6SzOdeYEXsJSrIEvUG
mAPukVXMpq+HvWk+lh7FVp8c7V7utXIafkAZZt/pm12LeWlt5QaPuSRap8YVOKHDKOhnfDFmDi3E
i9Fq1MDiLkO8KSAWPGfTpsFV3cDTc5gt2DumiwqVUyN7xemNR1HZVE47UbSHCYQHz6Ugbbk+6BSv
jtxbiudneSBmUikm57u0O3St6pM1cMqtGDr4JIVxipdkqDp9EwyCxml15LdM84JZN773wzjdiwqz
6ZbzJzajJYlPpvPDdJevbXcyFmpyxJ3VeAUn5XqB7Jwtg3Uv5i0j7CpT9B8otH1ZKzusgVc/phQS
Hi2EqrPIWUFxvB42N3ZHJXGoy8Ot3tHt1Je4BAypHk2YAWUzD8qqjun8bSrnQ5kb13na7eEg7GVp
7cfuR6KK0IJ6ZMd/4hF82xtTlBhTkJdmgC1bkNTiKnHKyO6YC6Qi0sYH6Ryq6oFr9XzK5KBKrWeb
Q4de9V73KtozbIx1cY1yxh8ICDeTIlrHn0ZGU6EvT520r8dEPbtsljdmNexxSt8NU3dHEFCQV3nr
u0Ye4pZrQNtQ7hc7fdUGxW/VzZCm0wrdN8asDzpD8xcPxvIaK4/GavmNY50dzG7nZawOSe4cZiaG
x8JOEIiuyq3nDJQ+qo8L1UvpPJTuiNuLGjBo2TmK0kIuL7tXQzQ+8NSdSDLSFE9a3t3BonHCEeUu
Qwl4IydRdjuyVq+NpvPx3k8CzV7oxLufa6L5ylJxaO8qC59ArBtuYsofIXdQEjNjw1Pb/BpoLzDm
KmxbU+7HlEYzYwDk58P0NXXZz3XRHVZKxYq2OFFfiyJnGzBKNex0e/DRg86+gc6LlV7Rfyyd5u0m
TXWJiRlPpU4XSHdz1jvWYJ9lh8wa5MGz0Ex1VvlY4UHeYtjDAnZpUgNz1vBX68pI284N1Vu+O4Us
fExjupM2rf2V7gxGUCa18gOLxQ6lt3KGRvEn5Ka9oSsWj3/ee5ORhrabLru2hZttbMp+U3EXssTZ
aNx2PituGzpdKfbjEGn2NPoD8glrVY/m4O0K6V4PZvdZLMuhKoS/uGhN1zZNOOUUUuzka5WMe6fF
j3TRWi/s1jIgutiqRRf2SV7ctUaOg45OtT75BHSUTbUTnb1f3HMfm2jFbHL9qFNNodrHrLlv5H5I
Gzsc49r36qO9DD/X7Lg9uyFa3Y15npsZBYze5cvqU/LMz6mHXBHTJ1d+ydp2hJs+xP1PgrFj/bBM
U577EMG6OIJz61Z+XqyDu9PjRrVBjgciwIfV44eWCXYzZqeLeTvUFb1UqTNC3BVCq3ZVWtbejTqQ
/8pmoc3Xg+4O2bGiZn2JY21ODolFEMLerm0tC/q2bW7Ham6UXb2W2jkWLacPto5gvIwIGyWctcW5
Y9pNX4CSiRu6AfMv00pnse96SxmDrnb7mK+Kd/QWatdtld9QYw9kI/iDcejqdwIEjctRnELlaxbD
91+w3H+EUP4/ccc3WOVvccz/kQgloOL//jcM+B6hfBX/6/oVT5z6LUbJD/2FUep/wMzXGIyCBYJB
bUjkXxil/gczdjSCxF8xD4Jg9l8YpfHHrzxm8kc2GPKXnPjfGKXxBzxsYEVMETbZElYq/764/wZG
+ctv9W8IJWw6MlnJHWEqZcKruzQ373NL6Db2Sqw2Voiw52zvuQtW3EK6u3qR3l5PjTAGirtVRmuv
tdnRJHE9UvXiqcz1cBDTI6UWbfuctueutp6NKrN8o1qGUHFliYsRIqduNLqjXcaQes243KEcqaO0
yKnUlPhHyRjM17E/ChqbadKsOj+dhspw9KoDYTqfnQTu0zi7FIqD9jja6kFxErZ2BTbrWPF7LEll
ORxF+3WoSUzQehsAwYzxc/sr1fk/es2f6op/LrH1N+/4f28l7H/UG8otL/+o/4mLYOMQ/2YRjK/l
t9eOPeNfoP8vZH/7kX8tAcNgCaAz3YwIeNfdDfP/awmof0A33AZHDGMxZtic2f+C6V31D9jL+Dmj
bPoF1DNa+msJOOYfkDdQHUFxAV3nB/+TJbCNqP5rBcAE4dXnzdewg9p0NMYFw1NhW18LqWpY48mJ
8afLOnAUfHb8ekb4eNY4Cd1okHgo+HWmlv1ZGSvN+fy3G/ZPw4JLJsN2GWiGNxdvJhmYWr8dNgn6
GuktNCyMh3DdiufZ9I41KGC8JUbFX7N11eHGOU35MrS2TvvfwTsMc7sAUhmaNr7dYvbMY5xw6wIz
TeTJLjoFKw0C9igkHFMkdx9cM5vam1vH3mQZGmwB/Pt5jsb2nf4mys/zlcg1uzZCNyUmXjXEsics
ob+pbbW5YrxNx1XE6YPcUoUVpGLHSqVJzVtTu0pGGwt+KhjHd9LY/UjN8G52t10a16Zuc/7NBmu7
9L9dGlMWbraiGWhxMO91FpsQ9iXJwzkl6ln2630OQ/8opM7wX9G0Q7ZaHT53Q/sRIe2SbfDrQiAZ
Yg+x5fZc0pYLuhZKHTJjzNVTCrrFWPwguKK8s1pliuLWzcptLrxCkV/i4PcP6PKd+vXZ+IhukhKV
I+OCAdDF2aq5scPzsY1V9bHSS0zqnVyNitEljdBFAFv6dTt8lO3wT7efuSlmj1u6Azn0F4sK2BDN
l9sYoUgSI6yU2WvB2HX3IN0cuUQ/Vd1RFe7kd9NgPkzDQv0/zNW9U8Tef2wPspmpQjDZRvPQZ3T7
4jW1V7ezVsjuod4oPaN0R8k7ZIFGm/jEiDn6LulFnZ+6XF+GYLXn8rXRVs0I7KZNGE3+333xv7PM
2bVA/nXWzGYKg7nE2/dyMm2xxtC5Q7c1F8CDUbYRjJz4OhmKpAJ1KOMvGVTpIJma8iYz4+XTqGTt
02ipUWnjPshJuTRfOnNWznOeWTvapvTQIhD4/Psrff/e/toXma3Cx8Y49OIJ9lnOnEydvBDrmIFO
nZlp0NozYCj2FHoZlzcQ1M1HnIQ+8op7//JQ3mwEf+6TiVfFpTVt3a4x7AiZRe6qqhGx0Esa1IPH
EAd7cfVLVkn9szaU68/CS+fDXLvp1WzOWVS4Tn/7+7vwyyzv76cDDO9fgU+8QwiUsYN8+7yGPMnV
eUnmqM3g8PlFO9ss1Zpt7dwb5fogKk8sJ50d+nZdcDM7emMrB7/Hetrb9a623kskoNmVaBVt/Izg
dVeLxFIi2ZEBumUrdmNkqIt2VkhFW8Jar+Z+L0XtMHpxypJpxjIzKf79t3pnIIPFv8kZw+rc2GtY
XL79VnmJ0iHTijEyrb4/jMM0HDQB/julU7Yb29qIjMJYal/o+Z/zOCoHl2H0R3v0JaFjuwg4bSgo
NU4mfvH2ItiSEbvV8xDpdjOv8JPauvRHNdeuvd75JCpA999/7X94mByuJI6TXMTwHz792080hm5u
tMXDHc/EN141avSLYPtPWI4Kd9dmK5NP2czndq2bs9eQUbKQnHiy9N65x0zru9Tn8nlcQVKXRc+f
G9yGQme0rlJtYfSFpUl1sIDFRj+FhmQGGcloYPmK8wHpRrssWcggQ2pLZcTZi2voZeoio2ETtDce
o17SYew6U+1Dux7ki6kk7RWeIdYh9gbEg0rSHJqV4BtZ1c7jJJv7xeyayEuTwS9j3X4wOfYAjKzJ
bwvDvY0J5dw17KC7D+78dmffLiPUuOx52963iZoul5GHQhnh9xS5bZf9NPQyZ8QwDQyZy+U+jVP9
oLNgjoOlVw+OMv3piRrgo2YiKZPWxs0tX5Qz2j1Kc9fub/Ua54ueCTmk8nhdPq/1DFABFeE2n/tP
TqIUx7GLrxUjx3oAV8QSMtqIHToo/gc10PuXeFtG2MjBI7Hxmbn4Ynrvtm4utDGKB3U5y0IZwtEY
61squeUYG2b+wTv8/vOwB6KOM2FL2pu/zdtX2BoQ7eSxNUf6PIsXo1e+U3Rk5N510zc1yfqP8tD/
4fMQntAicg7QjJoXn9c1I3SuYpgiXGzMT6jtih/KOjtXloVltzu11gcb7jsHCfg6zOnhXEF5VfFp
vbihTpEL4gGSJWpoJoPBcBLoD3X1OGUF9gLL6NyQN2Y+toMyhhitkLgzkIRWAP+o2t3g9MkTMw3i
CPv5oxy796uOK6NVdjETwhD5ctVNcDQUmcVz5JVGQdappz0j5xe+V9oDTvukljD90H70DAN9Qxfy
Ax7wP308rhpUcqx+1v7F5lW3lZmSfIo7o1rMn1Sl0b4SsbJXTMQjYS/xWpiV/juznOYEj9P5gNz4
zvJhey5IAfn31nJRvbx98RDri81Zd4pIQ5fAuoNnPXVm0wYlgQfDLl/lkzcK566HU5sxWINY64y3
xmK5RZC7Bijl0MSKb+dlv4coknz6/Q7z7u5sdF6srdAqUOjy19vLs8shw9WtNSKbUuDQmbl+Wyc1
kyO9bV8my/jThdX0kLKqIlFK9fH3n/6+ZIEwxt+cqSoCLZbo24/PZFuvhsfYKQduVB6Ueqg/TbgQ
Tje5ZFVh+wvYFyTQBpAcFLLJmbbX3UHT4F75cy77/7j054I2dxvEGzbk38uuNonXQQWBNdknJubt
Y69UfqzW/TVU0Qm6Un8eFPFRDvE/PATmqAR9beDUxsx7exeq1YznzUMgKhLJtDr3Ru1nb1nrfqls
Z2+OU/Wn4wnt0Ls5/61W9OajwmZ7C9+cM8hkcDtEtwoxH1rgxWswp5Otp6NtR31sLAkiwHXNgyKb
MnFcdLU9dbWaV8clw8Z1V/Bbzqky1tOdQSKBxBWkFdvLG1cfGbv+klxfXtfGrKcn2h7LpYw0sxek
sWROR3GxhUWtZUt6BFMMMTH+Htc0RN1cz8HCjRE7UduVsc9GiXEY0xH7OAt11ALkKe5y8JiCexHO
OnQPJGirzq5ZU+sxy6YcikY2rPFeTjpzKgTLOD1/8J5vT/Dt90BqAfaxpTcRFnUZ39TVyLkarQcP
Ie4yPmxoCSyrvAVySMd0MfxYJBBzU0P20AE9JBHkTztq4BSmVYTL0i/9fsoSeasJfjJooGE2O2NZ
mEf//krfv4pAm6Rw6+xa4K+X/b9T232ZMa2NFMCfXVEu1rEf1M+tXnrXeraUB7fVlm8WRimLrWfR
7z/83aG5SZmoMPFjAfV656ZOlF8aF1nmRIxTlIdCJCPpgh5utRrNA8OF9gOTs1/l09vHAm1101Dh
b4pEzLnYfgAYpK2lhhOljhi+NYox70t6XiwVTPUcG4pZh7FpTQfOVDdwE08NixlLGtRIDM2Vvrqp
V6fYWcnmGluhf6qWrFVCgeDar5LVfUmdxvSnRVJfLYzrfn+33hmWw9/nqGesAo2fg//yYE2Zmynq
kKmR4A2/MTrPe9KEAQ0y0ZLnCuNhv5yVtAribOnP3mLFpJ0u/a6ZGwf0CK+rCIe/RHxQs/7yNXt7
UwnsQJOMlSnnHfrkt7tZB2SC9hXWTtyRFrKbOPcWv2UW9Cmzzbj+PJupWh/hUzRIjvTRrkOoM/a5
Xw3n1FuMy31FUTB+k0PeXXuLnsQwa5Vluppab4Th12WjdW70Kf3/uXB0H7/MWhgRXJow8Cbowh4V
JpnuDHm4xe9KhMVge3fCseMvom+hAsVaiW4eOoerhbmmTV8HKbJkO6pheDBU0lLUBoyzfMB254B/
bb0JOLeKW2rMtVPHVNSPLvz97s1ppaMDxyOf2u/SynhqeswENG1FZKziCJYYWv+KLcmtVhrJvdDm
TezvKl/NTir3iZ7KJ7cuc8iUs7jJexb2B+/lP1zO1priqkWoEyqHi4qrN0a6Dmr+yHbQ6yWxwbBT
n7NTbVvyGs9ThpMydU5uPXmnGo7hTakhleYXR0dfko9MX99vvQY7rk20FH7dqHku13hZ55C5Zyqc
rN6XRowcRK2a6QF2WLzBEPqVQWBH1Pct1D+7Gz7NxVzuYJeM4TosErccpJy1acDRlGP5Qdn+DzsQ
HZDLbBrjCGTjvw7Av+GtG9Xa6dR2jbp4VMzrGvja9+w4a+4U+A51UBpZ6nxWFqXfWxAP1chVFmP+
mhEyQpB5VeGGnM5OrV2Dn4Elx5bdYL4CL3wJFMKpq9OqCwOtj9Nu/BGybOqoXDPKzIyu5aNb/Q8P
HnfSrZoEHGEDuLjVbgOPkWRjLYI4yEg/1TGdSGw3mvMtYK+z5Hpt6NQR05g8KdyTO6PL7YPBYHkP
u/kjSf47IRdXwZaOLeDmH83XuXgPbZ4eWXS8hyk87GOuCnEjep7GDiej1Td7Qwv7xZDwSXQzjOel
B1GS6p1bzSJK21E99P3UIvVmr6AzSTwzxDkSXWYBjSAg43ZifE30xpNjjRvHNs2/tnob1Unef8vq
Of9SVo79/MHa2qDnt5srLSyiP86tTbt52U50OS40RWd7EeIi7Ra7d+Pa7tDAeaIsXkdHQrYs2ibU
1WxhsBF7P7Jk+saDaHarXNKHHh/PDyqGfziGwMSYGrDDbcjYJUaRoxHRC+YtMGaG7txhKXPOeF99
YOV1p0MO39tlObx4nEo37AvL5odg+Uqn2eHKV7ldVWF+cE3bk728S/iYgTziBWDxgN4eQaM02lkl
WS6CbWB/XvIq2zEoqq+p6ccwVWrlkyk/1rG932mAfHnXmIsxOaCkePuphZWPQ4U/Ky9PYu4BPvVD
L0pnn5MdstfSqrryuIiXrMvzq0aq9s/JKF5Ta1xz3xbEPhZu310rBC8J+DPiytKlfaN4eMkWyHVT
X8Dd3dfVqIVKrpTHVTTxUz3q+RMHzVkqa+d8cBe1X6DB3++jyWPdFrLDZI05+yXqXpSYN3Ak/srl
g/dpkLINlZSxwVPubTkWykiukt8zkUh2bMKwmslh845z1UsDLiMtp19Cn199nK2n5lnodZLsdAGp
JJzlqOo3C67/k6+q49x9nTUc0kbGEftVLJ0Mxlw3E6gh9hPWIctLjFiJ0YsonusZPn8ypGPQNpYQ
qMm0vgkHr6R6z3EyQVnJMin8nvp4oHYzp7ti0Arw59SZsgAr5fmrJVxJPkWRaaCaBZb2eKQlUzjW
o9YGdgUnGbKlsu5MbVY8uDRWvbHmzbI8xqY63Tg6+XLBYhnxPbcuM4I874of3ZAZOdLpmVjKckwS
0tqocuKDDom921V6LyVfUBmKIxVCgZJU7X5muj5h+seXI31rgYjHeGByg1Yr0TGQkXBjpmO+acFl
bQT1rMgZPyNvIyo6VqsFOXINegVjUa7g47QQZUwEhXgiYMa6KhNc8jpWPTKWh5rDvlogsMXCHrqD
tNrxKMu17yLDzaHAxoljhipqpVtPwvA7aTUztrBYy9TG3ctt1V3aVmq8n/q+0fZGIcsHbh7bYVds
NwoTWDVgNWISptW2871qodh/1J28A+B5IdnOCRehXKdlvXQEaFq7EylbelhpmXbK1UJEitOxXiBY
XBtrtUXizGUTaRziJ7M2iiP9o3b8YBM2L7YXPoBw8G3SYsMpYb2/Xeiq2a0QhNc4XPKmP5ZFnJxE
bqlh6WY3yTCJo5HYj65UMtDUpLuq5s46LI6n7BmKeGHSLzY4UCZ//P6yLrunf10VNQ72V8wmLk2A
m5bdv12TOOyWavpRFnMTzIPT3Y1DUr5YSVlHv/+8d7ULOxydGgcs+gty4y4zC5piTIXdjU7oerN3
zqe4OHVqWn7BnkQnN7dlbSSmuFkH/JbkWmXCV9Nxa7O0DE5KoVmMLfJ0fbaXrnqAtZM/WlUjp6Bx
7Gu1Gtgj2mJ1kCsg/DNVrAs/2t/g6rx7kjSb2ERRNXNUcGa+fZLw2K0GvXccNtqw2kR7OJ17JHTB
LgO36wfTt5c0PcUoJOReLY31seX9w8xuWFUvmixtup4TF8VDMUEz3mFBYTP+LLP6C7zsCfdeRAN9
Kgoj0IRUX5OioO4eBXIBv3U7UeO20vTPnTCvlNhKqn3sTFZ6aqXsBJoC3Mbv02qjAtY6VFd/bRzx
ktrrxMbXy0bsAe9czU8aNcsPckp6Gdb5HJfhOIz1ekzcUvR3XhwvHZRS1zpt/bW309VOs0LRJTW8
5HWsvjVNnjURWRDFGsZ0Et+coRXlYcabr0AD31E4lmaH8M7OtNU85WsMgUhzu+W8FkBjuyLheQHa
dd/ZIMr+CRCm+4ai2+ZJDggKI44+rTqJVYiFWTpjvZ1bGdYN6bZwzF01g5SRj+v0ahJNo0fmnGMq
UIP7TfvB3gZMMF1EcmQslsyBzdjWDEuEuLh7tV6J5kdXVSh/M2ah/lhm7nTQmqwUJ6f0zOU676oB
y8FpbfaTOsXXus7WvqjNut1r/SGuPQqiRRodOoa4NP9kA3LvLMsbmqDPs2pnzELxmDfmiOnUyjiA
i7WPptEL5RDXGG4GRm4Vlk9WpbydlKqZA8MqJBkWnmrmO+iv+hc3U7w7mSebz41WF8jXihWKYyzk
+iRQpkwhbO7yTqn7saNoH8frWUw98e8G37GebCEP5ZxbuR/XjtKF8aDYcygVVegR/xerAYtYa+EP
8Bgxn+wq2P9W7ODQ6G6cUa1LxCM06rYK15kgkyeItoO8c5xajHvot1MXLnWqfC9yetdjYnFmhssq
TTtEcdp+UhKsPCPMGQWaq0rvEIOSdTajrjJByWDXdld10yx1WC4m2jVTL1IIEtj2Z8RV4uDY3kFU
LrXAyBbxyctBl87kahHo5sD67lCf5GRN0uj3ftYhqto3eT6N2K4UGv+zKAZCccGj4yhXMjeP6rUp
HwTHLC7xIiN/qRoLcSe1HlVS7g4KVoazpgv0QLy6+jQ4yTUGqDqamXXOHtAkZyYkYzeez7o01uZR
WRt7M8yU6nTMOgc2NTn1i7KfhYWcyHQHh/EYCrb8vC6YM4Qs8IpvbTRzuV/1okz3mo09zQSgX/0o
UChlvjqpqXmqGvh2Aeio2x68sfTmQMsUaMR61mrQUUE6TWh+TTEEE4Dsesurh4KlmswFEWVadlGi
tIsT2W4HkUpqbnOosPhiU6drocmbvK+Tbko7qDQCctLM6c48SAjO3LH5SAwRtOTYzbzHTjBGvmND
IRdS9HBod+O6jWKwMB+fSD/vOL1cKXcJWQJEFmqcm9cNVm3IxxJKWTjRXYwWc0mNIliw9TL9uJVN
GZR6qVlBZi7eYyUHUzuJarEee5lN361uqNne6rHyAo80TkmuVFmlhyo2mbIpoI/Sb7u1+2LqTWkF
KO1EG46y0YSvaCUiII5TGO09EQzTUdXzYQinqcuei2lwf0wYDjybRSfawFKsvoKxDi3gCsFfZfpD
NbkWHn9CUDIPoxSBmaHqwdiuyr/FtTr1aD5q+Wwz7u32kDemFTxPWdfdmCimuy8JFEpDrUz64i7l
jemDgZyh/t5J+aIRZBcqxlkvMhnmzowQySvKP3Ncsqqw95BlQHWwVvNexT3oNJkxFV9prtrEtG1j
+6dmnn5VqgIWjz5k7BO1Bd/ZZ7De9WFr2RhAyMSRPtG6LHWQbOICkrFX+8Aq3f4eB83+0yq7uA/k
WPT5tYdzTxP24AX6J8+Q5k/uriWuKhosCMwUSc/KgnVZANdpPU+TlD8Mo5PAzevolqHh9L16VJQV
Qv6apZ39kFieEu8IocI0bp5Z+vuZingM83JOULQ1lbUJiYVxRIw6H5U8L4djMbT1owQHQHJi99Vy
PaOqGngpkQxGxEHDck9w9yt2rdNTpLmqRBnb4sEYWmBpyBfGFHI1GFLv+BU+QOnOsPAkKvCNRBrU
q+jp4mQgUdoULi9wKhPzZHR6JU4K1Wlgke7MvceFrd8vemVOvk0w8lPh1DJ7jEkSc49DOXndCYkC
PnWC2pSKrR+eGq9srhg/J/dLwRoNFzvX7oq0sl/G3qnnPT7CCLiXWs6PjiHTNJQVKsTbvlgnpFur
g6dnIU222BTqOFrwtp/xwmvRTO76okup/bA2ghKFGxiWBVofn9D1VhNndKZ/TochhlG+eplxxXsg
cQiyyv5hGp14DbCOn1wfFl7ZsenPqJS02Wjce2YHcx3NWuP9SHN3E3UTNpn64MONRN1orlmQpxp/
Cvqe5jiP1ny1juM07P4PZWe2K6eSdtsnQqIPuIUk29W79w1yt4mgDdoAnv4fua+OXaWyzkVJJWvb
KxcJwdfMOWZ0P72SYS94C05UBLgDN4z1iWkUw7d4Zva9GSR1h8oQ63wsgfViy+SPvHO9+EucxEPp
XAe37XFRGVl/3LRXlzfD3Hu7DBFJf2nlAiEijiQMr4oYTC+Nar8NLnm4o/6w7m7LeG4xciCht58q
xIXIlxvPpfihxLptoqNVW0oBRHiv98BOhyZ0brhbd1afBTC8B60jdrN7jYVSq2hjQLYyYL7m1cqL
sGUTQlWgGHh54x6+ITualjSE6R2/b2pp7CeY2KW8zcUcfke7FmtW3u4ELHAY2pJZRDE0mHD76Zuc
fDxuwezx0+jyd0zKjdDZQoTrkkYkC4GSAs8CBMfb7yjZtd/ecI3tU1bv1vpzXoX9TTj1a8HTwufq
ZwfzmbUzYJq9ejmFugPJZHe295pv0KHT+5QbSR8bKOfRKm2My2FRWY9uazEvF/G6WPyM2G7O1VI1
y3H1Oxw6KqrFoemXLU/yLYquk5gtCxhSzbWxnab4oJi+Jsw3q/ls/FEWj4AukBy4TLWa1NEdVJuS
OCtxYSazXrqucKe3fW3Bq4m993+JVq7OkZrPsl93ayD0i+c9zI+NJ6dXP2YRlS3VyJ1KSUF11O6S
cngc8/Ju4tiLDu/YFF95r/pglMu8aUGZOc5ybu1WLEdOjXDMBugeWyriGGqCwC4dnbFURkSaAod4
7XvPDAmf3zpPgelJO+UgB2ZgDON1iGgQNgMd+RfREibFpxjAQMXRZJ3nIdqnbww+7ccuHC0L4ldn
10kRgbB4KZpwzk82lDPWmo6H4WwMnGZJPE3MX0r9Ex9VZ607fDc1MYAYRxmccu2HTWaxFi0v/IJh
/tbNpXtBgJbvj3AYjHzGdRwMyPocyz5Vm+v8w9DJM9dV13DWfRsXylL7jZuJaWVB2Yxx+9FX9iTO
rXLChmdUed8quo45JWfMR/m21vvwZCxgGWmn/aI/+2M1YCnsHdEdeNg7rNxxkTbFjBOUPNFEhrL+
VjiN+FDHUYsfP5xDO3H9undf4nbkTGePNha4oVfxpSr9InrRui2Ho84rzqFIl3I5qx5r6GebVVlx
Dkwrn6e5cfsbJzhzGFyd5AFETVxdPeNr1G2sCDHcrb0pjxWOr4AorH02D6XPg/qA43qkFta+qi/Q
T8EHuGwaXmQPMgSXzRBhiFuHjr02zGvzIGN4vbdeSVMih0bfdOrGOaTAGJVFKs/Gmao8r3njlkfR
opDEornya0ETpnpCK51uq2+OS6N5WIItFJkvtHlwnZwmgnew4zwWxl5ypi9e9G0i8DHI8s3ufpY5
li6KxkZf8tbBa4ErI/TPtl0Fb73Xu91Z+gjGMhqWHPxKKxt4DL1d7JC9VkjO/mT4JKsIK5NuTbl/
J3bVog9RsriiN42ndNUll9DqeWXjf42m1Ebh1OM1bi0LF1kXZcbZoBhUU9H/KvyFxddaW8Z7Kq3Q
O+fu3nz3SOANs9XoCKEUbDCZtlbT/1oH6rdLp+q5OwWyFTT6xCkUiek6pTPLIkQF/Akm06T1t7k7
RgAWE3/sRz9dqny03pp22udrtd91sUHjD+/vT4NJ+wZbZ1qaQn9kX9m/A75F1GUA5a1ONGnAHmdz
tNqY4WjFEjtS5YiXy1dBWo7edJq6ValskigDcWAV/5hqUNWtn/tqZN0ITnC689Qz29dAeK0yNgY+
Q32nbJAqzHrGW9xDLWitHnie55fCtFF0nIhEgWgzVuqklW+XN87e6dXQSoTZVDbBz741jlUcbKId
3sWL39yItm0JL3UBxc+907GAhNz/LcZr96RWKu+kqYf1WHSlid7HE1q/Q7Rr9hUjQCI3Y6IPIypc
t7HNxtHJh5OydFFnc+Tv75di1suFjVL+0OhwCNPSdQYfoIznjkfH6elnh0LVURaWs1gSFe+iPKqC
++FAcJf8NsNQwGrtDENMjAp/x6tcfulGRBKZSeT6P4laUR9nv1nABBV6fcfcTr4N5G/94K6oqkxS
IbWJCXK9XyjlJ/lU6L5VGHuX+ufoyPHsb6L2ki20qA8ErI7t4Aszrq85tYV9cN1uQiTdyKZLA6d3
3BOWB5zAFQWceJB760YPgIT4OJiYwAMoN2ZmMAh2ImnomuKuTqFMffaaMNYEsW3lQuWBbZfETDd4
89F0kdoDNZNzQvVkt8DCcPPmhSqoemj9yJofpLDCc0wd5z562yxmqucmVi+WcSf30C3Wsiaucs0b
QcYMDDy/GLdTx6tFfGDLg+ExRo2IMaOw4gn/89p7z7oiMmUFAuChV4Rrc+aJib946ECzHDk5LwGK
lv0Su1XABN21YsA/uRyKD7LoKQfcutCUmI24yngbtoPdd4WfDtto5xnltdNdAdQpcRhQkHA8scg7
R2LdI8bCTIGwpS7+09jtHc5dhTKJPFZvN0d/jOXN3qT9zZAnZaUzlc71nqtlrtvaYSxm6KAe7mMp
UB9GOVvWR24dvsUbE34YdAa1inY59QOhx+kW2PnSnXbthc/UWIAzfemYWy6gDmR+Nzv1Ubb1feqL
ijIUeF8WI9K9ACKZIPdTA6/DKppxNDN6Jsiq3PrqAnE+rm+Bjm3G5HE7M3BWef46jLkVHfFBB5fB
CNI1yjxfvsqd+cKxZ+G/HWY2Af2z7OK6ex/3sxU/ebWIMVFSxzFrR3/NWzIyX4a45WVFjUXV0LLz
PbSYhelrinqZklmLvH2JyFkKL0PZ5u5FbGSdp9bW8krpnVH253W/H5lW3Xct1Qf98iWq5mCQCXgf
+yNsmnXLJkPlA4RI6/2oy8oxyair/FtZgqE7rg3tFCsHhPckdOTlO94xYXhm9ezOZ+4qe8a9wtTs
ZgXKs5+5yOK7tNowT0NI3mQ/9Hotn531zrJp9t350TgM5dPa3oAv5JqQt6wlqIrQoloFJ1F1XnnZ
V3PvEcepvpZ+WzmJw94EROHurJ+VgQGTrt068hqsC5QDseRmTWGQxalpGR4cAETi8lYCP/AeSrXd
l4zBkKxjz9HQBVCLwEpEnjwOaOR4NQXrPD1N847oHV0NpAq3sxQEjsVAuYhk1F/EQDf83NZ29XHt
qvKbt1QBHu2+lPAgyjBa0prEwf6yjMoFnTYa+ZnV1JROXrjw4zE2vt/bumCvQNO9Xml0ZhZ43Zxn
7dphUWdQReJ2rBfroGbpOSmx3zpPROFIiX+7LB9x6uREVg1CP9jNQN+e94v2rwHvjS8YmAFaaGn8
7zEDvyJryrzVj77HUOToalUQd2bT4ScQbMBbbEwn11scr/7+qqsYVbposamkIwP5z6YR5XDjxoST
Q37VIr5449B8djZSKOBrdZ0PqAKIXJpP22wuTtF1j5W0mujjMLklQo9QDte6rTTufSpZqL/LyCgw
JKmJ5HI0ojXcBo31ZR27+tciQoE1yo/Kf+jru/ZEIuaePwXrxgq27Yz3fWlXe0DW7kRPMuafTfho
bnQCLMfnAWdY5YlbB9YrCkB/ODE5UiBdopyiba2N/ejsdrQd+FKowz1hea8tsx6H6riIf6GFm10I
xk1pn0tIcxjpwXS9SB0A3VgZGNc0hmam3t1n6GN7u9yGhuDbpBZS8j7b4nzCrb31JrH4jbZ07ipF
w92zVE/YfI/wO5RofiG02S9RPTvfmQ0iY6nzCAuavTsHi35rI/JvbD9ve1W5dE2byl92qd0v5bCG
8hCiZ9SHdR6tKp1zQCc0+Hg7qLWscbxKe/TVQYfjP4y6jXiNPQVnJ4iMNbx5vJzCbEAe0h6HXWBi
dUzuYYEd2cNf7Xl363upG61pbEWNfPRasw4HUw+FdbAUHU7Cd20uQc776yC6SKMvn8ikT1aa9Xfj
xjzjGk392ly17O3HyevUO+NpGrIx2uBgeV28pRNwt9PgDlF1ECqiwtwCzP4PLlT2/ADRgS6Srka+
FJok6kSPQH8SxhjiEfOw6q+sp8PxKD27NU86HsTwZMNSBRgwbwstjdNX0zcy6KBabJEZTp1EKV5r
2/rahDC5EFya4kSFCJS9qrR+RJu6xZccWWpJxWBtwTFeSmA9pOkMPY/+tPj3mQWgFYZ7e3DqkVuL
Z7utcOFM8NAlf2vdwk/MMDXoBa9rGLWopu/P/MalBiQRuWOW47Narn1tBdY7Mqft/Tq5zgxEoa7C
+AL/qlwORWTnjCDUGFkPaiSx+hgYA2M550Tbb0tLierpYKHSxqnaU0k0s3uyoJzCT7TipnafdS/t
C3XlxDR1d4dnQ9XknA0xswjYnZgaHNRCNH7tR5QzTxBaTH1dg05/9qtSfEcN7MpUtpOEBlD3AOqI
2XhdcvwYqT3YIy3DUJXbDZPn1J7GwgvSYeCdDj+DlPRs67s79KJp5+0BNET3abdD3k2m8Er3MAZd
xHY53PkNOdb86uAzN/sS7330SbTrXSKfM4E6NDSEGxPLccsqquHv5F/J73Y3F1/zpRy3c2SZHA1O
2KifjPjmi29mRxwHO4eO0cU9MC4Zl/M77EJgFyj4QBAYvhlGviQ1o50oGrI48oIQE78PhotbOuJT
X9n7z0oN03AZddAZtB6NXR55nnV4KhQT8oOzTB7Yp6oy4tbF9+kng2EjH53VXTrQObkktmAZ7F8M
Wf38s+jLLvzK7nbLH+gefXh5pTM7x6qt2uhNo0mCHLeKdfkVulsMoVwVgJEd4yNcLbkTvZe9B56R
Vp5iDk4xN/rHMhT141gt7P9YD1ffulgiNwo22R7q1RenWhnoRHL3Bi+5W0NOXAx+TE/8OKNxWMPU
m+RdshTKt3FIQFbI+kmK0HTHnZ3012XFWfGCU0jd+Z1LJW6UkvMh5J1D6kqroPIxZzOY6fs8D8+B
XJqf2h0Dibldt9NPqE8zAh8DCCTZh2Kx7xhN+voNdA3cxc6q4kfJ4Oo1b6tQsyND75HGrEE++X2v
tgf4W3N8Xqm1DryieCMYJm3+94Yb9uOYO7PObK+sz3EJYfWq5on1vqcK12O0CzbvcMdA1/+swV5W
8Mhlo49B0Ib7rVSxlHvKfNzPESsNhoB7lmXE1Yz6J910uR02x7X+4W1MP6UtMhMPCrWi/a7duXue
dkx+JQ9xrM9KgZl/aAcPydLaM7BPRV11cdrUja1BgU3j+7FteWCbVjFHVVLDH+um0o0PpSKxCHrW
qotkHSpu4Tzy4NNYigtAQvxicMWiloamR6TPFU4dxERlh62VcGAPh2ArPe9UNja6UxvVpDiUHetv
2KM8XZ/NsAPpCBqoWR/Yv3XPqEWmIJHzMFW3edGenTboudWpBp71jG0szBMAaC7BW1MxzBl/MCYl
ruEfEVYm2HP76p8rp7c+mZ6DK9HNXpkDZ3Se03a5HGrMlm38eSg63grJzjlhFuBdrNoEXYpx1AvT
efSKJ0WoSXlctnEyJ5+VCLjS3GnhrUV47XjAojtWMCz0eMmXdZnT2t8YdI5hhc7FzODzT42/EXvG
7NAqWRMhiT8QydvNhz0ku5G85LVv0iFQik5jaLpX3I5Oc/SsfRHfVicc3/ccfZ8h+8wqw0EITN1R
k/co3aAb0zpa948boD3nih5YVqwUwD7cw9BsKwM2L8dLNGvZHOAKRs45ULA8GTNwrbSc7o/TVC3N
oXZBDJ6apo5Oo2Qzl9r1UMenCR0z7VSn7izOMV8/jo3ofsCwMuxTWVqK1MtFfjboi4e0pckr2F2L
oTx4JvJvS693NrEW87KkwJlNISdGCXlGtrN/o1rFZzcuQfiLTohErCnauoCOozbRFQMWEpK8K9m3
iWXomEmX9/zL1ZnLjK1SdB+Lus5zDeN1S1FvclAqWNzX4d4APdpot+1MGweWGFE/21HWOUDrlf/k
tWmcpU5FV1fyYrpaPthCgUMLVDz8Wiu/AcK0ALK9UrnVjC2w4x8rTuL52DYyKs/NwvyGyRpr1IPc
jWmfpbDRKXX8nuFJIGEFHFazA2SHoIYH1ofMCYFYu/+UxZ2hm4h6Dd7Vg5creJsT8gWot/vZUTPb
9MTymF+ng7Xl9iGkZwX9uEUMYpyw9uipoBZk/bxyxZs1yK/jqu0iG/vQ/gou5M4m28y6/MWl9F+k
HLiWSS4Ao4DYEXrE7zqIorLp2Zw5zrqcmdLITOUwLcF8tS214B/sip+Fna9sqh0xQsEKnePahXTb
8+5dt5CMCEng4XWG036uuqFO22WSHzTPLAV8UXxx7DrI/LGLG5CX9fjhfwtR7h/uN5UaGAposrEb
uEjiCYr+/cPXzUZoM9uSY4f9E6KQqy5SiJi1zuJd6rFmidKKlbkpy7u/SEjEn3pMvLh3pSWZm2yH
+f9//GyWVHvkV91+XAJ3fJ4DJGr55DsuVE2SmI4hb6wVdTjb7/IE5tHkhyEMt/DUCON5R8wNIByU
24Qg7nRrByjdI0b7dNlI5Ii99zl2KLLVjRdd8TqaxrwvhWv2J0eVUZlQrxpCJx2NgHl18jlnnxEC
9WsEI7rMr/UyHOUCXZKAgSJiwcKSJsiGfG30U1Fv8pMK/LtHu4f+tFoL8nDiU8wHhTmbGPF9+ukh
Z0oZ6LafEMHOLyw6hsyOyrVA1rLA5CvGSYRtgrQU9psEv5/xJYXqlRJl77/JMg+jgz2xhYPD65bf
dviE3ZZQbFvtZ4bOOMNHP7BEKoOu+tlA1H0tnM2zX2bIVGzCkdMtb7IYlv3k+MiuOKHz7muwwnRK
x85YX1GuoC63C+nPjLJ90zFkrS0G2l6VO7Dm+/5LGcK0+Jvi/j90Q/evHQa6ewdE3G2Nv99yPrNe
pu9whFUNE5MzNkoq7EgXl8ufeVPtHIzYl+9kjn5Zwh7Uc96IY1vsj2CSWTc3/vJsFJ/5fz8I/yHF
vd+N8IiAABBDJ9Dg//6xJDMTl9HhekSEop94mdkfY1lOJ2B7+7uO1f2p524ASBeTtrbMufcxCA1s
R0S7qevKpUpc03h/kcv9KcblQ/FocI1cgRQHtMjvH2pyNQBwTPpHq9bFdYi7+d4p9OUFtPGeGJrO
S4Di5m8uhPuT9/upEGDlC1Gn4YaNiJv5/ceGYqJwAu52HDVDbTWMVJ6VPzyhpUdOgt+ZDRrd8zur
r9W195dP/DPtcx21+7kIhX2EHhe/BBWQ1X2oqJX+91f13z4deA/OWkIS+ML+uIEcxNAVW1DnyAn7
bKp2HBNFSOKjdut5+ZtR6P6r/n4pcOEgc8NjwJ2B4uP3SyFZMktvLji0rcn/Po+9X+C+3cZsIijp
p7tRq/UK7pny9fbYdjYT8VoLttP5nv3//tpEDvCSYdzv2+RS/OENmkBgGd+W6zFXZnqraN0ZN6k4
TiOg8T//98/6z9dC5CKEJLbNvZuP/zyaGU7OqCvkfvSEpjEXyEOhZHrsBDuMVRw8lfw8R3T8M8XA
X372f2gxUeiTCfSvMBLn/p8hK+Ma5WyduOdn5cs307AAiNyl8RLQXmNGMKsl/3JDue6fXzJeeiba
LpYrXA/2n4+ZM0ugv5rwtnkua75BAEegQRe7yyavoaYnxX25gPKzF8R/VQ81v3W6EwMsWnxaIvvS
Rj4VSWvP3b+S7il4sa2qGlPH2hlTVpQD3DVsAsCaUSse8rqm5VPEI4xXZGS19Tc3yZ/XMCCYgp1E
RPQTSmhMoL/ftVO1chf1kgYeqfN3+h2iXYjXDN5z/Le3vgjMlz7qUVk2G2daI8gJCKqYaQYgVU1J
aAfJ7MEcHPvCfpxny/u6iqL8S8zcf/uQ98IDvyL/Q+v9x4dEH940rLlPc9cJ57jVat4+2J0lQElO
qzNeMb/N07f/fWf/h22aS8MtCt8OHbcb4b74/aciX7IHH+LPSXdzf2Hyo6nM/OCNGi3Pdhbmj16Y
L+dhY3mSmPbeMBrhFWeW0X+z+/1rTv5/D5fQ9gBZcb7cbaPYf/6ogAqCqDqb9dMpd2zkdQTXr7du
HN3HoCp28aBDt1G3nZ6veuKJyJ0TDryS/Ch6J7zEgi1GEuOK9w44GePlAcErSww0ZINzW7TD6Gar
R/7EHkaOcasagyf2K1DgQy8a+4txOc6SrpC2PLujzh9ihYADNPLI2FivrhoeG0QO4lr5nHPXEnRq
/hDsDNgOo2G+k+y+gY+gmMy57Bk8mOI0oDuQXEOP9YD4fvwcgJLZvhRw2MvnbmgZ6K7jtt/0ouLw
5vmD7z25E0ImFRBF9FBwq9UpySP48TqLPHRetEv4QeDxzg8mbgLzgrRNrinjS5wRpOWEp7/cHn8e
BSGvW/tu2MDST0n85ym71VPLvHG1TxgP7BzGQAwXkLknNrPCFhCtvB7vX9oHdrRgfJKehSCwjgjJ
zdVc3+w1Mmh+entY/lIK/PnW4xx2PQGG6Y6CQD7/R32CzZMEyK3YTns9ycM0FRpjasXTWtydqn85
QHiR/nEkAt/AiwJghNaG+kP88d7rttJqxnAitS+Xor8LwJzuOe/66p/Gs/SWkVHUIuUqUYe9ziR/
fyScS0XXmQFh8bwtGFJO1VwE9tcimum31wCx0SvzN/kUN3fmcBEXi3+r0CQ5Xzo48Ov7Xqq+znrK
5DXTehzsLIjYcRwCY1PujxsspMe8Y96OkeXfC94BAXva7bxY0pmrX2ZiNUV9yitjuQV/Laicj7Mq
1u08jn69fxAO8u/E9FAzEx+giXOOKwJAyLy398N9Pfo5dvLo19TlTFEKRwCyK5jKUdi102ZlcNqa
r25TOCfbCfPwWjsbKlxMWsRk9xW+JYz2EE2o/b3xGQn3ELA+p7Y6sRFriLGX2wyonK5gzGbPWvIP
I0v7U8jcvU5Jo+h+rJ69tEc0SEOELln37+PBxZDS99b8j+4akeg9NvUP3hpMfJrYm5vPrGncPp2k
ct5vqyrzlHLIGz7pKiguBe1TAyI3WN68Toe81vK8uxPX8/Wnx8nKEd9hkYdOPs/vI6+NzcWwPfQO
bKnHz/eXVZz0KEwlEQPGAVbsy6hOwqj2/nFq12YUq6btF1E8/juvrgbxsyJPeU0s2Yegrec8r0qc
3aYgUnd0SpYQ3CwP0JhrAtpGs4aJiPCWZsht6h4BVj4ffdG07FeHlbkiyx+6GKQ/MxDfSNnQ06qm
goLrdX3Hpwhsj9coVxz/SlQWp5CGdU9tZ26/RCtz4ESA4mSeFer8Ky/IvbuXbdIqT90qgswtkd6c
i7Xc3I+YZ3Ecu/u0XH1nUBexWHuUoeuL8FGzruM8m0sdnWtoRw2BddH4ay0X9o6NU9BH9tAcrAQB
HHsHhGuTufW8gORxBXxN3gn9b3dmLiHam5x1cSM6feuvzNgFhiwlJGEUnlTfp7ItNVZjAwPOIcm8
SavBITGUzkjsKWc2X4NsAx8p8bK17oH1ZfHiKsTvzHWCujpYninHzIIcrVMvHJt3NlLnIHHaVd2i
pSI3nPY2+LWXLoN+nCkRiTBdvj03/PXy0HGsRs/MyBHCAJh+Ib9j+Eb3H8b3ydTGHdCM3/1qD9wj
ZRS9jsBxnmrfX4Ep+40WLIglwbowI+LUbRvKJyPJ+cvKgZiB0KmcKmunBbmd1bTv47DcLi0ygp9o
SvpLWEWKtbBbVf5Re/BSLi2phehZhhrNJT6ZSB8s+tg9hda/RQmbQu9BuUHMW3ppEQJPwahR6uCP
pfiGrXBdrF5+ZBw7D4/FpNc32yEGC3Crdh6QdFpg2CfRtw8MLuFFil2I/M24u4xv5TKWwQFlCzdp
NOzul9axmaiNCgNhwkCNy90iW8RT5hT2ehgoYwHYV+vK8gpS3cDOO69erLqW23lbGW0hZCtdcO8F
kw4sPPgUkjrIJ65GsN9zluKCUyi+y3lE7o8PrVabyaBeKo9JtNW+otrvP/sMyUTS7UHwppaV7Cov
KrrbfnfPJzYlgncQFdqRpF8r88kgB+iuUbTAqccK8LmhJm3TbbPa/dDqkiB18t1rMocCeyXxZPeL
dGcp06TYtgiFHWKZ8VQwEjDahS3jtOpLXWF4OcdNT27BvxaaPC7If3HrXX8sSnSBQNsgp6ct28SW
u6Lm3uafjz4YpVTBQigvP3UDmCF4Z8FaZzvKnyNBVw1Y76bqcdgRJ5kfW1mqHbWlW26vk98McUbc
g//S6oIVR+vL7m3Mw8A9DDZJETd7Ryud3nc5U9IApVHM713/B+mGeC6XZhf64vjT/tmEJECRA8ad
qqB5hZ8gw1fITZAslQdG+LgS3cniIV8MC/xu01uRdpXnHrecUSjxJXGQWfxBlwotEORKO+h/hMSG
oVDtFKAPRPPi1VQrx08rp/xr07CrT2cQRRw/UYzQcTIBHpOt3D/skL2I7fAH9x11W1um4cIk4gIp
7K5nJ4+LTMZg6A6AjWuL8ZVruclq++QZSdcW9Y1d0/qxXNmWco6vq3wLirH6OZjdea3trpfnsIXA
yYF1j28q1twJPjnsVXQSDVCCrvAXLHyVYcHriO3aJ6dqcekv6Pm6jFVneLA3Vj1F7az606CluxyG
qEWVzjHFttmHSQjfY4v9/aVv7eJoxQiX0n0nXIg4Y0qlBCG3Yx8t7TU0p2wB3FO9YPMz3hqFR+lP
MjyWnRP1qRzd7heON3IoZojrDtpXNBHIbeowQpIoMixMV+D064S7csYZtrtqvc+wu/5HxBLWZuTr
kjIQbmsgzksINf69HiNvRW89L87L6u5R+CEPufVSvL+81EA5MduKF9LeRYAA41CWefHmlph5cIAv
62mgehg5yLFqJTGiNq7IxOhT6HkvXmr2fk/xiADowKWdv3pbZRGuUhXWIo6KU4K/Y5wYBl5h1dkg
Vryh9uraI2/Tfsgvi7JqdZON73xwzBY3F8b2+L8Y108/KnRaLd6LPrdfI7vxMzHH4PAQI8kBCRjB
sYmj+09ToMjtki1itqMjJG6PLQKEhb61ujs84oblWV0UbxWn8g+036XiInp+eDIjHg7ku606bmqd
Pwpp5z8CZyc3i0i3NZNVo79VNIr7sVdN90sUESK/gSezIVAL/RWWBZJ4yaZrt5bDqWIWZowSNmoP
3l34MIJpTxeMnXNiTL/eBC0P22BnX8zZsgawPHDpBd0wQK8ntwbX8wFcb87u1lp7cZzmLnw3VWVT
HEO/5ByrQ2/k79tx/UHsmxl5/cT7w9JV8DmBAbWX2qUl4MGb+damFv523wXhg85hSaZ2hOHhmBOH
ik5ARVj9otVF+myVUwmaV0/b/oqZTwMdHEm2I7hk9QnirZqNPXsYE+niAFL8uQ5FHyWb0q5/KtdK
DNznI0P93RZoO6eI+yAu9DvitN0COdo8flj0Vu9UjIGfNu59QiR5zlRabJp1eFNOK7ozRmdtssf9
2h+5U3iCCo+Wr6n2bXlgndN/A3CF88BZ7SV4tlgqmzRSm/O0I6jj6NkdvR5aEvrkQzu185AQPZd/
DZYi+NVznATJYsqgu7Xb4r5ghmPBg/l5qsKb1RIneCg1YYDXCLC8OFQNh/UDXAyt74jTUme8D5Sf
ucbx8yce+j1CN7esWTxxaD1a7OAfHb21wW3WFPOvfldYGH4kMM9r1PIlHe6tNDISGS1N6tkoy45u
OQQPVMn7dogrm6Qdr+yiz1axSpvDCQlE0gKGic6yqCQO4E3tFuUGMKBss1D3tolgXRM/yZw+4uC4
zh6lxH31+3MVhGtHzEc+RxlV9bSfKdDzcT7Ibsb3D/rBOZQu6oYMvSQpB8taUygWxGKVnzUSkuBY
Lx1hL61rWaSEuP70CFLaaq4NA81vuz27jIHnXv3IQ77rFHfNPD10DjLZW994dfgM8ihc/hmDfFmy
Chn/cmnL3X+1SuUHJyqqkVMfhds6Jxvaj3tQlx9/caTfnlepCNvgX/HxOI1Ab17UKCNWEIvb2plg
aNFkJcmdc+oH5VQ8KL+Iy7c6NCTohZxey8VEdSHfC8yYdzuk9opMVaVNitCOnuSxgRZbH3GHFOaz
sxSadpz4QHJXcpZSD6KW+XJiidcVbzV4bOwB/eI5M0ufcNyOYdjkJRLDtY5YzUoH2yVSTIeqv/8/
6s5j2XEkSdevMjZ7lEEGgMVsCIDkUallbWBZKaC1xtPfD6daHIK4xGSv7t20VVdaZTACER4e7r8A
pQKQXxreoM+Ksydk3OJt0DbA2E307gZHG+hd4YJFvfSzHurFW9CPcN3nEGgA6WWUfZGnIMJB7fZ7
/bqGRKYPjkWxTIFR71qnBJ8VA3hA0J2AqhWvEIH4s4TAhyD/COm+jMY9cd6lcPayYoNyCH0CdEQs
BDtQ3FpVxm0e3ynOSN0pxpLzU6NFkcNNEL8bwrY70q3wO8fOhy/ozHRP5Lt7vPGt4SkAIC5G6YhK
5epV3lmCCnNNV0KOBuBLXSEhcdHoev1x0MPmk600wa+0xXY0LKLmUdKkX7eXez3+0rGhPgKYm4WA
uL5UT15I7lA+neoastSJck1hHWBwUYUhH7sD/tR6qHhU3mwV/YLGA1NPblm5t3/AuiyxVEHoz5Ds
KFSlVX21ACXZhIzI+4RcGGhyINfBvRSV8mebqeMI1PVfDe7incr7lXTCMiqlIOTCBO1K0vzLaQdQ
89TaD5Gax1KXjk103w9566hgVSNXjiE5BLFlPcQK4hopsO93SEtkO/Wfq6VHBc94Fk9AwljV7OXP
Xyy9ZQ2Qhfkyp5A0tLg3BKJuD/LQ9YODAGI1P1QoR+Xvwkqvf2R2IL9GUqVtjreX/7lw/HL/k1Qh
aoJ0AX1YQZFstRLosuQFVuTROZ6MCd/X1if9lutymH/URjX074CtqKZTU04xFo5c+0slE4+OuEoG
7VMbN0r6lOqDKr1JcNdtfg1tmUICxss3eAh0M5nPpABTj2VbiwJMX86p5/ulORK8Q/BIeigIuFKN
00dSAYtxpFZJ5YcZ33Xw5lVYDMdSl4V/jhGzyj5Cv9CLL+DELfWVFXcQL4zQ7zDDqQGzHbATredz
anaD7iSCKsixK2w9hUIO4/AwSjj+4FtvGMVnGu+T4nWdmv2AOiq3h6EGPuiUCId9oPyu8NxBNSV9
SLLRN3aq5FeNSVOhsYyADJ7zS41YWy25DIh2MpMBZhmyzu4IMuboF9bsGpUafYoBgjwaaTHe4wlU
HAqy69eoyRunpFx6592ED7RcFufb20C52gc0wmjAWShfmlTZUH673I0t9mWBhA7d0W4sdJ4GmGbS
fZvHivSpnTJ0ASy/hxkJjrJyAg3XSa8zyYxe1dTLOCM5WqGfRowy6jtgbZN8Ar2jVAe9p+jxA251
88mCNh+cJ5+CkTfkUvXVxOYBtOc4Gl/KzrAEuatZfZaaOo3vxxgEcIpQbnUMMnn2z7oKteDQVSpK
sKOaA85AJwPES+ZP5IYBZT8vjfwS3GCX9OYDdI0hv6f6YehvBy0ey2Oqoy773mpFUN2RdrYy7Zsi
1I8Q3Qfp0Eqx9Zigf6i7SNkbn9VqrlOAvtVYUyzvfGwHFRN7jKnVO166CHjUxwJfJ9heUOF4ImMk
TZ7ZtgaYC0Vt4zcTiap5z/OHhjfC03PsTTiBdq+FWudUEPOqfqfHpcyFCjxnuhMIAYlPnYJuViDF
GuAp8BniY8CH+jT0hfatkYyufGhGyi9eGKLXBgRW9cNjPtNeASHdgMsNcWaej1h3B9Groa0HHsjN
bH3Qe30ynKQM5ncNByt3CkREhBuTG4Q4SkpU1UwjGyLecx1uclSubN74Dc0w+oR2/8roY7twkWmg
Yo4+ZO3xFWbfhWM4JcfGsLpvZRro+HQguXI/KgGg2C6Mm2M3YmjrkMUxhbALBQimAb1OAAI6vqt+
pkheg6x89LqPkbi5L+SMbW4AKOox5yyL4Tt6p6D3D2wAtJlRW22R5qERJmmPQW0v71elkRgrEOkJ
/Ko1vSmTRi4PkWQ2X3iSkQgDfQEJ1yRqOL4OGrsS75SuSO8BMykgxy2RhtB2ou4E6KlQjr6S4KOZ
S6NiPMAEZNIRInHRKwQN/C9Q3dFAtxNLr5FkQI0qqxX/px628KHSaQAwNqDaeN+ko9ncT1INlEkS
+fApS5rOPFAJlrudW2ydKiFwSN5rLOY3i3mKtsISoHheymE0B6hrIY4XjHb9dq5xeSGdme9yNtpv
9nGX8cgTFlEvvodiri4sktGu61XG0zJJe49+8fcJngvOzUH4V2jUw1+3Y9JVE5fxkMq2bIwjwC2g
wXoZkkzJLlNEYmDDmQbEGbMeX4eBfazhQX6NM5RlELXq04fO7jFuiwZdObS2Op7otVtfVRF8S0w5
54EsdHeYTSRm0Y7GLSr3h8h3bZByDvlQ8ZiUff4YQouGbxrpn2/PYd12X6bADFTVovWiWPIqqvI+
88MuQXUvGJF9gW2gHE14Ua4wZ2qugYogmkwZ8LGDlnC6PbS69D1f3uzgcTBmEMivcbGjxbbqxhZF
By6y88Uxj6DcAF9MEMhthhwGmS8bnf0qV3v4RMCNgbo2IgDrIQ3x/GVsK6Nz1RYVcIekEWWnhjc2
RD2tw1rZ4i64R35r/i5SwV4TM4UJmJ48Yhz4PXZ4tIwOMHNQKdJTGZk2sjnUn/rD7dld7X2aAKwt
qBFCkKKt0xYp7/0gL/oSdvIUu4J6z68gRs8Vszv8IiVFinfyVG1px10uJ0qDiNiDQiNjJGe+3I0B
WoPIDwXVaZhkqt5+gN2M1WWo1MG85CLQ6yF6MClHZCc1qAXWsyRWmgsDSOs8uY2SydELGYIJ6hw2
fR1RZ5/yJtVbEAgRpAHeY/CQzVCDZDTTrP4kZd34MVCrKLgDSkSxPsLnOOVVLJ9h82W8WTFRu0vA
cHwveR16w9I9Jvo2n56X+rf8ym4a7v3vbMv+X3QkWxCM/3LeubLlc7r62/dvl558y3/xtyGZJKw/
eKECyTCFQDiLDu4/HcmoKv1BtZJ/rdF6ZotavCr/YUmmqH9oeO7x6uLPDCCGHNsGVcjwf/5bUf7g
r8PdTLZ1QeLPY+x3XPmW8P/vDbv81aoCagSfIJsHnmmtNuwUUWYOZ+p2wGSkH3PVh6+SmvQcJEEt
o6OA6zLkyPxYwuynxyl/BTITP/TNaCJuOFc+pS9RubhvKrZH7NfeRmgtOVSs6oGyLqoqjk7B7X2g
gKvUc98OEa4ozDPcvSY956gc/epBVPGk633Dg0dC0TmLvD5WbPFEg/OBDmNCsy2av1p6VcO9hqcG
kr5ZWrehdtYLJTPAlg9aehj6Ls3cOJhq7mtk5I4A1rr7F9/2zd8L81+oGr0pIAk1//PflxFlWS5Y
1wjLI9GrgLZev4S7GYCm3NKJQ6XjvoD/AQVFfJJRJXGgj5Z/I/J+61D97xz+Xvc/EVerf+IQWTb/
dezyH9/aqMj/vzD8Y9v/34/X++Hnj5/5pd0f/8Hfp0vVOUG80qmNaOAWSP//ebgU+Q9uNAVAB4Ub
/NDwrvzn2eLYyQYJtymz7ZcDycvqH2fLMLD7A6LKkxssiLWAun/jbK2v9eUHgKakdkDVSJafVb9f
PN27VAvprtu6I5UL57bszLdpYjauHs5ckeSFv1SoRPgyY7Oyc/Etj8N/n+pF0PAZ6UT9AhinibPV
5TUEXKGym6Q0HLNG7g7kRfkUQVV1LTSjdk7E9lC0USyLxWRBL4fiuRgq6pzD0R/0ys2SEaGTqqwQ
OgX+/+LLbxy+da6yzMrm7Sk4fJxAbZXqKQF4A43WH0QPBMOGzoCoj7fZjsT91mejpKgvcrS84tc+
pUgvBrFf4ghTzsI+t9rkg6GWy3vMXyqahhZ55NjU+M11Ma2p2zNc17meZwjah0YJsv5s28vF5OUq
0jhG8KCSQJBDcqtznAzRoQQIiZoc3RfHH+Ck3x516xMivwullvtIuZIItdOhHGpqvQ5iRJNDvXx0
qi7K0YFNmrvbQy2faLUxudA0YWIpxPF8zp9enAmrVehrQNZ0qgVDC2gNjI+ASvhW1Mno6ioydcBN
fA8u4/jkl43m3R5/YwuxcZZ4AAVhwUleLnAehciPpXxc5HPjB7WwW+HwMVtjZ5zLe+L5ADKOwX0K
6H2RN74ch2fcaAdxDMwGhaa7sgV7JFmieSzzsEYVIbTOt+e18QlVsMEyh1AXhK/VNW5JKPJ2sUlF
S1a0swhAPE2TmD7SottTlN0cyiLzINHlOrSWjOLFJ0x1HPVKi1t3HKrvaV2ap8BK27f4Ne3pZG9t
Fm1JcUDnUvVdS9fCCrUbCGAsInUSD/sFTKzhaihPSEI0H7IR1J0zGGX4SYa68Ij8eObeXtWN40jh
U6HmL4wFE736iqaUK7GkhgYiPKr0wfa7yDHxDbiD5j5+RCDAAlxlpzufciP+sEPB8VL14y1tr2JA
MU7U8FTWt0Dw6FBhLeRklmbwOByk+wQW46mrbeNYdlH96/Z0t74slq2EAMXkTlVX8TWjJ9phV64D
5VFnKlSdAeoQo3ursqWdld2cJO9NHkpgcUGFXG4ipUHOgRtQd1pBAUUByn43ilH5q2x68ZRRv3wD
KcWGW1rq+t41sjFNoo8mkFYGUm9pq8sRqmccyCX9WpAn6blRI6zfIFAvAkPhzre8gh0T0NH2N/HQ
Mig3i3W8a3gaJIrMWEENmciuUF8FkYOfvSHwZ5nSx9SPVFr1lXivZQWdvdj8IQEY2gm7V62M59/B
OoO3JjrQ/r9cb1ppPWQbfkeogdihKPSxN3My9hCc3lzSNItDA9SSHf8Z4151lDr55+29tREQSdEI
jKqFMMYVtQD+MMoh2Kk5Db1f/MOM5AEEYkjrH+sAyInh799pUNyQ2ZeXBFGzVxMu8xllI4MSPxJL
1ZEEXXORjYm8QJb2qE0bYQrYPefVNJ4TvmW/vQiIcy/VsuFnuoNiCiAis7fUg65Mw3sxdPWdnxni
XJl9+dMsh/R13SMLeXtpN/azTiNU5zpdelXmaj/T9ZebXEIeJzC6zOl0SSCdHcKkx4/5dHuojali
eEZebC8YdtLoy6mWZdvnMnLCDg9e+fWkaxGqtH15iIewOVLeVYGTwb1EcxW8HuBY7/bwG7f3y+HF
KmqgnC8FxQQsrAFqzUtPTo5VMxU7selyqz5n6uDJlAVJZPL/jNXWkcU0lBhMoUeSAi/ToBp+Ns1A
cwvQap5Py2gPdc2i/Tsn+sd42tJlpGDEqq7GK9GcRlDbLj1QXI1r183gwmzkcw7RNzvEJ+D2Il5+
w+fhKB+YlMUoNkK/WF1qMu5AMtqRrSfjqAC6MQmOGH5/S0rdP+IwoDygGlRAs+0CZHJDfSciXl6p
/xid240+ouCh9UyrfXFYpE6Rm2ipZwHEbolGk3ZIVNHcdzL2oFE6KF5tNNqb21PeGnR5JLJzoZxc
sbmULpDQZYtr5OPwUknzIaWCoMeejT7OLxMt/7fm3A07n/XyinueKYQZWEXcpDLV6VWe5MdpbKFC
UntSZcwH6nLGOSonFIGq2aQojWoq+FC1OwZzqe0s8sYOtjmdsgKxkdqSuvy0F4vc+UC0M2x0vayl
gN2imvnYllDG5N5UPLpW8t3t9d2aKmXkJR9cYBlLterleCY9l1hV0cUGNouyHlynexMlStgkQjym
RVoBBdOQqCmTVt2J85tThc3Me418lGLv5dBguzPTD/m0kznED+iwoY3QtuPCADBBtI57S/vc4lyd
VnbSQrLCGomgvwqBMhUxWpR67ZWlht5YBjsYkN0MsZe288fCFJXlIEKGwPqs2+HPMLfsNzEmQnca
JoDoHAzmXsK4SjL+3mm0WqgyLJw9ah6Xa5BIdIeBqdXAaoePnC/raCM45waxgSAVEm7IUqjiMQ40
hCjkGpWQYdCOqCLsebFfXkR//w56P9hSLu0YstfL32FGwJvgSzUebh4JI0/zfTIEmAeJIto5XJc3
wd9DQValsiN0maRi9dklO5fDoY9bLwtM+0lHwOvU+2X75fa+3tpc2Chq2lImWp4hlxNSuOnCSRSt
Z9dKhpKLnR6RMVM+yp3o3FHO499LTf8xLewsKQnrNBDW7jGtH1ZmJFetN9ZpfsQyYUT/ToOhoaHy
+ftzEyRHdJ4s+PjrfVxpQT7FHR8LHkbllbKZn2cIL6iYd8jNTW11vD3e1uYQFNzoQlImste2qc1i
sVFAUfCquh+OnWm053IRRKQ/veckvBWOyPoEiC3B/lBXkVcfZaonYYhXbbEAUo05/1DQ+X6d6oG6
yDYixINkOWJFo7+nbrCy8vv7C2JLCk8Z/2nqR6uzOJcg1iaBmJ2VCeuusWf0ZCKkiyezb4/gDrsP
0dT436cI3ckwnW0sswIaO1JbID4ZQm15jURT42QjCNwHkaqgOyjQ+3e6gr+BSM3J2jlJG+kAjzDY
4rQnBCdqFbt9tfEr1YadNKC794SP5uOoyQpCuGjajsHYvZYjSfsWNRMcpXy0z7d3xUY4pQVMwcuE
YkT+ut4WqRFPdEZ9YleYoJQW0or0+io2AjeSMLQA/Arl5UA/y/5W1pJwm65rm4Olx9bJTvP6Y2zM
2qfbv+l6Rbg8eXcvGT3pwpoGr5dl1bdmUnq+hd6bGXbWIYzN9n5G6P3PSp60j4maWm+zupneTmUk
vt4e/nr3Lnc3LR/w0hSwn59yLy7vXi+1AYwUBQ/DRLG9SqB6ww08qU0n3VdFYZ3nFHViZarznSO6
eiUum5cuKdEbhN9Ci17bOWL37Jt6JzG0bYpzifvciQtL1k5VGZS/TGkWd40YgofR9svQ03qhvlYi
efh4ewGuIwU8cJm4ToPSwIlwFXVD01fmIscgA8ah6eqpSst+VOLX5lRMd//JUIRQeyGea+vdxyku
itZnKCSr2r9qqUaAranhuHIaxc5B2/quONOTdtMQUExzddCGJDG0WIN3DAe1mZHqGvLU0VooPpCx
5+8z3JVDVaEcRoZm13uBaWtTc10SgcEZwA5XL6+yESYX0qUhel9JqD74IrRg8AYIeWkZqr+qT7O6
pmOdWJBK9VzZQbNdX6SAV3lsUG95vkxXmQGsy8ps1bT04s7K0d/tUT2aQ6HCcpaLs5Imv58W0s6k
V0dKCJkV57/L6fYTom6Wjs9EjNffGYtZBDub0cDaGBnahyhQAJLf3krXbwxGpO1vLpEUoZPV5/UR
lQIyAjKqp7jkQn4Nn3DRM6nTNeh4otMFuDFJ/oMTi4wM15zOuLzpVtdNX5SxBTGvQC699U9aaiRP
o9bQ+jTA+QAGM+9xgF20VQJcp+OiTV6JNhx+3J76xoHlpgP1QKmWNsJaNqKx1Nxugrbwar1X/pqU
PjtBU8qOKNPVO7FhYyNxP9MBem4F0aO5/K6zrCzbtMb+BJrxz0a183tkcMcDmmUoqTXxXO181q2Y
uOSYvGuWGg9Q58sRmxQHvsnCcIUacG/gnNf6GWXf5INvSP50kFO9/7MilpZeRA3o1BjCb10t8M3U
++1V1pYqk/U3HNRenSH+pJdSI6o8YjfuOKld0wMbdQVJvYra4u3BNnYzU0X5xEB6ZMEFXM56thAR
BhpUecnUGk9dliFbKAbjjHrsW4J/4PVSJO/kAsu3u3xZ0cVFbsXE44am5Zp7bhiI50eIqHtgkJQ3
Q28AwEJJ7/vtmW2EYco6jLE8y6lxr2YWI5cdGRNkE5TFNHB9WoItRtQ4s0k6Bp+BPzvEI+y002yF
8X+wfUl/iRB0nxZ5n8tlzTVRIz5skm9rfoMgetQ7PWpTIzzHUTmJsACCdXu6Gx+SLGLpZFJrZwev
p9v2ZoGqWolIbobzV4sNkBWaw9e09H/ITb/wNHtJ/f2tytEEcLjoexiyvrps0h6+VIZ6nVea0XiX
Jbb1qh3m/F2JVdiX2/PbCAjsTkXlamGfsraXK6qVjVJK8LRoD+WJU1boFeZ+Jj0okQUVUhT5Tsaw
cY/qpq0AydfJloCAXI7HtzLB/KNIo8ZhCTOZg8FjdDLxHsP1sRXF8FgrdcFF0/qjN0+TuVPL2v4B
Fq8aSobso9WEjR7twtHgByDenP9Z+2n3qMI+Rh2hyx5LAK8HxL6CQ5ebxZe4Vj///nJbQBkM9Pk1
EpXV6HGXxpAPMOUkw0Dzxreq8NAA4HP6Xh3vCfjZ6faA1w+Epa8JuHABMvAP1ir+mhkVNsNIbSwH
EvOMD2AMiHVUXFkaP+Qx7kp92I3ONGNfAvsi/jRhB4DHp413s2T1O+bTVyGKH0NPF+E6Ge9p2DiX
X1/G8qez9dZ2o2pon2o85oA++frx9py3RuGZuFh9gbfnzXw5io+d7ZQM6MBpJqotEBhn6Fr1Xm/K
4G+5CLeqStYLWJGOMI349X1SMEdguirC3Dh1OPicZndKDYcKx+bgfHtC10MBLKWCwkUC5kZf11Fg
kxLahAyH2w7yrwMn46M1NaYzVJHYqQduDEW2p9OrJdOWgYlcrp2NkS4lt0l1Kz+YJ0RfkZM9aHEA
b2cs9CneiXTLfr9cRD4RIor0TKHO06e+HM6oIegAKtbcehJ/SZnfe8YwlUcsPmmAZIO0s5BXh5+R
FjISOSYlFCLQ5XBKMgXabI4qXZcwdKNcVK/iOG9fy4PRP8loCN0D/EF1xG/C+dzXtaTvHcdlhNWE
gaaYBGobNByt28tfYJZFaUSLKG9PgG2cQPEXYyJ/1D+HvYV0OtYo2mdYFOgLFJguJYCB4omkeFSy
8KAlNZIJt/fWcoFd/SCeVArSdRQ/13fNUKKFrKQZDpn4Af1plTiNgXOt3qhB+m5Cb/09KJL2JxZN
e2bpG5+eVBSAuw1HhyLhKjAhk9NIbUUfKi2i6R7BbXQO5KBFQhtxIGgkYif2XJd5CfkLVJM+KgAv
WgqXS2+jHNqNHXbSlNEomNQKaBknm2tOL85U+Jgjts/zcvQHGPwTPR7EbHM9lRyoavWvXlap7t1e
+43Dxi8CCaLRuUINdUk+XpQqJgVqVE6EdtVpiu+KCludUp5sj1Pe7gx1nYcvcBqueT4z5Xfuv8ux
cNVW6mDR9tfoznkxuiPeUCT9w9Tr+RHmG8BS/Hu8eR6Q/+8hnyOF3ewEl41PTnaK44i9oLOuvkCP
gyjuWxriBaZS3RW+gqK+jwEB2uylNyDlvhNdNo77Qr3U7UWdcsnFL+ccNSkUuQQWtAaDBP2CsHpS
pEq6b6xc+qk0aL15umRXbwGKjIiOktru2cJvzBjQwpLuUJGmPLcqpcZ+RDUVVz6Xmlhyr8otwhR+
M3/MUVr4ORQ2yhW3t9TGcRY8OahRUI9RgE5fThk9+wSbBV9xE0kewvsk0MJ7mCSJgTC8UdUOjSCr
OuRFlkTA4/xurwK/seQ8PbhBAPAjHLJWmQxjA5SAFcoo28zxUcbtG/ZZnYpTifAwFqGGWb9PS9U/
VWo/OwjC/gd3JQmGzoJDeb1eAD2Na5CJ9ewOQwc9ABf2Q6Eg14B9yeDeXuuN3EoHdy4vmDFiC/Ji
l4s9Bj0E+dLS8ZvA3dhNylnzBvb+oxXW/iGIE/Nrg7CUa4WSdU5SO9XJsRTj1VSbUP6NNtxRIL3+
+FxpGnVHCEtkC+vS50SZDyHwynDR2MW9IRIjJjt6jdzknN7nmIkis173J2rTe0txnXJRmaLcy0VO
Fw3yz+VKJAjFGKM94smEwcYZi63+Hn9TfQcre32aSIEW2PGyu6BIrWJYNNHaxpLLcDlWSMEElXqK
q1B3Y63ScawggOxEzesAzXCkrJB3abvgxnY5LSlsQDtjrY6HbZK5uT/OnqY10YEvXR5vb6bNoWiU
UegzxUIluBxqSDtLwj5buFzGimN1FucG/yJUFMy9sLi5jGQfBCRbAzWxmtUc1JGkhL7hos/zOHZx
cIy0VPN6yKdOGSGAcntmW7tyoc+ZPLfQ4VtzemRVGmah8LpTMan5ACAYoQUQ1U6rNvG7ckaXNFM0
/1QIhH1uj7w5UZNa16L8x+t9taYz3dRc6wfWNMLcuS+xFB5RhHiCupCe6ZfsdWM2x6MfI8Pdo167
bqYrFtJgAXUwF42i4WyKIftgBwbvutTP70RU7nEFr4MthbXlsIPqgZ20lgJF+gUPk4TxBpR8IEQt
5oyTUT8Oc6YfAzsRB6lDCs9CFPquheO4s2W3pkvjkzIX8Z4ayeo4tmOZaUnK8qrlhIaPb2gnIE0B
RXkMc+Yx2OuPL5/rMlWFhC4LmHbw6EHfrPZtOQ2JHvS1cBM/rp9SetjvpUZo5I6t72pNax4DEezl
x5uD8pSD54BILiWLy3OJay5VYauAxkNou7cDFK1CaKteiWr6eZJ6qGplq+6s7NaHNXlW8mbn5Qfv
9HJQZYw1uxpyw21Qwq+dDvemYwMmRT8oYS9+QbnOelT7ogRwTJSjy1ib4YffPzsAABeMJy/Bq/52
G07D3GIG4cp+iybBqPUIvuLtWUpz63Zdu/cy2tpM1KF4lS1SGbyqL6dsj1aaZpQWXUnVpu9yFitH
0J7FVwVkvQa5uEj+uj3BjYBL2WuRxaBGAHdz+UEvku8klVGH7PASGxrUA7twio74WDUe4pXfb4+0
MTVKBRpQXco+XCSrfRu3CfJLxWy6JTBrxGO+QUaNvCiKMyeuxF73fmM0MNcgrslKAG09CyO8mFeR
YEYyR7Lpyp1GHUujJGF2muJWCXZVDSL6O0nH9XhEICgy4PSXuoG9SnGR7gszIUWBN05YAppc0M6A
FI+TxTEaG0j97CQBz4yYyzAgQOvQ4SW35ymzlp1G+cJCUojHQp1P6nck1qzvOO5mb7Ohl19hyqn/
mWFD8CYM4+AuKvECPfkmjFk5i4ZHWhEyjYZ8cTjxrc8ksLx3b3/t5Wuufx6vG8RukNOy+BKX+8rW
JHrieei7Qk3FmZNZOuqUDne3R9ladU6KTuznIiffvxylKfoRLsbku1E8IMrcFChwZuaHzLSbO/xV
dnbwdRCkJccFg3SJqYAZWn7Niz2l0fsjc2wWk7imd1Sg5Qj3FrhxBPl4DA0TB4Iw38ORXh9QSkLk
DXzlxWtjjazQtbiJQzEHni6nmGfNWejESaAfSTN+u11DakfWTIoCEm4ptF3Or+jtWbHKhndxGo73
bWCaB13gP45ZPWIIg1w9zIW9d7NszA85FYXwAzliAQRfDhqP4UjXTUTA7AywLXLWAVk1u/dZ27Y7
/eOtoegtQlZnLQGJrIaqMmsx/lNDCuqK9qv0RZUfBFwBjoI+JqfbW3PrgBrc0IzDS5B/WJ0AXn4C
c7Y88nAvK36Woq9fD8PcpU5Pj+okZ1rJRa1PoTNaav1d7vLCa3J0XxH+he7dtlw19qB3H6cAG7EK
fI13+wc+Z5yrI2pQDAFEyylFBHT1A4s01fwA+WeslicUJGsFtdVILaXXcWTIsYO0PPoWY6a+mQe1
fOXDOX9qsPk6VRUi49jYTa9t1H7BV4BJHREUwiEqR3VElcL8q2pA9UesTqOXWUnjTnBZydoAMeF1
R2iHDEEpnQbY6iSWOqiezG9Dr5Pz90Upp3eY+oULTQqnZhMIUJg1LRrSpYr+etKeJC5VyAmd9SpF
9QmfMBqtt1fzKhIR6+AS0gukk87/rhKkBSOWY9io485mhndBnjSoRSNh9SZBQPIdJrLZ8fcH5Lhw
AdC4Wgo7l+fGb3NEzkdJdyjB62c1bLT7slNH10zz4q7sw739fHV44LoxDPhcimeCeHs5nlnNnW7g
9Ofo0eIfDV0FeAJ4hHmwRvf21K6eSkvDbxkFOgLqH2s1CZJeKe4NsOv9gAXfoaFK9AuTZwP1jxY7
ySSR0ZOVBjcv7GZn6I1Z2ihkEW35DYuWxeUsJR5jTVZWujNKyANC00pdpLLhtOhd9+72LK+yW0bg
/FEGRLwIXbjltnl5m7RxTSkKwoWIhtmT/MqkQuGPbpmZuLNYiCJisFS8C1V0Z3DU3QOWXxeCGR9t
AI4QjAH6RKsNFDIiuKGY8aH0uI0vdxGCoX18Lk2BHE9J/zxyOUd+c4yUQfmATvv0lJhldQ4Sf3Bu
L8Yy2EUsWn4MoB4olRQ2aGtfLkYJCkIxA9gvgWpjioICkps3efP7h5RkgW1lIfZH63EV8eQq7FXf
LHQHLH9/RPSyxBazAwhY9raLhfDe03BzVrzV1IUturyHL2c1QRBBaLfTHezpVATSg/yxQxV9Z+2u
0pJl7Xg0LCA3IuI69VSGDJjIgMc8Mdf/oRUkXVok8r8SmiaSA1hefzOBONohOG8EPOC3vPCpLMAL
W7uExCR/CpbnmhMprfjSqHmGQJoo5eOsV0rstVq9VxvaHpHDQm2PYvYaZlerVY8Bw+JY2c/DIdOL
xJODKj1k2gxCPfbbnXW9/nroY1AxASpD2YRq/eXXwxMV2+Oc8dROlRAttNo72o3GThy//nqMQo8R
pIpN3rUm0qDPEoSUpyFDzUHyWq2t2NNqe3o1lF0KcHOS7PhQyI2xgyO8XkySLsx8dU4CAUisJscr
iDPdcRR06ITnzq/jsy4PlofMtfxgYLK3M83rmM54OhUaFPy4uJ/dTF5EO7rumV02NqDpVs893Rzz
uw7tEkzlRzIkn5ppYVjNocj0PWLbRqBj6EUbafmU4PVWsWUKdGkAR605hpog/Nviz46TqerVjZm5
E5jkQ6CgK4IEzuAaGeqtkpC0dzJOXjvh5/py0VBIoZpB94mzuo64bQ/mScQEOUnpE8+vKvSslNZE
Imzay6q3Pu+i7rKkIlSJ1sXNJgrwsfBRjQi61nDNUhudWpmkM7YduIk2uG3ejt+b4xms7cI4Xh6m
l2elSTVlADPKdmJjeYGUsYA4YT92fFUYss208/zdWkqAI5xMA0zSlc9TJwbBcwERh8SSu4Mix6k7
IR7sdYq615zfCgMLb5vSN0xQsA6XU4vw0BZazlC1GXSeTWLnarm1h7DaWkCwCxQQSWmpDi8TfnE+
gmEKQr/CsHWA43vww1QcQn3yndqP/zJ7U9mJbVtRBwAS+CoaRCzi8nNeDIeVLu4vpgKxtWkqMqxY
waQtl2B74irVwOx2GiXf88e5zngo4zE3TgFUEbpSl4OiAE3z12x1TGkxzDtIsd29GaexO8smgrS0
48b6jSVV2Sc9kcr7MZHHL7d36VYQgjhMisF9CXt7WZUXs0bNZbITMGDOFOHKncodpHiUmk+KZNsf
eO+WPGZy20X2eXh7e+Stz0utlgSH69Jk+pcja2OTFwJ1bAeDt+rY6G11iKIiOtlB2x46zFzc2+M9
s+wvEyrAODr0Azop3GJrRaY8NeREyAEHsrGH8KAGuYAtGXTWj8Hi4euquIHjRCT5InOFFhjyYcqi
/JU89sUXxc+xXNERNdQP2pgrgVeMpcmjKkKz+TB2Rd8f7DAd0BcHmfe5iYTyK6Xo3Dp5pWbNGcQ/
9mVylZdUSYSIf2pmO35LxJjXuNhj9Xow4rnLsaTpyx14w8YWW7hBYNqIC6Rdq33dFiH96xmCeDXC
DwoTIQ6anbZeFITwRKsOMwtbVA5qlijktfkebuj6TU1CRHleN9Dq4XCtj7GtNXZp4NyM7IscfZ00
XAsOmajl70OKvLLTIcv5vlUApeJxkbAc+G+oHyplwjJ4biP9C06qAW3ysK5QYW07/40RdZV/UClv
jwf8ZEi8QXPhGxzQeoF7FGbDXkKyEVppDYN5ehY34GlwuVXRD8WBBalSx5T00VXsKX0/jNhz8SCf
vNu7dGsog44xqAR6fuBuLofS0q4sFQ4k+wbYJZ+OVo3SzNwaabtTn90IeAs36F9DrVLxXF+iXcSs
DKPD4Ewt0y/z8jQ68AoM0wOI1vGM0f18vD3DzWFRbYOEQp2C/O5yhroeIKcSMUOrEn1+0PVGX5iT
HfZEctmVX2w7kjxfr62dcTdWlu4pha5F7JuCxGpcfIbyMeT3OHKtZVgDRxWoXat69FX5++0Zbo6E
aBZPGaI3seZyhmlWNO04JbyYQzMHEDyaRxuNNRVjQFH9eXusjauYm/HfY62yjBEVxjzoyJXDJpXf
92jh/ImEvdiJnZszQh+KmgpJI9adlzPSEScfUrVE2UMJKlDclf2uK9T8Pir8Pa7U1lAYZdLbgo0A
+2K1K6PCFokPotDRSh2CVg3dAahOcla7LNwplW/sRPIKGiG08HgmrkGnfYbBmRr6vGamGtATWhZH
yUIAHk3S4JTElfJuGjPj6+9/MLBty8agqcUb+HIpI3xqzKLng6VTxl6Memi8Kqj526NsrSLPaxIK
qF58tNUHo3zaCQxQFkGHWv0a1PnPEk+hd6JK/oO9zlRIUhCfosK1+lya2QNQ7UfNKcI+eiqMiltE
DYLSnWdf2vleW5MinYZKRyzm/bIaq1wUI1J70JxQHVrXkIHdtR1FzWKa9ki8y1+1yhVUkmlkXTR4
3/RrLr9SOCkD8uvERqWJxyNuZ+HJbP3fRjpSy1s4uzCtWSU2/eUoZW5Y2ClN3Ctt/RdZX+Uh7zof
8aWenF70/vn2ptic1FIbJW9fnp2rSQnJnvQS+0AnolT6mONWGTo+Tl6ye3ucrXMFg/9f4/wf0s6j
2XFjycK/CBHwZguC5DVtpDavJW0QLfOAgrcF8+vnq17MNEEEEVcTIWnToU4Wqiorzclz1D7+FFOq
F8e0NOxYE3NasOQ2oWm3I+ifYIUSIyheCu72Qe1wJ5wk8SGNprXA1v3oPfxklKkWiKjRCjxZPYOm
YRz34psUy3BpU897Xwx+3RyU3Pc+J/kJ1R7o5AnhN4EV+p19Nuoc/c5pqudhbb5XiW4eZHX7Rjgk
arqF4f/Nq7Wg/jKZbk+Fp5TDS9BmQPXNfD69fcfUgJlO2Yy61V2bC02kUgymdQLIJN7BPANPeCG6
qFrQI9Ji/3UK4v8+Nnm/MCotJsUd8I8udEIqbP1pvzJjMBukm6xTQX4QBU7jfjKk5X95bOU+vVH1
HBiKGc5UJZaNH+xLaaYpg7ZMkXjFFUm/9dXMhP8BtbzmBOl6G9bwTpyqOjuiB7+/BFiGJJOCMs6K
ybHb9cEW0UzAytk4vyp/sTRLfAPUPL7WQ9s9W3ZcnZ0ZUPPj5d5fAgpJqvKoMLQMYqmP/tNHpbrZ
FymXj/GrSaUyjs8cnadFtjP8VvGKXv6NOeCcTAj9qJvdmjNE4sLao8zVSkUvEMEp5gGNZlS4EBA6
wovtrQ5vGTCqh5Y6t+HW3IBISueuXPFcjkxbAcuL3DRPYV0W+dd8LLWDeu7eEVXeRM1FEohskdEC
vR4dmg2LgqCbnOhoTk966tsHLdi9gwIeg8LUj8LNtgSWdZDhMYII0iToxQcS3+kKEXh20tcJrXjR
+hGjc0dSyTtLo4sEoQj6F5zQLRoYGGUwMJDNzmnJ9FqYRXoOJF7m8fm4f7DBfpF6gnJGP5Ql3m6Y
3XpuORRYGcsFoK1XpaGw3f4jhF/5m5MZ4hxVQuH/pZq67cVNFKKkW3LRzQyZYc2CFd1PUfUI1qY+
GXY1nmYnORpN3jmQLm161a3iiNw1AKt2FXZT8dAh3fA76gX+C02t6pumoWnhx2V+EP8ol3EblKh5
WZAW9KjocW5RvKhE0LRdF7jA/GX6xc4mtDIHkKAwwySnom2mk1YiujUnafnJT80j0sb73WQ4gthB
p0fDCKuziVYKBEn1YPGA5qOr+ofvxnqLeNpYntd6ScaDx3XXmCpasKEu49ebvKac1lkfV7Su/Dbv
kFhY7HfdurhXslTj+viU3k9AwEBjI67ACD3lU2gabo9ppXkmYrRLGaUT4jkC8UKU/8ziHGTj8poM
c/7OmeFAmlOHwWBtfmdLv/vl8W+4v4/YpVulXim4Y7bAA1A0mmutcOHAxTs/68JozolY0wN/vWtF
vbUEnIR/9iYwIxvnjBZ+GU3mODwJolyQFdT+Hq/l/laoQIVRGlXcY1Xm7ee0hm7W8ooimtVT7rbE
Kp/NQSYvwp2WMkSFtz/YwL1l4cOQIWBg6B79ndg9RMnACaK1tbpPg5G772Xj9wfR896yPDAh4FdM
xW+5+Xhl5sFvu6YVeLncfkpnKACKtUbQT5/LcDCSI3v37wJf8Cd76vf89JYvNT1lJlOqyFu09wV4
qG8Qsy5PwqmR5V39P4YgDQ4u3d0SGSmm96UAdJTr7mZE9LgamzKB7XU2Oxs++TE4TbbXPdkKeW6I
+gi2f3fJscdIAFUoH9bQOzo1L63WfsgkJ0VL0b/pGho/FvAGfuUQPT6UGz0O8DHKFvzyPw4Js9Ob
SHDGPdYQ+ZZR38klONnTnPzGWZo/eusooa5DH5GmGwI5S4m8UdsE1nddZCZUyrmevRvW1Py6ooL0
rlgyKHHzoqSONEv6ynZVfof1g99flvU3kvr+yXC75Vcq2BLKNqtFw7vuDgK93S+Hz6IBwwtLt/T2
cFQNNM8z1ykS5ey+m3RvPDuSZMfve+3gUNydQ/XhMAMgQ7GMbnEI4+xZ80Tqjfb38ocz+dX3KS6X
a5UNKaj5ts/kyS7EEfPdnlWFEAOUxr93Q4AoEhNTWjNah5qxnIN1bph/cLQwhjHnUg6aDkzfPBKm
2/uqFEsYQIa9EbDfxnOtKKrHrasVUeHAQ9Zl5hL1EHBSJ6yOgNy7pmj4gDWDS5D87nYDp7VfvASE
QDSACENGzWlPuZjiKKXy/VZ/zAbCqAfBOxgBVXi6NQXR5WRPPtKsw1T6V4+uWiQRFz1rKG1erKCM
//P4qt2/p8ogsEWbEQQoIbboC22m1GYCXYmMOcm60LDrQOnMFi9jp9XvEETvX7UZdXUjy+u/RdCZ
Z0/P6oMXdecAYQXoB3NrNB62BC5BCXqwrpDlgovBizphoaE1203oQIXxIYiDNnRLuzowurOruE5i
QsrqPHxbdEtfDgwrIk0ewWEozjFURF9Ww+tpvYCUePyVd01Rn4J0mPkO4rLbXW0rkstlwlTS6cm1
74vkIn1z/NA7XfF2ZwNiR7GKqnGnuyY97IPStioNU7INwjpe/YsGodKprrqjcsddiEv0o7jsgPUq
JbztIFdSZgqmFOcQwZRBpCe5c23gKj85Mgj+cp12PktkX586hViAVOooLdr7qACzFVUXqQSFic1H
JSJCSDkpIkQ5i1COGsytDZrcRvNGwZMf7xEwU4APqkOAE9h48NXLUqR5xyJaLakzQdY1n4sYpqo6
7qonA1Xc6+PzsncfKJwS/blAWyi93C7NGimSuPlcRHliNi+l57TnujGrC7w/6yk3EBjP0qw9cD1q
ETcZi9rOn4xuHl2xlKvsYNGM5thCxngsi+UzQ93uta5yD/EkK70EuYeC4Wyb+e+PF7xrm3IW2Ave
fmCTtwv2jXkZ0EsjXZkH63Wt9CEkMgQx2VvpqavG76gWGi/j7B4B9/YOEZVjRYcLYyt4k1vDwVJV
viZEEenDiuQiue/XTKeAgLs6goXumiJa+/FMAoTfZElUtoqq0auCkQLj17VES7uWHgPLox4fVCn2
LCl9Hsj7ftD2bxbFR5ttpvXyCGydOCHBqJ2nuSrO2ex1l7dvHLkYY+8EeyASNzejoi6YuTruBorQ
6nkpM9SJgqL81LaddrUaJpZ5JDWaAN389bHlvZeLWiT9Fsx7SpD3duuAnUJQODl4ulUzIjPIrEvb
6f2zj2wmelXzkoae8L9JlFG7EIVIdN2osR2Eqns3lWY5E1a4BV7tzfqXWOSqbpJHg50Fz6OZwtVn
o/fUFtV3w4cvm1bOEa3bXQrFRVVIE0UMSB667Uo1wiwRt16wKRj/nO1+/BXeH/+goLZ3JRlKgbpI
1TGY+bz9vEOZLHPao0nXQS3zsbLZT3+Z4wuv5R9e7DTrqR285sPiQmdx8FH3HhYl+8DcHGBJb4ti
nioJjVFXFpEtza452YOYznOfJ0+Ok3ffsqHxv/sBSuph55fLCd1O/UiZYSe54g0l+VaqiiBqNts6
jHmbQj6KIB+P3In0GWxIOmbRpFO9ySr7aOB/78aqF5ToHUA1lf3bjy0K10gGDXtO5hQnfwnWyGjd
7JIGXXFwY/eWxvgPST/VIa7txlTWIbopaouwJxBmGNS+yyh/3D8VbrWcp361D87R/dLwr4rEk64Z
1cVtK9+1O2NFZjWP5Dx9Srp+fBl0As0CFM+bAzogGJRklC+iN7KNRwpF8oVeah6VWTNeJ53LDlRe
XspO2gcn9J40QME9+IdutHqmt34v6CubYnBJxKqJ+XezzyUKvqOAeArm+vXzQlPv72ku5lMfjIKm
uDP+KuvKDU3YOi7lNNUH3vDeD/FjFE8qLpHpyy1VXaFrnj2sOX5YE8WXunKm/FQ4vf3kTpSrwrhs
+q/JiHDxQdCwa5cKC0zDPliDbZt3NJOyG2SWR/Cg/jVrmjgDPfDejQ6lcLLtJSpHx/r82PPvnSim
OagSKBLAO7A96tiWXbZ1HtmTUTArOOUohU76+8VCT+NfmOJVgysPL0CedHsv12lM+EvZ5g5048Xx
xcqNaV2ETLoj/an7e4nMOv5OvdgK3L9xOX2fDs5oY2qyzTqUObPuQ5suEVLf+hN4M/P57UtTrxYI
G2ChQDdvl9YJdzSrouW2VM7H1O/qE295dfGHdD2wtLcyEgVOhwJr3r1XSyUsX5tYWeEKxU3E2MLa
lkk4C9F/HoqpOgDR3b+PCiJC1MxABlnldtNsc0k0r/bQOjXa9iI9rf/Y+p15AIncO4XAXhTdv5pl
3zboDbOmxl82WQS1qQypfLhnJ6fVNeJzzo+3am9BP5tSP+Wn6mIl7KFKB0z5dW58zIc4u0LgLf/F
VSaPohEJnp+J9U0MPvMUGgniN5CG5fNrUA3++7iDWtSRc/ynR0fy1AyHffmds6FkRhT7Cn6L63y7
tKSvSp3nXkR00f6OY0o35Wp5aGAwf7Yw0/P2L/mDYxtIKUk/9DK35mJYqfwachN4ANr+0qfu/Asz
Um/TPVPpIvmEKoQR7dOs2B7ALjBLO22xMpaN7AAKx/Wp7ZrsjznV5g/AS486EjtnkbkE6gpEoty0
bS0MBj4fi5Y6i3N3YgTMOblpCqdydkg7smeKB4/CAvVMXr+NmxpHvZlpf4hIt0QTJjHKLDIxBnwx
haPHx37vkVV1TCaqiFWIdjcZk5XmTHvjdKNiivUQ6RLjLyPW7CqMhWJXKdBD8xEniNI50K8JrEkn
GFCKazVW1Wkq3fH749+zt3QFS9A5pqRW29aTzaz55GidgJRdEx+NtYjf4/TgKNKTI/zjzrPq0SKl
W0mrkhHRzbXoEb9yy7UREVopRWh5bXfJmxGsdSo6CUWREZ/rPFif3rpAXh/AAcCNYB6A0ez2dqQm
bTxfzxm66kRwNuexQ0Meh+BkIjtIUe/vvcVoMfAwZt/pBG81HoD0e42eCxGV81SEom/lGcAaWi01
U/2BAbfu46Xdu1DQe6qySrGPRW7zNCaFQYkNEOqvUMV9o9Zbnpkb1K6PrdyfEKiT0DhWl4MW8xbS
MeYzSt/cvGgeJisq26yFK6tHYgfxl4NK/96CmGUlMYOz6p60faogm6sMLYmI2DVAb0wqT5T5o8cL
Urf5tiaEBarC6H9wCjnNtycCzlHagjKdowpKql/1LsgurgPvVEdueM3530Iv0apf+3bx335AeMSp
LhINqZbTJk1h8tybA5RjI15gpFyGYLz0Vr/8U60ZahFVvhyc/Z0DSTSkphtUB4Whg9uVIroU986A
vbgrFyBUdXEq9TF5Dsx2uboFM70HG3h/xUkeiPTovxqKJWZT4yuaAX6hkgi5z9r42jC0C8npap5i
0TkvNKvsF0uM2UHQsmeUGVV8GJk9JGPqAP8UScjcIjKf5zlicr46m/nonb0ejSvDHbV3rpnUvwq0
zQ4Ci51bATj4/4yqT/+TUd3swEgAgKAT6sanul39V5pQ06kbiuTT4/O6uz7CdEj+uRl3Q8lDXnST
bDiviOMufxrGhGyGL7TqIsxFi/qSo1TV3punx8gDGUTkylOLhuJ1s5U2pEL1nBZzlDtMqdB1W6IZ
TvIXYtCA+p7jv93NYI8QDTEBlchvdrEZ1wDRrGqOMm9pT4Q6w9mGgfI0eZl38AbvOABSux9EgPS9
eItu9y6OtV7WYzNHPb2b1xW+hXMXWwwZZVlmGE9w4WjX2NCr97U1xQe2d1wc7T3VDaMMQ1Fkc25y
c87GNlgn3rvpc4+S0se5tbMvj0/MzuFER5nJY/iZiDW25RCiJqNCw3WKxtRS9IqjuPK8N1EulvYg
L9k5nAz70bNUjg0agk04E4g8X+oA7+lXdOe7XK5UJPXqpXTo9xVN1v9HK2VxYHRnfZAeUMJTftTg
wb3dwEXXVkozYorcYA7CtCr0CK71/inzpj58/CnVftw+FkxyMybOgDrlF5gWbk25Th8bwcS4PydS
/KEBhDvZjEh9ooqHIj2F/4PK0q49UJsgcQAfUf24tbeAuGimjnjIXhz/pSxm8T4tkoZ54zkp/2yD
sTwweH8gWSC9WcXTRtK87Tj1ftpOs7HKyOjQSElaObyKfh4OXqIdKzDPKYCRogSCIuN2WWm65pbZ
amPEgWW0GRjEC/pE1YFT3vl4FG0YZQSKw6ncFoxWafWjwasaydSaLCLqSV7jKcm/ad0oXlejiw+q
ADvLUmNSiimC+hTv7O2yameqBU3dMQpqW782ntTO6fGQ/f0dI2ylEQEtubKzRSqvvpm3gbuO0eD0
4pekG+IXrVsEnnkyKCeP3i9Qm3QHO7b3LWGgIEyBzEmllrdLE0IbiVecEUxT6f8J729xSrJ5fkoX
aLczOR9R39zfaTIw6o6KpJPxgC1Usw9aZr6aUqIDVSKUk4r2pbM5MFRvj2C8O7tGfwVkE/U2RjG3
08PLmAVrP1Qc+Uq2L21mGdc8JSV57Dl2FsQtBg6muJ1Z0+bIr06mdb7Bgua4KH4xs244Z3aNumB6
RK56bwm8CHhrBuqBydhbn0GzKvWGrCYW8fXuo93rzpegLFeT4cQ2SA+W9WNs/NYjYu3HLkGUjAve
vJ7QbUmBaN4cjSKtJVzglYLor8L3QngtSK9WuixPY1Iu8uoQ08D+swgHBqkq00lhG90pwhhl4r+G
VXP6Ux4M9ddpWpa/NL8XX5bUln8RtwYA9VqY0J4WSsxWWEymtUaPN+j+WjEDSIEBqgzFmbFFiUgG
G3IrEUMkEuo1YTqX9dectlHCmJxvhZCsM4QVTAf36p76gJCc6hBDBRC0cuQ3j1eAx+3LtBkiyYDX
tzleNViPpbMa52Ycl+Eqxsm92Epj99JNDJ+7S2z9V/O6xg3XPLWDAxd2f8+h3SZ3VBAOONa3et1z
mhT9RIcB7vFevPZkyuclKdCvkvnwmgsvOXhv9uzRkwY1QmucM6su50+Bs43Ue25kA8FX6ZinEm7c
c9Aye5uCnQxH9LMO3oT7y06ZGz1yshIczN2D2kvaKkVNXCk80YJ16LiBVX4ULe9ZUa6Sji09d1z1
7aoQAAWmDRgzklUWXGskcC+0pLqDE3t/0RUtkSI15MEmHtkEB3LtjDpBXjZKTF+cqbt1v9pxm4c6
d/Bg7Gdvm2hFcFJJORwA37cLyhbA7EXQEv4jLxY6azn9UXqIsRKSz09uXCf/eXwZ95YGTQX0S/Bd
Kmb0W3sN3GtMMhEXN/bsnzpIybPQrGr4yyy3+OvttlQgwvGjeE/J5tZWrzUjBwayqqW301dev/hM
8Sl/L7WlOlKZ2nEyHAhiVaXdRKCwWVc3zxWeICF500f9SZsDL4Ttrg4bQEjP7eLMJ5M0/fx4gWoB
ty4aMhNiY+ioeRcAlt8uMDbaORh05aLndgSsKNLPZT6NSkzA/7zAGPbcxNK79Is0fntsWf3NW8sw
N4MrAuhH03dzQucgCda1YBvHlqIqbGtQj+D/J//Px3b2jgvRMVxdaiQNsrzbFfqF541QdJF2rFSI
S/qIYdH4DXqxzXzwMfduAkRD2OFtJTfdmKKBsEzaEkNtxuULM1jlLk0GfUHmd69uPsnfH69sZ+8I
JeGJUdGeBX7wdmXrnAu0YlVyWjkGOqEgNEcRNG0o19V4Wgb0iNN0DEJprUdEaztnVQVepB1ce1a8
CflAZxhm2eXEEcmaMydpFUgTCLACljlov9EirMLZa+br4wXvbOWN1c33tYpkWdeJQoMF+Q8yhcXy
aiTJfGqC8YjQZX+BqvysKEM5NrfflkVrrb7g1GY9EZfZdhegLDU1jZE3GM306dXPjSN9C/WXbq6E
aipAVqyIt50tTtKL6xkiDgMWwFyHIDrpkg/xtL4dj82TSidSRVRkCFtK0mKedAhkBc9ckPw2FJn3
qVi9+NJZo3k0dvpjcnC7Iup7FLsJoBBEVJ/5pycc4oJ4HWoQMm7vlx+dtBifZRLbQIdF/cGYZ+3v
YemGyOy9/gU+6PqTNeXDesI55J9Wx8GzD4XrILDh/p2kdnwi0uj/S6+V6mvhLEjDJeNRt3HvVjFJ
R4pG4xuRr81zFifTWhcNL6eZropgCmrwogNcWQMyiuBxrs/JWK1n+vrawUN6f+YoMeMSddwxnY/t
mZvcwRlyz4PGSm/EErZ+3vyqV3o7hRTsxS/GuvjG88i4T3Jg+P5eUY7Ryd4oiaIEsUUxSGkBGVko
/g6L617WoQ1eye6LcJVx/GYXiSk1xwepM12kLWG1O+ixO8/4rGzRKmZ4PdlEWje5Hx2tbvsw760j
2qLdxak8EXAI4JgtDbmutR2ULSPP6uBMkRCBeymR0QiF2RlPj/3T/dFhcfRVYe4BUs7h2Zz2eDQz
Gx6kqBw8+zKYa/5PrlX+RwR7+3MjGfZzBgZBdT0/gujfvzxYxlPRnKN4Qu3k1rKVWG3rBtzppVnn
U5DP8bu65KVL4wmSgypvus+Pl7prELElWtdUvICs3hokdG2XQKhY2ffaV48RvrCos/pUdrN5SQXg
4Mf21Ft260h8uETpYNGkUBns5tMmtoHQS4M/LpFBfxGdNb0EBgw8C8pPEfxMxecaMMe1ls0a2mv3
/c3WbU/V0y1+AB2STSKbmEU70hMk/3Nt+sqJoGgbWqWPDwu64ZQz33FhxKx6n4lxOBtme4Ra2znE
Nz9g+95OrWaUkzdEQ0sTj/YIGJKhlO96Zz4adLp/hAgqaF3xewG00n2+3dnZyL2gDKoxQu+6j6CD
tE+6D3Hr4y+6tyC8HReSSiJcsdsDO02O28h2jFqXln284GiWeEQJPgveLKBBEYIqOq0JwhVFtn67
IMEfNoY9jpGeI5kaG3YeVhM8hc1S6qdUO2SR2lsao4QEDqyMmG8Tlsmqmxun0cfIyZPqyddwpOlQ
r+8bkJqnx1/R2LmGquYGNwd9QESptufCUl3QzhzB/DGyTPRFDzvMF837k5ZWsIZoATsXVJeX6rqY
jPmfU7h3Pvpj6pR02kYYhkBLGOOZCnP9OV9i951XiyyFgsBZjmifd7+LUnCEhM+iRq7+/KdYgL4b
1aBiGCNTDN3TKKGnmrv0i0iK4MA57RROiBORCoNgAEwgpepbU7P0k6A1+Cx63fSXrq8RqdMo6TZd
1pzbLv2cMS91RTZn5u7q/skP1uGFka3uYH92toffQRBBvY2EYPv2tAtjuCNEdVE9FgEqq2J1Qojb
3BOprcW8YuK9OdnhnXP5wGQDhK7brmqKGlxTZskUzakYnz1fUq+UkqKbE2sHa9vxyAwOgD/HXZA3
btsdelkDylsmGVWuhRIBM2LPa1ZmEVIjQ8RoIRCZQZdP7ZqukVWKI+Tlzmmizk01Dtsqq9uc/NFl
lFbUPt0WkegvfmH9WSK+8x/ZHV6yHYdIOgcIkltGJXgLx26haKl0EUPjXDXWeRzy5ssat+KAFGB3
PQDNKTKjn0RH+PbIOm1hp+SmMoJFan3J1mk6p4UwKJpqzcHO7YQp1GqgwmDeBZD3NgZrvaAq6cDI
yHHT8uu49tVLEQfWJ8PMzVA2SFNVwpjDcrDfXpUC5E0phbqUAdQu2LgAT+NEgTiXUVm0RsTIDbFu
W2fnJR2sg4Bh1wcoNj96ccB58Py3HxRyY/iWHDp/3RC0F90ok2tZZfV5ztPPQ+3kv0jHHN7hi8pI
umsejoFfX0dyo4OvvecDCKsZMGdWGazkxhcZo++3fl1MUb3AjhcWa0+/STeK+Vta2QCm0wWq9MfP
wk4iARqa+WGmKOntWpu7YS+mW6wZTd2gHQQdf2khTOV6r/6CzM6MAtlJi+GLemx075qojaURDt0q
ifPt914YJRxNZ+R7kz+FhTtrn6ylzn55bGXvmhBZqwNEKMYk+a0VL7OEY3eo4FlD4pzjWNbhuuTt
h9msjybMd78i54ZnhMIRwIZbU0GyZCPKXjJC4RgCRSNmxFaMsj7DBfnPMJfya6HbRyWAvfXxXoGk
4MT4vF23Ru3ScEa3rqcIYo6ZQzn2daSPrvlhLJyjB3lvgRS6dU6n6jJs+3ZFt8bmlC64HEOm/rPr
DEJ8amGQdr5as3qlkhq2XMeciqPO0N6dAH1KWQCXxuuxiTGndbHtAaKFqNHhp08I4qNG9uNlFMZ0
BlN4xNBxZG8Tv8dGPFtNhj3RDFmktzI9F21XX/Ql8C+JtI5YxfZ20UFZXnXKQfZuySsUn5Acl1pG
Ghi2b0juoZA9xvZ4RhVcHHRJjmxtjqk1M/6fm8AAgKCY52lxgpdqoR5WL+kRRn/XFMViWsuQVNFC
vD2cyWC1MEQCALCa0vk6jIM4pbLUzyBi3z7DR4cXxAZtN5VTb0sSuQy0qTY5m7XWBVfY7fyr2YEC
CLgel8cuZc9xwYeDQKLCvtFYuF0VD5BfOaaUEYNUtnGu+J5STSEceeW9Q0g2wGmHngnw9cZ1pbmg
1G77BKW2K361tcKlq+BkL41nJz0swuvR/d7bLiXcyiwkuSsDT7cL8xGJh7AmATBLhHbR3dG+tBV6
bPE8mgeVj11TCt+AYOvOoAid3aQy15hAV1+qc45o6BcOxkhNwMkOTO1tF+hcWiQUSckcN5+xi30T
DWAhoyCW/XNFbvdZ0w7VCnYXBJbc5Rml67sFK8HQtfopNEJRzRTFNXNLBLBcOdahqJv84E3b88Og
zP7X1mafBqu2/MwDwADbQHFllMl/9bTZ/z4UDHZqeupFGaNl/+LU06+DZQF4OfVOFST+lI0VWTO0
Y4aLorRR/1MaHRNcyeDHB1HB7nf8MYarBpuB29yacYoiG6uJQ8+Ec5Y9G0Viv6RJ33dXPQdj+vgm
7xpjDkthNRQGefOsdEC86mRpyAlkb8eh1TjpyzJ0GqmegZcP/4U1AAHwU8JRhCT37dIMCKx0mWc/
YCj1BzeeUAeZrZekOOTu2lsX3w5ZHTBPaiTg1lJsZJ6hMWMHdqhIIn2Nu2ckQb6mstYOYMd7qQG5
BykkWToiPpvww13bzq0EX7BB6uqbNsMs4NVmrpivxVkOgx5Ws1ac1rn49vhj7lUykGmEhRr+FqU8
urkEiRtoeTmRZcGjvb66EyLftbPU12yUMLyPmnMtSnv+pW2k+A3+pPi1gxxxPcHWnZ/rtO6vbpZY
f+jxWLrvCjet/hktufz38Y/c3QfVG8CHQxWyPczwjzeZEfD+BfrkfM7SCXRtoSV/BzI7Ui/Zeyzo
0YCyADCpehG3W+5UDKa2Ho9SFQcQ1OIfLm6/wPBvgn1A1etoqHpvaQraQqQLMgHI6a29oTIET8nM
054vsIlVbvbNVhzo9eD/mySQiUJaaCr3hPLy1hRXN6VVydLcNkOSARmo7huU2tI9iQY5kX/hE9RT
4UMHxHjXNv2qlcAgUxiEfkYWP0FCMDxVprBOCBum58fHY2/PQMGpvAvUCnjT24VJ6aWJPVEllqqB
n5hoWM+VTR2tTHKEtQNZ/PHY4N6mUdmkagBci4Rh4++k3Q6+JbIR9jJbe04KE0LoSqYrl3SIDx6p
vWcX6jlYDigcqNTkdnEk81692NiqpS0/5bk7aBHpoPQO9mvHjuq4MjrGCCM9qc275Jn9UpWQ1UbO
ZKXPTrm05yJuy98ff7ldK2ACgOGQZ911WpnoKSXCw9Qiy76vL7JOzedEmFNw/f/Z2Zx1KjggE3kC
I6BZc7j4cwN0KxUH/bt7uQgQANCg/TjjNHS3+YZjB0IaCMFGjWmly4tb1LMR1k2BW5Jtkf+mD6L+
Pi11Nz5ZdWGQjIwp0/Y2qJLv6FqZ1llfnP7Z0BMtjUp6zmNYicLDvZne8EdXGYYW6lYqPg+iKswo
biqKC50BoekH2eWVcoOLJUMZV9Z6GpmjzSkzZPaz35NKnLs6X790S9EdkUTvXDg17gdLDAkJVbNN
iWdyJ6BjNlK+ie9DG1CK5bPl1vLJrrMKmv7laL5p79QQDnJufsDJt52EPK7soIEPIoIcNyvDadK7
0Bua5ig93gkIKc0xWUsoTUFsW3kw+7bMZKPT7ek6BtFMUP9Ea3pUN6VxXbsKDj/SooOjuuNM1FQF
DWgKkOR3mxdgpbO4WgMfU4fT42nK5vxTj72Q+QD77SE85fBANX5gRCAKvfUlY0FVBRXsgeOaOxTA
yvybRV/4IJbZ2y3VAlC8nGqaT52enyLcRjOlqSUVTbtW134DWTpl4UR1PHp8xfcKjSpsoXWv+Lx5
RG/tOMGQ273pDzBQi1GPXH9OfpEFquanqhLuX20/MQvTdn0yvZ+6aviMePvyZ+a6mnG2jRydk8e/
Z28fCd8o66B2xBzC5lKAWGwyYKO4HIva1ZoY5hOI2P9WxnAEjt6zBB8c4C01W8GM3O3C20mf9XhF
Id2nIva7NOh2QTGbz2GM0OhBsL13JdRekkNQGmO6+NZWPid50VtaHxm95hnvzcTzADPKTKtPNtS2
+acg0/wihPxv/vPx99xzMpRQ8TJ0VHgsNoHp0hddb6ByG6WOjtTIMhRI7qDP89EIEvfEZPryLzaQ
hihDth7NUcblb5eaOppva5okjCjMPNQ8zYNaGWb/xjWbg7O7uzYCTDXATzVuS7pQoHlt55MzRPVg
D8/IOLmn2EnlVbrN+OwoDuTH33L3xADkhQkO5ACtjtuldVSFiWzxMXYv49e01iwkdALjxUqNoybH
3tJoMCtxdIpIwGluTUm4igYJcwAjxL1zHeWSndLGExevj4f/aNg/iFt+3KsNQoGJXmoFqmRARKl+
0E/uhuhvguWUKYiSJs+plKMfhMM8vzZztSbhVPbz12q1l78sreVhpXGbfnKtvDq6KHuf+OefsbmU
1Od6O6EOH0k+C8z4DG7CF+zAhpIm/+LFwN2BdPlBm7DFgKSpJZHFYYYGwrbxJOzKAMWZ9Ze2m+3z
44Oz58uhAlb3Twl/bV96Q58yONLIgNNFy0+5aU7vKL3qvz228sNjbfcQEWCqIhRUFCJqs4e+3fWz
No9Mwdaee84mY7lYwm8jUP+MGrv+9M6xsvpdWoHPq8vZfrbyZLgyaNqVIeWvebh0+egx00DR5Qr2
u/5SxY7zPJA/H8TjP9Dvd7/VUfTysH9y0DfvtQmLYgXd2MhoWTf8kyeevPZrZej0ewabgdoezeQy
93p5Nc28+wI+P/gtta38gjZv9l00llGiT+n3TdQ1U3WwX3unkCYm6aTBdpFU3n7IqoE3yKAGDjS1
88SpnWL/Ccym80fPuO2BU9mpWWAAEBIdBegftnTqNTXNPokXLp5nkSDPZXLO0So5rQJoDoRJfw/M
Zz81szjynjuLZNwJWDEEBQzG3d34rl5XAjgKurJL6vPQzlx0JyOoiwxr9vMDD7OzTpijGffGw9C2
3c6i2vC9TtJnFimLfTt0R8jVK3vywqltqvfAfs2LyPXfzXnqD9KL3XUqijfq8Lz2W6yO19fMjxaM
J1GmnECaOOW5hdryqkv/iIJhz4tShVcYapIzCM7Vb/nJi1ZMLi2W0XLRK0s8tctohpXXjGGQIXWs
Db53MuJ++jXRcDHaJJAesJY3yzphmRYmU7+Qv5FAbD15DAIqHWh9IUbXvK7+0L4z6VyH1XjY7ttf
LykbiA0lS7HV4fX8rAWVTxlWrob20akS5xMzYP5LMKGeoqddHq7r4kUlVPKhZy3e2c/ioydjJ7Yi
qvrf37BFvPoMcJCOQCffmH3326zTlHbRHPkM30H1Ms0i+LXPyvztOQCxKc1p7g15zvbW9nGQamUJ
fET2cgph3DBfY8LWAys7UYAabaBlRTFBabjcHqcEklYAxFgxUHX4kqRZnZ1ae/A+rNOin+OUSs2B
N9p5qZj9VW1Valuq339rUddFP8a9zse002UNy6DT69BMA/ufx2/V3qX82c4mvmFkMG3BLVAgdJrm
Ms1lfG4bkDdTObUHLGC7SzJB+SBmQnK4DUgLI1kT3Rm5D7AiRhkSCidmro8qkHunEP5V2GU4ioiM
bApMrgV7ZZOxVaNNmJ+YsYp97fk8Ll0bpfjap3Jxj4axdr8iTD6K44z/bts8vlvD1jn+qOjW1Yu+
QGg9OEiRIaKQHrjv3aOoCgfgniGv3ObXxgpsYhjoW7k1XOgVaspGuPr4Nwbuiiip+v7zvzghiqLI
Yh4FwP/mJE4+PNLJTMxktVYJs6y0T1k5D58s5DOf/40p4jMSFiDI25EsY1l9bVE9OaNH/i5dljpq
/cw/e//D2Xn11m2sa/gXEWAvt+Qq6pZsSbZzQzixPewcDjlsv/48zM2Jlha04A3sbASwo9Fw2lfe
0jqXiNvnVgwDK5TW+YdS9fZK/ueBcBVK8paxXVZd273qbhV/Yenh3U2NlT5/PKtz+36L5DeOOAIl
pw8uefwQ6GlrJ5lF+AyFuno10C64sC/OTogyGFkt4nDk7W8nNJgGVJOBF48qnnHA3aOLp1LJq6kx
0wt307ktCLsEFDNaD+g3nuwIgUvJbIU85LLS4oDWunFVqaJ8Xh2tDsh0pRcujnNHGpgAk9o0bPiM
b6emoKIL3ApIENy520ltRp8yMc9xSNVjn2dOhlfvmv798aqd+56sF9VQUEhELCdxsV8YUs54pOxE
XYbP0PwnDMK1vE0nFNU/HupcRPafoU6zEnLnsislpRYzzOr5kGe58VC1gSFjf8qiJBi8+n4OGuCR
XHfR7uPBzy0m7yZSpsQOlMxP9s0qi9yVBjjtzTvonmzzU+Upc2fay3qf29klH/ZzhwFQFyyDrdID
vv3tWtq4JaIKOwELd03IQq43H4ze/HNZJ0zWSO82bhk35Wn4N6QjoftkDDstMuvaCiWmNuVFWadz
+5L9uEnTUYYASvZ2LlmKhhPeX+zLVS9gdJZlX1SUjAfl2QendHD1yJCm/ni9zn5AgGt0SoA9AZp9
O2hp13YhesqEQPfKoxywoYAScqm5dm4UrmC2PSVJUB8nuyJFAMTx84rGxlxLYAT4yyxDWu8/nsu5
M0a4imYJ6HNS5W1v/ucSnlc4uN7Ixi/Q6PyaF80cQ+pZRByU/v8SUG00NZiivCzWO2As4vuV9ilo
BDL0DoXX1jBrwkusr3OniViUm9GBxkwA8nZGm6t7kWkTgpAxDCitu1sg4NVHWZf1dRC04sLpPVc1
JgoAMbOBFRjz5B2jnWcCvIBBiW0yGM18jY6Vkft3rrFm+ykFxu+s0jt0a2HEQ+k3uNW56XG1l0te
8udmTqd5s/dAIo4W0tuZD9M42VUwTTvaSvqn41ZFUgN1wf0MGwpLFO73P9876JltTiI4HMMHeDve
HGCxoQfGa+yhvQrcrN37rlRfR2eZLmCqzx0GOqMbdAIFhfcu6nm6hNEEry2bVXQQUV++TJioHv98
QohQEWUhHEggeTIhq6oyx5qhQsnUNuLGKsRuMUKiVyP6H7hsUHPgsrFzNvGTkzukVVMG8g59r8If
0rjw0jburHR8rpZpudA9OXNH0kKgbw5sBxnP04J7X/aUx6JNSizz/INT9E28VHI6oJKmoDMEYUJb
9pJM4ZkHdbP2JH3Cu2KzJXi7N8ZU51VoDRPiC0bxl12EzlWrRp04vSp/L45aYYrmT1GqnQs75cyF
RlsPpCHdbVL/0066BP5ANw9+4Gjk9oHO/c9+VN6VWYgL0cm7LUmxaCM/bmwdd6PqvZ2hP2KanucZ
Rbes6pOlByjQ0nT9/PGWfHemt1F43Vg4oEk0g96OkpVdQ/W+YpRRTzc+yJqHBquQA8Hh52w0/ljj
fBsOQQY46OwX0re3w4nKmdQoqa+1WRgeDVOrnTG6BeaslvOnh43GIaEBIlRcILwJp2HIQgczbQe5
66JZ37hRve76pahvUdu6FJhvP+pNgZWhiP1pVCLMu3nJvJ2VOYg6qIXsgDlMm5eE9OJA+eVhaYzo
KgXhG6Pe0l1Lit/xFM1/rOW3DU9OiAgqZDIKjG+Hr5H3avMe8E+N4NGeSln3WdYbt5RQbKeajsaX
Wi4FKe/OwTYozdINv89TcDpnaSpsxWrR7Ta/o6SHkX5oDbw9nTwVh4/36NmhyLkBtFEIZ/u8nZ+/
8uT2niN3wRqsx76wuVt8gnWpguXCY/vuLmNWBA9oTVIq30x53g61+Vf5gDvkzozE1rJ30v67nTV6
joV0jafWGbwnaBnZy8czPHPWAR1teIEtiwQZ+3bYjl9FTcKSu9lqkStYRqIL0Q7/w3fcpkWyw/MN
XPrtKBPWvKS+7JNmHJqj4xn2LsxDKx4mEe3/hwltGAGuMEqkp6a2YgmMyE2ZkG0G8rNTc0ippvnI
DX08zrmtQb0JDCePHbrpp1MaKHVnlSsR+MrrfdgVv2cdAUwZo0t9pXMjbeQ8RPuYELX8tx8PneHI
oEzS7nxrDa9CQCtxV0Tm3Vh48k+fGDYh/SvWCNzDBhp9O5RgkxhTQGXEk/mElfNkHsN15i3t3er6
4+935vqnIQLhnU0BR+aUackWyEdEzJudaH3dxf1SmcW9TYx3XdLCzBMZhPL7nw9JcwDE1yYB/K4/
j0GckzNBPFD7Kd9DH3Xjop/X2MI7+9iE4aUm+bkj/d/xTiKFuUpZzBF7UE9bbtLKwUiK2V6uQ506
6DVk2VF25SWlo22JTl8EShlsfosX751NScNz7fVm1+xso2n21MTNpKKicquqVSF0ass7gSJF4sy+
feHkvZ8uPNLNPoT0ERZ8cDLdIPeULxU3WIPU2HUlVmc3DXA+RlENX8xy6q4Dm6Py8Zq+PxwbeZUS
AykyPLpT8bvIBrjSjQg08P8OfYjGuJnJI2IbhYg/vsTYrfyPcgYiSwz39nDolsiMvUyjtZq9136c
l3j20vpLrQJ54XD8K3L/dhURAoVbQt8OkAVU5LdjFZ5fGSszA5G5DjlWE31YxI3Rlt+ruWlhBGIU
nHR9LYZEz1Z/D9ycx7aEembzVon8u5+WiCqELtDYCxff+xeDpJqwkIsC6kt4enC7se3q0vX5DIZT
fCkoziUmVisvH6/r++uBThPYCIStKRGgKfX2A+AXOVRZSGBTmDZs8dzwYrrH0bMu5Td7GsIL7cNz
k2JA8nQqBcCmt232n2LBuvjK7ahw7kJ/cA8KCnj3CW9y/5K24blpbQRauJ6ImLyrblLfblY2Tgf5
uEN4bMiqMgZnKuIm6sVDr41LFf33+oaweEji0egGG8TWPdm1yDqZlNzYtWGRietZzO2D2y7tlc/2
2i+uZ5SxPdvGPewR9zlYUliEiGn196mO9PfSj/pdWkbt16IJ/dt+EOHt0Bf+b7duvRfZZS5uuoX4
XEkrp33VXQTjvL/N+O0x0N2Ks8g8nDJAgpSU2XFzBQ93aILYiErzqVvt6sbBfPMhCgbzrvEW59ti
GdGF5PLcUgFc2NBpBH/IvL7dEgv6W3M4OoTWg/tbzyJ6iNau2eeh+6rA/16qKp4bDsgR9Fs6jhuA
+e1wTpNHqanyfrfgVPSzMbz5SuOCgRaEE8a6di8Vd85cnP+KmgXcmgQxpyX9vPHdZhgNhVCHPT5k
g7JiqqfutQynS6LDZx4GhtqyPDIAcq+Tw2W62WCWmOXsek+N6yHstNw3JjnCjQAcflM5fbjrRZ5f
qOyf2TvAa6hicotS0zztwlgTFQe6tf2uqET60rsw9Y4Q9fr51nOWUFI/7cvvuSqGoyVBCB4+vsC2
9Tq5wYkwqRFvDSDehZMiZ9OnVdi3ttqZk9bfCu0iph7W852ypgzFNe28oknQ4BFhT/nnpSkvjX9u
9vAWgOZRZqW3tu23/9xoUb+mEK/7fqfEUn6T+G3EQZZn111giCTMi/V5kXq6km1wqeNwZmdtruuk
o3x6XuaTlAICoWcNs+53MjSCXedP4tE2RXYLZKF6+vgjnx2KagxN7K1CeQrhGWBG0zdpkYBpcDCu
V+HGGvheUudgvD8e6sz5pNaz6c2EW0n0tDXaaguOPuobO21iR3NcDTUNvMgeEE9rWOp9b2eXEt2P
hwRA9XYJw8LBjQmJT5yTA7qjfpjmZIOebyT5aix3Y+/Nf8rTRSnv/ycJGuHtiF3gL4VhpAqw+rru
hK/oCg3LeueVzqVL4ezktrNJ1/df5au3Q01Gb+WpWyLUWo7O1zzS1d06SgNr6iUHIVVF/uPHC3ju
QGAsQjGbJJSb6GRuMvOlueaImGa2zuO0bdrraMx/5XauHqFALzdB70UPqCBcYveciS0oVYAk3fw5
6E6dxMVoHPS9kyu1S3XpQymsVYK41p9nibDSqMBsaKCtlX5yyS5drR2fNHsnTPmjbar13rGsFLrm
Muw//pBnDh3ufbRKqXAhz3FaAO172a5iJI3yUxwm0ebrdtOEVwSyt5dQP2cuUaIfpkUvD0ryac/e
XSy7B1VZ75Tj6D6ZraK7VRr6H8JARn8ToqT1mo1Tc9O4TXlXaAB2H8/1PfZpa1ExPgUuMmIO/9tt
uobBGDQbNoEfPmPpO/0cR6p4ndG6R+VQqLEyP9wL4p+4GfzoSLR+ycjwzEmBTknKShDC7/BOVqww
l3nIsW5366k6+IU7fZq6CHjyvM/rqLr6eMZnduu/VUvI5hwVsJFvJ4wcej+nJRNGvCK7rVo/exl1
n18Y5cxhZJR/i06mR6J98kZU2soCQg7mhIXw99Es/Thy6u4+CqS8LTE++EzMIon61kv3zrktRUgH
35zLAOmr07BuDpdsUiZFAGF5V5mS4a4paCWJvJiu+rw36KlZ9m5enfYQhHP1+vHnPbeYUI1pZm39
NAqYbz+vXZRVKl1qAoXlrFw5wbeOsOKAku1v08jsC7nauaNKu4f7DrAiYezJYoLkcbMm51JY2TZz
3PZNf2M3Zf6wUvW/cFTeLyldd0ah42ITd52SY9swUsXYIccWTenylPlemtRYacSg9rwj0u1yJ/IU
BlTKL/LxN7XeT3PLqEjrXcSCwJ2erGmXil5nQva7wBMY/ZWZl+9tbSguWnzAq9hcbPcqWCdvHxhj
2O3NYCmP/dik5aFsMzc2h04VseHXDgqBBpyf0Z2GHxd+ye1bvw0Iwf1SoMAInYoh4dHblQ99UbT5
hJComsVya6/bS6TLNtbD3CCAFQ53q/+Zlv4uEu6Uxebse1e5o/4YwkaCAY4HiaONg04r5O2vgbSE
L4XQyF+1jn89GON30WPltYxudbCQQd0X6XqpVvp+00PV3tgimz4VRJztz/8Ti4rVbnOR9rCccKQp
9sY6j1ZcoaNpHkGvowgZDWopjh9/8PebgtjXpU0HrIeu2Wn+BqgscCpNqq1xIEloPopkHv30U19U
3oXqwb+IhbdrG5CculyXPMB0Qk7WVi8ciahGiio1Bhcnoy6t17hPnciOLZlNN0OOKvkRf8iujZ0J
LEwyNv7896qM0dlHToG4i7l64X2olaoTI9Dj98lWOFMY4RK+ooYrlwPmw2KI+8bsP7Vjhaffx5/r
/RqxNh4fDCGJrbN5EqWA7G3TqmBT6qIyE3fygwRUlPFbtFkFXXKsnz8e78zykJ0QQlDkou5ymp3h
nMyPD0q1CwpX+OhhyuhpRfLwWXkTn+3CYO8vJ0Br5IL0cLh4+Ze3O1CWReEtKsDlvDLb7r60ndT7
PpUT/vVIaNThA6gXb4oN/HiHnVEZOE96tS7SQ0DfvDhU0yZUvahKfrXpH/Zx2/p2Fodmm92LOqdC
rscspVxirA+OrkfsFyIZvXQSFndMHQ0ThnQKg8dibbLnVa/Sjs0AAfpDWnjZpyAN9d0UGqbYtS3x
UNxVGW3ksnKQSwRB2Ld7UEYe7sUp2L5kMrTn4V6O7d/VCPNrSWY5LflhzZoCu0cItOKmLivtxGWL
eHkSVbMJJww9uOgWfxdRYJadF+NhMLpQ345EeNk3Bd4T5wJ7EDbagxHat44w00dnLi15hUoZnhiN
VamAopgf/rVKRJD+OL8CBEGpBbQ11Sr6D29XCICpndk+dWsR5FEs8GVPvFHUyCdH0b5asmB/YUvw
894eWRhIKAn/C4jYKAtvx8Mwxbd64N0AhqvsW+92cj8gvPTYTCjLfzzU+6NFbkqOio4SCQAZ8duh
8AEQHSTPbmdPXX1MQyu7DRb8OMkdl1toJ5cS8H97XG/nRiOPXcXFt700p7UdZ1gcsE8geJfUw810
sdX61S50ro8l/8Fd4zjp3z1KvGJHBJuKx2pp3TppKcysSeCnUfrShvP0wlOdt3FJ9ze9dZWyfray
U13M49J91YNbPOZzSx0ly8UaPiD5TKLfjWK6ro0C+TiyLXtOVOl3ZjzYeZShahd5r0HviG8ePtvP
naWaNPb82pP7WlSziFddeK8qq3WbAIqR/zTOVH8xi8b4Powg5NCUmMLXjPpjHatc9Nd0bqt1lzda
PYnCMH+BNUfGW0ZpscbB0hCwb6vx1daufkX4zb+p+tL+tYxYlux8d83/Jr5Tcm/NeLzEssK699Oa
hTXdkaILnrKx6l+xKFqpoxtpXyeyh1p+W5dW+LJCsBMPTZ+ZXlyzT+WXVWdT9hikjjsgcNAXa7Wz
hdl4j2mNjngSEXZx8NALuKnCaH51hswbEsPpxm+GqvMeZpbKl0PLEUCDE/kgdBmwqix3GjBZTVUj
LZ+qcrOddq1UP0zoNJmxblCvi62RGumhpTbxrI2C9LXBN2RI/NRdilhD+7ldddROj3pejb0QdMEu
7O/Tq3wTTieSpUvO2YWkcbK/J44ZaGBAX7Ov5I01RNUdzJAiSNTCH1wYbLsH/ru3t8ECnlqCF6gv
QCPfHqZhgC+xaM/CANWskrnSwSFM9SWQzzvo29bZ2Hz7eJm2Ap7nvB2G9rvbweYzE6toMmPfhGK+
pdKU7j3BvRsrO5q/pMLTt/7Y9YjnVqE7xVVoGkViNVZ3CdmKt+s24tuJE7bhlMLX3DTCT7GZKAja
+bwE+E80hHXPga6MEbyYFyl0yv3c+zoJPG7d3t2ogFaHjIKYvGa9QkmlQOK06eYBKIFt4PcuByVf
Z6zfHfBSUwaIQjRTtrMjVQZxL7UqrlJsG6hsycG0EwAlQ/okvaJ09m1v11mcznlq7cvax3Wjh3Cx
t7JUP6qxF/ztKtuunKjq43AKW3EAqLiOCXaSSxNrbwx+T2beNcfIGfNqXxiR9cRNETT7apijT8ru
57/qVLhr3OWplx+7VgzfvFzKx1B30Y/RNTjiWdrz0Sfh93OS+a37o5MjoM686/VDWsGoj0XvWPpZ
jeX6nNrS+F62wn8IEBUzYaUpMSWWJxAt7WpZ3hlRhAxdWTX4g7ud3d4WWTaPd66pw2+t6twFRxpV
X/fZ2oukXLPOPJgqnL/T+BuuFzUXAELK1HrWbjh4saFbpB5L0X6iidQWu1ms2MN1YVimsdZh6yTC
Dop7qODsLpppyzNk+OAG6wDCO/Sl6aHUbarDGNMkHB0GCC36SGqFAmdZLeutqOoGyDiGKEmA5s5f
nAd+QxswwI02tSfg09bYDsnKaKdDJ9wFYlo4F198+DHWbiy9jpwsw7YxVoEq5S4d6+xRNEQtn3XY
qb+ywkQNWuBI+EKHrwnjObWn7w1SkwZwyLn5aZr96l+1SBevSWnU4bc5F8og4ulFmQB/8L5RrF2+
jNUQPmQhPrDJYgzRPyu//JdZSQwc0ODwvw+tVdSJabjRizmvabbv/SyVu6VZrQDYUGoj05s7Ej+D
SaRDsgSp+KStJrOTeYBFFONcLAowOc6cx7W/RP1rW4f9z9GozGUPIl4+gC+j6eDklndXr51d7iLd
1U6sOsi/ABMN09hFfVscVG2gF6XQgnAO9BaDn81QLb9I4gN+dGdrZ7iuQg9y9lpZ+jdJRaP2WTiv
Lx6sleUlcAQWppixG32SN2oy7qZFeV0SZGFR7MY88J/Qb8m/aNiQ3q1X8vVi8ueNNqf6HBnSxs/r
I+dIfFbOGOIn1qh1KHgTh/EObeY6uvGE207JmM/+vN+4dlk8DUXV7JvO5zfPmmV0rpt+br5hh9vP
cRcExjErBhwE0KnJ/s7nJn1op7CrsD6S5jcPWGsQ144jnvSE2zJkB9vdcSBIC43J6x9dw6vsxM8W
59eoqmCIXQ1TJ55Ra3mws1CxRcux+iKgIttHhKaq23JMQ+8usFKAkWJxpXmNU4brJUVR5l4RiyZo
7MTDYvbOiTrMl4zZ5rzOZfG5Sbfy2lyu83OKg1oKqFf4Mq7TchqTaAZ3NTu27IhDLBeDnBZO2YNP
QiSu0jGXn2Dl+z9kMwUqHlbsXJLNrUod0LLRY+woNtWNWzjlozBcQVjuaBl87UthH+spJ4nyRO0k
We4L/UmndpU/2Rj8dklfqLZCmpYWbkxqZIU7Yxjnz4Fjq3CHAk04IOkq5y8BjYcmGZwsBZQjwqqN
fUzNx9iai7w6GKrJIDSFabbe9u6kqpt6dYt/jJS09boqRLvsMfzJzEMXol+aAGQOol3KJ1vjcJ4F
blGLMX3G/3Rj7rp5+YA2OUgSG02b7gbKqS/zY5HKNotbsUb1/Sh88ZtORRDsAfIvzsFwNcICQbWY
P+aJrm6Mosnk7ZRVOj/JuImF2qVwjqum7JhsQoaPKJLUadLJdACTE0wBEG+7qKg0ut5g3hhGGwmO
4upMSbFC07m32XaSPw2jzzKzg09jYLl/iTya8qtVysl/hA6sq0PXRll9aKrOfFpKb1027crmUzBl
rAnuQBk2KXm1sq3tSl4Xtlf/MDd5mQSHUv3kjnWYHXGzbeabZZwbHRttbb2utRq4mu05uxmR+PTo
V9jtN2p27oi4VDO9lgvi5vG0BsOACRxG0ZNyOC4tHJTuULtl+DQqC/uW2RoCbweQeA33lQaYE1e5
NzN434S/1aw9Bfaga145luYY4/tiVNeTnZr/FO7ayZtV19YTrhqO3hd969+UKOzJo6yqPuQjtepz
6vtEj6ay/fVpUoW4NQhRiSxSlkX0aGlfB0JWz0ZumD0PYl//yOextWPZSfNv+LW5HafpMtyrlG2+
m2b0vW4QtepbkP+ulx+8LIqu/HlcISzhVqvivjIxy8mmYYwSCfBnpxv4Iztwccq9jTI1IClfyLkD
4dWVW3ksWv7qxg0PHlnD8BV8wPCpyqyFt1Ip9B1LnZryprUkLyZOY/l3okwX43kratskGAEr30z5
mOWJix+4JDqwjBvCVA8aFbt+rY5Y8LUlhN1cu+gDLi0K814hXSygB+dVqY67MF91/hPcrrBjo3Mr
cd3pfLHj1hmr5jHteviA7Tra3X0RIm/yshJ653ctHZUspruyRhhfNsUGfsmsT+Vq1VHsO3Wq9wvH
ekzEaFUOmcEQwuOt1kXF/rjQ/NGT3e6Boq091Y6+X65St1iyXRW09atZFUUal10rP/VGGfzQbs1f
K3zhoQc0q+WTLGBHJEJwUx1kHhVRDI6g+JobhXyio+wO+7G0gvmAnupkY1lTDkXC45Qieh9IyCKt
P9lFQiquDpUUC0UIYWdmPIYzu0P13nQvrW4dQfHM1nRnWTOZ4kY/cRNPdulnTLspm1tCpp8Nw9JN
IkDU/JhFETm7sTNTdOClyTItplIPVteawXHKVa5upAd54mue50RyQaG9r31hGkOCt2XwLVypfuxs
r0I7KrB1ik5bXol7tN7TMKaIrKd7L3N1EK/8VCCCLfWLaLCNKp5b26HwIXLDXXa6DSeeFWkWJO+4
d/KOKmaeiNqePwV6KbD9Sk3/kcQqvO5tPRlJw2g/cS8VyB4LFDp6p3Kqg1vYnMQuxwL6WApt5weT
ynkUp1Kl/wAhgOxLCGdmX4JS9s5e+o78WlhBVceFO1p3kT+uLEttOa8ZBQbkzYzSuEKSyAh32h5d
58hd3t0Fm0hC3C2W+YuCgYc/5awJBaYw3XVzRdhkOmmWXs3hlJtJ0XmZSqQ3ecUO7QrrJwwFY1sN
YbF1LafclakT6gOaLs1np/UEHqKLvcjYifJujW0Y63/BiOXdKHsXdLRV4X7AK9G0WdKKIpxuHS6o
4jYci7nlLPdgTZDQC27WGiR2vEydSg8cSdUltT+s927T2+ku1KJa4hyQHO9q4CoKGwDMpqQatcyO
GpqyhofR0Ssveg8fYaHD8Sq3DSs4WG1jf/UaysBHBH84BN1smk+kR3m5D6wmjO6yEk/G2Eyr6b5y
vLK8riweq1g6OeqzKV2TL2avrGGf6dX8geeaMg+psJU6FtXUfQ3MmVYSOYR49CYSqaTLEIKLvWiS
GKv2Cy2DwcRoSfhNeENk7UBGp1RaHylcGf6uo2NqItbucHabjPfmQL/GyGJ/E2vD4AfPbJK51sdb
sbP72CXnoFqFH4IiyIOEkmCt0T+nkcf36ZEY+tYLFH7YnNkSJqbOQgLKxvur7O2hSypcgriM2NY8
5ZRP7tTcoZ3Wmz0gLZtmlUGVIuiWuLSH/r6Zq3KMuzpYwej5fSWTULFvE3+tPOfgCioIcepFIMZZ
e4hbjCzGWE5S/90Xud9w9dTRa+Hr0CKCVG6ax/jm+MUx9ScAf3R2ZEgYhh9nXAJrfiFwdgnUXH8M
424Szj+yQT8stvGP6g+h0cniOWzmiI4GimhB7HnjPMLgk5T26yio9jpwyn7fgi30YoDoUiY1NB6u
syjCfkStRt0fqzx3b1ZnLpgGelPWsfbK2k2ctsC2aHWack1gJs5W4jR6fPTWbEJlDrzFr04IvyIj
yIM71XY4p9hN2AQ8gUhSPaZc49+1N/CCFOzLNS5Xf73jZiCsdlpFaILDr/2rKbP0SdVN961fa6O+
c8pxMVCX8+b9lDlI12yMlTQpoqB8Mcdl6ZIxnWyfrlIY3RZi8Z5YEctJFGnAAc6FHezzZpxfRbGA
cylBrFmJO6ZOkcyeCG5tBFd8Dpcp771p4XFXedjkcNnojO7SyXcrgi1p7Apl6CWJeuX/9r3Vi249
OWSvGcYjrL4e529a053alYOhfrZuRFnLGt3g2mrd0U7C3nEeZ8daGip+XXU3l2YPmLPM5LPbCsLM
URQs8zRgnpT4HR70sXLsekiaWaa3docQXTJBMHV2+ZzVVTKKLvsyoiPcgXdVQF7yKNfZrcz0lOJb
409tTF1z+KLa2Vv3Y5+57Q3a8t6vLMjdcpcPknTctyYRXC0Qwdpdn/vDFKsyMl7WxlZt4lEwbI92
LfXBt3Udxl7jQ6Plb1AVq00ygX6sWx2vwTgXHLtI5ju2p/s3T1/6IzMKxKPULDX24dznNWbv6fDT
6wZt3wf1WvV7Jxr8XzNdEpxDV1mRSROYxn1Z5MVuigoqbiXOQJJnu+avrA62ZD8tY7X/0Z1gG5tF
sQkTwAHo6ZDky68lzbMbUQy+RJ4EGZhkpCb2VRku8Erc4GsOmtkYXIy9dl8QiQx/B9bi4WthDWG2
K8a5D+6m2h2eGu1n3xFr86tdPpp9GVO47debFa+9X3gBDNchEVeE86hZ/WOZpTnx/ubUFLQK9Rdb
Trm4GkzIdldh6kwcQHNufteTPRX7ksCspBDaON/mphp/6KBojQSLE1NShKkjijDVpOarjesmY0+u
bhd7ozt2iQ518GQojy4JitEuQNgUMTte7rS9q4iruFxaZR9hseDG2nTCCWI0iPLfFZYCWQxLAF3u
BvT5zwFjo7910WclaVTZVDtAU7oknSl4i9j++M/N05bxZHM2djuisqqgrqi7hylIXVYDIzxqQsFo
007gk08Hsxu9b6YcaRL4UTEOsZO3QRsX3DPNXs2m97vzffKJMd9anmgukHcXObBm9he/d9300yvE
E5EnggDqizFLYyAwmI2rjgZNGMN5UzzOo6Y7WyJaETvphKdtT4j/2tWdg3X7POqfRiO6h6rLxT91
2aZf5yXP/9JEy9SqUYF+6SzkmpO0EevLgoc583MNmKyVGy6xg26ISOwKbGBAbpbHVi7se7WQ40A2
hba5X2ZLHEc8lz+rpR0+L2FOuaWXfVGSTHc8i4oCtN4ZGS9EgrK3fA4DLFZjV7TzE/c1NYRiNqYf
0nDb352cWgldKQ9UMq5u2cQr0n1PCHo5X1KdltdkA/q3tw7O54wT9GuWLcC9itJJS8pvUrqNMseH
HtSZ/hSnaOiGsUkOiq+9u4QvHZnhGGeUG35YVt9mO1AtQbHvpE/4jd5xT2fFW9UjdZylIrYeijGh
KdOoJ48UNL9xohVuQGHXzneV+c2jtu3xR1TKcrzrliqcaE1OgRebnS/kXa6ysNmTfqOHPUdTu8v7
LmqvS1oHP3NK/bcRXpDNDaKSwRNaZZvAHG1HmSD9FfZ74pf6YZ3l+JSWY/E3LPPpFu27NEvcIXNe
8qGMlrhpGgrImlbufdCvrcC9yUc6GABX2ce9bryvdT3rlBvU58qZFn/8tEQV1X/LNRp1xVUsD4Nb
Z0bs2ymX+cx7RovMbA0zqbmzn1aLZxtm80BtEmSc93+cndly3EqWZX8l7b4jG/PQVlkPQCAiSIqj
RInSC0wDhXlwwDE4vr4XbmV3iSEao1Vl+VDXKMoFwIfj5+y9Dkwn3WhJlBZp82C4/aguyW7Y71ei
Zap+ExfneDHorBSmpOBXMo7VcjHV5EyjKtcHpk+vkcava1rghUWvGiPKfC2oYiWtpY76sYJ7ZiKy
u616C+JXGgSlf2NTQvxZ0RH3sRVceFmLWySdqdK/SJN6LgjZdDHfsxpIDtEuZ7wZ0qLpYVG7cx1V
AZzcqCx769GxW6oXkl4RW/1Fa4x3IrPkZUYiIwnnHrvuQfXpKuIkb7yKK7WxUPSc1+77rJb8EVFu
K3bw+NJil2QOnQSGfrQJDKij/0zmeXmnxLT+qEr21Gu9NWZWKN5veSAUni6dtTWHoxKVdnSVno4U
htwx2ddzEDSHgfjla7As3GWtbjX3XWKJelfborinj6x2a3ud/X6glpqHo3C9exzL9WeRz1oeN6Xn
dOGgmfyVi6IveeQ6U8PVcLYTUgGL4ujouTc6kcVGXu4ymWxa40FuXSUbJb8Q1BafstHnYPQSrUtZ
/z51LKS/45HcyDricbVYIGVZcNvylN6BYdQbABmlIFAInPx7Yk3OEMoJgRZcsSWtqMiYQx3iWW+X
ECm9+Uh44j7Y1eIN0Vj5y2XadkYQdp6jXVSTkvbV7Ir5YhrrMT9Wyswe65VE0rsMzqPYpyB6c2L9
iSuKbXXO55WLSxY7JLo5HgoSVkfp+UkQKUr/j+CAnGKP+6x1dmOlRLaniJveo5iq6KtikJzqWiM4
oJ0fPzti8a77RSspspWmfoG4v2ipMPUshLIOyncG9SwZmlOZ32mmwdnej9NQxI1skq8p+r8uFFPP
xkgnZzxhfrXadagTTr1P1GQQRlZNKWN3SoZPa9Wgge07do0Q5GL/iHFR+14wAb5LlA1ZRM0iebJL
s7gdJBFEtM7Coj4O1OUwrj05vizvmjGe3HSg6+FUV5dVM2rp3tAH7dJn43NjCCl2sxsmL2mO5VCt
deTSPKEOu9zl4BkGx3hn23L0YugExF7cgrEwm16e7YPeTNso64VxsZKop77QivFQUBlzwjFbCF3d
epp9kuxCNuTPXJuDmt2WaCNF3Rew/SiKxUFx7fVtQHjkrOaPGk3Gt9YG/BqVRmUQE0iIFkGas2mP
kOMjym+DFwZt0t/O9ZobO1ZG7UHxULT6s4NR2QfXqPSUS0S2fpKWM+tRqdzW2kmNnA/RhDEWkdcu
9qe2QtN9ldF+yQx7hCbXSlOBEYmgNm6ndbtmsvk42RVa0/ZDQmuQTVRiGg8OgfQQUlKjrFtX5eW0
BT0R0DHtvScAiQDKKszbittOc5+Y9fqjRvTgX7R2Mz76eZ7eucLf52mnD8dFM7KebHtvkhewVWkj
NwiCaxmo+YmShd8d8UjVV1yIxA+tStkZ+sXkN8paM+/WeR0CYstJohXlOnDbcRTRqcpfyd0mBBEk
dTy74spZWlm8XbinXdqV/o6NNQ1I3syjOLaIvcgedRXwC0VP+OpdX1kZm6U9FzfKTpbPgmP7weLj
5Gi5pPmz9TOi3o2W905aQbsceMb21i6KjjC2WBIy5RY/03OaZ4WgiJF/rVVQcR31mOYhrS5sfLH1
hCaQD3tvzQm5fVL7zhd38YggzD7Jv6ONAPckIX8WoQeiI7imwEvSz29sElT0t3H0nWKGOmzflYah
CZ1Jf5s1aa2HrQszjM7vrkzjthHygx3QM+xqpLAxxKrCPsd12MWd27lrR8cQOmN/RU1SdnulcceO
9bngsDH7LF0PAUn3R+zR1pY2dri5qImS01GRtRpDOZR4ybLeSNEYpV5th2Xh++SANM4Ojgc3bWJ7
bYAKEvQZ1T5fS6SQse6PgS5CS8zK2U+WrLWbmtwzjW27spLdc5f1fXazpP5M74IhLwl46GNpKXbR
3CzNuKoWDQHKlCLp7G/GnPK0itzBEuOjGIVYDwQwXaqFRWKhbQoWxJuA6cxMe2/Kxfah0ZslEqkw
rV32wdgTRlM8WKkrpiTUwYtWIESVsD7YNN9tbkSjLTqJGA4d+zjoLrYq2mqaRNmNrmmf9Kye64ti
mYW3/V6dt1cZvIrxvWtMK6GW5q9++0yDUZPQhrIfY8guwMkQjq3mzFzz11k3js5SmvO1sEmiUzHo
puYnIOtpbSPKyVzE9n3npsnPJFg9+kfbxVBdDQ3tcT+VdF6RP3yDs/NG99vEjRbA88tHyi29/qGe
XGKhKAnc2vjcap2ju/uqokZ4TIxpoqg8WKu//tCWdhP0EM5lXxuks+WBYXqqienWjltxJNKc4Mmy
NZ3FbXipSb6sBCkMIN/v7QHUU4tAgQwMFRUoDyVvB/PEMHrOcXLWUXtfO2ZLpDHOnUOxJJl6hcRZ
6oIl5aC78L+5wnK9b6Prl5485NRJ0yy0F7foBjJQuV0/dT6nzI+Aq2sSL/5i5VdLnlfy1lECOHaE
7w3kd+YtiXe19Fg2Drk1TfU7nRu6ffDpsDHHFanz9d7t+Pe3oe5TKgDhTwe/H2meLtUHN9O15Uui
Fo4NaiUqOPbMbx7NNcrgQFp8nC4MOXFkZrpJKYX02txfKm0E6uwOXjkdh3qml4hsqnzmqByH4gZB
VCb27eyN7WW/6msRT05tlV8geySCe+7g9zFZT1s/9khN1rBo1GrsLE3VHrUMki2RcuzGfypZMQ8w
AYvl3aAcbjOrzvkay0WCRYD3rD6P6ZI998tq9Bcum0C5W+wy+aylfauHqTbNj1A2U3O/6EH5kLe1
NYa45yuaLHH82TEUs7L9kg5l4nHXsoLlmHb8oYhzQyUXKcvlx+iIwtnpaJ3VAWGm8YgBiRyTQ84+
CMeAPFyIqUa7o5KaVrvSL9YvSnjtA35o44PyU93jwjTk8SCyvKGIQIwYZgK7bUgJJbtuuHvf+dA7
EDLbQ+2EiZtkX+SQDkY0Ob2cwrrr1FNtrmomkJ10fWeMpviugJI/zWO5XGoE+xWymNa9GAeA91zS
3FizWBc0uSwvrKIQaAbk+o4y0FTFbTrZVy2rZw5Xc6R806mEBr12PpfvKo8mmTPXBq6RVtfV4ZSZ
HT0CKIxTmScJ9K1ejeVD13Ye6VOvmpqdqJC379aMyu9DwY74Qdf6gZw0DFOaQzhepqhrWIgQKsNF
9JHxdj/kwkE0XbZT/4TuyH9Iytoo92mTeN5DS+fvT4KGlgh27MX5EbRTqUjGOIPaJcqpm8iZlzLu
02DZ2A6lB6kZaFgVzQtdcN8N0pjBdVSivpj0OTvOiJnbawcrU86V2uH4DvqGXAY4Oeo1wCbJ/cym
nr3DtO5UUTcmRUrueaB/Lwd/Q+FTJJ4dCsfrv4iUsyleVI2eo+DqzmlcBnS+HddEHUlrpfZu8Ic6
u0JNpdV0NszrKs6TdXxckQkMMddI9a12jew7IHvfD+fMWa5qwE/TXgmRf+nljFzZz7LiTnZ2TunS
9Ft0i2qVVFmk2V9xX+L6CoY/uN7sDWlk1G4mI5Q+1GEorlLtlVND54Oupu9qSMPRgcNqqmwtFMkq
32cZN+OQXlzA8z0inX5nL2q5k4U1dbySxdHDjB1oDdPeq9jxjADBVToNbOdBAFr9YJDS/ERhH+XD
VAKljpiWJK6LNe+u0oUQK56w7kxsbltTQmfNxedSWPYHPViSKmTbZ96Yg5LmO63r+zzUqQQ9peng
VtzxBiTd7dAX/p7NyM/2NFPN9qPeaWPkUbwy9pURDPfOkK6b9s8xr9u0d+9A64B5rVs28VBbS1/F
Wa7UXY40972VC1Ff9YHbZnFiT0UaCUQHMk6cJPWp9RBk7P2eqviWQiCtPzlj2pHLNByxN8y6qPdj
Zwfkf7gAkoSVyxSNyhi/NJy9dlQZcHA+YbFo1p3Q0b6Rd8u8NNazIIeS7lnDFZUU1T4Zxern8Wpr
/levHXwrEqJZppjFDT2hqJua/u7LENgXQm/l9bTQ5SqChESW3a/r5tJsNVLYmcFNbk+AYH4UztQ/
s4dS3CpzfUsWkdnWuX4uhh/1Bc2gH4uiX48FUoqKHKxGaRZ5UPnYZ73zwVgAE18ZnHf3a224xANv
izR/05WhFger5EM90onpTqFHTSXVSFBFHrYr+n29ZM7FVJwd5dQKC+QX3BEEcMh0AcyjEyU8lxTh
1mvjR11HDtqr+PpOa6B9KtF0LMpKoxwa+ZlH+02ftw36txwURyYZxe3nv8jvx9TgJErAUtt0Gb6C
k9y+b2kxcKgp4f/5UHRNRqwLPYpT5dSwBYHHqFTZeVFnoCuw/FweUrccD5khmjOsklNV7cZL3rq0
/90UAhLdiUIvm7uGZTf5UVJ0TVgmdEsovTo/qKJww25cz5kYXpkgm2CYntTgzVAGnny6UnVrgoQk
QD+gzItqnZYLn430zAt87alQNONpNcGf/jZBMLPXXrkUQYSEj4azMwpwKzHKXTU5lH2L3jkjp3xl
bhj0cTcJ5HFLUKl/OTdMFOLDgMM/ClzxLbf1cpfOaMzzsT2HB3nt/YFGhFbFxs5sPFGJYpETndDy
ICID0r9HEOBdV4S9Z97fb4a9bVoE+PSYES58hVOfbuf0DrdDPpMmSeK3ZWdeo9owdr2vWbeT8Keo
qLLkQbiL8ZHK4hibaGTe//FegscHzbfNmYmjZnsVvyw4rnYeNg1e6tAjnY/yAKkKKi3L+tNeJQbm
rm1K+mTu6P5snQxkFhlObhqe4tL1JjukxQB6slnvzE/r3J3Ddv4+VSwgkNS0kN6yTwYnC07LjIHS
CVd4LSuXb9RPKG4qmAhPGO3ycz2mTw0b25NtXl3X2rDzPOHLV1gUg5FQ5iDh5Rn+dec1XwVV6j1R
zXeyX3WEv8Lelek0n7Hy/L5BM+5G6GD9bZLmk3Hdxe81AnrWgzM5+452XZEYbW9fB12301JXRbpR
G/u358urD0vHYuYMYmMMOC8fFjHJYouSupIkmYGXHak7Gj+1X2g4GEq7FLFpCJSkwP3/ePnzuFsj
kc1f6+EAejlyYwsaBNVLECXWWn+stLp5UFZFKnVe5vr27af8fQPAwgvxeDv/OI9OwTG5NRTdJALG
alL/oM9KHIyVOsLbo7w2Sx1utFiLWP/GKX2Aa3lCGtVjA12cHsdwS91qbOorhT7+zAn02lxxTJxf
mEm9rRb08uWtZTAIDwJTFKDWulmkSm5stD+fDXgMerw2djKHBAGFE7/9iK+9SPh3dEGjoyI22u0V
/LK9aIVO/nPkZrvOZv2lMlOn3lWBtObd2+OcWmW3NYix0sPQ6cAes07OhkEz6H2g3AArAVZBELCs
uEIaOyoS2CcRMNB8ZnR+9Iggb2bL/9NWldvwbOOOR+USLupp6/dxMinPUlyOEiDZkQ2sPSxMj4Zz
cwHbUJfnCHyvzRyYjRuL1SJvf8rXzIBwFAoba+SP+rSnB8x9QtOgHf3R/DOH1LmRTl4sBNE1V4IX
m7qtE1e1QcOHokx2tejsi7e/4atDbT1aTbAV4MZOFjjprCTtEzuIbC23vwGqoBO6lXcfuzw716P8
99Bla63930OdHEYEGO5IoSmIpiwAVm3STzQlfxbT49tBkElvybcf7XTXNB0Cl43ooP9NeHZOxuNy
A8xtLMd41mbjgPtoQZqlgn259Q6wrGXaeykpHEtVw5md7PSl/j0yYCA8hdupe+pdLMwRT6NpjrE/
lP7Pum2Di5LqL2B8oz2zBl8bCmKizt4MbdCxT/YYF/B+paQ+Ypqd/J9I6u0IW8QHOfXauWvC6ffb
ngq72MYH3roxnK63qhp7M09RsWrWck3FxfjY13MfUpxwHyq/OueKO909GW4z50KKQbMI8PLkyQw5
0vjED6Z40XI0kq5/cP42TeChoGjatvw7qN6d+XKnW9o2KNsJcZm9XfSCkyA0dyYhvRZlpk+Rc+uY
Ux4nUCSPPV7hPRGHE5PkaS+zUfhfM7XM7/94yhLS8BW5Hlk888nCn1KKaL2qZVyrXh5kuW/bB6tO
x7s6852YUmuLZKQ999CvzCGc+QFoswDuIa6pl+fFNBLMM4iMy76gTuOa2hoRobo/0z5HS/D2I772
WTc3vu1vAFwm08vBxIgwhNhMYpSy8iio3fmm7bPhLjFUtpcCsZnWtfqZz2q8MnexTIFpBT9Ic49T
UnmVe6melp1Eid6bNyZpW6ouviu/VbINjmKa5w9etpaXhRzMe2541SeSwlYscOwK+t9QKkuCOicz
hV0jTtrECg2ai5+LoF/9V6JQ2wCCaExPp/zCJZ2u0gWiZB2DnpD+GjJLnGNfacOxd53q+9vf4rXZ
7mF1wZCOdkE/je4weza15c5jbKGK1tAgalUSWyiaEMsszRW9VPMd7qXkqsyr4ZjAvJj2b/8L/qY+
/Opa2xYcsZFLp3ugyEgoXk6HniSnuXUwisvOra9Iu9V7j/7nRy/Ny103qDVqB+lcD/raxU7VIuPm
C8diHEtKKQic3v7nvDY5aTXjE2cDi7BPUTwI+NOkNSkxr3NWX9VKqvtJx1yhZc63sks9akyLODM3
XxsT5AOxL5BYTquTY2qudH3V5lTGOIOKyFbmtJWipHdfKH8qQ4p3ZBPqxPbOnByvjkuzgI1UiSzh
tCOaQRV8zUiz0bzccqkfyGYDx470IaWakmGb1fRsX5TCPvPJXx0XuOG2y2HkPv3ircyWfHQaGetm
ZR29onRdZMWyuEpwfe+mVhkURTCTndl3ttd4OtFYWhxhALEBOG5r4ZegeEbeO5oWTg+AmdNjni/D
zhxd5/HtCfTKiqKxD7ZxFjC8yFOOAFrSypHBOsRu3xZxAHXoAlsAIooh/YlteYoGczEjQgMLnv9o
Xbw9+iuvFremTgNP20C1dxp3ECeovjQyplJVuFeFi2repyfTgQh1iGVjwg8QwzlgziubFoOSTSEq
2FzsJ/OXkwzSbMCZNY7UkCGncDorkuqll+SR58zTn69RUEfmdkjTdVk/PSP9YQMuu76M7UppV4M7
9PcZyt52r+ONzCO9kuleBZ66+/N3y82fkI4Xa9KK+eX8kTgmHNT0MtbGVR5Ua9RH6XR6jMvWvzPR
q2MQ7NX9/2BQm/SGCRpli51fDtrVQ65XDiezW2bt1WKT9+59R/uedt1y0Bvzhsa6qjyzUl4JBwgD
mMIm79GEwP9yUJUUnlvZiYzbpB5Iclvje0mPzYrzoceC+vYTvhKk09gCNzWzlsFOL/2TREE4TjMB
l8JbbGEfu3Tm1XqvUccMJe7tyILRvZfl2j+9PfJvzUc5eiiE0kF2A2dtLW9fPqferBzxKkBPRKaA
+oQSN4Ii5E8MGGqfdRbtUa2ud777XdLhXUejjJhDM/XLisbfj1RjECSac5PtUDXhF3j7X/faquJc
ZmGRpOQScfIRnGnWNXZuzkUfsZpPr3TMQ6l7TWVcD5N0+lOy398vg9w1GVhiMnplvHwZKvMNTwiu
LNlIztqR0AtMkpOH3JTmnx8AGx8Y3aiz0YtPm+FQK7KGDD9YnKAxPxDyfmxY5Qc2GO4uQe/cBmZd
xn/+OmmIC/cOhD79d04WEpa21kXEPcZO3ZIrMJrxds4bFQcJwhKbXm8Pb4/32k4MY88PLII5ny5Q
L1+n3+j03VTNFE92oh+XbDTw0A/yEfejAXu6Tm7cti3P5Q1emzSATOnjAvJyoya+HHXKs2BO8RTE
zehYkRsIlGVVru0QBmobksA68yVf2SksFMK2xfekGcjpeJ3PDkzZeY4dlZbXnZP3n3rTVgfyaeXn
t1/oK49GphwUHM9Hytfdfv7L8e2s5DrXtZgpQyK/9HzhYSN2MSBqI+JvUPHrmbDslQFtXNYc4tT6
NrbfywGb1saBglkiLkWa7Bt3fq7t3DzSKq2DftR2ZyboK68SnCZcXyq8MCVOr0UU0kfqvvocD2xa
Mcq+8oCuwUZd7p6Dh/9NdTsJhbY4iA5oYL7IJp9sfG6GdMzNlyWWRaaOjgW1QOTaeF+MhbFzZzlw
/dSbu3wc9Muhw1/jDMF6q89j+iWHhP0NV7cN4cDqj9PWkMWznOR9mvTjjc+l75L5UBwbTCzHNC3l
OTzZaxcGfApcUkk6Or83uVoNixaa6N9ipx9aJEIJRizHXJwrWtQ1n1qUHESxakmfAs7ji1bkcEeQ
CmnP0mpzTCEAAYbd23PzlTOMagBlMoNYx6OA9XKq6FoLGLVnqhiu1BAb1f5GX5qgsqDo6gy7PK5a
MGCubK0zF7jXRiY3TyKbWgSkotNtxhnpB5+lS1zo3g8aTtgE7Ku8wVHuxIY0q0/uMOXhPATjmUjz
lelKCYS6Elc2pqtpvnzkFPdXIztjiYGiZ8jL3DKkR6AVO2I614b7la0UyvY2Drlw+CYnz2jJKrU4
DheYDckmzrfn+oBSZ6GGuyBuVGt/9IQ5nXnAV5b/ttPQgoLAQDdPc+jKcMa+bDG2dwrCiY4iFq02
uI7jOi8NOwBojy56exr99k6ZzQSYzlabIJ13ekOh9N8aiz8qVl8+3AxG1hzM1p4PSCn/tC5oMhQT
FkIFUYz/Wz+6rqgmt/DgYGyiy0u8d3lYTj46IzLaZwKZ154K0pTFF/SB1pye9o3RqcJ3NRVjBSZD
X/f2GDmIVjJkSnMVv/0Kt2P8xc4GRJDEJJR0EqwIb09Woo9NBiUs2IQcufQNCmxK/evaAmB5e5xX
Hoq9hwuPyfvj/4KX099IgR6kwlJxNcFBsPF84X+hz28atOLr20P9Nv03LqJLaMyOzdXjb7blLwef
WwYgCLaEObZVcZTj0MUD7sqdHDW1J/WtPulGNe/fHvS15yM9Z204WW4Cp82wMhh5mFUNREfI1+Bm
mPlDo8jZeRJx7P9kKIsWBNvDESu9fJUuvjcD1eKmb5J0qXUGVEvw55DEB95/1eP+1/flf6fP7d1/
TYThP/+D//7edgrEVyZP/vM/b7vn5r3sn5/l9dfuP7Zf/X9/9OUv/ud1/r1vh/anPP1TL36Jv//f
4+++yq8v/gMLBL6g+/G5Vw/PA86dvwfgX7r9yf/fH/7j+e+/Bdj687/++t6Ojdz+tjRvm7/+/aOL
H//6i9Pnl7e+/f3//uHN15rfeyz7r3nz/NtvPH8d5L/+svV/blcMsuzkDqDBbRvP/Lz9xDT/CTCV
tDCZf1Dt9FD56x9N28vsX3855j/5ibF1P3f5IdnKv/4xtOP2I9v+J5vmVplDyrFhdIO//u+Tv/hG
//3N/gE96K7NGznw2ydL2uF2SMKGQ4ZeyaC9TpZaTaqdeko/74rSDC5TaJCXZTqcy0q/OgpXEh5x
62XpnFy3vLzz67xb552W5KSe9KKUx0XW6tsvr/3fD/frw5ye11vhmTdKjZsdmAP75GHopdsRbCIt
ROqP3T7TW4qXqXYMei+/9MZmeNSaYb1qS6M4tw//BsHdxka9RglO93UueScBbQ0jA1dqi3g/dQz/
WyVaH1e6RNLch9rU1GssVU5aAbpKtew8P0g/SqM3PjdmLZJdVgO3g11lVUuUap6Zxpju2+aGakrm
nMtA/P41bJ0sDsUzgjy+/LY9/bLnIbWc6MFK/3kDd9qDSUiXXrg6roU/LNATbnMOUnDhi3MSnp64
xWD684wFFEtbKQfgP8SRt6asxXzttzPuPmKMaS2eMgw78k/1Yiw0oLMufVf4Hx2RTm40o5SFIazC
33kDEIM1U96VJWT/hzs5o+DtIjIkD8dCPm13xhlVoLkTxg7g3vB5cn2BHNTqPjr5+vT23D6NmBiJ
TZyLvYnibpMBvfxojgq6GqGhscuFsWRh4yaYWabE24Eq0q6q0mnVmVP4t2nCVsVchtdK0I1k7OTo
yMfRHk2UnjtH2f4xc6c5WtxW+8N847Yh0orHI6jwEX4aJ+sGv7jd4wayYGFCUsEoU+4rL9d3xZJb
F6YuPlqtqv4w2Xg65sk+UaPDVfbKmKYvEvAkybozSvEd/bP7SfqlFfqp5/2hsgnlDVssGSBqyTp7
+kns5KULBgkE4IypJZdTsco7EOTLZam1NlywYi5lSKA4J/GfzpvtFueQ/yMLSEh68qyQBdEBC2lC
UhHVA+aA7GtFb5KQ7ddDu+zW5Zmb/TYRfw0SuTnSdXOL3rgzgYbgUPt1dyHtggJIOM4On1t3awQd
6PERnBQkEb/QLt5+OgqpJ5s+uWI84xvgmXwC0rFT5bDRik5hpJt2g5tU02Ec1qK57LDFrp8KBF3Z
IeUhk30K4IKIX1aoxs1ErYDfaNxyBFYmjK8LqBNk7GlZTj13cvDOl+CKlbbv+lV4UYubqt7aV3NT
IPdvAwTuncSNm6ltpgPbmjGjGBsW6ziOXosFo8+hD5j+mPdRTcG5u+0H0GNXaoLncjmvmWV9orEf
nRtkWkXDal0EVRYYsVUDFw0FTnnzSFC6yG92DgAnVL6a23dz6wr3SDEvMC4LN9G+GwgE9F2ea90T
4jzPuYA0ucowcDIE8w55X/o0yBYzAI5rIDpqKpntUx9Mhxxs8RomkCjL0Kq6sbwu9GAcQssHpgeT
xynu6HEwT0AeTH+600roH3thet1Tp0pN2xcrvMM9IEDbf2d7AJzCqtf9LjJ6PbvdANfWEd7h8DEB
5+NhcExLqF5eAzXuO7ujvdhxZ6amyqIkGQSvtpvNch7CfvXsR6mDxsRBq1ZeoWyKNWxlYm4+ON9M
o5UQ7qNa6iY9BFVpAqVtqw5DrYn14Aqfj380lxHyhU19xAddYSf3QSdn/aArI/iCCluOXdiqSbhX
+jz3WB/xDPvGe4B+hnFvC6cYDrVStXlYhS077Nlr26YxOng5H5c1wDsNnHICMohnFSyChjPxA7iq
pQmx2FsYnVw/neNWSleLLaOoKP1hHyypYQzNeoH+AdSvoVf8/0nv2sVuBASyxH7RGJ8KoJQl3JPS
uRoGvntGf2+tG94lRR58SBXERozxNDbGfzmJj36CcSzMiG+DaIGXWt44XQGonC4ayUVicwCGQZZV
iHBl577v+wRvc2LB07piXyfYqDuYkjQLHExMvH3jfO2bgYBJ+H6NF7uzOv9JSGk/Jw3WiKhW62Ts
da2q88isdUEipljEx0la2gfTFEu5tyytgUgF9gLLdDlR8AasgvGkTslYRdu0+cnMb/PIbbuJaviQ
JFCBJ9GFC0hQLNAuNJgdbG6WBUL2/LJdnTmLlkl2cEEMzJEa/mVB22APwkzdB6N18Jo2xZjb9Pwl
pZYBOhxM/HXYasQ3C+hYcJMXLT6G2nSVFy1+CZCuGCesl+uaQWea58T4EWgj1He789XC9EIRgIE8
kd+hdK165HuABXbQA1kMtDSgN2c9W1Ry+XalOuYZGnxQWY2GG9TyO/y1trmOtx2B1byjUVFnk0Jh
3XyoqUGnDxyCRb4f3QngKeebuFFJMGVAL2SNJ23Wn7RJFLe+Aez+MOYLJsAU83l+AWt3XnDTaKb/
SNFFv2Tp6p/py67SuIcZ+L7B3xJ8KU2sY3vawjk0stsqG8EXK83gi1qDnoCBnIyG/EpY6+VQw0HC
SZsdxGTXdFLS5/6TYdf9cGd5Yz9c5bA2309W6mQXOniTaqZRQgISYeudo4u9r9A9XlhmpcOya8as
eNdVRHn73lSDeSfS3BseZq81bYE2Gsw+zaGEhX2xycv+R0E3suWDJvKiObI2myqe7cH2n1N3zZN9
RWwKqnlMYLGNSluySJvnVcM02Q3Ngxdobqz6mnYJi4u3BiVNWh/W3NO/5L5mN5EyKOZdcNEt731t
pgGYkXTlA0G0/jFbbVnHwu+cXeDVfUFvsEpcYonSPwM0XJ5dzPw/G6IA6+D0IrulAV3e3dV6Lb6B
aOm+OK0135tlFwyRjdfzUR+l81HvEUyFHgKY2AOdA39Y8/yHogq0H13Qrk/DbAF1UFwRi7iTzuBd
tsmC9JbNc9ohhQQS3esOnvTUSosjPKa8Plpd1d1ojWftmrUwVxBGxTztezXQ29kss8DDbx8MvMLF
xJPV+Un3roQr+MErU3YsRL541YJlteNUz2YXB5VTf5z1mW0VmOiaHCRgpgEIjQNa0YFQ9jwHOc5B
M+i1j6kozTuIJpoFkWOsMMpBQ3qGFOo0e1PALLks0FAcMXyNaTimLas9kX51bMs86S+GUbpf59KH
DwbubXwajAqeV40uV+66Qi03o92t99WQa31EzxDPB4jiwgfpUktf41pPyCEbTWW2fO6ifa7hFH61
0IXmUJaGYtgJErLDrnLsCh7rimn3UOmjlYJ0Kfx7y6hE/2HWJZBMY7Smr9un/V4RpxBgSegnmCd5
0tBw8xmjilOO1zNwNB9k72IfaBtgUZQthvRuM5hh7WxU9qQcnn/n+zS3p4Y661lkLr0wd1nZA+FM
k6a8W7VV9Ds5UMU9TjjtKSAGtuAE98jNARDOtW+Q1ueOzgFtAAIYULkbl8pqvkjTS4IbBTNr3Amb
M+SDTiMQDUXUVF0382gYcdbgwG70wkqO3tDkz1nldkXUaB5VBatxuu9uEwQDPDqsWoeBN/qz8MFl
4XpU5czO2th8Uasnn4+/PTksFch4Dl91m/izsxyEF+DUCZRCI9rWbvXJhJwKkQVc27Rzknnj1pRN
vkaFJGQOcSw5WOycucPCbsxQV72gze+WvrOyCPiQ8XVIdSyOhp7rC27XEkqOueJgq6omeWrJ85ph
Obdmhyt7sR7X2dCA5iFUBGYlx/arpjW4RhwEAoCjenNSIZ2XoPvSCW354psVHcb7IP8/7J3Zjt3I
2WVf5X+BqOYUHG5JnjHnWakbIpVKcSaDZHB8+l6nqtx2Vbcb8N3fQAOGYVdJSmUeMuIb9l67f4TU
umUxvQvgF1xA7XyAiQa0Qikm17GUFpPlEqHBXkCVGyPekO6M5b1ed72J8y90KHl+5ByKjz6XcwMI
Jem3cPJnaDQ9aDBYI1Rfeqc3n2PTRA7Zh7mPSnE/OJuhT5PQXg0ZqnTeK38asKVi51wwgFioy4Zk
xeSbbKC/gK2MBjB8XI/HpdQ91l74zqekIXAoWhgYkL2Sb8q4nVOM83GuSj7VUuvs0aMuFfGcAP+J
Fqtfp5jQB7WzewSOe/B2048C+RIlK9EugOzdwgXDR0Ie9vXchSflZBBpI1IlJsqqvkxvC1aM81GD
s6jigUQo0nodZZ7yRlnUkKrEvZsBNHqvMseFYFbX2XScXU8/AgNv9Bmqg+QGmp3sVU02RRmcV2gI
wsrsu454QwdHgZu6R5LyCr0D4E8BnJtD/jZvyfTRg+Dyd42Z+17soPH7ldQF5LcBykQWTRzTvybZ
BE9uNQYAf5SL2WJQ/etkG+WrRkagOE3AfIYZ3sODDgZpRMwvk5pv33VZF2D2fp27BjnD4o3qx9Jm
7VOTT9PL0KvNpx5X6ui1mm+6V7l0o1L60MA84s+LeHUCP97g0XIll27zgMmyGLB8qkxDBTE7cMUT
gSFyMZpzK9zNJTfIBG4oJuW94sVR2H1XgC67ytyCeWdBEcDzwNNrhpLxhgFrwSLdwumZTPGmQayJ
EX/OI6sWHwQezhbAK6h/brZSyDZmvtWD98RNukYTDsU87CnjmBJrY5gjX04qOK+wX6admbjuU+Nh
XT8oUzY30k+2bz0VHqJrMFZ2aAwBBZ2VF44R2Rv0G09nzVtCyCwVEbEGt3ycHayYAs0vkJbMenD1
sH7PtqZviIqv6ic9FcaTZa3NCzcQSDx71skXHOwORBNm3fsA0WIdgj3oBc8aCFU/0TDhAzKWXrEm
5R1MBFSFESX28jlldXPrQBGk5+CDxe9LHuCwmxaRUQCnixypFTMok1iCm5PCvEgDIFsLY7JLUgMd
1mK9gVSWHRz7vk2pjnG08NdvmxOgSV6dhIL1YeOE7HkkJtDiQZAnT6szcolUS5WCTXOsbpebo/pl
8o9zgJ9L98NxrWkK3cwGElMktASQRqDudcOGKVrrQD1h61V7r00cQJjjRgWCvs0mQCrVRh6BBZ/f
0xRmHBTyTt4I+FFNPA1z+1SMqeBwVhdcr5MK5NwdJsb6nNjo5cOFo+hlUkX2w4fbuxwvMsS7Ztqq
7Iojsn4fyBFpD3pe/Kcq4RqDLNGO3zVKVf5nOtuHeVjwnjhtm7yCelzKEwEV9VtgTLMd6qQwNdFa
jrhW3coZWhdz8FjVdK8xeDqSkChsJf0g9TRVU8mKEyB4ahdgwoBtccVIj9KkSs1v7pANJ1l5HPeZ
6lsNkIrlwG6lWfwqejqt0LBoXHdLimN7R16gOxw3nD/UNKKr0Fkr3caToJUNJy+vl9BdHCCBprfU
RrR5gHEBBWawI9i85BGeFi879GAYkrBBqvZsOpAoQpAJ8p26xbFiE3jxXZvgdgr7SWvQJB5pRqFF
JXDVTcrgthqSognz2RySh1FVsPpnd5zfJztonkuapYqTtWhux950u1vGggEHTA+ChuPBqqmoltZV
u5EWteBjG6DGar2NC2OhtvueQ60c+M5gbHNMahaKUzHrPpKjXz+DA3aejdEQMvS1bz9lZYoMxSym
i5HNp2ikOx8C8pbWMf+AG+ay3gqq7aPeAtozv/Y50kfJkx7mSaBJLIDD/wuLfcYnB2Vyn0xp+b2T
+fSlrHFp9tALuJr4PIQ8LEMOMAejKp9qK0t4A7M2IGYSYNjeETYBNw982BqErTPCskhoWiFaWKtV
7y/f6RfgyCmLsoJ4VVO2bXbGKGbsLtkUdlTRX5QR6L3iKxczo8a6oQQOYSFtoBpSp3QjD/ZMH1rz
Wl3b2mm/jWNlX0OS8kRUG+pCvkGh9mGZtbie+kW/T6mRi9DrOU5A4RX6EUG2dC7Q4qzYkzdTGDEK
6oof5Jq2zd7VKvlBeQBomWIfkmEiwG2EBVgoFLU97wM8Fc+/9bzSexKyES+jV3UfUB02bnY7T5/H
+tLNgG0cAen1ifu0UERlaOTJC7upmyqwD8EU8OdQHDC1WGlKflqDk30DBKNeEs8CjqarPNHHtLR8
UnWGzVSX/mkgt8B3N32iSaW87C1wmpRNVB0HBVb0GX9/WUdFLeURi4XTnSdg5y1b71RfIYkegd4h
B2cpQRKPtRr5fORE3aA0sToUUWop+3F2y87c5brCZro2snssyxn2YeXYxAd0EidHmG5busXe6LRF
uHYpBagASvfQwH0IIpo2omoSzTm8E36bA/gXk0wPoxzUHZgw6z3Q2pojSwmKR85lcLv+ODJeUsxQ
rsd6bcUB0sYIzNzJTLITnAY4BhEcTn8ksSj3PwAVSwusBeKWcJlb523q21aFbjD7IPVMIzPD2ZbF
3TL6stsxxNqqXRfoJYu7ug5OJIwHbtyTpTDGHvKOVw0bW4WOnsyPkfoUrS1y9SwcFc/muQGblh4n
SBNDaE2i3I8LD14E/C9wI6uswYDVxEDwK2CA0sTbYE8WlcpIoiG2T7InRGnX2CL76LaSL9OUUx1c
9UPQiiPgVtB1beDyYDkT8cbhvCqQXVmTufJoJxs/WiLnmjq0+0DnezrC4SY3zKw+zQGIoHAYa+44
XWgVhBrMsYiGrpu3fZ/jhtg5KZG8cR3Y+LP4+KZ94XSiit2BZ2WHhMFX3wyGVcW+bjJO5kVcIJML
KU1udNEygrWA4XMwi8F1Q7e7MNJ7lVh+bMHTeeEN3uTeHpiZZC2UumNPC+Xumzrpg7CXygAQB9fk
qzRb+xvNxrpyVOjt09GuPKMjXYghH1L3m3RW760vrP4TiktAroiTBZDql1l+MT2uKEeclFh4JjHe
uvdma/w5ewsYLAr17j0g2+vO1wpHGI4m/4Vbq/VCfLSyPkzT1D6w4zC8G2BI6kVDiSdWz+iC+8pr
ym/MNRJwYSLTFNKoqcd4ICesI1Pjcu8L/MFE+BFdJWC05hBGfLqLzy1RjGQAyYB4VoCdo2RpVxlb
EDvVfvJT54ddGMnT8DsFr/YSQ95spINX+wJbzHfPXokyMjVRPJwLkz0fS9Cr+f2QMysElZr1bWwT
FWodc90JnmiOWVyQtmpkvCVNwX6L9/fe2izeCIj46hdkhHE6ouemiuBKJRNqagn/jgpjm+oXURbt
y9qxy4G6rwHj9NrJohHSQhNrSRN6nDztgVWapfTiZSnUdbtAjQXmPwUXdhsbBuZ+CpKiK5HmMGez
vOvRqQhXsFAskToswIHR6+f5Q+8yOQ+dMQWtqM2k/MiqxBr3YMnkuhe5RDO/KNd/M+pgSSNhwegH
tZVOfOEWyiDI3tq9Wzffd46Vw+SDhyhL3wLBcAeqSQsbipkeI7cB6PlPdg29GVecBhcyiyKQsWmr
4j0HYkSBORTAfk1ChIuwtWCuHDmap29+3WDdM1bZUH8bjJ4wgciEfErs1sSTJZ16a7u2/ULoaT4V
ja+TnUvWFx/mBQQ3WkP3wok5YTrySPTSNJpWWHBAExQzlD+s1W4pBECgpYe1pu3ZOWATvyXESBXR
CDZ4iMCpjDfwVw3gH2XQubu5vIxORCtz/jyWlgT8GU6SnCQjYKZddSvSYw5lIyNYhzA12266+wDv
dh8xEkgI2CAWDPDKUtwHS2E5jO0a65iC0g72jjnVtwKc3bAvhJkEIcg8/8Ur5pW3GCSbHw1MrwbK
tsry962bDNmO0f1GRQO139/TVSXXmcG+P5JpqodzUav2G3lrLUzRxMp+GUFqVfvGEhk8k6BSzw47
Vz404na+J5qE6Gjjh9DuFaM/WG5zhZzPJib2vtsK/3MO7OlCTE3rNwNNURKrySxf8qnt651pNeyL
BnR3XqRz4b1MS9lx63M+LPvKNstPls0MkQp8XCLq+0pu121J2AhPjNV8b9YVGprMDbv7MSlnS3a6
8xg0c1IG6X0LoK86tThJv2w56p8m/PIy5KbpxzMoWnqFQcwi2BOGad7hK5oArprzYOyApJZL3HWB
pNFhanGDqBpGvIsP7ug5RAddO9zPaHgsMUcXdOPJnkfYN1L1kAzs1O/A6iTMbYXrN2+FkRM5kED4
uytcJR8hPVmfBqMw5kmLJ35kQ0unRA547h+wcGpGHKanfg1kYImYVUB6CxmZxksOtnVkqV2ps9W5
/lW6jh2EdaUucHNGt18BaDbOpxHEuoDERVTvUEmI93orf6RklCy8T23DdH9sWeigspSI9yGTe/iV
bI7ZlRIRKrnWlR/St/mUgEDt9BGrkXcWbtX9LKSR5Zyj7A44Nefc2dU+n9IeaqRsooaReUfJm5j5
1cr8zIqnzcvfTb/jYaFjm1uyDQbeYi8Z9B05cOv3xXUCWj074PWlFAU0xRR/6A6CZa1g4LP2z5my
nC+r2XLYTmpYcLnZ5gR4yiYA1kKdScRDKcxHOxupLhJnAxYrAEEx8kh5LCKbgwNFN+vMlZwIdytO
bNnk3WzraaBVhUIO9ZfJIuYfnwmBzciGtMy6VjKEH2X7/FWyOY2McQue57pOk8hKGNyHLjWje6Xc
PgfXGoCYPOnBl7eIjI178/JsU2Jx4cYdiktGsvAs+UIshWdWQ0pezwuUxbBt5CbuIHRZsDFtl6j1
uVx5o6u+tYydKcg0pBwgTuOQZawp98GYJBxPCHXnnRoqRuNBy0wmbP22J1+gYKZxjc6WYaG2uB5v
SuaiIm6Zvm1x7U7Ne42qT0QqKM2ciAe7f6AeES30W4fqy4ND+4KJUGa7YpXQufgrefnO5E1pD8O2
edX9bIHv3fk1yqPIYxhsEG6mGIAkFaOdPaKPwWGApVI3KtK+SCKfDzgluMASMM8E4iOC7jailMaZ
kVfE7wp+BcGKTVh7Andn3/beKbEvnfpEb3pjgmy04gSNEacX4rEhqq3Jrg4w6rgGpuBC1CyVO550
Zok7Zic1EzUwnmnUE+5BQGOXZ1/O1tfDhWNNYoLf01fv6TxdUiJAdJiR2Ragc3Xfr8+8t7XYmY7m
Uh43ToW98ozkLq9s59Zo7fbHxDJgw1RikIDgFKWis0sW2G3VRilE5EfhtrHknUvCqmMntQ8ShYbS
tNbkUVZJ0B8CWN6XU7xo7ZDIRlpXYwqMI9Xw4u0pZeiiDXIcxJky2DMPzZQb2bPBQFt/5gbl2F7Z
K6B3USfkQnBbk6d116rG7Q8U+wzpW6ae9dWM2p4kDsvxCa20qtYJ1Upbtlfz0F/5OpveuDO1xUIA
OCAROa5BzkTRVcXRbqvxDk/uON7SJiTdo4GFiWKOc8sN09SbviEJYIq8sQYb6Y0r34S2ThoY6Trc
0s4erJ3n77Z2tPeU++RJuEZVE3rUCP2Iain/TmZazli2Ylwbdt0wc5rnVKt47+unWoOdRfKypjdO
6oBmoZzNxH5gK5Dta7Nxy0h0TTCG69LRu4ODBXS/0MKRBlIEuGBr3yLx5RK9shztrE7cPTGt9buA
x2bE7UguCuP9yX3v1TRWbA5yQ6NbbAMCkIpa9ye+cvUekLZ0NXUD+1kyaIpfwdqW35YcXR1c7Gr8
DOSo+p90MYix9uQVSee95bSqL/A+BsgdKPQa2F6Fm/pCT3ZEGrvVYqooKNp+PTMbwwXfuyMLxMRr
wO0A2Qeq5y2KEwIEIQ9Ib+f+9As1LPrlbugZvNplkybPrCIyTU819x+zg5Y5FJlHsqhVJK5zgKVp
MAqcAl9EXZBskkCDwjmmAlQYk+Qg93dGj3hpV3BTPjV+Qf3L1Gk84WBuIJYZRfW6ZePQxGjS2gFy
YOaRY72ZXR51XBDb05qb9nJwSLpmGZFAkoudTRgrM3tXZeeWSL801hRBGbNbN6viXnQGYeyEFouT
mmVw71Ps1cS1D6YLpzQrEnlkLjN1sPpTSqyPIMDe+qogM2MCcDO1lQgLGJxSp1uK9j3x67u8K0ZY
1R7vxmVMXRELE/QJE9dpu4AN+qGxAZED+yRzwHa5VmTTim1v5jPQJkYa7nye53FBZVGXwT5RXGbs
iRwNrLl0aRoWEL9ZVAlSsCx2hNt44r8a9sk+FPC+CSVDEX5wq4no+pLCcTmmMbmc+XGpArJkit0P
YQTrFLY4Pq+ecoefmmvqSRC3RE8o7HWKzGxRUPtWR54AymhvJ3Q3Ml9skqWOwdcr0slwNEoW2iYO
trJkkA9YcGGHKpueNCEhJ863OSD342COeRGcTZbcNxs8Q0IkPAiFTQdWP3LLugsOVlEjiHe6kSCu
PIM9QR9ZMH4fgUMcYNG4/OEOwdIvKi3z4pi1rp3Fo9kFPUNnnsvlRKSY+0kMRPBpdnrewhnNwhww
eROte0PvAFYejzCDp0AZXv0imfETQFkulfoFLrk/lMNc1LcE4tXQMJmXVowF2QnstONld4yYBr1j
jkLGpymY16UkA5HI+LrSvuIUWbbBO2mUlstjYi3zJaloArnPbQ5LN++RD8DvB1YZ6VGy2XVydO3X
6L0p5TfmW8aBrD0zu1v63Al2meN16pvFpdjc2yLoRCQBT9YRowumgHbudn/owv5UEP9FHfu/ZMl/
VzD/W13yX7TM/1ed839HBbNEb/Y//qET/t8UzK8fOv/8aP4rQlH9Fxnz5bf9IWM2rd+gRzkEuCOT
d2DXI1D8Q8Z8+TfUvGiwMAd47sVx/qeK2TF/Q+6G+xPlImJm++Jg+4eK+fKvkOPw66kJUGr6/5GK
+SIg/hfRmYUujKEBLh38phfQzt/UnhoNRDoT8hMGnKz9+JA7D4lm+NeFEIuG5rgaB295MgipCo53
0Gsfg/wOw+cuyaxY2mUomO/j/4Rb3QFpfm6QHSLiXF+y+cXYbrPuftRdXFAVNGGxHNyEgOwHt/30
vdt0ufYoGsyn33/+/9Gj+NzW/Ofv+vi/PIf/9mn97/gMenxq//4ZvGkb/dV8wVj+yxN4+U1/PIGW
8ZuNoc428NQgzfMuD9qfT6D/GwtLxOv4TyFlEYT9z0fQ/g0flU2aFjYLm/RbHuh/PoKk+cDHQBmJ
RPhi0/nHC/KXo+L/LKTn1//9GfR5wPFzYA1Flu3+3dgtpLAkAu4yqmhVSJNoe4oWmk0H6XO2LAx0
tFq+O7garN04rewW0mKqUGICP02PELkLd6fWhY1YzU52B6XNvSZGY9h2BcPRHCz+atDPb6V5iQDw
fpYkssE4ZHhaXUsLvdFcybqOO6sC3ayd/stzFosqQATw81YtY9+7hNYhrKlIX0jn6c5pnALl1Jow
SnbMYn2pLjDfhJg8Ng+g4bODPzrMIaaNRGNnVvZLzdnbkUk4LjIyMIwyal7679i53BuHbpok1MEb
Xmy4dqRR8hMQEdFFTHMchUIjqkifCnFO1uSGmFIprnNhHAtb2A+t7ThfLq2niEynbym+RF6AOmxz
kvT83H+H3s0kJ7A15QIWek/FTJvIwmBIpq45tMqzbyg13nJlWv4Bs1d2tPuKZVOwQV06Av5Inyuq
4XNOg8iqvqpIbfFKu74t2enCh+TH/S4qLd8GuneioJluXXnbggZBjW27RERPqG6HpmdnzpZinVOs
lLPKqN2Wn4013SOA7FBRON300tGDk3OUritR2DIhCy5IBhjRowebOVQ04b/KUTo3CyD7O9Da9g/G
X/Z4qGtf6tBvR0bhLcnD/c2a1ubZyifimOdqNI9BbVYX98DygBHZH3fNRn6pVZroKyd0JSJEWTPc
N+2y7wJm7HzOWXmNMCp/60wVvLrMRCEdJYaNH2J0HZaAgeB7qTRCjFoGj14pqlcecMSH4+QmLGYF
UcM7kZBAHQ6JVEGsCRjsb8ul6e833W9XFiv2i46hZXJPudD5J+Ep87UGx8XjL00SJbEBpFQNHavp
NBlSShWRfhhuMhaxGGbzxXHF9JHjK9/iYQEwtyeDkvDFcmIuDdQ99SSNUcDaGvlP/24YFOsXwchy
k5aCGjBtbLqMsi31Y5nq5GYuVlzMaeDATm98Igcii/rzxKQRPnXuXbQSRCWyuRb+WN4PAVm+7AgW
amueodaJfMSBbH6t3lkiHN+gvjIxXHaQgqPkIiZ0b30kOMWOORXjkWJqxU6R8NsjsjbQ6FjMRE+b
oaabQAwQFziBjp4liip0W93UYFFRsJ1bx1anofXqbi9h0DVR0KR2gzh0KmSIEPFmTdi/aMxiDyxn
DYfZDy7gcAXwL6M6G4yHOjcum3JbLNe1XTBlyRpDos/sUNQ8o+++NCuWB8TyP7+b/u3F85fr6f+1
Muni66d0+PeX1Gmovv6r/fVfNx9/MYj9+fv+uKcEBi0TFtaFUHe5DAyLO+ePi4p/BUzuYkE1uK/4
FAy+2j8sX85vjumhh0agC3vlX4sl6fx2WfxgXoWwRcGESfc/uKkuiv9/1kpQugwDNBD3JMWXY2HR
+atAv2e6Z20aMENNht1RJx/Ityr20oYf6jaXD8RPHfwlYPKsGK39y0/rz1vzXx1a8q+X5O9fHL+Z
/ztsgG/F+JuNxbBEUFuzzYZa0a2OVuJNx2Yz+qjB+nEaOqNCozO7+lxn6fQgRoet85ibyPzm4QwF
vSSktUa+itB25PJzy+pKz/xD5PvfppU42izLOuOKn64VK9szWZeVyX1u1svnjP5uYbrLlKVG+rVL
e6nfesPKIaYzVEB7mVs/cxMvNEoEe8r2CIjSEHAjGcWgGJRFVMd6nSRZ8FCvdf5dbw7m+JRoJwJK
qT5fgenuCYSXH6QdAgIubI3CpLJrztKgY4jWW177a9WmvPHlTEro/38r9XqxX4Jqv9iC/v1bCcJO
Z7yTn18/2ybHAfyHq/Nffu+fFaT928V0SxND2B68n4ux+I8Xk9qS0vBihL/ARwGL8PX+0cRcrJj4
ZmBmM5PiZeZ9+UcFafwGTwL0s4Epi7WD/E9eyz9goP98MT2IIhC06IR4yQ3ukL+ju4zV7axML6yx
vXbyj8aamdeIbb9ydUsp8a1Iuf+KYWWF4383B/Uty8TJdWf3YyOU4NBk/U+ZkgpAWXAPcFjW4eDK
9mijLV5lT0UXvNupsPZ1aR78xHwwSf6l8b7npUXioJy7dtbZL9l0BKD23anEuJjj8jCW4batfkH0
ZINRDcmuMoL8ScNxvNuys1GehrWsn0oU1ogKuLmID40E6qyAKuex7fpdNvDm+FAF3OKOuIc4QPsc
muRV71eGtDfZmgc3ed2wX3YmrjCDa1g3L1Xbv3b1dsP258ZkYnYAjRHmDd4Tt4nq3FtZUzb2DtsN
k8W2de+kzKwbLyVvBSoYCtqo1slp7KsXndpIYx0rIobi00bhFiV9j5WiTglCazuWManHibCRZdsz
IdPqmgnPde21P7Pc/Nn54qgkFXNh1G/eZDC6zM1nimN7P6a+CufGebJN0YS4TsK17sW+Wua3viMO
Jt2eu1J9MRmdrkWF8qj13rfaO8t6Sfd2Yf1sGGYUJgOcZRUPTZ5ctU1Awn2fEr2oKuZSdRXcprnt
MKxriv1IzuusvpIeQ4L61Rr9Honc8FWbwoi7i71jG7qbjd9sVnX2bLuOG9oOSzJWYhZz8y6Wi9X8
RPlOFvxceI+ZVT1n/SPZRyVrgYS5EBKtp3xB/FIFw7Nn2R8IThCZFKCwxcxKl79qbeptH6BSJzd4
IynVXxlu5v3t0Fv6znM2GHOrxmFUTyYEIlfxV2XHYI3pMesrl0Tacme3GlNQx1xceXUQweAyD8tM
AbqAfGPI6gHcBs8UioZi2ehYqC1z9n1lYs1mYkKeNXv3UqTozSb/SvjCZ5dI8jnfMBP8zYLkZOCl
Iyo2rlsWDK2qf+QUZLO5DQBm0KvkyITW7W6kLg5NazqsHYuAdCQ/q2BI6S6kJucuuYs15/tI5qph
tT9ar/Fj1CgKlxIBElONgiiySIt+t/zh3ctEmyOGTumIrLQfD8mCAAPI4DC8zVwBIWo1JoTj1ZrY
Bx7zuDc6xnxe8ew69sr7UeExmHM39FoEpqkUzrtAj8X/dXZLJ56Ic2BriVNlsUKsSKiBLT4BVo73
sr0DqP9OOt0lo+jsN5iz3sbSilGNwl+qT3idrXhgN3Yrs+1hILntyJomuSv6I+UJVee4ndYm3xlB
X4d93X6xHUB1xeex8wYFHyz4nnpGZPDmmpKovzx/lxPZQSJl38CH0rM5KJ1dIFFBa6uLCtJhjq63
qiPyhfneJuL60KK9iesBMSAL5qeqcdH/oBLKMkg2rsG02/vlbPYNcUTpLSmQH3JNvNtMgWRP2lu/
JGS5rvij3ZTsmTndE9AAVeOaqFj7aBRGsyvq2nwct99dSSg0LnSh66GcWapLXjGymmHV20TqoZ6a
5vGzq0jXclANqV6yyO1YrUBxRABPEkpjqU/iIdH8j4OGvvuFme88Ztk9Ur5LEl3Lonn5CFDS7kjq
YXU4GXcMBmLHFFcJ+Ys6r9n4j+SK9LwyaUPOijAPIli+YxOuQt/acO/avj52quNZAdocFpVd0i3P
b8RAXRdzB9lmI/8SA9x5SeD7LxkZbQLvW7E+kmvEx1qS8dkU4HZEml81rXUghgcLYjWwSijFtV8h
qZEddvvA274bpThr2/u+1vXVYqT5LQHfxc6T9YygbH03cy9mlX2dgtqLoGx8BikBeU67T2kffWe7
QUtQx6Q6eFHfyiOqA9BFaB/tgYMeA/ezkUzh3G2Rcr+nyiQLkDb4xnMJ9BXfFjYTUbZsx04sYWYM
H37HBrGbnhe2mBiu3rBETDujW97Xcbop8i7GWcRyLO2wbIvgJvVmWnqnEWfhEwyYFwsJ7Q06mY4Q
HEk+7SehsCJMZrbIuCE/8g1Fnx9sD95A9JNnopLuzF/mZOurpGusuPWsz2FZbDIBX+d0LW4QIi/f
c5Io9kjo3xoXLw9x2ffu9Cxk6pxH+tkw6db8nCgXWTbhlPdkoT0RauvujTxI4zVIm8tihk+RFTDa
kGDXOFyFrtvdObRr7fIDZuUYF2n9zh6WgaT33jRqOjj56O59sACazSLqGC8WRn6bm+qewfpV3sIH
RrgbGe5khk3gnHNIsdSRpASVxeREnpo+Vb7KMEeyEwETfUk9bR4IfP5cB3zuAa7tJ8NYugf0+0M4
mthQQyy56anUncP2XImXShNxODam+L3UjwuEDbv+8qQFBNO9EpagbwgnGe+lIbCC5nV36yZl/7hk
hbglK1ae2okuNJ397Bcmx+pauytKkgrH4BULguHAlsj7hhIGOZ07bg6YzmHb19mavSlLeqegU1vU
bZv9I8AMeF1xjVBSlMjl1oWnlbgOE4YNP7BmfEvR3n5giXDOSBCSXWe643nIFnDquEwe/anVcQrW
dYmMpqqPg1VUj+WWWHe+EDlEQR+ha7NGsurlccy12ge5gWnQztrhV+CjUDdGGnDHRyCFKRNFiTXI
s1PXw52ue+tqs9cPEZCiXgYluu2i7p6xy47YuvjMk6XHj7vOcdcU84OREhw7G3XyiSQxQQwIl+XU
rRqpre4IGpXW0NwQMqau7LIfdo7sjDvmGeSn81Zzrve9vpdIUkGAuwtCjWovxw/pL1GSoigJm1oj
m2yzO4QI491S+JJYs87t8lj2ff8wL4HAwKy3cBktScBDhm+xcJ359jK9IsU7GaJgy9OzSJ00CDGW
9uyMkcsx9ZPtbqxy95te0uUuK7sPlrxTzDxt/jFLS9DpWKjR01VO1GE2sciV27iPpA5uZ3xM3eMl
tGZPMyZJ7yLjM+RUhGqZi+2QMsa78jLDjZr2NvHKq8Qf9nYSu9xhwfAxmYtxGHX9yYAzEqsbz6V7
RTgZAxGrOjV60i8ouJjszbH05+9FXV2JFTehW80nq5+Lu3GsZezp1KEkw5mk5O8/WOaEtUHcaGUx
sjKu2wxr0JZZ54vlkLhNxmJDEXuMFR88cOdXRM/BPB0eEQ1FNmMr6PI8txW3BLvW+TAX1U/kkVY0
Ll71sibT60BIG+teO4Xgk9W7sWbi2DR40dqAqDyz2XfKau9YT960tX/0XeelK9nuUlt1T8sM+W5y
H4LsarZ4CbeE1bFE/kxqmnHroCjCBKb2tb/cd52OjB6BRUkdOidxl/Mi56Iisd4W7YskS5udWeRY
62lkYc9Sb499MD8kIn+c04GxkZsue8yl5zpPXrcNLb6nAKkVq1ufvYXENTSuwcOSjvWOmO6DUxo7
VqSvttt31x5LlVBlCCbCsVm/0VR845KGfauWGPfj0fJ/da4M7jziBk5Li1xt5td+iMa/zLW5JfJ5
iPtljXtXf6aduZ3H4Hkp02u0Xnvg2MMuWAZsSWSyErQHHXMxcAwjNNowIpTD2xI0BPhQC1ZDENPX
3VvL1sQGLQ1R2RcP29nT3hzKLsm/cLNguwqKm05fLhf9amad+J/Mnddy3Ei2Rb8IE0gk7GsZlC96
UtILgnLwHgn39XdB0p2R2D1S9H26ER3dITXJAgGkO2fvtc/STS9oNOatWnq6SXixqE+3brny4v6i
d+kZEsRRYitfzyWcLiNLH7zFPut1RxIZCaAt8cJA8crExPqod5Pov2RqWAmiAz+kTR3vTH0+iUxb
vOB4/Eho3qrOK7aErtFSz7H3jlZxNHv23qxdZNhg8AfnS7MZcWUzsjDwIzRc/mNjC0Q39rXN+Hhz
vmlnN8c1z2V6nR+SDPhCy1eem6mmav/Piwe/Ldb9Utb7r8W//4ddJ5CrhBdw0P/v5YMTHKr+l67T
v7/pR91A/IuSurcgAHVqRt/4pv+uG+gcSvhrwD9iib36T91A/ouqAE6mbx0p21qyvf63biCoGzjA
waXAsGIK8FL/oJ4nIEv+UtIjcsuhs0WJy0aKBy7tLWknS4Ikn+20WBt63dxjj5mPmmrDQ42yCyci
R+Qy20SFQlw7lTruijZ7dqzqc1hmH/pJHg3VvbKP9rbkn800oaqO976XaMPpKIzE296NPVsX9W1B
MNrXMB4Hf8IpVYppgkBDb0Crh5sw4Wwoi+B5cMiOttnDFm1+pwkZ7yMXGfzAmWeqQlbbUNzgX8Fb
PaGN7ssl1lQgCI+Nh2Y4lq44jkkTHhstehrj7ovxbe1CF3ItDLgVWtGj0lStg+MDOBLbBoVGJfgo
vAFMTX0tRus8Ouk7wxGMuzw8hWZNoHeuDqLKw21P6npAq26t7Ore0I18V4BpwDkxZvthzq6coo1D
oGUnxynP7sTKRUnpElMZVWypihmuBKWacj0hPPHrNLlJtCnb9lIFW4hntzkBVkeTBVs10z7pMeaA
wyh2XpJv3bTdOaWD07pu8d+HHGwN+7lr9dXceKiHW84CtCISj838KOVDGI7XuuqZDMp7HUZdrao9
R3T2aM0BwOi6qOQB3fK51+XWjdV5seWOeIwAS4ckjFMkTarHLA34ytp58lpyUONAPk+YdrGpE2Js
2GLn5c0T1HSfM5e2h0VXXCaTGPBE17Y0PeIt8k3O3+GntBnXkTPvqmUvkxaRcYjqin1VOx+KKHjI
KakUOXJfwK6Ed6N9K1qEN5bZbJOI40aOYXZCy4Vs6oDQaW8U9b6mbRhnpJunya6gZYchIo03Ydqe
qjo8DVUg1xoJRCuNkzjbQDIxBaeQtOg63Jf1GveWz775C6Ldlg5jsJ37lA13zXFbxQ4iS/UJteQ5
WfZsosVonxokI+bpzqxdvk5kO93AqIGVeJ/UBD9jxn/N9OkDlN/d5NatP6niPGf5s9amt7mtbth1
btK2fwxyE/0qub0jKdUGmy0Dr3CbiF1c4YyNExbHwXQ/1lm+gzlBURhB9loXRbHmjB9DoCiPg6OT
Kt3dj71x0KV9luV4sOGsrPqJ80yqdJZdU6Kk0qznoHCubBE5Gyn7XrgFv8hQnvHThVtkvHsMbfip
OQVPMx5IkrPZ5ypvkyNVhh6QbyszfKgKonKrcutMwcswzSG3ovsIvBWhXPTJNLTnqSjqoySMFgP6
p9lxXpu2O4VG9MnRabBpo/VokO76SdnxA7XEw+iIs7Sms8xBW0713gjx3k5TvRmseJdg/2iKakeS
4p2nLQ3NyTsD+3yK6uQurI0tWuCH2gjvKqHds5WkU4dxrAYu4dnFo5Eg4whS4VNz39mkQK/NzHtZ
IAoqkmyNgtcZi8p6lvVd45abKuguHfbeOaGur5PcyIZoj+Gu59Bk7YOq/Ox02SFxPxsZS6/elg+Y
zo8ca1DesgfeNI3qfbdgkkhVt7Y6u9tnQ1Os7dxE3tH0B8d0cr8an6UenoKw3NBw5wZjqV4ZhfHI
H9CiK2c7tbicZuM9r2jAIdwgpN3Mt0lNS1gw4dSaduTM4uP8zG7qRBQHu7F8u1SP9dw+GaS99XgH
180I2b8U9brTu3wTwPjeIcoPV3MVPYGzYMeMxC/1XtgHbFyjvPS0FjduH+/RkqYbz372iqfIfWLf
OK+xPviViKaNNsi7PobAhgnkspzW89F4poeLkzrYtO70qWSvjaGHmOMJxm3cesm+7UZjKzJ7vTSK
rDG+6snY8NLj0kB4dUKMccmpzpUKZ4dk6K6SYd7QdHmynOLWsRhsak4YJQbNkSmA7ma02K6Ueh87
1r1JyjPcu72Q9q1hqhdcaGoTSEpJpGV5uMqY1nLzGk2EtFZz/7ktZYUyLJcrWSZ3auw/5GVoY3/l
/N007lMzFFB+0BROQWmtbSt/HaJYAg5t7spa93MoOivMCf2im34ZFH9qzZBI5KKM2Xp6HG8KCkKj
PA5wmZkKcGJqw4udivmhH6Pn1iw+4m0/4+79hCDuNsyzd0znhybQD1nvkVKtyHYWChaI2hsKDkGg
mgMbR0ZzzO2mhu9n1aRWrB3sVW2E/bXsMQBO45GT20fNBpdhR5zzZ2fYAFK5TIb7KetHXMRoIbde
I58LO3c2kZ0RQ4z5dRxMVqYlbDn0vg6g6XxcnIpZXii23XhzE8fuz2UdfhiByrhJdpzNfNcgOl6x
uKWr0HM+IW04laq6iSWt5Xkh2FT9WFFdRPzghMVLIZLat8P4NpbTc65rX3oRUXwcuoM5iftusnE6
2g7mP+ducNKLWXa3OYZLisILUtBZuW5/RSiz7mSsoGOMJ/gDMbZIZ18OdNE1TgZbog/3nUNVWCGl
GKh90DQzPjuJccvjfGLias5pWu1TjHpU5wFMofC4dwZc364GVwGO5BpN+rAu1fhlDMUDpudy3Wn9
CUfvlaUjBZWEe24K9G2TkPfctey+jdKPtekuw2axGlq39s0yvRWuecwr9y4uU4tXV6Ek66kSziZd
yngIP7YjbojewwJgpp9awz1GsO2xYs7JhR0N6m1P8Aw952UwYTB0c4tXYoDKG5FXXcXlfVzl7wRO
Yxb3bN/3BdoWL622KE+2ruiv+bLt6tTZyND1U5PQPLkv5zpDOS5JOMO02binntyYQ17ljC2AVqbZ
9xsZCkrUhhKXuHpvI8okdGaNMHIDgenQWfo17bxd1A31xutQvThiZnpo/SGf/GxyHHI8uwNJUela
pPOH2HY/TgKbvxMqFxuyfjM5aN6q+X0Z8JxscvJiu4QMDYE8lelra5jRSU7jia4UXBSvv5doQRCs
5jtZQfpIppbXuZDnuM1NEvAqufKUqtZjmfe7AlMY3lvrVco523TxcIGJpWP/oLyQSiBcLhV4s8cm
jzXpyXLzw1QXn+qeM1LjxRf0ITgC8gEzehfvbVkMvugikxpW+qjF+tmwgmTHRKa2QW9ijh3jehuW
0KcivaHKEmaJ3+C8RivcMtla5hkjCdqKllkjEcepbwJwGOHLMNbKn6da7qTVwdAzFpgUtkI/sjjx
WeFgrMqoXqdA/Pm9sW9R4Cgc41VUBY0C1gKf3PIr89ypl/2ZmXxiSowvjlu8OhmPK9ZACoAu0dZw
UZEWwwPTQ7AaXcfxOI0JVk5GQtHa7MbGwL3NLPepM6Z7W8Xvh3m6GDlQ6TZ5dZTTrRoHRTHG735r
RPTwrA4uyeTBYLDriq1AkFFMLBbRSuh8qaSyt8yLMdzXCYsNCq062SuzvtRVoK/afrjRDInmqJZ3
3ZLkSfL3dWhGfJ+UUt0RHbTStAcsp7tp7E65IY+0A6giKfm5ckxxcghvmyv3qTXdbaO5oL8IQcTI
ToG68rsy8CO7SjezlZc+kFuGluaQxMgSLt1SrociHfFMOqBKdOwH3jS8n7pwrUwnWBHCcJ4aPVgx
mTb4a/tNbE/BIcmC+wFbDJvkhKpCk7ymozoLQRGfnMthgwj6aiPawICQmGuCdKlEhsU+1VEYpLW6
4+3jpB4Yn7u6fAqCAosBRdtcbsGddGtzmh8RVARUeetHYFvVAvA5tcb0DtoThx8YRSvKHI9G0JzH
RD7iaLjBw33fFurEO5zzWIdH8q1pjwjrY+v1l05P4Adp41Em2X6yhpMZyUOIYGPVkxtAC9jaTgkb
KrNUt31GPHmTa1+MssapzmZ4rsh57xPvJrS6HFd6fxqKMl0bRJLyEmcbNG7WBilCt07TYG9pFE4q
D99T+DXAfrWz8AtkrCqYEItV0JbWsc6Hl9RF+ZGF+QelpVur8Q7wtNyz7nb5DpueOqaRfTW9JNty
91bMRT7pYheK/fRgvC28lHelMzLr6JU64CXp9vBNegQRuqLX4WH50gl1jyyma5hBaj8puoAgtrLj
FHX6tguy4Sib4jhb4xOo/dMkqV3VsffaKzaubdaxwfXajeNYx0rRh8KQofmx0jK2Kfq0smJalQBw
mnXbeceRur4PACje6MP0Dtg2qVC6dRsBGlJTm9DsMjiFUmCSXX5GHPbs1sUpDlyyIUrpUJxJX2XF
aDRLx13DifHHBrYLLTK2gT3YCVk0ODjpbmpJjtu+yW57XDTrGITOWgx1fNdEyUdhRPMJXskxt3AQ
En5tcKrTdiZJFDs9UcE6sDmOQg67YoG5jSLrtbMauUKgdu00oKB1U/qLhQF3JJoYhDmYgtPZvZrs
Ylc4UXa6yWuh1aARy3dIpGMOfiFN+IjaWWJ5Bbvn6YPdA8vL4yeG6yekBzf0tDlfNFh93Kn57FVx
tdbm6MEuPpE8/GLLJvcbmfsme2tOsKAvpsXC1qHc99N0Fh8iAVDSjSpseNileBE1Ot1plZ0NT7wK
+CDrgOh0LIK2Tt0leuiWjgzyjZnmibtBr6NvMLJxgPAo4icCN0O8qewzUoB3SXSXsxHsMoF1Qlir
Ni4e526x50UUe6HiSBr1AghkG/ef3XI7T7TIe7YgEt5hd1sR54bxfyUgFu2jPr235Y1XJDg8F1qD
4TSbfGoPVYWzpwQHpVP01lzLj4MW1WFknzydhp0wmndFCG+HCgGTorKnrQ3fkhXdvOv0d+NQBwej
Mv2CQ+6cy4NdqG5luvXL2KO8C+r5uXZQmcvpEjB7B8N0RUvUEJwtbwxke1CLdpADKJUOd0Ua4Iru
4iuEyRMwqgvCsUvHFiyyiye0s484Gx+8tHwWg9i3ETgiS7TY3cxtFE2PlBGwrHjtrVPBLek94A2l
AfE/M94HZSdWcFAbDrvqXZJc6bw+Nbmlb8KoTfeGPX1uZhopLUdTkx1YMCzHeIrdaaXUSrcisQ5m
21hb1bjOmiHmYFwcew/M/4xWcoV5CbdLEB8BRqy04JM0XgYmxH6u7+J+inZ9mL075bZ3ofF+6Xtx
1Ee0DHof3ERNnx3AFB0LPqfJJ7kG/valdepzpbu0kfOdtrQudIvCMxZnyKIrtpnv5vy1pglVvSK5
W4MPKvC19j50hT2TqL5WbcxCKoJD3qFCUKBPg/J+VGpGp4weGp/JwyQd7aQPivRia0r9uu/Z6zv6
dXLMR4C1FIQpzuZ8AakJjdgv8A2sX5ksP1ukWFGDna9N7Kxng0aAaqq9botrRRS7CPo9yINH5AWN
X0yvVmK9OrXjHNLxa5KNh4RKQl7oCyFrvlow5VSpfRZc0YupJytdd98V9VzuVZd+LgN+C7ef+uuE
4HWFDnBt2BEQyRraTxcnxjZbvA2VFwgfnAjxPBHVOrgfGjFu66FU2k5Q55NU3dcQS1EcF7HxtVkc
sWO3aGuMLtgZwEEuveVqR0CEycnupNiOgjIA/NV0YwZ4Jltl/R+sDP+1YvxLXfm3Fej/j7VlhJ3/
vay8IwahyF6Lzz/r0Ty+5XtRWRMCweci+iIbwEIQumTx/JCJOsa/QJLoHNwgp6MBsP4jE3UxNDgS
PgZeB3Ch3xSkP8rKlkeZWgiiomwiJ/+hHO2NSpSSMpBqffk5JqZf8TZ3sLS7iciMZLjUo6pRkCh3
8c+aSBqR3httKDX3jAqy1Bx6M4MbHAbaOfVz4OJeuP502/5GNPomSs7iWhwMRoLLIPiRtuEbxSrK
vKT1TEdcKBrZRsLA1KPuyMZ/0J6QOVf2RaZlG6KO6uAkZLtwopz3Qs/QZa/mxghnujwtD5qL1h3G
Tyzdu1aDanj4/XX+5Za50jTYoZGN4kKidhdS9U9c/X7UnWC0ZHbRDB3YmPCUNl7oYMnhpTSLeEI7
FbPDGhoUQrBY7ajZtC3r7Ms/v4wlHNuU+vIOvX1ycqrLiW1VdoG8GxcfG9mjZTXg8mETx6zg+Gro
RhsJUhFW3inR+6w7ht1Yuh9/fx1vDDEII1Exkn8Khx+TOdfy5n4ESQf+Ao/KkQD5IBJHu+yAnNsd
xgb9VMXhbDx28cJ9tutJM1ZFAUzvkBi4q8ag0Kc/gOb/7nKQVlo0auyFkesx3H5+PKNnhQHuWOdY
gREr7lQoIwzT/aJHQKXhtYXph/OQhlhGNAShcCRhcVI0EilFgbuyZVHf//4OLTfgP4JP4hHQtZqk
3OBPkmJRpv56RZmc4mEMpHNQdpuVE9ERdRPuki60cswWIb0AbOdZNhHa4ikgT1+tDpbun+IgFjn6
r5dBXOwCVgfALwXM9jfDC4Tz3ECjgUg9eVERfHDoRMTN2dJbD19mRCMZ1AydJYrzV0cBG+FsbHpV
BIrKppUcUK4e6uSrbuIeWhcTNv1pPWjaYsul34l0dWuM2jSdQtAB9itWKOJSydkUFkcYQDfpa466
bfkdPa1MXzmv82/QO2Hnbn5/v9++Auh4ie7DBkZ6LBBRFLe/3nC45nQ7YOz7AR3AGi1OnvVTeZDQ
grnKvBUFDJ05rPvl/2V9JpF11l2dYfmPGw9jr9E0Hb/w7y/rzWsgcUgy/xvoE7EL0Ax882JWloSl
WBq9n8OMSn3N6OrqqIkZNnwXhfZ1jBi9gOgizd3RuSjCP42MX9uHFhdAPLmuL1kwhmQGe3NbUBWA
80EO7QutFt1ldGfcS1DQrc+mMejZhQNF293SneOvKep3z1GYVlQJiiyxDl0u1ADojYAX+il6BvMW
run8fm4zitC/v1OLjfOnAUN/lUxL+q0mA9hkyCwz8E8zrEO1pgSvSje8Atjis+ExAA3XUdteFmEM
NExqmH8YpH95aWjqYlQlMZ52LlGly1r884d2mRw1Z4iUD4xFd6+9Psf2U5CkmnVjRi1cL25AGT4g
uzbrPcbzILvUjYXrrwMiwnn+97dAvFllluwfHfk2AS7Cxg/y1uoKEHBIB+BG/mzr3g1eMYS2SsTU
o+d8pKcVjlF/Z1dz0+zzqIbrQBHsLk+a1obs48zvhzwN7C+YqeyL0cKw2Jp2Jigd2Kk0VxEmPyov
dKAhGZDKov2ztWm5eEFAjoHGnp0LSe+/3ktBf2EAWdD4aaDc/i4dxgT6DZBfkNvz2BnPqLzn8aav
5rj8iqEKs5+ZutaXP9zDZUT9+h4RjI0jlD2UQSq4eHMZuCN1rWac+9CF4+OYSnGnBmm4sFBgHKBx
DQdHIHTHpHjO4i4JT/QxEZ96YzCOu7zWAvMr5BcQn3+aod4ORW6QpbOz4+osk+nqzVwQecBKMS5U
fmRYvTpW7TA46zADpbARTlTlG/ppk9xBLaETkwbEN3GkseLQhyCROY+mCV2c3m84VQ9ZSSrMzagj
Ebvhzc7bPySafLuWN3dx8Td52IgWH/fbBZX+NjXkzlV+1QIS6ChCRluaEj12OewJ6TEXgrYOu1W6
EhTraBTZE9Q+o1K1eHGAm3abPJD5mqPngJygBS3tDALiQxgITn9mPZO3MSZae+iC2XlNOQuOxzGv
+nvObjX1gxj7Hv7K3j7GpF+Z5aqvRi1BRuyERFgBoa0fHHhPFA8qAP4+aQF8F1LquftHKXJscNB4
WOTzUHxa/jGXGf6neSlk/9JUrtX6o5in+E5vM8ixGZJ761by8OpDPFvx2dG1/On3b/Lyor55BK7l
IvrAvOKy21qW9p8+uCO1Lucwq3xshemwAS5a7yxqbZGv50WtjiYwGqg3oCm6P8S8/M00hImGVxXX
NUhRe3mRf/pkp+A8ic9RoeekYveA88N58cYm/zLnRee9dyYHqhTVjFRsIFo4tCODJkv/MFz+5tdn
u7K4rb/Jct7GOJcyC03NHTofli39+lqNGL40C2oPIkARDnfUHd0NvYow/MNK9HefbHFuW1Yi+vPu
myVT1EB8XLfqfCEFOl6SmPLga8uYXsctgju8FK5oy23les2f1iOy594+cw54kpvOCohf6c16BFQN
rBSlUN+xVE5Nx27H5fyDRq2pVL6jjEXO7GwY9LlC4QTZru01dP4slkF7KnWdm/OPX0LcUbx8BlUJ
trRvtrFJS6GHkO6WeQBM1jl1vepL5ubeuTagmyGgH+0jFuFI/eHpv903kfOGk5HoUmxb2CbfroRz
VegI+FkJLTOjhDWNhfvYVEb7OFSYS9bpAEdq3YRGOWPusLVk+/tf++2xlFFPJi2ROGwmFx/l23zm
eIZ+Y8wVgOepy5D8h0UNvyx1ENSbCbhcoac6lZfEqGB5166l3cBxTE/YrGZK3cxDN2SbeANihxrs
IXas3vZ/f4l/fUuX22PyD80J/vNmXoJvqCotiLjCOJ7GDTx+d3oHW1w7eNSR2nfakMp4Q6e2+cOj
+bt7w1Fd6EyJYF8N+807gT7eUR7hsXCwhvpRhR06hITBFKxt+NDZpjCL8SX1OtkCwcnsE4734myL
0LjDUD8TLTGJ0orOVplGr4ai9/uHxetvdnVEtgFMtRHNod+y3iy0VQQKyByC2u/iOf3UyyghC2Mq
qHXTSkepHFsG5Eoe/L0ExnrIQrfo11Lkc/2HW/XXiRRrrYFT2KYCxBT+5kJQIPVVBQ4NvwVJGLzL
GMyaVVYa2qEwSuhv0wDDtlzVSTtUx9AIYL6Zeijvf/+qiGWp+HUpYUdpiuUcurwtb6cVj3gOq/a0
mniacgYjkSoJeaLPoH4PXo6C3mmD/mNZD7mz0qjmvi9S9kH+BA7qko7OnOx454unIReO+tOUt9yD
N9dGNtySn+bgWuak9OtiE5W5qtGW1T67EVtuo97NzvCsmmutL6qcwcqfVJcUT1qJHW1jaV1jANew
ip0oh/xLE2Pg+MOc9y2X7pdL4sDkCWlJduJYqt9OPqPelxVyXqJwBgr8CAnK5inwWlRhllhIMvPo
kuGT2fFHd8jGCwV13EJAQzi+F9jSXLZwHbevZ3IGRDbCRV+ZRTJtuxTNAK2FXPeVMrzgT9f9l9UD
/artfHvSNpLRt9Uh9JOk0IGn8M3BrujwOvmwdIcE8nVMPu3k3HcEnY2fOxkW6Svqeje6LWQ1Nu+t
VCAbN3KpTX8K/BV/vSr24TbHCtSy0iCK4tcHbNIu16Sdxz793pKyP9kY5A0RLwGJ7sYIMtc+KtVq
Gqv7xL7wOStnp7+fBxXYFtrCck46fzTNonz4/agw3vjVuRJBxYABymIvsOe+mccKO5p79J/B1tJI
mUKAxImOyidUvXQgo8TpLXNfkmQ2o/Vxxjx9LXRjoHoAt4MsEVVZ/FWiV1Q0klRPr3zfaO0r0Vnd
uYqHwTwCFjMbC5o5eVp7k5Ab/TPe/ZqPqsFrafkfFq2/rAguGCaBjxkLvm0zmn690dPsxRRvdW8L
ANkdfRqxennSuiJoCEwZmpgWfiARjCpnLovT728myutfx7HJPYQcheKZaYYNg/7mbgZGM0omk2Q3
VTUmvpsxbWduljdoI/9JOGPBfxlB6/eYsmRvOv0hZTlAXjaR6ndj15AB3g/fakbkzFNzilCI8J4I
FS1FMhVnJXE+mk4SQbLXqy4c1Q7ZNIqvPYyUfH4eC7DGX6VTadkjqXiz9T6pWY8xCsrefkAVZiPi
GDW9nlzUJRzFELbOfRBgwajCYn6WE59QbrwUWmC+JWrQC7xtDi4QgrSdgqHK0II0hA+CGfEmvmTI
S73GRJ2pOvN2uIxSvn2ampTiFvPl8tEBORj8yS3qoHU3ueMtL5PgXKW8bexly6tDcgb1qQoyL184
JojXJhxcYdvGuzDRKl4WKviFPd7nvWMP46Zq9X76oHLEJy8CQj6pg6ZNcYlJvCcybdqOul3jRA16
TQM2G7qekdsrZnKTVlJkwCNf53Uhl8NlpKUtaL6UbJhyo3pv+X9Varf2tbHiaPk7jnfC2rtwiJAC
p2Y3O6HvcLPH7EYjURPxIWqm0NB3xFBOVNsqG5pyghnJtCpreT4xJ7vToBmMsFtd9Oyerz+ulqxT
WgL+POO5cfxkVJi8Yai0A3raGS3q/BxMlFpwE8+RIHMhKayW0Rk0peBX5jWCXnnCwE6N0Yq9HplN
gP+qQgurEhGqowB/yYsXURXl1o9QwrnnumYm3NgIq4nixN/Q+173UZfQ2p3DlhEO4hvYJFZfnlP1
Y+yXQ8RDTxGHckuCol4G8I8/kWTYc4OcmISU8mBDZymfCVzIrHu3ldn83FdF0109Owi/2rQG2qfM
nYfqNe4LfTxXgigXbXFvA+3ZYKBZJAzx4EU8S0XkHR86kiduyTVMWufVrK1aw9kfLxXMsZ6Wp9Wo
lJlcZLBhnmyDwquPb7AfNqqIJvVsG1nCJWffrzwyqd++knRSLLlkCSzA6q4yBi31dnh0iNNAvDyX
1bSBh0zWy7or9WWeBspI4QjJX1jbV+DGsScPxgAjX2MXHkJcOOpm4XXZxSi9AAYtruEW3lCeZeUJ
IIaNd5oo26G97a2kt3HWwvukZx96/Tyea9KWUN5Q+ZvrZAPqWet3sDsks0IkKPZaa7dgZXkccN/T
LG8E+k1I+8xAKAi6dET2Zsyl/DCX2nLJCWOJTS8RH3MKV7vqh1wdOSzxO/pOHRNvvwHGYvX3elaF
zPGkLaSgLt0OMioK34z3wNDJXJk2uAp4zj5xe6Sg3boiBuq8ygyGVuULMw4ruY3tLrW1a4biPr6f
q2BZQuICHdKe3OCOl82x0oKXzQr65T8pmk9uZ4s2MPn6fZRBP16+yeTwzLg1Zo8skYdZImL2VhQb
q/RV5UnEdVrENDJWmGKWhx6TaLVMa2XDu5o0iUzeCQ38196bEQ5+6Jn6lgCbocy8fWKOcXBf9EZO
yTBlxRuQTZK2+UWH6In+ZAzDZVyMVsXcGdJIQDQfp53dGwgM+mW1G0Jc+GtFCI+88+qkiZ8rQ+np
TtQUjV1yKKkwTivA41PywAzYe/dikjP/BwDXAhEjCMcoz0HNGQgQ5PfnNFsV7ZgVX60ztedjz4L/
/ReOo9SBk2DFYvAuaupq+n/wStUnB+uiekGaHTtiY8mBxmCbTcWor9y6rGbE+kOliGIKeYc+lyBW
tYtoyPvCM+8ot7nrWg+0rl2NdgR7W1NQv1rAq6e0U2FP3liWyHzfh7TNrqjGideB4Jx2ybbJNPDk
SyJBED4jWjW4YBw5FGp/DAkJOOvfPQ3uH34AYu6McHyKZ6cEsUrIQFOmG2NqlnE0AFedTrVXd/wh
KInCAYYeQqwFTti7Yjp1TtygUCLeidcQUH5tHXBNWFPvB4GWe/c4fFu+ldbLyDOlSr/0NQi7RNgA
5asrrQzmKSVjxcQydwSK2Ui4z1L1cXzmhS3qQzOiXlwJkVG5aXlNXPdI9CLUK1hnCV3fdUSGEB9R
tZ3BMidZizRtg0+5zaiifl/Y2FxYY7+LKtmGLWXKRkS3QKuD4eM8t8t6/WOvZIpgma5/rOUpbiY2
mIU2LOMoghvPz2fsLx2iH8tvEpXLRuHHImEAsmVoNsJctkvfN17o+Jf1iki/mm9zOnuZxHMFRyZY
6bNY1uKkjpdFtRjaZf0sSBzlcWUoiJdbZTrL0P+x6pXSiAO1pr8bxMb/9urQbC/zpmOjDEOmUgx4
S3TuOipb63uTKCuGbz+5QwY2rDwwpvzI0JqWxlPhuhr3Msl0NjFdPkA72yBC5zmtGxy1dPrsKGrD
+0kP5qx5SrQApNx60NOy9lFgpQBsG4gBjMraxXIuYdN+25fSHx/5hZtw8Ipp0zIGXXkEGxayDnZd
3TBBjJpZ8g0OLQPWEL2zaHqtdahsvEri+9KXOvny3rCvWYYeadm2Nm57kieXGej7JzipXpiYbieK
DjBRYoAh7gb8TJrqO0+Ce+BkaJfL8pTj8qm7p9RotCp7bhrCG0inDGJNTz5ERrDc9Xp2CJSq1jiw
SCXiHD5PQyOuKodsz9zYE2LMfqck8yTetQUarMovZYHj6EqmseCh66m3/BbsqDNuZMUrbe4rvZez
uDXqLEcMChhYNuImLCy8M6cy7i1dQzY1QOftClhyOns/3Kqi/3anSF5ZPp+sDNqhsWa3dfb8Y1sg
4jTuPlbt5KqnSZOSwWgGUbcUqrMFsWzm3TINx5ETLxddmcueUC4KiW5tR6akhxoTsTQ/Y5fGW75H
SJ/yOH7sPWKjKfn6WpjLL5lHHjvihwGDd3/fuHXIw+y9vCAXo8iWHxg0ueLXsZQqGUSoCbSRrdXK
a1sD1dqKCaM0oekbEpctei4d51SwimuSGqfldVt+hJOz2S0PDRldXJol246vnKIW9MxOg43Oj4Ht
DgNpQ0hT3fSX8vv7XMAHX95nT19G0Q9BSBXlkJnXMpfsA2Tcf/s41BD8yJTSB+0SqybY82vTRkQr
bNjhh7OzvCHLr5lkDbDLzZBALzllWdjGEIj0ONXzLZY6J7yy70ep6fRaU7zzosCtvzgen7dWiJPN
bueBKynemcR90devk0XNisQqb6p+L0b0shsrzyx0+Y3JznOT0OpJX5JIrzGujXk8o3GJasqcJbbc
1lO3ZTrP00tdlDIvNqqJ5gZLUZMabMN6gN+evERdyrFjlRI+EZOIVGIQRm4eg0PInsYQNkD2lEO0
JyUDDWWmxg0oMnSPq1r1+bitR5pMJIAgGEHmm2a8ULf8XIvSRUT8R/E5hv9OrlgNThCOLfcmxXTV
9f/D3pk0x41sV/ivvPAeHRgTwMKbmovzJFLiBkFKFOZEYh5+vb8k2TYlvddyR3jhcHjTaoVEVRUK
yLx57znfCapM3QSIcsxiF5rF4EEgDPMp6PdqIBSNxS6NvWvLomHVHfKw1a9vxiKYsm1tVPp3bmEp
9xDlcw5Ev7TtvrxULQD74ECwX9BCyPbnDlsWhVyCQGxpG7Jd1xDM3NraMRuM4Lso4lmzw9RWsOdX
SS1RJoD3nhaL6Q/kBmk0580k9cI3cnvrFS+r2MCjt6r5fclWqR0ii6G2MQpWYiH0Gs84J7RQnAbZ
nD21rfISpHlRW8fWlqhrQgmzclYo4by8iL1V4rVe+JDZecA3O5JrJsivCRernM87qxjFyjN8xMjY
HZWndJxzOnYB4esW940gsba1GaxbqXeOIVSXqyXkd72fvW1y2cQ+Q6pOhrWtBmP/+lekGWteP4nu
RkeQHDMI1lEOIC1LxtvZ1Guk/rfc1kT10EiPpzeTAO6nqyia3HbHTRuypXOjUEwur8eTLMxe94WC
nzntFXGNvN5MW8RBTKpPurYb691bsKz16Sac7QjGJ41fAj4u3pcLRBiSHaFXSq/6FH5RY8GyY4qZ
NGdt2aI1veGcGGE0ErmbyYYQFeL4qk3jD3ppn1tD15hZUOoNGF07Tyrrlc/KnkCAiLrHaBZYkDai
yl9r0qjUl+VdL2GKimMWEFi94AVj77NntIPJJwyhxHBNbSKLWH6y0lByILHWzZr8IADSz8E+RFU2
bavelPW10zl4BLu057KxanDXeGRC2TpsRYGN+XMbl4IAcmK3PfF6Xd6OMUbbxlYNfEVAx2/agEA7
JkQdK5u5kNGDuCMhlxLWc4WI62C/LcspdSsHpLfCuYtDWjaN4WhBjgyBlLKFvS15XVKE1DPvmysA
lZQvhKxjA26AjEs6KqsqChbuYfVW+aRdpNc88qV0qWCTq8Oi2r2V63GEdbA6Vkxr9IFiRr/NvN7R
rQZrmvROF4BzYIMIWksXWmZtL021LVJDMyMUEaD24wxWaFz2Hhd4GjfcIUF4a7p1V8Ub6Ydm/NLH
bRfdhsNc54clTYwIyFlmYEVZhdw/uFjdpHbndUyLwmqAOQR58EKbwLyrq6ieHpPR0TooSIxmtnfL
IVVHe4ij+V5FOVDVRSwOcA/VOcsdpdVSG/u2CjELnsw0mkGSNIDq8/upzgzzix2RC7G1h8RODZrL
eGzxI1p9C4WlHvMeh1RZLyIjq4lIhQN9b/i/sHuJMd521eQ+WVEx2UdDdnX2nHW2xTRhqfy9dCag
3CcdUVLiuHSkWd6WTOSiyyEmGDeA/R2Txb2fagq872TyZnG4EW0gUbsiWRGcWYpceYe5YsWCFF4q
U5K63bGnp+f6aBbtTXB1UtIj48pRPPqCMS+RXqZVnHkJGaHP7yeu9yqbMkBXPW9NgrfzioFYmpvJ
7RNOlXGoKOB9h8M7OmZIv4G9ThTuZ6xCbwf1mM9b4YjS9//0VkPZb0/VNC+0G0e6R9weKeLL/Ont
yJ1Hiy413+vc90fC9wZdVtdmqatwwwE/84W2gXquhzn1mbC4+nvfLSTOjThaUVwTc2ujBRpYtO2A
O2yTdKBtX8sRXVqnWa1XizZfmgxG3hxkl5Ud4N0jTNCsgIkMMAjEZo4JVoSVpqQ+BxkcEHj50FUT
D39elZE+zEDh5IBb51ZNCdpjkEUcSVQj/zrKhYhnJk97K/7OulSwdC1qtsJtXk8p+aCcysbijkdK
AElB6tiYI7ArlCKYAOZyvOALVONFnFcBydap6SzEE3WixluG+nJqX2CF9+0LtUSfPScBSOJ7Mhk0
DKht5i577vDEAB3qfLQ9OfuFaFxIAYupz1PpPGrd0yIXOT+qsdTtr0lWSrxkSEhScn3acuDvueCH
uWxmPOn1u1KDibPxrXnkM8uvGqRTKBzxcRtKXw4JNpiFtKFioDYi7YnfDG3QiItOxw1yAid9i6/q
fQ3jiQtoTyQtQcwUSBCucvx+HuiTleXpjIWrmlEkX5h424d60yl5O8VbOd+Yjj5tRLOvly8dw7jc
gy7nocAWh1Fv2fy5SeumE5e9yvU9kFsebRAx2j0ZNrMHuGGkaRoo+0x6lb750tqs+L5LYkL4orH7
6oZGLVTb8mJM9qqacGZnAPksvCnixpzexYM0gQt8qQZOaqjXi1WE4crucUeGm/mtB1DiW3MPlhVy
iDbqiecnkhYM3XVodXN3DLphMB8WBbNvh9BSiQs/VTaXjSCQeLyLXQtK2fueakr12jwdEXrO28iP
1PxMJC/GWe1qGvVF02ldCovkqC8aJbe+TNAVDVZmmAkZOV38KGQ8tkC9azbYYDp2TcelGbz2DaKC
Wa3TRjvPWmI1ermdQicy4AmSk72Mp+/SRoaxutKgAZGzODTvvTz6sFQOXQdQsFu/HxbjIWo5UpS9
KBdkJUSdT94mrYeJG7gbZjHvffzEAWXyPEcsJ03rEZaGibelI3ZIbdKE7LXVOQIrPq3RgGiRnNBn
fpFBxXuimVd7ruQeIs+WnhECDj5CbAhd4Jep5HvHsa9/YyTS4wiQ+ulQdvV6fuvUpPngO2dc90pd
FB39vpeFtBfCFjxrWi7cxB6BKwBXGSf74XWi8D+dkrB/qS6eypf2/0yUgstY518bD9ZPc0mYB6xq
zAftR/eB/rl394GPWQAZnsUEMERSaWo8zbv7IMCYAPfEdElFQKInPrgPLH5Kh3wwOzft0Ed59J9Q
G/6I0Q5SZkY86HFQTP4dqM2rFPfDfNVDlEeWgomgXr8LnA4/DqpIYR/B5CUcOGg17jM7rjBQccpe
LB/dJwDVjhX3C5P9b8Fox1e+Oc37Zmk3Jj1yBhQQYsK4Cg9mhys1buaMVlUa2NuhXKKr1h2mtTVk
9HKGL4WZW1/DZLaOYiJP4MOFv3p7vx951/ZPg83Xj4EEHg+F77oI4X+SSSV1kaeN05hss18rjOKf
fOg6SFZhVq8EkhjcPvM+gQ+HQZEyAF+fmhxiyavhkORNyga7qH1hTQKCxOScMO4mcyCAcKPDs/rb
hpjhm2lRDyxMv5kUvw7Vf/gGaAt4bmhxHzjo+H+W79tBDmEEUPmupaWdbIlluAvaePqiEw7IyGos
ou0nVT1VsytvVD2C90jNc0lRdwHOt3TWriOzq8Es1X1WE17BngBCj9q81539coSTP4SwY7ovcwXx
oTST4clwGhtv6VzKawZgFQvuLNsNxopjE1Y2pqYkQc9WdcBq3UJS/SfpgymKiOQuGiDDypg9krgc
JJvPf3+l+W+amIaXpuubF3jUqv3HrpffCNep5M9rz/9COxNf44e7+5eQoNsnRJT/uEpfGj4cK8s/
ztO6fymqH0j4r//G+xLjiT9MsoK0QgriPfoNpC/vSwx/xJITIOlA5s/z/V/ULP8PPbPhwQ+QxVjh
x7wWwdpDnJCPAPrV+GT/rQXmVSz+4f5G+4Ny0RS8iAlSixHnjyuMa/ROQhp0sk8Wpz34Y4opDyVf
W575BP0yrSA8LVtm4isgC6z95IZZ0ukio2AXDNmebK54iwQ2OXgZ61JnOY+eBvj2Zr3FNt2v7LQ8
dcvlhObrzqzM2x7W1tgU313ixGbPP0WRdkKBSDfJDAMytrJvjJtJkHbvg6TCdRJN3dbuKzpdnKAt
Ikr1/2Sxl2/aLFFrd4qfS8xNh9RfhjUL87QaHP95sQBC56GxjXTPth4CY5ubcbHhQHbNB75wXPmY
mvYBToC5ySIenNYjzj4hnDVxcTRigyfZ0M6X82VelgOnI/o42IxD5vbrMM2+B8yE0GTjU469+nOh
ysewKrfSik66HjEXGRXQE1iiE14e1/iziZF8j8wX7pYl1dvbSltSxRDH7otBqjWM5k+ANSblXC1L
kG/pcD2Os4B5zuCm7dJvtPoo4ngnCzqojRR4UNPOvC+TQV25NTguw6VSm8Ao4PLtN72ffUMEna2r
/LkpY/LCEJ2vmPxcuJX1ULYGfbjxcRDzfdvyzaW5mAB3J8/j4h+XIIOlZDcKITPO6DaCxreA8Uma
bktE/JURLg/LyHWyPb4jRMEreq/XfaeucgSo62zm8+ThEq7HwHP29qJH09ZZM/XdCXORuR7rXekH
n9GfrwlwHHbFAGDNTnv0H4u5ntwvvgmlZjRAnxaIn50qfY7aaT4NjEJt4942tuHs5idJRXUb+lhT
l9m9FqQNZWLo16ll0Pdpp+KY0pK+cTOn29F3YgDiOdNJEdETa3NmFm3jbjDzTxCj6LbLibdglAMa
C+rEXIbkBIZ9t/XMvr2j4zNxPnFw7HRNtuZhJtLATKqVdKOTrDFZyid3P5Fus0pdZ28UUOMERtzZ
B9IFcHpYEzdJm27hZhdev/KVtR0da+1k4RGh2Ma15OPCDHZDl2yHXeHEcvObImv0hs4Mru6uSrr8
cbaz6/zxw+r1T/ZmXUH88PwHoTApMEDn0fXyrJ8qDDA8lRv3frwPCtCofuXt50wcUCM43FDF7zw2
PwuJSO1gtcPAQkVjsub89GpDb1mGAVJkTwQQm2Ac7hu/3xuV/IyhcYnyi9EDHs15mxuy/fzXn/QX
edXri7OoCg+jl83n/XGpk6XlVJVnx3vEw8+OZ1Yb4p3X9jyxwAGIffsiStCwUXEWSEKJF3/312/h
Z92RfgcWhgvqoADx0avO6oNcXMuZafNbMSPu4dy1y7M4Ece6hgkHa66K8t9cbt/59culvGW/wG7y
mtzw0yd2zLZBUhDvIxp9TDkxv8z3TX7ZKR75Bp8oQ5LwjiDXcJ14433mCihiz3bNtNSL1znRzkGU
7rxO4vxw70Pyncv+tM6G+6AKdr2dHxxVX5RhvV++0QWWaxKUGIapraXxgGQ5Xcs5CFbL6B9VlT5l
Y3sEiAyDOtmyGgFsSF5EPdGe6ovHqYBvqhzrDONms+aNY8MZum1WW5gnGIEkyfhUO+FdiWZklZtO
c2oDaV4Po/vNr5vPGd2sFfT0dq966zpxMR4VIWOzImZIiPbkHg0dgbkQv+bgLlnM+xmRwyptggsb
eP+6CpIT8rx2lSLnQJjeWxX5P31C+++VVv/qHPe/sJbyecT+9QltW/zj9qkYnhAZfDye6R96r50C
/w8OWViUMIk6lDz6DPZeO4XmHxamWoxoIf8Jtc/7z6wSiwwh6i28YYI/oTbnsXg3h1vOHzz6YEp5
+nDQUQ39DeQoEvcfny+teOfsSNXgYVTS4vIfny+CHiYUHMLbZUN01yOyvs0no3qyG7EcOubmxc6M
vG7bh6pEz9JEmQPnU2+FVtlcdXBHmb4E2Am1E4usPJtEaLYUb/5SQWo8ZSqAHFUCLr6MSa0j3qf1
2qMVdtNGppb8ZHlF+hhBfbpphbMQL5tU1jVDRHPVhFZ+qipYzH4cj0dU3BMo5YmCyW8ATJaV7z83
RLltbJjA/UbOg8i2OFOaLVhwnBFpbDoPSWo4YCS8fP4ssxa1E5uleZ4ACnE29VIa1xmtwuvSKr1v
KpXQ1BmU2QrkRh2h2iW7FL7iYNdMolxcvKwJBTEshe2V64jP4W8KMqOR3Ux0llc1cWIwS6as/tJU
/nI22RaACqyrj2nnhgE0syIf1wXGrmydz8y61Bi7T3npzSeEcpvwNOX4aPdzFKLFcJCJE3tBwJkP
BihQ3wxZgDXymCTxlpTrEfVrleUWW2l3WdhOw0efnHP42yA6JbP7k1GB5hq7E5kTQbeI4LsJYeiO
OHRajchjHMJ7KYlX9WTDUzP9oDwHfZxdSFVekf2WfSMMeII+g4hhWZlhNegBc0sN5hmF+SnuExFt
fPL0nnBCmM6GA2By6OSkPptz93nKawBwwP4PRQlBH6qjfs2x2USZ/aV0USRvsEZDrvaMi8gzmMcO
JDRBNAq8fW4gWIOr+Cm3yCIxO/O8gUUF+Dt0H4cmecyTcYHzZaSA+jtWYp/ZdrwaQOj59QjdoPbT
vZOqE0Rokt6f7M4xP57Por+IW8JfIG4A5ACr2HJR/PzAcVkH5jG2vI5qU5znxMGt4iBt7xa/zL96
HWICb0ZZvfcgmnTcQEHwsCyWsyFSnHmzmu/IiIt3dpGoQ+fgb1uVMgDGBEGtouhtMcE1HQT8LPG8
XVNkt4Of5tBEvXWswfhoiIpt6cjvYiQs2ZjsYRsjwHmBEEOuRts/NRJZFdq8z6MN6q5yiGtk2LeS
1tCfabVClZEuAkL+UWCog1PDuExaznMtGpx3iaCytENj57dwvupi9BGpkoMDJnc+QouDbZBge5Fh
22zGyD8AGLmGqMnfB2x5x5760lrc7EEFfZTB0JXyOgjEyqpXuHfBuVpGvGwbok5ulo7h/bo0fHfA
6W4Qo+da04HebPpYIR/+3JB3uYvtcSQshWnoPhfQC93Cvq6QwtAIyapN0Fnp1p7M8bJzp3JXlOKe
QhbrdDU5zxQHwlsNVut8bubB06nXDX7AmbbJGlx/aK7kLMJ1aVtXTQ8gh/QMl3t1hpzmVWGiAUGb
zmF/t2pvQJpDIPQSGPZJ3ATJNocBS7+md9eOtMMbH+rjComCtW1mOGMEMTLdZ8q0YypfxWug9syP
EtmG97bGpxoBSMiNNJdhOyFwdzZOUUd3blga3mbB2hhfmJxodu7sLQxvUqfd9IjzXWRsm0D5UXc1
MX46Ceu6fZhjJ7qd5nl0r4jT6LbMgwHdGelz7lKAj+aco4UdpytixsUtPVsv2zijO12RBi+yTWzN
1mGhTX+LsC266wZ/Obg53MAAzcEmd/3XaM12k7Fq7IRPsmc5T8bNOBDNhDyvJA7IcjPB8cEasP/L
cD8sGR7ecbLOqgnwJcXRFK75Y7n3xgnhp2KGtsI1GJ3QBZyu5oxMJ9aManjxev2ETS3yV7JJkSBM
MvrOjEzlV1EMZakpJ8UTLJS4BWncWmeFzyzkN50v69fNDSsOrQbtXKJg1bvoR2+jLYF1eEiEdkMS
Xih0nKta9Ftg8SD07RMRy36FpBZFbxBvU5+GlcKSt8vJDa7qh1wy+RSMga8+VAj/5Ljya0cUxztQ
J31SwZVAU+7Hd+VkromyJfV2vZE4iNSjB68Y75cKkYNC03McrOUO+ylPvfzqcDOuSFNtQT4Zd3kq
NIOQ7n+V9etKwp4OK3j6xMWuENreOYWe5rY9pEm8cgAFT/TN89dv//U49eG4RcXgWBbRvBbHH9ou
P7db4He1qMJc3n4/g8Ouk5Nxbs+RWz29thQKFd2JsEIg2EKYtNM92jj36MHodKZ624t8zxikPGA/
PP/rN/bTyeTtfWkjOOQLDPU6+e3jl+0agpgSnDI7H1boelLynuhzaI6ehaMPNikC3MPrK/5/TXw3
q5d//7evVS+7Zr55iWl7fixvMR59+Gp+6S8eKvmtb57aX37kz5KYCtbR/WjynLF5faDwA+4hGhov
LEfMnxuKlq9jNbXFz3JdAHf6bPxnSWz/ETKvMPm33kpp9+/UxL/e4JpTBH2fY5PDU2r+ZG5hNNIX
SS7EbprHeUvJtXI96Z3CKLt2DA51hSAzIxImmWlsxPVDNNb4YuPSPg6T0WzB1m0W2ubgJNKbD9fx
ny0d+h7+4dnDAMCjR347Bl28/voZ+HD6RsIz2p07EKI3WtEXrWokaKXMY7lWjpPvGRDGE1L0toRa
vJjFmYJaREgcBo+jGRnz7ZJytK0d+kFGMrTo6qvW3biGVWFlGpcru+ss4PNxkl5l1QKCj4LfZaes
Svs5FZnZbfoqil7w8YaaBt9wJIjyiC3QdZvjX3/UV3TDTx9VCGyATDM5+0NW+fGjIix0iA6dAIya
hrhDG92NiKKnBDaf5R9E2qe3tMmWI7nGxr4xAKmWniLeqJ0Tmral9NNzo7OzyzTydExiGHxjCEaQ
MYS737zTX3YZx8OHx0LOF8Mvjh4dffhS0B7YtH7TZA86e7rKAOR/Crxw2yTcFpzvxsuhmYNPUzI1
O7SH7uUSquCYoRff5FUX90Cm7QkyAtE6Ar3sb/o1P/tjX5dF16RX45ueDk//6TrC+RUFmkHMIki8
b6uuntjUoPSR71IeSka+95QVly41y0lrcbDz2tH6TRMn0Nm7P963xLpj8DfRZOAkZnz24yVCYxq6
ookdClGCVc8lTgRAs2WgsMDmn+PMVRuolfO6pWO4QQpIdLNZQfSPPy0cw8hrldZpXi/2tvVH88zQ
bqN6HIn3WSiy46G6oe5VZHYbKBqhZQDq9+wrgmjG/eRa6VpljzOqPnLPzOy+8kgmQ2Ga37dzQw3k
D/titN01MW93iUjUeQ1ZBemHvQzkUvTpXeLgCaLTZw9yD8v2KfNiK6HCtItdRFR8tRZwoDeEYCef
0OASRkBIUUrnPViNg0tRJemNogGMh2PVkA1FdEdnrrPWCx561NOrOYs60J4+uTCrYlDhLiScMrSy
Ox9ED4F/2ADRl7hfR1EWj4GV10RHRBy1rU5sHIH0hyDDyedZpr7fEh0PU1QluGUNg9xuJCXeOsVU
sRk7okN9lXFKx/yV3ptZB8M4FuOB5PH6MUQfc2GUBXQnFcz7ziYFA5tLCuh1qg6GW7dPhD1huknl
WRAs3a6eh/IEhS+TToemMVaE5li21cUkgRq2CBHOCHzKCAstxI3FaGWjBoNuvNBzGnxsZ75rJy9Y
ifKtHdTDEV3nreOhwyyb4bPkRLujXzBitJuXz35RqW1ZifCyqMNmk45DCjm3DcPHboy+gCO/WmaT
HImh95y7ikPHGif8HUguRVgKmQV32Qi5OC5UlpxiSkTR7JQTgVUYI3xbMtAwYF2sgJ+GwEvS6QJO
KecOo7HLWzHDJZ6lJfYok9L9NHW3c6mqXe7XuBXbuAYD75LSF4f9XZJk4SYmX6hfzwHeJTDItPlT
vsTJrpJdbU3WkQNa+kJnxFujt6ZhOgZf5qVCDFKNX4okNF4MxCuYZNrkynOqxynhVCXw1KyW3By3
RNuR6+SGX42Zw0E0hceJjINLQErPVm3b6ykEEB34jrGu8PQwjxmwuybethBdvcV42W7gVH8t28k+
HRbjWsc4FJHXXuVa5tWI/ljozA+exmjn9jolrfCuPCta9mOdXJS4qHZJkQYvdJW/GkNH4ssYSwZc
ONHIEc3XfZjyjdlpQ0x7B8Q2iWCpox07nYYo+e40c3vBWmNycOwTG+51F68qKxc7K2JKni4AetbV
0libxI3nYzM23tZQ4QtbdbtqPebl3JPjpZrzZZdnaXcHoiZcIUdyr2rH20rOJVugxjp6DRo1FoDZ
OfPqJi9XnkxNzlL+9FjKKXx26NwesyERnw1ado+AzQGgkTF/RtyK6az7Ak0k5CA6Gl673FR2uFxM
Frm3BfiSywB4+azmB3wyVOgM3s9apVk4vhftDFW5942ztLdMt08AdS8nVVlG1zmu+jPMIegBQnGw
liFdY40RjM4sGwJ7mBlYVLIAqL+qkv57zjP6yHyWbnJU2OVlEU/xAUezv9OinLUzZ8e5GhkFxnj1
u4YYvVWbTeqhl5lzzMqRx60g8bCY+++mt4wXlds0W29p5EKDHqzXKhZ5doW3wFhDA/qcqfmsARx2
RIfGkdRBBw7WqD5JRDlsS5grp1pPfBEssXhIvcCnRz5O8hSFrAuZOf0CnH2dk/BzY6igvnDjuDgs
Q9Enq3KUJ5ZPV82HHXg3yoWMHy7WDfplPZps250QCSWUOUFxo3OW4PiP08s46Z1d5aewFgXUBMsY
WrUph365zly04V08YGVwpdXAKajFvvK75sQEdLcx00DCuQ3LNZnRBBcbcQHBtyuu67SFg+CXybG0
6uzzmFnpJzOX5ndtTIMyVD7n2KlPfS9U+G8M7w7tJ2SLOLSP1ohDVNS3fRHi5Q17oBu6okpiJXdJ
WdbnZE/KY44TcEW2hX9e+5w2JBOLy0yU1+XSMZGogpVjiVu2qeTEcSbmZk0/HVHH7Uy7UieiGc8y
0V76OAi24+xcqDS0VkZLAgaSE/IngP9uJiT7hxyT2SlOCzJTzWvZFxhIg1GtKjEy5mjwt14PXh6s
0KNFaweN5cZs0mQXZdGzJId1k7QR210tikM8w9HpB/XQ1KQxoldXn1KSFrep25On5kARQdXt7TkS
ExdJbPCpFO60diCbHzC5kM1OhY4YbkiO6I79a7cLkk1CysGuLCTykLInby9o3EscjTWqUxJa6efm
w4HAJ7ApVHyfsJTe4ob2v022cQ4A9BM+XqQ8c3RVD4PaNpjHvs9u2Z/jWSrPs8hPD4jlJKaIiCSB
YUq9F2SJxXcSDsYLMH/kh4D5hsjAKIz5tHmFK12125wsNwTb5DXS+jNU5h/bIZoI+Yg7li+YMHa/
CuJpCM6GuOqbndHDGT1tsOwaWxnEdDPqYTZdOkQD4a/dMFUmmUQMZp1bpLcNncc0KmS0R9uZbEYj
lTZz5K6JV4VnhcUerWL5VbI5QZIbstE/FRhqkPAFcmm/lY6fqQ0aUZNQXm6g6iBD1bh7NTFuJ+jH
L8/QSvesTyEZBOQpdB3OGacSh7huddOSqUN8NM2pJj1pdJrxupczjVcjnfhsym+d0yW0rHMsSPF3
BA70e1DdjLd2RX11wW1OqFPQqH07JfLMC9vpArcY18Oecbms5l7nRflxNpz5gbBLQERz++BahfWp
bxTRS8NQXCiJAWM7e0zi0zJ8MvPOOdAOdLYyC3zECMNCtlcXqyTfSubrfHHInujBMnt2+sTd9svM
6GBo4xkVpuNPe3hhExxzc5icTQPvp9pizAGyikJ8LJmqdtknP3cL46p0e8JOehFf9Uma7wZatFtW
GfN0QSR7jqyNjtJYRV/wV3JU6Ww/V5vBH6oZ5nbK2kSuAD2LSdH4izoVnRilGZ3ktl9DNXdbeVRS
jLfO4NZEqvVgHWxz8Fcg1+0DMuL5mStAndbLiFzlIRM3FTr7kwSzNttYOVI9TdYuWuSAvwwuHdZT
q1k3UZpe2XbkPFTKdB6ptZ0tf2V5ZkaxoGCNZUgBW/kvjuwSf+2nrXsL1OO2gUbCuUvel3DkN1GY
PqRct3WEUASG7gX4wod2SYL14mIHoBRlyMKwZGvn7c1QD85ZJefujAHmAlahHolkN8k4sEUtbyJW
2eyQ2UugOMTCgz+gYo5okaIzwT1JiLv0sHjTgfWykzLBUrl1fTxPZ0RsIgqI0CYcrLy3DEYquM2u
0yVMMvJlm/wb8hcI5JSX35rYqE/NYKBFatlk7Si7+JyEcl2J9jWSjlgWT6g7o0JAgdq0PlFDyPru
w0Q0hiw9UrcS4z2rkeT2Ze6nldUgQxdO7aHqUS40dQYZ0iWBWT6N49g+B2E7f07cQhxdv26Jj27m
b0WWfZnyoT2prMXG51QpJkQt4wSRVhyAF6zGG3Pp7KeMWcxxtuv4vAOLfyD15xMsV++T0zbLbuzj
c2yL6rOlxx3ydfIh9BDE6PQ8BPGK+UkGLGvrFuI36IjX6QnoESYpxEVl38h8uaI7nl3w/Jbn6nX2
0r/OYRQjwo1h6enMogc1MxMb5D9iQzLKycAsRxsyAbDr+U6oRz25HvokXt1d1noQxJVgJkQEOfOh
6HVWNOmxUaoHSIpJEvB68jidCjlxrgdN+K/MDYkQ19An+BGZB8PGzGT0kL8OqMj97PYe8cfkquIq
myt1kPZCOeKzpSZMq5k7FBEm5sFYx2lYngV1Q/UZ4AghyWZtaSsthskXpI3TJdyJI/suq1wku+/p
67RM+UMQHnrhkkHXGJ0g70521aF7nbMVxRjif5vzeh+TUg/r31XtOdf8uzTTmaTz2Ts4FfFM0jG2
DTbYVVDi9W2d5Gh4YXcdmuX12KXkuuXBQ1wTae22NcWk0zzFbQzrPuP58gYaldFUXOdZbp1PpS8/
kelNZrerx4Xx6+SwCN0IcGxIqHRRkP88Vst+AM7ezyMTSmPk9bDgwR4YvRXcK+u07YPkSKhit4nQ
lfUbXFQ0jtw800MZj8LLYH8NAe4WepKZZn52X4xJtvaI7VhRfJP1pEeelHT5qavHoHU3jXdoUY7F
1DFzrYvbWVjc7EWJ6F0JDnO02+UntVTYeyaftLQsaT0QIK7h3HZTnj5ARbAJ2XAxUK6mxm5OE3dm
ka9ZzcPZ8i6gkNiAKSdn29pO/IUdJ9nAJrD3DUYPuDKDuXEr4T+ZfXOvCuFfiDzKnsu8bE/LkSwN
qAoJJWt7JIrnFohf/iVKBiRhCFnjI4lX2VfGdO1DMgXjLhVjfE9ha5xWYW+daejAU48t8ZJkHhS/
BJJJ/c7y5Ki6lJicVjqUD0tlfzVHjPsra1bBriStSge4dgRYFcxfhGPaGz+0yF7I7Ozltbnz/y3e
37V4AyQM/1r3cJF+feJh6Z9+6PHqn/mzx2sDvkfR4GtVJhID8V+SUa2IgP2FBpNmFI0whyYnTOIu
+fd/s7w/aN8HtA9tINpm4PNTf/Z4zT80K58DFc1PGtCu93d6vL+07DyiZE1BO4rXx3r4Ux/VLxDF
0/JqdxyKajonnneLEqIjy1r+VsH0c+tL85E8mtbChexJL/PH1lclHOVlxHPvQDMf67K7zqieksC+
c5voFJD220yCeIX4pfonLeJfpiD6ktMvRcJvhmHAZfqhGYmtKZhHsCw70Tt3bhRsHVQLHIazgglp
cb5kRfybDuOv15JX5BvGecBTBvb2x1cccKk0c88rwk/Rq3C9nYZ6S1kcrj7cYv/ko/3M8PIgs5p0
/kFTcifw358GZ2BLmkySdrOr46g9OE2eb1PsMJSVKp7Z2pP81PPb7o44DbWTcjgm83jLv/Q4uOpz
OYu9pOiAfD0S9TeL5tJ0I7UlKvuo0TA3QDjr34Cyfm2+YlBFokMvi3tMTyd+vDYZ7gxsUHFBxlB3
jq+WpIX2yo/D+az0Oagk5rAZ6PivSs4sW/So4/avL9mvswz9BkKmn8Jk1BKaPKEfe9MTh2m7Iqp1
l1lQgNawNDiAuZG9C9mjUt+QxHCxTFvGOuhBMZX+mR2FJ1PsPZnmSPr5hIfJXL7CL/wdKk5/9B/6
+www8ETSlaZvzmP90yOY4plOPL8s/4O9M1tyG7nW9aucF0AH5uFykyBRZM1SabxBqNRqzDMS09Pv
L2u37SKKLh757pzYvrA7Qm4lkUhkrvzXP+xDPbMEzEmbK3tkQA/qRYkiAZ8XiBE1oOWoW6PpF7Vp
XOjEwlNf/QjplP9CH6fVg+upvpoeCcKbSeIl+4La7i8F58TvKFUtYrsLRz0oOoSfTdwu2UOZ5MU3
fHeewnFBWKeUAF8leqgdDtfMm+5aH/jX6iOAi7qHEm/uDQetWkg4lEDBunX5Qnyvrp640xzIhcm+
0tnQB8N9Igg1VnbgsGaymwp9GAMKREffoZpP6l3lKQtpglWjmTtaMeqzXfcIqSMj155dbNvvyrAi
XZBMc+8bgsP+S8d/vihVqD6DK441rOd2cfySK0a1meaG/gRhOjp943Ded3VKj18Q4MP4XedrlQpN
sijKO0d6MFEmd8OvZOGqthltETZbCMekBSp9CAOznA9sQ5mB/8G0BGWfz3s65kqgJk41fenErKUB
eY2z7IEMHjh8mh0cu5WXytou75D5V3isYitbMNiTYeW2Ld1U8hvIw7IRr/Z/wWvFXizT3PAu7/oK
ekTX3tQZgieKy7nBo4myQd8kwzJUQQ4v/8Zonf4vdGq0AZTK+1J6IUi5g+b1a+nY4V25eOOt5hCo
O2i5fshJrcC+rDYHH31nykUnwxJp21qedYzjHrCJCIP5qsxDTd+TVTVgDYQskjAlD4IYXAJvlO5i
gwjQn4OIuBEZzzQXSRglqhtKSa53zzVy7ftIWPV8QBdUIzCMIAfs3M4BV8BRd1m2oZHG/Z65RC9b
ECjUH4tGbQ9elNQ8pOVmg+2T9dHMB64iWnYAIIJLha0EOVRx4pBhaGXboambmKMsK9x7HZdYMMlZ
V0N/MDKAAIEX6LZsba1FD9F/MiMrVUlq7aYfOoGBYqOl9dAcsxa+MwFQ/RzdLl2kpNwJCH+dsix9
DDMT7YKYC+UpqsiQgfcvWXwNhe1OZAM8A2txAR5oN9lY6Ts1tsVh61iPREaE8cGVQE0lIZvWmc1f
7guO0zXA25kEdxbwuFsSkvpbJg7trASBrNl9wMAA4ClHWOB6t8ganT8XkKNaQkgOTtnXCn69V+TA
ZJsQ6S/WQBJ2CoFQiJUDikokKDViCutXdGwfZwlZQa3Qd5aEsUwJaC21Om1nCXLFEu7KJfDlSggM
gzZ6GxIWixev+oRxRfUjTMsvCs2rrY6D0VVeA2QUEloTg/OsRi48MAm75RKAWzRwv06CchGNEwja
EqqbAB/4WM3HapiOrlE716ME9pQYT+Vcgn1pRQhUJb1DKkO7q5TI2Cm6uJ81IhAlWFiAGkZpQSKV
2uLoEffL1aK5HxUH3A9EFed0pdhXZa7cq5Uhg8aieDd1vXbAx6E49JVb3+ZTUu4NGmYZ1DDxVbcH
Ar8b/UEH6kw1Fcwz4f5vSRwUp7iaTiXY6JRmz41ES1FlL39NEkEt2De/thJVbSW+iv3OYxRzPTSw
8YzI/gWH1SQi2zEnfi1RWqJrCPtNRRvQswPETSSeW0pkd8L+r/brF8B3LPIvGHkaMrP2XpeocFdX
AMQ4KUmwmIvHvpUIcguUTAo3oDIdIO8J7Mb0SyDnEntTqJIvODSXnrtcYtNZkW4dwGoz04nxBk25
tq0MKBtbC+sL8vXsjpTx7DqRmDdRTs0Ro0DhVwlXJ2WsnIMxjzc17k77ssqTu7JIHkm55Vpvv8Dq
tUTY3Q65+iBRd/I9jCMgXEczZCT06wWcf8HpdQnZ27UGfTPKD4WE87mwOsRgdH/SdkFkorfNvZa1
dcmtS1WCRjYE+oi5hgwu+wTL3OZonCgrNni5Jls6DtizRDuVpOgbc7K9x7Lw5qNm94108UqPTuoY
n2M2iyCKKj1QAGButH4CYKKTkcmWBrnDRQBhCIkv/Q5PiaIrVyHXTVQ2F0VjoiW0yPYIRpImTBpa
JgVC/q+50ZfHXDZU7Lafvue4He6wFydHMVEq46bHyZ7DEw8eaG4kgNeFYT1gGuRtUtm8qWQbB3+H
8Z6Eo37bOEa6G5pG20Wy+TPGuAEmuopxG/4Ww1UExWvf41KD6/+ClZoRfwN8NYIMWzcPTz06SxzJ
5s8p8SoMZdrmRi3ybucmOpkBE4LvJo6XIJFNKtNonodyOeKc9yOr6ZuWYYoTJo8AjBA+d2xPO7co
P3gdnhhqbjwYQt/mcdz+wKIpDaJGp3lbV4ASbbTThqR9WGL7no7rx1L21Zpa/xkZbusPgAm7uEwt
H9OTCQd3bQvqo2zRXEJJRo8FW7J5nmX/rpWdvFDN/cUbcPp3ftK7CoOSNJ4d1pgVhJOx3DKd34s5
jul1kgyHAwspok76ASMsmo+LFJPG+U4a0m4V2WPEc0074OUT7xMv9h5Fm08bM8FuaJtDw/Ojqifp
1sP/ZaPWbFS5SaY5Sak44XnaMwCY+BG/dEFnC2B4ka3ReGKtbyK9Nb9Sbdh3y6IWpDnrfDJXE/Yb
nxKFhB3fo/Vayx5s63bG05C7otm62DCRHY5lX4yrqp/LVm4bJcsGuCQn3yIZvnutktzT1MnwZyPe
N7nm1g8XZY69b9g72iZtRjMn6h0Tqs98CckhR+qGvbZSNr8yy2UJebHVf11mLX7UlHEKkjqMHL8q
4B5sapFpIWiRSapnMhhQj7Wlx1SEeK2GWiIxqOmSWk0Q9MYwj3xuqBlNzCxC11LPrX5vxVb1oCyT
gGcqzSmlKE/1a2vSG9rn5ImTHZokT1WSQhrQuhECelfb6Wcsp5BxxG7b/dUJQSQkBrkVoYuZi3Sj
tbr6KZesBqg0+feqKYVvLTm7UK1oN3QKzLsE8MM8ZuRlhrQSU0Ll7aK1bl03Sf+E1pFHO9qUxqGz
e+OmaGP3qo7M/oM3Fy5fIefzl5Q9YNuZfflxEtXOKMzpmrwns93YKjmsbqeG3+YM4RdtyvG6S/Px
CvpPfZvMvfkM15kKc2N1pfcd/NX9Ky+aKWCVLwSFR+EV9psEFNRdg0BusrVNx3ePzDscZm9DA8cR
WBwswMciX6KdO2fzA+pvvFASz51jXyRqwRFoW37k9AZ/LXbW20k4Xr21PeJUsYHgH4XOJlP1aXaT
OW46BWpdTl+1sfBu1UYgEfbDvlcNHE5jitrYKOPiExjl9NPhavWrFu78UQP29cgirduDq2E6So4k
oUe+juTtOekm9nDKpOojTht5/EBcNJsB4NRM/DwhwuhuKo93Gc7VhyZnQQRoe5Q7SDTAkJio5LtU
H3HD0WI8+GPd+9rxdyOxVu3Ct0nzfdS4IxyTChEfMXVKkM95f+OMUH07SLkJBTVWqBuVfsfnep7d
haJKSPVztEzWtoF3Xx0w24xM6k4serZFOA325zyxKMTaxbrVCWvDIrRP7Z1EvelLmma6L+ZUC+/o
Ns4QPmKrrX+xw7fkcSaGVrgBVnau+0S0SZx/hkhPM3lAPsuF0FNIGJms/nOWFtED8kYCyh17yj40
egveac5pfzViULEt1KpkItqZH0p2OZ7dIRbaiU5kqK5wBrY1lj9G7lnXUYnuc8tVvPm4aGP3Le37
YvK1MXH+0r1svMpmcdWoM7eQSe0+TQUHjuOly5c+qZMrUlALscWnagl0t4z9IfKw3R07iCnTpF/F
ykL6HjnptyD8A2cCUHdUts0+rLBH8kKn+ROvoh5J5hCVfDJCharviMf/BQjLPunnSwDhKyDiDQP0
v1rxfAoN/hMYtL0/pHYSIwgdMqf0q/inHspR/wCSA/Uz0TtJdSF/9A9gUP/D1qVICmoaFsCkY/4L
GNThhSIklwxQSY00fksQtc7Qk7CSC4glAyX429h+TgETxYUW5SgZV+ZRKx4tFbY/DaboarQMS/IH
xoIlmBRPArvOIzFYAtsuegfbWlmyp6Srh6OaFLkftTBOTHj6CMIb7Z4PopbBT1wsWwJi7wgxcT5Q
G5YfB7dzq71ug3P8/sL8v1Pj3f+/a3Tw7iJkGYNQvzgcbH60z+LPkyUJ1PM3Vm1rf8Clle8apanN
wuSd/y3R448Ab+F3GrbK+oJ2+68l6eC74nqkHZgvlggSxv4HVm3/AfSKG/a/fFd+Q6P3BvZ0MUkw
QD3lMgcyW4t+hU6bvUap5udD4XxMJtEd+9mdq63k+D4btUfT3hqycD+qGoSJxS3mTT+S0IZ4LXYO
OsZqj9bUhoc5WcwvJIYge597zNCk+n55xgkzD8IF6gNISeleyHw11hAb/tIaxge4xyJXhm/Al/sa
gVTUBRCoskY/Ftb8Y0TF/jGzrRl1k0dpG8Mk/qxhJrep8hDzzbnQfbi9+1kddUoPeguHdiq8ZKOw
J1TbkR3F2gglMz5FsbbLCtW5czR3fhC9MX7FGHa28OcylAcYIsse+/NlZzt5K6RZYfl1wU5PvY/y
so03KkDyo52m8U2ol9nB41qVbEfqo2TTy8Zjl6jDpcg/uXe8hjzlVKCa0MDJXcTbppyqV0RhTZhD
kUPIRSxvhduaLv9GTKqy9Wpyal4t9TNY+boNIIfSWbcavDCJQK9mPcETUCMrF66vM7c7HFbUY6eE
5F56A2bdXegEkSgf/3fHeSN94J3++7bYf5UR0RT5yT4jRUn/2GjQKWCBZHmkdNLGsjx2k39sNAam
S7rFmYi0n7JNZof+4+xz/6C7YvMNYdNEV4wD7p8bjYsW2APXZ68BwGZ/+p2m2NpdwEJnzIZmcgoR
lcKXulo0SzGUorMj2AKUlb6lJl9wpM53c139rLz+2U3cR9GgMYv1rD52gwx3MulAv5qxMyv3Tc+E
8kBWACbkfxMBhrPiips44UIYdE1fkIp8TbrkESeDX12aPk1KR49XKbdu6mAeVFY4CsK2uTD+m0+H
8R1mmZqCzgSl+ulXyk5Qa50ATCpMV0l8mgbGtsZg4L4urHgCZ1z6YmMQ68puReIoFC63wRkDxHfc
j3mJSWFBA24TNThE+m6Wxr7diHyDITSeBHld/x01+Vst6v/vD3o+h3//2T3Fv/7P5kf8ozjVHMlu
zt9fnsxh19lz+eZsDRWjfKl/f3mu+gfSBLhyBg1FzM5eeRjpzh84oFFzkhck/x35R38f8br6B38N
H5+DjxGaM8f4nS9vFadDKhFHu8FqpwWlQclZtQmtduxmg4zSwIuHamsZ0EnA6uv9q0k582WtF/b/
jOLqVLd00XF9O13YEQw805iMOojCcIu3o8daBqRFWzBupmou/b404wvn0NknQxmjmkwkIUyrj3mp
YuhNpl0HhalXu7ntWth9dee//2RvXAzkoxF3hsaFTCy8a6Ru6tXJKoCzOhF2dVBpBVxQM4E26qux
V/mV6vUF0thKRcZFwXjDDRzy5BIp+dFAH4ooG0nwoVFRwm9EXjwn+ugRhFGSKPMxBVcRgV6DHG8g
Iio3M4bY+oPQrEjfi2Se02sga/dWmK55X2tFftV1vXJB1/gSG/26bFB1HS8IxzNlXjByglXbG9KR
J4RHi6tbFPNB0fWICI4yxqLTjfVPgs7cZh4htHW9F+6x8hmuTLNO94gsKOmUxhkvzPabHVr+IM4H
jjGYn3RuZZ3zarZRd8aJi0A6WBTyvMjBnr4l2PxtFrWaP4MNYq+0oEYj7sLeTC4+vAQ5mRda628X
lk51Y3IpRDmEqmi1S1s0sVHdOGVAMOb4JbG74hZl/XzhMJJPcjL1ELO5kpJNRFYXrfTVkyqJikn4
GOWgicOMGXaVH6EvAZciCr8wq2++TjYfriEamw0DmWtZrWn1Opr/MsafuWyuiwnwrkf6U25c+F3q
NCl/alGL/+b7X86baWRUx4RiwIHP7cdYfZ9zbUAE670oiKxYjTb4W+eIerriAivlzTxS8dqaZjCd
vDYc4U5XTKQ7Q6P1WhMkeFFClO2zXe7y9fR54/7uE70MhdMKdH2agsZqlwtrLzOnbmwCpe/Spzg0
rzvFaS+E5srVdbIuGIT3RDFvv3jPrTbstNTz0UjrOkhCgkHpHWRXej8N93S92ttcWL/puiQl7Mjn
DGzuiLED/1htAbgfc0zNUxNUiJ10I7lZzBRSsIJAY1J+WtgTX1j4b9YFA9o4TPHCZGUp/UZff+Lk
o4xLabvs265NDDUaNTgE9Jt/c/W9jOIZ/HxcBfmUT0dxRIlNruHUARk63mbRRbfTtLD4T0ZhJO5C
gEqIPFejJD0zigQuGNsm3M3p+DxpTndhkDfFs3xF7BFQoDjqYCevXlHYo0JgVfIsGA6irqRlo9Nl
QJynfS602b5xiZq/wvw93uq5SPaNVJ5Vo2pf2EfOvTmHeyZSVOmy+OI+8Gpz1sshx+KfNzfWeBvj
yGzsF2jcF2qJN9YK8nERcvJFq4g9YNGdTmrSZDaG9jwuwXmUub3ewzwddjqE9bkYnuKmJoXFIGdR
rYIoaQ5hrX2fItD2iKTfbaWFysaL2gu/6uyzs5Ex/6B4WC6d/igTXg1qX70OZkM8KaGu7M1mvlRG
nRsE3hKbNKuWo3B18sBQSmy1ZRB6cGWgKAOqFNO8lEt9ZseUcJPLNQhmkrZ2M+g6N6vSZqqDsC3V
K5HVyRMhbs1x6pz0wuYsi6PVZiYPchWH3hf2JWXz62995mVAAhI14lZyQcMSA2r8b0u/1vFQFBOK
Vato8MdWUWm8//2//WhcldQK2JykGJicfquhQzsKaXtXdQCsP3xLhUX7Ht4JDmhovgyqs2vhjNWv
jhV8iyo3P+amTB4OreTCypEv7WQOwJUNx9HZH2Sspbn6IQrAdNXT6gn0qPlLJcthV89Dvgt7Uu4y
Mfxm3jnbOFcG6f9B9izuYOvDvgtdHNrpXQapWUDLa8sGE29sbbI7xMC0RYoqnHfFYM6f3p/wN2uX
cUElObZcFNnamu/WW/bYpqMog5Hb0q3t8NVCT7QunI6m3FFXs8n1QgPJMHVYr/Zqx52wn0M3MCOZ
FEr/qXHdGYAtF1fEHCnXc90MW7efx0NcxDFxhE5+R86AsUNO525tUSzfmLj5YLqFVW9za7Rrn6wy
jJToxT05wvxamNg1ZXjp3HB3QQuCR/0my5rm4KVj709tVB8NRfQbcheFryB0ejQcc9hlUYtFfz6o
1yVdo2sIQ73vAmDgDGLEW5qdSdD37ElZJMKgyKfsri4WYhAW9rXffg0GjEwcttkZuLasthDF61Cc
O7inkIpm+YCYo48l4bf3B3nD/WSRMYpDuYWXhcYN6fS7JlsTW6tsKoM2zH9GdXI/2cTHJ0kC4ghx
wc+G8iE2lI9YF+1SjDU3Y2gHsYDEZGTIessa1x9a7FPtXaou3uw48pdxbcaTHLsarm2nvwzZ+1C5
zcLy1ydxWLDO95faIC1ATzWoeRFfgM4uYCaa678/KW+21dXIqzmxGi91xaiWAakAI9RMi4C6bHb8
ghSv/+QlY+FHhYhUCKb56UNGw6KPqhhL7Jcm5Ml2E28bO7Z+t1CTD4SLO1gEJg/u+lKfGbVB0p38
ojuhBQbZLr6xhJ/fn7Uz24ZBsjmGhHisUPSudkdVsXAEh0UZtJrb+IvAwLsaR+3Cuzm3KsAlwEEB
ObksrN6NbbTQHOqUd0NxsUdenH2Nw9Hy526sbtN0tI9j1A8btMZm+R/MImif7EvyXdJsOX1XQ5Yk
AipTEcSlmXyGaFL6SjtaV+9P45lDRvYogRYBlPC5WdVMCzQCFBFJEeiocK8hKI537IpwE6ME+4nI
jH+8P96ZCeWFAb4woCXRg9On0qdxanQ7LQKFxNzAMjBMawdYU2mFQwosa+HrA2ynopzbC/MpC/fV
AWBSbrP1aNj88LSnI3tQU4axGvJggUfsW50BhUwsrW9kbfrR5qXuIqdsfaLhGmJV6kuGI2fW68nw
q09PsIhqRXR5oDTolgvyrKClttOF6uXM68R/k9NUOhnROFyNksEPqfGBZBScia8mKs+rFKAJTz1d
7C0Dp+n3X+fbSWWzZEOBnkG9hN/R6aQuykRVXcV5UPFnPjlsX2mHWfhfpASoCJszsIrNeyV2Kgwk
Bvfw/uhvF5NG65FqFD9SIB13tXhHI1KHylZr8jaze/ZobMeIBrtvRNtu87ostiwy9c7Jowu7wpsG
IldeWgKUSvQ4uGFJb9XX5almNCMRUGEVNPDbu9usaMMKbwvTUa6nvDF+QY6Hz+O2StM9TiLubrkG
WN12hHxe7Ypo8r5M+UKorTOxbdhza39rO21wfDAu5ceY5g5pO0ieW3iaLkpfvBZBQZ1l7j+omeKg
pIa4hWA2CrUIb/Kh1/a6m3afScoTBywUq+8kuiYw8ty6rjfR2Ln33HPQnCu2+w39n4v5IKHS3zO3
aH+9/0reLnPN5UaL4Qf3PXiXcsG8uuqNcGnScEjrgERX9VvHib3pk7b69v4ob4Ap2G4GGjoL02vQ
AG11WKNQJnWILLJAAeAIo+mGtF6cKYzyCSkOjLnOvST0eQsw0r2UVxLGQ0PGfnn6YI2adHDmkjJA
WCUOdjHiRQ8X1Of7iI4knqXYTkG7wvGSEIm2xeWpc9Bi/O5zyx/B8U2RIu8oqwWPB0uV6V1YBNjl
UJ3nHgR50SzuQZsi3PkKJ9KuVWLi/nx/2HMPzwHIQnfYsikdVsWzbYdxRDxYEfSJg26nrtQ7jn7F
N5029acRF4AkTt3vYY/C3qlwOU2bdAne/xFvtxokQ9zJ6CtyEtPlOH0BnoK3lxovnByEcD3lhpOg
au37HdS1FAutGAU5WH56jW5hRLiQORfGPz8Jr37AagUgVy6GJtSLQBhT9dj0S/o4IczdJcOo+Kll
1deRjSEKRAAy3c0K6TimgBcOsbef1+kkrD6vsJ9VIjKNImgS8SPqS/eDZS7dhTP63CB0W2l2gu7x
v6tNHSte0x50Va4yI37oBlPdIJM3rt5/n+dHoaP58kZZWKfvM46yUdQQKUDLTdXvtUJ/aMPZvfDF
vAWFXJ3WABCbAQCDw99q2RgDRrKm21BGpZjRFuYYf8QmlJxJPGhveyuBMymm4YHMNOu2RKVOaTdl
v1wzxwlhUmzch60McxJBqB9x3BdcyM7Nwesft5oDYcdV6mkdr9NFxq0jD3lUQpIL3p9pi5k8rXyY
gpcGMmJFoITV+8Rgw2iExhSUBNh+MoymvFmaLMHnLL5wy35bfjASOlioBDS/2KFP32kI/xyXlrwI
5iXRtm5bkhPuePGuTtrvvVNeugNcGm61LSk6pxqHC8OpOfYyuLj4OLqFBzgF6cELCQ1/fyLPjkeH
R7KrJMdBvs5Xh1vXR2OTDEURqEMYfcK6QAuULrZ9DGd6UOkq/O1qjul0XIOylWOEnsjpeGNY2G40
M15YCgXzkMjZZbNJPpLbzYFOmOLvj2egfWQwqiqaaKvdpSw7NR5nWkuQb5etbYt451rVj0VbMLVe
imr//nS+CbAiqwFuJQ6AaKs9Df7l6fMpiD+ysFKygLMOn5A0+6uv3W3Uo/GPyntFTZDRQsgiFvsm
VZpjEro+Qh5sxrO9UkU3Fb0+XIFSNPwlBH6SV/MqoBTzY1JELrx6uU2sviFgZUlG0WDd0Zs6/akD
GstyqOkgou9XNy7wg2Hc06mvkVH2Hg5xmnfhZchv/82INuctgUSSNbXauLCY1+Lew5vWUNsxMBxF
IlRJhl19eosLkH2MnEUFOrG7C1umXMVvBobWA7wiQz3WVzRch5ZSqaYsmEcEojgUNX4HW/zCSfai
jF4NA6WGSkp+TA7/cDqjiqMuuOHEWdBnpUvui+3tnTLu7jH8dq7GdkmOeugsPxBEGr6nCfUORrp3
wNIvQ5Q1uHdJjhnb+wtSvsT1T5KKfkkKtEEbV+ux89oyJAYxCwhsUQ943lDhkIGJe7Z7qcl5dih2
EvgfSP65S5w+fZMPRLVUPH3Wm0lAXicX36hHDpd5X95/qDOvk/2KdirFq4R+VuuowGnKhNCbclcJ
C2hUTbtHU5pemDr5e1dTB0OLDgSXeqTEa7SiU2cCUusqDYqBleMOmvdRpPh0iBCrvrIZ4qf3n+rM
/BGuwoB8jSyglwCuV1sxffWB+6CRBl6kmUcaINMeX6X56IrybzLTv7UvODsUT0bfA6I3vcfTVyUI
NkdI0BPLVQwLpwyxKcts6AdbpOaF8/Nlha2m0cMIiu4jKwMbgPXL6rRKiMHDodrUxieMrM0tad4V
Tv+oP/EN7K5atVWvyIiN93Zjm7eLYpcoAdPx2nDj8DFOTHM3g4j9aTiRhZB4sn612Hz6JcI8Xx0Q
m+GVQgsMQfe1neXEx5fhcJ8teoi8Eid1/Efz36VFuADvkOe5MtNtf2PGIFQ7I8qYZ5podvj2UGPn
bonswnYpZ+Z05sAcoclDAoH+5qyvBxox7glWpUlQNcuwr6wa0bBFcD0i7yqwscff46ih7n93FXIo
cDrLp6Ix5qwKEGMmI7XI44QIYivbE7xh7ZoKvo6D0P79kc7cPrj1UMb9T3/fXRflEwZBauwYcSDa
SglGgdOhZvT6UVQNFn0kX2+bCucla6SDMI6evrWjtvTf/xFvtxL6MxDCaMIYnG1r6snA1Q7aIMET
LZSjvVXlBHlNmM2+P4p2dhgTcJcdxYAtsaoihVDgS2BJFORw4ygBIoXYgxTduLKEE83a0LjKYYjg
1VOVh5gMvHus+75HYW3hKTYYm5lFfG3MSxNc+GES1lmtMbZsCByGBexMXXa6E2j0XgxbR1MkWiU8
KLi5bpsp6q5QQumbuSynu1InIqFIh8LP9cVByI2ybmkTvNQwlLtwgr7dlww87yHfA7Pwaa2hFsue
EGqTiRJEnW19C+dZ3Q9chvBcyqwLjPm3tQhvnecFj6Zee/MJWx3Hs0H0TqCyvEFMO7JUBJ2rGavT
jV0i2+yJG9wAgFyC2s6te+4umG6/+KyAbZ7OuS76ZJiNJgv0lORBRFYInJkXcJdhvOqX+sacldvQ
CosNFqh64CLB/Pj+az8zz9xp8J/GuYateY2pOqMQeMNGGVV4g16RHh1OXxjqtuShXfjAzmxiOgcN
1ETo1cBnq6PGSNLYnl9ONV3vjkpsu0cI0P2G35btOmtoNqKvfpuLAseTLxo2Kc4nVJurqt+xcYAg
YxxrDB2X3hZfQJ8m5cV679w0EtAg9SIGhvnO+tnKBovJxkwDDr67ZUrdeySh6sGL3Whba1kv42n7
EWWyRiFPcNPB7owZSabZIYeOGhqfrnJD6+Baq7X68++/YgeCG7gSrT92ttNFFhvYsiJWTwOiZO8y
12xuUpfQKMia5vH9kc7sbRivvLSgYYeqjvzzV3WLiRFAbedFGhiNjDGyiwLtgym6+MLm8LYeg0VH
hwV+/gvJVb6N1+PgibFoGIrjGzFr29C0IzTF3S/cf+7Zt/ILo51bt7LTh9LF5GRY91b6VldjCy4R
klk13C+dSc2cNPhXE8y3jx28GwaRmxfOiXMLCqICVxSoqIQPyh/16hFT3Gpx/fUoOcsqwUreJkHG
o7o1BuNS3/SlL73a+eWdgFwI+gwMtzqSsNLX4lENWSCK9jHubTLu+jsK0JvQIvc5dq5Sqzl0Gdho
qG2MwfmgEqI5Vd0dsU249oK6j+2dGU6fnPrvxI9/W56+5eJKWRch0AB2sDY8a/VhYcmuzBR7aZAD
feLPSy4o2cnaxtGS0beLzNqPaVvfLZZeHXhEkmXDZQgcRdjQaaJLGMKZe538OS9sJ4plGgGnr6Xp
qImylm8pHQh2SFA0XE9F+yMX5OxE3fhhTMlCgg1OYwDa6jaze+JDB6vdGU3f7eOMxtj7n5wc8M27
s5B6yX40lOXVx13C+8Dzgo0nrR2kWwV+k2iPmm1YYiyCBQTd49izv1R6PFzNCy4X7w9/7osnapim
CCtHsopO52NwnArhN6/HG3FZM7QGMxWIXBdqk7MPKZUhMKANvKSN01HCCjeogZyygM1XJ27XbT7j
uqb5oNF4EvHZS/933ElHs7jrKtO4MMcvT/Fmkrlm0lklwp1q/3T8CXm2QiQbt8xc4/ISP4oBK4XG
PoxatsUAjoQPVAS8YFt490bJDuQ16T2Y4FM71sGihftadfy+0zboWXGVzo66mx+xqbzu4KSYJZaN
WX3jRMMNxEVk6NmjWo9/WXN9g+XVlkyfnWVFuACR+KRGd1ppkAkVb2HNeBs7T4PJyzAM0R+mKftS
NNVPWbU66LK5HB+h7O65yt0aLt/H3B8yJQzUcUK0F1+PpbwhuYesqfejYV0Rhbutk/B6irwj1nq3
Yy/2gpSVQtEears4qHP0U8nG63g0dzjK3+vZrG8YjE0w9zm7t6Ndfe0V42ogVy6cykOoCcxixuag
dM3H9xfe2f3RYcFL+BBv59W6dwwRNePIhxiX9EMTY1L3RR8n/AzPe3p/qLNrHHNgRqNkf6MixOJk
EV4mz09Fc4PYm4lNFPklkv/5UUzGAWKgkliVgg2u9LDQ1DTABr05jqykja3o1X9wQiOhpeKUSgKo
cKcruZlIU8TdJA1MoS1+FKqpr+CqcHh/xs68HD5EnRMFUAHwa/Vy6snK8pImbgBPyoRpVM8bNyvD
fVZf6sieqQQYiQ49LR3M9tb8OmtozTjFKCGYCQ67GZTMJK6vcg9GhQVsmtXVhbvCmbdEfYdYnRsx
F2NjVXkUQH290HmyHBT+WowivZvt8BK3+fwo7JOg1bIzu9rvABFEoVJFBgVecZu8sOxdhFfPhbrm
7CjYFKK3loX/ei04VKljLueutOfm2k68wee+V1xAfc6uBXBHtF4wcBCDna44TuxFN2KRBhjOR3uz
L2afEAvMxpw62r2/7F7AqtU+Dc2NtCYaNCg718KdYVCTUemRdGCsQ1II/YwCLxyMvcerVqvje4E5
/bJLMCfH0tKOse5ZAInHY2sWbrpp43Ah3lI1G1I6CRD3OVmzL22sN0/EFfxphcuyU6be+jwldpPv
MkeBrFfOXn6rzRAcNk3tDMRAWLVubfh/9B8jdRTKJtZGPAan2U6p9R1tjrYmN7ufDmzUfZZ4SM/U
yPTKI198oz0Soe6Zu2Eohq92mxA6l7c4UgeNNQgHV9GiGbdEUdpBXsEv3oZtpX9TubenG1GZBXYJ
aKilTvknhBSLBLiCjkLpVMV928x7vcQrb9tNAiOgSsUdanShY0A81PPvde/p8vfN05WNZ1a36T0k
7tvOLWyy6lX1Q2/j3Lhx+779Ig0Dn/Fo6MttLOLa8zmzs698Mgf+TSL+rNwydyhaLbEhHyXFKUgf
7G9GlhofWq5BFiyoMcMbc7DHeNNkpO5sZseuHlvYn1ei0OrU7xbsipkzsRzbmpj7JnObA1r15qGw
YyJnZ4LUUePrZAdpYq9ac3HlJU6iYo6tT7jh1BpopmM3yxcs98g5dEMlLvz3l9uZe4FsXoGV0LSH
eLta2UqrhU2lWklQWEDDtef+EkYXbdw2fVDbWhyrzjUvFELnPlkKb4etB4YjbbrTj6nFcId7JZi6
0xeKP3XKsosTO76AaZ7bVPmKMAYB9ONAWm1yIuqZT7rHwchdj1pGt4Zgqa1pr2vhfLuMWrN/fybP
7RFAqHgD81+Uk+sLiDqqY2fxWEYPGoaEt9uYFYDMWLif3h/p3DtzXZiAUC14c95qAsuhWACrpiQg
Xa3f4/bnflDKGXi9mMeg4ab3jJlieGFfOjefiGGg1YABU77KH/XqLpcLfQiTGrZzOU76kfU5HMhD
qoIqnX7SX1MvLJIzswlITLw0RCXkre6qWiW+19FKu+MWXuOM72VW5dd18ieZ0/qFBzt3O2Momjwv
Xhmo6E6fDP/2tsvwyQpsty2eQrJuAtUlUKiBSrNNzOa/STuPLbeNNg3f0OAc5AK2IAiyk1pqRWuD
o1+2gELO6ernQZ9ZiGgOMfJs5IVtFatQ4QtvEJ4GDOCIXxVuHZgTPDQ6JiHRQvAZDeoeG+XKx734
NevC/LbOyCfVQg3pZUzTuIqadQcrNxFKjFKQwKmS3yHPt1ccuLrYBtidtclL4LYZs+u4J0XD+W9x
rDmaSNL6fTVbAUK3xs59c2UbIWtM4AbTBkXuVfz79+lx7UcOrxsh75IiSQjcG2XKBKG62myPakuN
/vZZuUIWoVHz24CbMGR0kn7SAQifxAJOL0omoEeRSZWwCWvfKloccstQuSuTogj0CrelLhPuEdrc
TtC1HsrNs07BHMAFJSXqa87m0I6oktipRqKzkjv8oekqitLFdz2b1GPiCly5W7M+qU2qnPWq3ztO
b+RgqIWbVOotKq8UIWBxXK47sKepQCCYO0NFwhM9OUSCsfNL60cU9v5ZcDo1ZxnYafMlHJM78CiP
BHCIsLm+0lV/TVr5TSB5ndn5s1BRXMv6T3rvzjuH/srLgNwL4AbwsSA3tyzMAWpUhNIhd7aNlRqy
3e4x7cs9Dekro6BVwTpQ4nRXauTlUqRA3tVCieiRzM7o9Uhdn1In1XbmcmXjrTxjrmdnZRpzri6H
QQQSzrokbW6wmSSMc/OjnXbpOV+m8I5+sHh0laR6QXY1PKoNfmu63ainvJW/bp+AtydubVSS9Anu
Rjojm8M9hn07i7Cm6Bfr5WOK09+5xh7wtKpe/qhrQ5z/f+Otv+e3C0ztdWSswHgEYk5m30xAck1L
Gh3rGHm8Sm/qHab7K3H88mStzq7o16/SG5Q2NleK7rJpaKiYAayo+KUy4sVCoyCFBB06nSG8BaBt
/w6RreoTOA1JLbu1yk8ybI3OM0p84oNaEwWqdYh4DARkhfHQxa0z+wuYytavUNl2jjGGPdVhmVuB
T4th5aqHdpL2ElYcFy/D/y85uFmZ6I9OM9c1BdY+iby4b9TWb/vJ+NG7Vtl5bf6qIgQW+W8MwcYf
EJzzb0hfdwS84ClQdzSTZvBxL1numtjU6yBpF0ruhTo62QEZWpRyNUVZgnnK1Be4liqKSFndOaid
hGl+Dq2yxnucpXocZJf1Pt4hOVmKYi2elplW5dsIKA04h0Rl5juWUUFZyyc79SeqUx+mVPTyOM/y
a2opbXVUsU7NDiJU1G9zOJgfJkdiFYWY4pRhd7VMjk8rfxRDqwUZWlioF7qLDRpoyKcnfn3yODR5
Yx7SuUjDQ9qrxh7a9gp2kJB1xZzalDTBKm1ud13JEnB5wkXBQL9Ljd5QPMVs3MTrSiM5mDMyRmk5
IzLu4MmitSl2TKZeceilxJQvRGURqXQEnpBuQfRhD432WuDebE3AFvTFBGTXtfpyeRYSrFM6WTtu
0AqM/+pIPYBuLD2jsPwyFtqBOPgFfqNJw2xETJ9+nVX1zACXqvnFxnQvDNuHShQf2ZnHPz6mkJrp
JiGvsaabm6hHVGjyhLxFgejix3ExxIw3DQZxWBt91RSO7+3h3jx/xKoUuRD1wk+W4tDm+Yu6Oonj
epEnM0KIlh2F9VScDE+OSSFwSiKwE2F7lKn211Qt3U7Q8SamWgdnivRZaI+/Qc1hVWr0Q9zKE5x+
HAaN6D3auF+0FJfHqq9+Webw/vZsrw5I25dQGXUmOrKX310qi1OP1cBDhl/QKUuLDk9QqCvuTJ3V
rLHa6Z3ujwsugPppDvLKs8hE6Jt7sFDgxsUDs1R7mwhmzNxDEc57e/rNc7KOQgzDW2IAQNvW6l1s
KRF7Zmp1hMx3ZKmUbZUsPsbt3B/HME13CjzrUl0coXU8ClUUremcaFvSazHpQsvies3jxLu6hPVL
Ucl5Cm2E2mn8isOgV9battjr2rwJEzYDb66WeogahGVJeHCvVb18iYYgHNo95O+V5eRlJuwGuw/4
a4uxm2yzHXQ5A1goi/6EHKQIumWSR1udp6cUBeGd5XwblkBWJhJcK84rLmELA0OnW9GTsI5PYaXr
Z7vPjJcqmox7BHzDU+vI6q6b++w0D1b4oEXYTYfSiL0EGfFPt8/IlfXFEsEk7oWxQV97E4ZVuDQo
cRHFBMTzz8IyonfS0tS724PoV7bPxSibQ4FokdUoDozhMG6kBxsmOehK+w9VGtg5PB8efZg7t56C
JKIhQYnPn8sZ1Xc6mp4bJoe4c5ojvTTTH1P1iH87FKo5Ps6SjoPkRZ9U9cPYJu+7nKYJgEcElEWD
c6f5QFHFPrZd1+58wWs7BujB2ksE6cEZvLxb6r4aQqGn8QkrVtMbSWGOqa1+BpY2+OgH7pHy3qbH
bBj0VWxYa5Q3tG0/fBK5kiydiE4YdP0tZKb7yWwa71Mo534eWi+WMadHMGPxIxdwR+UozAIkzpSH
Ae3TP7/IeUeBroOE4IqzNjWWwnC6EqZ/dHJx3sCabYxQCWrxwtBHyh+ZjbdshjL27T10ZQutHQA0
B1bwGuyaywUnY4xyrWOjyrb7UESJ/smN+vwjTujJJy0260PRUxz2skqEe7v3yjvC0JRcOKd0iLYi
nhR/Fm2WmMRjA/UQaUvspSFOu+mIW3kiKCF2qYScPn2bRM89FX7IBK4Ddv2TesbfNXKR6VjjTpEP
v+w4pZ2bEe4pww+6HucIKTu/bfonKBQJgk/1D2GV7bHPi+4YVcrh9hpeOewQgMl+V5zh2v+8XMO+
L1HvdFnDqdC7wBW4F7gaQg3/YhSSx1WLF2TmtkxPkVNK2AXRaSSNxJITc2tlmJ2dA3j1o4B5oyUE
gYJjsZlLmqY0EFE/AgyzHJAjUP04zbS73GZq3bJmElTQdrbC1QWEt7GqTIB/2XbWUvSB3UEY0anF
yLvuNO2I63G+s9PfVgkIpDnl4F8oCq+9wsuplU1oJg6QA5QekurZrFd9dm1Rj1ER9wHK7Th8Iu1x
BP6nfFaqGoeEJlOPYDflR8Bp42EcJpOKt2k9D0tn+nQDNWLYRiwPSVVkWML0/KlkuyJ1V1cHfAmC
BVSxKb9e/m68IWTYKSqfpMdx2daROMIy/te/2F3UXdc6+Xrzbp6SKi3DxsEU+KTabXcyktw62k1R
7Vxx16ZClAzjgpINpbjNKIbo0pGeFh96QaCimEVz6Neo4PZc3iZOfOkVKrOK/UCZ3EaoeZ/iUik6
btJITb7U44JZpEp3yV4kEjzUaHzwYVAnRlDNSzV9QMdFgBAASpmChD+PE+Lp+ECAZimK+rzz49Yn
bBPzUbRXGWXl1tBfvfycekSjPoJ9HvCW9D9AkxlotGfLQc2XGrOsNiGR5m2BZIAHu51BNeztIEmq
dm+V1oHe/BDoL6tE06rxvT4Nv9UylqWURZ92SjDnpfuMRedjHSkOvkO5GViJkT8XFQ7DsRv+oimV
/wpNXIflMkwfKqvUPtxelSsbAzk/Ins6Jqvg5BoX/PZbIrcdG1S/lQBflNpHYEvz4hBqze1R3qSs
0EngaZOlwRAAE7NtY1AqMMB7NH0QSRCU5mhoa05a+BPCS5DUl6L0urioPwIi+lFV6nKy+wi3Bq2p
HrDdqM6hHgtUYB0rMIwc8oRjLp/qsEj+sCP7+jPp/RM8UktG5vJyNQY6mmHM7gjUcVm9H9rxhILL
cESaZA/yuV14gGtcXkBmAALg7b2l9BqNmHtgDXXgdhUgHRO+Uz+G086mfz3Yv+81hrFeidlI0An0
tDczwn8AFHEER4q8I42PZeNW30NC+QXv3US7J0Kusb1KLTf6q5j1RsMWCkcTT5XGGB5dxTYguaVz
foxyIz2qWayfxjHScHOqe10PKogFuZeX2UAt0izk5EHEtEpPQYZewc28lV87ILqGl7DH3peJpPtg
JEj/eEDTZHvI7ML5m79D/QdydfcZW70o8pOhHYpjL+PFxPOBXpvaKuqXHs/x0gsTK3awQgMWj75X
Y+WBG+Kz6DmF1n+wBo2ujq5OA571miwfamwZgrbI8a/gKzzmfUutykyMKDnINIQwnseR+tyZA+/J
7Q2/HpvNsiMbDOYMYRmwy698j4tjlZggz6wqyHDX8lUjRQPN9UgBKk2KnbG2kQOfeFWKB7dCKQKU
9uYTY5Y2g2jJq6A29MbP4aT7RUHRZ2wsLaiEEvoUxvfyhdeM/HKG5orCACqDnDrZ8uZx7CtZWgao
AmbYKqM3SDNL/dxu1p73sLjPVo0dGgIpeGx5S8i/PjhUon9aAq10Z5lBh0msyb7HYlrG42zL+V3d
p6V1MpFPjQNTX1ws20I7JQDPlgp+vabOd7bbyJd5am18SWIMpo4Yy+CMUtiZfgzdOFrFkLN8OiiJ
gXh6Ab1O94FJOZYn8i5KfDeyAW4JRBzSoJ01lcoY+x88O4iA5Tg60pjvmnSaf6pmPnyYJxvPk7Wi
OqtkYQxjIuXGoQbEsAx4sXQ0tfqdr/lGPxYgHXpVHFdcKQC5bFuiRd2puVK1KaozfM4Ed4b2kPf9
8l4uVZofELHDLE1tjIIzlOJ63nWV0fkK/eHvS1aQd6pYEP5j9AsWQtirqF6f495NFpoI4YX10L/0
U2Y9qxrOqC7hQHc0tdDWTqtWjIX7p5GOHn0dxLTHYi7znRrWm8RvlSnGh5coBLg1RK71cfztZOAu
Z3Rp38igoxWLBdZg9otvGkqNv56rCMqUq9dOqsS8ExnpE+5VqD7hijWNozyW6IH4eY3qxu3zur2N
6aSA86EcBMaXy3hrHNuWGhTABWlCdtLkqV3S3MVZuqf4tD2pr6Pw4K8hPgHflvpu4kCZFtoSBiDS
db/BZmd1dcenUZfTWQcAeVALffJvT40e1OYyeh2W3jpJH41vBNcul7yVs9FYUxcGWY/aocTs2sir
n4AVHPWomul4qiDOuF7llo1x6PM2e7FCMQ1ek1uT5o3qQpZYCfUFJPj8ASCzQpaoPtuJ636MBjP9
jo2UYx7x0KGsZSx6/imODf1nbdjzcqhEP9uHZZDq9z7TMNypTWdWaHN0uXk3Nes2c0EUZYcwTHWM
B40l+YS/RIaFPQggXBPzOIw8YQBq91stcSdfWmUU+uFgKe7BUfQmAZyZRU/D3MnHJu/Dv6ZRQed8
cqsfMurnzEsTmPaeDpnjw9BX5mdtnPJfRacX/0mqqJboL6vWCG7GGoi3XEnhCgPJ1OzcdxIFPttv
C5WhQvqwE+fenigRiLECU2mjyLIMafwzcWrCmDJt5Q9ldLXcQx8HwXq97L/Yy4w0C+zEL1q5VJgq
GeyBUxLrBQZFXQ+EFeLFz8nU+mdbFpgBc9U35xkC0AduPDC8uaYrj1pjyvBogC49c34AUemKmn3H
22/8WlRm+yEztcXDB7T94ABvOMRW/pj2uYLiJ1ZDBYjWio5AMYaf7KG2HghwxKeM5t2HOknCY04/
o/Wbwp0x2VVH99wpicSwA71Oxcc5rVL/U4m0czxzdKU8ULSzGvSeU2pZCIoqrZcroTsGCJFE37Vi
GWq/17T+XTLE6XxqrEoxD/+VYZs14ewI0FGKGLGQynQ/KCnmq4NaWJ8zZLRyD3no8P1Uu91LBEA4
8gonhd6j5Ri5e1SEo89OZiuYHeb5l9tHZH0hf3/L1gOyKquA10C97A2/LWpcMYVpEgYR9o6HMEZB
qC81/SRa+/OfjwS0dJVIQKSJ0vPlUST1rfUmymnfoob1ULXxr65P63eq28qdG+3anEAw6yo234Aw
tu9zmURRPEwxI1G7Cuoobx6WKrQOba98uz2nt1Qt+B9IZyLJxt0JfGgTCqRO5Thc20C5oxYdQWPJ
PykCKBp3g3Em05nxL22JqWHA+HE0QOTHGHbvllsH2XxDfgQ/gCRgxSJsLrmxMsB6j6Eb5BGer9lk
5541uVNQmsVnfe4fUPLAaS50xoMVtj+KhIcx793yoVG6fyL3e6KMD10X/iUd+8GODftXX+G01CZG
tReRX/udsNpMSq0qV/JmsaZaLKZastc6pR1O+OT9nbV5f0TA439cl/5XgsiV18ZEQwAcMdRFsCGb
kq6D12taGFkYhJZd+kNugUfphfDptKpIFWUGLoxAFf9834FOWOUUV8FHANWXOzwKJY6D/do7FZH6
bei0GZ/GZDzz39r/Yimh4dLg4OCSrG0Ok9A6040LhnLTmDBHprEHorVG8LhbdmZ1dY9TNmF/k0PB
OtqU51wr7UfEptxgaEZwnGWYC9Ijqz22i+4eM3CAdyOP71GxtMGvnaq4w6Nv7ylf1267x9F4owiJ
ODs+6pu1xYQ2mimlu8GSaFlAVwsEVzw5Acacho9oe/OpniifZVax91WvjkzfHz1CLhT27uVXtbDX
TJSMvi5eycOR9KL2zLh27pUB7e9UjtHnuUyaI/bp+s5HvhKZrSrKDqR4mp7atkDhROh9NREiET00
LPxfKo0GvLsnh3jltqRzBaSTlIDdtKWxjDU4Aol/bFAoofTbxA5/QEd+BP4tdhBbV+dDmQxIJ8H3
GwcFkyCozlLdDUxp1++AtZD3S7mHhl2/x5udAjnM4pEh2t4qb1tA+lwCDkYp0BocGqMNDG3KnlTM
u54KWoM7Wcu121dfjTWAjtI8eiOTgunlBAzWDZQirp/dGVW2qOrwjC+HnFtm0PFkNsjOWiN+Lppx
D4h27arjNqWQxV7RrS0MTmJVGqs5w4eGGO9EPLnv9UQoXq+jGwYgA7ayKqevt9+9a2fit0G3Gohj
pYVAsRm0BTbzs7XD5MEQuQwgiufYe2MuWxqN6SvC/nR74KuzpVUHcQDuKmXjy8PY2bjfApzl4wLw
QNWqKX3HyLKz2tUNbmpx+RGNyJ+3x7zS8qRHoMMlWcEOZBKbG6C3rSREa5ATosU/yoz8hfpx/Pdg
2sqhN+Yh6LR8wQSzMPVAJFFx3yAq70VKmwdhZ3FHz3kL6F6Z6e6Lr5bS1O9bq7Pf6QsKOjlbJEBN
wj7XpgtAdahz8nOh32V0f+ANIP6NXmnB/2r0P5sij15uz+7q9sXvAkF2di/cnMsVNZOpjMuRFbUK
JW09FUDwQ9+6BPJY+fyUGULfKfblD6qIDE9zw2ZPD+zK/UP7kcfFJKWlT7K52eNmEWRbPC9d2XRP
qiqzJzk5/VMjzPywGEX5pFpD/uh0wvVavFW8Oq7H9wp5nF9oqerbqcDDu5+c84j2pTf3Q3jMMHgD
JVVbh0EF8t8tzvigK4vq4R2OV23UnJGBROh4ye0nmWn493ad+tlyhslrq1b4Liq0RzVqY1/VgUtO
/JaDvejaAxq4yHpqBtgnrO2AYB17gy6/iQQlCB8z7uqTky/Fk4ktzTdNi9K721/ryhWKNC969ODy
6Mxsg2i1z2pFbdhTVpcPT5UzuEdVxsbOlXbleK9eJEAosGQAcLPZE3FuyVB3agJKSxHUPyfUuCst
8aOmpZcxp5mv5x0G9zwmwe35vcbmm9t7BVaipsztTWKyLsBvNZJSasM4WLy2kEbyuyo26uEBJRW9
p4Y2qSEy0dX8PbMS7a6KOBB6nCIcmk3iCFV5mg8AE82/Ctn0H7sKm54DmoTqo6PGJS6LRtviESA1
eRcvYvxjyu1KA1ypttxLq3nl5mZK59RRMmVds0IzzkqEFbbQsZpu4rr0F93sfboD6KGSUASK2++h
3K+dImrp63u3tqG2XYYIMOI0NyVBWg4HZNZD0+uqNjtbWrhzBV/bgiCKKRVxAVFyNS6/kGwdgU4r
E9XkEAXSQeQ1UiN1Zwu+5VSzngTvawBkUVd8Lab9thEmmcu8XRoivIbqV6C10sEkfWxRiJ0I1fBb
HpLhY9s00YfWtZb7McxkdpZKJunPQz4gByrnLvW6yZUfb2/S1zrkdpNSMKOrQ0WJwtL6Sv3220pX
KEkoMjcYO9uvFff7lDSrZG1+LCLrXJXpw1Bm79yQGklkvuSj+p90WJ6qOb+PmgrzvvE4VvJgqfjO
0rmtOuOQiumsaOVRR2tfcdF9idgwvYGrc+82no722c76XnlIKfqtuDbUBKjHbRIImdl9CgfPCUiQ
oGL0ACjzql9Nyq1Hze06X6zMhZ11W7fGdt1AnlH/JFcmkN/cK9mspv2y2E4wi779FMrEenbB9RV0
ZaeU6dad65G9N/9BWUX/BiVobLy2d38oDSUprx7k/DyjhvIzpEjb+OY0PSW0j3MvtmTyl65oKDDP
SHl/zVKri72mROT7MIeh/i0NE21PbuLKw8kK0ttH9hcs7jYvmHpMVuJidoLO/ZFl+fKANnt+V1RA
np0BK4FGxbM4rpv0aERQ824v5ZtaMnUbxAMt8KRQPlC82LyaWaiFooLwGCQAljyR1A9a2J6UpPmk
Rg7YLK0IlD77WLjaS2wrv0y4nLps97Tir+4iAbaB/Oj1+b48CBp6/VEKWjpYIvedNsZrg3nhvSxk
dHTDuvNE+M/tiV+7faCDkQ6tUSB428sRxz5DjJC8OKi0EZG83BGHMuYKuj3KK7Rzu1O54TAJQv8C
qY3tCZeqXds9z1sXzd9RlXCCIm9gTsJg8vU0l16Vgtaq6PjfTWnRnKHE9AdXi63PTjihriCFebK1
qD4ty4osksV4BmsVP85ICj+glmsEWUX5drLj7B22I3+OqFldP1bQ6oqCxPzucpVavHeLtjKcoB70
9AEMih6o+th6caQ3J3dJlKdIUaadK+XqpyFGRpIDCjQ9k8tBqYcvSIctTkBlJqGCWduwAWprJ0K4
duwoVELnBU9DlqdfjmIvTdUY4egEmYZjN7Ram7Lo6Ab1UiafLUu2j3KR7kNeDM7HJquzneGvVUMo
gqwKaEjnrOoWl+OHzVC7mcL46ZygBUY4RiyZyrsS6N6hC2P3o8jkSBQwLvSS6D6Fdq/v/IirK73i
koGa8zpu0TlKJcEGD1Q/nNjUvDkU5rlDE8q/fQhuj+Kqm6NmAaifqJw7gWI07WPfFkjauEr3b+YC
oFsDAQ2vDO/ci7eUqs1MgaVlq2o9Xji9JvzIQWXsX8wFsCWCfIS0YK0vR8ms1MjNfmBvyjjiQrY/
Fsj17lzK17YmKHEI7RBxV5OOy0F0p+jQtOc2nOJCf86cRb5bXAIxZXaSs5EJRK2mFmWiutSPLnDo
nTley1PhAvALkJhF/GArQwPcIS1NsxccjVgghJg0C0IkaY/7Tu043zvbTb6ZRjqVHq5/6uJJ1VJS
8EZRbd6Tcaauh7dcFWEDV4S/+oGam+cq5eD4IGEBGuSFhTS2NjOPqC415GAbFykKO8Er+JDWonpe
MDKNDkbPn56S1msnRbj5C9dn9GK4Wfv99ke9lqYQawNsIgaDerZ5A4ENxiAAMmKYEv0SOFgW0QOv
AhoC4zkhpz52Rm8dJlXMH2+PfO3dW1Us6ChyB0EBvPzSqa7XNogvXqElit83+BX5tZ1+05rmo9M7
L7HAlfj2iDZ/4/ZB+n3EzQY2MwcEpso7hNi/TxvlZyb05Qw1+bCMi7JzJq8F35hDgZpBdx7i9ZZR
Xje97NOeVzYbMWzPm3KqvQrjiWPdIqYUE3k8Li3y6MWsfIntzr0fkU/2J8NJD73T/w39648dbFE/
4Vlf6eegSiC8XK544ypOr9AECSJkSc9FYQ73/4es48p3vRhlc4KXIW6iaL1YZ1RzTthdmAGytTZd
xbZ9n0azfFbUf5FPIRLqgGShqEXabVzOjL07Ku56zRrlMpIILPPBXosbt/fPW4VJFhChN2A568PJ
Il4OY2Ocq5Vg6Sku6cMHq3dj4pW89qdYi49tpDlfmqSbg7kNG781Z+O+NArzB/3H4Vmzwuw+ThXl
sPTgAm//sCuXJonASlsge1YpKl7+LuTMzW4okVCLF7vxuCTbA6bIZEq9ah2AWNE8w+U7GCzjq6M2
w+fbo79VOQOVhZQp+Dyu7TV9vhw+JxFZaGaEASnj0BzcJBqf4tAaqoOEYIiGLAa8fuq00YtWr+Je
q+pM7ElFEQ9LV1tYEUNqAYNFguIrdI2PuAVmcZCUMlvPAqcLtFlm7vzsKzcfag/kxqtqAcj9zf0j
Jt1SknGtOLn6+DT3fX5fK3X/xc1i9K8GBL0Eha9AbUN7hxx6JSigHUGvGC0VICPb3mqqahTOelR7
qB31f2vJ1B+SYXF2wIhXRnnF6HPSBbWGbXvLTbJksBdHBNqMmbjnOpXRepZZ5Tu36tvzjh4CTICV
SM4tty0nq5lojLIdRBC2buarShq/xEmTHCxzEqeJtMfL3TB9ub3nrgy6NltAkAGF4Z/bj2fYVZVq
eGuZod7W3uK48/vS1b6Gtt48ltVS/GzEZO8EB1eudMqGIDvXggXCl9s2D6Z7kvpTLALcHaJ7Cq7t
y2xRW3AizUD8m3pprVXhu8YFczKBL3uHvlUVlDZNzNahe22K6s8TBspkHH1qmSsXY4sJinsnjJzW
sIPMDbOzkdb9CQv2eqfq8PblZBSEGBCMBXgMD/zyhFeZGUvMNe0AS9bs3BBP+Ehd+Ui+TiQp5Z7K
+d5w1uVwreG2HbvKDqCp2odWrZqjO0AxUUUf+roc/jxK5/iT7NFRM1BKfv3uv9WiZKY0yqLMdjAZ
VXOaOnqwWaWMO9vn7YXDKGuAzh2NG/G2y9S0toHnUGsHdqinvhG204fBiAww4grjqbb+KEAcHBY5
7bHf1/W6DHwoNEIW4tWnKEzD+3I9s6hy82yu7ACKjnKYsxa9VjOr72Qqhr1WxNuhmB5wDhYUZuu2
slll6LcRQFqBLEf9Dsp4eKdOab0HkL0yo1WhDh8nuvfEdJtQhppBHsEKtoIsVqKHVCb6eQBGFJS1
KHdu6ytDrQhVtFiAh4BW3TyuZh+jhlTECI9IpUTbdakPWGO5flUue6Wgq0OtyqurmSbwrM13ittY
ts3omkFhyTJQRjTao1EfTxpE953NeOUCBVtsq9gyrYCALV+IRlrTgZA2g3gogWoCZz4bcWS9UxeZ
ftUaTT1Rslt2noornQmWkVNgIvkBS3cLkFc1kqacPhZC6yTB9Yj26lQ5fpgJ837I0gah5sF8GSP9
Z+Ia8mNqACPErEwG0+K6pzi1tPsFsSvfzswuiJw0C6q2Ub0Otb1HEY5f/viReS2SES9jb4oS5+Wx
ISMJSQIXeg256XDZcTcEBxMk2rnJw/h8e7Ardx55J+1n1mYl8qx747c7iB6d66BPaAZt2RsPhB7W
SZmVASFeHLpmJR//mJZGmAW8h2wX7WgQlpfjjVk1coShjIQLsM1GQ4Yjd3K5M6srO/qVTuvYfHaw
VZvDI5IhqatMMoo9my+2m83HKFs6/Gi4zm8v4PqDN5cciSwKKjSP4ChtYaphW2WFkQiqgnOjPYdu
G6GaI/dC7StsNNQducVxiaCZTUv7ct3qXEwWmuJ64FqWcq+4TvjSplFFVwqhrdSTplIenbqa7rDH
nP7Jy2YOismc7hoEjJ5p0VgPrk071JJ1uaAKl2UIKGkp5mAy9noRL+0BUKT93sriOfjTBaI5TDlz
rfly+MTmW3RGXXZ25ehBalFkz6rwp+M00b8ZZNUaQ60ao9VtD02rl7xH5V8PFIk3T96X7Xc7qotP
t6fy9rAYmI9SWKaEDWxwG7ubeZQmqOVQWkYC1qMPEx+WriNNAEaBjYHcJai/fbsvB9Qvv7oyokKS
TLYI9Erp7uesKaldxvk/Y5nK+/gxhoyu9cOB9EygRdaTickpDtAtHP/KsWJErkS4L21b1kchqXGS
QxantkIB9va6vD1u/Exw6Gv5mIbKtuFnyKUGtCdEMMu0PtQ9gWA1qr0HFsDY+dBXOPuMhbgNRVzu
K56SyyXBWM8Fw2WJQEawMeBGN75WltpBqZMpCIuKSjn+EndqVbY+UoKzP6SmcrCLuti5Y94efH4I
7jtrJZeEbss9N10yNCiJIsAycziPIeYnxuzuFY+uFK0ZBqob7QAYnW8wSlGxZG1I+5quQ4QeDWza
cxTC36idmuzKqpAnm9EUzrDJfKhAQyNhrGk73/faVFeX5LXfCI5ui8sqk5i0h55/EEfCxBQ8LiF0
9OYf36QE+ivIGPgCqcW2xahWjlaujoGB7Ebhh/M4n5NCFMfbe/XakaIpTQi3jgTF93L/qH0De4/A
C861AAToaNNZW8Q/YyxIunUNSu6Y5vc6McBO6HPtkKw+HGuJdxWXW3/Yby8tmuddmNUmi7hU4qFr
rfDYhll80LVib6hr9xS3E6E3EFPUs4zLoTD9MZRq5nuN/VT4Q0JHS9NkcrBxZPRmy/zzROY1RaNF
BIJ2ZYhejqdhxdAq0ygCW5/LO72HdZQNsbMTOlydFff7eurXC3gzq0GbV+D+RGWhEA4sprkiDZfF
WebjZ2Oqs/e3N8orh/nyZWdWayOOUg3h4/aAS+p+MfhATh6gpmNZ1NMhdHsdDPIcBnpkRHcLVLKz
QyUC8Kqc7nXMiyF9VNk5nxCMJ1DsfE3tzDs1MZA1yofM7xT5N1R5/YlOngbk1yrPWqdV9106/LVk
0CtcDWzCEOb9c1EI4wjpIfIQq4p8Da8Qv9PAoURJWID0X+LT7QlfW1+qaARnK9VH3faljbo3qnmh
oqI0mR5kWRoGlB0YD04A7UdD28OUrh9su8Bca6v5M30AvGgut01KA1ANY8cO5q4sMILp3YNgHf0Y
06dDFBmV10KPOSMKb59H4q8A5gnONWMTP0tzdM51PxieEi1zYC04vmW9OR5mFSbJ0Oaah9nL8NTj
SvcY8T7SN3Haezd0prNjD6PfLyvYc4zmO7G4zQEImFpCA63Nc9WEUaBjPWW0yKrbJcRNw3PscsIX
MrFO+mwkD+WE+M1/VVrTRbJpRJDmMPwrZWnvs4R3b6HJ+PX2x7l2bf2+VpvNX2l1zB6jQdS6eu01
XW58sTpLe67DxDhAobRP6J9aBxfQ1OH2yFcuf/BcKJ26pLwUEdZt89u9NUWla7ZCci0PVv3YT5h/
aFnbnm+PcuV2BB3Hky4o5nJHbuJbULJTaiO/EQxZhy9xZlVnaZSPkzW1O9fIGm9udt3FSJtdl+cG
XhxZxDUSQdY29AIaaARIW1mAHAkFT/dGVZp/s4hwJ4iB1yB1a72lwOfo6jbh1bGK6VS4lULPINnD
M19bRKrxtMfWBpC1LRTGdRxVZkWhMG16JNRUpUDQc9TvO8Xaw8xdHYrbYgXQgOVVN/sxVhoZWVom
CDbT2q9d/SNyFMm5LUEp3N4ZV9ofpDy/DbVu0N82YJlnPZhd2w4U2xJProiroA3L9NGEgxVMblh9
V8rsV+JMnWcPdXwvHWK9vmiEV2dq89AX9s8MwP9OTPS//Cz6HwiZXqHudEPhyi7PORdGoaonoeHq
7M9OqetHWaq258D9QjdJ/jdn57Ukt5Gm7VuZ0PFiFt5ErOYAqCq0Z5MUSYknCIoG3ntc/f9kj+Zf
FgpR2NYckdNUJ5BI85nXjPObKl/0xg2Mur23R71qDzUWTTfmXAI9Q4iv/j3t5GmveLqRMlJ9F01O
4MGYHa5V7VBg5OMPfCI9grluRKeqnO4Xx/qsOMubSAJVJSskMDrMtyh51vrpZlCjx1Egnvs0fp4r
6dZUio+l0XmzJj+1luSNCwrp1z/v5fFCtEfhjosHNgzqledft6X92KmlsZxwfAlukSHtPRmh2p1F
dHm3iVHI0G3KTiSJopX10xqyA9noUctcTkYb1WQD2WOQBk/K0JqeJUP1fO07cRtRsgaEBK/looJT
9UFsQFRST72q1SfIhBkk1lb6cH2Ul7B7fZKRfiDBQkRE5WH1UhSJrKXNKI/bkhSADOjH+d4xwuHY
xR0sagwTT7naVjch1lxutZTjDf6r9YG4ODvOkzYeJTxtjmk+JzdSlulPTp8sD+Zogn3nej0m5qJ8
+i/oGAooeMM8IZJGR6+wxiO4Ft2FMbWHbNyAxrFkqfYjYCkQxGud2Hmp59BKdfMkRGC/zlVbugjA
DYdE1jEfCabOk7RB9SU1X54jpwB06cQUP/LcuKGxvysMc7k2eRyKVEJ6BabX2igKg/hpThLHPEUC
29I2OTJ7aqj7RqDnbpItKNLbUuzlQkBXzszvzVAMKKNkqUtkP7hjI/enBhrrzvIS3/Xiu1NMAUpO
3smFeb6YHQlUT0awcGqj4IGQqHhvpmH9vhtQ269k+bsZW9VNDuX3pC1IKF9fdVtzQpZGew8hSZg6
q4taHYc0MZPAPJEqzgclnhbc9GJn51S43K/w1ZCqpl5ENIps8Pkr9kowthS/abSV2McbQT8+FHP2
QYencUw65/VIJobDxhQ8pkV+toYoCKpGHzeWeeqjwDoGkxYfahWrh+tTt9HIYxhMlXRq0WSea1XK
vI00RRppMBVp2ruomGQeJfdPi1o7h5k/fx5nNKGaxrjTwhJjBPvRRsEl6qeP1x/kcnYR+UAHGa0+
GGooj5/PbqO2ihlmo3qa5uwPklXVMyQI0KGT2UDSim5nvV7GCkJThLocZV+TAuAq5a6NQaeXWqgn
fZGk3qWA1LtDlkf3qlnqr24EnY+1Xp7cqcgSpxQCA3l6MM3hm6Wi9/w35g9ZGuwU2H24i57PX1YG
qdGYIDPnGY6q3TvyUZur8mg1HTmpNe9VRrYm0IB8LSYR4L4uQtqfbi8842cBGFZOk1V1bomg6hvC
yOLYGsp0vP5qW0NRwJMpkFDTpvtwPlQh5yhKID4JPKGQkbMBQiZ3Nt6gVpDuDLW1Ck3xWhwiUCXX
7U+E5yGQY1tEqqnrb7Syqu7Qoa+OITDA+6Aq6p1lKFb1+bHJXUxRBIYKCiXWGuPHcT2nUVzyaotM
SXCkrHeM8SYn4+vyYyDX+UGClXiYMmdvB1wemgyt0iOAiUv8sTZKBnAeq22YKSczHxu/xGLLLXBg
25nQ7VHYz+jwIQ+7LvssnTTXih0r2M0rutf1VJjQPtgz4NxaIfRASQXRxYPctlohVd9U6Gvz2YRt
DSyvecFbusLlTK+bnRfaWiGAcrh5SZxArKw2M14PCsyyWjnJSZu5STiZhybq1UNI5u92kIh3UsON
+AN4sILvp1DXQRNRvPtPG02g9JZRwochU7r4WbJRtNPl0EAQKFKPOQsocjUMLw6mE6g3ci0vt7pa
115ToHYTjFWxs2Iv35/HIfdB54x87qJ1ErSkqTS15ROVJPM4l3YPii/FdRTa6BG61ZfX7v3z4VbX
QiGXysARhDFva0OBkuv4NHJfnmAZ/3Z9pMuVSrzPxheKMcRl6wOtRUkhzwtGEnofvlMH4zFTinrH
G+1ypdJK5Oah3koGCTPt/GvabYEGfOksiDG1xS0heXgqgH/eUnrbazG/IOTPDxeQaPjrIHAOLIgW
1PlYTlHnIdmmfOr7NtC8UZ6Cz0uhGtqhHpGmcwepDdLDmAULUZnZhPcJQFOhb1ZG/R3/ZAyPZatG
ki8FaTWgnCs1KDnZ2h8Dyl+1t5TWcogwlX2qo7EvcPhawAJ3Ztcgo17EdvtOlfqvRjJUHzCzTBQ3
qPrlU7IEzeh2TQ8lMhoklQ5FMmbZm8geyQNyJakVBOolpiVtgL5OVvlBzkYFvps26p+NtucMRllN
jw6v/fwm+TxQFOoGgrm+OkKwHaRnag7yaWrzzm+mWCZHjaI/ro+yoevImSvqmXQsKIqs1Q8iglOo
aJicBJNE3zceo6eiWBoUXlFFSB6MapYSeA6FkRzw2qyhmNpD9+wkvUbNNdDmh1gyxvu0D7o33ZIG
MAPBWe0lpuIMO184rBtKXqKxgh/hGnyxQHrKmkrpqChPmJ+YVeTR/7ARxR/tZTpMpS4triEhZ+bX
Q4afdBA4QHrbzDRG6iCj3h0ccKH3lESCL0bbxLlwb+yy28oMtPzGcjpihKSrNbANcXs0Wgsda62u
4i80igfHD2ODASJUzhe31bA2hpJlQ8wswV4VLslMobhAEKra09syuNE6qoAwn1X1CZrP8hBbrfVO
1icsMuW6K9pDYGFp6SKnGRUecsj9UVERK/GUwHAmNynlAXbXoLYPc1JlXgJfFaZwnhZfWqPAfbyV
JeWPmADlMS6xBLuZ85nqDRYo6tHGnKQEMgJS3QsSBPPdNmr06ZDZRj88aE7eknFpEXopEe1IKsGU
5a8vqMsAAiQOARioBRBN+hraOMpprE5FOp+0ySzuBaf1oI1R/tR0EoCW3Ikgg7fFGzOd9pTRL89L
RgafQQWRxOGCaYGdN21gh9Z8Y8jDjQos9aDZxbCzFjdGIWvUsP/i5kPvbHX7EWTq0phQJOn6ZETr
fHEOaBaarwaI4qok9r5gXxL4rU5lxagtlGO75RSWXXxvghFDUy+3/8a7/DzKKnRIa6jiWtMskIvq
Hu21uTw5Gnyu6yvi8obhXQB9ECswYShInJ/6o52OEspXzFha1G7ZxJqrp8XihZxwO8njiyfu6qAA
SAdWkDNTI29bJR111mhoJqrgOvSe4kI05dmnhqyqucskdeFEkLL6oZ3ksLiX0gbWdKSNGKGF8lxK
bqJJtnnsFl0IlUbDA6qMUeDrwVx/cKh7R15TSXDfKkiBaHnVjuQ6zdLjKlsW6lMXwJk9DLWS7FWR
N3YUq01UEoQzEHi38/lLUxwMZ6qjp9lO7bt57ELaOK0g1spq4RV2Kx2lfKYiHyGkev3TbS12Dk0g
OzhTWIBrzofOijHBsi3h04W6fMgS6PGUkOW/M4pADAqwm02qeD5KCK7Ximd7PpEIUWc18hHNw2Av
vbiMEwUxgHztP8iU81EauckhMepQAGYt+rgYQ+eDU8z8EgEgL3cQnrs+dxscSyp8NGpEFQO84BrT
My5m1vT0Yk85yOf7rFOH0lPi5VOoBThDsLndqSIadmbF+AhbynkuqYL5FlhJV7OH4l1TLO2tXIYD
XpWYC0mDjPxbXIJpGtX6Rm9qIvAq+aZ3cvQB+lCxcwRdzpc4fThNqYAAW1h3ks22snq51qdToyvj
aWyK9CGaY/N9YEwqzvO9uRNYb4BWRGcLziHKySg/6GIx/pRXENwMAcouE5pPDgjuJA7v4qgN7iZV
/mBOWoJqZgKBBM3DG3KO3FNKvX+MK+3D9e+29Rw0bETQLTr1VDXPn6Oeg8SUp24EsFpUvwPbyiAH
0f17Lquw+SGhQhoBEhjz4qjV4/y2UKzGwrDU+lLoI3q415/m8vAktxNab4SBggu5CpmnLDZYGi92
E/QUkRbuHwyE5g75nKmvvg2AC1HS4NYWiHJjdedYSYSrYcZQwzCGn4dZ6g8t8J2dfGNreqleUw8i
NhDc8tX0YtTomIOZjScK3L8hqhN42UC3dl4QjJmyh6Uz7iZr1D1JHW6NLvmTcsMeEG4jhSVVJKki
rSK2BhR9/onV2bCGbI5Y1ikaSgYrCRNgNXyT6VrtUtsraQI42mkq+tzrxrm9CxLMhso47Lw8HvSd
k0Is7PNLi6ehYkV3h+4LafX506QVpY9BMoZTHpvau6qtlsPYl+EOm3BjJWFCgpqa6HlSrV9dI0pt
Q49oGUWq1RqnmLB93y1mn7iypLU7b3TRdRGURVFsE5KkpK7rWs44Qgknnq6hs+U1ZthOHn/KKm3+
YapxRMQcNohim2j894SsVY+dCwZpap73+hHuc0IuV5epDnAvXHK3D7XxY1MMinSH3W3SoJSQFUSw
MFnelrZcvrNQ+PmWDSX+gwWO7ckgs2SwpjT3kqX1VSxeixocx5NodwDOPf9SclVIOrphuKwBNjuS
ddp/THgHfO0LDZ/YLrLfZoGRfbalNLzVy9F61CupcvEZoHkU48NQ6UNz3+SWOrtJKju8lGLdAL8F
IR3BKb9+dKyXlXhYIcouSA2CtLveaFUlmcHU1yfkuy0vWhaLqGVcdqK79TXBKKwlREwoWiMftW7a
Bxbi40WT1CdAY7BEe3KcLKqQ847nzwVAkuvvdMFnE8NR34VYBgZfoODOvwDBmN1FAtWEvv5XA83n
01ITmiiKVN1pzZTd2IvRgqmstbf6FOk3sozrtpMn0k1r1H8mzchtqobt0SnhebRTbt3nk3zr9NK8
d85tTL9KV1lgejGaoP9//qQZKOVoIBo9lZEZPVlzHT9oWeS8VTuzuVWkkuZQpwUNTklN+Q465vwu
sUpR9J+BqCR6Uqne0pba28XR92w7th6NA5h6GdkFZZjVgVPMiSEbFQL1E1rtsPi06JSW4Z6O+MZm
IfxhFHgF1JfWBQyrlrEsC6ryFM1N9oR9SPuID+Lg9XFhPFZBYT4iQ5seI3R1d3LQCzwoqwSrG2z+
wJsDBl8zr4JcRXwPL65TZuQfc7N03FCT0WFpUrl/P2Fh+RS08F/1NvijSk3EmdNp3Pn+6+MWHUlq
9rJNIR1K0aVMPM10dbS04TQsWunFjdne1Q2lK5Q09uwvNocSjSqhWCSA1+crDQlUKe5sZNaW1P7e
prN2O5fxJzOv9ngQF/MqXsokGSC5IiNAGvZ8JLwsyryy8uFUB0K8P0Km3UpT7b05N+GxTlFqmVDN
OwRj1vyWysVy1LVXcwl4BpJiEZk5hPLa+moxQ2ZbGZz+tNiALrQ477gsur3Dc2NORept61RfZQtk
1fmbJsbiwJsMepiuSJl3rBSPDKm/z0n+D9fPtK2h4GQZzCv19AsDjagFjWeVZg/0JOMk08Psrizn
+m4a97Tw1jtSTB2QUPYFxXJI0qvrazG0acQWoaf4JRdeKNFm6W0jvWk0mxrforXvcJfvToCE/nJx
/u8zxdr2X//D37+W1QyuKepWf/3Xm+F70/XN9388fqnaf5z64tuXLi6L/xG/5P//R+e/4l+P8dem
bMsf3fpfnf1HjPTXkxy+dF/O/nIswHHMb/vvzfzuO1d+9zJA+L0U//L/+sN/fH/5Lb/N1fdff/la
9uhc8NtCHv6Xv350++3XX4R+6X///Ov/+tnTl5z/zOv/JCH69y/6z7/+/qXtfv1FsvR/CndhYSgB
qo/GG6HZ+P3lR7b+T5pUwtfchsdL04WjukAnMPr1F1X7J9cuxyuZCv8/icov/4B/JH6kOP8EF0DJ
mN0hCKjaL/95rOd/x53//jTMwl9//weB7DPWNF376y/ry4KoFBYHZGy6WQxjrHZCWXddiivd4LdY
3J4aTQkPcaQur9wEYhThkyS0s5A5WCMmKqm0qtHMBl+qQJJORH9gvqPkEEvankzXer+th1oFwmBV
Rmpu+eDzRF+NDv57YAe6B4NY3rkDxD16FtjDBaAQCoWddIqLaDWSbY+Znqlq75elBDgZYt1DPowt
fmxdVPmD41TYN8stRTel/WN0Gm0npd74dMSh6CmiRibI2KtPR1E5EFo+PZY7qkmcj82tFWjl6z8d
SmuiEc69wBpeRRNtFbVKIMjNSiVJ90tSx3dhrkrgb1+PGWNCCWdZh+SOQq74/FRWxtxG5RLfy3Ya
bN/SBA4lcvZy7o1powLBYoQI6Qh78fNRCq2vQtsKOl+VA4ecsLPecxft9S23RhEqlyx7AdxcC1b0
1hjHWaV3fmV3+v1cTgHKsu0ey2F95LPY+S4wcDgfaCWu3S8wirYFurXzQ7VobmtF79yKwOyW5od1
h6Wf5UFscw44lu7J9Wy9n43rFDroFBQu+aSJhDFL0XV+3+P3Abi3Oo6xOR9/OkQ3TqfLzSxUNTg6
NYEYJoE+/1bWIiP6kauVXwRK6aHjgqPCFJseZLdmpyC2NRRxHJgggeVFyuN8qAAol9xWU+XXSm7d
LWpv3eal2TzVllHcvv6tLGIb7gMdrPK6idIVQ6QveUw1kMscs+km90pcWE/Sor7aaJHw/+ehVjGB
VuO+1+UZQ3WtdlPqqXE/hfneC10uhvNRVifRMEh9hR1G6edscCgEukLvKkx3ssOtL4RaEvKkZLyU
HVYnUZwnc16HIe+yhPONEakjAk9GDDIyjw/Xv9DmC/3vUOuTaAiiLsBYtPSD2bJv4S3haxar368P
svM+60vR7GlBAi0t/Sqh90OHHDfyUVIoyw3dTrFgncZD5qIIJRh0oHdAh4lz5KfiK6oBwRzIdukn
rdH4YQdYNJbRwI3t/CunYbbzpTanD99pzgXgWhcuxlEoLQmIqdLPrFg6SaIPmkpW+uqPJIqZFLwI
oNBAWSuR1INkFYDPCx8zpY/9NKTHytHH0ys/ErhxgjdNoLNA/Ky1ssouUfGSlDO/s/H7MeHSfNPQ
SQYJ3GBUcX2si2l7Geul+CQIlWvwErdVUBIpZn41mNOXIAwGl0p6XO4Mc+Hpx20OIxz8lxBHvsTS
lZT28qjoMl+20+hJMp0YZGmLrGuK/czSFP0bxYymR/x06wchef8mBSr0qe+LJfEUyS5pkkfLo9VL
EQHHlNxzA7TvC+B/O1iki1UrnpNJF5AxNCDWBIsAFp0Rd3Hm92HvfG66wHhSzLL2pVC3DjIaOzuF
hY35x8KLKqqgfgnQ0fku0dE3KdrQynxVkT7OMlpsGVKtr121QMbATKIAAf4UyuwqakwXEDmpXGd+
GmTNycrr4YhgU78zdZfMB4FMA4kDnVSgV9eUpQwmmyz1UupjGxN9qbJImw+mpBV4ruk2yPg2qQav
Ap7tFUs+/a5pkePX6CP8xkmuupHaVu9tJVQfxrm2HnKNiXBraRhTfMba5Yi7XHkaq1IpEQUcqrev
3QeU7qlji/qyMLcVB+dPp5UKng5FIR23yAy33rynYN+gQrizsy9iJyQERJUMQAHdFzKz81Gk0JF7
G+s6Hz/B4I+5goxYjnN4mgczvm+GpnkIxvm7Ba3u/fXXuwTliJFRAWenU28BbHA+slbhsWibXeJb
UZRM6BUl2ntjmY0vZdXMsYeLvYUKr6lNb+dETstDXc01UoiIHSwPlQ392w261vmcUgf9HEbmPHmp
gbLdnkTw5fYjtyC+AzhELfFCtI5OrTJOGO75tDo1cFvJZyMq8KDt8tmbF23PP2/re+B4KQuWNdnG
ukGYObDsGnlJfNBGmodcI/qkIvXwzC4OfDOt9M99mpp+NZvFh+tf5HLjU+x3RChGrE6HZtWijvAi
m1vM3v0pMMtjF3WmhzdP6l8f5WVrnyWMCEfT/wQyTdtR6J+df3dUc8wxbrLEr5OmKdxMRp3KHPIJ
eYJJv7PiRrubZyX6sERR4JWIb9+O9RDoh6Hoplt48c5rr2nxPCKnM8RZQdHv/HliZHSUsjJjv83l
lMWP7lIT93vLaGNyKeUj80atgut63Zlqlnlaeoibfh9J05GOUXVUEhpT1yd3b5TVJ1TiYMbZklHG
2cqPKfe5qxbprrTkRczGlFH2pVaCfDoH+OpoCkq9tvtZj/x5yN/Yhay9j+KwQa09wjbTRbe0b72q
nnXIRpIZ/5aVMqa5pVpGJ5u2822MAknBHx31m8qm+lFNVrxnqLU1E8CzqCtxgFIcX50uXRlLCg5S
kZ9AhrrJF3t51jMtOV6f762JMJFlEqo5ImVfjZLWixImaBX7cZqPd4ZTo9jq9NGRyH3Y+bRiW6y3
DV0GhYot+BhW0vkyjcasBe7VRT7VlR9TYr1pYx3XhM76UFXBKbHVP6+/2mUPm+oAJRXh7I1WEuoB
qwFtZViaqYh8qatTP8cMI3TjIOwONSn8G0VZRl9qzO5+SiBML0ZYUNvVomc+pfHp+qNczrLgBtBk
BZNGA2DNAUIaSEZPI46ICLPlNxPj30MkSJ4acLGdw+DytD8fanU4lYvWRcnAUCph9Qnh2/TGQDvE
n2InfDB7WOHXX21vPHEd/HTJK3o7yHXAePJcpCezrLRvcZpOyJmYUM5pee5c9yJ4O19FfFUR2+ER
iljRWqg0IdbpHLmMfC0KlJs6lfXMjS0q3RjUDMqjhPGuN1poTwZBZ/+RJYHy4/oLby0rphi4E3cN
qkxrFedIS6W6VVjHYa3WbxtAAB8tKtNeHwTa/chXPtZWnvnZrKd3TlgHx96OEFOphteWHziOQc+h
g/dSn1qzF6KptJwwayJ/GhXqeGw7rx/6xg1NGhTX33lr/VL/olMmCqUU3M4/cjANjRKWYeRD6Eq9
BW0cN51n28vUao/4vbWegJiBusW+TqWAeD5UVyZI7WRW6NdyFN1p0TQesZkOjskcS+4cZXvO6JfH
LCVXkigaZhxN3Ajn46VDIzl1rIV+ukTlfdEMyg/ZKvZgWpdnH6MQM1BlVnm1NZymnpKqa3GJ8OUy
GD5VwBwFXkI5qdYQeRN52QEh/r2S7+arsUIJDgz6x+seXEitkVCzCH1sfKv3S9mPbyNFG3cOgI1w
CNY42DkwDILv+rJffjoBJMmepkxKQn/J9PxtuqTz15Bj4W5OtOBJHWvrDiep6KgXakV9LCm8obCm
ZyBOuWuVxR594ZKZyK6gjw+GRpShqcydf9CoXjhAkpyp1pzyTUoE97GIFokbtK1R1k21d7JdGI1r
zFr9vUwU7Sjns36DOUfyWKlheKsVabR39219ChM8BDcs2GfqrecPlcvKKMVSHfpN5WjfgTsMXm4O
oDCu79OL1q9AW3AkIW5EMEhxYDXOPGpza3ZR6Peshz9LtcIasWmqeydfjPuqx057dpro1gmBo1Z5
Vb1dpnnaixS3n8IGxCQgcUQvq4CUteD0gSUhDDEny+/F2OgeDdr+0EVZi6ZWZ1MCdtJDB73jCZOK
ws1jp/z9+lRszDglhxcUEPV0AFvnMz5YHFmVbkunHP+DtxChjKPtpM3O4t84rWjgiR40R4ewQDkf
RWy7yCxGCaOo7qPUTe1jHOWnojYmzi9nJ+HcGoztBX5AFlegs7raNVCUSzp00mlKUujrJHtH4gkD
pbvCvufU35MI3ppCTn3hy6gDNdRWsXjkJPARsp6X0xzAbko6elJspTvqoJuj0DmF1iSg9Gvntb6A
FWb2jXSy+jKD6o8zaxJMe+WajQMYmAvpr8n/QDCvqgQ0OaKlqRllaIzkOZztHO91sffxV0OBqB7v
6XDHO68mvv4qVjkbdLUPQnQUe+g22HUDV3/sqrG7r7vZ8Ye21P+0tDG4aW178IMq2OP7b0yqcJ4k
0gaMCmFoVQJLC4l6ThxKJyeMdF8eOPWXoVr863tsIyxgMQooP+ICbHfx859O/liAcowGA0YlNzNv
avCyNUpHdfFP2xM03ngh7jEquADcoVmts6EhaJRsjBrnBP7Y/mCP9XLfoD61E1JdyqsCWmPiiNVF
LsQfz99I7Uq5WVAkOJkNWMEJV6r8qAQJHNd4kr9qylhg/SrH38zEzhZvAvX7FXyzgominPqWmQ4H
3KXC57bXpNBFjK1R3IqD0GuHpXqMCsM+IJM+7hDFX6wfV+sMMRCUL4XdL5ncKoaRSWoCK4jx40uz
6knPxjbwF0Vr7Ni18z7PbxKpjxB8sOT5XZwt+uA6chR/TaUyfYdjbPAczZYaux2+OYjf88kr10St
oPDmMezD51cvGhE6i2oU5X56GedTXKdOb0pKj6HLUChHp3JidLCk7Gg1zZ7i4Mb6/HmoddtRHp3Q
bDrhUNPG0xuuifZWVafxsZ6WYOcb7A212urzMAaBVeK6EiHT/xskRPnGonfyUEf9uHPJbw6FWwDI
NfAKqI2dT2BfpmHi0B0+9XLT9AetSqLeS7FBeRfYuXm8/rU29p3g9PGlOJ6FOND5YLh3GQOWfuiE
Gng6S5G9HJ0Rft3fGQXWEcxoGFVrQcGM4eekYU1Que9dp2gltxIm8NdH2YpLeJn/HWa19FLbWOQp
qzG5GOr6o7Bq9vtA0h+USv6RdKHyRQuMnppAbHhyj7WKa5rtHs9qc0KJASHQiHN5HZeMVqYEuozT
kNTkkivDK3TRhzR2XnVzFJQFXwQCWCaruGRZnFSJ04qVr2AwxN8iZjUPd6Kf7VGot2JC+ELoO18c
9pwgq50XWN/Izo9oqkP0DHHKvP7VNpc7ibbogJCordGMPUUc8k2We1z3+lMUSdlHeO2G31bBXslt
b6jVJi4blGYBK+MClXb5Pcqejt/p4+IlU5UfXv9WQMLE5flCO1oNpZpD9G8Dr0EO4YZ2SXs3zUV8
cMbO+htbmO4EcQCkXNK0VejT0nSjtskWLoGNEsGVzZGoQ93ZwhsBFkQqfK3AndKvMlenUlC0EAeH
hM+Ec+pdPcfxXQZa7QbmkubGqt3cD0VUfbo+i5uD0voE1gQKFGGF8wU4QNwqhhRR4WQYq6PogGH4
p4/3Zdctbygbd7QatHjnqN8Iw2Gw4tfCtkJ7Yx3zV41jDfbMqq+S1HzKx1E7qbZUHY2stx6tSNsz
e9vYZcL9j1CO6j7Znfj5T1HWkBpLJXfsZQQkikMfd+XBKMc98e+NqaQOjhMM6EFhWL5akNgtyLM8
MIoip8NxDGX7UJBTHJSqLrwm7eoPtdPvXdBbtQP6NVSeERMSkOXV2kwAKjcDM30iYMAstZbU9q0a
xkV5MvvC/qPPOCP1SiuewxbzhSoWHbURLtx9kYbqrUTcsrOMN44AwGRgwkFlEjuvD06hBTyjAYu6
YYkPPYTNxpPloD6hW/Z3vit6MTAMQP2BgV9drTogzSZF9PZUpU38dkDWztXDwd4JabdWj4EilEC5
w6pcqzmYUjnKLUXpU2exRns5yQ9x377aGIs34JoBgAr5Hwjl6juG/dImQcIoFXrBp8TqvywoiPnX
d/vWq8BU0klp6OrT8TrfCFhtyFWWowUct8mCTBESTw0KwK+/OrnPAI6BRBE5tNgoP20321nUOMtQ
ANacBismFdXU0Y76nc+ytc5AoyDTJSSx6Vufj4J4VtaYUYsIajsLz/BQuQskbOuhKTSH69O2NRQ5
IOAg0b1ji58PtUCfhT6NlGZjFebBDM34KJGFnIpI1ne+0NZQUJ+FTwqADxbC+VBppAzWMiFICmKh
OixZl99UipUfALHvBnPiQFolPbSRiOboegoHqtX2UZQEnDUwj5PSGLdxKqWuWkpHitS/W1KH819o
fSgcJBjrAhn9sVU/j1395+tnllQGlS/wDaLjfP66wRgHaUovkNOrL3DksKnqpXpxbGpn3PmIIjS9
eFuiY0oXgtWx9vk1JrtLcxmDnbZSpfuwNNRDFaqRVwaK8mjEKpyOsaiPYNKHt3bd7nExt7Ye9yuC
rKTfQibg/E1Dp0th1KLPmGEj5lpIwHoDZ+XO4XvZWhH0Ss5eca0KV9VVgF5iQTfHQ40+Kkq97ljE
QeFCF7C+SbBp741FQZoYsuuxKZPyQz/qwyku+vZZTxb19bZQQFYoBYgIWpgPihn56RhYakWdUL8w
T50t5/e6GWd3yLx8ur6AXlSYzj4r1TVMk6hTkr5z26wCmLGaUIEE137SzbKfjwg8KDViiznwS3no
p5NdKPO3QEuJpmr0RCaqCUi/zA66666lRVnjjnqsTIduLPPJHzrZGfzBaIsf0BpTRPUni1u1Carh
Xu6zOnXHWUmH9xOOjR+slrbdcVDGEh18QxkKrDrldOeYE4flz+8HL4eWgLji6ZVxQ6x2SDg7Y2XX
w+AjlFE+tmQLXlHYsc5qXeSbaiCskBNV+n59WtfH0MuoFIkwGwTvQqvu/NtVRpjmqgIZwmzq9pik
WXgwu0F2i6Ztj9eHEr9q9YKcQoKKLZzouDTOh4JxERg2dx1YkBy1c12NnpdFtzyIytJzVAldKJQT
vnSLne7QFtZTS1WUmMkiBOW45VYUP/9pgTqRFBlqsQzgA/T5B3XZb4uMhULehPVNatrhzbS005fr
b7ue2JcxqTwTIoqB15TEyJqLRh34nHrWqIclnOAlR6XtAa+bd67hdZRNBQ6hHsGMhSYI4X11FBh2
IoVaYdZ+wDWKiJlwhyhl9j+IR1cyC2dnOtcHrBiPUj5LVQgTUtA/n04VkZ58GPranwqtRddOXW6H
EBtFt4/T6ahEY+LSQjdvJ+7te1rseGRcn9v1EfvyABRZENKiR0jd6vwBauwG7cDMan/uWit1DS44
N8fMPd45ZC/XDbcHjQnhHCE62KvNYffwkTl5K9+x47DwqkIdvk7mICgHZRHf2kqvHXJwpP7117tc
OgxL3V2wobi21ywbXAbJHmnJ+OmQfUbBPvGaqv5tURADuz7QxjxSLoJwRYlMaGOsPqRW2aNUK3Pp
T4TUt3ltlu4cSvPN9VE2Xge30BcNZlIyKADnX2sJR9mshqb0oZaOn0YtkG6JvYuDXEjpXk5y+UbQ
ylBr4n2gUYBuW42lpPghzknhRxKC1rrVKi5gyGxn3i43HJg9IRpLdE2Ffd20k8tZjiki5H4d9hgT
Kh0Sa6bmj7oSeq0U7ClQbb0UmQ8VP/I+YvnVcp+SpsLzOS58vJ0dD9BQeMrSXcPJjZcicRXiERo7
i1P6YuqSJY+M0u/NFK7tonlJqt+0XZ64I9IVO1O48U58ZLST8OkSEfAq/IXjaBlEZqXfTPLyVuvK
+TQ68mthtSLB0gTalUiQBbH2HdMDRCiUWil9fMH0hzFTpo9aKe9JjF4ucEahIiBEJAlO5NXNnc0F
fPBOh2qwYIsLA4oyPZqK/pRrexT0rWmjyQgAjUxIu1B3T2SjTlNJLv2hanpXBv9Hn77fk0DYGoXV
DYBFBchirkMRiUK2kU0ZNI1xVDy1WjoIB9Je421rwSFmLTRaAGMCUjpfcM5UcgpUTuGPaW3/LuyO
j/3smMfUGVKvsepgJ8DaeqsXXhq3BvX5NRY165U8rdWl8HusIE62JUVejqPBq+8m7H6oHhCrCgOu
lzD2p1hj6iukuces8EuwRceizcDtm6W1M8rGkqMhBGECogCXsbNaclgchY2CVYYfjQNyf3qRHxem
DcBp92rtATYRiaOQHgD9SDVhdaZWWRfnUsItQYW2c+3EBqSsfaJX+2cTZT/ybLiP+uJ9OTv3Vdzs
tIU3vpm4OkDsMrggZJ6vERyTs5HiQuk7fTh7iTJUIE6LvVfcmk0qYbCRSY5hkq8OWJVjsQ30klHK
FkBwxwGL9Ozb2G72jr3L0IniP2L35EsverOrkfDzNCXIEKUPDD06BXVvuBjq9n6QtcmTtoSqV4Lv
uAH2Gb6rM33Pb2VrOunp0+2ApAlFW/z8p8UJpdeq6j4u8Q92Zq+RVONEM/S1wmRiwVBAE2Jh9Kgu
4LgEGrlsDLCUos5on5NFAuQd4zhBJpNquVuk8msNRl9GFIr9yKtzzK8r6qmSFxL6R4WftXN9T35I
9heW+mOjIBnp/j/OzqQ5Tp3r41/opYp52EIPtmM7duIkN9lQGUGAmJGAT//+yCpud7nLz+LeRaoS
tYR0dHTOf0AUyI4BGHSXXCxedMm2cZECJOdm2/B4Otme3pwNtZHmhLAZ48x0EsanDF2xm7C33Z+I
eIp4mnLnYRR1f2OTKX6eQPm8OUmloPMXDkKySP9xC7P/fFPhSm1NZiSP1hgZN8VcVHeuSc178Eb4
o4Wt7kAEvBVjwMTB6G23A7oVhO+TmADhfew1whnHHuTYFQrbESY62XghczyzXT1y/I2cBFef++hk
akTr0JO2PJo4RDyueTvuDCoL+9fz0+2e+fddus2Fjxhue3X7jifPJ/w06qmutDym3SjeN2trv4ev
Wu/mYcx32F/ouOhyI266Kdu9PvKZuINSMW8LNhDv4lOs6Cgnu3D6Th5li2CYyUMpLh00K1fbvKTe
8gLr93eWPJw4/fBNSIaeryV/CnhIt/Jo+P5Pq61vPWO8G0W0K6r+wR7Vla9lREYRXndLtyuNYt85
2VXfNl9en/OZb0pZmpyZQiQFwdPyt113WT1yaR2nqScCylrGY1muF3bOmZWFA8xrf3tJAX8+ibOl
h6AeUlvVEV/j/gq93OGq1uqLga7khW94JothQXl1bDhniuAn6zoulVGXNSDmubZEPARTuAPFEi8C
mcT6zS1xvuJGpGOzkmCQx5wk6U46W9PYBkj99C36lV3df3WVXi94tG1h6+REbI8oiCtcupsw7PO9
IoNMC8cqy6MXlfO3fLaHPRZxfdzMRXRTdcq6KVRmXeKCvvBW2ibHzHDdQw+BxPAkkuVrVNQ5vI0j
kFRca42prI4Sxs5VUPnjsSgyvU/lYj+ulrQQyFppOWNad9CDS6/WC6ska1cH25AuuJCFvOi98cu4
zej5bi/vrdXxfEEWAxU0kK7lsXEaFRdGGsRlXiOa6ka3oVvcp6kQB9vM3ge5vC1qfS+70I4Lb/71
5sMD5oM6IQkmifMp5qroaxchZvhphj9aN9MQdYh/TupCQDxzRLd3pk9rjz3Adfp8tpQa58mrjeLo
dnoAEe33N+no/Xx9KmdOKITG7VODht7EYp4PMtRV2LqLXxxT0Ha7Oc/XJBrgSE3RdGGkMyeUlg4b
mS4lh+cUdO3MwG/XYimO/ryWSSYIcUOQ8fVI/tcva4Z57etTe1GbZ7tAl8LdanMxgKX2Ym66rJSA
9RauaH56zlw3scwM8RGpW+/YRnO1M2bR74YqjOJ5WfJ3/dIUyeoLeWHnnvuUqOZsfGJv62mdnOQt
WZqtVBZHy1T9fm2kkRiAK98oJLHNdxP1BP1K4x2szvNvGQZ5VuWNWcC8bbLDJHGViUDU7Ba3Ni+E
ppcT+lvApXKwGRNyJp8PZS65q4NUyiMcLOPaTecfg3bN69c/4F8dgucBkFGCzTAQKC/Mm5MJ1V3q
RFOdy2Nbo/CR6KUV3aNLLoejONo6Q1LrZkz3ZT6HWaxVO3QxV6r9fkPUg5FN9fqD8m+lEmyXkb0b
DBpiu9yd+0dzKIeZ4NG0P7wmyH6VSAvCwjVkOr5b/QHn4oh01U8kcPtfyFaJJy37Gf0zuewVtsfv
y0L3+F9iCYr6eNXX8qiDZc3gR6EXeWUQAT+b46Cb4+AtfcLAmAyllvOtcwCcoEjgyH3rd+Z3gabZ
b2NxzWUXjHp2krCPzB95ZyzWfqym9Mo1vLXb220j11iVAehN282a2MViT1wIOGfyaNabpxehYIPi
nhZaF7MritF2YIgX7fpF9ZH/tSs8zAwtDBFamVt3lnTDAxBF+yaoUWC3wvKtDVkyWX4DdUOge9RW
Tt8QPEErGx1Brhx/zQ6zrTY5Y6QXRze49Fw5t4m3jUVDiwGRbH2+iSeNt8YQoXpgd36+bxY8Inho
vP2xF1Gop2+OuAEksFMV6qh1vLqL+uqYl6lz5Umt7iuodRfO/rm5kE9Cq90UmWjSP5+Lm5Us6aoh
cbXNEzr/2TFNpXGh4/DyskA45p9BThYstxeRlwuDlKKgzVmE5bEVfp7QO79Ecjo7FA9JOkZUd1/w
D+tsnZqgV9VRZeYAQQwbqRTAajzNy3hhVi8vJmYFWudvTZcmxUmUWUHrLKZf8YEw17kZ2tGGT9tI
M6lw28njqp4vkV5eJnaMyJ1OQWd7Up2mj0Xai6gvGNHrBucuoOqfeAu22z0GlskmznJQhfP2WhWD
Un/deE/AXU7TurIsqGVGeXX0ldA3qnEE/VjRcgkvlxo2ZzYjBBM2PO+5zXPtpCwWzlqtdR2VxwV7
6LtK2v73sguMt1dh6UJvTbDNBwDS2MklFAwSfGDvMIxn63t7aIavY53JC7fQmY/FiSKL4G0BdfIU
jjTgWWuaUEmORVNlSd521nUnTGtOoFVbd1oJf6f6ILwA2Ts7KlaOG0wEYP9p7g8rcvKXbimPGey0
Q+diQ2ONc3Hvp6V5aDK3+OyvkXd8/cI9992YIw2gzToTiuHzIOJj/bEVpsrj2FrqSkRjGneBeKtA
GRHeog1F0RRYCJf6SRRhKV1raMbyqNcuu53btJJx46nmQkTcju1J8vBsmG2y/xRkljH33RnxvaM3
hsW1T54bxPMof6IrUx5wY/GPVYGbY7LIPLxxxvSSb9yZL4icKW1ggHm8f0+xXwPmCmmOQ/Rxrd3x
XiHylcxuhqePwkRLDW5/bUiZfX79C555ItFFpHZKRQg1MRL657MWwyKLtuvQsvCU6PZcNNG9aHHJ
ztPB+aPDsP+pejPAmBfGoG0W81VuGPbRh+V4Z8oyvbCjzoRxmoCAY7BNITs9Rf5LYqc9G21xzEPU
cOFcVvt6scxdlzv5hXN6ZvOiSbgpm7B5geieRAMZpotdzTzKyCrGuMi7cl8X06Uc6dyEgq0+5ZKQ
bgDC5+vrCrM3ca/lvVTmMLrXtT3UZhGiQKzfKgrEOaG1xEkh/+Xxcvo0CxoztTqPofIu+pb5YX1j
ivwS4evcLgUYAaGYOxCs1slhnOYc0ktoF0cnTAWw8Q6n9XrJbt18MZI88/1rIJ+XXmbnPtWmFE9S
xLxoBj1fxCKVzYTDYYG4QKpjK7T1h1k13afXz8KZe512IJfs3yJpdProQtosdW38dY/42uv3Jdrw
D3WRom8y1XgMjqnjXYg456aFySYSGOR71DFPdmCxdO2osp7CidWER89wh4OxmJeUCc9l6bwkETdj
6UDjnlYfKsOUyi1VcYwqpW/MXM/XWlqogLdT+ZBlULZJZKprEOXi+zCs3iHL5dokry/umXPA0qKx
hkIWZRDvZN8MBf5k4ZoRZ8LV/RwZhYg7E+GKPlWX6BRnlpXD5tGwYdKbm8vz3TLpSc+hXMSxbsz6
eyRcducQ1bvXJ3RuFLIxmmc4i6IGdHL3FbYGw72UiMUY1rdOAsx00NV+ezgErcMcfPY+MnXbj/jn
TqKyTJ2jzsVxLjMjoaynktryl1jaznhhPuc+EGhwkOgbCv8Fn0auuvb7NsiPVm587bI53QltPxiY
Cf0POwGEB+90Fm2rtDyfE7dfq5YAYZom8LOkWQb8WGeRxxYOzvv/4RuhS0zpjX74Cz0WbBFshBVs
NHDcjvof1noH18jCC6OcSRwQn6LcipVHtMFXn0+o6D0lbSB/R/qAyEbAnkjFIUDPfdjzTee9Xvxg
SVIAMGusK0gePMYN7wKH6EXw4u1D5WPr7Py1izk9X0BIx2zgfCGi2bwXqhgSBXg3JlMMdtg3phcq
9S+2/zYeYPuttLpxsE5CMkZ1PZJXdXFUQSAPkamnOHTH7ML+PzMK/QCG2twH2Son+9/1UdXlwS2O
VqR/dsakdqbVp/Hru+Qvw+9Z5keaSs2PdwF1RtBHW6fpn1Nmzj0lZNGJo0EtoaUHMIAJMZC7q/LB
+RCKqLz3NaZattsbx6CwJhHL3pZ3gY3MYDZgkJlElkIIfsC7oOpQfe0dPe9nwIQI/xvGrhe5l+Td
tBpJ4HTLg4F/0YVE7sXx3eYQbWUYsjgEkE9WSqIs2dsjK+UiiD7suq7G9bwJ/UrEMwnt7sKSvWi+
4ZpJysSm5z215WvPl8wVbllkhkaZxbbReMiWrtiHKSXSG5PaSXozBBvotupnqAXp3P3q1yW7jxrd
oFyzWZyFqRXeQNquf+W+YxybxZ5lPGRecyfqQN3npZvtpykVd82qA1CtUx2rzfq6dlb3ehyL8Fgr
s7+S2nWuu9T4Dqr6Ep/+5d5jikg7QKeEekWUfz5FYZm1BTICMaem8u6Xciji0m3FhXP0l3X0fPOh
tEbeASIcbC2cyefD+IWTWVUx5cfUxph9Wu2D2dof8m4E+B59Hib7nRukDyjxVbEr3QOv4uvIxVIu
rfskr5eHuVZPqaKzoU1txr3uD101OfGCXE/jzBdKHy/XZKtIbdwUEkyAhycnBfZ3ZLg0Gw9urRYV
140rcUyaJuPC/noZzRhnewAAILHol2y7/Z8TmZVIZiBgEGJZtjof8dqpfzSU/SW9+kp+WKniXhjw
3MQ2WgfNTdBg/Pd8wHII5n7iajikkTKuo4J3lzPn1VsTPnBzG9ph49Zt3eOTLeVFAlYizQ4oDr2+
dqdR7Dalvf9lLmBFSNC3asApJ9x3mnFtJXMpxiW/y8xOx60sxYXn08uAQ5IFnnh7NpJxnxIT89Bu
VKlhhoxd2+38Lo9V2PyuAahcmM6ZvbBlcwD0EDmjXHlyQEYnG5t8CP1DnWXLO91VPMGdgLeH8vSn
bvEvnfvz43HXbPhDEOAnN5twvVF2ZFkHCbvnm54Q2sTCZIlHhDf3urG8C5H7zNbbiHgAUtGygIN+
cqbWsh4tdL38Q2iP9rs094o9NaP58HrEPvu5SIXAiUJeQzr8+QaHvB8hX7bNygE9lINJuRqcZUYj
yL9EqD+3gNxFBM4N6QZc6flQzhIiPeisUFyo/t6sa+e8VzP9jvXW64v2wjZ8uXqbfCAyQHTWCaKn
4lajwDTaSYVz6O3Fj/O+50Npw9m/dfW2NhwtVYqhXHb2yTdqsGGZGcY+hF30Y/VLK8FuMTr0UE4u
1PHOzQcAhEt2zKMQlPzzxRuxFCMi2Pahj4wKoLyHH2pWpW8ORMwH8CuJMZ+J6+35KIuTmTrLHJs2
dFHEopysT8ZgTU9vXjXwyCDUqQ1iPHEKW4uQoMybVNuHdkH+EC0acShaz/w42F56Yagzy8bduZFs
wR9gBHay51YXMeQmnG3y7u56UK73bpLBJSHAs4PwcQD5b1a4p3tt7lITiWIG8at6odofhDdCG5e6
TC9LclvWwY4m9dhgFadV1VpVaLxKaWEsVPdPfT5WCK3gYZU/Gi6J/YOV6mGIS7PFmC5I69aMW7jV
2XWzDitCUyuyn/vV99SlwPhy+mRBf+GBADo3/sHzTWNmctQCbsXBzfzydwXokv6/2V3oFL+MHpTN
TSrZG/2Vtv9JZhnJRQ6VV5ssMv21MFyQmc+qW5V3beLJqr9wss8OB52TzjTaVsACTyZV4JYHbsU8
cGDW67p17YPw0WbKlMzj2ZSXdFlfLOLGwSEB2Frvm9jIFqf/yWxUKtzerV3v4Co/ioH013tzxTju
9ZP3YlaMAkyUW5mnGWzDkyjSmisCdFPoHYZF/HLVGCT9sLjIB4w/DcOTF96e5+ZEkYKngO9sZZeT
wze3ohi63vQOc+tWCSr07T7Dv/lCpD83J3BnJJ1ApylQbL/in5XrYCqK1nDdQ5T72XGO6AK4atXX
QxsAG3XzSzKcL8Tn/xJvcariLP4VlTjZiWKibTOhl3ooupROYruqMcU/ZKh6jL5c4ACuiz0zpWkb
ffdhrWwv7vpMf8aMA5N6pOeaNnGUbU9JmOvR2leNZThcHF0zxpMeAWVXul0uNbm20P3sPUHrgIcL
WHaqwTTnTzb0VJBJFVbnHvqsmr/UgC72S234O6eFyoZuUng7Axu48IR+GbP+jorKMBWQjUx6cqFM
c7iaQcb7JFvz6r5ZVPQuQuzjXViF6irvsI+IS7/ROy9rDazmKf8fKAQ2925TpD+QR5iuXj8AZ7Yk
hQ3waBCnNzHnk2OWofOAKyZE/ajO3fsFFaHYrJbhrdcos0YwFJET6qqbTcrzLUm5bDQLY0QdY3SX
W1e3PlWswH778QJiwX1gbUrcVHFPRnFsgfhH6R4WTDgST6GAPbnssNdX7Ny+QUUBkCJPe8hRJytm
12YZODp0Dhg7NGkiw2re4XgLtKvHVe+KJ5F7TUXvza3frfQNv5zORQBN6pRgPpfBYlUO+ZtBIzEG
jABhd4z6C0t4ZnLY7AIr3YgCW+B9voQaF3azm0z74G7K3pHFOHvE1iwcArnPY0FQjEEmjJ9fX9Mt
zJ6cRdQP2CGgksioT4X//KVy0dtcSBisOYunZa6eCj0He6tdQkpa6bRvwtR8TMPlz+sDbx/r5cBb
swT2x6bK+Xy+nRWgW07sISuehv2o5HRfok1/vUy+deGkvbC6J0zSMtl6W5vELOoVz8cq+0m007RY
h1qY8Kz7vK0SFNgGZj23RrlLKbn9zN3C24HYDvc0qae9XwSFm7hrM+6RlOtvuDKCpBgp+gyFa73r
na6/qbIc75dgRO7XoGsWTY1413FK4nyxJeadVjtcqEyfCRo0XkHpEjjo4J/SziIUuky+j3WIvN6/
MuaySFIaJxcO2tlRkBGxGWEjk5ys1yBdkyrKaB0Mv3/fD2nwMKaFdWHnbf/IyQbgitzCPyNwF5wk
AM1AQXM2J+sgjJWoK9SPqJU2kmPqehl4q7++3c5OiZwwoCtINeAUHF4LJ5/SobUOI0YosTk6wXW5
YlD1+ih/beJOJ0WJnRuZWEg9/2RSNd5AfTW35sGsvdpLYEj3XzEWoyxINST8YZQy/9zkdiGS2UHL
jXrirIdDpShUxlkxmVAjQ2v40zlz2sY9sp+/nWBYv+u0V2U8h6Vw91AiepEYvetVSQ/OWhwR8+Py
qtxpbRHcjvzvnmyjaOc6C7pm/A/ybeNYSpCEp04di8Ktv0mdhr8iOnu/Ld7AT8oN9ad5xHkZ2I7j
fsW6oZxjWN7eFzcboBBAgxmt2IS1B7rVDoGwVW5mzolE6vZDWCozTLA0oT0Cv7P5WAldfs36bs4S
x5W2SpTZrH1iteFcb6SZaoz54Yu3/7+wCYI8HGrroNKq8GM/AyQcm01Y/7jwaV5sN7CkBFiKTly2
sKufx4AorNoV8JN54GkW7LFPb+PZEC0GUfMlFaeXjAhektRKQe1vasPYbzwfy/SmvhzWbj3kPIa6
hHffes2zvebulVL013NfKAO1wLyYdtWU+Z8xH2l/2I2W73D8TadkqTRVUresm59vXoVN5IkGDFJH
bNST/TnPXVs0UJfAa3Z2EkGK3NFAtGK77S4V4F8GeO7qzQgEjA1B/lQxi9iXRb2Xr4c+tfQetVz3
YJihBjOoLi34y7uTobYHPDfZBkg+SYMnczTGsPEWpDdT3p1Wl7aP1uouYErdzHhAvAsbnmxx0LF6
fTlfRhUqEyZ9axqS1OJO8x5v9Ko8deflsOhovSmb9E/kafNCZsCuebl3ubS2nHWjZgCgeL6f2hWX
1dmKhkPa6DK66qJxMfbStdZy76TL/M31OvDDZpM5OMWPkf9ZibAwWQftg77thjTd5c1cWTvlycKO
Eb413FiMTidiy9JWvp+j1rP3XP6zu8+9uXuao7XJE52KuQCjjC7DFdaB1Kw6Gc041VcDfHQPHeJ9
XaWLc7XqvC2TeaDcGhPwUUTBM6DIEpFS+LpvMavP42WtgiKRnp391y0qNJI2VHm4i+o2vAWGlrlX
ftaBJg16PKjbUttP5jR1Way0NMhC0iJTe+X3stynmRSPPihiScclC8fkr7D7Lp3MbJt0r8tkk1/d
+pxWWu0ca/Hb2E5t+Z9YxvQjWP3qUYWZ/6tLJ+MjqDSzRPSstT4GnWV9mZwpNOK5D6sJO6eGN3Y3
NJ4PMNjWd25l2SCGvTl6X099k8ZRGRResixNMB+GvKsQMw6MtbmVKAXRV10byCxKGFNG1y3kQda1
YSTueX9J87Aqa3ygdj3A+Vhz81OnwkokZeuoEtmLVcp4FZ5MY+EgtXHs/DaXsLjstNjRD7Q+uLoX
zl5X9tBeybyfPjte7nynGToi0LGhvnHSVve+YeRVHGacmk+paId3Il/tdd+5kc43YljjHMemresk
NEt/V4SzDGPXy9w/UZ/6HgI43gK2zM0zB5ewxXqvNCE2LoU2P+PF4vYHcpAs2rNV+seqMVSDpr6F
fZK12iN1ET+PxjhYNlP5jg5kjKijkRLl1+VrOZQdixYanNN8MhbctNqB95iKWs6wELSTotSZfoap
5/4wJn9EHEMG4mblb/9QWbfwZfqQpE2v5XBLhWR1Du2gnCelomoiBzPzkVOf4Znu27PtY7Q15X9q
p3FvbU+LB3qHKDkYVSgeKtLRD2HWVeSFUVCr3diFVO3Nwmp/9qvGx2gKKs3UjCFtEoKdRlp8ctRN
k5fejxJYAM0tin/MTEaru8+KbPnT9qX30dbKD5BWty26UKO/6J0OyPQTTFOpOmKBkxOkmnBar8DZ
DDJJx8x8UL4BT92nZc/doTOxb6C0X8swnEG+FKL9Yzde+g21n+5rHcIwjAdeRY8DBW8nsSOekgD6
rf5u8N8HKrvtRJs+6bYz/vBgGsqkU9NQJwivBr81xIGvRTHZ1rGPKnc52MqR8l3luyy2FkX/E3aS
V2NUl4f5wZ7yUsR9qIr7GoRtkQTuEn5vu079FlRYHlmcFLoAe2hOTLRPfzdRPgUJJHOjjjXumd/R
np+elkWb7bFBMJk/DSI17hxpYfw+oeScxmtbFk+UD0WVmPS3rLiGWP9jiKh17Bd8Kr3dtKRskLLy
0v/4awJc16T9uMx0kSfC64I9wD+flNwzgg+jsaAa5xVlGDvWMD5UTotAF86aAbtyyDfxdhHxCYY6
yNvYAY76LtJ22l2nyJGrAycqeu9nbohL2LzQG3etps/iwbdpKgrE74KY0ph+IhVa+5gvqAvyJ8t5
Fzb+8sGRhZnowoGYq83FvenWyGLPWnmobwZbtzBbeQKNCcKqmYyZoMYsLvCHd4bni8fUH+d6V9aV
h6GKMt2PaZ7KRz/vBp9P2Fh4efmjdeVR9H9oIh/mT0CjhPQK6ZpuP7h4DRjRWAOAm8TtigjqU+fa
1nrwg9brbmrs5jqQOga8kF4TShOhyvx2s29hb7janw8Np00d1nls6qOairammFWH9VXZ9grYiJBg
Pudm+K+iij8kOV3FY5hmLgG3rdFzl4P2bsOph5Jd2Z11b4Jy8hMti+nO6gY0vSTGh0esLImiNY56
4gZP5GzEaCTX1tHzFTGzgyny1JdF9TO3DZ0dPRHO2WFURS2OFeJVvIPIa52j8HREjtrmhKYiE+03
BpgpW+akJ9BPI+sjDhglHeneIBPoycRqkKvGUibosdtfVolf6LGfVGBeYfBq57HHVyz5MAKOzRzJ
2YudKQ2bGG7j+J8MhYlUQWFCjqkDd/0Pi2pczlY52o+hXVbXzkTDPxa6a+bYcWDg74sgE8NVSjA2
d3Y2BQaKak3wMUMB3I8j7qy7nkMX3ARBa5hohLtVFdtFXf2uxNQj1IVK0Fc63v27Bv3WFKyV1VPG
bAPy8GVtl4c0Wg2FHUwtieF96s1xUBRQpwvDrbtkQJP6uppTL254DRynLjCTNRtvoR0ND4qvz11E
LlfENoZfw8FrW8USoPiA71e2eVTSFJ4eXDFnRQzaK/s6eIacEq9XAOBpSRU35uS1vxpKbDzgvMkr
4sI1ybDJg412VxU1WXC6LJ0VZ63fiN2yBMbtJJH3pKji5V8dd/Tv1qXT4kigdOZda9jcZ7lVGHEQ
FZgkTtLtiJddMT94UzF8lU1aNYnTBGIhlnolZCltteluBadRxo3WntpxYKpon0k1fl9pPxyRlF7C
G52L8qrruTp2RUCS+r30Sn/di1Jn1nVeG/m3wFRuu2u1sqaExpS4avxi2o+zaA6DaOFeuU7ZWUm9
tPKWtSx4h4lmaBKxGlmb2GjV3a8VdNMf7jJTYJ3K0X9qe8/5nUc+DFd/qLS5r8YQTfiayU5xYXFd
x2bYEx7Gxh/el33f/R47LrojYoIgtpwhXXjcEXaH35meQm4lk7psnZrLF8uZ5W+1WjbZQdcv7lOp
DP1z7H/l1cEq5PoLI+bw61ytNRldS/V3TkfQGTYwgjA2VOB3O76bR/sTY8jHbgrHn+NUqS+N63EF
d3B2P4s5UL94n5Detb7V6nixB9I7F5XA6uOWnjzm02LkR1XlSEBGuF+pGEQ/fIzeGyedIIIx58k6
r3BszEiop763gy9t6I3/laEYpnso/vVPmL+ln4SDFfSxTI3+PpgH8ccba/s/23HbPsncNP1DYONq
HmyXsgsuqjKL+XfqD5NbW59KUwYfVbeYAGGkgSI7nf+q282CFGzHaayia7Iof96XjTVf+yvbCRTt
tntKaAKojeQwRsNsDB5xzyqreM7bHPYkIlmPZlM52U4bY/21TUvvdwkfjyS6UNEnw7NzBxa/J38P
aWS8r/ulviu0Ne+FssplX1u93MwLxPRdyqb7uXQjlCyZpu36pGGksSXEnH9sdETSHmSlFWBYCFEw
VimCgsyhXCAE1035iQUr1Y1CGeVz3hiigtDQGO392vWWsVMmBcpdQLxvY+pWXEhFKbzg2FoWdUt0
FTJvV2WjLXioDLJ4b2p/aT4NgqCRDL3jrrtyNoE6EgnGR4TE+zapo2AZY8lWva/73nyEku7jLGFq
whuZV73ELZVQGVs5HqlxOBXREpcRwn8xTTgvu7IjbN2we5t7EdPQbad9OYbZZwxjo18NPSZQc8Gc
r/EI9u1j2fm44Iy+aXyTOJCsZNJV/kHb3KKxEFSi5t5N19jOQcnEc5M1TWykfE6OY53VN95ozTk+
Ecq5lwjk2sfBn8SfeawnXtZ2me6iYpYBFK95e3sUjjUmuES0U9KjqWncaPynBKIMYf5UBJVyiX+L
MX/GwXdRV1G4jste8grEDtH0OxrSeIxyzUS24VHB9Kf24KerqK868Py3dj+Oy650CsrFaxWVh1TY
zYCQnOP92VyWSUV1HXrXzdTMvwBaBu2NdJ2sjwcjSCnN2JlMSmgG/zlOw0kqx4CLpOmneXhv49kr
r7J+qqKk154od9a8zp9rZ5y+p0AQs6ScVD4kth7b7yISfZaAUAx+1sWK7elU16sfhxXfLxHYWHux
a4z9l9GkOQZUSobfq2ZCbg8uKfUmKb3sFtn1ztibo28Ve2doc4zduJmdeAYWnu0qvzCznbFmiuVZ
xabPl5WrPCpbwliwA1UIfEmQ8jj6QYUchfYnqq5Z0Tj6Ht2IWj+oIfA/GQHSMYmlR6K2aYrgSo3O
NMRmGlK1QjsWwTr4IQt4UepgiZepzrzqhsqxv1aYhUz3xjC0YYJMUX2XL1nXXEflkt9L8gQ/nsra
rWPeoeNXZHfGh97Cgjye18YrksggGU042dDVVs+e0qTmmdGQsNBIjsNuKcjai6r8iOJS5cSTqiNM
MYdp0LGP0HJNDyIa9HHkc4dHEeF0kYRZrvJ3du1EyzsyI5wUgtYKr6uuNUGj1WiqJlUR9B8rq5z+
1CURcafLpfug6RA9yqkk5y8ynofvinSoiB2wCrDoapsxvzVao5/jcOlbhT+kLFHFFjMnbs5108eo
77jfoYIP+a70vfZhnvEYuTJIA45lSQdx3ygz/baUrPSuJ7Urk3DszMd26kgaHW02xV5Nyui3pQmm
R+rPTbQby2kc4nCNOicuaoeFGx07a8knzWYih5nZSNR4aIMDfvOsd6Ug8Nzkqh8bMpCs/RIY5iiu
S4g7X0MTlYHdumb9upNRjSF3pRd0DsmgxuM4Uf1EODjFXHNcgvm3RKvgZlAej1e14pkVww1DfMds
O5kSrkKpYqjt2d0AZ/MhzFv/0TZCQrbVZdLcL2GX2rHyyZ4poxZlQKFE5BFjTWWbRHkYURFYtfkz
VD3yanY7j7+6gr7TFQyx9NDMa5Tu/Hqof06D05u7/3Ny1bTYh+lDuT2Im9ImeeyM2fSS/2t9nuyd
pBFPeT4gZR+18xS0VJ4yD1G1BCVZ7LWQU4jymCJ05vLdnOojvzm6pF/5suiGYCeYUKT/UdWCBPO8
UuTjJ61Cu6IgldHEJXJwF/hNOAAS8y5pW70sftFbhGtMaQ+K0oum3wTSRFtFuxxEo7ibJzd6n+u8
+vXWEhv1LlrpIehqiqmnfTFLqKVxlno+9Mq9Q0/TJ78YqBi/uZIXBADq0Dv2YeVTIn2+cMUyGaq1
TH0w4ZSCAIb6VJvLJan9lz0PDIsxVoRDR7+UI/R8FG6RIc8Qg8cRairuZJHLh15G1Y2Ves6ha0Ln
gkjDmab3hvgHELsJKCCydlIZXUXnrJ6X6f9n70yW28a2dP0qGTmHCn1zo/IM0JDqJdqSLXuCkGQJ
wEbfN09/PzDtTInKssqzilM1OHHslCmQxMbea/3rbzajTtKfwc6UNwPntTZ9kjBAce2i1r0aI2fX
WGhHcrETJn1B86spiAbiIW3V72nr9AqK3+sP3nQDNUqkdhgQifF4rMhtKnA6+OWbyFVwzIGrzCdW
Ds0VUhVhTaSN3QahJrrqxmopeEiQ+fmKfPOM4ZjJ0AouvryyGA7JqyB9WVJGA17j4ThciIwYGfBl
Y0uDkHk/v9SbR4xkaxilzIb2timHl+qmroqWIcs3dWe1XhMXyXU7JeM7j9gK+r8eWqGogSyFEx4Y
MyYJr28Ob17PW+4LNydjrjNQvJricQoHEETpC4oz+N3vkcrffIl4e8n2qpZDNQQkfPC8ZT15j51s
cKsKkXpKLiTfgg/n4dP/y9I8tAasC4orHgFKtINnQF1aYwmNbt7opNW4Cc3XdsGi+51V8eZW7a+C
1AOBBgPtw4ymTOTF2Os1M4hKWgI6gsVdlPKXfb3Wq/C/NVydvfeQxxTl1mgpXTEzSplM1wCX2yQd
GY9LK333fv6Px+n/RU/l9Z8LoP3Xf/L3x7KaG9J5u4O//utqeGq6vnn67eK+an/b9MW3+y4pi/9c
f8lfL3r9K/51kTyS0lc+d4f/6tWLuNL3d+Lfd/ev/hKQ09vNu/6pmT88YSzf7S/Ae17/5X/3h789
7X/LzVw9/fH7I/rHbv1tEW/+9+8/Ovn2x+8my/I/Xv767z+7vM95mV/mSZE83he/fXiq+ocseTx8
7dN92/3xu2TaR1CSsXlcvV2QD65khvFp/yNLPeLgQtHI7HG1il25B0VJ0/7H74pztOrlYOVgK8Ck
fT3a2rLf/8g6ghqkroN+faX9Qfb/8S5f3bi/b+RvRZ9fl0nRtX/8Dvns4AlH5Y4dCKJtzgGoyIcU
lkrKVDFr2RgwsbKtMwEqN2/KDtuiTZpm4kZlijEGGIWAsS1hK4ZNC6uhdvu2zs5aRS5VX5PSqDxt
jWzmHzrysO0VkEGPiPvkfulVxgNLVmrfGDwQ05Qyi87dqtL720LwsHjWCIHAVbtIEjTKSVOcMDUr
TT+zGvs2KZQStBdfGyr8TutmNylsPcXyTNRY1VszKBNSNTu9KLK8jdxmGB0CynorFB7D7DnatqWw
JGbRqXaZqp3xSTFFV3nk22HcreQTfqzN0lpVEJbW8OT0hgVKJRXTTUOvkR+ntr1CTrqpD5d1nGPG
Fw5tVXuSE+Nb4zjht9U9rHfRLam6P9BafYTvmZkXhdJWjpdSCl+MzuD0p0RMqrM7V61N19xMec4j
taiIKUbAaYyakLJ7Ci14s+kUO8kvWa/d6LdYkH7MBTjcsSJn/doTDxAvGTBdDwYm1/5ISOu9MuEG
51omr/bgZ05tgBseDj+aGUqqN8pJMfrl1PXx17gr5CtaY7lyk8UugWI5/IdLim193LbJ2Hxuc2Ng
GOXA6x8CKYEyflxXVXpDv57q3pA4+bmWxMPkMgDML0JrkO9HyxZXxBlYDzhG660bUgYj/yfPeHJJ
r9cVRDazuMp0p/tU1U5qe1ply4lbTCj0/DiUtIfFmqLZbSex3EbMSUfQ/3BiYmfCz9nUELEBb6VF
Sry5bOEMNBX+wMSe1oa1ExZAh0uA42BsF6mstVNdj2OV1mkMB69EB0hukaG0H5DjW/UG57nwojKG
TvXBjayndfifXYJnqR+6gTjvc6EPqnlc9Zqa+ou+2IQST2Ga+3Y+ZXhghygGz0ocVsaTQgKL8wZ1
Vkf63LDt/LabqsjLugiTEaHg7OgpQ+3oG6wkY8nvcyNL/SrVsnAr1bZ+oZu56LyoayFANGSmadtJ
YfK0SZMZrlxctv2HVoktuqnQGh+VfJwG12TL0V3Q4Xg4LzrGPHCA8U6M6bcmzwFurlxLbWzDk9Jh
Oen1tsVkxRxl/FZMbVD8TimQvgOB145vN2n5Ed+okNFDIUWOhwWegoQwgw/2pTek0GYwhrG5a0yp
9Llrsd51W2OSPjXJMI5+klvGJ3sc5c8Ok9jQpfMpLO74mo4BbNkESsLwS7On+tEpa7zPdCGTSVKI
ZAaRb4YHq0iHa2maJryrh1ljMghz/BlEDMfxOYUKgxXOCtB3+dMcwoLcTuYyT96SpKHiDo6Nw1hC
5AibaJN7WTaRfZ7GUfvYwTnpvDFb7PMqgsnglqLmsbHiZLqJ+9S41JmNg1QWTq348ILyjYXvCWhe
NFvMR8oqOskzPq2vdB2Syh5rutwvK3LlfaqRqvRVo3Eg/SkdHWPORk2cjd6QiIK2jRmQQ9rSHAAp
WheMOJTKkyyDyYwzgfF6xZBME0SXfNTO1MjAHCKX5cdcDfv7otFBm42R5DnkqJmuu7O59Mp2QkJ2
qwtRgN2QBPLRYBFWiDrjhDlGZPSfZRPE0Y067Efg/cwTZj4Iyys/GVi67qjHTPZtfQRFSrgFCjzW
KHqIwli/kLvUGF25VzUS6ofUyb1oMuXatUsJUzV9IF5pY/daKt5hQ709dTT4oLgUEIKNN9ChsYSJ
LGpZjA5vxaVSglANHRck9L2ogT3d/mX5ijHGKsCjuLMg3ZA6/rp8VRs57tupgWOCW1DHjKeRTE/u
eBj6fhEXsZAbBsAi/DqmsXGmLIxMfR392eZFbfD91H15yh5WtCafEvEBajZ8iekgD8rMuNXqsTa1
OjDLXDkFCx2+GJVob+uk0Cks/ipD/uFSK2n39SfGDxRKKuILxCvwe19/4qIIHaXNkgq+dp/k3qBP
RhukyshddrrKVs6bOoMAFucqPDr6dLn3WlEm3+1tf6lC/C+rvVcV4n+zjvwfWCGu/ud/3Zq1AH1V
IW6bp+L+2/3LsnB9wY+yUDnCeIEwYDhgVHgQbP8qC03lCJSaFpJqzIKQtkrqfpSF6hH+SDo6+fUm
U//RK/8oC5UjmJ8kXq75KJxWEIV+oSw8XLDAAvDBwSJWhAAly/rzF2qFmdSgorJq4WtCEl6r12Yg
KUN7bEyd5b/4Vv5hwe7VZy9X7Hot3q76p4UPn/j1tRRoNMqEE7lfG450kYEzumGom77Tzl/VdMWr
0ywOVuESacfVdQY+RvIhIy975jiEjyI80g+3Y7+ArQLorjTDFpBL6rdjXm7yoRScuY3DYIqBY2Gn
rUsCEOEZGcMqM644OZxyoX7stN3PP9ph88wno90DzEFWsAbJHRDsLfIZnTTk8oukZJuODsBTprYM
OD1qV0MM4ma9Y7oLdcE7G87h9vrnlcF11iUGyfBg36N4h4aOvwGGtUUU4PAAuCrr8zt97d4M7ODW
oRTEvJp+xIRDyfp+uUyYSilJ7ziJPxpiaPzGkKsg7ePelx2kGxzxWuOrwg4z8kOi8BGmcPRlxmux
HsVseUoqmR9hRJ1anPVbmGBM7Qwahed4tJMdNLOucBWYTD3nWBkxsO57cTbZivgqmsnyEUQBbUOX
0s40qEMn/WhMn/c38P92sRd97gqv/GQX6++/PXFUVE+vNjJe8/dGRnAh/Ea0KvLe7eL1RrbKkAGO
WB9QjP7eyMwjlgvAC0AZ1HtopH9vZMaRjU56VdCBAinsZr+ykfHGXh2HYGPoJVB2YcYLvnNIujbp
3JxZG3p/ypXPYaMubklSij9OtDjwRt55IPa/7tUDweXg95KxidfbW80ovRdjWdpMv2EHg55g2F3A
vjB+jUgqPV3GFjU7/Ety4ozIir8RKVcVx1WjKSdyunSyayqJHLuJ1atfGjVjhluE0ge8ohjyCmXW
d2pBpeYXGn2EJ/jIWxjZzZahlUxjUttoQWpIcDMjzyxT1ZsYtnflTaRzJM6AYmvK5ZN5XqbWM42w
6/3ZoCGKzDmOEF7OkI6Ii053Yxzb0AqcQbyzH+59cg+/HnLRkRwBhHBTOPRe7hdSiJM4TS9fj5PV
X4smr27NkfMxMCXo7WrNoeOa02CRCFVIX/mTHm1UPYMAIdHq0OmLGD7mIvgKrEmm401NZmROW0a3
osqZ8pHD13r4iKCjXopFcU2GLLCxxNBDtYRTGSilqXxrh0GITc/ey2hXzAzghFG7XWEeT3IHc9Qy
hX0mJ3Anx1mTzksEKJvFWvhN1qhm0KhyJdppUZzeQcNxlxCXtHcOxb0L58E3taJ5lIoq+izcql9/
U8vSZBV6lRY652K7w5AprgH5ICc2k2xokn5EdY6dprRV4Ld1Sm9wikRBF+PjqSaKelYo0/SxG2Vj
yxgTomwLy1ZO5U+oDKJt3k5Z8GJX+IdT/I37NA8a6hMCPuh8HSqag7Mui6yxStWs86lAmfQudng8
TM5d0oTwjXQcbUkwZNA/ybFfJEu3yVc/xyxthnfGGm9OvvV9UDpBLLNWtP9giXWZQXdoRJ2/dJ0W
0MJqMNna94qWN8OT/cddHdFRDlHEHTpuCFHXdpaKzsdobe2Jm8m3Id4yU9Bbr+206dhh1hOs4laX
hJXwFAMW1TNKPKOULCzf+/bfbnOrsypiGXzsNXJ4Dg5imMCFpZZImiFq1udqmVUnEL7V0YtXLCWM
x3wnayE87iJn9i/U5XSmZTnr06a4stRuqw32UmwEvz12x6EIL8a+qd+Thq9r9vWaRpqHww+SfXpq
itvXa3rqIEA0odz6y2iqfuYkF4tSnHZgE6e9fdUtnfrn1/JLx/dV9VR87Jqnpw6c+hB2/jdpRICJ
XzytbzqR4/ukS14e3/t///38tpQjBhI04mvYEQXjX6e3pYMzA1lzjkFk4zDmif7ehqjyEQNX/CpU
9A08Cevq/9GG2Ef40FgsaxBv8mEQYv5CG7JuGi9XDAc2kQxIG2yIRfwf7+7lebHYjSaR7YyUYABv
cpOSEKEE6+eTck700I1Up8RPeJCe4C53V+bURO/pStcrvH0HoBSgCNhzHGbtqKJOS/iAVhDBsdo0
taZ5elwoAaShX1Xjrob56/65Nlx8fweNu1E3UpjDuwpyOFm+XC2GH4Npv3OwvP1G+U7JLGI8hIgP
y7XX32hsZwD2va4H0pDKVw2Zgi0z3hLnLwEsom/UPOuOsd+SLk3iGD5D4lWTzYvF9w9HxeE2sApi
1h4WlRH+3czVX78FOPTwIoWKWm0Nf63M1rzI5tDx6QFzAD4o5ZocSsc/v+ifPruv7yRyHA5T7JEY
rPAWDi6r5mGdyY0RyEUlIreMk1g+kfQMkvUSq5UTOJPSRCddo4xAr04NkhnKBjiuU6XlVdRJ+m21
yOPsDtDLz4vKhD4iD2Z9nyadg4SjjCIwX2DBs1pZ4LRVAitjDsICYb2jLVPqJnG4mOhBCnoZ3qnS
bRs71m9ke40GToxJtdzGEon+TcStVHs2WvNxg0AqvI21RNxxs8QHK9P0Bzut02EzcyJ0x7lQcC0w
a8f8EM1O8hUg3TB3HdyY/FaHKKa5joG92bHdS+aXyJhD/VLL4N7fpvqcbRGwLwMhxqmiesoeRJS7
fPhMhjHQojLpTnWJZ5X6MTItwMd5xSGXPSQJ0En7CgQJVFnuYctiRTChvymPUIFk4udWgLPcg53h
HvjEJwImdL0HRHVyyC9QNgCTkhsGZGoJxFJuLzqDStfOMmBVFoW2KfZwK/MHoNc1IST31T0km5dj
HfuoU6KTogGjp+lfAVyQwHyT2BYnsd7Py+hmYW9c2ivuG0FvBWTMl4X0ixUZtkb0dh6BdvZjvoeO
ObiAkSmfdB82vtjKe5gZCBbI2eRBAU/IqieJ+f/HZQ9OD5NAQKKumHWNUWeMomSFsvk6h+sCeLvc
A92ZKPUeaYRBla2vWHjYhbm34Fhz3EjjYAUhHcku66z43GlN566JhvgJ/Q4CFE2SV4mMvWgw6Yd6
W7VZt7V0yT7L09kazoTk6F9qRnjXaq2VjHSgvp5CC7MW12K2cjFNjo1sYlGc3YAtTONDJoUuhZwb
ol1aJoDaqtUGIQME6PeFrC/eAE58OSlxX3t6TrqQ74AjJq6hSvGnKh3iXZWlmRQkeuX0x8RSmImX
tVkUkNA3iU/5wJdWuBFpx+YpFHJwjgq3ieJ00kW4nBPsI3K/UnPnQ2I5de/FcNWEV7bpsgWmxYxG
nW2j9vuwAORZemlZ/DYuzfJYH7PoQR9mE422k4lVs1XZptcNne7WTikeK6vEyFDrFpmoCaY7pafm
pqRdCTgfoTcTttUFKeDLJQrXbvISrNk+MJUqv9jM5R4x6Uog/tVSuCMTxb6KU2GhyDSq6LbuLdY4
lN32yUJ6eu2gE5c9ZG5iNydKFwUilDNgjiQX7cY2JOOTjmXt10adimeGaPConTobvrZUxA8Kstia
zUVBu2LgWEpemk5q/DFdqhFeDVkzy3CvYYB52FH0vSeyclJc9vKMCGd5GplvlinPiWIJ59qEANf5
6lDQ2OZEkHtK0SOuYvpSQtpNCvVS7oSWuqZNf+Cn/dzx5xpygB+rVHcuTBYFuxi5rHRfHYEd1+He
8qWWTAk3tKwr7o2oRJOrxl0pNkXewypwNAlXinIASeNhJXDOT2wtJrCsb2aFlqt1GCNISxZdaRWm
uZ6W5oPtm3ZF0Fk/aOQLSKOM6oD5UgbVopqazO14dpAqKHWMYEDB8AJYOlHZXAZ7up/6RoI2V1qV
HMgTsSBeZ2nSQneqR1FQi0YbfXKE5fhUD6n7vQpNzcqatIt7O9Lz64XVi0AHlxPN1ZpyuTJnqVA8
fD3CR6TRYjUaGfovWSTJN7XEYIUnAl8fdzIsHBMbWUW10wpSvXzEeI3N/AX3Nt9pmtTxx7YwbohM
6azjotRE4xemPZSnY9+xMqe0MW97kALhVnJho94y2/Q994LDsh/LfdqdFWgwdQDjQ7stu2QHQuNl
BFLdG7us3ZWwxU7FklUfdIvv6udn6D9dbVX80rlTkFEVvj5BlxLJotkKI0gQ811Dvl78cZTszaBl
OqOU7unnl9tLc1+e2ObqMsTQE3sN9LsktLy+XtMUS8MWogfDEvW72E6K2I2N3kJB1jhL7xqwThtv
jAX8BIH1dHGLvkIKfaZ/HUxRBxawX+tmNSPZaxl19UWLyiXSInxwhmIeLzQHNq2PJV87e1AFku6p
4OR7Lx367RAK/1U0upzocI0I+zxozhTT7iHiYNyb9aOEMqK1HOVBj4eWg2hJHfOMWmlST2qR0xsx
AG4bhDsrebxmt+7/LAB/qSf6dx/MAMK9WGpv+qHT+/we6s6rjmh9xY+OyDzCPEMFxiBD5jts+YOx
A5mHUQ0WAURWmxid/d0TKTajGYyd6L8tABAgrr97IutoTzvkuTFWVzDb+ZWeCC8P1v3L5wJQX1ZI
1oH9g5sEjkWvnwu1g7rrVIrYLIqMMTR+e8m9nehMgEd2CSrPsqhWTMJRPpSKnKLvaIt68MnOHWY3
k5GYeJh4EL6U520FbVpS9MntYWozA4mtc6h3Wg4Le5VZTBpz9N7MpGMryXCxHfthvi0cZwndsKp7
1ZvRdX+uOpLNAtJ8T+Mwzj/MmdAqD1oiVt9mZGfIxAl21oEYdUrVDLUkhwpJG1GwWGhd3SQytE85
QVArsqlr51molnd1BhwJKc/kDapaeGVnZQFJPsUcjxy63hHb2miV63aUc+c41vLpk2lLyL7QFC81
UmK5z728HnW0di2lEmIG+7JERDRB0lGmp0hxJuqlOp9uFYGb5KSkWe7Ji5Ke8FfwPjZ65TMpbeoD
8jwsr5jTJfe9ajajW6tphIViZKhJ0PXqJAJl6eVP0IT1z2mb5MkxqmPnwUrq+kwfR8MK8IOVKk9G
b6RDkheZ8PvFlm4UA5G5h4dqekcTrkMoQUVNvdbH3JxWs8VdZbUcdnNMn+3Cq29VJKJhOLtWB3/Q
gxshfUVGMyiQcVBCbyIY3kGjNdZ9Kak2bnpS0t0ht4gf14ma7ZZmFV6puIAmLvERjeaTfth9RVWn
aTASVOyRKjC+5Ry/JnEn4eDgtZzCg58oqaBYKztjYhYjJV8bXapSV8qNVkdX62hPQ91PiYdT3VSi
aW/Epm2N5G5QQy0LzAgSkqQjL3SnUB1xMUcAj9RScsbQG8J4TeTsB31ntqjViO+Nx1N91kmt4wL4
sLxzir3p6Pe2hEzHeVKZlR7aXIiyRUWEHmUDD7MIEm4ixS2+eR1H9TuXettsY70GmZUZA4cYcOTr
BzXrkyxqqNU2qGqvJWsRcNpG8sWMRgoQGK/nUjKcV/zxWhHy+CcS+n87/YvhFTlFP9vpL+4bUo6T
uqf0+JP0uTI79y/6Mb6Sj8AD1skVsAtcS4Oi5/tmzxweYIzKw2J0BOVy5f3/mMPrRys2D2tSxkce
wPXvvV4/ovTkR8BpQOEAnr+y1+8j6F5u9ashP4z41dkRiI464mAFtT3amzIugIJqBHCOZYXHAsVD
75rMcW7yIdZRFKfWZhq1xY+jfvxsLq3+lJtxeF9J1nGvz4QKq5Vw8Buc1BpFqLQtCNjF+WSSPuod
jnoLqMVNIshcskaRbXt1BIxJq+Jr3bfyTYlr5lNbGbsosmrTnTV58HHtrs/EoMZXsAXDU+Q9sWeW
jaW56tzql/bqfmHlKMyRgtnKNzPvjTsekOZ6HjSqfAZQH6NKbRFRdrlBVHaidR+FVKiMxarsGY4k
iu16VjoDtqcuf1Lobr8tAsm5O/KU7mBP9m6kVR1C6EnXafVQU6EqNdAxZN1glBttaNFVlcochFq0
3JlmiLETR8hFCf7wNcxry3WaEek2EWHWpp8tyIcpAoyT0knVb1k5RNs6dTbojq6rcFRukftU3zTm
Fp80iT5zFSzKx5ZKJvy0VHRBWYWKh2K8PoGUlsmI0xf9FA8TTCPmqR/dGHeExxcr+R9gNNbYqyoA
tJ8yhFWLbz6zjsNwAeRhig6SVPiG2To+Yk75RJ4l299f5Zc2kf8VEPpq0v5fj8EvStjTT01z373e
SHjRj41EPUL2sbJziMEiD37dE35sJOqRqoHo7sdFOsz8F1WjeQQhjIENjRxCh9Xo7AeQbh4xtqa8
4z9CsID2+SsbyRs3UEpZDKbRMGlojFT43q83ksEeW3oMqp/e1NpbgbXBlzidtr2eySgV9VE5HaVR
2+W1WT4hGjWvcV6bTgvoP6fgZv0XM0pVFHxpf6Zi7nUyJ2r2wVRAYtxfX2//7u0JpvM/W2vXqBu6
8rcPyWP5crHtX/VjsRkcTSuGTxdgrFD+i1PLOuI+r+FBHFvf+Rg/Ti1aFNQG5IQgTDKo916sNuuI
MwZptYFEZeV+Wb+y2tbm6dXeBD6ANoFJJMoFCEhvPKCTIcIGus2xZjKloFr60ddb/HlQ/ZLoQRgb
jTnh5qezan205R6bgLQIKk3E0BYWmaAKM6HhAKOKO5vpt5DsczOLH2Z0zqdxXFOWFvWZ0mNDl0iD
cxXBJDmts7kLXnzv/7DFHk4qGFSSEsY2y0xGh6668rtesODGSleSUElyuJQhqbZz3/p5mFwb9Oke
ASso2YUy/vkAMGn8Z0EGO8irr466lKKBSS6iEUgzh/6KONNgI8CIIAgrOfU1J3tWreKrI+e/mrNw
eKGDeUjvTEsCMysKaMq+NgJZuZ07Nz//Ag/XwXoNPg3gzbq62H5ef4Fdr4HZdDR6yJNttxlbePJd
U71zm/YN78sqicvQYyjUXKxdcoQOPgocPiwEq5ykGrt3fOQXZ2XufA4TY+v0zd3Q9LdNqwRWimul
WJRdbk/XP/+caxn25g1AvaTGR4ZKCs/rz2mWg+JUAh8JJy3PM7wwLhhm1246YHPF4PI9de0bRGn/
gdnIOR0QAaqHkkkMBjTM0lfrtr6ePUQzDzHMfRwj7cUNM+uqcCBcNIa+ww/lmRnVx59/XCxg335g
h7ge5ogapokrovHqydCKSdIXENcgcapTupvLTFrUQDfFc9RXyw6R+Q7TlGKbD5XGUCt7wPLtmbDo
80rthBvnVeunM4ExpbzEG7x+9Otety/rBJm7lZ/bknm5iPRZppYsEhsB+cwcax4lnA56DBaUlKIz
R+p7nSrIFRhQfxsytCGNvApEQm23aKnmFkvy0VDqr2lo3rS2visbY2fLXFm3oAtpI1MzQzxYtNhu
vTQwbbgas4LCXd+G7ZgQ6gvrZiSgwa0mZaf30UMIxAe7X/5iz8Jxh/VHRqoaH+Vw6gJTxdsui+3m
2Gwn1YsFl8raogJaREkCPrns9Ka0fbI4W7ca8vNEqDvR0qbvP5kq9It5qOczvV73vEQi0FEaSSSy
6vQiSds7HB/5VHh4wFVdcm+cRtuXMBANHMO8rLWRmZJhfpGstvjc0Vn7eD05Xok9MW00TiVGOmh8
otbZqlBS3aLOH8zMuqRAvzREVx6nLSTYLO2dzWzYN+YKvLCHLxd2pQ+eFcf412tRgk0uFmicPJeK
UazlvkONL2Fhvljarkrzh3TWPqmJqvqO1d6FeZwFOTNLPNuK+Xa9r6FVnIOY2242ZfFV74QBlgeK
11d2Cz0ml/2h0qVAjxvN1duF+nr9kvdf46SDyAsbM8oYfc2tRQAEvoZ8CTNuBJtCKZztHMuOZyfW
JcG/ztZo5nlLxIqNcWzyoBe4kmlpV21kBHFuhJdX0Ep4UI6tthyXpbErM9NA2cNSoAIyzka+hhgu
8abBWC8QizNfhBFsplrSUt8AGfIYuyCDKjji6jp7tsfqTo2tk/17hw9VbOXCOinyBRHShE/roD4j
x7rBCb7axPg4YA/Ghxzq+NmcI8R20agSxzXjSKegROuToWOoNtfH6ZDtchPmg11OapBovO+UicnG
Cds7LCJk3xBmCkTjTG6GtaGvYHvgOnESbTRRzFs6F1ZN0d0tBgtAMpJnKdILMquau26y0mCy8XgY
JSaudGwFDsgTx6uTVLCilZ2jYHKF1gf8RtS8OizO14dGBj6HcM0/AgXUEOAZO/zfgK1p79yBJEj0
cCG/uof9NOfpszHwkGVL/oDt4GU8KhdqOF7VsnOTQ+l1GculFzUiwgBLRWebhGrr9qO+W0JkQHU7
2eQomJdFgVVokSUWRD3nUpm1HZ6wraua0YPm8MXMpcI1wubOUMtz4Kk7SeKbmq3kMxgajOSRG6Yw
GcEFL5ZuRGLOF7EVz66eIocyhvURtZbHgYxZb7LtG3lZMH/OpRtq/QmTLftGixC2ttlDEfHI4iZ8
08aKFKybb9dZqV+3zZ3I1V2TVDy0mHzg/8XCl0Ms5Eh9CxgF4tejjgZmQ3jeaTpbxmI102mVdNPp
lFe2vw4sMdGSOwZ8enyJb8sSenjsCtciAdI1Wt6kTKbhhcyUnzA+m0e0yh6MjiGskeNPhKYv2kg1
g9VmKPPHfIlPUt1OPKfiiW9Fc9dYMX71/V2TN3ewftdMMDK4LbNhU7ZYJ3bM+y7t+DlLsKjdP6dS
Zd3kmbxsmfehx8KpwmvKpjyuCIMKBAZJPu4IqmcP0s00pywuyTl10qza2ORLfsDGPvs0WCGOGHIo
5m3mhE8y8KivTpoUSDqvCmV1l6W55nJkhvfMl0AB1rIvdNatsZ6Uc83C0AjXJkPZau1Yw5+3xiul
414yGJqubY1NkAFtGsC+0E7WrtgdG5Z2WHft7HJTpOMowdMra6T7eYria83OVRKYyvK4V9nwU6O8
M0EaeGzo4c51zKA3SrSoH5QlQRo3SHNzNlgzO62WSrnbxZKMf0Zs8Eqll45znbeMgeS8jbCFCJp5
YKfPtV0TA2gsUz94yMRSE4xWtJ+bLI6vUqnIAqMx7vFDSH1dyVt/dFrbxytKvgPRMM5wHq6wNJOr
L4pkT1u7COcLKWNahvFk/NBGUvohkaV7pcazBaHrev+ETKYEvlFSoI6KGgxjrX+DOIE9q6INXhrx
sAwZMAVBVFkw4dLlwy2xN1Y9yHfgPg/TxPG8bk4kP0ynGgc2jEaml0Nztz8WqVt389jAIWQg6rXy
ei6mYXOG9RH+RbZxSWhSgiSXx6Biw9DAon01N5ozXekkr23HK8byydeyYAff7xFpYl7KbVV8lArx
EGVVSKvJYLxbKUds8euZkt1kQ8n03bTw12I/npATexAXnvtKva60/qIprUc9zr4UVnqWYjMG2YEq
oZ3wtyuLHARnkFUs2HjgVLa4TZ8A9JRyhj4eAz+X8fR8NtVyej5PFo1KaDd+KTOS4KE7UdPho2iH
fKNmcu93kzFdk5rKOHhs6YzJ0/CoKO/sYv2YQPNclOcxS+vla584iM/jhwQPbTdtkufVqcFT6vWh
XQuMfbmA89fdbKYPteDbxOgMsirT43cQ6LVDeV2YogQBoGT8SFeIOcBBnZbT6hXTEgeZzV5lWtLN
yJXYNMXzmDQqSkqiyGD5Je9cd68af3VhkxAoHfWSDMGfNvCgQGTE0/YYAePcYA1XcWL5XRefavqw
C1OMMSsF3nSE474rN5lPPXJhdtInxarvBMmqVlowutA5zxddo2TDyF5uauyO6o1olo8Rwwk3onHz
4rY9CTv5EZa9hIuT9Bls5aNRNTCw7GpTTwbIZHSrtP03oWbHSmRBwGFZD1n4XDUIb+M8OcVYmDIt
G6ZLQ+rS03zmWS5CNm7GfCfjWruPTG/cdc0ZAu5Uwa4jtNVjOWOHbLv0arbhgrkNdkseYgaqRpit
XjK2izfac+7mVTp5UrVoQS+p7wQavmlQ9/RwgGt6bCSOh7FoZWVBn0tsyTdVihDMQCjSFPNksaJn
UbF7crA+/7z03+e5HdxYEhSRUwJAsKQOielqrxVdHWaSX6zfFDdHJ9CR0laLHeIP2uVLb1uMsjlV
8kzfDqF9uZaT6sKGnqNB8DriLzEA5sxdayZ5pARa73JDMTBr6QOpo6mfs4dgJwrKNPgthlgnpZo9
11Vzp1VUOv1CXyO03WSzzzstCtwkqaiCOPbVOMmCoUMnoVM6ruWmtFA55BThrczTidVuGsBWmt0Y
jgBVG03LvqYbGsT6i2rf2C2PiMT5lKaNdKyM3O3/z955LceNJev6VeYF0AFvLk+hDE1REiWRMjcI
tgy893j68y2qNaoC0YWtnptz9t4RPREzwyYTC1guM38DyuNVMfFvkkh9HCKlfp87KvKFdS+4B75g
iXsc4z9ORnIuv+dg6EdZ2g1DgEyQU1eAxPqCjRV1UPTDOBUcZ5TExQ4sNIOGnh2Dh1butbD8iOBk
s+Py7N34+LZ9fv58v1XOfZ+n/HMRCv1fq8AdvuVCDKOe/ynxNP9WAPl/Q8yDhORknr9ABLx7Qh3j
X7dh09T/esq+/uvVty6sz4tv/P7P4hskTAFjp/tDFgjqhqrGr0ovJuGK0LQX5l9Qjn+1jJDtUOB1
wuwEBIKOADWEn6Ve8AFQJmykDRVRNpN/Cx+gvihGEF2hioefAS13sDPne35UhCOYRl/e4u0T3Zm5
Hr/VMk0eWVa++iZCu/IQ2HlwY+Sh4u80I+8A/9Ye1heY22aACKRm4CLRK19yBDz2Mq3xxxDUag4p
3BhfqXgnM7/VqWRvM1LpFk+Lz7bfDX9i5WFCsAwQE0QHp/qG59Zf6JW/rY694F2gvkUHWng06YLR
PfftdEyIgFk/TFsfHeQnpByV74NiSscIBhpQXQkqDdIVyrWE4+I7h4qWIsC34cep7K517HWaHwfd
by2o/wn9EcRh1hfQsf0SnsFqnn/r57Kh02oJYDsySALTL2pKP5eN8odMiwMOIWA2EixRL/5Zs9b/
oMAE/ksWhroAGlhsP5eN9ocFQgzHROBVqkBW/U7N+iV1TxXoLEG7ZpUC7mHpnhZ7q9FovAJdxW04
antEL0JnVw8S1QKWisNd4gvK4OU7AM/NMVGQ16QTWieHeMxv6b1liDEbOrqGjTXeZxPaHhsj1acn
FE2DY9P32XEy5QhIa16WaF96QftaHaqjljr6m1hSnSc0OcI3/ggoVQpDxfVBC5d39RggXWKT3m1q
nFomtLBGeZ8C48l2jVF2j1gsUmeTW5KrxEuvhuYvTanfmt7/tcPg/18aP3SLS1P7fQWC4OvT1+eD
4X3+55N/3pYRv/1riuucCCgeiunM9svW/GuKC0EnAQZBtA1ZM+bxzymOFABbGnR7zg3a/AJU9nOK
Q7TBgEuXOTCEhgRNxd9g04hq++nVzWFam/R+ILPAWkPS7XyGA3Twh9JH6zHo+/bQdaQc/TCseVHb
rOPTMFg2YjIriIsgN8XKnS+kPlQkc4gBWXqR9z7UQDPtEtQ6q43dV8GnONAlCZd6qTS38hgNym7q
mMMbpRmG16ORheMeSTZSA7OQO4SMBOZ0P4YtIkmaiaBOHcjqcCw0vX2dUi5Ndlwthz91VLJpYVJE
OvhD2jwCgqCxTxVGNrZdqY5c4xKl/jSRHbxBB9v3b2tzwnYcqSIKSWFLtb5N2qpx2YNGaOiKlAKi
lrmCXXvIcbfXEXnym4glz1W/K4ZXHcJI5s4BJSBBWhnLyi09PTumGZgx5FCzFl4EujpApnWG58qY
wHzvrb70XZXaHxWAIHwM8YqK4A+Y7WNJW7V34Q+HFVC1bDy2OKJouF1V+rUaxfD1SEOmDb4P3URD
zSj7TQqsPN4IvXnDzeOgGyjx5qNAcbfImwIOeI+Z6iRtc1qBrwI06qlz9wYAfl3qY1xFEm+vZRku
Kt6ge7arNwndg7AEse3qUqy+giGk/hn7Nsjy1BzsryeL6M2PaXcqiTKbjCI9BAxJIsGerso0Mc8n
Iw4ojWqNlUSdoHau6gF1eAcfrv3lKIq47JzM+R9h6HSSHWEyAPvnPMyYeXbjtDWm23XWX2PM/rbu
FHWbN3p9a4NRx4bG826VKG9dlm10HDxUiS8/w+w+9vwI8FANbnga3CtxkJ4eLH5UwH9JC8m1jKC+
S4ZKuwrrUCXtCYpdG0KFvBxPvLn5kNlkeL8sRTaVWbxG1xDqwtjRLVLAczoqO9ukwdsjyyzlcDnU
vNErxkaWTxzUO3jHc1XNsgi8sLYjCBZNFkqHUg3rj9LYIQSO3hU+IYgcGxNdisiAe2DUb3JwM996
tPXivQZK9Aj+ObDdIcu712XHcx88AIkOWXoXug2Sz40LfqcMEdx3Jtsd4WXvBlDot4CH4vsACXLk
KPPqh4fv/x56Jxg4spCTT/03CdFjmH0BNvd88jXBt3/9kLQJs2/nuZH4Uz9PQIXrGnpLXNdoT2Lh
yuT8dQKS2tCsBNFC+kO39NcJqP0BVg6MGzhJfMcEdObnAUiuBYRAIO24/lGI+j2xw9mmY9DGpxym
mNRhSNvQDj5figjwV7Y01Qijdxnl0D7NuFqZTodBQ+GgZ0geFKvQ5jTtMaKzFWzUvrbfdE1SP8hN
uZHhPFBCylVvrxtVGdFJMyKK/vBFsmHIj2ReTYAhjuq/t03cNmDAte/GJk/HXQvj5Sqq1RW/dXW2
v4kRsfYg4oLmlvlHjPgEohA6Egs0yuItdb166492+kYvEM+NIi1wjbFGjK+uaVU4GD/JY57caVWt
37d2ER/ohaAqrzUdHlnKm4jz5waqGmJxAWYJpm8gzVWPV01W1VcnU2lh6xdv+WSDEs8MQgWBDFr1
4LnlWYKKlYVs4K8S07hDBbHpp2Hn9+ljP2UdvCykqRuv7n/kaX+fOC68KEpkyPNStdLETev8RfGR
HA3VvmiLrIX6EEfjY4Gs3EZpkUzLLR3x/MrcR1zDXLr84b5oM2fFq+0ZujEfN1BOlSsgorroAZ0/
glUWPUh0HqHIIBSbWoDqna5kHwdFa93ECKw7uaYAHSByd1CkSNrFo4qk39hQuUWj4zagkL/RivhL
kfbSJoIcuPKSFqSYQAWJjZwTk6NjjiuYgKmnbWbxkrTHsLtrqUdXlNOBMWw61OrLCvn76DUlR3eS
hxsIdsdE+wqYCG1GXAk8YzuqB8lPDwn/c2rtrWZlQFg+jXaEPt6HYrA2SFbsQ+dd1eoruJnZKSsm
FWAdKOeqUM16AYkoA+5cKXXtbS2hFTkNFdxGjJuQBIEF2mHBen15EovEczaLTbBX1Ay4xwgRu1mF
2zY63WmhiW51VRr3vZ3cymMRHXKUEHdJGnt3lEr/bJsIGygQITs7nhBm7NE4rekZbezaNA+N1/2u
zTjlfg24oCFuGwo6wLNrFQ3Xim4FT+VUQ+dyxVDdvGiqK/bYfDtKIJieX8NvnZX/I+ofl4HmlPcb
3BP+9YhpRpj967pOKCOen5LiD/w8JfU/mKOinkGCZLFvM7d+npIgy5lLNvV1BV1gceD9O0+0/7D4
ooiaAKoCli54ZD+PSXhJyCOQeVJ2FOfobx2T86UEusiETwhGUMDYKUqe71PjVFXFABN5W+v4vOho
JblZbaKfc2iT37V6FrFoXqDzBIWFLHd2Iss1JihdHUHay4yW3rcf7Uy6njsnqB8vL9hnle3T7fc5
1LODNobP6LLN8lKY+Mj1hgwLR0oXD47bzn7M0qHfIqwU79MKzv7Qdddm7EkYaxcfR2ugsi+/AUmR
f061753/FqZUhKYMKBU4ONguocSrxSoii1q6C9akJ+bHpHheqgmChUuV+QW5E3ZtamBc5WzbkW7D
VJeyq/WQvK1+Eh00b9xKnDG7y29JF2/h7C0BKWWGCbcDiyrYM/ns5EKRUMdK2jF1tkVEXmmX+b1f
dt8T1Unu0de4671A0Ir6/C4IwTMMmrLTR9O56yh+wR8H3FBE2zC07wNIPvhGaq5W4/vol3dF9zhI
cb8PFWUEeWVSQJtAhBopdGA6OZ9Hw6R7WuTv+sq8H7p62DU6cIgRcJjbmnaAUAB2xgb6QV5KhxZD
r9GtKhSSUr8Qkq3Jh1pkk0MXrtyxFmrOXBsxr2eKChbI/OoAT8Dvw7hBNNNuh21lpYarjfFXxDnC
TUhFf9vW/se0QdxAqb2j7Dk3CSLfSFz75uHy13nhHmwjYUrWTAFJiP+TO8+WZh5bOpg6B4G9EKJV
D3BgLAaBcYBhjGVVAwRIdnahuo0DBZ543TTuqEOSNcoPPQ6pK1eaFzvF+eNYs5uco2NUF3d4wTiC
DoYcs7/tNLpdWvtY9dManWp+4orBCwQ7N0cZSuyLu+7g44SE6u+2pAG5cfqm22EZ162sgIXWNSpF
UCsw4hA8y7keZaoXY4K1iLOVEpSsuqH5rAGNcK2wvUslFCf9aNqOg63dFAGiuZ5i3IwWHGOKMxaW
7zV2QDDlrPpgDunbQhOePUl3RfL9FdVuIBjOXZso3t3Uy74rae3ey9RuV+ThQdIlE2fSWto4HViK
sHPLwHmoDOU1pRv9liZzuSV3KTalH4BUCYt8B9sdieC0AQ61tZFivMbgJsXbLq+2qWQdMjtId/pQ
V1iFek+SHH2Ns/6Tj/3L0QYrIjn+hGqVTLnLYUuJw4cuFL4fZolwWk7/mjjBLs5A5jldtqpZpb3c
aYRWKdwVBUo5r/t8LgdDUvZmnGC8k2BmhMZGHvkQ+zMjv2oM6T1WSfmtIgcmxfgAqz9/y/1v2CaG
7Xb82sr1URRFZtseoqkWNRNuvxqKa+cPYzkFrH3Ps7cWmiwbUEYmllw5+IQvTr8pgHyAIWzW7tuL
QW0yEiSQRbl0FlSeeuT50NBAzpQks3GQ4uuajV6Vd1NYWRsb0iWz7dPKHrKww2OBwuEi67DbSIrO
h5r19Gc6DI22tdFe1/RjdgipxgdkbTZ5JzmuVLefrXySwLdan0c5Dm/TzriiMR6spBvP8k3zl04f
jpsQtQKoM7PdzGuMKS9aH8h21evumGIH6skgCAOkWVy5BHI6UWJwS3+obrwqGsDYNfZOtaRXBbeS
G9ukstTmmwGY0kqK+gwZnz8a81IIWZEIIXN1/pJimJvwe9lrnPSTZpXJ62R8NcbQgHtzT1NKYfHI
GNXq2jWKUJMJOgv3KHYLI2x3UUrJLfY5oxR8veDZVpu8cD7VqWaglRKk4EfehmqFL2odOQd0Tvlr
qim7Vma6mt1uvC66K+3e3gFp/zSE4xazdHQR4ydTRsRcGpkdQLXiProC5ushEuNnbpuH0aaRymLT
m8ETdVd5E0zjvs6V6Wj5r0srA4SSwrrFfvVWkst2i3V25Ca8aN8foi0VbGsLehAVkTKhp6SvqFst
nRQWNVCxq3LNc2Z5Cd2sIms9y972kdNttVaixYU0ZhM+gBWufmzhv5WU/LfvWglswd8T1kC3PYXV
N1KOZ68TQXslMf6Vgdh/wPXBLQZqBv/lWa3gZwZi/6HDKSR/pLJEleZU40D9g38TbAEIaTTG6Uf9
ykDwMlEpBgsaBpgDfvl3OlUvmrGUCDWhv0B1i7Me0OX58sOoNZKpZSmYlTfKh8CE2D80nGRof1bc
K+IBxSfHmFynSspH+l7yu0rXves6NO1bw2EVAEn66PU6QNgytltX5mb2Ja9lTFQROiBD7xMl3fSG
FuxrHFHpmUztbsrk5ouuxui2tD4KCj1Q6E9xktl3XDzMb1LoRwlSMnZ5PQwqtlhDbJt3/Wia+9FG
WWFs02DPi6GV1Oe998mqlendyTd882P/OW2azA8M8Vo4n+h543AHjmS2YVaJP6EZoOKd3pUeqgJa
vk2yrtgZtYaTKRJ11zVYpF2KZ/OPm+f/LqmzBcKu9PdL6p3ACO3ausHnqK3PVxa/+DO3V+Hf0Vzl
5KAIRXmTb/hzZWn4/aDTifgdDm8i7/+V21uohxjiQEHCE/FgsT/+zO0BDqGtDUP0L/GQ38rtl9BB
AudCDRz4EvcAlvBpwTgNqbxGmcLKKj3LHS0A5sOTP/jNVeaAVK4N0rebUavCD5wNnFdIdKuGUD8i
6Y1wSXXR1PgIbjjae5MFapdqX5XUb5Re3jRtLm1tK3+H6oN80KL+HsUgt4mif2Q/Vfz31/XknISI
uTYl756eKpSJTifkX7/4c0oy74SAJfqZsPHInzgHfk1JtIVpr9AZZeM+0ziw/8Ap0hboA66nPypR
P6ckP6LhoKKjKEAOICB+A5WwcAukYOmQW1OXJxcQwLjTGdnkeRAhS6hxI0FKt1LMDsnC8tEI6bQU
j9hCxRsvz963KDZRlPB1N04w0ytaXMYlM/rAYu2p2Qfjj8rm33YMnvOP8ysg/DbaxvD5uKC/6Bj0
SYnENJwZzAPQHm3qLrsyKvmWGtif3GbwvU28z/Q4lU2QTG8KcAVxZmEEleSPIwbc11ZysBIDTmJh
PyhKJW/6ot+APb0j60q4k6ESQE/e2GSp/WbCPGhr9RakgLgrKWto0X7rx6jl4C5MxQeWhgum/aBC
ZzBt9AfAE48QN+XbYoJL+zyF/nerP9nqxRL4+53+/7DJV0/JOZZN/MqPBUUh6A/RbKM69m+ppx/r
CTW2PwDwgA39BQ39C+Uj8TuI6AqSKAuN+sKJd4ekA2WjJsn/T+oAh5DGzG+sqPNbAqm0jFgQDRwU
SHSap/PcxU9zq3GCXj1CBIXugZ784PYfc6CZ8e7ktSzcR8R949cSeRmJU+t06aJrrccW3KljbCsb
PGR88PQIosM6fFWVtxKiRZfjnWcRL+PNtopBgRyFEKZ6bKzXAOOuu2TrDX9JEPztwl8KQl2CdBQ4
Isf4rKhV6HpkSKiPHEHnbKPks5p+qVADDeC7XB6NeDvzt0d+yblPjZ0DeTYaUO7hMHa+eswQKykh
09l24MbFyj62EAVnXEH+AGsjLvzn3yjpSL7zNNePPjqJ75vRg9mHtd02TmptJWsWSfFsQITicqpx
YWEqz0JZ5OGZn1T6sexV27WsZNoOEAFXFN4Xvo/wPRTkY/rddCrOB9TlagEGQdOPGb7sW60z3rd+
H+ymwi4g0NZrjUWB53sxKtwZ6chQc9X1OYSos3282kAvHEGowj6SYCg/5GhooXIfDj6AfsrpCabv
Ffr2dt/JN3HsV09tlQ7xts6d2qC7bXg9HVBE/d0OwvFTG/WFv1eMRhCW0C98jznf5IaaHH0PyqoP
t6h3dp9QUVXbN93YO1dREccG+qX8cGUSzsjzz2tK6IwIZK7oIM0FB1oU1HR/anVc/eRg1yjlKz0O
/W0g2foVPEMXG+/Xqd5+LrxmuklqCRRZZWtrNfbz9vzzUzh053kSSq5C/OD8o6JLVpoN2rNHVZMU
yIHyBrPAu8hGf7keoz0Vi51RNGi/ytcBGeA/eAmgNlkiAJCFHPossdJzS/Ya7JCPOh0IV/MLULzK
27qqp53eNAlUbeATtlxuUcW7jqVKe21Yg7nC5ln4FMLJWtyr2HmYbLOnaIAnpFxnjCM0lfKj2Wbe
FW3AT7hVxFeUSfrdmMjxHbrGLfaBTbFTvFABOpdI15c3phfrmIIAR5ioyXIvpL99/jEKzam1Hge4
WzMezcPoWMO7yYBRfjnKDJvHNyeMQbERmXmMXug6nYeh41JrtdpKt5W/tbzpZrCKr04sxF0phlF6
ppalgBwoq/DOX0mkl0ZoYC8DSMnmOJ67VQy5EveVP0m3tnJTKaT65g+izX/9EBFj+xVAnx0iI072
cqz20q2q3qfjDSborXMtGytbodhQzzZccJOiImBQqxGAmnmZJLGU1qkd57aBt+wqofFOl6o9xL6I
XM2LrxBfDHaXv9qL3XcWcjY3AKhUaR1bzq31Oik/KeqDHT/U2sPlIC+23FmQ2czAjM/vutx0bn35
c48OsXLdJ/eXQyyMg8sbJBka3Ly8eetK1pDjlfQwOErS5EY+3jFq6w7+fad1+8uRFubaWaTZR+pr
0m11CoJjq3h7NMoObfiXT9XfzraFeSBuopA5ufdBMRKDPWnallCxh7SMgmNftMEBP/VrO/brHf5j
t7FXjHd1AJ7690fFYU8dUNQzIOOch+ySsW3KoiGkXyGy0H+qTOvNfxZiNtW6yh/LvCRENVb0ZCxk
4gtj7Ur54gpLJQY+CkQpap7cv2dBYCK2VeG1wZGF6vndjS0dRo7zhmkAAswu3zW2trLxLU09RGqo
31ELorg52+ZbFFgRrCOkr97JvipmndTfh7gX/4P39yvOfIorhRNZHW6iRzOuDkh8dXQX02ElyItk
Q7w/7pXQd5B6koVr9unUIwmuQqMjiPLazHY54t1j8rqD6Y8Wn4Tc6eUhLX6tk2iziZ7GsTWF+Rgc
U+pOapvekFh/TVFxyB1tK2ykqxoKbG+tbHrPJ+9soz0b5exmq4xmJ8UecavgrVw2B2yZt355U0C7
V9WP0BDo9xj0ezBYRbY9jW+D5JsfXKW154bS5766S8MvfacDcGnu/B4Zw3yHaMc+deJDrRmHIcc3
yfY3CkIF1fgPdrrTLyS+4Mnm0CAgYyPgEByLnvo0dwpe4XYAWmGkT5e/ztI2dBppNrF7hChaY2Qu
BO19JRevyin46lcf/DBQN0DP3MvRZoCe5/sDHVv45VRNqVHN0YqYaku9NWnBka7bZrKvMJ536s/K
VG2msf2kdfZ7LDluhvKjFG1TA2Gk+6jINkE1bvMJ0EZ2E3X3JsVJDTiJbe19Y62pvHCMnT3g7M17
URugGe+w8+eJs5e5YL5qMcACkz+uHctLhwxYLVo6pF7klLOFEcqDqRStEqA+hRlBC+Vjg8tLen35
lS/tXKdRZssAYH9A03ZgGYRPdQsaSPrcjPpNqqYr63xxOGDFQQhDY6U+eT5no6Q2YpLj4BjL7wP8
ljuM+y4PZenbIL34VwRqJucRQjma+qpjKI2UbGIHclJ1/0/uMXiRmRRPdUjwOACfB2nzBjBdOAVH
T7n3R+0ql3GO14qVtHtxKFR3afAhhAY28DxKHhaZVjQeWzBTX+oei+lzX6zkJosx0BmlJiKU7Of9
W9XMZTOMzOAYZXfepLlxfYgw6rj8TV4mQBwmgCL/HWX2vjRtYoRlEB4HNZM3aaOr29r0g+vJA+OF
XNadqRUfi7B3a9/4ZNRNuvM1nNcuP8XSLnb6ELNJPhi+5oHgDo7I1EqbMtEd4D6htglH9GJtyRei
U2tFmsWYQDeBHFBqgDl+/gm9cJRRcuETXqdjB/ACZQVgb7r6enx7eXCLK/gkkHoeyMBQoOossSV1
7UbSngzqQhxSE7X1/yzQ7AofiaylG+zgmDvvGpSJBrqwhnZjF2vqf4szk94B+FfRcJu7UnC2OVpP
IeWYSQ9+ZCG/8yCFaxeAxdcGUgfkGZwF51le9eQMhR6o9ZUUhfDMv1uglOLolWMnWIWvYmIWdz4a
c2TGVAGoJZ9/oKHNJKuqw/DYIZdejs3WTg9lf5f9GQeUP7IrzC+izQQAMNuj0rWRVj7bwtuEvQoU
FxlDHYbGLHzcJ1FoDWKgzkOjPQTkX2tbyVLefxZjNjUwZW+ywSCGqUsHbsHWjTmGu2LfjMnVWNYH
KfkKsnV3eT4uvFdAxuzFCiUWqg6zrQX+Tc9F1Q+PttffR6WxRawg2FyOsfjyuAYThh4wpazzb+dZ
bSPVWRoeMZ3akxojFLervHLl3rM4kpMos72iNaWoGbQsPAagIFur3ADe+wchRHcPZj3/4ew6H0he
dsGA81R4nOy7Nqv2fmeuRFhYUCSqVNcRkQTnYc7mgIM0tt9kdXis5MdQveuH/G2g3mlyslJYXPok
bA0qjGuoP6zg85GEmlcHSWkwn81vevpW6h8aGLyXP/tCUkKz5VeM2ZrBvQpP6kQPj3owtTd+jJB6
m+vFgZL+TVpYHyJEau5lu7zvIxRrL8deG9/sPWJ3VUp4J4RHeGpO9xgZnxrn++UQM9Dx8z37bHyz
2TDZIWaytRkepdtaMQ/GFb4eU7fx/GijfUvHcgOvVEfknNTLStde7tJEOX254gWc7LyNqvVt0Gvh
MYZRje5BaXwIU3njxF8uj3IxjkBEQQ9jyM+6Rydx9KK1YzkwuER9NAfEGnd6+V6W3/6DIALbjhMQ
vXVr9ibzAYVUXRyKmnWlx4fQVSzkU1amxOJIToLM3piZKVKgTRYH4uj0QIPCt2alQldAxtINB93+
ByuZxj13F85ewGGzcPSmpbRU2VitANMZv9iazU1SZlsUwlcGtnBJokOATSZsK1F0mm2v6OKVbYVB
4rECxsWNWo161wzbrT5gA9+uQNtn/K6/Zv1JtNnOoYyeV7YR0aZqa31IpWpTJffKtKHBFNS3bSRU
YR/6nO0Xc9DY34xQ7y/PlsV9hS6aLNAXqJOo51M/G5DXUyz2SPgH+U7QAdx27NFRljt9WymOt0lK
XB+qMe4PuVfUK5N1cWs5CT/bWpxSVRrMS1j2zrhp0d30pIfVMuzzfWZWWaEOJviG7KAAo2YfdUoD
W5LbSmzQuHxL0MARTxvuovRjKED+1QfrQcmvuRVt6aetJDULtSskXwDEoIVB5+cFWU42KYoFbXh8
HPN6E8CoSLoALYVba9D2mvUP8rSzcGLhnmwxeYTIdlIRTh6SjWHdJ9W3KXq8PGeWPtrpkGbJi69L
g6UOxCi6mzx/Ctv70Vh5a0vL8DTErKphSyiwl50IAfXxLlN3pXRlj99qZWX6L94TdQFApcKDgII+
e1+ep3SaPTL/66DF0DDEu+2tj9Jb1Epf26A4yhnyqFl33cTxDwWAv62nL4dGuJxZIW5B89BFn2hK
Lo70tPC1a3OC6eP0kH9CpbAPlpzAAvHKCiN1D3XSqu4P2I/6K+958dwlr6ETiNkyvrWzFx1JiLBi
MMT41fvcHPN93MIA6bSv+JbeaXwAjBCvRdlQwxwxkQ5dfx1m8kqLaXFCnTzErBIjNxWMR30Ij6Vy
h+3hRq7vV5tli+sQwiFuXyLzmReqbaNGCg8HzqNeKehUeI55bZg4irXJZFzHBVxhlJxvZaPQv1xe
LYtTGfIhJC1aaNiSn69Is9fTvEsI3BSJfKN0+iFSlMm1M7PbWr6BVnc5jNeXYy5/VmHEIFvs6igi
nAdti7GLkrZkWzeku7Z8iLsrVdvlTbNXEJCnHtnaj16s70Il2VFV2nWfLj+AGNSLHVcYXz1rAaGc
dR6/h+fSmp3IUiLvzkIXgPbUytJdnDQnIWaTxkZd2ax6UhQ5f5yKErb4nYbZ6eVxLM6aX0HmZa8q
QAjICggipQXyvccofjcAwEvr8L4LvyTJylxZulYxOQUr09DQkpkfVDioVaNTMKb0Zhox0ktuqDYH
6cqpuzglocSiNAC+iJ7e+dfpFMyMPZMpOdjjBhgXqjGfEyPbKuH6ulsckoXDhUnni7rhbCYqSVSN
yUCsaLAR0UScM/9eqFgy92tb2eKEEII0Kh+MLX220Bx0NJuiZivPkxoTuK/BuFdb3HJvUSFy8Uwq
XJptIX5RuulCdtuYWbfvx6+XJ8zaQ4ifn5y/Gdpsdaiw8KLoKagQmAlvpvDPyzEWJyVVIlEEAID3
DHY9iZHaRSAD4QiPcI03hn2FtIYblG/8YG+h5zytRFse0a9os8niezFKUFigHTHRKitIf7UCT+3+
8pAW94uTIc2vFJmeQIfi2zVq6ZreZ7/4Ryv5JMJsR7I04E15zUvLWrfBxzz1dgHC/Ijyus5jNfkr
u9MMcfzjak9x698fabY9tYMVVYMHUbhDuUgdXsdCsqt+nYfXohXUhjfFkMc4Pr6N4FEYWrvF+XDj
MyMxtf6P3u18U4lNpY/ClJEHuGRG1r3nxZvLERanCDxwYDYArKhLnU965LBxOEtGdsmw/V631nQ9
mcbHbNDylTvT4mZyEmi2usq+NIbE5KUO8ZOSxm6ClGiQIiSKvOjlIa1Fms16xat0MHJEyibjqlTz
G1o3wBy2Wf50OdDizD8Z0mzm26i4FVrTs2FMfr8JzW+x8CS6HGPt+8zm/qinPa5GxJishzTQEFf/
U4nT3X8WZDbhwQhbWiAzzWw+Sux9B3Gweolb/ipChgh1T6G4dj7R5AiHJ31goqVKcuizCdeR76M8
HJtwZaItv7FfgWafX/Mz7FBh5B+t0rxNtW/2aO/QdVr5LovnsM3dWzhro/CinQ+naHoLFhqX78E3
LFBcGo6BqoKwkmLsqiRUbm1fWSO4L4/sV8zZWs0hRHeyQcy2e5LxLmTGFUi4XZ4LiyeUMO8B9ST8
5WZBCtkPyOwnsor8e4zOudld6eG3TnbRPxoy+fpytKUhwex9hr6jbjmfFVkTtZEzONT6g0w+4Hyh
bwsv6g91nK9J38w87n5s6zQQ4U9RvoPCOKvY1G2MrBCYSCBJ01UNR9fm0IoTrFbzQ14cnGYvksg+
rndxN26t6d6w2ndNq9/UcuPGkhxvpmY8XB7/0qrA+EoDaIZMF6Do82mk2t3k5DiMHMNw2HKVU7Lv
GIFshnZ3Oc7SVmWA8X6m0oBnnC2KPhqLZrCT6Jj4b0f/O02wy39/adac/v3ZVhgFHpUnKY2OeQay
x9xoChKS/odihGHJAYkA2eV4ixk42G7gmbCk6RTMAgaxoZdTIwbk9OUeFqe+n2JT20RDbl1hHhrD
pXF8tzRjZ1Mg+flxdMDoXn6Ipckr8G1AwygEmnOJJw1/h9wwGbTiP6q+7NIKk8zHyzGWPhyaA0L8
2NDYZsTPTy6McTa1zaTm0RE5kYeabH8DPKz4B5sZWzLCBoILC7b4PEgZluOYj1l0LOsMNRU56FwZ
NNC2K4ovddFxWONA/w/2GVqypnAChA0zb7hRF65GOR+j4yjf+fVDZyQYd3xSPGy507vRyVeGKI6w
eVZrCeQ2HDZDR77jfIhh4tCjCNroaEfWI042avspUq+G7CocvDdK8Yb8c2V2LEY0sV/D8RPd6Dkk
ItfkMJESMzqiUsudJ7cz8paxcXPdp2RqoXkzfCwNe395vjzLd54PFLkEmA8wDuhl0tQ6H2htFGkR
YGJzVL5Yex0jxfRWSdz2T+8bFZpBcZ3hWI4HxGRhInTxzWSiMwC8xV8tx7+cuTwIOR3yCGCwwFKf
P0gPmDAp/DI4OqjVylslW5lAC6VhAkCPQZIOa2YgzucBMPMqMbkEJxn3pBxNuJ2upMp7g1QBSOqH
fvg24uvQV6WrSd6rsTVXZtTLLY/wdCaFPgd6O3NKQlngXx9MdXDkrNn4uFv1dOQ7pXIblIk+0Vdc
iffyxgEFjHuEA9VECHTMhptYyAJmcMiPpYUsbfe5Lga3678k5j5Io5VjaSmW4ABDQkZWE6zB+atN
CizhUNKnEQV7XE3fTe8xvwIKje3Kb9cPEWZXQIYCSwMANYdAOS0mW3HOBUDSv8eI4TnJjRKv2c28
XIo68FNgSSpeKGKvPh9OisFQOKWUgpqQ9kj6UA6R6zyN5pOUfVM/OP1KRrwwMwgH8VVgrUVf+Txc
laqDUY/0LPIeQQBJ2mreB93bq/G1nTtcqL6uLHmVvzdb8mfxxM9PzggJREqY1aT5ipnsC09xu8K4
TgLrYCvdowZu2B++T81n6ToJm81aRWOhXile7q/Rzl5uFdg4DY6UTaRAurJwUUHXeu9ZxU0d3kTo
HDqtsasL+8rrm70q59uiM1xygJXVsXAh4DFEgwiukqzzlc9fAgQd7CdEZcV0hmu1UV1d/jxGj2MS
HuqkdjXt09j6m05bOztfXgJYlNCTqUyLtvCc/uWlsuI7ecI2Z6K27XQbWjj0udem8EJRAhg9YEdB
SKC+OJ/DlGtDY0xAu0/jV/kQyNsiGN1YD9xAVzDR2zwY1+ZhQklK2uT1SrNzYTtgm6X4juQVnbi5
ZLTYIMrRD6laWV8UVDaS6H1VfXOiN1H0ZWUui51lNpfPQomlfDKXbQujT6knVNk/ReO33HgVpvnG
9N9a00E3bzx7n+cfVmIurJ/TmPMqiz5ZSkEzhfUaY9P1CpWuML+NvMPwZ1O9DQy8GnToZlTQDiuB
lwZLC4mqC0VPkuzZEel7Fa97YOkEyVHvvsnlU/ytRhPPj1vXbt7rto+bw1qy/zLlAJ0I9ZdPCUMS
ctP5G/ZypWrHgfx4qHaisOvZwgZ0ctVsZRtcaJGfR5rdXe24nlRf1NHSqXVhMUr1hwx/OFIuzYEz
6+ZS4o7ybVAEb1Q1PQTOW28cfhvgwzMInBJMFNbp87ZxMp+G2psiWYy2kyQFtdq+2HgWABFTi9bM
1BaXKDmJDHpaqB7MQUujV09BqowhVNrc1bXmKile+ymt3KtS1+ONbj8qOuxay9ui0oc+QLdRk/gY
RNOuUr2VhGzhyGPcv55l9u5NtYu0Nqcvl1EyLDIHu8Sn2Ko2OEBspjbdRAEivWtnwdJeeBpU/Pzk
ZTvQskQ6zx6sxA8OjpV9Zu3t/tvlZbM4NBwy4GUBoyNrOY9SF6YBicRhuU7KVWUfNEydUVfc2ngK
RfYWuzA3auWry0EXbrOkRrR3YH5x1Zx3fPOsa/8vaee1HLfRde0rQhVyOAUmkKOhJFrJ9gmKsiXk
nHH1/wP6szzTxD8o8nX5wGVWcbPRu7t3WHstUw4Vai8pYxKLCK2XaVq38Yqtnc1LK8IjphZSYFcD
xRfUCI9tqN511aOGGsMmDmDVkMLFvbDJojyy/Pxip7LR6Du/k3APCml74HyQlRnWT50DeFDQid6I
8la/HsEypLHMAFHvuTbXzoY9VIXOFNUEQmZ+nIot5afVBS3DjoTHBhMfguslXQOSEm2cc4b8u2Y8
KHKxl4LTZnVxLc5Ql27Yv4aEL9dNUj6PiyElNM5WFu4rOJTjsb+nS4C2bm8isjoeZCf+i7LDH7ed
cGuRgnuMmhHU7fIOm/NdPB+q9OMi3KqgV3fbzup2kVdRkqIPDDPM9XbZJbOCPuRXZ+Ipj2EdLZv3
ty2shMjMVjCJuCRPJknNtQUtrYeUUREmH9R8R5PUJ1I2ld/TFmp12s3WuPHULtsvhhXMcsCMCoYe
c4J7aGmV8L+ZHIjb/YToynzXvr6Twuz/hQnBMSZJ62PGOKPz1P4W9+Ouga1GnbZG0Vdd4MKKsDWa
kcuqVDAJMPwsWIJlPTLOMZdPt7dn+S23PpcQmJQEuzAOsJZRrd0krfbV+C4Z349x55XxhitsrUhw
BUSlaQgDKz93ZfOAovWpCH+M1Tc1rn+7vahVQ/CoUGUFMySL0PkukXqllTk9FWJ3evVVmbSHRoYX
rfZuG1p1tgtDwgMFjKs2giXdbJSS2FxZMkDH+NPPK2PjVVrdJ+ZTgUHBQfSie1dnpeLkCfsEL4A3
aSekUOPPbUxbTS/Cn7dXtXpkL2wJR0gBODrOMbgQC+H1D0Puy8dssj+0lvKjbuBezrPpuynPxcbJ
Xd01WG/gtSNgZeTg+qZQGjXTQ+grz5bcFnsrYFakyP1PuW4w+h/G41uuvoXWHJbCBfMjrLKBmkmv
kD48pxa1VgPhpEPPjOGGz695CJVr+IPhAVD5j+tFzbVfWmWZ/gP14wy32uP2Lb5lRDhYUWJnvb2g
bBLl1CKvVTioPW7xg6w9FcvgBJU+SjgERtcrQd8dbL5DraOxtOqT0leVa0hxsZGArvRudEC9/5kR
tiUOOr2d8pFX13GKuzyuNLB26Z9pHWeHNHUgKG3hOA5qaBpHpzP3vprIu96Xwl0OYfe+nyHFGlJT
u1PCyCH4nYMT1DGboytLHCPem5d/puCsY6Ca/4CA0E4uzAHUQLsfA4gqNBhy9VPnv9OcxCPbazdr
XOu7DWgLZSc0FEVkiQLnteMgHHVGEy2HsveQf7l9/tfuGip1vwwIa9MMiGyimSoTAc87IIb2Hjmy
vWX0GeWd8IM+RxsnfzXUelY7ULi0l0rvtW8NEy27YCIaNsrS2ZedVCCZg7S6lA/JPlHrxK06uG1z
m6SubIvyj9ootqrMq5+Vm4CIT3++Fa7/hjQezC70VV4n5U9mJ524dsPk++0vu3azUq1nPBOQsWUb
whlCEk4dVD+hCWjtZPVUac1OIvPP/wSxEDQb7fHn6uMLH72wJnxVxSlMOde4eyJVPsDvKE8TkfL0
SBNo37flQapRM5gIyrq9rTb3t5e6el2gzgrR4MJtsMgcXuYdjhKVYY6K3TnvjzXKXm+5vtmrX79f
WJzfT5wNid8/+tlOUQt3jraC4+XafPH9LkwI50AaZ2myBl4IvRoOCVr0qvKumbq7WP5caF8Rvd4M
XldP3oXF5ecXyVprDLGkzSwq1v9KR8l2nTCBdRD6qCn8ESuH21u06vEX1oS3KZMl1R5mvDEGvDxX
9Yfl0eiC+g2FGd50HX0/qjIcretF+Yrdy/Hz9ELyVMXf4/j0lokQXg2KwiZM5pDmiSw7PAxJV09c
WXO4owX3ObehCP88brFOrB4pMiUA4UsZmMDhei0dMIo0lCl0pXH3DsJKL84+zyaA3RbNCkt3bW2A
TiGkRBF1x2lR+X79llHIo3sLfSzdTWHLFLPSo2IgmzfUnylIJ5ooHaZvG1m5pfjtbBVRC3018TbW
tCyS8wIjNRSUmgbjfXdEo29H0WJXhIU75Bt3xcpBW9hwkSJFsEan9nL9VYGNQD+r0JUGAufFfvxB
l3lRVWgEJ+erYUSnTj611lbbdjm+wvEG6cpU/iLFBVWdcEPVkllXnVnF59qhdmea0ucmSh6gTvd3
uWylr985Lisg7QBC4S0xhMII4ttjqo/JMy4jpUVZKg+D/Xh741aujysbqvAdUb6yAz+Ozy0Nykn3
T4mFwP34MKDCEdm728ZWvWTpU8CWRjNE7FL6AzGcFvTxWZ+f+/hZ61aGHh5UX04PhTw8SVVQkN+b
P27bXbm1wNP+Z1fYtla309mWyvgstZ4ePMj2U7NFKLJmgmUtapYULl5kIgU5luykQ3x2Bii//fYd
FfN+fDXiUycjgPOMCQBKjaKISWP2newEGLFUUDo/CiTKbn+oNf9muICBV8SyHYL2a28YlcZgQNKK
z0uUCEVDdDBBYOb+b7fNrDndpRnhlWy03CdxA/0QpdDXpAfVvlfvIlTX9Pj325bWPO7SkvA6Unar
tHpiQdZ0kHq051NZ/n00EK7tFTe396n2+pFG9ujiEwoXU45AbolyRnzWnCfDejCjfV+FLoM2/9vC
lvvx4tl3rKltiBbjc6Dc6wPMSRISkhR7kq9JVbuoM27ct6v+/d+yxFZJ3GtGa/mI3DozXVrLb7xm
4Xjssp+317X2XPL9aCQyuEQ5TgTizYnhJDnqz+c+B6FlZX+omnovD/X7uGj/qvpDL/+ofxghJcG5
kLeIXVbdBWTDokBKf8QRbsPa72u/0SSQajYgv6bMd6aSM4YPd39pMaw2w+H01+0Fb5nUrjcSoi0f
TQFMDoryIe2IRXLIGWOYPJrmXk/LfRgUb7jzF/zGv6sUrkP4OvOyV5PknJixV4ZmcKgzrXCLQZHc
OkzvsqFPNkyuug/R3JKow2Uj9hXLGcLYegERq+m+o80eU55szI1GwqoRZrCX4ShmfEVutFFqSgZV
aMPo3ROYzbD7stm2XN0t0s5l/gnCJFM43WkZIsgkk/FFg+olE8Nl8ne/JOsE1qjeqf7Gfbx+Gi7s
Ccc8kYoQmW3slVH8GFSDO5cne35QokOvNnvZV91Mu0/SP8qt/Hr1W/5nWByrc6RKhshBo2Ct3Oc6
M4qmvaf5//G2869bAVq4PJmcN+Fz2m3mN9Fogr2hHm4VpzqtoZ463jayuLMYtEHVKC+TSjyd4uA8
9H1W1GYYiQ3lnNTpu173n26bWFvHAqij2ArtCQza14fYVMOBqgsmEjDyU/6kO19g5XuDDQiUmCng
L37RrM6NrOiMKCLibU8Sk37ZVLsx1ffbVtYiAPDGv6wo1yuxgx6uGjPgnq8fc23ejy3MctnJkIyN
B0XQi10Q18/I5l+WhLvWHFMftvGWhzIM6nspNTJ3BEh213bhuK+jst4FWms9yhKMipWemR9jNX1s
huEPuO5DVwrm8VgoQeSWul3swimqXHnuZncMZWiVa/ubbQaM2S+i9o0WOPdVHDHfF6Xh0Rrb7twC
3Ye6k0SoD5otlpVVdyC+XWDy9PtFzIhfalDRUH8+z3GMfFq7J3KPrK3H6hk99MKxGa8lf2XEGezf
9V5p/kw+FgBzNtIDcOeTo02erWfLHIi5RwXni5p+UvUF9QzKq34MzfirEldeb37U8u9dHCJmiejL
8B5e5Mx+BFR/kNUvgaR6Rr5v0/cSPGcuTn247WFr5VptCWIhKaZVTkxx/WdnMQwTckg0bpbv4iF7
jHrQvXNxb6CCKU/zeYrDhzYDI56jYef2ITTKRXesmsYtrGinWtppitS9X01bkmqr23bxhwmnONHM
uGwMINtmhzplXLrRqdH9u9vL3zKy/PwycBtjR0s1MNtNGnnS12r8kdsb1ZPVC4/JZNDaC12RODBZ
VVOFv9TEhuNvsRN7srxx3a1eEhcGhDWETdVMUoSBId1BfYp7qeqnJPh6+0utZQlIzf9axvJXXHyp
Iu6LvIlJtkf7Pu9PiLbB6ZC+j9sNh1x70y/tCDlCrdgOzsRFpBrvLWmH0HQAIWgtOfQN/sYDb69q
rXANHhhiAGBHHABxd7rZRvagwssIhTR19gaL+Vm0cQrpN1TY41p5R5LfS1sJw3IZvLgsLswKe1b4
klLMAwWTOtzb0FjqBLRuOY+eElpuozmeOSpup6Cgfnu9q7t4YVfYxWiI7DRZihia/0EG+cTCFAbi
DGdfE1G/wRYT1ssQz0LOKDxeU8OkyWSwk711StvEdxOFqXwUNBs/ouC7Rf+7fLIXn/TCnPCCxZYR
9Qgu8lYGT/SVIBr4UmQbr/5qBMggBNSGYDvRehAueafOdKMYmU1Q/RGR2DI8zbanzE8+E9cZLC5B
e0Tq7yukuXkdf3nL9/xlW3zH8rnK+nHA9pB+9KfmrtUbDySQW9o/HGR0bhtb/5r/GRM2L+yluigt
Zj4ksiDSkrQ4dsBmH/Nkzt6Ay0WjAy6lRTyITqvwBOkKKqfFQCHqXWlUnlrCOCyPG72UVce/sCG8
JnMHu2A2KFz0cue2rY1G5ZNZxzvkr1zafW/4eBfGlo97cVdyHKYCIu34nFnlN0WK9r5h/Y1C1O62
mfXLi+lnOFVgGUCE/NqO2VVBG9aMpJVa7U5G+qH0jXdlduqL4l5K5vdlfiodL/u+YXbZ+xcnzV4I
3xYKUeAM12bHTs6tbMZshdZREVteVn6BY6vtP49o7WmIRGu0AI9ztYW5W31K6RJQYCavZJzs2rBE
ABPPqGygqpBZyPiO4/3gy83x9vq2rAjL8xXmnGt1sQJfrSdZKAL7CdfXbSurBwwkyEKTinaB2EkE
9dmlY83Dg1yv0+2dhWx63ujFL/v/YqMubAh+qFdMN2QjSYoWh+pSmze8OZV55KbQG5lJ+h+XJLhj
S53NNBuWpPkne3hSdkmyNfK6viKItND4oLq7aKpdnqykG41QmzAhI2ei/TQgKms/x/n/aST+f1mD
1lxgKcSDp4PT0LIFR5tM3YqGgbckbWegCvdTuKXOvrb9lxYEJ1ODGLl5tSFbsFCzBPHgf6iqzehm
fR0QM1ILh9lNzEmkaJRSaeC5r5sTk8hjsLPjZEdrd6eTjU3emD4o2Z0k14c8+C3L3+d+veETa/cu
I240h6AhhShn+QsvrsIpmXtUXtgwHQeHwR7+sU7fd6axyyNzNxvJl9cfq0t7osunTuu0GfakzL5n
dt3TuvJBKqaNvGFtlIbRPU1nShnOIXpe1+uqApTrspHEoetLhOQfnGFyy+pEUQ0mwB4ixdB2M/I3
Ld9JI/Tkn7st7YFVD7r4CwQfjWK57POJv8DOv3a1cZgzx7PjLU7eVQ+6sCL4aZFEyWi1WDGNA8Rx
trzxLm+tQnj7tXKugRks37F+z/Q/b+Qg5Rs+uL4GMGnQZhiUUwQf7NVeMpKWFNf2te9hYNpeWCrz
7i2O958RwfFiWBlyfxnMpSAUVerJNv5q/XzD7da/1n9GhBs2MZpcG+Ylxo3KOz+wd+Wo3G0izlet
PKPEoGeED2FJ0S7OrI2keGHLxH6FWcH60UGh1/SQW86SlB1uf7XV64Gh+kW4A/i6LRyjUinKKYgx
FSrm3vodRVN3LO6MIdjrb/p2AK5w5kWeT6T0TcPCoKw1Lz1q2cuDPxfYeZNtFL3X3qcF1fWvEeFQ
anpr8HgR+TlqZLrKPKA2N0zWQdOzHG4wbQuRu/r9jEWmkPLNMiFwvVWRZdfIgcm4tikpFCDb2GOC
JjxISlLvckenZRIhDH5709YGlzUmpX9ZFbIgPczKuUXZ8jw39UltZs9U5OOkQG1V5Pu5d+6tqd+p
T3rvHMbI+ZvpkPeWEZzN+OOcxCdNelzQSgujzO2/a9VvmYGl3wD+VBHr10ABKnV2bMJuqm+Jdaz1
wLPpmP5vVoTFG2nTTEbl8KLJ5Hp0Sp0v5rRVJV/1I3AGz9qUjMEKRoYglzMi3eRcqPYO9kdfhnrN
mby533DY9W/2ryFEy64dyC8YEpokKX6ulSe9fpKt1kVk8C2346/1AEu5NkMSKcdNz3pKZ9ypgXNn
6sku3aQYXtxdDHgXeMY/n41h82szehNLC/AFdgRfPdCQ/cjYvBNHXtc+LAODzHy84fmCVhK+B9gK
GGUVnq/MT2JZSjjvofx+/E3JWNMb3O3SgvB4lcMQVrPMtRUOn8L5x9Q/dNFW7XrNCZgeWQTzGMeh
3Xv92dSiTGzIrglG8/guLPQ75qxjI9zwgbXNAZvJ/DGB+0LucG1Fkqwm6JI4OUdo38JDvU9AANDN
UKTck6rZjeONzVm7HI1FxXKZxbWQTb42qDHtq81+mzD/00Vu3k3+38EcWZ5d9bZXOkgLqL7ylhsZ
XBd6JMs4Dlzl10b9MXXsfsiSs67/XuYHHtOj9NUIvaguj7cvotXveWFJ8AxjyOsxD+rk7PfDYZlB
Df1DbffQV3DnOdUQ3Mnaljeu2yT9YhKNAX2RBKevBrXQ5iE5dxWYaRqzxbFstfR+dhI0qZJR3pO8
76MkNjeq6Ku1DmhrflkWbsSp8Mcyh170PNUTI75KAKJ4eug6BWlBD3RY6KooOdXxd5DdG+/d2vEg
OFlqmBBDMbh+vaV5ymisWhgJKgfJtzGfpnt9Sn6PJjPYuIxXF8nc3aKgjSQxWMhrS1MV2kUaEalq
Q7kvfELu0OuT4mB8bzTzXV9+zQZn19h/33aktXNyYVWkkFAn3+4zndC1UB7C9l1eSiCNP43BCaDm
xqdce9cuTQnvQDaokGEuXYQMyEgDpK2qH5oooCn45faansVOxafg0pLwFEisSU4WdFZduHmU7qsI
gNGY/QDglvhUqKz+kMipq0/0If3h9y47xuOpGJ7mon8/bB3V5Si++GPA0UB7AL8KsIfrfe2sILPC
gtKtWZc79K3GrDzcXu+aj6I08suC8GEjWmOQyWABztFdl1h7PuxmYrDun8wB0iYk1nwxxCT7FjFl
NBJDh8YxZSK9kBkmIub0/d0w926hjarbdt07Kd0a2V510gvTwiG0ayUq/JlMoU4PCvd3MLpOVkMe
33qDuUnNs2zIyw37b6HCW2VbmUEoT1wdOl/Ar3pmEB3aJkG7UJWPjX4cRggtHflDG0sb7/2qqzBs
SedUQ1b1BUDYjy01MBZoV/Bk+z+DYONgrJ7Ai98vXDFlhCpNUoOIQ/+mrOsPVn40wmIPO/TGQtYN
LVKWoD3pvAsPYTwlzphOVNx1tdiP6YxgnXKc84MEHv+276+6BhEYjFELW5yI9zD0mMhyQd+1mewt
jVzUt/dRY+8rzdjVWyMgqyftwprgiKHWJDQo+YCS8+DbID/g0jf/vL0i0Qbq8ziAvXiB40BJtaz4
IgO3Rn3KUSnnHUjht4sk87GL8t61u5+37Sybfenmz3b4ZDpqGcx5iNPDigbcDdk90ozMd97Fk2N7
GgPnuyqBFaXohvpYOyiaF2q1k5S63fAQ0dX/sW4AxCf7V2AJuF5lMmWJH1QWDcKz813bGvIVQ5Xl
twMPJ39B+WZBwV//direic80NDXcdKK72d5HBldF0x+y8rPaHIu37NmlPcHfnRE+AEvCnqUFri4l
XgESzSy/3d4x0dfFVS3f9MIzirJRcknhVKnQvBWd8zA3zgezbU+9U97Fycfb1tZ2COIRG+JM8gJD
jHwIq5wp5t9zrc+yV2TB6GnjZunsxbPyvCiQozZyVbyQIiNAWQDYBgpM2mYUB12+Y3qMqbzaHo6z
me+mNN1REtuR3B1uL0+8okS7y88vPmZZhpqkmWyZmb13+mObNQen/NiVW7XB1c94sT7hOBtpwnxT
xfqG0Z0+DXe3V7F2WUA//+vrLQfhYhWSM+Rtv3w9tUndWHqSA3lvJ69t7jx/q4X+z8TJEY0QjtNQ
GnE1Mi96xtGOg9q4Zqa7w9ZY5qp7X1gRD5FjhJY8B8nZUL6afum1sEMOqbwvUKXYChFXbTkLrBl8
MwgF4SWU5IZrFm3vM3UEw9UMWnxaEsk7tQ7io5IVhjuViCO+frMW9isuXHAEDLdfb1aQE7DAa09O
qv8AW+elPSiM1+J7l73SSbRkcm0yULHg7bPcrLTz5DzqyvvekN8HrfF+nJzfbq9l7QOi9UAxFZG5
BeZ7vZY+y/pJTapkgfMn9ZOln/NgBxveLnntPMc/C/rPknDrDb3s6JJaJri4ex/CkB5v3ARrZ4hm
H+1YmGoW/75eSjBoYwevfQLhQLa3x6M8WTtnSwZk7bq5NCIcITNFHkfuCopgzd5P9kVwIvh6dUXv
+VvxpMLYqcI/KKIptF7X5kQmRYc0Sq7ex1nuhZscZ2tLActGbEIn9iUZLgBBnwoPKTH4JX18cHzP
0R+TLQTRM6RFjE8uzQhHVJ4anWH1KD3LNXq/aT8PXj0rfyhTITfu7Jv+TsoyiDPNJtyPfmdT6LNK
aDulzpVb/5QVU4km8JQfY32Q9m1tOm4Q0QXttbn3jLHX99OkzZ9vH4s1X7r4o0UZy1opS4bk+DZD
f1aqI7Bdxdx4l9diG+rvCw8xwZsscrK0PQJEfQ20Cln4rvvCTOEHteldp7coc/0YtHr/hiUpXCY6
9HnMTgpPTCUHRdFBcH/OnDbe9WRG77Q6TxB1io2NC3LtrQRa9cuUsOU1qckYxySyzd7abw0Er24N
UyzAdKEifSHJMadDp9TLd0vlwG3AkITl7G2SSq4ejgsry7158SDX2hTMqY6VBsYcOylPsAF6Tvc0
m92nN+wLbgAfN48K79i1pQa+inKSQE61EeNNjzNk8OnjbROriwFfpPNaMVIqyoia6NvAZUgIaMRf
JkabrDl3TQcVo42UZy0VYdTtlx3hMdFRVpTUmVgs67S9UUZgEyuvkiavocwQgi6mxOeN4cYHXA09
AYWD/kQ3iDdZeFmmKID/cyB4mowStocPQ60cg9Ib++HOzGFU8v9SAyrGTbfliqt+Tl4CGyRJ3osh
hbJQ41EbCARSUOmV/9MpQvf2zq06+4WF5ecXbkg9XK/DhuRu9KHYPfnK6DJHetvG6kXE6BLzA+Dd
4Na9thGiDjSYMSmcnR9B+vsSdOJ7pzkwETG+lul2ediWMal/bQlb1TAHNUUStpLSPsxMuo/6Bz84
Wnp9UDcF31e3x1EockF6u7DrCwszYSMIJkIoO5BlV87yj0WxpWj6jBYVnzd+NTmPRrRmmIIRRmvr
oa3piATGo2M3LugbmFgPo/0kqfu2+Kp/inVPTr/50D9OrtFo6INBxLAr4ZlL1Pxwey/XwjkqphwG
FcgT5f3rJXdSO09jSueil/N9nj2qfbGbHJhSs8dhdLzbxtack3olJF/0rYkdhaUXPtXvCKXsc3pf
yJlbOQ+ZEm8cgLUrZTnYi8AkUgxi9jopTumPxUSzopVOcZy5Wpbuy1p2E7ifWVa605h5BhbwWmqL
xVNNCIwVgIrPXMbXX7I1k1apZMo38pB/QtHdG8bk/vb3W92sCxPCwUs63ewkn6Fd2fZMS/+kGA+x
Boyr6rzR0jY2a8uYcPIy2zIVyaDApqUHGLzPNUJ1dXQI9PHc61stgrUr5fLjCdeW1DH3HPsYS8rp
g5HOIBh0Nx2yveW/b9J8n6qbYeaqM2qGQ9+OpjCwhuv9ymBFCtWS3lLWUOdw84nhLq+RQO96cqhK
33ITNLeb2lmeu3KnOGgMKU27K6ZC/a5nEBu4UVgBiyYM7f7Kaqv5mE1JFKO+NUGSN6ezV/j18CMA
Ph65VuPLn8PRinzX7BL/Y5cqNgJTTV9HD1KSjhuh4vraQAhDpgZ/n6hCpthjknTlcsek1IcUN2jv
BmWrkrdqhNEqhqv4BxGa6w/oB3MANw1XhwSFqTofCxBwsv502+XXrmTKyBAD0h9bUHfXRjIpzck4
GJRVBz96xwTXtC9Gw9y4BdfiHe77hXoOGYcXkMnYnrvaVkjSGNzuhp2f7Wfj1Cobx3d1LUxpwryA
LiQPwPVawrHJG8vi+puRo/S6z7e/1Op2QFSxsE+jdSE29GLbSSh/89sN5wv69lZYu2248fKvruDC
hnCBy7pUQA5ExtwMmXHvF5BZV5Hd7G6v5AUx8fNVym7bsLxB8SaWBudW8mdjXnLm+TCl7u/2w8SM
oKfOd3Xkpslvxp1M/0nujsaX25bX7jwE9WAoIuFhDE3YoXGawslMTR6oKJv2IBca6IDz+V7q5+Kd
NMjMJ+XO/rbNtX27tLn8/CJiUwDWQ0Om43v5cJjl8iGjdN3U48ZHXV+aDYkVZfHlqRLMRE1TD4MF
n7Gu7Xw73lXorahy/tHpZDerN0DoL2Zmli20GPflOcTZVVH/JZeHXi+DHl93XKV/H2q76lTne1M6
deax/f3O+fz6r0glWVMW4o+Fp+t6eRagiAB20vRcFR9TU6UkauzhudvYq7WPCMca2o4M0hMvCVbK
SGMGuJfYK2PaLaLRgLhRPuzl7FwWWwjW5ZeJgeIiEsJUFOrcNEuul1TMEankrAH1iPsdNQUkrVyo
825/t9UVXRgR4j/JNH2qLSrhUjF6cQ9vRXSYtdHzfXundY+3ja2vCHA9klzLwRZ8cJGwgYkDH+xl
6A6HxzGq3U2Gli0jy4ovzlNcOMnArArUCijOx7N/jHpjhyrXxnnaMiNk4UyQFm0lcWzbjoHnYyI9
vJbabjlCNvCyf7+WEKD02Tw1Qb2UlAw4InqD4LU5RtYG/GS50l562S8rYuFqCowx0Co+FzK+Xt81
bj1vJPmrX4oAi6IVXQRun+sNMQbfKHxrOTSx6VoOVGIJglNbcf+qlUXMBn0k5oRE/LKSV62j0eU+
G/LPvH4Ios4jgdtILraMCFtSRmnn26n9f2g24yGbqu12yFowAszi35WIUwZJGQ1VuNzUtnKqnlIf
faB9sOG9qzYYH9OoQ9DWFhGgsa/zbANkPGfhN637mWvHAeEafWPnt6wIN5gy2VEYDtBpIm2UA9NS
CKc/9v3GrbJuBeAFsHVKfOLIad2TwapxnJ4bA7h1eEpa56ClR2dLTnLZ3Bcnhdb8v3YEPw7sKLOq
MknPc4GWoOPJJUobTIDYVuxG2ndISbzNgGtrbUKMXXR0utskoxb+Z+x86d5bgZvoW3PJL5Sanm8a
qsoKJWriHtEb2kznueRboMj5cbaR3dJUV2ru09bTWvIV2W30H+X8uZprt9JeOxS1GHfoi0EkR4Gc
jub19aDPOVm6MwJHKI80YYAwWdHX2+/OasGPmtvCdkDrglrStQ0zkZXGien6lbofeqqcHvVoem+h
/JWlv2nTh84I3DyNScjyjYO2ktjCRsYDS1lpoQIQXqOhkLW0C7j85uIPCRI+6HfTUyt7tLd/3l7k
iquozCdTK8OUBfHA9RrnUAmncazSczwYd5T+9K46pAlcvMe32GElAD3RCjWFb1nNsLhVSp2ebV36
MurNUz9Y9/kUnArS0dfft6zpP1vLmi/e8kAuqizJ2/RstScj2rOqsN+4o1YCoCsTwgapVWJMhcVy
+ooHMItaVD+0+GOdJo9w/9051dYgxcqDC1wJdLK+9B3BqlyvCVWKqil0fFEOv81W59pbbc2Ve+rK
gLCi1IboaWyJG2eJgHFfqdMxyO7tj0ERHsy6OeqvBTpygjFIaRmaUPoF4nxmWbeGkqpLoBKYPyTV
+Chr+uc3OB14D0if6J/zNl5/tNGZLWmcWFPbefnfZfuOaYKg3DirqzuDNoUCLw7PiChcMjYyEhUy
F3w+Zne9bRwgYby9jC0Ly88v/HmWA3guopSzE5rozjy2/mvH6p/34mINwumkNq9l04wFU31khAAa
nr9ppr7hWNIVWniDaEHhxtfLMGJLKYKU9yKz3pXfO+fe37/+O10aEFZhDuWkJzkG4ETzNTRfN2qb
a0eEvhbE7nS4oEsVzqBcy71Om5gFyPDV60bgzZNzl6qWa02Rqw+PyiR/MtTw7vay1q7oS7PCyRyn
Nh3yMk/Pof8gNz8knfp37c7BVptp7b0jb/xvfcKbOlKCik2V9cWpHZ39XJW8toUppjeij6nxAYTm
hyly/swH3aSZ7mcb2f/ao3dpXgiTA6XvdBX+/HPtf5jTz/0AaZrbTeV+Mgqv8TesrX/VZZoenQUa
a0KMFPVNmJYa1vTERfDRVfWdlJ5yY0vqe9UOg5FYAN5KQnPt9WTKSqg77B4Yi7k7GcUpX0bONlx/
cW0hylxgoMzkaM+FGmHrJEuP62DmGceEPzyyks1W9ZYJYXtQHmysYIkUdOazXbhwvkF38MHOt96F
9Q/2aykiAD6xHCmQbZ7WJF+gL9ngzdXBedNlBIkPEQ/ZMuXo622RS0CEVd3D2W9/sZmO5Toayi06
sbWLG3QVQ568dGy/EFwpE8qlUssn0yQp32UVzRApNrbmrtdiEV63Zb6cE0qp7nopU5urhVJipVHM
HZvvyx8r5VRnzFUqG262tiCyJXo4TNeADBd8IJOQ/spaJT07ZVHvHCuVPerf08Y9u+ZpAHKJ76G7
4EYQjqY0q0Yf+RP3UMQoseb/MavRLnXkra73mqeRvXAs6XXQKBDslH1rF0aq4dHgfY4JQ0qaF1kb
eebqYigNP3cjljD7endSpUDcSVU5mYQh/VekaezXCjkurzcDVv+aECkfJy01w1ZlVzLlVNbxHYN/
ZnBkzs1zkq1a5poHwJZIUIW/kfSJy9GipJpRhzg3VXAg8VrKzrefu1UL1EnZe9glDXHOO1VRS4tC
YhFNSlypnNz8DeC6RTTwlwWhwJCV/Whoz+lx89Qk2Snvfsrpl8BKNx7u1Qf10pBw/sPAilQ9ZymA
Hf3gNMU77dH4Qp156g/6tKu3ZFvWfO3SnuDQcac5Q72EccunW3Ac9WNmbWQ+a4cGAULmDSjVc0KF
mNpOuqlLTJIr1deOUm26SRNCYvinX7x2KmRxa53JcdD+nE8IaK9PTpUVtdUpXNGa/LWoPjpUFSKN
HlhmvSEw1YFWkF3RL6RSc20odFof2o7xOV9sIu0eZ0g2n7U1t740IhwcboGkjFsutcA0qBqcmk0q
/7Xd1xeRcP4h47GWn1+kCbHe+X3XY2HIGrelJ9kYP2RjIxfZMiK8m1qgSKaa8a30KNs53c/lgDrD
sLt9B2xZEULeQe+DBH7Z9FzmQbFLexsKH7tqPPjut9Aly3cXI6fnmSMGcGmZiPEZ4zl52Nncz/3v
5s/0Uz4n7p0Uu039bavZtPZOM20KGRXwJ3JSYX9S2XdQGYwzGFpn+Gzyevi7CUrbDUNZepzy/Kk3
O3XDtVdPKz4NZQa4debdr30Cwj70M9Ik4ylFEwZ2zJrZdi3vd+aWfueaJca1VfxPp1AhpvMROtFV
kafZWTHOC/92GT46huFK9YfXuwbQLkr1jKDDpr+cswsvH4e67J0gz84dTKLe93pL6mDN9S5/v/DF
yryX7DpjHbL1rivOwK6DfgNnseZylyaEM8ScFlThRoaJ8Ns4vEueiuEdGF2v037QGvA2JyXWrh7D
WgCTKHpD/ya8dwotoVyzq4wzO7mzCef8G7B9RINLqRRkDJGI8CioTd0guMeKksp3u6Ta5+bv0R91
fbCtwssSZSNAXH1YAf4sEByQ/tx4106QzUSeZVZgz28+Nln4WNAiCOT2XRybkjum34P85xAdFH/e
2Lo1L780LHzKuvfhk2sw3IT1UZond4r6g589psMbwkbUhpfitk6SKkoqtZFh5JODm0vdEX5tvzu+
peUJCuc/E4KnZzIkog3zVOfnj4XSYHfqg5+vP62XNgRXNystDkYZx1CaxyHep9HDpo7S2oG9NCG8
FWYa+k4NY+PypZiT4Evpxektq1jQMVTKNTbk2t00Iw5tZhqzs6oF84E0DM1pzfppTEqwv21p7Wog
T6RcwEtB61OIEuIgL5W8x5I9tgMzGUpPIocwMvD5UfYsKWgfOt+s7ubq/5H2Xbux40y3TyRAOdxS
obND297e9g2xkyUq5/T0Z8n/ObO7af1NzBx8wAzwDeDqoopFsmrVWq3yPveqqLG/uph/7fNwIIgX
mrFhIVWY8ju+F01e/tv3si30EGX0b77s3TaU0qWPiS1kl65duHUxu7poNGB1n14Y4fapZA84gi07
O7Jw2ITh6A39I7PVh3L4D/chYLP+8Ya74qfUkc0pM5CJQL2NCTRUXqxGcOVeuziYDkY3AFUBxpjH
1aeJoSuVQTMQrsukBguCXZNclogvuHUt91z+KoQzYmmHgvP+a0ksnx2rkbRPXySV6BWJnuznPjoJ
T6Q1jy4tcYe40ZpNbvc6TkA19KL8hVYfetpjbJ6Sshe9wpZv/cUtA5w7BoDnIPPidu8AxDcEx2Es
+SggPoJRi4PmPdidO4GF990U8Z58EYxf3i3WhT3OuT5jPVNihIQ2d0erN0dS1YVr5yYx28ifMD4A
RPG4GZw/SZME0aDu28747qijWyWmIHOtLjQqHAtPiAzuUM53GXwvnRpH+bGT90OkBV1DXSs/tMYT
HfTd7dy1Yguvj2VeCSW1r6BLZoyTjclVdpRKx7yvJtkkWgjmLujq5ICygihKn4tUkDC/kNJjtSHi
iPkyXAOA+Te4DWhkVsu0sIbehdS79FthBFD0GB1SqfdTWfmOxh6U+JRKPZHT93FARVl5VYrOb6MP
Le+C20uwknbwY5ZC70Ii9EUR3RwcqTP6EmopThvkgdFExJQ2TMjNvW5nqSbhiMARzt1/csMAhaAK
VZaRxlWAqZuG6CDb8DGPNWwx5iaST1u5QaJ2DSlYPJBQkePvd5LUDMgNkNybOkyqzwnNvW40VEH+
WTl8rqxwSVu1dGZpMaxomHzO6yBiQW6mgihdNWKisgiMFKYe+SbOUFpNpNcDlEvqfGOpD1kp7Sj7
988uFBX/Glm2ysUjpcxyPO9tSAdSzIbGz1T7E4HwRHAsrAYB9hkAAhhKwlT3tZFEyuZSseBJr0Ij
Wvb/zFCRqBNBn+TzdcClT/QU/prhUgibjEmdKUR6wyRyITqcmPdMlzalMblDqz9BLo6o4aOSv0zy
zmlM12lGj1aNp6t3LR7Tte+MRyv+MU3Esre1tsVePkpJsyuGGNj4ewOMuZPflZJPIRQuurmt5SQA
STHCBy1uYC+5+1SvDlURKVDDSQtSS4dql7z1f8r/gCLDrv/HCl+yzAo17FsdVnAFxd3OTRK8sVrd
vZ1cVn1BlRfoTozCyHyZd8wUdJkXK7nmUjR45tkNH2j7qlvP/8GQJQNFjRox4BdL4F1ErzJaUtd2
aAEagFM/pHb4u26Z6s00kzZGOKGCXeIYuW1zbVviiPrHJrdj5kga0qaDczgyXDP7MSp71gnOirUN
g2l6jFChbgk5IW7DGO04oBDP4iOaP6TNTo31s7A2YXDbE30tWWJeCScA6nAolHKuKHFaqmEGM5Wv
b/qjtAXXQu7RXflQuMMmj0lILKKQwk1JFoBiyn97ea1dbf/S+8Y2fKjdRiXDztrkLnaPm+wS71tO
cjfepLv+j+C3fr0aaZc/lat89hNUkJkF/nKW4y7U/Iy0zW0DayCxKwvcBpTGvklVisXQzGSDflxg
ji3p5edUrUCxpQHHsq+NR733LAvkWyLKyi/UXsvt4MJBXgiBDkmY691C0P5ofbcYgc5Q8w74ZfJi
3/c/6Pf2x3gHlb/oESW/256vR4H9OfWO38BXr0O9hhJuCrZiqwoxj57mpRdZiiHYNl/4VT8dBDof
qqag9Qf13PVeNWle4cCGogsYT4z4nQ7Mt8x4W3YkIXrDCMi2CRqC+eS1Y3rWhy16kGbSB5jwDKPI
m4RNj7Ushef4Pz+I22RONtImDDHRbEU5qTH3MCruqFquTlF7GgWH+br7C3UFdho0ck0uVRlRlMlR
Bz46rZnckiberEYkod9BqZ10J+2U/xwhF631gdrHwXhSzvIUhMoD1D7SXgTRWvX84rdw+76KJyks
zIX/2vSs+ReUe8lUbAvIvyai7vXarAumHqGhi46vtlwDrz97qqE/awyYsqfyYx7bmNlpoZlykqo9
BYUwhboWbT3LeS6ZP5bbSQfl4dALKrGrV+/LH8HHXsnQDVAwUo4X/HDokbXcuTmFhBUkfG4/QN+q
vMdkwsDDc/Msmv1bOzAujXNxFgH/AsUsDP9PYeaN5jtaVm5TC9LXkp34uw8qMZi5RcsTbHxceDms
nqpxhof1LsXFV1X3Tb4fsp+yduz7H4B2/IcTCnMowJpaS3WEr/oZc5k7OYTBF+RixdCZBOqTQVgX
8+23s9NaBVXDu1ABc5iONhv/KA7jkkqA4MXHPOndPDpXiuUu3TzKStfpMcSBLI1H4llgduUtrgE7
hUsM2iAobHJxm2lJbGURxl3H0gmqOYXIREDr30NNoPAXOydnflHyeR8LrspfOPg/0yRuMgA+456G
bsj1flEgW6alg7qQbf+K1RGNxMIHWR8ZikMehV4d6cByTaQNIe09z8RkzRZvLEElYu3+gSj650dw
0TTSnMXNwhQoW69A3LkDaAow8rmLLUEYrYUtQggwNSBFFXzja2+1MTPsTg0TeOvZbTD/aFMS9i77
BTXbSfA+WDvnFhZtACDxD5Pv+yijmUnzDAVFyow/RVkPbiRB5+V23Cw/mN+HFs5QjLagiAHo97VD
TTLMGc4UhI3hq+NjVPnajyI6djbpRM3gtSx+aYrLKwDAoU9bwtTgFt+UY/pUAjVKbruzNuemXRrR
rv3Ri2hOQAWNfa56791Ayoz0bjwTNXYxFRs93ja3unrg64ayBuTV0eS+tmaBoj+2Q1ijlryb9KX9
TMbHELJh1twT2gjCfC0zWw5AImjaY6vzryHLZvGCEULSHDTm5hU9OWn6QWsqOvzXPhWUGhwM7i1n
P3/3Aalu6CSL+ECr1VtD6b0sO8ztpqsgjXZIp2NY5YSZd6rzLTZIPQSpbG6b3o3m51ARYZbWtgE4
vdHXxS/CicwlmLEY5BrsV+A808pkZ1tt7LOwUQSbbW1jL9IUAEUgd+s8ai0vZm0qRx1s+j3dRKnk
5wxw/ajxnJGRNt83Vf8YW6XgoF/7oBj2UcH4gHsF/nEdP6DCwfAHmiDHCGSqYHuwysQTHrVrC3hp
ZPnvl49OpdCVARj641w/lvM3PZoFm+6L6uZyBlxa4D4RnVGwMQosXuTcF2bnUQzqQ5t1L4NUIofI
ZxYuz+qsk/ZRdh8nJwk31sQgcZWAvL8dMOKmE7zy/SFlgHFad/Hgh+Aq1bVNA0lypd62IJJnonn5
tSC//NXcoZFMtYTh6eWTg8+68MPRJjR9h4hbm4hS3/p3thQM3uLowK66/gQgiTCSwsEhCSYA4JUY
gSiQnyrB7Wy0+qEBlkfXBLeALyKXM/gT+oTCSlTbAJpDSzMRNGlX/biwwH1oqVHmcWyxZIUCoOpg
unZ0LHIRPGndCoSDUYlB75tX5epCPc26BrvCGi0PqtxkqWGNk+AGupa7wSf+jxXOl4xRaKkuHL/Z
fFKp4TnDHzT9+jrFZdTL5VDAg792RXFUDEQDeaehis9FWzFMo5454Aph+R3qedmYnDqwbAKpFwq2
4+ryAVaF8rWKiUKDc4zVNMkbCn7ohYpywo3BGV5UaMfeDrZVfy6scP7A1bmAAB2CrSv9tJse7X7p
ou7nRvTeX0vNS4lRlgH4Bah82ccX+csyk7q1KD5UakJAALCHynCN9DtGNUo98ZXeR4X0tm+rmeHC
4hI6FxZZboVSxLCRmqL3qKoGk1OFxO7DbdFGrzUVtVpWQ9EAsgxpFNiLL1+sSLIqmeFhktcOppdr
YzuazS7Pk5JUaci8AfEEqm8oFd92dDVULgxzHzECE+bIcpzz5jJi3p1U/Q8GrQSRsmoEosZQGNIW
nkKVW02A5ugMjYcjdbQNEKEJqiiNKbiJrX4yMIehh4vsZ/IjMCGNGsyKIWegAUo6Ld6Nr04/41Qp
Nk7SCZZtrRGpyzraNQshxjLffO2SnkOdsJWQB+2SkUiZt+CrdPDS6tERT0lUuNFJ3mfE79J0Y0FT
qTrf/m4rmw9IUUC4F2JvHS/aa/tRqEmKkaYJalMov2th+b2KKrcsBsulYSG4pKwaQ7F1UaxFScTm
Di+rq8c0kUD5MshT7o112rtFm2meDeI0HxdSEXHTqj2oWmAqbfme/IWPgUV8MAYohkDzCgOuvbLP
psaV59xXWfTr9kKuxCaQ1iZI9aAiB3I9Lrdkla2WMjYf2uWYHghT6F4VGI6HFDCNBUEjMsUllQYq
cREk0EA6S1EBgPK6MsakVkTzKmuFWUQmcslCqQvmWW5PDyErJ7QXMFtrnhkBg7iXPCc7mdD74li6
fWDsJRfKpLvbC7my/66scguJa0EsZfJyk3Ij1yJ/rE3i3bawcrvRF9ohXAoWQcjPS+hFUpbSqc86
C3Oa9dCDfka2A0zlv922sXLU4EjDdDDEycDWxL+GI0g+WaWByUm9ikYCFpCDHCb+XPhao/gFy95A
HdVKH7eNrgUGkCHQ/tExMY++8/VmnoY0LgrNxj0Uc1lJ/Z6iji+Jvs/KEYPmFibQUKXBwAQPxs3M
2opbPKCObdi4iaMGcng29pHlytKLkP12LRiA+EWyAPMRxIa4okI2daYkzzBW5N8yBwIq71pMyRBn
LgB9/2HxMAUExPzCw8rL4LZlWcugF4FfcaGRkEryBiCszC3raRIE4KpXF6a06+8kzSneOCU2MAMo
QG7fh+E82fc16iRVKTqY14IdgydItqhqoXnBJXjoWXZpNsAtJzz3JpCehS44ldfqlDi6FrZPqIhg
5IBL63EyRNag4QzBFDHk3SvceSfgaSY3SSXCmnnDst8Git+O/B9mYheuxWVEGRJxuNZdL6Qmmcmw
SK9CMZk0b33l4kl/OyrWjhANpECQAFxAFV+KktYQxaiogRdrSp/TbiRFUexZ7PhM1AZf27yXlrhs
20ds6mJIEh3Dti5dhZkliemouraRyoL4E5niUqw22/FYFOAhqaKPMvvo63ehZvb6uiGRY+uiOG9y
G7c2MyctLHgDFWG3kDIXANm8CAPWCY6LdV8AGltexJj45eO7KtO5LuHLMPp9sU1xeREUptdd+WuB
c8XWyrDREWlHqIP8BGaIHv7LdAsQSX9NcBdbCj3zLlzok6j6FpWk7n/MokNPtE5czgGVSh6ByxDc
AeVODwzHd7a3d8paUgNB3UJSbuF45RONWU6RMzGwfUBVou5KQqtTQneD/fj7tp21hHZph/sctZZ0
cZLDTg8hAfCrSvG/lYtGEQpveUBPdQfVUaS166xiU8MprBHMWbXiAQ8zad9ue/A5t8yVyq8McBc4
pxwklSYLrQJUs7TGV/2icNGgC7fW/DSwjznfxWi/Z7M/9KVbvrbgaJ7dKn2fMofE+zjclR74hSUR
AchajIB4GmOjuO8B5sU5Pk1SWzc2fpdlg5FW+jOGj0Iw7trnQzcLDTSQjOCs5dLcUGmj1VsOzr4c
EssYO9ANwX5dazjj5vXXBOcGDdXMKaQQc8NZvA3V0xQPrjl6QOrf0xjoc43KECrMyAiR+9om1VNS
eMZkbQol8bTobLBDXYpwLWu3pgXTgrACCgCPreuYmrSyT/oOvym0ipNqPkXTbyWuDmqu3dWavoNg
iwimvrYfQdyxoIRx+qNuem0RwvBqD0JH8EUUD4pSBaX1u1sq0tnBzF5uB/Qa/gwqvMscICB1iB7u
BlDSuShKFexZ9snc50d5a580rw2MQ79VPeMxcTPffGKn9n7+CZpCTyelO3kSYD2tq3tZYG1kYopm
1Nf675c/iu+/j1KmmGGCH0VVbCI93uLa7faOvmWyvUmmxmtBQql3p3HSXZuxx7wZH+zWfgXSN7i9
PsKfwuUsdEZa2ug4QqR76LNvk7tsTwPllW7BO3mMN92OPd22uHxcPsPgq2MgE1PtYEvmDOo0KdVx
ObM6TLNGA1HH174EbbigerAW1ZdmuHMrQ6SrUoQlHvsntXIZlMH8PtkiP7UCS2vtOB3NDVBLo26H
e9KSuy4ebUqt91psoYfZVfqTY9S/nbA96KnRkpk927qXJH4OWAOtLU+pTcHZtpYY8bTHQwQvOgWn
wrXxppMytQLH7zHRNnS23KqNgrEQodLXdiyg2YAyAAiJEiW3mqE2aUYVA9OHVEHMuJKAxswxTIsR
ibLXf0WNJGhVrRpEvxbE3YgUTJ5duwXIQduOJtY02tk7gwWZWz/mojLC6tpdGOHWTlGHEETNOlCD
6NX0oCGsnHdVpPC3dqpg1PAfT7jomKMeAGzTYMeACD79JzUDv5Uu/zSXR7uysZJy+dOTn3oZSQ7a
Ji6BUNO99ij/aR7zh/mgfNeCeKe7eC0+gA1ho4wvLdvbIuiJtnyQW7+FO9kcucZjx8FvcSIvPES/
I9f4bgRATaETnvp0rx2VAAdbHgxHKH+OG2CKkgf9kL2NfnFPf2X37V0SQJP9xQHYwLudclZvNZcL
tSSLix3aR7NMoxDRhPTmgxUW+cAPwWrnT8zNUPTel29OS2wEtDvt2G6U7obfrc9aV95agkeBKLC5
88hSJ5XNS2BnKFGl35gX7yLBUNFahv3rLc7Za28luWwjqFAhrL3uZAb1SbCctyMaPbjrv8+MtJAN
CZ9a9v3Qvf2pbi8P5gWu/3au06Ewli+FW+Wvwptd2RMpf93e9QaPXXKkhOKCh59vmgc52w/mVrEf
bnshWqHlv1/Em2TO3ZAucGSp32OPkkZJyW0LonX6klVohA7Osk4p6TWoXEM94XcC9h7UN25bWmt8
g3D9/yUw5KprZxQce2Fvw5RHizvV/QDQ9i32kjvVfw4PwwuryB9wNKpB8qAeJrymN8n3/iXdiqZ2
RWvKJZhYprqeABJynO1TMeKWFoku50vc/u8pDJeHa0dnRQ7rqsNxoANvrZHEU761G3Qw76WBWPf5
5va6isKQSwQD1NS0OsXBnR+D8bUT9DNWuzcXX40vPmhm1NTh4kz7e7qT3PEp2aSoRE1EdcsnPO7Y
ti7vhuI0ia4Kq7X5S8tcelCjupiUCo4VpPQc/OMY9yTcqm/NrtoNG+cOo2wDBOMEcbqs142v9wkl
v9hzeh9hNJQiTGdwI9ukYEFjkN7Lpw/Nfoo6QbCIrHH3k8oaJQmEz+xYe5ja/N5vk13oKm7k/38F
yeft/cKpMZL0kalLIpG8KiqDRIO+tCk4L1Z9gXoIZoDQ6MMYxXXcp1bnlCi8wRcc3dEeaDLNj0Y3
e50OItq09bC8sMUFRx3lkRnGWDdZAhIFGs7OrJJxtDa9A7gMBNcL47tSkCjNHllnAQidbkzb2Nhm
1pM2EQHAV3PKxa/hTht7VKN2snEUWKyP3Xm0znqpCdHWy1/5EpkXVrhYsfRpoPISmfSUenNgbeVA
O9pHXDdY0AejIK+sngwX1rizx560EYrvWGGQ3WSY+dhZg1dawe24FC0cd/wUQ6I4o7zs8Vzxp+pl
yiRB5IsscKdOpxttlTmw4OTv2XAoZBHiYv3ZdrFQ3IGCKaTIGDpYkLRvcaf7NN5NcRdkiQ8sCRv2
StR7BSQfbFQMb6+eaMNxB02RmrHcLAGRfbB9til95SC96Kj87G7b+V922yfGcYHX8jmxZmM9OmEH
NKqagP837wxTdVmXdMwtxyxXPFsuJgMPumQaCMSfh8dYsSEoXM3WDKmZQiu3narkbEPzzMQ0bMtw
HDq5JqJSWxz+ukP+/k5uh0Q9urwomCAD0UAfcR+vS+KH6sM4CFZk9WqM1+SiWIJxoS+VYGVWTW2Z
J6oT6mLChtApoEPl9dIfwdKvbvoLS1yik3um2eEUAq3dpG5sYmzGOcXS83huMcn4okOgwkRGg9iW
pjzdNr3qI0S2DR1PdZClcnFtNE4q5VoGyUY1IyzWFNLbjm9SbY/vLLqvr365C2NcKGuzXPTdiKmV
iM3v0xBqOysfl/ZaJLtVj1GpCfpmgT3VooLw6h6CXi60bdHGxgT+9aEF9dPaiDLAhFv600F1lA33
k3oMh6AO72OgiQBKub2sq55eGFx+0MVRnBqKRKMeBqdm2IDtGHiluxFsOJGCLpJheNG8v21wyaFf
NoWNMQuAfTBnxX/HuYLyB6A92LwfsZbvJ6X5ZiqYB7ptZfW4gK6qpoPjeCHlu3arYBDWs8cmPgYW
NPXGDTSvYp2EIh7D1U4swBrLB8OkPUS+r+0MwAtOVgFvcjAazJhcVH8VbDNJKVHqBwymkqIClFaE
Sf2ck+MXEdIziA8MvqIFx7nHuqjoIZiyTPCNx2lr7qPNcArfh7M1kO4xezR3OIV/qhKZD+U2f5yC
AuXf7qnqSP2C0vtG9JpaTcmXP4hbh3aI7SRcftDkWoHjJ77lFpv6EAfJix4k99pb/DgLj7olf95a
Be4wjdJJGyiFURn+xw8/qVf70mZ2leOv7EH0sFmLqEsPufxjgenGqqXPJc+DPxguI7l/O2Y/BQJv
+cNt/rnRDcYGmECz6c6BSvOd07hHVFoP6kN9rral222RhAJlT9/CXb3vdvLr7Z+wHs8XgcWngwzK
sWaHn5DuDE/fJPuW1ITi1St6Aqyl84vl5B9ytFZpljgwBBqfun0syz14sCEY9u22Q2vZ5tIMd14B
WDhD7QzpDYVymWiuCG6qCcKCv4v04VzbZg4/tPtq2/kjmjDULd/0PbHuijt9F/rzftxoT4Y7BJPH
NmlOdD//GQfz3eSNd9FxeMW/9ypJfkbb3DUEN4O1GS+ADP/JFPyYSzzHEWqY+H1T/q0G8O+ku2VE
WArJJZfd5Z5s/aTOwcQz5fbCr95DLw1zKWpsQjMDjxZSlDu4Mold66AT28t2KrEFG2ftDLs0xSWf
Oe+rLCuXWPKNXf2AsoC/VDwFDolCics2od5q0FqCldP4+yHZjaQhvd8jpv5AZmPn3GeCWofIKy7h
9Eo7VSyCvdYzfSfovMUvkSqEaBtyKUeXS5s5PYzMCpHu5n0CG7fX7RPQeiOr8WAlA7w/cAPTyBjf
RFW6BF26W+xV3/SMb+W9vOt6tz/ld+O3Aum7+/0DEjC3f8GqjxjqXNqygC1pXHg4M5Nja8YZ7dSP
mIl1xvdGe7E6QblhNRGAPgXjhRiLBZPK9U1gwqBTSLMWwHODVHnnQp4tdrw5dIWK0uuHLQYEIP2K
GwcgldemCjBJ5pmGKQHtyQL7vR0MmHyx2bdRUYLeVl20YEmH2Qur08EzhOG5k5H9yMBAcntdV5us
GNjD9CYG6CDVujwWLu6OsZyZY0zhstK6Q/k7NIOq9HuoSnxn8nsNKiVzHokTZ35mHGdtL8JFrtEo
QMgSGG7c8ZSFW+raPpJ7ahvjgk4vdbdLfunTSHRwRebDdvjI4mCAFOmwU8b96PwWuL76tcE9tgwO
AmvKMz7LdmToZQQUuWr3BHl1LN4YKBMwiyTp26KTgzbboAm9DPfj2ui2+qPcVmSeSrKoo4i0tJZT
+csWA+IAumDgbwbFxvVC5FBQM8p0mUVLcpuktfTUFc4Ta6Gn52Ck0o/TOCID0N+g2EreBEuxHKG3
jHNHbNKWdS2VmLiAEJkX1cqzrr314REzLrs51u+aDoxpWegXH9F/UBHQgfVFBxd4cwMkm9duo8oR
Fm2HuRxIv7T2idnHobwfRWyNa4u7DLDYCxcudhwX5XnBarM1HZwudX8IWb5Xyw6eVc9VpOK11P6Y
a+U7COJ+3V7XtQi7NMsVD2gzY75ohll102IwISwzX6I5oVZ1aqdOsJXXzjaA9hHJDuhqgaa/XsnJ
1KSynbGSSfkBMcEC87ZC5ai18wy8R6BaXfasyj9tGz2NIgkFL0RG6BbaG259epF7SexPHdiBCkWQ
9lcr9iBkR68d9V9MCnBpUlar4n9Gc0oDndHmR1iB/L9qSF4/OtsulYIyQpcJU9Oygw4C21YqCrft
7Nul/aOMZEHzbHWJMUkD4hWoHgApcr3EnSSnuhThe2p6TSTlJdEwkWuJ5u9Wr11g8zFQCAIxIt7X
12aGKS7VxJawJ8Drou26NiFyYmEusvf62Afpil66LHfR+7kdrqvugW9lYdMFTv2zV31xFtB5NrKo
jaGC19uL3oIxmt5ABWG66h0YJwxICiGOgLi/9k5VWjXVyg7odMaKg53LmptoTeQ7VI537ay2Aeqf
2mEq8X8V9ps2VOahQ7VdUItaI/kA+gpI2wW6B5w8dxds6z52JFQcj/30ECZezQYC1USiGVvL8ovZ
NyTtBKGoam68MI/eVH1L9ZOEIkSxaFm34fbfL/7lz+EiHdrYRo2BG0BNrXjbgfRlHl9ySRRba4kQ
PJgYYQdbA2bmuUQPKeF8GCqcMllj+ZbzPo31obAwHGyCxLEJ7yy1IlUhYlHmAgsocxQ5lhEm7GQH
FFVcHsS8dxOpWczOSmg+AKvjh8kPyRoFB/qy+y4OscUKqkX4+wv96sKceB1Y4CqtnCR04jNk2l8l
2t5hQkpUk+Luof9jw8bsF4j7wQTAz6lTTelDfZTiMx4Rbh8dsmFvgw6m7p9vR8OqHXD/OKgtQ5aE
l++UNNrmgCEm5zZOvTGMApsddFrtLCZAM60u2oUhbjeOY5grFNLoZ7n9SfOXuX657Yjg7/PqnQBT
muY8FcnZsZKfDrhdHVPU8OTvsP/zUf76oHMfHoR9BRCWWXIG0uBUgwcB/1MOUHfDo3U3QlnMrXS8
y287xpdZvljl7hS0MlJJk+CZ+T4G0x/6oO+AHDzS1/nttqWV3YMY+CcWeJLm0JR6Eydvch7tJpBT
G2OVrAtGRxZN/nHJ4f96BCDdwsaLuQBuHVEdBeKyr5NznLoYoYhBrUTqjOjHfCMu/K179dcYt3x9
ZOQobMBYad9nP4Y7KSRNBTEcLyfQmnfHU44Kp9f9uyz7xUUuE4VMn9RBqpJzp5fHaUY9DhhFMGqJ
KDy4i9KnHcV0cBkDa8YCJL7ORbQqzaiklv2YUvVhxjuOlgbOcnM/tY9t9saE8+Br+0wFhQXGKHFX
wrF2bZDFILqDsqbzqA1Pir2foKx5OwpXDSzvE90BMckX8hNV7hsTbJDOY+Mcdft+DkVP/LUlw+UD
PQUkV7AOcJmoA4thWluUPhat6lLlfiGhZ00WAKwE7J1eyYLHPn8B+PxGeHpjbGEBmAPJeb1kSgk1
cbWKpEcIY2cTMVPd69i3evhW9tMuA1Sj8rruySnQI/omM1LoGaFOYFSlGxeCLPl1MwDWj8YQmAlw
hoGd8vqnFEWfFFU5So+Y43a1evQz6O45sYADgS8kwmNIlGJ0E90ODGrjLXRtJpUqq6J5HJ4PP6dz
/N0w9/PGAMpxx37p1G1KYU/ha0YxodwGh/CihVd85RL4glyPjJSdzRYlcOSSat7kD+lHxJQgzAMm
KoWtJGWwb+NqsyC4oVjJ3wEsSR5HvGHZudAMt4myje68Or+MyDMUt1PS/WxFpxkDdrf3xppZkJoB
Mo46BkZI+bGB2NIKEK/07NzgOeiZNrpImdNbPtXq4RxnVb6znAF1lHKIdgmrlBcHj/zg9o/4GkN4
k9k6pu3w/lvEI64/rtRnkB5rZnYu2WS70P7G9mkLaVcaVMSazL1rEUeQ3FiuWSowOc4Xpnurn4Ze
keP8bD2FDQnGfXxujre9+Ro51yY4b7TOoGneLyYUYkt+2xELRbncfpzn9JCGWwzn+//eIlInuCZR
fFkIua7Xrw9ZZjM5zc81uMVCMjsk146h4xWd2+s6MUUNwDUPL+1x6UczckVLDNjTUVGXZxKVvmr4
c7JfAJPps3q+7R5fcfz8aBf2eNICmpYzSxjsSYprtz/MmhjdIcJYf1tus8LtgTpgu7YqkH90N3ps
gT8WCfrxdeTlN0CRXMUZhQs6Jl6WGL54YWZNKveJRfOzWbXEONbTXS/9oOFJ6Z6z4tCVv5ryp5MR
+2NUHtvC9vNCcRuWEm1kh6QoSBpm+7mWBTtn5SRYfhY+PfIjhvH4MYkOpBsM5wN+VuZJ4dG0j9mb
8kNzI4vIP8OnJiP1xjgNuyZQoSIsSB4rcQDjmF8AaxBKNzyfatymgCSacXFWOgelC69D8t+MJa4M
GDVNT5ZgY319WcBXPF2WtzewJp/P84tPkHdoDtaalJ8jPX9OzqqNa1D2EpbJRhBvK0limeLHzB6e
fnBtuVBcGGqaup1iNS3OQ/tD1wfi0MPgYV9l/tsHADsfDJgz+7kxUOUoADc5VIKXzSdbwNV7EOPV
YEOGziK+KgoN3A+YOk1mZiPr58ovj8VdutMfzUd1H+/Cvb2bH5336Dw8GxvgerzadXYixRG+0GHj
JLiyzwW7YUN+PEPh85yDE6VvnljFQFbogdoc/3qAgh7QTffOhDHFXiQY/PkOveX7EgUXi1+XYT4i
g+tn1c13AGcCy9Ue8m27xdjDYdyyTbgzA8z5gaVcfdQekqAI1K26STciEemvR+OyCqhHgncL7G4y
z2U3VDIosEOsgqmc9PKHru7xaCKavDOkjVacWyMYQPEmiD0V7vHuY3QfQ+4LhxUmZa7dr8yyHCtW
GWeDqB/gN4VG6Sk8QhDogZLiXoS/+fqlcdHAPRIXHNxydGhIXpuTJ9tsOlUyz9/T+/Bdz90uJuZ9
ecJTbY49WXCN+7KxgBHDPRGkrQCsLENP19YS9IqTME2cs+r4Xb9Lwf6uuxORNEO0jKuWQE+wKJbC
O34HNX3V1F2ROud+2x/61/ypOqlvFHMy9ja5jzeNHx3zP3ojMCuyyu2bZErRrqKwOkUf9FEaPqDA
RdqNFdWivL/8paswWVbywj9ul2RdHTZjg5Usa0wQvIYSeMork3TnWgYK3HWmb2r0ji4RwnXbYYop
F9W3v7x58NSGsMhnax+ja/yLm5boagIVS8+dAdi7dkjcMNzcmS+3t8OKm1dWlt1ykQyUlJbZMA/0
nJHg9V+XQTgXuIen3RWSLANGfO7ugNe07p+HB9qRkqAMv7ntxtfny2LKQio3wNSF45rzo0pBcCsN
Gj3LjzLq77+cIH+ib/IOgR8zl746DyJVNL7/AFJWvCNA7AveJfDugUvleunoJId6Zyjhk7QND6z3
xoMD4u99Fjx1W/lnfbLvilfDMzyBp8sW5gLTRDxAMAucNDLq09dmDZRo50iPoqdMD/BaaVxISmjg
z9egOlEFIpndlSgE4TTq/kiYi9Yut+Gq2naqIWfRE9R0NlZGBkxj3NOMyILJhC9XD3w5XLPw7gRo
EImLu/GaRZKzGUxWeDRgnO530T9hdp5MrQiz+zVQwINsw4S1dDEWFqvr5asLKImFTZQ+oelmb8w/
tUyi1+hVwmlwZEH0x/g9/jugBzDA1xa5DzaqNATKOUz/D2lf1tw20nP9i1jFfbntJqndli3ZcXLD
cuKY+77z17+Hru+bSC0+6ppJ1dTcOMWjRqMBNBo4OEm/soJ03zCxpMZjKul4bzQ3xpEBYhRS7YfS
F30sLfTJQLRnAwPelfV99buxFwwGGzjJnZFIcDGn7mg5CETvf527O4y6gcDSLCMFnw/O+UNNI9t4
iPV1+2antiYgEiQoReBAzr/46jwxK2IMfQf2Ar+eANk7P/uXRKYoXHlyzGbr0Y8njPu9D3cT0TNo
8x5e2FtL7CajmhdYQv0S4h1Ru49obzpYR5XX7rCEZcFSgJNLxuMKW7wqya1VSrWMvcoJiu8EpFh+
jS0113NnGK9G4VaMKFcBCFgiUPtrsYN5gkGJp96P+5MpBNFjG/U1HmMNHtHOrYrDNOBpBc+QwEJh
yrX4ArERyj7I1FOc2p3maLgU7pr8OKlP97fpVs2Bg+sevAmitpuBq6o2JkkktOoJ/C5Sg6dWgYbm
9/sYt6EhSt0vQRhlT9NJLct+UE9v8TvUIXwO3ORb9qr/6t7jb/exbi88X1jgi0brCHaIteMZSnzA
tTepp8Yd4h/qj6wjuFhbyq/UO8bxRisGksS7HmNokPOWnmbq0+q1rjYW+ixaUu8THrHm4k6Ccff/
/yDm2PXaJEVjIqmn8jUdnRzjiSIV9C1gP1M2nLXPSnF9wiFnVBDhVXlOObKpTaWY2lrEPMHTrqdv
Fpr6fqjOhFE0gR3SgX6vz+/vnyM5tYTXQ3XjPGehXwDPB/TisPulnsVNoGBe1Eusozgyevc3PH59
tkoK7uUSBKzJ1yCimk2GMckAORSnYvPT28QrC8VY1gps3O59Ud4mihgwxnviBQDpWUS9p65ai0gM
PRrPik9WpNmip5f4x+5B92yBJ8flk/KPIG+OfZJP1iRGEGT8qpxlqqIRXnoyDsIBCVXn/hJvAhFm
hYwTtYoykSJYhZNdPm26V4GTYrmNGpnvMw7UkIY2bjzovfyUljSS7eA4pnYLriJiODVOZWqj5eXX
NDoq9+o77w5zEOAMLFBQov0EuSxGHwtF6PGmG2inag8qjJ23bxzvEXqyqnc8CuelLbvEYp8tIitP
S13z1JO4GvaRTX4dNVo5+X443t8vlpxo1v8rIEYla7TwqEJowFSfqrOrNKTZid/VY7ar7dY2Ub9b
vaBapCDCsfb/fbhyjc24o64cFAxksdRTFTj+zjseybQSfmir6VOhfkC4gAsG5WqtjHKCFduP4wpC
1cjkik63tlYVOr45Er115derYlQ0LfIxLQdBPfU02mTH8uCXBL0XEKhCu5dg236rOVHlgjO4Whfj
CVHaW2Xg/NZO5ion+8HhnOmbBYHtAVdCjKVSkR2R2IoJNW4GlNOqIIkCq4FUfANrFEdkNy5mRjAk
VCzNlar479oIh1aSzjdE41S8iZ+GG0U4zEJNRjdBKO7EdsCLlG80AaPtMewE9zLkKTB7c/77hWup
wlxLQ0Xyz2BBks7oXcfcKRxuTLUxItesUOmggQf8ubMCnjG+MZAzMmI9VAYjUWywrVeBEvrdlA7+
2cg3Jm66JULXvv3gCPTmlvuFgtQwaMdwzWXDSc/zA8wjwfq0MnCV0KnQd9zUKDxYqfW00Y3YTlZS
46/uwy5JFa1eeJFELgFci8w2KiisaTAJ3T+jYIhO+gGvZrTA8Lo8WEnRLyWZyH28G72f+ebR4oX8
J8wxRhNd72KjKEGljHJwHrei42/9jeT0nFT3bZJ1xoD2z9xwoDBn3/5SYQitsFODc7BRt8N+2Omb
eq+6KMvkHOJb18YgMdLzlHI0YlULzpUrgJQLFNzb8lCtY1o4aDF6CjfSFoPveLUBtwEQA8sIMcb0
3bafANtvg2O4Vml2lJ6+Rw/lxnS5NekLenklTcY2ZkE7CUKuB+f44exj2twJc7zd6FCuc540Z2ld
OWtmWYxNLGXR92IPyxLW5spwQbP3gQvPVnLEdXAQOIHdoiJeKMl86C/MSZ+aSpBkWFb48Ch9y95z
l7eeOba4XQ64EHGyUIfHFq5mipVosagEZ5H2jr7118Ma1F+PyIPcP1K38QDkhpcylNfMN98bfUfS
P9djvQrPuTO5Mp3sxAZt3k63481EFYrDbIcu2ijXrxzgW9WYJ//gAQ3NIXjwZ6/bKMnXDQ+F8l/q
DwpnvKQkn8ZK3fHoyheO9DUSs1vqIFV+0gGpsbvNRDy3cL4pTr3LOX7ztnoO/TSXS5rV5kItgj4P
vWlekoJr08OP7vjLNW3tMLrBs/8dD2M8N8oTIePVijGaUKgOvBGWSqCG06IvChlVLsXAIhA4plBC
raOjhy1WD5NULUHiH52R1sTzui09mI+Sg5bMk/p8Xy1YujMT5UooCv0DxQTdeTgZCUpuonPpVPvE
LWli/+jclKRrjClc9wUZj/Kj+VhutC/ervF5+PWBDhLerFne79BnkVzsZZTCq5cNfke/TTYSTkaz
N5/w/iXS0clc3/FX4aZ327d4k7xGD9ZKoQ16UY0NV6lm7by2BFcCYZmMA7M0EWHihxR2Y9dkqqnw
3Hz79R2U+4dqFbqe4znRvy7omjvDMEVtrgLGoHp2ZmacynmnYRbeuXNR3aDsAzrtJo+atvhY7pv3
LY2eikP5TeKRZtwa1mtc5gSlSTYns4Drv6tbaSdLeE8WOSp2a1qvMZhTMxRBiDqrr1ODjnDyU7e9
U+ryXMTsb9htQxsOuPA1FGUjmr3WH0EOm7HGgKFzpu3r6DhqH97IM94s5d3XYbkEYdxr4UlF1Y4A
EVfq1luJ2/7rTb52QxRYtCtvVa+qtbSdHGOlu7mdu/2aly66vSxgzthMtzzTYmqyyhjX0Wp8BTTy
yVkHn+6gdCSO6X2TMO8HK8lLBEYnkjaKykiuknOHRr6xeEjNjHajI8SY2fqsNPm/94gYAA2m+lnz
Qe3OvhhFshFhZpMan2vlaWhpI6DUzvH7Z0EBZ5jkaChB8FJxk7fyqgL5Idi2MD7YztFNWez1AFRY
uXtfAEuqhBuEaJn4XXisY1SpktMWR1GGiL2itZFfnewUI1OcuKve7yPdpiFw7mdCEVzMMBwW5+Ra
a/vJNHO9L9Jz+1k/SLuU7v1N+Ut6iQ7SkQO1pDiofkXvBJ4GQT4uX0MVcdQUTVim5ymZRpmOuV/8
Vvs2FGiLxqjfRtPkBsYhN9MeHVT12ygPo04T3+sPutTkaJsWrAgXnVpIftWa3pYrzu+bl8qq3eXv
Y0QR6tHo+2WTnuN8N2Tj3gJzRjChhV0MbTn5yOETVC3D6NrSVl6CAYUY/dP9n7AoIR2kzSgRBvEs
OyRRE0OhT6ckPRemtrVAcSvUINT81xjgS54H9mGiES6PjJsr0rT1kQdOz6ZYoGg1kn1q5Z3F0eCl
yAh8PMZcQgSjpWmMlUBfBhpapjQ7V3ZnT7aEcNbc6LaKEnVriwfvtc6p7Lh9GoPpxfhDjGrCozOG
ajD3gUxKVQGsRtkZhK8zESh64I/Oe7FaG0degLmwT4Ay0GeGAik4zPnvF6GCZnRl0Xg5asDokZdf
XZbcxceZdVjeYGRjVWRnr277R0uo5DdtjKonoWhbGsw7SySx001QLBsFdLKoJQxyRmGsQgcdOYFV
Y6ZSQusimWvBA6sOOHt7+1ai4UqOCmEF72YwUWwlYuMZo1+YRncWC2qiviRA/xfIpZ5K/3eDrmOU
Q1nPfbeJ5PCEjj9SthgpXp/9NqAjpkx5tiI4loI6h3Jf8WjSvtT3+hDjtyGLhddy1CKiHe96a8RJ
LBNdqPqzUK5LX3IL72crwkRHz36AVvBpPWa1E2slSQ03FMKN16FuC5Ma05IImFXyNlhvjbBH2Uqe
uLrmBOk6CT5bzAQ2H02wieFft9UBVDphhyLzqSBg1NPHhuSFIyCjJeJRr3gTVJAUHsqitkXvVybm
TvAQ/k67VRX/1KM3qyc1yuHvn+pbl6mBJPqrXhyjQGXWtsKINlEnaf05RTUCyfROd8Q2EV01Cj9r
tQRJtmx+dK3A41r+8vaMvJEMVdB4gHQQ8nqMr5ZCEJ41ooliwOGbpw2bQXRzf5Nnz2P+LIZHxQBD
9qs1vIYC4uWAFJbkFI/KT30jC9t0L54iw45Mk0YPoJcqfKpJj0GNSs6NulNNV9Nt6TCGINgenozR
KZzwKFsupgGRoiLDIddXXUhL5cX6LVv2fYHeltsiHEBNOM44GBOQfmKCxkyre8OrhP4sxgEKfMEc
pD6Cyr3WqaGugunQlgUmQtvGk0b1neafdONQVgMxopX5kAYkiHm1rspsMllRX/4iRrWHSh3iMfD6
cxdmRHL70o3LY2zR2m9oYaWrUcfYcxuvIvle3+jBe/fqBaQSjppI0+ZN6GzMH/TMNZTxMAbOZNhy
esjASSLYEgqXvXWclNAcOjY7324Cnve/eVtBeT1mNGNcByZto26L8TtxHxfDJA/xWSO2NzrjgJur
cxqJduQRJd9ETwwS8+ARy0aoFlkfnyNP0DYDZo7TahpMu5fA63VfS25uFjMU6qrQfoLEDc7AtbUp
PbNLymnClDJiG6PbUZTJgO2Sd0e+8TczjAZ7psCd6iCjv4apzTZKUIENGAsV9YiQWiqbDc+rfeWM
rxQMMDAd2KZ5IhXo365hJEsuUkOu83NdDcI689UcrLJi6MUrqdRzjeajgV6epFGr1ZS0bUUTNQlN
2sdjXJGuFFH7JEyhWdAM86FGmnkjxsR5GNWE2q8irKNV1Lad/xAKQhCQAS07ElEUTz6VhWJBNTF2
qKOpPmL0Z9FiegwVg7iHla08CwmpQO/fE0uIPLedskChUyZ0P8IcpPVUrEaDR1R564YhDAVVqchT
oX4NXd3XwhDVKutTS0rOg9tsygfFrleBG+KJLnp4V9fJQFqOLt0GMAwis8t613ZT5yPqb9xifwiV
bdrTcAMDN2FqhWB7z9z64puId3aV6PadqejAxsFWi7RjFRcKCqJwz3ho3L52UV2MQW6tW3dOk72q
u/ojQCsD4uD7x+Y2QQdgtDKjm0GF2wBB3bVwpcL0RilM03PtGETdHgKqbxpnPHOM+Ox8GIW+gmEk
mhjBmDaYRnZuafry/fTJKyjjroPxfrUFCgW/AIC3MnYN2T8oTkTovy9pZMTF+CLR6KaiqOd1OCWJ
YGZM8hCgIINytmVJHy63hfEwWjh5tZViW1AE42JJrusTdWMSnxrbiPxbiiwMRYcW4K6Dhz/UnWAw
/LUWdJVoVqEyw9m902zk37VNuteK6N8+7i/sJjpigBh1C4YpGvsiTM9v4KDZ+SRyUpejarevLDMG
Lm0w0kisQ6uvF4MYCY87Yw4M9xFi2+zj/emJm5dd3KELFPkaJTLLEj1lQEHaQSKutEZ/J0pLXl4K
+sm5jC4JDbUDM3U0aH7wJnENNUhmnEihn52FgLzlAxjgI5+s1/d3ZsGBIruHFhcRD6YWwvZrkLyy
lFJVWtykiPdDecw2HRGbFa05pJuLB/USZ5brxY2tRegrCBlw3iaPWAfin5uEbE8mrw18SWiXOIxK
54kyKFYIHO9JpjXVH/Gg4nBU7SYOhKZdYjDajPmebVvoTXbeeRpBX9fHwON6vM0KMRCMXRNqAymB
toa4ko28EqngCD8UeuI9vc7SYO3z5UpmaV7sijg1ihZKWEm00bdutZ+bFDdG9axm5BS88JKnS97g
Eo1RaEnqJGussSh0I7zHIaGfnI2ZBX9nOez8pwTJQr3ScXNvNqodbTlfX4oPLved7QYqMoykxGzA
7KxvMUBcc3TyUNH1x0gVUn67fyx5CsCmRI1K97sqKLPzSBFwknmqSWmnewm9Mty84Bz53xMbczbB
ON51eVfN+4JAwJUjEruhK9gcbeMcTTZpE/X6IFQTlK2xhxMGvq8qGtq8mTS3BYDXJ4fNjeTJMPZj
DMGVn5Grbn5buw2aMjUnPo1reSfjavV6f6t4y2JinD4SNL8YAWiHz7/T/XbNWxLn2LCExbmXiJ4i
AuBNpdJa/ZVQ3osCD4ExA31RCu0k4mCah93kDgSXbd7Z5/gZ1pkFqj8lsYbN78HOUa4qZ4srOuF4
zMUY4I+FQQfdtT0bQaolG3U3a/JIuz1osj96d7s2qbD5uL/rHGNwQ9hT+ZOaVgoOjR3QyHraOy+i
SHqifqsDklFelwvHf97eFJTal0RhNm2urWEMBy3eUzvZFpQnwqUA51KEjDHwZV/y/OLLGMxzPkxa
uZOtrasduNUbShPKkeMclv1v44Munust82tTzStlPj4x+aHsIlu39y/xI+8Q3ffZaOu9hmm8Muqb
EfJD2lDd1JhpvuYs5L4VVdl5PpgkPchhBd3DRbU5mcdgRx1q8hrvuYown+ULl50VddMLoP84i5+E
1O5EKVgfCc/V3bcIhspYhC5TpGzUEUb1FM+cJkUF8GNAQ6qS7j3D/dT4bPfCKnN4F7pl3LlWEZkq
NAEwxjT2q8FHdgLW26nsQ00wM51jrpcN0R8ERn6pFvaimCfZWTrlzwJttgoeanks+rxlMOKTSq2v
RHBAIKr+gVS8u1aO97WNB8CEUqI+hMiaACCdSEIyYv6KXu4j/A9F+0dQbDmG1aJdZhwBcehNW6fT
g6NkzpaOvBrlWRa3BuAPzmwgLhQa5P+Iq7I4Q45AfI1s8/ElcThnk7PnOnPJmacqqRjgOGuzRQR0
uA3OtjhwQP5HyPZnIYzljIpOGysjgolxzVWK+meBxKvajh6SNe94zj/4nswYo5n0VaqkDa6G0X4H
zmnXVEhHv0+HjK55WbFlw/lnVYzhlMqm6yMtxKve9i0k+omzlNuqn6947c/3mROfWXUoVS32Rqq3
BpFkW9KI9CA84O2GpG5FnATVT8/P8e+QGgOREV1xDMKyoitIHs8cfKjkZSyCrHVaEbTzYyKGeA0b
iRhrFBuBPYzyfN2sATfbdoHEmAV0e7ZJoeFNVv5d+rRCSicglr0bDgVdc4LtpfTp/Bz7z6oYC2Gk
WZKGHVY1ou0FJND7d+ok6+3nq4IoRebo/uLF6w8YS1mA3FiPdDDAgk1woqV73xQtGruLrzMWwiyt
3IOByM6vP6aAPKe/Tve/v2gekAqdKRfm5DuzLSWqgsEAgfDXHmw7XY8vUUoQWd0HmT9ys/cXIMx+
FEVZFdKAOMdcwZGuXtDz8XcIChP8VgJakAIfIXbwNhEMUEEPu7jmhIeLG/1nFeyUYVCf/r+o93n1
xNHYxV2++DRjpOUxRB1nDQHJr/1Kw0ACdc3ZZx6Ccu1piqawYjS3wpShtq5xTt7zXy6BMcseqtxQ
IwOA5NjR3na4V+hlW3UhJMYagyGtHwMDqgqineefOT32trivKGcdHF1ln7sSqwLVlAqU8entp/WO
CPPjrw4Da3IDS2ikVgZAcJ7W8Wqfu9XqPsKi27oQFHOmx7FJcw1PSOdk47+ImAjH8VvL3v4CgDnP
Zl4IZTLfk9TVa2UrOzOYbQbmznJONWchrGk11H6K4hLHonzAZN1zRnk384XNRrmRhhFFKHoSUVF4
fSrS0sOFolFyhC24mWNOj0syn6dRS+K6QpmXeRHlFWgpt/A/PG06ivtTIhsMsMBTzcgL7xfO+BXO
/PcLHCkvs0GcV4P7/2YW2MjT3YUN0VDchBJ6EOfoEltFH6sKZi3qWo6buCsnKGcdSs6WL+WwriAY
YYGlH2wrAiC8H63Tvz4Wbv1SOKItvdL4IyCc077g/q7QGJFZRS5NTaHn5zfv4IolVcGggZkCtPp9
/0jycJgjWclm3yT1jIMac8zMfqDeA+/ixcNgTiV8iKDpHSQ3Un3lPSHTaKN2viLl+f5aFvzgpczY
THPcGL0RzzhgTyZ5x00mLGRFNAlVvnNhKMrp2Jm5VtNLkjBBVuFr79TExPRsoiBe5B//pUTWFRQj
Mk/owd8mA0pDF6yBS4sbYKo5NCBwRiJ+4yV8Fnfoz8q+PNzFAa0jpY2jeWUasVyBdhTzyT857mXZ
2lyAMBGjrPpD2w4AiUm02Y3O9IA8yQsnFuKiMBHLqDWWEYhAKR11dYh3JfVfpM+X8RsHiCcyJm4Z
iilGmcSXyNp3aa2fnOzH5319vq22AgkMKq9FNGqC7RwDC67tZt5LfdUb6nxF9g7xQ7EZt+mDtzp7
dngIDyiF2H8fXsd9bqMOwrmP/fVtJjS+wmY8kI9yZREj/5DMCGjyUdmhXWOMi10Fq9Tx1XULlvcS
nfxVv+1slIJjjkynUNEZKThDhu95OnOFhDu0aaif6dZwyq3iJjkxK5IezIO8jTF373cZkyoi6c9K
wYQWEr31+8y3fW/d+ilVDkmKwZFr8d0zV5icp34zYxoM76g6DKtzM626DBNMNo1OOp/zLrrgfMFq
oaG3Em0LqPlhYvYuy0AAXkm4/Up2sZs08hLanEiFB8Gchc7A1Vax+jknLlNX37+feI0XS1Hp1SqY
g6AIsj7KjZid84q8lY5MFZ9kGuT4xOvtXbJWV1DMWWgxudHUK6ymdqJNkdA3sCFWtEzo/O5ibFKO
b1yw81dwzLGwAhmc+SngduJvlEJJ3++r/pIJufo+o/qqqSbNhIrR8/SIV34DFV0Bzcj6NV/Lz/eh
FgKjKyQmpihRuaD4EpDGlUwP9cr8tf47ACaMUGOtihR9mh+RRPpTP1acBSxYwasFMOHDINV5lkU4
KkgNb1SnSsj7+pOz3byzMv+GC+dU9qHctzEUOUTPnTu2zqisefmm+xuBqsFrDEzIrfTcAEb7echX
ql28epxK/PuSAjn3NUKsTI3pidgJ7yUn3bm3CM1tyvGxvGUwZ94rdUwXLrGMXYdE/Uv/bznJZtaM
fwzjTQdOItWDUop4TcnJISSR/YyZnrxODN4SmMMNFv3MH+oReR8Rj5KJjXnFnK6+hbvC1SqY4+0J
md5LyWw+wi3qhF2ZV3bOMSA6++o0xGEtex4QhJ24PcyvJqDSGtwX3+b1vt4/G7rInG8ROfqpNrAj
ZUlMQn1UIpRrrn2ftZ+JBa4kxpzyIjc0JW6wJ2+4W8nw8gYt98brlhNS3bfrOks0gxa0XMlULOa8
aQjvEsKRFBviQqtVK0rwcbGz3Ymkv8NDU3KTyRxJfWnGha3K01St+wD2sKeK+2Puq9RJeIx4112O
Mfl6cr+A8VQj0LwcCqYR1xVP9CN3OEZ3EQGDv0D3oWJEw81dRzfBj9ApOCQGqqnyiWhPpP/gREFL
tdXoy/iDwpj2OlOm0LdkHJS1Qew6WZfIPrgYomuDMDsnHh63u5WIouIcgUX8oK/WDVrx22+fzrv4
uOXlURdNz59fw6oIYvFQEUSsOSb5j9L+jvpqjlQXlfACgXECuZznfukBoWmIRYXjrsdxve/xF63b
BQTjAtAMWWRyBohXbJsOlNwj9xF4i2CivQiPQ4LaQMeTynZDYu4DnRSUoxoc/ft6SbnQ8KQNSrnv
AaKRoCM1bh7Wo4u2mPx8fzE8HMYZqK1Zh2UDcY30RzW5FpoiqKO93AfhSYwJ86rBDGsdu3LeVXsX
tYl29Vpx0lM83WUcQdj1Q5z3gDAe3W4XrXmWjadW8xIv9qPWjdwqa+wHGo0xzhjkwqf7MuIBMKbA
yia8a8P+n6fTm/bcuty66kXT/OdgfF22L1agRkMQpzNFPbj3NxZ5ix8GgmfNZOu791fC2YqvRsEL
oHZQ0NArACj7lZNHnPTwg3PGv6bj3jjki7Uwh7wW2lZvJex26TS25IpUw7sS5vfhoTlET2lXUePJ
qcjpg1cMz9FkdqCfpgbt3AM5C1Gy64h82/ZE+7gvP86RZDnCMUOpGIsSGNGmd8zXX9LKWE2//86+
fL2AX2zSYLZWkRkA6amWg3bLluj36uEvQZhzr3jlmIB2Bee+fIUBe0g3aLqivPKcpVflSy/KdhvC
wTZjNyucPVgrtMN2dNOcy7fYVX/u1DUP7pZtYb4FXCgfYwqi2uv6robyvXV7SXfC/eGMLsRjPKC7
eNgqr5QOg411SrHzie7R/5jZuPgBjKmIWj/RQAQwK+HBX/tb9WSSk2Gb/+XG9geGfbpVu6HPgtlZ
v4mr3fhVpIJOwvznfW1fztNcwDAxwRQYWVF62L0BrgF1cB/vHs1WnDO19HpxuWlfkdiFvoswFqMR
QGaoJe0djC/yMJATTKYg5ZEPESlgPXjcMdyVMYFC6IUGmuMgQLvJSB6Rd+TRQneN4Sd/KUL12jkF
fVSOaggR4laavoSrb+8ZNY68jBrH9rFvcokoeEYqaV8lvwPxN50jPv/lQhiDgXbKIdUGQBzStetG
H1nt0uTtPsjiMtDIOFfWYCo028KLye7lUOUmIgWQOn/PQR6nr8P/YvguMJgTWsShLkgJMDD5CMPj
qbRV38YdL4m66Cj+oNx49FLT8GCtz7Fb9F15Qh3+XOxrcNayfJu/gGEOqG6CfcJA/Ha2RxocLYLB
3UTaNg/r+/vyVdFy49QvcBinjskNpt/kwImLFUap/vDIzDpGqAMOzc32oT7voo3gmtuaGLgRFSDq
RUc15wq+nMq9+BHMmc3BFaoX4bxYOd/5TxggpJ/gQ74FRFilNs+XLJuICzjm5E6Bh4bXEYqyO8jo
lrWlbi6SkVe8ZS0Gfxc4TJgfpnmf5rUxX+3wMkHeOtvfTp+f93eQc7LYUa5V2iWhLwIEbWjl607u
CW5GaEa5jzLbgHtqwkb6gxV4IG9GSQ6IhkiPUTT/Kda/ENa8zgtfMWZpMJbdrIg6UW00N3/83QoY
6xDKDdqbenx/QC/IQ8Yta5gPyh0JsY4bTeDjGGuQ0NczrfvTd8INfY8cHhvCUmcDaB7+MaVs4VXQ
y8iKCVjIXNcg08eJoOoX49649f8czWK9dzfoXu75WFFKQPxMWxI8vbZoEhYeg2OxqcRVh1dhtO0Y
5/s7xbGwbO+7YPbZ/Aw938Ktk/DYncEX4OqBzVHpxeWBbGyu9UOROStH9J9VsK8WjE772uzizUts
c634ogW4wGCs69iHsdD3wNjpq2wvbiV7IKNC3//bPdNE/y74KkEdxbIfgDYrDn0MIsdevSZnEC6/
+iQEZwpc0/3NWbxnXgAxNk3v0rYuxWgGMjDPBd2BvDLjZQW/gGDiEUxynqRkiucyJAnR6ejU9PdA
4cvtgPCyzIu6doHF2LWhGUbM2ILcupg+gNUPN4jQtngxw7LHuYBhjJs1mVNhRIB5m+xpf9Qf2/1T
zknzLcsNUzvRxQ9txriCawtad9OIQRDZXOrQufl7/464lNb2mBPVlW2uys0RyI3B+wNnzLp/YbDr
COPCBLHIcZmd3PEVLIXkOFHvTXI4Hm5ZehdITCxUWpnVRRqQREzEfgxsFXOZUiyIpwyLun2Bw5xW
jFxtBQWjI882Ri8I8HMC541/cSUGKjQwEGRuUWcf+dte7eI+raBuYJPU6Rx3zOlmfiX7kr++BGJE
lnneoKdeMx/T+CHExKyuspv9z4GUtvwLGlHvy3ND/8tGXaIyAhSFxlOnEQJUyPSW4l7ZgGS+Q06I
BzR/iNW9SyAmYBykThjGtM3PBvKCyXeV1uQ5I5NTPRRbTopw8VhdYjHRYhKJftaU2LPGRQQ3OtJ8
qtzaLmAteEMrlszRJRZjXbWxhRLq2LZuZstdo5Mjt0HXb9+34RJPO+a/Xxxdo1YsDPYGTIH3zpl1
GLymj5hUAZXvaONgCpkPM8ilhePBMsYWNbKS0Vj1bKAmt9qA5NBW31UHtcuNkzwMP6RXnT/ffulQ
X4qUMb1xgvLlGHyGOAlTTtrX0TFcw7Xe+veA+ngoM0wqak565LYacRWHscdhpwymVmG5FaSMBjZa
7EAhA+7YYsUlo5iV8H8fiJvJKkqa6HKizorjyjNz+t6V9jpNNYeMJ572LAU1fyQKsqVr7cE1OxIa
tMlASZMP2fHJr95uN97uiaOl83furYmxJn1f9I2eAAcsRD9TJ3B/N072IGOIBDem5i2JsSfWFBd+
nwNqclU8/2PAEB62M1Q9coOb+Uv3FsVYE01QZTEosVGGGRGt71xF+T2qTxYeHzPRrhBXV7berftm
ZbXvZdH9a9pq5FExMFX94lEDuTGjlIkRhlVQj3PRpYE3IQXO1Clw48/o/d1bPnb/4Hx5wgsTg4hb
E/z2C6f+0buSk63+Q/0oaDPBkAUCdRMNTsxSBFMVmsQYZj1E7+O8Z8JBe+dPMVzSQ8x8NfBWL8po
C2MsiN9bQu2D6xZsBSJ1M2jHUVu9xO7HfYkt2otLHGY9mlSPQWcABzz6vzBql4Sb0bVWEh6ffZtX
6/+1AawiXqCxGzSEqpp6MtAwVJj8HHa/ptctjy3p69XkHghjKiavr8pgNks9RtSlRPmF65ytjwRc
Rvbj82S7uL0e/Y2qOsNntN5aG960lsVnistlMkYkCUU57UT8gqnbavnuZffkP7REJA/9BmGXydH6
JQ93icbYEW9qY0OYgKaBdQCJjPateb+vJUvn6hKBsR+DOg5QUjgV/x21dV1Ajc19gNuZy7AQlwhM
DGLIo9hoNdZQ2fJMajPZGerADaJtUvJ28J9CmpDePaq+Pbw49vs2o588K7l0Nb/8CUx80gqGNfna
HHKBbyBGIlcmnzxudx4GE4wYYYpZLnOo1b5uCqdx3n2bt4zFvOblOhjLUdZZM5ralzoYmH56RhWx
49kdqk1exJ11vL9xvAUx5iNIRClPZ/OhPLozzEBHPHzcx5i/cec8s8nvxs+9emzgJ5EIkt9VkmJ0
G2YrcCIMjo6zb9nyOMnhEAKlh9qB3HkK6MPn3y2EMQuZOtSmIEBYdohgl8R0ojEqpnh1hYv2AHyR
pg7qQlVjr+RWVEh53on5+YfiTpv4qK7vL0NaFNUfAPYSXggY5hyWE9aRBY6rb3U6gAQiInJOKnj1
h6yi3HFps4m5UYILTMaoR0riR0YJvwtGeJoTHc3ac3Sr2x0VXVo+/u0amb2Sy7yo4hRCRPyuUgFD
EeWXxI2pfu7oe+AIG3FucO1WHC1c9pAg15dlnGFFYZW96wsFZJsS0g6rzo6+1zQQSX7eRgP3/WMp
/AS17T9IjEQFFcZoVICkydD4xtXIYcjtadXK3HYiHhQjzN7Q80EK5NlDuZEdH/ZbUOjzX2Hnz9zq
yJ8VMY4QdL6hmSrYszpeI12M2c8qUX9JDu0nl6cfPCzGJSKgzYoowZImtwPjeBSAUk6h9eNTiBYV
Xo5o8U37cq8Y91j3WpaCSROtPmBgUpx0b1VIBDSr+VaCksFdvsZzGQ1W9w/6ouG90BDGI4KVdcjF
DqiKuarr16I9ms1KexGTF7F1U5HcR1t8fUS6EvO+wLmM5Dgj0rgwREGMFdxSHjcuyu36w35A9dh/
ebG9hGFkiRF4BagN1flubpFWJdKu+KH/5J3j+fTc6uKfxTCyixtQx0s+FoOavpIEb3Mz6P+Rdl3L
keNY9oeWEfTmFTTJtDKZsi8MqSTRe8+v30P17ioT4iaia6JipmOipvMSwMXFtefsPKI9At3w+r4t
n9KPJMqnaEH5O9UGgh7eTu3PhOzmEJLlYzIPZ3YEzkKryihav5wPx0p2+8wCwj5eeslmXavlt+tn
MbQ/4WkypwYQk91azmC1dv1Qrvnj8NaTyKyslpG+nr/6yinR9TMuAeVE7uEWP08ZKQ4FujszJsbU
t83+JUUGhznQTmea6dk8nu2dwAF8NCihcTOUnuA8h5b52IZm7Epu4IgndOavu/vE9lhKuKgZZ3Ip
C4/2B1ktEsitUNF4LR9uy9u767q3uH9nEijDXqCLMVJqSNh6ewwfmrDrjBNirYGy6SNI71EugwSw
rqSufxg8wMPd9LXr938zvYsU+c85UQZIySp/LHnIwgCfJdzzJFvdsaYNZ+tyqQsA8ZYxIy6A80r7
NXEny36T5Ibcnqw165mdP+/aT18e9/WD/e3iXX4mdbDK1I6BP0ktEFVqJ933jskquLI2gjrYHhDQ
vS9jI97vb1l9qazfpg5SHZpUbTX8dmoyecIW4qvLraHfD9/gWoBptyfJuq8twPXYOx+P7/Hj+Hj9
DBZmBi4lUW9IAUvIdfMWxWQN1OKebGEwjqpFHPN4n622rxbum23ZGD20GR2B34Xoa8pEvSoeJirj
qoMC7J3X/iF80O3U/AT49N7qbu4DC3Tva9MNj7bZWkf3kFqe6TvG+uP6DrDOkXp0wBob8V2Fj3Du
kRtlvJu/n5rL3aWemrbTR37U8eMD+WTd8oW02vmP/5qy01tFqX1faU+Psc0d0lXxnhBguEcPFsdi
ULt+7elxu/9kw8F3eflSiYI3VYo4b/gt4yhZX0ld95KrPS8socv/8S/Pks9e125qJcObTRWwo1mN
ndcVUKVhG0eOT8N+xFcrhBBGVnwhT3mpI9T1zuK0CY1ZR4B+f18btpg/3CX3jYOUsrX72LXADR23
O+mxUUxtH7wHA4l2EQuKX5yP9P+/6L/m6nrBGzV9vmMgszYlEoN10dnNee2aZG7pPD+MZOXaX/+h
OlA3e9S0rON4bOxATMZPSyxVoy72UKDxM1bx2wjK4pLEd/lqY9/sRnJvWnct2blv5sex3Zora8Z2
20iRVbL8WMYnUHnu63fyN92SfqEn3675mYKHgYBxjgnr2b62BBXuyHL23roiIrE/wQJwXRp49q4r
xLdpOxPXi8ak9QnUsiRryyDrweLeY/IRo2RauxxZVw7GClOSl0SWrfiwR4OMsubsdeBs1yPS26JP
pPcb5fDcZGYrbk8DQP3Blpvae4XwPiltv7DdyW1Xz/XqRudt6Y96J4DdbSWDwndl7CTw6ZFAJyHI
J4dNCWQLou+Fe6CCED9AW2qybhPS3KpfAroo14BfwP9hssLtAKZOUH+tkt3TlxShRK8fKks41pkV
3XYeKDzus13R2Pmj5uRmg8/l/uhvSvTdERFlpF9JDrhFazPfeUgupSsBfB/723zGS/vc8+vGWRXO
p0EUTLiuUTEz+U1p73sIDWN3sKIWNW2kNJR33p62w01JuuONbgcmEtlgIlPNwCqcSCfP65KAYBqv
WW4ON+jhdbiGrB1lBU01UhPhqAnYYIm87VYusCDutVVo25qNjPTeuPO3RYYyxp2+SW1Ae/ZOgdJ5
8q6AQW8iozUIpvGpbcW13BAlRcX3cBtY+UDWajj3TalbJOjuGtBr9p71oWA6Qydlb+7e+Pd0tXkq
t4fSUh5vxM7uyBH0aZmVAu9JWnPWnbcpHrSTUhAgrgLSGKRBNgfXeAXAYQF1DfXQ9dbo8va63Tzk
72ltKqvAMvUWuDGhox3w9tmNqRVA8sJcG1o0oCMgE4gnZO+8tV24x55IwMTNvj56S7xxPx76J0Ui
JNhY6mZc6/cYuNigW9Yl1afak9VGhfJPHGn2JsngeZgyTNcfUDSdNIk4Fagrok/NNNbRAa0uN8Q+
ViSxSyu2gPTVgeP4qTM78DhtYuurFQAD5VZkvZH25nR3CB2eCPfVQwALeILji/PoDoc1/mWnJ8WA
TUPmqsO3WL6J3XfVj4OCziBTx49iJzjzObCy92nlAJ09w/8U7G1KHHAtPXEo9n94dv7eA+I6QXOu
THorLGwjsQ/uk5l8yqubfHtoTawUgBIaSsKrEPwop2Jl3ArCNiGtFT984pUbofk7bwfw2GL/gUFR
Ihfkg3dFUruT5mxWySYn98aHn5HgK7TGZ8950G5BWV08tKi5bnKMHFu4aDwZbOTrXSKtNmsuszwf
WhnYrZntUfBemcrHW2wCPVa6n2F/Nq1V1yZxE4Kt/YNMKLc+JA0Zb+ptYlcxIe7aLgESb1iYmfZt
8ZaDvxPfFMQdTQ978wVbBTxS0mwfPp7Tm8fUGe6CffRmZYMzuTwuQ5vsNyrWf92gLT2zCoCMZE2W
ZAz50uZTDSKN40KvQw+u5ODqD+Q1PMwNGYnVpES/UZ0ZBt5Y46g2Ifq+Gc8RUz7lUwlTLVWJbHSA
jxRSU9iGp5MTAk+/ddA7dJuvC3jO0q0BM5rtGRHE99qox/1i7ZTXpaZBxGc6ZJcjeT0ZQDEITY8g
S+le3+SF5h5MIJxt8vwgnj0aPO9rGAfnutOzFdp7oN5Ih/IZl0UBna/GrnH9zq5diqNiMF9vkkmt
cKZFQZ5ehMeIbAUHF4C1rAX/D8uSQKkiiZIKiLrLZYlFF4id5/cng6Dan/EOLCRG6fNb9LpHwMMq
b5kIcgsVgHltPzKprYzLqE19HTKB7J4FeAbB7RI6Xz1jbSwX5XJp14+f9VvUJw9SLkZdAQ/Fumd8
5e/0z6XvQx104NdCBTq32QE3SGwrBwXA/T3JGWJElhzKFwcEWc7VCeQ8OwBUI2R/w5mv+5Nv46kj
LsiWHrc2T46PLgtfcUHDzvJB6net7ezi+HFdCukcvaCYxYpeWJ4wPQCl6UPRc3P48rjtHCewThH6
SDLydIID4twT114rq81jQExAxX+M5sa3WO0y3z3glAW6WB/ljHuymJTNgPU9W9b+/uPmxi3JC1xL
Z5uT1EYTpeNAz3Nz2209C1RTwH/ziTWhOGp+re4G0z7aG3l7xNNAbkPr/guP9Xrz6X4eeLxQTxLZ
7wO4YK5uX9fo70nSK99N1+E4o6sB2AAvWHBuPGu/3ls9PvXVUdwaYQOG1VJHIjswGOY3rAo+4zZ9
xwNnKhFNAsio57RPatosdZN/l+IuLtR3OHj242ofZEM5BxPWySf79bzTK9N+P6ElJiBw0zKrtayP
ELHgiJzO7K0plgnXSiUInRi53W8Y/2ubfGmD/ksq1ISLRXwMeBes9fP9k38nr59Xe2tdmvptQ2x3
ZZIj/onJGbQVqLaNDzRX7hEkm4DJcFnayriMdAWKCzRd7eZDB6Ii6yme10Kv1UD6XwJZKkYmfj0l
weinTQrSXAQslQA3qH/WXYyJcla9ZZ3ykjU7l0XZYyVAXxkg7TpYzdDu3D8eOc5nef2KLDkXoKr+
WRFlm0cvTONBVYDwZO7j+/fUTN4wzcBEgF+AAMBreCaHss1Gote5oUCOhoCvt1+l9wqUIEC7zQBc
zqElHyynxH74qpzrC2TtIpUCbesIFd7kexd523/V8PYctZ6wmuJYYvRLHyOIjHEKCyzPSjwipcT7
k0IpEtzA68tZzPRgUAccoqLxzfJ3KUgJtDj3Bh0+2l7A8Bbeg8rlEHEGaA6qEEWklu/0rrZOPmeE
hZJx2ZcqCufSqbsuFFIxhuUsvb2/r9eZ/XF9eYsp13MBlNKPSV0JtQQBQuqko5VrtuiZL/6ar23j
cfQsHB2LuOj/kQl8SE3UBHCdU2fHT17MjQYu9d4APJG6iZAYb+zJNrOHv1rdjyTqHeXA1tpKEVZn
eY/RZNUWgtfYal0eB8YxMpOLKaB51u9/lkU/foAQz6ouxLIKSyE9OCcF4q15TCoBwl8DKhFhLG7p
UTqXd1m5+q9YHiY/FbC45GVylcPKFFGIDTb+8bqcpVAMluRnXXQo5gW1J4cIh5BIyV3ZkjqHs4st
WinEbQqCrmTvwa9AXL+JUENXD6VGWEZlyb2/+AbqHgRgf6mD+SBHJIxiu3H1nWAfy/f/eFOp++BF
HIfpdBziCA4dzI+ASsd50A9/Mck/m+efTaWegUgUS6Mbvxc0o9ilAFroHbBrrZgrmm/T7yf0RxL1
EISqLo/JgBXNfKEGoLM6jKdjeu4wT8958JUi5ClCDFQyJbMUlHoKMp6rDEOY77kD6Mpb1eJWPiQK
t9cVdPkp+FkgZU4iOci4wEfol2JmJF4lwFx+C5ndROKsYtf2kbIlraQboFzCicl3PTKq4Pw1ASCM
AmMBx9YwPScE1Oiqg/XcJHtu7d/ULqufj3GUdONFwtWp6Ml4W0ezfmhbYMaofmGpgd15X/96T4Fv
q8qiCMcLILfU0aX9WFQ5h8V2znMNkLAKkwdH1tu6nP84k0KdnNoa0+SDDfz0aJDAjAcyALHVJ7Ul
okkmsUPHP47vTKkLB3mxNuog5TSR5FSGWnbOt0+JWFWwkYt0NkzmjYUDOxP1a9an9sTQL+e7lxIe
s7GKLVpHVguuxBJCvQOCqpa+D5BHDFcY2+wlQ56scWW7vDPup7tEn0eY0e9mFnBUcveruhPdHax3
RjYPyJFaFkZQLaDXWLxrMJvsl7zQiw2g3448HbNsPmHsNa+bpWmgl+fd291+FtunAh2ARHVHwq1H
D1W06yq89GYoAppBDRnDM6B/p2RnCu/HUQS7MJqYBfR2u7eC6R5+T7hTVuFCCPUwpX3Uox8UQko7
PRgH+aZ98DfqulwpdngXY6Z3fhMPme1uB6TCv1o0ZH1ldxxS6GTEoAUrebEUXlx8D/V+GbEylLWG
76mcvWjzMlkNdndo0KDFGi9n7i/1hKWcVrRqDVGWN9dhYmAgPxyNF1bEtGDeL1ZEvV88+m0TJYCY
/bu/udWhMj1R7eu6sniFzlSFMndiW/KlPEJGcevtKlt27hDDM1x51jooYxerQuTzDbKv++g2tP9w
qwoh2N+8uRe7RRk3jPGIUcVjJaVd27nd2mjCxvOesgmVl9z4c1F0Q3viC4OCh7c/YUaZaFtp66Pk
dsid5qHYs9a1lPS4EEYZOWNCL7TMYfeEG+GZhyHZrzVUPwXLwbDhq7wZ9/4msVTYE+ulXZvZm+Lm
JmfubEkmMG0eMcv1JthLqEOhCGZ7zmHjdi/XtWgp/XXxkbTFCTqxSOYd0QcMKzyFEopfmHXWeifv
3EBdtRLJJSusVsCMj4SbcCSTYgaTWfFmktpehOIRGufHwo4CK5o2VXFXlyu+ODI+c/6MKzZLo2xW
hJ1UmwZlB970NsqTvx2+K58rm98CINiNiIkNev8oAYgSOo8M4ctXTdUkDFnIYK+hDnJQ1VHJAxzk
aPZvz6hV9qRBwTyzwk2/T3TU9yazmIgdnuQbvFwt/jYm/dawCovxJbOkX9sADlgVbo4u/qLL5EVO
8jkwS8IxjjokygWUwVG9/SzXt4MbYpTpBbW3Y0TkLabgLNZQ07Kl/in+8JSlzqTKM4IOYZXUmvEn
iEfTNS7pkbHKRatzJoUy0n5cqELmY7t5s/rgzPgFWXkWLu7yS3AmhDLRCSChRD2CEHgSjyqGdEJE
g/2JJ3fXj2whG3JeL6PRrFu+5Cu5gBxgDt+LRwkRoHtdwrJRO1sKZaWnKtXTZlZPPGrdzedL4uYW
w7dmbhdloyUFo71VBhkjmDMEt9h2m/rDjFYsHoTFq/azlu/vOMta+0GHmtm3hkG7hzV3rzodclTX
d2zZ6CmaJKtIkMnI0eKanUkJZT7M2iLukTYFtoj3aMSmtEWvCNxq3Ulc82WOx0R0Z8nIEiiP1eqD
oeLLTubZF1A6LgeJ30xS0J+eh4wAStDfdFsDnQvzWF1E+G221w/AoQTzcrZiRhOLxvRMOKX7oyHJ
3BBD+NBiSHudEW9nk862GUZ7qa0V/c+aqsggPjUMmVpkGAWtFChVjzsmo1OhC3GmANMwhwxcbPvQ
lTclUSareWojUp/AIrgtSpgtPgJYpPoUH/HfbsHqGlu0LmcfRS0epR5tUpMOfhM4m5LYlE8PAPyv
n66r2PKF0QUJAy6CLAnfXDRnKgaumSxMQCByGjcTKkkv5gOz0DBv36/HQMczwPMqpg1oqnMPpAhD
4A3zSrJn9XUr3yU36nq4H1KSgav39Y7VSLuUT1AwEi/hOJEHkjXqQHPMryucl/Sn8Ct+nHln58xy
aO6cpz8HVHF8ou2Fuwl9N8dgVUSEsaXzG0+vF6CiqEPooqpIEuXxjjmfDxGf9jClI+YrqlNsA7Ny
x4O8dVgdWZPKwmwEromjzGqYC0Wox2UPuBlwQ5QHZwCEv4fuK5NbKSw4tO9a3y9pIngVFE3DdaGx
e/ys6stMh75U1uBEpyY1fc1UIS1xbXP38jLBGcxfeExEfzC2dUmNxDPJlHfTeJOXh13d/wOLj46q
3ZzZAAXuh+iIpESGj/EkLt3Ac4GUy+mPkpdzLZYaeGQv7RKiJIR3GpaRX7JyUFVD0rRZa1RKXbp4
mpIKAOLoZtOJBDrAMjNr+S4twGHMvw26o3KGiVE70wDWU37wkpeUc0ftLQpE0hWbXEB7Y9Z1RM1d
IcAwP8/4wIVZPwUt1j8fSClYLeahVMy3CVdJc+KNT/z9pwfIjBff5N2kZMN+Ljkj5xKpV1yNsk7S
fey8BOS7cpPUsMq1NHchct6zqq4P095AQSgwO/j4wKNgotou+a8ibCJvqKqhqBr1AUHISdoY4QMU
4FXu7g0MFQzmgWPmcZct1Y8gfc7znplfva/GqZl17BHI7hiKeo6JbBtOdhSAXb6RoQnW4U3cFmab
kWhj3DZ7Vo5rqQqH4/2/tdJRg9SJXcyX+ITtjGferfvPcl88Zdtpla7fMEUKenvXjmw3WnkHViJp
yY0SZVXFdKWgib8AcafEE5OkGBFSl3PWDL1+zH6WheFwqO+ZDOosZT1BD14OGfvmNovNOZeygeOy
ekBekqCFhrNYKY/lG/Mjki5XeUJZ9GM/9ShEK9sUUdjcLGvfArA92HOWsC7fmYW/xUfnTCRlHT0v
LkYvwiNrzbRm9R0Yu4E5hlFjaA0bDGZRmiKBJFVRZUPWqT3lp6QDS4mMJ33thLyZWYA/Um/6XfMa
bUZGcmcxmkOu/H+F0U+O16bAT6kh7FFDrgW1YQH0TSKAiRKWJ7iYNT8XRe2iGiYxsGrF/uStmg8A
SAUHUVvXuYM/pR2gHDc8KKsJace+ZVRalkqcYM/9WSX12hhtMqp9CtGNo5GbSLSbhqBPIrlr0JOB
rnCWk7To+Z0LnM/4zPSkWZnG4CuZc0yRgBQjDBxg1giH1sW/ebkVdSb0k3RNVClXNkZMNqaGMjuA
gDJBO9UcQwzmH9FyA5vdV7AYaMJRkEXEYPiPQmmnFKscBwQaWJVBQiOw3nLdRPgqnm7UFBzIpGtz
o7GKVAMIaeeVYUmapBIqECHqrWp7rdh8SZwm/Lm+DdIs9pfrhJFbfWZJNsTvlr+zDeenmMuFPh5O
CUI22RTa51HcJBIZ2p4YQe7owJRJXnkAsAqYrNHvo+lPG5NSuktQIkqelTcjQU+7Ur4nwp2YEXF8
QurOrqt9Ln2lYmkmaMsU3+OCxDwaw0mcmWq1Gus1oBo0lVGRXzTcAMiBlw1MKINeS65EvNZL0XAC
5WCkfnbHLAcs6Vt8lB6u79ryYf5IogtzpSb4lShCUrQ2AP+NSQz/fRw2MbiwcHqvYbCKkNXq1wyx
CwVWBdW5/13g9zji2WHN3poPcLIBo44CeuxQp5PMTcPM9C95OjNtMlo1DPCzapRvFQ3SxHOoIZ9C
EJlOh/qWlQv7jjZorTuXQF0GXeLyGOMzw0nL0a/KeUQd7dGuMoyDhJtpNxikW2c3hWwqz2KwToKV
V2CuBeQsIWkHF/BstSlKFi+BWrTf88inRdDWyRyLte6vuA1IIDv1kOhWW7gGM5Ra8o1hEyVekgV0
VCm0UZR6Pk4LPKSVlX7tO85U1wX4Vmyz+Oz2bLdvSavPxVEmccrkvuLkfrbBc+S2P2WABNPsp7ku
ottfRyRNmUmOJQ04l0nleEZPGWp0qvfgTUce8QZoYDn4XdR1CvCOXWzlFnw/V2FB8iw6nudiqRA5
K9o0nCaIzYFlDTyIG0AowBQRuYd3L1uzZ8S7PRoay22+raxon9uocjLSS0sWcU66oAdM1UAfTulm
rrReqtf83F7wnliaPZlvyYo1b7GYwzqTQufqsghBnF9KPa5ySd5vOIISigmqvoY0x3gXbbWSNWKx
6ACei6T8iLwRE0BEYWGjLX9OJ8t5tbqdbPm33Up24z+BzbBWS/7YuTzqngxcxqOTE/L2BfiVwsL8
nA4xiL5RkJnjsw9W+nMpFleA5CQIuJg8iLkvfYeGi4t07OCSyZ2XWIGGCHUIm8TkJsA3Xl/bso78
iKLC4370eFFodaS8V9JzrZBSszQMaXEA8xWdSWZIW3xuFEAcyhrAo3W00FyuzG/U0AtkrMyCa1vf
5xvPwvNyr24jZn/g8ib+iKJsf9uNnNBHcItGsG0O67EknoXuApTQMtuqj9waTQMsRVkKbM+XR904
vpyGEA3Oc2DLm+3Bt/+01oTWiYxZvpdnHaAfnjNRdBBUlX0tcRJEJSn0ojEFObAS1RTQhzVt4tYq
ssROPoZ0n+eh2bZWY/fTc6RPpAcGWbaR5L3RW72HDOEmrNeK70OVzap1vNY0XlvjlORbT7W75E8T
PNfF3gg+JgCYZO4YOwEwxnw7R+RVecqul2/4+hANrpcw6EwXY0t0WmqCZiiyBJSgS21B4ljXE6Aw
n563r7xq5ujotM07w/oqMD5nMZuUvr0Oek/P5VHH5/FSXneSNwCbe0QXpAHskUeU9qz1/fpeM2/t
pxdtJKZiJu6mWQGfBNTJ/g1mET6u38lvp+vXd6D3A212oqRoMvUdeQy620zvx9PzM3IWEwBUges3
uWhVGDA2QnbEfovQTdCtjoVZrL7ALI5a5Pbu+ldQCqbx2HLkV79ZceGG0nnlSTSyuhu0aCdHx4a3
JOk1CjfRw3UhlPmhhEg8naDhNTUoOB3JRv+Nq/bSOBJRtaPhU/B7l8NYbzKw8BPojO4/MlUJ+PWI
YeY2XkqrvCyoesmLdu1w6pVbTqoso6qA0aw70gRUO4UfSFBpha3kkoYEmIlYzi70rN4gpmFYjMVN
1njNwKgiD1s/G7EzP9jjIiFuanxLmALIfAr3eRqZg9eYsc5sRLg0GP8s+0wU9aggDdTGbWwAU4AP
VjVfkVoQVtdPc965M739RwQqHQAHBT8AgrDL1YxGEfQqyAh3Ur0XA91S05SU6mQmYUQ49fEvhBkC
Nk2XJHg58qUwQ287rikgrKqDx0HdNHLlAA14xcVrvUDMd13afBC/loZUjKzOXdIK3ZKFMkTXxAak
cemdp8VmlW2SSTKvC5k/+bcQfa7p61iWQfk1VV/UYHcJ413acK9KpI23vJYGDKrrJZXDSQGyRhPB
kkU7F0EQlkosFfEOlN0kSveawjek89EWmrUMUUubhukDHjkJTUXLBHXTamPyiiiq4h0akkH99po/
Xd+vJX07/33qfeiVtOCivox3mmDxk7TKksDSk3FT8LndJ5FzXdryanQdkaQoY1XU6Rhl0ilZC1s1
8CpJQRwsRYbZZczsOBUbf98ijBb8nxzqFmX86HOxIEe7JNnFeU0CHrP09VPpo0vXSx1BR6Gr+KyR
ibi+vkXFmLGnUalVVORQLi9UlyRpgQaCaJehqt8DibJ8CtKPZIoYTuCSlms/cuiAoeq4vFF8GKIs
vanCm5rlri+ek2SA9hr8zmC/ntd5ZlP12Ne8OoziXSnsi7jCwP0mMDjGIhZV70wIpdpdkMehWOKq
xhikjz8CIzkKsVqTFjF7wzMcoW/OTtowaGfSKEX30qzvgdAFWzc6GYc5f6UmsW8KL0W9UnNxN076
TcIf1WQy/f4uaFBer8t1YdhTIFqh/5pWd2m7BguBIZh1cs+Do4DXGjKUyv11HVp6zxFuioqOrlWF
16ltCTPBU2sZe58lpsG9iipnK80H14PQiVvX0oMfM7yUxcM+E0jtjN7Xcqi2MaxZBffeKKyoiUk2
MjhVFk/7TAp1NbRA14aQh5Sm/cz8zOZilzdOSmQlRc9QrMXboaAuBjRYFaODVJJECsYQtCMwz53m
/TFit6uHP9fPaHnLfiTMX3B2PyJvEBq9rONdXyDrUKWRJXnoL26U0L4uaNGgqKhhqKIu8/BkLwUF
aQ12aLGJd0b06oHvI+43PcKLiHE76DDhH4N5Joe68Hwe9r7C4ZlJk83Q9WbWbYdwq/flqqg6e0xM
L3kPRIwdZOY4bI2+2GuRf9cUtZuN6NzPa8YGL2rL2fdQl6Aq0T3RqNjgwdKCyO0V7Yhpc1KW7cpv
Qp9hthePU0X3ByYeNHBzUc8FaNE9letyXDkjIUW5qZCN7wvGBZiv0S8DBFgEReY1uEB0RSqTCqOf
hineKVr/DLT9OymsnTzaqbnVliroy0NW4Z5OFXyfKljNNAN/eLRcUjd7itF6onYQ6euS2XNul268
8pkDt6dSbtU8tzAybepArWpNVXv595oLN2ymsdBVpN+p+573xphySQbZ3C03dWsjb+whAVIK3zKq
N0t35EfSrwBIlbmaq3icnjCVG4wDOXp11xvKLSIXhp6wJFHuiz5GjaaqkGQkzVYyxhv0nu25tDX5
MB4YjuySTp6vitJJI47TMOCSeBdOwPHnXiv9dsje/uKMJOBmKxpQzCQauw65pSBPU9yypl/JcrD1
632co0wz1QyLTPcJ/qOJZ5Iok6xUHOfzKOPvhlE35RA5fQybGp7FVakl1OqH34/7ZKhWRprejpFo
plp2pyX5bRBNtjDxbv1Wt8lDHHWO7wsjEbRV3L8E/eSOfG0Q8GivA66ZiKCLCAF5llu3fJGAL4KW
Ih5wpwplHvvMT9I2xOdn/fQQAWepDVfV+EfQA1NXzJqLt60iH5RU3wZ+Q3hBYtjnRcXTJEXQZocM
pJKXz0Cbt0WPKhcuU+rFKyHS1XWXp9KjNAnloeKKgvHsLCqfhsYSRIW8Yhjz35+9b+iaHiJRkaF8
SV1bMt+qTpOlDYxiKbrXdZCu8v6jGkCXRqVXRdSmUYreqaMkRRxk5d5txxWrSdNzM0+Ko6ZqG14f
H9BnY6seGHjSmlHSXnIU9DPRlFY2QTMUYynEu0QwclNTOs0c0MW/ur7Cxc2cq8pIRYsC6suXmylO
QQRfT4HhR1MmbnLb7HkMrV8XsqQhyBhI+KPMs4iUhk4eD38k9+DeZs0aBLDrIK7cuG0BmyZojNLq
0rYZgi7oisCrKjB+LheUx1JdahmHQF6Mj9qgm2JeswprS5t2LoPSQLHhMjXo5/X4tRkO+2bKLKZP
urhps2ulazKPBiNKiF6mYqokBqxSMziJ/1oUnBmErRNFrJdjccvOJFHHMxo4CsXTIUn60rOM8N3X
9fNf3K8zAZSSFaXsxYGP/Qr5FdJxJEbTC9OFYe0X5U+0gRZ5moZVNNxeSpAkqvYjiMz4zPmLxaC8
gSZOTPaiH+FSwZQ+bxq+wGKM6i5PE1KND1P0eF3G4omcyaD8E8/X4zEJoMQZ99DVoQlj8DdXEj3b
6NBT0eb73W1xZkS7Gj0behonuzLO7apuVo10V8aN7ausKIGu5s02FLGOhJq/IfNgepsP7kwUuvP9
MjNamJg67IkYwKFDg0lvCUpnCKQV/Xjb+R5oOZMKrfhe8yyN3r5NomqrdHFo5TyX2pqCYoTOqV/X
93lBMS8+jVJMjRuGaKwR5QOW2OyHTZOopNcZIezyBijgB5izfjzs3+UGcD74boeWi3a8gFR+LruR
/9BzaE3xSe49VkAmGDacBh5PHy0oKvIL26jnwSU+Mc58abUqUv1oFBQFDNdTHmKoCR2v5cgyaBXn
NJxtoAtEyh/+/ZaeC6FezDHzdTnqIGREaiuURhvd1aTReMbLPCsNFbDIqF5gqgOw6xrci8s9TYIh
1DU1hZmPgA+QoUcduKZQZQm4btcXtCQJ3HAolMiYPgPt3aUkL1XqSuUgCd9hl1xgBW3hCNpWwXj9
dUnzN9NrAgUd4iFJB6sAbVkwsiA1XIN4Ghnx0BIbeQNUXTAXcfULkmG52YWFb18XuaQS5yIpQwMG
z7RRBGQjxhyUkt54n8iR5UeCdV3M4h6qIjq0gYTHS7QbFVeCn03CiNPqxZ50XdC6JeYO2xtFSeR/
H5sgrEO5BWUKEUmJ+VvOzI039nrpR7DP8vjQuIlyYtW0FoyzwgtwQDEqKCNOowQIWZe0SuMnuyRQ
gbuDdjVzMCpWfLxwMhdSKAXnk6LkBQyXwGdyhnbuR2vNZmCN/i5KwalIGC/BuAVdLFDKqhSEKUp2
noC04nRfVnu9KRme7PwiUnoNEp8fIdRSxCQANZGf4q3Jtd6e+vjI95ViBVEDVGA5T+yGa3WMlUaM
CHJ5cch1gzlLFEAEc6kJKC+3U2cgy84LQ2jxJcaOm763tPbfB0BY348cykIknOGHaodNBIWQa2SP
AaCJjHwwtY5h9BYMBATpyJaoaMsUVeq2oo9XnsKqSnaqJLge4MYtUT6Iieh2nCCQMQ7W16/t4gai
kUPm5wk6ZEsuN1Ay2irQqizZNanoIDC2uParTjSGeizl9xS0qMFeq/yMykl5VEkRTCLQnpJdP/gw
4pjIaJLE1mJ+HwigB2u9Q6+/95H27Dee2UybQO2cOEpIfDIEm/tv0r6syVEc2PoXEQFCbK+AV1x2
ufbuF6KXavYdxPLr76Hu/WZsmbCi5+voiZh5GCeSUikp85yTTflq5qKRLwSsq0/iRq5ZoeYjf5Ie
hnrF8CRK8u18jrEuEjxXFpf037Frc7HoIlopBdoWjKxJD8x/HXy6VZoe6a7CgYouWlML/GcpVaDJ
GmAlBE91PC240BWSpsXUlumhGKX2rcvSeFf1CoggCiWOlGX52SzN7ilXA7aa4iR2TQUd+noanyuW
Wx//wbt06LBS1aKoF3HbRs+UtIgneBfRyIskVziADNnNExFMjoelzxdQPAYNaL7i33AmcItpTqSd
0H4VQW5Kofc2OB0CD7rD2LQ818Rfy3Gz8Wm3YVR1fHlDkz8ZisDJc5Keh1Dg7Etb6uJbeDyuOrEk
HQgcK27wqgMsIRwKQG0EV84lr7q0wt30NFSgizHHOsvJu4SGd9RmdKNq30RV8yWsxeXUfnFDL9y3
GLIQufkKhUy7QwOzevNZNs5IbDVFz2ijtDvf/eMLwvrS3rwcHBfWqdpk0IVDuJBLtE5DFSCLG6fK
XlHgFFzIFvcL4A4zKABhFx3ZrndnG+tWIMlYLVadjQYonTkgTdpeiXekcUPpWTJWCXrrsuf7W2Mp
74QHw7+GuVt0qfY4T6Me8zr4a4nt+241gaA4rPX2qyAoI83HqlRwTVt0zgur3MyWXZ0GodkhPMS6
LbHGBi9G/B5atKIhrYtMnQKdO25SgyYbGzbBZ9KpcIPGtK3+VerP92dwcQeg0A2Mk4xnJ09BY00t
1XqCPd8p30O13oD6jffIVEr2kIp6bvAUm68AoyEBiyuGjno0vwugI5WhsU+eHUzarVqi7ICS2QbT
utWfLXnn92wVVCut+h63/2HBdBnXG0qgQAoUxrV/Rri/B0bUZAe/PPYBSm+9aaciI0tTOVswABqY
ASWcEa1WMr0xrOxQG/rvrpdfmpKth4y8lHNbhkh0JZ1P+6vbIgI10FtQvphlukEhvB7TOCDTLMUB
kOOpg5KlJCvrEPffRvEClW6CZhDM4ZI9DA2HjExQ/OLfdxBVSEH8GnqPdFbxK4cAgoOQFwCWG8Zr
loM3gqvztoibybnvordug5EaJsYI/Vjkzfm0qFzp/lDLfe+1nR4/ZlqYPA2J/h7RydrmSXKS1ep3
18rkgK5s7BDqmr6z1JwIgtzN8uIrENtAnZq3C97U1/Pd583YtVI4eBlEYEzle56DvWBVG6v0ZBT6
74/5Jnbj/Qzgk4antIkj3+LO/JppSRkkBhZ3OKosXiVUewAgZhvluqDwdnvqY1vO0HjA1PDovMnT
pXkQJuhLM3jtB4WAi4QODNFr8Jo80Mf4KO1rNLZofo5Pfz0+GEXGFjkWZIhvjndpGrIaOt3eCLzf
2IN1bCYrIiV2FooQKgtTiUcARZ9tlN6xfPw+mRqzK7J29IYEGjGg+bahXSoPefJ2f0jzknD7UUMX
KlW3INo7w/6u/cPICl0Z4270SPweVB+xCHuxtA004BaR8kBOVb6JnhZKa5mamKNX1NFaMt5iBV1K
ysSJi/xgprkb5rjll4YzkY9eNzd/PzoLf3ABRYYHj/rr0alyN6VFZA0eHvvEaaHp7GRpNQj22MJa
gVCHBCCSnchJ8FfddlCiOmkBTmhkbaW38rmO5IeiqSHBitTV/REtxDM0tkJeDK4BYQqeLkjIlE9V
E2A69ZK5LdMrl5V97eYFyX5GRiQfCizHFpcoeXXf8s3BbshzUhwPC8DnoBExf9nFZTCcQFQcM23w
ypTZISjYcMdKFzy2F40YqCLJQIWiBQh3GskgZCkpCUdPTtD5otIcGCHkb6+Y80gsQKNxJOACwb9I
R6WV1aSLRq9LP5MEqqR4nFi9I+ITLIReJMVQdaNfKAQ+k1SQgNYQeBu9VP9lSGsNVbE03VMLrZKY
CEYyOzK3jbG15mcWNXTASOZ5vVgcTZVaP2qjyUNhYZOVwQubsv2o/oll4hDiKPVrpw+CS9jSWgHf
DnQQQjAurJxDDH0uVfgUhGDIn/n0nJupi1yJwOGXZhHhFoIaKJJplN/CFjBHYREZo1cCIJNAALhR
P9OxPHal4fVpvrrv5AvhcC4ryqZmmsgG89pyhUzrOqmnycujrv40s7SDdkQ6mX9/kOgGQLUz8AHi
EXzTgGZI9SKm2uhFYUPdUrcQM8D0O7EE0b5QWvL9/rCWogZEZiz8gwoBSgTX7qG2tLd8Q508Jc+2
cumpofSLoSm1kaybalo3WiS4/Sz4I+4Cc1ZOBoxQlbnjq4k7y0hoKHuT1q5CBaydBBAq9U1vNhlZ
DeDQZYnA5EIUhkkDmHKIUiBEcSbbLm6kLIbJsArXrZWtJHTPqD7VSjCXCw4JSsvcElZWcBHQua02
TgaSWHone36jlLY/xvR7URjhutRDcyOlND1BaLza/PUCzmUQwJYhXYfUNHdMj7oWNblBJi8azmYD
nk/qJQq6rPgano0huCzb+/aWJvPSHucwJd7gVMvhMFqExh+Tv2o3wmaGSxN5aYNcO+U4pmbtF3Ty
mLYz0nPfQiaabPT0oWxTwfQthCqgIOb6DpDZBlJj16ZyTTPyYsxGDziqjdQAVZyxVd37gj6sC7OG
JxSi4Qx7gzVu1tqhavORlqM3DkpsR359HuRV3DGvLUW1zSVTpkJl5PsQrIALuh5RliR1lGc5zrDS
SdrkVaJo8a41xDW1QHCrX5q8S1PcxiqMkaidAlOp9qQkio2TxZ8EAXHBF4DXQxluViMBQJGzAXKz
LLfxMHp6B4YvPdFfHQMewrBLUb5wIcIjtKNggEABej7lvC7DCEItQej1oSEkAWFKps/7e+c2vYMn
Iy5nOnLec62K36xSGxJloAoGE5TnInr0g63ZvpTyru7R4KNClyg0s5Nf7ltdWiWQohD74HcIuNxV
Fz45ZVlIcKRoEpSNo2mrqklkB0H398c+eqOjTIH1gjQNv5diNYbssIHRwR0Cv3LjGi95K17dH87y
JGowMT9eYYfbsqYO9R9dwjqVReyO0p/E/9GvoxO6VO6YdBxFKJmFExIlF9xv4RnzqcyZawMk5Awp
nTwgHNxABlg1s6GTsYnJvh7HfahKggEubGAYxKvBlMG5Ag7oegP7cjGFaVNOHh00gHGL4jUKAZjw
gbFYlxP5JZjO+Z3PXRAtINwgo4BuIlg9zpxFgtDohmbyqor2e9XoE3tA1dAxkr7flqBM2SONKzuq
Q9NLokHdqpBXPOkG5O/saLRaD01NRRKOC1sRpXdcggB7pkgXcluRKJM0krbFZasLZdxRrdhhVVnb
94e+sDFgBR40y8mjcMwdnUgf50FQdZPX7+Xz+NsX/PzCTcfCFQ56rhpg8qDqX69jK5sBlYseVyvf
2NQ+eEVPZvorNZId6LkyeB5tslOHQrDbF+IlehPhBgKdObxm+NrdrLwW6caIqdMH20fXVDY+ZTmO
gmZyu+nn/RlcesNfWuPLWH3dEZrlDL66Nz6qtyFCPxoTrSrNzil2RGRtcUaR08FfBBlE0usZ9YcK
PtxgRmuj9Uoib8Eg3Fa+/jJ2v9L0pPmvYDU9qI1rTG5VepW8In18qDJc+gIn054yOZS3kSrq/LO0
YZG6NIClxLmB6Hf9WeGkT2DUwo9U9YmSh7iHQu90jDPR8OfhXe9UiAaAcIHzSQYKlpf1CNDeGQBY
RCK9f6XWs4GafZU+FPUfTWnf4og6pnXy9b2EBqD3l/l23mEY5TqK8elIGnKeHGRTlxhahVVufqJJ
iB3gemsyR9c+6++hZoeNCDi6ZBBFu5kirRDkuOede/FoHWV9SJOqxiVTzo+IkSjAdljB8tBBsrDq
d3Gp9G6qjYKHwm1AAHZkhqrBuXSQG7mA0FtTnxstQqGevkvqprWep0gQbm9PkxmeglgrG3iz3lAn
6y4FvyyEiSJfjSO6uvaqTa039I4C/LJY+3+N80WHsLnUCnIjklzoF3Y9k52RNpJGEQ7klJBtQVH5
xQsm/A71S0GC5rac/2XKgrwsSIZITnI3tXac6ICjZPLKX3mVbzKpczvaHOp2sNsqdHuGJ2WQg2AV
ekNz7NvqnE0HnaZO0QVohtuhe0mqCFZ0yZHgsCb2C0B4+HM9/ATJJCWEFI6nZN/AObHHdYeaKNk2
waFFovGv78N412KLAoU+w174lOkUVKYe6/Lk+cWxl/6AoNiJQIW3J+O1CW5AKL/UfkIVTHL/zqaf
6t+/h0AGAisHJUgw/dDh7nrC2kzX82p+KwOBvoZKK7Ze2L1JRvS3xCM4CyqdCJpIWYIiTzg7HSjZ
SRDhTQ50M3TogTPZlfVx2AT6+X7wuj0Qry3N95+LWDKZEKFQK1giIYFkW7e2LDQKNlVvDELXtwQO
t7S/L8fFnQUU2UNlZLAWS/tP0jqB6mjjqpQ29we1FKkAMANbeZYRQwnwelD1qGVaa85ukMeun5Zu
ifLfgJ4l983cFsLnZQIVB3mTuaJCuYg4lFqNOwyyCxJCBtqP9yr6hYRjbg9h5fbh79yqn5WhPPVJ
sFElu4kswdHDC/wh03b9BZzDY+/mPq4zOAraeC2FzWGOmlZg7SFYgldMKrdvaVSuI98l6SppnUEW
QU4X51pV0HOaAnql8C9Qv2toz1rMgVweTWANCu0gtX/LqJ9HSQH0nHO1OGPnOHbhpJrE0rJlyHjo
/Y98egLnSZhAX4ocWEegGeAvqLpw+6CX87bFOYFbisu29et9R7m9AuH7L36cc/uMkiaYTPx4K+2T
4qkMHyYdfM3VfSuLWxmQNKTYcAdCQuB6lkiAcmUZ+bjb1lu/cDTJ66HCWDtdv75vaOnYwPsVaz7z
dQHJvTYkj4avtCUMoa7zIIXTKfWTT3D731Sy9SGTT/C6t41CkD9ccjSkObCtEUHmetG11VhKWQLl
NuikJ40T1w8SOeXAx/+HoV0Y4eZQk2PgaKBD6A3MeiuDblUMbA1pAqc0iWMmZFUbxjorEkHAWoqL
eMfNlUtgTjG667FFY4NkfV8h3tcvuvGoV52t0hNmNo7xXqjf7w9yaSZB20J5BaU9lJ25oEEgjgtn
hTWrHT4aKfCkoTlkUry7b2bJ6y/NcIPKrbCtqrCUvShfaczJYi/Okc9+u29lyRkBFPhiUeCs5GNw
YCUqKs41WqFsU+VIKkgRrtnKl9x8E4gE7hYnbn6uojIK3DuPaBkrqlc9wfGlEeSOw2ClxO8Wjpf7
I1qcN0vHDf9LiIhHllhdXjWgRsieGW1HsLSYejJQaWOJIOu6NBrI1UCEB+kiCzTJa6erfTWI64bh
MoMggaZ8toIJU+Kffz+aSyucs9W5mlVd2Mtef+6aT8X4kMYN+WveDg4I3KzxrkcmFPqa3LaFSlzK
0kKWPYifjuOmRaOcbhN1gglbCrBwMNRlwNlDEXSe0ItjSMLql+OoymCOHnOMgXZo5xA46Au5Elcm
50/mnrNQ3AG8aJawRoGGu2rmA0GCa5CYN024MrdDAu2rvB6e76/OrcYGajIEfCccG/AEyC5fjwnf
Ltfx6DOvyrzK+OjztV94eXkwyTdJeasr14f48id97NHuJPciSH2k48F8jqR9uC1ATEps36E/1c5t
UsEps5DJvP40brrlsWmsASxSr/jBdqn7NG3G9Tf5oH27PwVLd6irKZj348WyxomFjndoIQPA0SaY
HvoghiS+a1irXN2FaKb4rU/OVN2Gr8J4wqv3zte3K9PcSZpg6dWewXRd7CJ5p/obDe1QApsoe63Z
ZvE7RV+jD3Tstkd/7WdO9FJIj+UaUjW1lNroF6gj2xocku1EV8T6bMmm1g/19BDgfy5ssg5f46cy
sPO22jbSPjdB3p5sPxcErK+Ew62v/utEnK+aRs9qFY1rvAa892hfx6+mr9ikf20V3U5QaTEMO0a+
qQvXU++E42fx0GTFOpCeoniTAEEeFztz+NDKcEc9LfhQqsc8dzWK7jAlBSPOTafE0To7N19j6U/T
o2ERVCVEqqlfFch7w5iPmgtH0MPBsKoh6D2aP6I4OJTupOq2Hmxn8ZnJZk7xGv7K7HpnQL8R8RLy
+clJKxwdq1B5KTAy4TYyjujaFLyPpsusXctCN4nfCjRA0732FJ2HXbAnKwqFN6tbYdJsLEu9V7Jn
iIE/SoNDxhM9m9Y5i18T6TjIG/Rleh7eKsWOkhM76oldEHsA7Y8cZP9kZS7UbqxQcAlayFvCLYFs
mptoI9nDP3PL0ZSaASkHD4pZgPyNWbPS62raZVUROOaQEy8uUgj6qvopHdGTJGs66LcNo4ho/iX7
cr0i6F6hgVWKquBM7+D2h5KyqmN91HsT3AUYTEdBB3GGfDcyq85Ut575WRnUrgGkKCpllVr6SpV3
1vg90Sw77tXVoNkjciytLaUQwu6TFTTGtnOyNw0h3CrbVYdW1ptOr7fmnNkHT9bMvLbRt7IuuL4K
x8JtEtIVpCqtELhGaT+GjvGhbSVsi+KERnxo5hKYwOCuhmFrdW6UQWorRLYYpclilyin+KQaNpW2
0SpimyJxfOKy4nexDvdIMBrquehsHBe29tc3OEw/0Ge47KDYgsPoekOEZcF6Vc967zvdPaqPfx13
r3+dm5BIDfGoTPHrfjthLep1RjatCdx64czVDEk5WmxatWP2rVMPTRng0RSKcrdfxPcbDwO7xgC7
EK7Gn39mXKOrThf3QJSMJ0mWHqEHZhd9+Fgk2j6PJrskNcDLCGMFCgYjceXK8f10g3ZAT505PYds
/IX83UNYm7mdsuaBVf4WVZsnP8iwqE6kqG4A7qK0tgZlm0/9qlXXqukZ3VOfAw5toP2aJNi/txdI
TCyQYHQusACUwx1opayyLDXz3qvjDBjI2C0yhmLHykfN4/4a8n0+cIBdm+I8pKwVWtVB3ePuoD/V
aOuhD8CsFPoZqiCvqoYeXrkE3Lfhyur4wPr0gyVo2PTUhp9p09pQm9kyU7Y79Udf79WMOkQbNiTb
Cr7y9i6Fr5wRBrjkoDCqcZccP2Am2pFPvRekkbEeJbbOc6Vxs0DX3Vxq40Mh+UdgxhHzE7rqJK1y
W8rQ5r4ZLbtKc8WZGoli43XdugKgZE0hQ3EIgxziE0Oer6LKtBElM+RZJh1PxlZfN4S2T/eH8QUM
u/FV3KWBpkd4hmbE9XYE8QGKHFbTewVEHw0C0ccOOqFSoe3oxDaNtjPNzTD+oJJjhQ+VFa9N9GlU
+rWpjLsSN5k++UGqSXD4z0a5jwK6BkU8FEHAKTQ4DwBDTpmntvd603/KrU1bnJWArrsm2wKWWjEv
nFrBzXBhOWESPNC5NIkrK/ewHCrwja1EhsmkdqZ4D/nI/zIodPqydADa8LZQr2e6bI1ealOg33Nc
AMJw05KjQVKnYZsUNeduX4j6kcyzdDOLFwY5DwVFMteKAgb7YaVGNhTyB20zaism2rELZzsBetP6
kmlAVY7HYteWNEC4H5OnGNu4iLe4Yz1ox0A+Nr/qN5b660ARBIk5jt+O7V+L3AvQT00/mwJYjOJt
4xS/gDffdSK446IRXFkAsDWAbTc5n+gCmpg6OmF4Zunb2fjd8qV1lD2pIdt12XcmKgQsev2FOc5B
cppNZRFiTOkODQx0xzw1OzQ5yfeNALC/EMshTfnvuDjHGAkdqwSi7x6LX0mR4Tb625AOEOkS7KmF
1xb84sIQ99rqmlTPDBMxUv3INt2n/y1z1D8U/E67ERQ3ll3wwhR3PqVkasEhh6n4sX5UZVtadevM
1df1HgeIIdjKognk4tOEvGtpDDA2OtkTaPz9CSoSgsA8r/aNh18MiLvJxCpqC0Y9z90pfGRoAfCT
vXduuJfX3Q6Atu5dYG/eMffscQdBgr6STYG7hNeuQQ6oXrONupEPaLOzQ08fQCnum7vNE115Bl+3
y6vBKqgx9qgxbFl3bAb4oggksHS2XbofD16IWNdakYz926V2FTnZNg/tfHInj+QO/CK0Q0/amGvZ
dg22Cr8LdtniEOFzqOUACA4SMCb84uUnDVGeS+gm6YGNgM5wiPSDgj6SAldcyDRgJi/McL5oxVkW
SRI2c+BNqlt8toU7INPA1qxfWyF6OVeI/OEK+laO4AokGiDnoYZElDiej0yarMx4E2obcxoFfrLA
LZqHB6rDzPPBhYCLwWXWBXHLCJ4L+Y6ilSLayqa27sSnurX1zi526UpmtnSmteDCuxxRZs6YPJO4
IUhyvX4t1FUS6IfARZENYWTadh+WhiYkuWcmPVRfwToqv0EzzempL1jUL8w5vxlnARswHGd2Cf9G
Tae2KVtfw/FWhWeabhr93UjRkiM/TPJJUyE6G/ysqU1jqGGRByWKXBp4XbPp65dx/jjrm2ytA7r9
e5FYY8bbANUIzOGMDeWihB8VDBKxKYgn0VPZ/5Gm72P/dj803Ir4XNm4AYnFJApb4G4GLz5o+hba
euvUC4+6PWwhN3XWn+1+p27u21xyZSDkwV4DxwvpUe5ElKXcCEoFwxqHHw05DsWGGuf7JpYuE5cm
5k+4CAeGykjVgYHl+a/UmbatbR2HfSi6ii3dIS6tcE6rQVQKj49kQMh7NqzE1mNpM6F1F9U3tbxr
2q1QDIzvWjM/17A9gAuFryOjwvMnSNlnOVQlBg9iGatiG6xQXjCO1YO2t5x6y/bD3niMfk5rfROc
RN0E5+Hw++TSNhcdjCw3tWnKwSnbMFRPwM7b66/31+2WeD+PD1X/GUFEIKzD2ciQAFJoAxu1C7z1
1txFG7RJ3BjoF0GfpHW2NgUlgdnZbgZ1YZC7B2ZyQoe2hMEeTWNFykeLM3bx45ynN2rWG3GbYcay
HhT36qQMP0OJHbGCgj31hT66Nw7O44faH/2BYRzS87p6Kl+aVfADGks7Zpu7aRvtKzfZ67tqN2zS
LfmIj8Y3/zh6zaPgari4twGrgawK5E3B1rveeCT2aUsSjFiDuvcxlTRbKXPRMbV0WwO/BoAv9BlB
bOROYRN4xFKd18xaR6/tM92bKwhOb6NDfWx2HVsLfHL+uZupvTDHHb1qrCdFkZdgOf5pttZzi52n
rqOV4pXb/rH/CI/pj2fkfwUH/qLvXFjlgn+ST2mkW7NjQq6/XwEu6WTVSyLqMCkw8/WquIiUmTzk
XaHDDDO3Uv3MptNEj6MoM7+UZgIs458l+zr/L8xA6B38HqOAmWqbZa65KXd6Zdu5i24brrJvntHg
CAKKj9qqctQz2yt78/9vPvm7zRgUkFbrKsyn/iEPmzBEd8t6gIyt4DqxuAO+JFxBgADgZJ7wi5GC
LSpbRdMOXjVtACJFHXsUEVIXY9aFCc7/0aFSbnwk+L0BvfXC5qhgKgU+P8fZW5+fhWj/dxSczxdR
yeLRxCiyc48mvN80tAzLH3L2BNTcpy6DNQrEvMDoV++ne0Y5l9eNQFfSFuNC9hztq39Oh/GHuam3
UMFbGw/yL1x49V/xdq9+w3NCKm2RRMMCHAynzz8TC5T59drRthsSq6nxAeOpsfV94+i/aWk3PZI5
NpjvPzqRQPl9b0FG7Nri2NRMjkrMMyQhTGkTRaumFZxwy+ELrqigIxU0ibilzAJJp7WG8GWC0aG/
ZcFz9QitYVtYw1+8xGMX/2OJWz/ZR3Mvv8EWS976PdRw12RXbv1t6UCn5D8FZVy+DPBjZxFj7qDx
mymU9a5DQCHuSWX2VNjqR3+c3q3A1g/Gvv+td47/q3Dx0s0D0XNl8QS6sM5t8sAPcyoZ8NQ4c9DE
pfhjIeW3Cz4TYiPLaD5Xv5tcWMxZfKhArOefMXP7PqpLUjFAfoBTR2XTCg6y6qro5HoaVNkx09o2
x3Nu7YL0PdR/WmFoW8na73dR+ysJ8vcgf40HdmxHFX3iBVt38SZ88WWcj1UQ3ypoOa9G/U6JBJ2k
1WTY5FcenYPUSf7bS/VyKjhXKyJock8Kg6v5K7VyFZzKlbNDGR7HJSo9dr49lJkbvVi7/xIY/x0p
n0tRfBpPk4+RxtUufazHAFS6d71eB+ylVn5X6Xem4Mplnlsh1mD5bnxhmosVnWSBKBVj+eWz/6Cf
Gwdq7k656l3TrtxhX9tEEDkWz5kLg/MhcXGUtZYmR34vD15gFopbSQNYib6kClI3izeQCyvcDTwi
SjqSuMew4m1NbAVvCyvZU+FLdynnduEyfKFQG4skCbo51EI5YkfYt0w+dQq1Y99WS30uyxfSSR2Z
YGvMrn9zqF0MjwtUuPNQeUwxPOgmJY519Nfmdmzt6v2+Yy4dJOBkoz0Kiio6iCXXa5X5dRin7TR4
xRg5+rBhJW6NIhmYRSOgq4C8B4UrWLo2MkhKkceNipc72Vul4lTtmWgicozICBflwgJyKppP8MRV
34IOLWf1XZs/3Z+tJc/WLgbCxau4pCxoCGyY/rMf/5TQ6O2+gaWAeGmAW46+7sGTUGAA+CpzdDr0
3ilXerUDUWQoQFYTHEiL40HuCgRHFMFBWrxemLhslE4pYK7cSY5IGmJxQS5+nFuQIdTipOjw48kW
JcEPSQQjEP0+txhzNnIYKvw+ecjs83Aa0J7Irs7xD+UcvLTOH/zH+v7qLIbSmZ/0/+aLXx7TNPsW
DdU9K3qFDhCAef6+NSqnyzTXbKAQ1XxC7iwfn8uqBkRQhrpq3dlj8E3wHfPUccEBNJT5K5Dks8D1
vl632g9oGxsUGyqNMsNhmlr+MM0o3MdkTIMVTTV9tKNeBqhMSeXs2Q9LdKqvY0UZdkltWFsGnnLq
SrSSE8iyZeZe0/Lh0GpWFwAmVopw/EvfO3NKMXWINTccKDM2U6ntZ7duQBPOu0z6VVRVuiGBNTq5
r4WeMakiMsii0TnaoKsUSE58wXMggxxB8R0vKvZK+h9Ws6tKinfP75I+31+PBU+ceeR4AcxZfjSU
u14Oht4saZ/CUjKo1KVVqG9jUhcOHgaWwOsXBgXtLqimQ/AWb19+5QO1lDoqA1WL3i9ylYDPOR3Q
lMuXHkY9e7k/rIUjCGBXgEmQKplpDJy3j1ZN/Yb6AN4z+R2ZV0CtrONMyVOLoxxPLoQ0BPnXhTMd
FCu0ApxVJ1SLF8ZmqBSB3q7IYDJYwTqbEjQtRnO7XQcJuAb9TTb3B7hobp5IJJRBm+Xf9mFu5kWf
Az1sQTJTRZFEaukmkc3PwKhFx9PCwoGXNHNZVFDYb1RXIzNDT7U+VTxa+BAPrp1wmJwETHadTi91
Kyo5La2dAiE9AEaANQVP/9olqzI09BaAdmgpTeto3LZNbblRLK3MwNg3Rv5R6crn38/mLPCCmQSu
HAKh1yaZEcgyOrDLXvJHzdQ/WVuh3cQvhWh//oMdLBlAJwq48Hyut41qAx1tO8XLk9ecJg6I6q1i
N00lOBwXdjVCB16+EAZWZjTk9XgUUml50jIILRbhh2GV637SXMifCpxwqQAP9jDotdBsUPEq5Zaq
aJJGByBJ8YhUTmdNy1o3wytsrQzKsDItZqzGoW0+TSuWIJPLgh3TTJHq44J3zi2CZzEs9Je6EVfo
SDIEEWqFngl4apuwdWqWazMIHlqLrMLk9/0VXHrxX5njIguadxcU7SsUz4hlp0RRsjQqlw4/EUKt
NNnoOIB0GjhDrq9DNCL9+0sWrEPnHxBHYBsp9yAaRsWvcuixeoVS2IaPI2/yN71lAi79UJabVKa/
U6kUkGAXNiTOa2jdzLwbNOThjJpUbRrMvuJlefiCjrr5e87UnSS/FFq6VvVSgDpdWlANuEYIWMCg
xu9/U8lD32IA7ELYyc1jgMv98hBVyTprAjRU1XxBAn9peLi4guU7NxmSeRVbkkxELvSMeEHoTDIq
oYADBtUDC6AcXR9iAFjuu9Di+NBGBbQwCLGjCnu9Odtx7PQCNWevmDp7Fj62DloabTOgsjMiEuda
OCfAyPnHGJ/s1qd+MCujIV7HwP1hSgVCEx61WRSFjy0T9VPk4o4JQR/wr5FQBLt0Zo1znjKpbQrp
1Vw917R1wvhkIDvUD2/3549bry8jUDXBSQS+4Lxg1/OHyq1q+LRWz2b/w7DOU9/YQXRI/B1EpVgh
u/etcav1f9ZwiUCAgTDRF0f+IiMgN3XFDDKo52SKJLuPoxXp0mZFI8MtUUCfWiZIQXAr9r8GwZ/G
X7RSBJz9enjWMNRolayoZ8Dq4u5cA6ifp/sAUoL3B8Y9oP7PDiInkpfz83me5ouBqehwlxYI6+c6
VjtnLm3ZaqB0m/tWlkfzrxXO2cuo1+KIEfUconqqNZtZTHIIKhu9n+8bWnI9cDTxtkB/Iu1m2tIm
q+LYUtUzlWQnA7g8KjQb2hn3rSwP518r5HrSAuA4cchhOFTT1n1yBIXE1pXaFnJ7RcPhnFwKQbos
KAzB+0DaeAqrN9MQBNolD4DC57xToW+AQV0PZhqnSGtVbKQGEGLkdSN2Smgq0upb2q44mpGwRsEO
nEfOnwur62f0HD131rMZnDS5YE8WxPlLwp4DSYUOERmG3f1lWtq0YNHjnoX0P04QbmRqVXYxA/vu
nNf1yqw/felpQjEDzDEXLYjW940t+cSlsfljLjaS6Q9NGpcSfII8lNE3Wu7C2vE1gRjH0pBMtPYz
AAdHcOVbCkkM4kl6EdEzBHDetGE1gVFCDhD+2LZEpFe1ZGvm1uGJbmi4RXJLpqZVhCZXPT2HLxH7
ruMEDNTfWctWcSmYuwUXhOvNgt0oauOxO2+Di7kjNBipOcT6OfCnegeQL9glKTqB31+hhfHMUQ6v
L0CLEOq4XVvXplJ3EKs+B3lHoHOjnZlSO6gBQzwNuTAtCj7uG1xwCVCi0QwXApVgI/FkJG2iiZ7E
mXEusftcCe3/HKPSPHDOwQkbRXIGi9ZQaUZVCCp0hD+i2qRviqKBtbHVwsxBng9tnwYtHTpnIJP5
EwKWoSo4PRZ2NXiekKrAoThDELm43nWROtIJp5RUPaiQxJhA6st3cW4eCx/guaAWOMpCPER/Jsi1
4yUKtixPMK4ysKOyRlPPPnSC9OJHFg7ONIiSioszeWGFOxNztZ2qqkDcABxPZYBT4oLdFyi1/YfT
6mo43PTF8pBoMaQjzgqdACRWih96jxSg4VdCYtyS8xtYKmSREONRSrveYpXah0UXB9DsbYcNnc7S
GD1WAQNNIEWHgaOlgsBX2BX64tQm80btpPau9D+kXdmSpDiy/SLMQOyvQKy5QlVmZdWLrFYQ+y7g
6+9R3jvTEUossOo7M909Zm1WHhIul8v9+DmxnyTHpQDbX9PoG/mvWNtFBVAkHsSGaAR4mQDxA/fz
9Q8qSdGqtKZ6uLh4o9E/c0589gjKmIWGdVdA14XHx78/j3hQ4FWBEh6mUKTvOjUVyayiNsMc9Dc2
hCTH7FMx/07QsrxtaMVNMbovKMiRagDPJa2tK2db7aFXEc7KowPUKDggrY3X2IqPXpmQQma6zDUa
Er0VJsvCDk5pnTI1GzHznJseok21saKVCA21HQcUbbaJCqHMzRiPPEmJA8pnUrH4zp3rwtNLWm1E
6LV9e2eWFggnIRhx7RPODF2vfszMMO5TZPNgDmgZOIS3ns8rZ0FHDwROh/OAcCmZ6Swk8TOUIMLE
2KU2hi+B2F4gqzMYLypkoW/7woqfwxjya7yakfnITgcSvQEMwa0Z4jV7qOLe5yBxb3+U80uXJ3sV
0jrZ67+wCGoEAARATgjsw/UuQvk9Ho0KFueYvOhJkp2HQn/p2t4GOBwK0nbOktM4K0qwgOk1uG18
5UbQIa4MOgPcs5ahSn5ZzllMWVqZoWXsTfpdDxRfHY58OKdbs1RrJwBDY6jJ41NC8l1aZoM0iapK
j9Os6F5Bvk1D4uW08zM3vL2kVXcBpAlzYngAgvDxej8tl08ocVIzxGDVrld/9/p3u416kNPwrV7t
minEDHRhdN2GgIEUONwOxFoIUVYIjNbDEnuTb7kbH0iu1onAK8Rb/2tD+kK9Y6e5lpVW6IzzPuXN
S2yBKqD9XZWFX/cJBManQxfT55Rthfy1L4YOKkrgoqSLZ/T1Rg7lxOPKXaywsKBJsuh2QDj1zd59
cjT25/ZHkztd78u8NCa5Rx+zdinT2QotQit2QCdFVXcQYK7v7VFzf2oLt0AZyaxnNxvPI4aiHpRu
yL7No+LsE81BUYbCx2O/y4j75fZvW90HwwSPp4u/I72+3oc04RrqMbkV0qb6OfffSAyCgLj4VtBN
rV7xR0m3LAowoLkFS54gw5Z8N6VN87/XBATiPLBnKlpAS/vY94q/aF5SNt5Qdb/7qdgT7fvtVa5d
GZAxRYUbXSVQFUqrNFg5WyB1skLMrh9yvnFVrO3h5Z8uJfMmNRXNyvGng3MCvCmZny+H/OX2CsRJ
kDcP9U5Vw0kEjawlvb57Z+lmByy6oVM9xhjgnsj537y+sTU47HieIlp+mMEw8z4v1coOaXFXYS3Q
a7+9iLWNAlsSyMcEkyku1WtnY/MU21rT2GGbCC6jOT5CYGOTYGZtq3DTOPBnEyN/tvj3Fy+42aJV
1s2ThULVIcFg16dt1WURHeSvcWlCcuUZQgbONMKEqsQH2wEKyWU76oCzIt2RJvbbST2xlvvgEP37
cg9omsQzGMJjOERSvsBzisKFiFsV3bWpG2id7UHMlwzjRmxeuzwvDMllWjcflWwcCGIWZp7LEZwR
94qGgpzSemqhea6+UWRc/Wrgv0ZpGOEB8k3XX23Q29nRatcK69r0gN7dxw4FOHiL9XnDjNzH1vpF
5+kCM0lrO09Fp/EjBLp+Qqd7I9daCzlgfQQIH88qUGpJIUeBdmGD4rMd9nbsFX3q83aL22ftODmQ
T8UL1AV5vSrFnXnBxGS7xIgJSu0T3kHFKCxI6vWbuj8rluBuOLIgd8fHkeGrcz0l6NUpVmirrxz5
9tLegZoG+pobqf1KznFlR3IC2k/LUKRYUQ56GCfCGJ832EVgk3C2h416wYon/GMLMGMpA3D5QHkp
HE7tdY9g1MpJfcc4/nXEE6QfeK2gToBOoLSgZU5GV01xNSBQGEGllzWoLZfW19q581pib2HGV7wO
vGqghQUjL1IbuYTu9ppDHYLCS9P/BIbLL7VPtxe0umsXBqQFpTGItKgBA0z7muWPnY4B0/h028aq
t4HkH9ziKI+hz3cdCrKij7t6Lu3Q7E+a+QegDFaHHeALt82InyoFcezVP2akIG6Muqa0A5aSW4zu
zBZ8hODbGL2y0pjfdfP3oRrMU2NV7qckrzfCndy1FTmhgVczFFyACMGsleR+0D9OKOa4nNAEXIKM
87Ecwej9ghenByK+Y5J8IsX3wYxGY9g4ZDLC/oNpKTSRRmkWZsO0Dpua3p/bdjloSRbYiFI/S7Al
x3TaxbpxLN38qaP5RhqwvnYCIIVGQBgDtOT1B+YZhKGaMQNAF4REwxSfoRt1RhEENDX3mC29I1Zy
l9Y1uNqcKqqyt9vffe2M4JIRXM2YhgEZ5rX1JjeyscJtE5KxA7lrTjKfqepWurtyf6IV6AIKAxdG
pUKEuossZFmqvCqa1gmRGXpT+xVcT3tuRCl4eTjb8+HP7UWtvTHQWAAHHXJEMUAhHUwTA1LKRFUH
vCHBNH3KnKCqQOB4rFV6hNBs0FttsDiflXF6qRuvdRMwa201VtbCN55zULyE3I3Y2+s1190Ab+0L
N3yI+z1Vj2PrO0qQb8Fx1syAzgoNeZQUgI+RcuEM4DE7nlGiV7i14+54BFZmN8S72rJOMdmIEmvB
CPM3eNTDogVc7/Wa7KGB1Cs3rDCfapDAlOhH5p1ungpSW3sCja6N07kWYFFDsNGaAsIPbcNre/Os
xErGdDxMXQz3qGate6jpgzUt3ZLlWl2ZYC9F/RqwNFlXwQHXo+mOWNk89oA02aAI4JXmNfF9wqyN
e1AeK3qPOeaFMenImz1EeztktCHkCkGvwOfcOtZmBdY6BTJMAdgZR29sjC7QY1bttKnYmSTFOElP
Ple0UsFiUM17rifE59TWnoEPbXZT3uhnvIrKozKnGJRnWxwba5FCbA06myD1sGSJkAQNW7UFW3nY
VPMLJMBP2K2Ne2DdBBIrKHoiUZAbQVnSlLODt3LIcut3rTXfZnXemulaOy8CBSEYf4VsjnReSJx1
U9+b2HuT+znVDs4w3E0O9WOtBSlP8nezBO+fGjVt8UhBAw3PPcmD86xgIPaywqXg2oOpC4672eUH
A8qKP/JpGsPboW/Nj/FsBfoUPgzwirQ8d5g7a3SRnCagGTJnIPS6yutAjuiW+9uW1j4WzguI/rEw
pHSSExcKgKu8EmnwaLP97OJYWlazxRSyuh4k9TpYZfF0kG+OusOUhFWLFKvkh4xU4D8ETV+NV1i+
NUmzuqALU+ISu7ikHJMxbbLQhgSgeAwYRBw9p7C2pi/WQhqSURCCm8RCy0NKdYiAW8SQ0wpdWhNP
sfrOS+xlBLEW3XoSbZmSvhDn+YiuqkjqK+vAC8vxBoaptHxaNvLgtdIltMIA80cPC0BsWfOSYl4w
s4wUj6/yOR3/KHYfWPkhn/bMzsA3mO1c9hxv0WSsugbq9+i3I2/V5dfrrIGHzk1h1KyrczEYz61T
PRsJ6D6tLvoXvo5sQlABCKSw5BpJQ/k85qjVqEb+qCdoCap/OV39HijwOhZEA0LYVe7Y9nlstW4x
2eHY9CfutvuUxq91ot5DOuLH7dWshcALU3K2nXMnaxYHpjKjO5vWb6Z/IUOzF/jrTQ2dtY8kxEDw
P0F7JnNpI08YUaRx7JBXuxg0xwW4jXf5FiB/y4rk6YumYiYdiWeoEa9eonoKUL+uq/3tfVuzAmCn
BTQrWEI+UMJgjVqtFYh4ZCjuGTuTWPfmqfEVYLP+2hKaUoh4eCSLV5/4JRehKHYWR9HEe6iGGoOP
R9cb5GN2Tl8UnuM2W4//FX9ABon6IKp48EC52kTdWJ/1NnHDqWOHcnGRgeBr+rNS+VM2/C50mm9k
QCuh1sQgOrxdRwkcYoPX6yuB5muGqXJD08p/N6wAO9OkbCmDrDxpAU9FPogVgdXPkZyiK1qz4Lx3
w3bwSQ6OXXgGKCuXxqu/VfXu9hdbibUm/iNYC8FShNzlekWFhqzCYYMbaulSe2pKYq+z2OfaMA+3
Da19LBTSDLwrRLtcvj+omzRLordumGq/u/LstsregrG8Ir6tf7lta3VRoPsUxsAxJcsmIyWvMaox
u2E8RAC5ldpDtkWAvnKmxDvtvybEci88PUsTBk2IEfvmGj4aJfsYLMhqXAaMJxuHam3n8BgS7xfU
VZFiX5siEysa3mA1o/1jTPVz9dJiQnkR801bDbU11wNOBf1lDW2kDxPueVtZ7ohuVjgyKEz6SbN7
TM9OD+JldJRuf6O1+gFY/f+xJb3J5sxp47lVsYO5X5yXH0BwuhE7sdHbKWDm2qIYWvtg/5gDP/71
LvJ4rioF1PmhDXaT7o4099MXS/11e1Hr+yfYcwFCQb+aXBvBOIPSObPhhpx/69irZrwUbsC7wXPj
J2JkwbQlXLDqG+AX+49BKSCNJjedmCwuEGGx51hgFdPesuW5Uu/HptsIfmunyoJilwh/uEjeKd0u
XL4aVW1Gm8xFJz7s+OexeuZN79/ewLWvhNRcHFowc6KDcL2BizXNXQHqzRDcab5WhmY1BdT4s6nf
vrYWG6MsyGbBk/mhvVRicqrXOjg6TfosAJi0jtxWLR5KUh7+xYowdICnBtpl6JddrwjajW25GBR+
p79ikMurWITaSvIvOi8iQKCHgPc3GozSpVEbfcVdtaVhS4PM9AfXK+zPt1ciU2aJVA82IEgnMJVi
1Oh6KUXRG5idVClGlc10j93tTo7Wd35rlKkP5ufyXsvTL4Q47Q61tMXnoI49l5VdHoZCU57SWRsD
Y0mWQ5Ho6k4fM2CzdHV+IAnoY3rMZO9u/2CR3Uq14XcgB4pZUC0HivH69zZgapx626Vhv6gPtI2f
S+W+pJ/ycTyYaE3N7tfb9tYOowCO/MeeFNFomsTVCP7kEBB7FxzTaFN38fd4SxRl7dVyuS45N1UV
7JdmUhomJvnlUg0KQ2kRtKicANoCdnwNTxe6T7vMa42tusDawQEATTT3UH39cHCcJc/mDLNbIePf
wa/mKf0Pp96qdaxFAZA7wwzeFKiqSI5mg91ZZ31Kw2K2QYut8OygZfrXvjFAKKpYW+RiK98NY09i
mgWCJpD/ED/nIrBpnLi0TxB0TDMi7E8zjOKUWhAuK7c0iVcuCLzGBEYD7oj5cukWcusFqOA6V8IM
oodGBfrJYva18X4exTCyb2TUX6qtW33lm6HmCfZDV7wDcbVfr4+WTj7ntS3OwQx0mJcosbfllGs2
MC0vtMlQtsbyrm00rTKlymwoYcrJYcRwCS3J3s12t0/YRysCKoiisVAthzyUtH2x1mDAvYZjEJyv
ODE8HSKjxPjrAYZrKx9iKdVcIHloaJXcp0YVJFv6ZB8dXFhA29fEqDrEZiSPo6qAJfKShjmoDfU3
ypNA6R+K8fnfbNc/ZoTjXzj2wNWC6qzCOSqV9o65xnLWaHmsSneLWvjjEbpekBRq2dQZbIAAX2iD
racLksA8uIfpL2cycQGh04Q2LOo1ug2wtrRtBeuQgIzEFSNaBXV8Vd3bQFSloG7M9I1sZyU/FfPW
sKUJqBOKQ9eb1+pTX2h1DS/o98XwpM6jbxr3My98Jd9b2XNOPsdc2edutYEOWblnhWVLMMibAuEp
fTa8XOquNrGZVfdDS19a3SttqC8U+9o6ED1akn3XAGHHnCf6XLZ7VdlBPcOdntQkezOo87kttqbV
PoYt/CJshqoDH4lBPCmCQBHI1Blq/Bjq+laCiJ1Z/lidcflML2RI/Di47bfij7u+uAGMQQEB02OY
F8FJv956FBfbHhk2BeURgmI7KkmQVrWxkWuuBBORpgs1DzzmIV15bYUragyy/g7bPCNcZTukhF6z
NVW4snMYQ8HdgtzORF4m7Vxls4wrCgL+0kx7t/Pz8RWDzCIRrOdgnn8W9q/be7eSHUDdAfVtgHXB
1g/Y7vWyoKJk9GXfKqFddVO7axQNPAUKRmXAn7L00w9rbFPiYd6j+KygMTX4DeC7PabFe/fvgQzC
gV0bVzjkzYHAvv4pZjc2ilOaSqgVJprzTfN9MsatgUOZSlpEBTCQ4ELA0xh90w8vu3mc3LnSsWAn
9wgpToYNxSRkQvrs+G6/z0tQwT04evaEkYX9oGBe6+/Bg/gJAskLWBdY9+WnkVnaVozGrhJyck7b
L1Bcczof+h23P+2aw15akbazbufMpK6thEr91jnPOtRV62XDxsecGSsRlSAkKOhYyYdiUPpWa+Ms
jlA6YfnhYPOXtArmT9XfjzyiOCMoWwT5A4rwkpsuoCvgi1bEURofAB4OsvrBXVJ/yL7+/aZd2pHu
DLuzhq638jhKUgDf5ubciNm9euO2WLn/rlYjhWy2NF1sWti2NF3QHDlX45GallcmoKLZ+kSrDm8T
F4fbAOjZUiU/aKamHjSni6Ol+prrOxBvpppz1BXt2TROSZ0Hafts5o03hR1pTsPUbOHvZHrz9yN3
+Qukj2dB8LGOuz6OXpnlAYmgexYPinC4Y7aXZH7NUDryW+rf+0WzcTuu7TRuZVEfALH6B9aAhuRC
oG6MI6G3N+/S7v8kDqd54ySsnTbw3+Opg7Ionr7Sw30B9wMIGfQ4ytunut45wyHhG765kgaCtPsf
E9I9xxWTVHQx4kgUERW99Sz90c6Tw+bY79otBAYZoI5tAVeScxkXhNN2wtok6p9ndu7Y76m96+vG
Z/H3oX2iKtsCB4lEXLrBEUX+a1B+55QL5KBbtU+i0rK8cfndKCk0BLFAKsgQ7ist8Qio2PO0824f
97X4JeZzLZTiUUB/z+ouUl7Rd4WyPAxnbb3PHBNp0heONvJsoKf34Axb9GRrn/DSnuQlVV/g3rS7
JHIHMK7M4ZJRTzDVbg1yvE9byjuKlAhVJNzq+D/So6QB1cTUlTyJSHY05y91d5dYP7lTea19D8gZ
UuEqfiAQpSwjbfk2lZ86Zd8U44E1/+JcXP4QacU2S1QMsJAkase7PP7Wkddk2nCftaMnpN4t1Jpw
ocrqormbTktC9CSq4Sc9Jb4KIsp+3OpWrfkKemIO6DIwP4Jx4ev0ZBqInrpWzKDBFWjVt6luXrXi
mEa93X/PnM+3HXPNUS6NSWfdSYw2472TIH0Hy+Rk3GXac9J6pOt3/z9D8u1QaEAedXYSMZYF9fxb
y0vf6DQUTsiGJXn/MIGG+1tMGaDgA+0p+WrtcZp1mvKwKXduqu47LagbsDfpQbLsXLpxxX54kMnm
pDt20EAYyuaMQ1nCQH7nkzLQkh+L/TO2ImJpgTP/mtneZBtIGPnCAWZIV8EZg+EcVC0hFnDtJaQ2
mWlSXQ2XttnnCgQrDYdH7aQUPoiKTj1T/9z+gGsG8dpCjUh0azFadW2w0Np2tLJCA3IWkmuldczV
V7vHbWcyf2Rbsn9r1vDYQpEN/SqMdEgfkfDKbrhea+GUsdI3O/sHLdU9bZ23YZxDFhtbjwL5LhJy
mmKQleA9AKiNDBhwirrqaoxAhIua+fZo3pf68qoq1Rl1bT/Oh2e9obu+cTZqIeIzXcZPyawMHpgZ
OLHnDGaRWPxxkaS4avd6+8NtmZBCdArOCzwzE9R/M3Iu8n6PhufGkZMjo4A/AIiOAjuOEbgApK/V
1nFSDzaLIzcu9ovtHnBdHFn75fZCPn6iayvCZy4uUcNy2Uhz5ObqlEN5s/JL3fUL7VOeZ5ABRqfO
fUAj8tNto1tLE9HmwihoGykZexjVB8y0xkCCVju30TZOs9igazfA0oABBQkiMJNoZVxbmTNjqScT
Voyy8/S28e2O+5gmzdMtWNaWJckbqDuXSjaXcQSRU1QXJnUHfZZsq62+umuQGLIENxKK19J6uFkO
U1fDigkZpdIFr0sTbN7HH2oKcDsUKgW6B8cWlX/JSqPUqmNMyIX5ZANWHyteZ2P4OH/u9mWWvM88
Z5ieC8AZEd72io9nCpbhxEhbUQ0DPd/19yrzEiImg4vvlZACyU0K2tfUsPe3razsIqoUyBqRa4B9
Qq5eW6URdxS3WeSS8gQOBa/X4lNmPd22suIRV1bEv7/w8FhJSAYOsiTSHGeXlC+1dU76eq80G6P8
Hx6I4nPh/Y4HIkpPKDuJ5V4YmvQ61Y0CiY1Ov2cDpF4SJzDLsJ7+NO1j0X0bVM2bzROfMJYBtczi
b4lR3u2jIAwUCzYVY27X9gGmBxA2LhluSS1IIH1aTi/zJyD0t7Lvte8mJgDEzQxOK1M6YyQunM5N
8JJI6XIoR0gbjMrRNp7//rthEFGopQL7g7fn9XImYAedPJlYpJkMzC62T+hTpwL/vKVhsOYg6Arg
8QI2Acw1SyGwt8rWHpyZRaZzgAjhCTEjUSEZPtGN0ufaqQKfKKrooDtDD1xeUdzEWQm9hIjqyTfI
82aepsZZcHvbPiRsKNGrAM/BFbF78ELp64CkAGrhZZ1FxfBSzOFgg2tf60+5sXeyag/4h780qYcn
zNZQ0HtH6zrKCxw2/mtBAFOc6OsvRoZZdWJdTyPFnj0TUoqLc1AtDKU/TcpybGx2sGt/YHeG3e3V
vgna/K1Nt/RLPm4yAIRCJwKgHQC5ZLaollFaK4xmURWW0RZxzYcSDDYXg++oTqAX/+6W10ssDV4r
qR3nUVxgluHkQhybRtMw3LMxO7rqLgP+jj3aWX1wkgPUb57c5FjVJETE2XCmj4cQE5/oBuPVjY9s
vOsZXkSb1mAg1xnnIprzn3r9CzjJhm9EtDUT8CTA/IAyNdE/vV4sI1AocIFBj9q3ZnjSHv4anYbd
BP/PPwakiJkkuVmBn7iIqGl6SnNXe9qMhPshRaH+9qlYXQqYdTERh4sUqrPXS5lT2hcDb4qID9OJ
06NVlY+5oZxuW/kYSRyxVUjngTsBuFm6Ntulb7vB0Iooma2zgf4GyX9AVeS5mH/dNrSSGsASzpio
TOARLRdcbFar8UwJPk3e+QzMpMNbX4JoJTtXQ+drEECyDCSRdAsVt3YArgxLr/cltpxZSWHYqqOE
N95YvTDjXE/GIS9qPxuVoMY/Mh8K9zounmH+g9TVQrnQjW5vgfwMFr4D6jQ0v0FNINiMr78oSKkA
4l6sImrGwYvT2Iv554qfLIQewxYk1BsetGrvPf8HOBmQXmnhYNZ2bBRFcN60+cWoe/CY53XZotQ6
WSeua6m/aGW+TytjPN5eqQibUljF+wMBHe0lpBgynDyvRmUCkw5oA43hbOV4CdiBowbMMb5MyrRh
bC2IgwvMxUUoSl4gd7re1yY3WwiqLyVOSoFkBbCTJyOtWTDUNEgVXvtFz/q9WRh9gEk45VA5dn4P
5Zz2pFVFcoz7OQucqcw3hn3Wth/NWZwrRAxQMUmhgmPwsZybGiHdLe8Nar4UVn7Sc3qaa/rYlE9t
Cvji7X1f9XXw1gJaJBpc6Ehfb4UJXfFpYFYZ2drj9Jbww6gjvE/NAY3fJj6MTeJV47Nln4nWeQIk
k73m53qLkXDlQkMbD8NHgsEPmCrJ0asGuJyYlhXU7THQtuiNs9MgbrVxnayFLui6Q38DTWDcKVLW
0GtGQfB2qiLngHbQa24H6sYXXAvBlxakA6Sbc0sWFRYSpCCM/EqW0Ngw8e6c0lFB4QhzPxj0AFrc
FF50cSl2vCcc5Z0yWlTXQ3fGUN7ojvCfxsGBZklZBwY9kkT1eLlrrXOefwdHGr+joLct/szVW/kI
eoZl2vH+wPHiMsl+UNFlue1WK/uALdZwwFDiAtBK2odeGUDaq2E610rnw9wLGQBwjibtVp31w6wy
IiS60ZhnBTubI4QvrzdjKcxBK42xxNPeKDy7dsC7rvpAhO8G86z+qNlrje54bfoZDZRN8MKKQ11Z
F//+4lO45bLwMkFdXAVflfO48EdFO2fs+7/YTPHacVETRYNMqtpBYTCbAXBEWKAKHjqZ10OLIE22
XjyyPKXzvpfiHY4XghhMlo6HWkLOXUkQCuLl2NVQb4ufRtT+O9dbALfi6UNbH9KF4wVb+a4TlWwP
DCJo0HyISXrMOacvjD3F076ffK0ePGg0HErnXqPtWeEbrbqVeIGXEarDoLtBhihzi7Keg3uK2GWU
V6CBMh3MRA51tgUKWvu8wIKBkMgVej0yyKB2p2UaLaOMGv49ntQDA2NztXiJ8+f2B/5YFENPXNB8
YsoJXGjyXLSq5ZmT9XkVNfYnF4BX1v1xaObPAKK5P3gecmptnM+V6/bKohT106nP0wStj8gBn1xT
Bg10k+vsD2mKYFTYhrHVQwpaJ6C7AbwGEFJyYC2BRMFi8CqaZz+toMZcv1b2s9t1Qdv2fsys12w4
taOBmoURNmyjNrL2WERGIUiRcL8APC/HiByIO5RhkMtVtVfyyVNZ8kCdcd/YyjOv529lFXvGMH4u
pg7C7t2yce2sOStOFargoDNDiiMF7GRmdEwAk4xKlSr7rm/KL3OnqBulhBUrgpEWIG28l3CZSqfX
tZI8zZusjqams3fcWaZTkbbaRuq04qqoiiB5wsteDLFJe9kpVuPao1FHg/GWx4/QVj5QVTtqTNu7
te3bHEiI8S9Bk4hLgMkB1QiAKa48mWmubSqrhXJSExVZ7/iWVun+OBpbtKMrRwIG4B1gykGx7l2E
+yKW50tSxorSNREIUj6r+Y7F49GOuc+s35tIg5Xr8cqWdG/URuo0FaoDkTmj/bgYd0k3n02Xb3j+
x48Fp4catUAQoVAggxrNslBZ15RtpBr7YZj0o0EaY99O6TlN60fC2m99r5K97SRbo5sfM1lYBumt
SLWA65chODkOwgx5sjaai3OV4onkPqISpKRZoLuRSrcmfj7upzAHBIIYuEXtXZyNi2/XjgTIM9tq
o8IKuvFOqR4BmtmIYiubiV8M8BoKEuhmyWPXLWxrbl72kcabOwDgnpzuW8buQCC5R4vvW8V2+mZ6
8/FMu8LjUa8DKh/JnhQ5eMsJpBDSHltWm/uZp8RXBgA0b18/K7uHKXxdDB+iyoJSxfXujVZb5lpu
DVFr/1TMsDQrr0jfbttY2z2M3kAARPAv486+tuHyrGF2bQ5RqmuByhQkqllyHrvcP0Mh5U9WxwAb
bUkOrVSrgUt3DcHmggIC/rq2Cr0hq8uyvo/MQn+qehdoRf3kjrGH5k+TmPcLY16WpW9DlgQWZcGY
PqZ5txGYV+oY4lcIEVTR6sXr5vpXFBCJTulQ9RGUEQJr2uGi9IZ8181fDf1RU1Svqka/wUzA7S1/
j1jXD4Vru+KbXJwKJXMazqemj4Y/3Akcw8uUqAZpzxKYj8krlG6S3YTulO65pW9vPVNWbt0r67JC
UREvJi5dWFeZ+r0df3F+iGPDm7Ruhyg+d0eQaYEDJzBw6d5e+MdILvpIGtgQATIUgrrX655Q3rTT
sYXl8pdpngg/ZTU6moO3dN3utqn3CqS8x5e2yLUtkIFmGV4A8DDByXSo6VNvvJYcNAYQwQAz9Nwo
Xv3jq86fyi5GReO+cH+iCdny3bThZlurlp7Qxoy+fhePfUSS8WS6YIOAjLz5vSDO/WywDWMrbwWx
xyiFIyxhP+VHKEQYbJAcFn1UWzn55ehcPaNe5M7Q+FXbP8My8NZnM+2XXQZyh8FzaKpqkMNry2pv
jHzYLTQt6uemR4sqLkzjR1emde6xKbc/VUVJahAzZNzcLRZhoZG2pAtAUZ8pB03N6+KQVOagnqbO
SvU7RymTJ6bzcosxXtbyxYMIi4RmCyQnkIPgIXD9cbvBzSZizvi4nrqrDtMxfdKP9pGe1R00HCED
4fHhYN19qn5YMZSEA3ujNr0avy5/gOTJrNWn1iyXPurf6nRveHFIdkV2N00/F/WYNoNnn9omyLSN
hPXjuwfr1glgKZhNwLCA7NQ1T7MhwboHNuR+bVHqDaQsjpNNxy92QeNo4xSJjfxwii4Myr6blVXr
gmYoSqcGSj/NkQCHY5NTZldBj6pjMb0WxuJDTvy24ZX7FS0ODB3g76iwyuRNOKeQ3tJIH7GC6H4W
Z9wzxyXe37aycr+iQIFAhNoeUmb5flXMvu1VOx+iprjr2VdKfhN9I9NbKePhgXFhQ7pjbBrbagwt
o8gy39QxavLz2O74rmruOSgLujsAYboXyxvuSPfQNt9jALBvL3I13l/+Aum2KQlf4oFnA7L0cxIP
D22nB1n7O8kwE73r7xy9v2v58LnPtrga1j4i6j9wVzEzD56k61NaJx1xlbYZImVx1E9VivQFkwH0
5fb6Vq2gpIBKPJpEqJdeWwFHTdzUpB0i06zUU07a5mRikngDnrjyVEZVDwksCCCAyER75doMbceU
1pk+RJjd2xvfnYPlVz4k2l91v38sjQ3/J+JgyQfv0py0d4k+9kPNyBBxhpFbk00ZWGOn4ZvBrSRY
6nS4r1tlecIoIUb2da280y2KOpDmDD4Ie9huWeI+QE1DfcT4dooOduGc8qkc92qy8H2nYA7XILR5
bTI3f6zUBfTqMdsaIfqYYAHoL/Dq6B4AGfCBi3/G08fomDNGhVInv/QmT/ySt9pzxWPtfulqijls
PQezAbQaQMBTL/1ZA5vsz9se8uGY41fgmfU+Kg2mPfm1Nej22M1pzgEf108MvCRtEp/6fost6YMj
CjNwQ9ToIKqHf1x7iJLMAGqRgeOkm/lb7PTWBF4XjlmH28v5cAm820F5GXzPojglxWRdKbOYzy2P
GnShg1wv/pQjGAGNfIZKFauC29ZWNw+kdv+xJlZ9kauS1DHLGAlTZLkl9V0rV3ZLDpb3FoWSvw3H
7wtDm0lMGWNkVtrAMmvaiTYdj9By8BpCz3kxBjZbNi7v9e/0jxnpEm0A+kl18GZFiWN+xmg7PZPR
TTbi/uq2gQAARMJEZCtSVGLqwGuWjNi2tD2UkLC0mvbMHW13++us+sI/ZmSQ1uAamTNirDTqye9+
PHMICY/pp4ZMG3Y2liMLG9rZUpuKiU/jYFLZRjcj7QbP6slG2BNR7SrqoY6EM4RyJNA9GD6Ugmzt
ZoRldOKRmjbJ18qmYDRNWjp6XLXGnQGMeEAZmQNIi21VEVZWCLosdPdARQH4kvyiz2uoGNhFPkWD
0vlOjoeg1e40TE3f/mBrKwSBKiIF1C3ArCZ+xsVxSjSGXdOqCcWsXW1EpINCdT5pfptgaYMDmHix
Nbmz4iOCOh+TnIBrIGmWNpXUHTgEyTIBNaIXXtMOkPtU098sqTCbMfXz8fYKt8xJN5fT6vqYWnyK
OOd71146rwd/gFfTYgpM6mzcyyuHGQPucBhURzCz+wE+1ZO21BN1isq8OBrqeEBz62/ho3DKSxPS
UTYGwsEXR6bIyr8YHQ865SEzvlO6JY+z6oH/LOX9Mr1wjbIdgMom+hRl+ReIkuy0rIEOybwRmKQN
Q6mFYE4GGRlKSoDxyw3ABK/CzDYaclfWdrZXTQpWjKRfgttOsG4FDROwQIt+uXCSi7Wo/0Pad/VI
jjPZ/iIB8uZVSqWTyrWp7ukXoa0MJVGWMr9+D2vu3S0xtUn0t/MwGKAGGSIZDIY9h/TJ6JBOj1AU
nU96bv+x67ySPIRiHuXftSAzxiUAnUbU7JkU6zjgfCIKvqnG74Zifa7Vbnk2+6YPM6qRY1JZYdq4
HfSvJ7FCy8kv5mINsxnozRmQ3q+Nuto+KJvn4P4WiJ7///s6zpLCSTrQ37ndAzefMT2gT3qUZSsm
dnRfz7wTsb3LpNWHqowSCzjR+Rj13YvqnurW8dP1tatOro68kyO5J/ySv7Osbx+DXi2OfQMKcyT7
th+jKGpRKai8gx8iGPvvXlX4HT0ly+LbRCJq7+xt9Awgo4ZJ4JusWob8Uk91RYt6xRrPBLoWlGRu
JHr8xu0lrghz8ugzhI6h9CFY0rLumoqNKVSsKvUzXXXzPCUZO1sztjd3a/XDag7FgbrpF5rgnK1s
Uk+TMV7MhHwCjN14GV04nd0C8iZtaNsjCO5AADExIzDxy37RJRi4rzvl4A6ljhwv0G77RCtD16XK
wTNW+8wsUB7Udasdhkl5tQxSXTKmJdhW9Ws/zuYRjbhZeF+thAfk7SDR46VhMgJtqTcgra1DCZtW
U49aYM+cR1dNIrNpyE8z6/+ZKuaewSHqHuayM/78B4IRiYPMET0ONzR9GfEMOqSeHq2KfeyS5rHO
6mPTd0+OupyNdLnSUoZZv6dJgI8DnCoafUFiIHi6Sj52c2aWRpQhjQsur+vcL7Lqkhgev20oZs4w
mII2LtQQRHcQwHFI9BugNa5PS39sT9lr/4+3+nniT7/sH0RGDCjmjm4ECqtCZUcb9QQCC2P20yrU
fijEL7/bH0nuG9/T59Q4jIkvA4TcF4tcigbGeCxX9K7NhjhaB/7haEqeWXYon8iDHTPzqI6+9gjo
jtfxuRskz4DYz/XvWtH/AavjAOpXhPjta3OeVUzhRf04Bun6UOQHOoWW+sUtkOIufOr5Bn0tVMUv
iz/SrrldEwwsTfCco10cHWVCnnCmCSi5p0SPFMUFBFVhYk4f0KhrYLppdakogMGZaq/h6mr9zy5V
2mObOvRKUxPN8177sVa01Le1AU0Wed3FfTd/vH+phDf/3/3BPBRATpDOgx3bmuXcU1CSUZAr1Rp3
/UCrfgx1Y7BO1JhkeaA9w8FHr/4VhYTXVhQ6VWq006ZGtBqhnWdo0bx4OvKHJb3AKYh1WeAoZkyE
tQH+cStwIovd6QRrG83murTsYanU46S0jwBLOhYdDRo90ozyqNhLgGbOoKu/39/c3RWjSMXjcdAV
iuzeSI4zlF9zIzJ7NJwPbf+1UdWD7qzfGpsghFnTU50TiYO/p3Mo12GjUeFFIV5sarDVZFbSwlWj
3LiS2T0lVhqYi/7orb+GLyn4PYyDMT+kThOhe+aw4kNaZzotqH3Jr9+OeuG+4xGGDwIqaxFVJkm9
pM7WUoucqjrm1qekV6IWQC55WLLHBe1leqNe1eYptc8dmmrr5Dl1v6lJKnk6dpwPeJ2o0eIMAJZ2
E/Q4aV8a5qRFCX3EScP8JOGyJuhj+k28XGZzhACE6x2kuZiLQnnbA2DnVu9AENdOTaJrkZt2vqXN
x6peTm5Dvky25aPmZCTNIQcLX6mP/mxFjpMe6ip9mbv+Oa+HUFlkiaG9J4bnAECuAGcY5QohAmOL
nVVUcbSoU9vXVf+cmRgYL6uPHgNa/gK41xkJDy+dL4PxRa9l3ed7u8+zXzCDyBdBE7b7MRLbHr0Z
/hhTlGO1XLWehPVU+phX12R90dyNFJwy5Ir+vywkZLeyjI5mLnBotEjrr8vrUPuT6Xtf7Ngerrm0
iLzjHnCIIkyJ4V+8j38rrMDRu2VD9Mg0QIfClsADuGz266XoPlFU+SY7fbCHJVjQiNZhQCF5WcCQ
ct/E7H0CQAr5eKGK1hSxPdazx4KYo4cLhnzfQaltpMicUlanELPBbyqNahfSikiOwU0RbLduzjmG
W3IEbSw5aSl6sK1PRtcHdkdDx8iuFNgOLDmwgVzUtvaTOWrH9dg0zZ9s0U4eLFA55UB++EVBCDav
1UVrMnQQqxeQ+Uqu363R5U6UA1RKtEUgDBCsfmk2YI0kvR4N3Tgh6grb9HM+hL1xUZNDnjq/7x/A
jjj4ogByQl4XU1TiPL9hF4rWzQiympR5wbQAz6izzp1Fg5yBpnToFjzgk6wAueNMwZoC1BhpXgun
LnqmmpfVMHWaDjQEL6ztH1WC1nTv4FnFw4g2eee1WH+W7S8zDTWedCGDrAPyf/kCzv+I2Rgw3Qr7
DEAUT5mURY/mfCow8EAvRZPEowoSZPdHpf3JlOJjOlkXR+l/I2eGd74O2MxO97f/9r7zfXARkKCJ
DtAsgm2Zs7JOOWJNZH+uLCfMTDBAV8cR7TCjZ51b8oJWhvsSd4zpVqRgYuqOphWrEABZyjgecmK0
R2ddjQ/6UEyhu4B1zCzM+ldvYgiyK40yGKrc9ZWxkXGlc0FbW7f9EOGdoYVr5zDqeuQphXKcy6x9
Xry1PJodU1/uL3rHAEAWUDHQqYjrjxPfmjpbKXpG0c0ddZl5LEx0VNtm/goawZpZgdI/5YAnN3w6
z2GTUICwP5aKv74OdmAnT9V8dOef6LJYNDR5Im1LfNC3yI7l9tXdfqGwG2maEVRTdT1KafLLzHIf
TEJAagyX2U+S+dqUHzHXdszVL4l7qaoY7l+qPeaIs0ZZTlysOsFabj9FeG7XDhCMKzYzGtH3+BEE
tZoaMOMysXPZBlVz6ApJhlBE7/tXIhrqMfQGFweIedvjAf6SB9BZV49Uo5/8aXqyJ3+d4q5x/cLS
Lrr7qy2as4ZOBdRA6+HYaZ8WgLQMGTgg2+OSRiMJ3FTyVW+snKKC4nOQ/OVZGEBpbL+q1ZuWKg3C
Z9A7lZ/0Je/DOmXzQV3Why4xlKfVKnIOwut8KFiPaX+vVsN00F60xAGqmmn/44zDdPAS2w1ampWH
3HPZOfP67/ifIg9h8zMoKL5qg0Oug1PWL5To1eOIYvdhRk9bYK7VcmFjr/0HRoeTVXFXEn3ZYqKU
P/k2Y8pbCmRiPvKDywvVPHBWmVQJqGs/G14KUEqqap4PtAn37584+JV88p5Tld6Ugk23GnQDWFGR
zcxD26H+avtuk4MJ11cW2wc1hqxqIHYzcQVDOw/apHGWqKe/2Yd3+VTbUZwEYMtGVNkjeH6Z2n2c
mUsPY15mPwFFt8SGyZbCz3tSn1EHBx7XasQp0Tp0bOQL2rlT7/vUDBqautvyt0fBNFmXbRYrbSLD
q9ixBHj6kbXhHHmYGhNeJjKnZdFqzIiAtXhqTZ35WTvqhxH8DIGeJ7LK/K0LhtIytBt80IAMgJe9
1fJ6ZloxDsyMlOGrbuY+lYEf7bxxMBiAZ0QXN2bvPMGcAH6lM9NyMqME8BEFbQ8tyjSG/QLyQY5d
ci6J33+5b+/5Two3F9C9QF13MO2BSV9hTbSizGmGwoxWlPDPlaEWD+XYAd0wc7VAHYsibEa7Od4X
umc38ZSj1AFXCi1GIiyMDSM2mGVuRd1KvwLc8NIa2ack987rOD61LEpTkHqv+dVMBomp2vHiEKei
jRYxIhIeYppo9mqvtZhrRl6ne5cBgOEh6N+BqA2q3mNO0NvuY/rhd1enncSWcBso7DR/VjkfCvxS
hMpb7Ukce3SBr2hFJfN8Qivo6mu3SJ7vHRXlIzxAnIJDjOl0wUtCJxMSUahjRKQDJloKXBrfU1rZ
aNfeJqLjESUXzrkBmJ3tUuZKQUP3YlmROrBoMo3Ayb7PySVLs7BZEqRqpVRKfHPEzUNMibwaYkt0
EAvrYmDPHofGtaI5PaQfeJEFdkf1wTk/LChkBt23P5UsfbpzNeABYQzTNTBkBEOzXSVehX5saGVH
Xv65ro4qOeXAs1jSKqjJLKkx7MlC6hIg2pjc8AyR9lqf23REEcmOnFE/5TZKcq2GASvlZNSV72Vf
//7+vfl34IhCMhpcEtuljVrfKoOpOdGgPAC22RrCOj9RCqZWnbyw0Y0981BRGffjrdoARxU7igkY
Pk31lsJ997R0rZtn1pI4UZVMYVprLGAW4gXPBonhPB1soyoCr5tlNJu3d+INzxu3AqqDIS7h4gHC
Y6WIV91I78hybLTi3JFCRki7UyHcShFy7YsCtBRq1m40ttlXIyX+qgGhRCkOiUuPRp8cQKn6PH0x
0OTuZVGfKD7LfrEiDxsZkOutLuFLYNPhOagapiH4MbzbZkdpC0UdUzdqWjWs8gekvJtl9HUvQxlS
kpW4fYG3soRiX+L1LbPxVkR1VjyDPQthuB0a5VNTrjKjs/NocFlIr8IhwqinLayrnCeztbrOjTS+
pQrLv+dgLQR6X0MOY9qRAB2k+jWtbPQ3oOHjwW7J9OX+xdlTpTfAA8hHpVXMjsyELgmbejdSMuAF
qsMw+UZjmqf7UnZXih4KNLRBXdFwKOhSP6WmutajG6XFx7lp/Kyy/NJ4qgC1OqvVqUhaWD73UOQ/
7wveO00kfZBMQ74BVF5cs95pju6weWxS7DBtq/ayTvP8YqXqg5PN6oNhT+rl78UBusXFawisMTwo
W3FEAf0iI6v79iIqytPUfcszBC+aLImyd2zvBQkWwJsNurTt4kYM2A0ImTF65d9fikyCcGIgSVzG
qYIE1Yx073XJJCqxZzo5Gxnyj3iJbiDSZ/TSm8qguhEQZvzkF3sZn4z1BHgnS5ZVu/VB+Vw88I4w
SoWnXayl1BWxqnlU3Mij/yS1D096TA/lEgb17E/W383wItiAE4ZxTPifpopCs2A+crfDppW2G1UE
w+kmTboABKeWxEjdel4gS0LxHsASqO5ixGmrZ2ywx7nreieqlc90VoPFpUG5SJYiEyIoc0PAVKnm
gxMVeub3TPUb7eH/LERUZGOs3QQQfVFdpoHePGJE7QDg2fu6vLMSuFqIADmwOuYtBe/O0xC660um
RkuengGlGOUtCVqzO9wXs6PSiKJgapDAVYGRyq/UO2PT6dNk5ZjHj+w8P3gpfWrSmJgASzK/rCUg
n/tZ0o25Y90M+KxAl8CbyDO5W4FLvVYrLLYaNc7Jtj45ATU635NlaPZ2DzwomG6E14h+fP4V75ZV
q+k8LtWqRvCd2dnNywNRaueYzbJaz54gtL24PJgBZMbNM58qqjro2D90u3/r7DaoM++ZdZPE8uyK
QUkV3S8wvDd5VxQ8bcBIQ4yBMdXMeciKj6P1+e9VAe/OWz4LuiB691lD1Mb0ejWq2sFfumPNWMia
36z+AnY4WXWaP2LbUAKk65yaF6AUnNmML/j9ASEoclEHVaP0cUgehpYeWttGsu46SkLNnTcB0zOo
DnKzg3yKoAkgO1zVwhnUSLF/mMkf4ETf3zXZ7wuvda/pxMwm/P66PLr0+3/2+/CzeEIIbvubl/Ju
o4xZK0q7ZaAnddseRhOoE8TrzvcXsadeyG+BGg9Y5ahvCLa5taqsawpNjQj9XRptAIwxMLNJ/Jrd
I38nRLDNiaUpaOfRsRKWAzqYPUGPUyv7bqjfMB8gcQX2zMz7FQk2Wu/TlLBBVaOB9SdD/17Po09s
crBk9K57BhQmGpxIfA4fIMJbRTYW9IoyHF0ErHrqJ/3rvH7A/KxhHytZ7mJX1WBl8CoguQsIh62o
ZEgRuPYebDVHZVqBJC9rZtjbNQsd0eAy4ZO6Ytu3aU3aihBfjTBR+F0fzA8qyBSMwi9TcryvcbuS
YKHx9qA5CTZgu5ZMsVYnQ+Ezso1jZfpWi3AU+EayCdS90+HWGeV4YPCjMLUV4xI2ZRU8n8gaPX98
HLRQQY5YYw54hTIUqyW+9N49QjUcvZ+IrQHdK1i1JicZNZBCiJwEXHioVOP/CamM7mKn0+atoRev
DVxD9BcIj3ZVoI3IcnJe4W8f6nSOcmItflG7x8G62t7oD3nqaxiRGmgaz2p5SGTU53v7CixagNMA
HBw+o2AwEj318k4jWrQMg2+Or9R99ghELafOPtDy5b6yyKQJyrLajY3RoQodplXmd2YT9qk6gbzU
d9PjqixhOxhU4q3uGSukZEClwDMzaGXbKo5ak7LTQFAUNcnJBLScO7GT7v0uujJg5vzj79eHbnYE
1NAH9BAJF1ttC8Iw2KFGwEBBu7IXjcjBuOlyKFofPZi+lZcS87i7PNA8AqQQow+IM7fLs4vU0GYK
RdXRGKwDEYLVYPiozsg6w8mUdU3sXQu07MJC4iGGNyucn2sXK0qFvRY14IOwr3ryYBUSMK6dMjHc
iXcyhJterTn1LII6FWgLfPR74fqZweB+mjTtsJggQ6rPqIex/Ocgw7zY20vu+8GfsTBWKr7QeFFH
vceUG0/jrQAPoOnPyVYCkJXA3ZSYzb2dBBIFOE3hsvPAcHtuWsaMcUkhywaAekKs17ptgqGvJNq/
L8ZCchBgyRz6cCsGTxDwULQRRT/6YoyY1iP+VMowRfeeACgDKpXoakZCkO/rO88GechWQR1Gi6a0
DUD/mCqL37nP6yyJCXeeTRPnAtZUJOMNRLpbObXd9IrJY4G5JKs/o1x31mkvI0rYWQ03EzxZhIyR
KWZtVlNbZlrPauSO1RymhtmHxqr5LJ0PqdsoEou4c0CIbZBcBBgWJ7UUtJ1O1DKyCb6UWXwsnIe1
/yBlidoXwaEyYARRZhAubYKAaUxGvNAAJPFAe20/1EvPQPrTS85HJkhYy+z2pGmx2Mhu/gCvt8le
FkvipO+KQCWGo6TygV7hwcQ8lKbnfC3LWvvucsX75dcyzqZdPQO6FUdJxQUR9axSciXPpkyLDC0B
0ePimRdUTb/cfyp21QxhOioGMAOAmdoq84T5FotojRaV5jQcmsQigWJayXlYs/5X7qG19r68PbvK
vU1AVgNE6Hb+YO29yaJjrUXq2o4X8NytB9NqiwCpHhW5IiULnbyywN3aQtFZgbEKTW+AXTbJOqD2
Vs7zzSoyY6CMEVV+8HL4PEoBl4MWfqo/9F7yyuqDrYwfJEvmzosQmyJ0cNHWgaDLBcL5do91DB8u
gP/UovXYYWr5OhjnrPRP5BNcxkGimTuPB7DoeUcZz/bBpm9lYXrNY84EWej88q3mnCxwMMDu6zTN
0TQ/31/Zjh/FOwrQvQiofQxeCgtrMEY8qz3OklZRVUeKi5Zc+9s6NgfXeB1diY3al4biFqy7jt5A
/vd39l1DybrNOiytwwtchQB/7APzV9sdNBmI3p5q4JH6b0mChR+GAsa/giQGsmLnR1N9m6wpsGvJ
We1ZkXdiRKe3nLwcmLRwmnr3C7CaAjX7Dprv+0fEP1XUvfcyBKubzsCeBaUi9MF3T7Q5jU74OKzB
+GsqJavZ0zy4nADjA1gnLpVwPKvntozQGa6E0egHt1/r0HTy7gIXdQzqqkmfQLEleyVvloceSXib
6J1FLw3KyIK698AEdQr0QET6uvp6kl6mlH0dxuPseRdmNn6+/ppI9np/T2/ODWkmbpbhY6BlDk36
W0VUu9xkHdOVSKnok9JeCrX64Fm9zAO9MRtcDHpheecIDzjFkAFwOIpnJkpUVu1B8z7Zv8Cr02JO
CqN36XHM28tcS5KpOyvDU4BCLgaWMFYjxus1WTHUYKpZTNCCxGny2Op7k0QlZUKEJ2eB8Wct0bM4
Vy9ZHoJDwHC//vUJbdYhbF0Cwl+jsiAis3vwx/2ZcINlxAs3zzMPlN/tlaB6SushqJuWLLav9bH7
6zcDv46mEtwmpJz5tN5Wx1he4ucdnMRUPyKn71tfPOefcj6m83Wgf1IwgLvs79Wa5+05pxMKzUhA
bUW2ttmAmm7NwFeM7mevA+KwE8xMYiZubCtfGPJKfK4EH64KtnVKM5SCBjuL4WMHikrQ89H7WnVd
2J/7OnBjj7aCxDBKrV1b6UEIFwN4BcHvlyqPE/uEwcNAlXV43Wo0MkEcBAiJJ6zp5tFNFANIllYV
57g2LSp4Zernf/1a4IffCxGOh/UmEiQrhCgZcKo8SFD6Y1X99eWEFEzDcrfWvUXGTRarYKwwq3h1
vwPALajLa51JTua2q4Iv5Z0QYSkDywjShUYVOykapqopZJVz6BrydXHZg1cAxnpKOl8fzTBb0IVo
dBgxbNoYfYrB3DUYRpKlL/YO0Obxr8nBeTDut1X9LBvozOo8j70sbiwHZapTKxtpl8gQWYnMdTGL
TMvyePa+daoX8DvcjrI8tUyK8N6bJPNo32Elnf3Z6hsfDFyj3vn3r5ZMiGDBp7pfmpwLAcdSDrIZ
bRkOVp5K4rg3FLaN78IpYNAqgR4fXC7kBren0ut5TsFLXsU9K33iZuclSX1iAtY4cEfyoI5NSAFG
AWSAWKNfAOdqlN2R9RX6tUlAyt9QnrPamxc9b/y1mw73N+HWkCE+R9kZX4j8uSGep6dmU4M+Lho3
Zo/WYUchx1GzqyAHvWe4GGN+ui/v9r3ZyhNOFqwsqUacjMbgRT2Yaw+4j/+jBOFYSTlm6zARGs8k
DWz7dy6LF269te0ShGeZqcmSWRaWgHomGzu/KyBH+a3ZLx21D0iLhvYseUhluya80gAJRUjZlDQ2
qHXQrAfmqJJd27kMGz3gf38XlngT7eiYFDQetdO8etFqXS0ig7reFeIgfATiL3JPjnA0i5VnaTk3
FIiPiERQuP3KGtiQpO5+/72W8fcfITouHKrq29WQXKUYcG1pXGWA+cTMfG4+YjpM1gy1c3lQDoJz
g0wQSMfEuWWtRx+3gtHhuALfmBO4X6ces5YyMPk9KXAyAHPA2ftcMcTvh9Ibc3g1MVHCqlFfAM38
B2ho6FmXNaPsqBlOBmNzQP9BDUMclK0nDCIzu6axt9Y0SuxMP3p5/3r/bHaUgJc7NeQQ4Byh8WV7
NiBZcRuzMmlcqGl/mcG5/kOZp8IfkL6Tmfi9rXsvS1C4ySU6UsOQla+f1ba7WNY/M95ks5ZBUt62
xSFoRMaWp2HgFd5gcQ5sQeaE2bihjnIs4REEKxlPTdcFhlEemArK1DZ9KjP70g/P9zd0xx5tRAsb
iqRSxZEhcKtQFfeh+/qhhCua0XAof3lF5ztKGY/5Iqt27W4ucJkxqA5nEfQP24PUSNJrpKM07v3Z
fSlVP8vODrvcX9yutvyPEDFKBUAEsEQYbrIKjOCk+TwWIBGuHSarbO2pPlIlSOtjNBj5fWET0ScK
LpNxgVYOmXk1KJ0PS9nO/v3V3HrzPIUG8BA+GgIaWP73d1ZWdzuLmEnawHtCXVCpotkZH5EJ+5lj
rNX3TF0Sfe/uHoZBoI/ghANC0FaeQUezBuQ/jd2c1iFZVhoqZeceqZrJQMv2NhD4hrwIw3G9RFvY
k9GyO4M0sdcmp17vMfaaWCN6ZO7v4N6K0FYE44EWVMxIiEo3ahW+gDZx7z4vNhg/EQn1FQvvS9lZ
DJIHvPULfVKw78I5DXnpguRnaGJTPQHHGRL+A78LiRG4hECEB6SL+BRmQ6GUWcfamOTNs0vLiGbr
b1PPflu18ddPO+AuMESDyACgJ6jebpVgLCtSa15exUXxXaFfEBWYzsv9/bo9la0IwcflvG4jo0UV
o9g3s9zHkIVWf74v49bMQQbmHZCoRaMpVGC7jDUDTUVnQ0bJ2ktiAyD9czs9uOkHozypwKdRJZrG
t2Xrt2/lCdsGVGGUzXTI85CvUB+WgNSfJ/eiyigb9/YO3hBY8ZBTRyqG//29TSD4Bxn8Km7AZFOn
dlTmDybAGe7v3q0UuEMAvkM+DEgwELSV4hY0tZV6ruJ5NsN5+cDM+iBNJt0eEYS4BorZBrwieBFb
IW0L49naCO6ndg3o7PjmhFkD9ifP5gDDlvTU01KyrttHaCtSsNvDog/OyBDpF5YSaNOrgy49KMQk
S9vv7h+QRpEqRboH7QjbpaGxKLdnVYecyQwrTEh5QBqQ9tDurAadBxzR9A2mQoQtXxo8QsR2qlhv
ysBJNERlFZIG6kfpUd1aOFjpd5IEO7qsldoMFiR545d8fvAmGVffrQB0ZIFNAM4B6nFoxdxumO4q
GhJKSxK11bkm/XHJZe15t5vFx5F48yd8LzR/Co8bcO0NrempFyljFxLlNa1WDHfXV47Ofv/y3KLZ
8F4sNC8BuwUDSQj/totZVq0BoGOboI3iVz0cPPUVBQ9g9ie+vvjKqp+ZcsWws+IuPxpkEpohTruL
MeShJRugudVD5LMA74y2Ld6aLk7qNYU3rgZbAXe2uFPcOKwM1wllgs5Tq7Nk1XwDtxYQwHIcJwsF
YrRaeoLNyLoCva9kSFALGU6N+3vIitAY6HlW9Otclc92rSKT3/us/AHQ4s9ULySTZzuLxabzGoWH
JtUbZMMJUGs9ohwlagx20I04Tz/XqSzXdGvnESBiQBzuEd58VAG3ZztT4AdPAzKsrZkcPXv2YR3T
xTsu2bfR+H5/S3cWBEVFIYT3D9gIGbeyXKtrjYaleQzMxh+l863WXkhtvd4XsnPzYEDwVOKNxCin
CHLY9tVAWoukcT6342EF2BkwT0xZn8rOtgHPF+8xqphQDdHW6+XYrguS0+i2ewAqy6PRPxbmi1Yx
kK7+uL8g7j1s9RBRLyrcoFTTMPVoCN6FXgHrP0sUJOpcdqiy/oLkdGL0RzAEB2Xzp7Ulyf3bU4I8
DNXzU8INEwlRxgwu85p5OTgul7OZrbHVKJEHII37yxJ3kGenkZ7A1DYH58J/bpUhN+fVycmIJGde
sajtlRYlpKo+qlSB7wzc0KDAbvzllcLoHRIvmDBA3w/+LVK2VkVamohCi7ivr4r2mZeUhj/31yXq
H0RgFpazl3KExpvCYp/kTq2TnMSZg/EcOqcfU6uSjWnfbp6FYANYQ1B0HQVMfobvvKZ8cgvQDg4k
TtDC5qK3InH0cGHTTwrEwgIUqffXJKoEXxMaigAfhmYpB8sSxIF1VLWA4xY7PVK0QJIvMNvyz30Z
ovf0JgOkgR5ySpw9UNAHZ3TzovNmEoM5PFgatOTQ7/b8DCwDfx4/VZ3Pum9/LxGTvXhL4HYieBMy
mWul51XjkhIo+trPbszXZ1DnTk8uDPuh7bvikiX2cprbqT+RtpchconXmq8XrwoQnZC+AGKIsF51
BkhtpxZlbHrArygG99yM1tfBnQ7jNJ+M9Sp1evZ2GD2CNt9jDPo6woM2d4OZgzCljN0VhC2Y+DWC
ZBqOpto6fqmQIrBKg4ZVpyZgmGK95L7feBFYMOJw9CbDjCGXJ3bPKqMyurNV1vE6unBW87Y7WVrJ
AhN0MQenn5qTOjRtSPRmPGsNYL79dC68Sz3Po+HXdr2EYKNmH+iQlFFedfRDCQI1STJp5/JiPh+k
aHBxeU+YYGtZaoH4xtDKGEw3JCwVs/tWWkonyUvc4Da9bQUnlASACXopxUkkwIjVrta6YC3+TJs/
xRP6HenJ/gQgxuSB6EEDzoDfhnK+r+47NoO31aPpEe4MrphwiT0D1HmrhuNvtD8d+5096sq1+lh8
vi9lR603UgS31BwdWqHeU8akjlI4RwSM6s4n4GG1VumrMpgfW3gb/93I/1mTcIUtY3DSpjDKeKis
OZj0LgV2jaWGSWmsYdoP6eH+6nYMIXpFAP+BqwvQF9G5YCkhHP+njBcKtEa899fKlDy/e8eEZQHp
ieOm4Ne2ttYqydjjBpUxHRuQp6qF94CgKLvWWuk8U71c/aaTeZp7h4YmFRhDuNUc+34rExmkfCAV
9HFMnpcQjLK+tv7M2j/F7/vbt2OBgK+PvA8iFhP5K0HO4mat6nQIw3umYKgUjGMfQObXPzRJ3YbL
pFgXpFuzx4UqP9A1KyuN7UrnSLA8ZgbCiKAsCsF0OmBxqridyTErJ+DRt/84Lfqzu5Ap3ce1z77V
RKIxexoK5xr5Rw+pMoyAbLd2MqcWfaw2Mg8J8Xntc85eku6jG97f2T3FxAuNWgycecBs8r+/cwjq
3BqcCQx2cTlce4DRGOlDIyv572kmRiffCrmYOBRx3ibDGqdF5TJy3zmjeQGUBU7nTzJ6yrdRlfce
L7/VoI1GKxiPS9A9vV0MyHzMyauaOl6a5xwkgHWqBoDgLvoXQ/XVGnh79FiN6Cn41iWDrzRP1Dsk
ihd2dupP4LPMEgNN1oODwej8qZ++atkZHK/XZpVFxnu7/v5D+Y692/Wxweezoq9jAyC6KFiDG/24
kkpytrcqhGAGuE+c3hL5P3EYXx3bZVoI+sR09pl8MBBzr1p5BjS57Fm6XQ6S8xzEEj2uQDsRzcDQ
juhmbNQ6nivqa8BsUrQf7Vj46koDjgliTegnGrLPGvnoqgrifILu1NVno3XMlF/3FXrHXQBvChpc
8UgiQ3wTLNYThsEWO0E/Tncc6zB5LL3TsP7KqyschGM2TOdq1YGZDYq5+Vdj5S+t0QWL/WfKj/e/
5KaFAdd28yWC1VrttlF0kCfFtnMwlxAdT09jyI7sWF6yZ/fKLsYHynzC/L48NvRxJT7mL+5/w02B
TfwG4VltDPSDAJsaKebD1ynMAhL649fhUXb13ppktldvu1bBRubdoCjV4MFGhmOoHVk8XMxQ++Qd
6RVv3ZW85Nc1YtFwdsJnoMcelRNQg0+4W6f06c+5+tj5GIs6sxM91CHQho+OxJzevlT4PsQ7uAs8
frMFO9fOXdECCLWOW0K6IzFW3H/X6QKtHMeTahVG2Gd2Etb1IDuCnVsIyTxHoiNmcMSQy1jLwtaL
oo7JqvhDc2rHoCv9frjcP+k9MUBvQlM9n/tCwnNrUioFboE6t3WsWmWJyAesESZ96ECalcvSMXt7
aSP6AC0WAlaQCW5FebDlrtfAes0dwPosNIuOLDaSCEhq6Mdp/7GIzMDwjxe1i3tPHCsXswriNMTq
lgtaqLI6LsHPprZHZfrtYGHFtwRD7ImGgfISKLFpbGnnSTLyfTOzwG/QO9lixgbDkMmArtg67taf
XnbqNSSw03/KdgCbkN/Sl3H+SdkxHSURhVSuYD0S8LSRgkKu59pHZ/IOVf9Ms4t29aBHIMteR+A/
Lt8ouEHua9KeNQchDkqSvJKHNPH2eAudrjVbOlwVpSuCjNQFCvHIGWk9ldXY9jQJ5VkOgwLXCmzu
W1GZuUwYmDTrOLcA8+tlmXIagZLjO8m0Hqk3FGFhOyPgCOtWcl3eXEZRpd6J9oSc4lS1a4k+9jpO
bSswiPnZs78N01HziiMzh4s2gFbRDFfgbH70lgPiy2m+5vqXuSsfErs7LcMzEvVn/dluEWXeP4Cb
kVyucu+/TTh6x8wNB7gjOHrvqjuHXjunGcZUOJbXMV2evXBGzILny/sv0q5rN3JkyX4RAXrzSlNe
rijT6hei5UgmmfT+6/ek7t1RVRa3iOnFAN0CGqNgusjIiBPnLNwW30Wzy0lhnW2goYCgC2e415vS
KjNMCj0ikbK9Awd68KznzmdlSw4yK3bjpJ5sF/bLK9ROnMRFm4lTOPEqXLGfExfxlBcshDFsE1x8
FHJHyKYzULTGebamanRLSHo40GzdxrmTj3cTXeVpto7sklh2NS3RxF2eAHQKskUAUhUpP75aDi2X
QW7B3nYg6aTZRhXuA0sMbSEqN9dX+tJpnxpCyv58/5NKqWU1aQDr68x9kBgvIei8KtV0KnFhEtWL
SWSWGEyZEdyiAe7cEiSKemRRANSw2ugN2aXW6VIaLVyyMxv33Aq3f+pWb6NG74DsMiwEgY0jF59W
WTp40TljPtmRBlm0FuIGggdZhdouNHUhNze7dMh6M253dHZ9f+FJZK2p/SQMbEYN6wmJ2kq6EeWn
64t26bQwSPQew18pyCDwN21cmnUWiH1+6B+MZlc6hWZPkRP8SqIFP3D5bjo3xNb0ZCymXGbEAB7/
0Fhoi3eFYt3pK+1RrBaO/ayd7/POMtwY0bmdMVHUkrQi5qzRcJpeJOJbdevE1c4EEe71yZvd8Se2
2PqdjCkKmtIsQthqwA6keKMUOWHpLSZDLn0Gpu7EDPuMEzOkrQQ1MAeAuwwn1G20TgP/FHq9Gzbe
IK+uj2lp/rjXnBmaFaWjlB/0+MuMCBKTxxT5P0FfJLpZGhZ3NY9tQrMilQHranN0c2U3xBgqW5YH
WwbauctWwSjdjUq40Bm0NED2WSezWffQy0p1DLCa1Js0UDcQYne1foMchW0oC8jv+THC6RoGy7Hz
9LW1NITAT2swNnwF8YcmN7ZGbWxGicaOcT9I/cKWnB/dj0Fu+bIJsI+xxKRK2hsJ7NosnXobqHf6
8fo2mfeOoFf935Fxq6d3CK0iENcdSHxonzXBfBwbrye/x6pbT/3GQtxuJe0W73S0SC3s0e82lPNb
lJ2IH+PcGoKfN5XwBi8OgK5ndlzUiS1oCTL5FWCXdqiPvwxpRLECGEzDI4kFMkuljF8CXSeuTkm2
MxsBFJ8CmLwXpoVdPRdfpoN5Ea8kZBFU7qzS0OqEoAfajt7G+9IRDFt4Su5bX6b2dP83tljPNpOU
AiCBc3WaQmsrHnE9ROY6Vn8pua0Eg6P7de804qtsIsYp1n9l00IaD9kp1h55fnqsFLdIrcEXNatR
1LzA+tWVvgwNaOUo9E/h9DmUCzcUGwU/o2B5A7gaqUO0j3HXcCFJddBRONmpyO4jy7pppNG7Pqq5
U4r6F7AdLOd8wR3RiykIDDMTe9nYNHADPd1Hbe/04j0NUjtqfpfqvyvBMuIAaPviZcuA1sjtcafH
aolp1I0B8dOwcZTmQ6qfgmnhiLLb52TiLmxwh6Roo6HPcmE4QisO5ASJA95spwuer88d53D+YwWU
0UDFMJwGL1SbCUWSBlU0HoNmEv0ImRMX6WWyKQuJekIVy7d6MPYLgREXtfzXKIq+IHcDh6DGXbyl
1bQtEqfDMapUnfHyCxR6sVE5jqspVqt3UACpL8DvFqs+EoJ6e33IfB7q2zwAYLAM+iq8+LhDXgrT
JFABM9uT4tacNoJy0IB9zrtthzbTXibHVttY/b+LbP5rFUlQUGohsOGT6LpWZRPpyXhU26MqpF4b
uUL7u9d3ffR4fYDs+/mdAxOQYQM3CLSauOmNEyCgIisajoaFlIsZVKsgT3QbRS3RUQJ16Yk4t5p4
oaNZDRByUG5yd5ZBk7HPgBM7jqFSH626H2JbI5XeraxonFLUvE3oA47hCCaeQM/D6S8mFkE2y2mh
/V/XOA+jplMiZZ08HaeiAmwxdk1qbYaGfqbC8Koo3ZK87cWRgQ4MCjCgNgAlDrJc3PQi/1DSruza
Y4RYZ9Qgk4ECcNW9CdF7tqT8drGUzBaq3Hg+aEgU8uktSZmqtBbM9qjH/SorZBA9AofZhVtZXpjF
y1MBU4wTGC4aDeXAfp5fDXnSd0atVB2qWa2n9zfYrms1GFZt8JEahR22hd1G8WOrCwsxD+e+TXAu
y3CnuI7YlKKsfm7YoFBaTnoTaulF6Azxmxnt4giwIOhHv3aBtl7UVZmZVDAqAAGKqwK9MrpybjDF
Q33Ks1g8VkBnQkcqiIoHeSB4xncLd/y8JRS0gH4D7oQfmhnFVZXkRDzK8UshA2m3JiFSFsISAG5m
CtGIAx0PiIiw1BU3haEUD0M0WeIxqYzbQm48REkHtLSWRmU3hByKgbzldKHIOze4U6Py+TRKYaTF
LTAIx7COnTraiuEHzv+ovP1LbwZKGMCrcN9ifAAScnctQaDYliPGFn2IkPiUybMul86oLNwKF17s
u3WSUZUw0gHcTOejKZqw7qWklo5FFL3Ko4pmJpeq0q0adQfAGdpI966Pi0+qYt8jR85wi8gisziC
G1jYSaGoDKp6xGlcTdB3Q2fg2kwtJ5NTm0CVZTBBP94WfikmEMd6XzB/uXzISAB3hVllEDaZ7amT
h1RXBUKu6ZN5bOoWAj63WZ6sswp1c+rlom/FX8XwSqaHbF0qGxInnq7/FtDmsDALzKuc3VXIpCF9
8U18w/L43Fm0xkzJglQPjqlQRQwhI+x7xJKYC2kJN3fpt4GeB+4PpWVcVWgKOR9wbI6plOpy5FNR
tZWDJdyVNa6lwgmSp4W5ZV/NjQqlecQXAFqgPY7HCPR4mlBjbGNfqVNtF4blr76PpdtkzOSVlgn0
xUplcMeIEPWqU3HalpJ+Vyd9vUuyZq/ogrwQcF3MsoYJRnswEkToj0JK7XzoWqHERiHhezrzru4e
+6z3EkNZLYz64gjBCvRWWF2LQUv4USfo65Gi71GHLv0y7jr3bdiQr9jpX3Oo5BaOaaee4VrEHu4X
iRsv769v63DrwGehdYGH9xeyFEBzvov9wUzsdno0qB+1D40ZA431lReVJ6MYPC5pBHHPG4auRpsl
UDRovUW9i9+/ogyZXQBpYz8pQ08bwcynZe7CvDLvfbabOBvsG05OKkaFGkjEVu8XQivZIa7lxbnd
fRV28WQs5Ffm5/FkRNxeEeI0kzuxif3W63uPCI7utm7oSK1rEHcJ8rE0fdyZVDUBbdEtjAkDsQPl
I46sheiC53j47wqBQhHAA5ThvyvjJ7OnBBZtwx77AinebbIPHyyv2wEQ0HmiW930G+ERnAFLoIoL
X8OWTEHQhrINBJG/Nd9PjMZ5Y+iJjHER3MQOGKPcyEhxHzfmsY6T31ReSotdeHPOILdqaRohfxVi
j4RZaFMr3BH5rdJ/6UW3sD/mXAniNMY7hIMOFv/zzVjHVZrI2hD7saSiGKdDaSRFxOj0prhE0bZk
itv3RpTKIDaCqTH1RwGCGFZg47WxtEFmjxeeDmjJQIbvIv7UaZgMkxzgeImfYS6t9ah5qKlyEw+7
NC22yp9eLrdCKtwmxhKLLw+i/M/mPLHNxVBpoFTofrJiXzWcKXVi0y1WYKmqgrdSuCll20i2YQdx
XxvPmuteZWbDgBUbhL54i7KWWW4dw0qLdanDsRCNfJuU49FSB8tO0c6gtA1ZmOOZlQQ0j1H64qEG
TCpnLM0bFM1irGQF4W4Hr8WjABDtujOVhVHNnDtWlYeYqAFaP9xG57sz680UH4K1lO601i9VL1aQ
rvXov+RQYevGsoNAxyNmQYMBF7ulGjieM9Ai+ojIN4L1lKS3xJQWskwXUT0zgv56uBGICgAmfz4Y
VP2qqK1S4oOBeyKHuKlcQToSaQ3VS3soGlcRFoJgPjP7n3GdmOTcSKJEMt7pIOHPvwDAj3L7V+aa
r5/yh2Q4ui1btr6pl9rM+Fz0f40icYCGA/Rn8Q1RUjYhRIwo8SfFoV/5Lf2tev162upOkWxp55gL
MIr5ef2xx+3Gmmgl8NOw17U766VIHyIRLEmOWgKcvV7CgC0Z4xYxq0ahIUoBNtPIgqYpXn+h6RiD
awg+tbb9YOJpsSSbdPm0+N45PyPklrHTKtKmBCMMgx7QgcdStIfELZTeSZXBS4LPsF9VyNVo/cLt
sLiW3IWe6qkiDiP2rPSet2TbSeZGeCrD0SfNoYO6Wgc5TbOLHIvctvUS0wCbSy5QwoH5GTbzDie3
roq2YpGC798fVSHz0qKbECeVmXfdc85FSHiwwXlqTIseVcpzMxUtxrwjGfGzA3yELRvrNN/Gsl1H
XiXY/bRfqgrN7qETg5xXo4AigB0fy6k704ZENoRxbbSUjC8f10fGA1H+cxJPDHHXURlAw1GWYCh+
Hr8K39ibn/QPqKF6L72TqP2e2sru9SDn9jQ42VFypKfrHzC/fU4+gD+aojqQscH2yUc7PEJyV7np
V+Kqd8vHZm1s3QVz7BxcbJgTc/zhBD5z6gaYG1woPv+WP+/Vu8JTImdYH6x7l3xqCxaXVpI7mEXU
aBT8w8SvgptOBTTe75FqkBiGJjrmj4QsAT/nrnloUTICVihtoK51vlcFqcvRAYIV7YvbAZCi7Cv9
XeWr6/M4P40/RrhDXyohGcO8Jn5QyhDNnvS3SK4kJx6HJSGsuYCJQUcMljUE2J/PUmYJyWrItBG/
0QiaMnbjKtgqh7Z+0vRdSN7LajM+Qn8PZPOic32Q/8fh+DHNjdKoZRA7QMzUN4e7IP2s9b3SODWE
mMvQHsV9LbtV+a4/tn9I66j1c6hGdvCegvi+Lh8060U1VwRApusfNb+8P9/EeTxK+xL8wZiOkAiB
q5VJu6IQ3XLB1+kLU+9dt7Y4BVzYgxwxjXMjx2VWR6vqmxog7ezUegu17r5pUBMfdnrqFMVu+IqI
tO3NzSCtSALhVaCKY0eecNE+KMq2TZfwPvMn62cm2L+f+H6QEoKZha2OSPfyTncGuu1s6ym8F5dY
JZhTuHQa/1ji+dY01P00PWeToFWSPY5V7NZqtsRU/3+4wh8znNPPVSsyix4Dsqwn2fCSQ1fZiWJT
13whu+jz+sryusz/8fzgsGV5eGAMeCYgIWqFJmw6XDHUE61bsDWv8+6RSViN8qq0ntItqZ762tkX
H2a9H9tVKmxRoZder3/H/A77+Q7+btWtZGhFFa4k0zf55GiAza/V6SbVR5z2O6rfAgLQFLUta+4A
hY4hr1k5BAS/h6R+EIJNK/zRqa0eFz5rJrWFZpF/pod/V5BuKpQUoAm/66JXwVxl9WaMoMJ+h8da
neYPals6UPPYVcUmsd5l8ko7O5aOSPiPCvGyVkU/x6YYV1npplq8TeWbkObuVBl7pbdTc4SQ5lJZ
Zd5Vnnwzd5n36BJOMtQ1fPUp/536yUN5Q9eD1z+qL9FD4gtLdcDZW+DEHnd3p0wxCFLnxC+DcFqN
NeQ61RKSe2jqWZRDnTvt8P5Q9LFwD0D74Py0pxSyG5KBw5EpgHznIDuk4VbsjorlFuKmiSYkzh+V
aaU3zmR2dkAfRwjHjLZKnRrBvtHYNFzYurNh4ek3cb64QF+qUDQl5hvCuvX0qgr4LBK7uTCtlOY9
SU276H6jhrG6vjlnF/rUMOeVe0We1LLBmYnCfZ75CniZlfjOKKEEcJfHK1QnAzTiuoVxgND3ddtz
7+1T05zXLfpSMcgE04UoQHwWTdXhgRaSHf0y5aUutDm/e2Lre/5PPLxeVBZp8J9f5ZKtirE9LB2Z
udv01ALnclWVSDWKTcSn8rhJR3lLy3oz5bIjGtECsmz2iQawOSiuQVAAATzOVhjrYyGLGE2debgV
PeGP4RTrwhluuptxIUqY35onxjhXME1GU5VdD2Mi5HOdvnU7o9gXXgBG1qTdCNOvUV/SRZ7NJZyO
kPMHgo7ida3AZ8odtcfC0ZpNJTvVo3UHoYo8jG1kMszWQduCITyDLPX6zpzzRqfW+dB+qFNDruH9
gtLM1yFyQq41qLi3eoT3103NXtWntti3nOzMqMiqLAfXih/me31yqHgjiRX4hG/M1haGQ9fHTljd
5StzKRSZdYMn68q5QWkwhikZYTgyNoPyVSKFYTmDDcKXdWx8GI/Xxzl3CZ4Ok3NwiWBpVYGXrx9n
t5WYeQQgK/QvBh0yReGEaNi9bm9+dIwlDpV6VgQ+n9YOJDVC2Ixw8luN6QWjGcIp+jVtXNNXqsVc
LDtxfFwHMNA/5rj9GioJOOJMDM9Ce3nhhTfS0XAgP4Z4AnrlyEIvvc1mHRoyiCgRgt8UufTz8VVV
1tIqMGEwEixb6ePJnjQkEa7P4lwBRGIMeP9rhrse5DgDGjDGvUzSu0hBV/TKKO/QzI4DaqtMdfcT
rDlAweuZnY+RrciOoS+lhWY968k3cPfEUFjoXiD4hh6a4WtlL0m2+JlnTlG/VB/KfeHqyW0qPZrF
rhYylN6Xcox8O+53fPszCegVO5/rMOpiIW0lXM4iiqy78KnLbM18ahOghdYlJEmSTZMck/5gPuQv
SbG2hF2cog1wJE4nkzU1wIgn38fla28eCR3X/681grD6+edl6PxD8gWfR8V1iq6f9jZq1m3zNiWr
DCoL5moKHoTk0IjdVoRQDZk62yyXGFBnz/c/i3RBNTkFg9r1so702dqKXAq9lgd/SZxj9t6DSAt0
x7EjmdL6+UhTWW5LMZRj39onBBUPefTU+IMah6z5TarWbgvJrUxP614Xpph5C/54nxrmjsHUJyB9
7cfYD5LnNvqij7cAxe/Exg7HD4HY7dvDdYNzWx70NuDoQTmC0aidD7RoxgiK6jX8hkbQonUn0qc6
RIcSWYq759zIqSFuYHE6NaJilqg1Dr1dxL2jmc/XhzK3MU4tcKc36ErNaGoMJdEKR4Zm99QfkvSu
J29lttK6JenhWXNARYOwDRkraA2czxyVYlXQ2Eo1UumUReYGSWrTegRBkEYcEKJKrkKq1fUx8r3a
3x6C9cHDMFhtUK06t0okwSigoQmrbvMu+GCP1QL3nsZ2tynd5EPxHLlzNv8WBc6b5ZuhkqGYxKmE
2Ra5ebu6C38rR3E1/RZfhL8Jb09GyDMgSTHNer1HcYykgaN3e8Vwm/BBtxbChNloE5qFyBQzsAke
feczCeSL2o0KS1cnrYgXiDC4sRznT+j+Psh6Vj1UYzLatCytA2hqmns10cj2+mqyLcIf9tNPYIfz
JCKzalMRaEuIb0iuWjV21G67bLQzcy+oC8H13PEDgvEb9oKONj4j2YoNWJBKpINCszR3tKg0G6kv
wb0+oNkEjYHXArYmup3RG3U+IqPuclzkeJsYo9+Fu758xrlTpq/yMwNkE7RtbWLHH5O2Im+B6PbW
Jig88EC9Xf+MucGefgV3SPJRaoW6xnsvDEV9recFUKkiREauW5kNqIFDBVSL0QaiS/58sFOrd0FN
ELynkQc2boi/yB44BIX8Ho1UuLed0rwRD13zMSxm977POb91Tm1zW6eZht6oLISB+nAHJY5d0Ai7
NqdbOjzJ4q4TWVWSOEP9KhfvcZc6o7RKusMooM687eq3UXM7stGkbZ2vsP/dMPgjFGSbSGSjxhRi
G8KWDIkXd+u/mjM8BoDeBeabnzNdR2NUMyJa7in4g95y8WaatI1gq6C4nJ6jZBsjH1oVK2PhcmBr
cTlfaNJW0aIqAVl3vlbNZEFaHTGSX0cqIDapBTILJSrXowCp6OtjnN19oF38X1Psij851XraT2nX
TyjXoIPAi5pi2qC/5PG6EbaFr42HewZ0ZgDMZiPi2VpIm2QXVaOjh4kdhYEfhH+C3vSMcAkGNRsV
gVb8n5GxkZ+MrCsDAJcoFs+Uwm0IVQAtI46h4Lnaxm6o5G4EdKQ+HYbaFsnoXh/x3AqCyojhlICH
BqnQuXF002VdDzY+XwVNmSfnWrYSkkhwE6Jnf+GXGdWriIgIpJw8h7EAuS+00lssVUXtBvX3uHPB
VeWJne6F2UIENjsuMEAyng3Io/AuExnWUh9JlPhKEEF9KwLENu7r2G2zaenxuGSK84tqNgLQQmni
l02qrxM8h70kCeOVSM2lZM6sg2L0o/8dls49ZcQ2EQKZ6KkvFlWqeI1ZNakdWrXRrqq4m8qbYJJ6
Ou4EDbksR+wVyM/1cR+ARWiSNC9BqTD2Cl2OlY1CgkTa0skI231jyYPsyjHBz6GSKaXT9oZAH4ww
j6svSYxK5BF1eViPgUZyW8sqfdybvQzK61Af6nJTiQX0Z7pOrBsbBBm56eAYoWlr6XKY8QJMqINB
l5AVAJH4+Xa1RprGpawkiJhK722yS/ezdmL7Hd3qNgEPwPXDMXfxIirEkwzgc8C1ebGLckrQlGg2
qV+ZH5Je7QzcSYEaREBUiL6Qf9YFyJoEpJ7T6dCO2U0fe2rymPXBqlc+B8EPtA8ocHxc/6qZEFlB
KgZtdUC6gvGMc7qZ1afNUITUV6PKlgXRzsRspafgPStWIFSwi/71usE5DwWL3/0SrO7KCzQjcCzq
UYip36wayc4ghOrYn8qf6an1oV3+F8bAe8uU/8BsCUDX+RKTlho5aJxAxbPtfLpuS7t7TncOvSO7
cgEMNHNygeH4McV224nnzSPYkjs2rhTXc2Qan1ER/dEkuuT6ZjfSqSX2JSeWtD4IIEYGS+OuTzZo
mkYlIhifIFQB4q9NLtxkHiTfVXRlosX42RRf0NWM3mZSPC3M7tzmgTe0wMTLWF75G5ua0NMraEn9
oboZZC8ZnFQcPAukU0/yr+pYll72EGZMo52Ko53Gx0y2o2Gt5cfrHzITpDP4zD/fwd07lVFOpBRy
6lPa2CA2kUqoZzJoSbhECTXnMk4tcftJLzK9R1cv9bNV/JAvFeG/u7C4kOFsINweMsJ4HLMAExqP
jpG7pFqT5JGAWmqffZZveWR3nxMgCY74Mm6yJ/O2x8IvxcxzlVPWcYDOQtDnMWXD8+3VpGoE9ZoG
2yu4r7a6eVu0zuCKtW21dvVadY7UvzfPkG3MKrtWIFh2X3a2tDYqPDazRcz67LECoA+SkYxRx+LW
lmZTl8olvqbdDRBYn4LXTthTE4Wosdg0wh6YgEh7VfW7oW1WtKtB3hrvtOhfkjWx17WCHQbCboAo
QVzI+clmSgZBUjrqP0vqHygi2aYJMZ3OSzXQw7pytwkkXxVeE/VPryxdVLMrAvV3RFUQVGHNmOcr
MpRBWZnmgP19RMunt1W301u5jtd0azx03hOo4BzxzXJFMKDV+3bBr81t+R/jFwlPMeqqrFAn6oMd
GEiFek/FRWg9W0R+37O3KNh4gWGGKNj5ALV0rEF/LWLLTTu9cFJ1VaPYAa1TR3uuniyIShtetaRw
9Z0RuWaVSw9paFIE6TAbmdu5vZe5MRj0Vs2d6gSjPditm9wLO8V73TZ32mF4XGfH7na4jTbaV+6i
AnyM3667se98xrUP4p7mEZr7azPHB2m2vKv/FKu3yKkd8nFTouOgc1tP860NxNI+y81DvrfwjdVe
OL7XruGFa+vJdIEV2Dab8Ca1XxHPrSX8f5NtrNtHYqfO9Y/liQC/T8TpmnGbssnLJpQ7fCwIMNFn
Rh9i3Un9xhFc+cWTjprXboJb8aXdNs7muunLawdIZgT/DJmNoief45br0iCqOlZ+KkDgA0STVrRC
ybiFe0KWLUDS97o9NpLzZUHLE3YnEMUMLMaXVwolybqyKhrffMJAu+07IJrVM3WX8q8z+S5GJ8p0
bUD0CiF3zslovWpSdMjBULyNADBoj5Z86HvVNobCFZJt2aJNeAEbzo4WPzgDxFwsWwkqapG70Wqr
C8s8zxtfJdpeIujYtaKPqlNWnVx8XZ/HS08CPTcRAlQSrKGri9vewUDV2AS0yg9r8QBaCbykliQl
LyOBcxPcpjRJnxX6WDa+0Q+rtC5Q49uUpRubEjAyC3fCwnD4fqBsTPRWi2FraNRjmCYrJVhCQS+Z
4DaEWOgkl1o2nBFigqFmk/Dl+ppcniUsPp7qYMvFnxfSLFEd5GWnpViTYoSCCZqz6sh0pzh3tTT3
SNl/WWK10O+7ZJO70oG3UcUgoI1PA+IoerkdzdDO6D38id12wNqom+uDnJtGkCWAyIAJXIOA5/x6
IQoxMjXDNGrTqHujQcAIpYu/rhuZyTWyqfyxwl0nfVipaSlhe5d2/QRaMDc5vAStPe0cLXaHhYbw
+Tn8Mcb+/eQNEDdZPmlW1vijM452/Mf63YygrXu+PqbL4Ot8SNxxolYF9vwAVoZV9Bg9L93Ac6f1
Z8bAoXE+CKnHKoQNfI9Wq54w+ZrVIcDz0anRqgvX1ZybOzXFnaQ+KQA4m5gPr98LkPCAnfZJ+Le0
qLgT2XwZwD1CDgVujnOmklpGdRzDyjQILi3WsaSsKoW8Na1pX1+Z+fH8WGJb/mT9LSsiQy43jZ9n
VmYHMmSLpWwP3NGzUOYLEeDsLkCTOYJfQL/R/XtuS2uaISHaiL1Whm4WAY0nvU0Iyq6PaP78ILIG
JzoQ2Rc6AD0w9IU0wUxU3YQ1QNly5QlWti1MMGxHnmyEt+CydvJQ+QWiZW8Ih9frXzA7ThZeo9ka
FDa8ImMcUpB0ZGLjp8lrbmGY6SGMluDFS0a4g6u30FWnkYRRWsIq6qN9KvT3VIgXfOzMUxJaTYin
wUPA2GUlzhsFoSW0hhpgg9DPAJkl0QQjaOqA8ZFWEFhNqJ1On3IPrmYFsmKDRzrqtTnqETm505Lc
kfEELePHYoo212d5JnA8/zJuBoBWKeO2MnDl4BHpCpUbHCsA3b+CyaO3xqaXgAp2jSfjVutW+ofp
m0Fta6q/9K65dD74DNTU8caVwYPPNzS0jZqZwdChuS+xnEi+H2Rpn9LdSG1NXyy6sSvtPMpimWq8
pgGKZgVNbsyCIGhjrRYtQyNPsT3SbZX8yS1P+x2Wf/DGtYH0FOgn2IQWzu7l1QcYEjh1QPmCuMvi
SYbNYgBJiIEWxsj4ren7Knm7vpozMSsMMH4CFeU8tCmzkZ84oqpVpzxVSec3dd/ptlUkonTTJaj0
H2hrWvEaP1tvkmC2iqtSc4IUfVIaG1kATsu9/i2XRwsN9Kj1sTcBukP5CriYTGFiBtHgI0ktxS5Y
OMQNGXWxcKHjt8Q3cemAYUyGXgl7FDDWmfNxtwKVQnBZDr6QpluVjrVTSPAZAxnwdsyWQufZoSlQ
AwKHiYJaJn+ahylvzboYfMBcxB2Y4PXbAYS3W9kQyUJkMWsK6DUTXgMiRzyAP4h1McnUDgMbQV2F
3tR0I2u5AkpqNBteX7DZOWSyL3jssMcH+5TTvWPGXRkF8uCTPK7tUN5ECXhHx3HwWm2cvOvGZmCk
jFcKWUpAQVg3BDeHqLz3iKaL0RcHwbq3Qr3u7FwLwWwFQiFrckJjLJJ7nOPUScKwWhm0MapdXBrp
W9F2ePMZeZAOEByWusempyl9vv6Bl0cV38cYWNEGzNTauBClaltwVKMl0A8AHt5TQ81YZ5e8MA2X
c/6t8SRi85qMDoe7zI0pNIRSEUa/REPXHl34404XhGjb5HX8KKp9uYDYmxkVVhecOMDgoI2aeyVd
n6HLrcm4M39+FzdDSBDJgR6qo68/KG/JVn+5/utnShPnv5/zZaB0CSEth98vQ1Pgd7KP/K1V22gC
K55oyv5esHd5BZ3b49ZCo0RpwVM7ArcJqZJ9Wq+lF6L/Hqr1AKyoqR4HwZMaW9wWJHJQpLP74aGK
Pkp1qYd/Bvl//iWcN5sKXQuLQUF3begp7V7/oxc3MtJx5R+yKjNHzDTQvlrt3Z+FGWAR/vm9eG6X
8wCWrAoTajej31q/itKtkk09rWiwQq36JXxP19fNze19dC4y/KrEEhDcc0bpIEtD62zy40RG9T2P
R2CrgzsrLgO7k/MlCuLZ/aTg0kX0xTi+eYqLuG4YxX8++a0iu3r8mYBb/zHYvk7Spu1MsI7H5ur6
COdOmw4eGVCdA0KBR8i5Rx0tqY6VXpzwLNDrFRFJsRqNZilRxX4Lv2qnVrh5LFMrCoa+m3yzyp1K
CtZ5sW5v0PNvB3vTIguh7NwpgYYPKDnxdMf9zp3KtEkzAgm0ybfMkN6KeCfYaWOUW0molXWt5n5H
SL79i3k8scmdzE6q+h5OGjbFjgAkVAxrWubm5m+soASPhBiQrBc9aoi1G6OJUf2V1eYGOuO/emCV
FozMbXpGLmgxyUIdAe/5lhgSSM+3IkrMcjOEN6FkrORAOaaGmbljrKkLEzfnouGhgbfCC05Df+25
NaQvhTwoqOhPuOLs3mybd0xzdqtlbblwk82EniA0QyaR0RmCQdHkNkbYqZNaB+bkA/aobIchg0RI
UucO9B9GJ0vE8LlrUHc0eujQlBUEmo3e0heipdnZRe1cQfSCv/hoiTWmSEaP3MWEvOmOJBC5j5V2
dBNkTpxoMj/+YseYQOGyKAHWuMWcEpkORgBaNaMb6tVEJdE2q0Jw/r0V9BEYQCkwXlNeZFWjglxq
fST6udE/ZElS2q3VHv9/NngfYrWCEafY+wkVJDvumtDprKVa5kypHBg2RDkaPCIy3Dy/rpEYmanQ
AVaQwd+h27beG+ZobYNhbI6tiMRcYtbQygpB7Z+qFfCl4ajbUhCOXgmgt6fFgrXq6x5SEeU4ua2g
x49hoaZOlI7xQifX3NEBBwxqGmhHhA4xdxeilF5mFpVF4D+DwE1wPfldA8KnlqSJf33y501B+hCA
JhCd8ry5ApGzsE4s0a+FdnTkNOqe8tpUbW0EEuS6qbkbCVVLkBMyUWXIb5w7hEHT4jitFewlsQ1v
J0ImT5Ub8W9204kVzhU0FYW4CDw2KKhbdRW1Rb7V01ZdiB9mpw3y0OD8xZMamaLzsZhyOnSJHko+
mC3AwNkBO1hMMrlFSkpfOIIzzTbYuT+2eILtQgUIhwim6FNkFFABMqusO0gQu+g3oTKJ7aEbYwWC
4/XUVa5ilXTcKLEl1v9D2nUtx60r2x86rGIOr2CY0YjKwZJfWLItE8wBzF9/F7Xv3ZqBeAdln52q
drlqmgAaDaB79VoE8vQMJfvc6JEiy3WTyInBYtK1BlqfKz1Fo8L5Fd6eFQvUq7KFrB3/NoXGQi91
SiSjQS6rD0pnGS+zPLK7qK8cQcllnWD+4gEtUgD58H4BQprbIoDEWXXnZArQjerTtBg/2ka9p8ZD
rKABBLfnFVvSCa5UW8MD2dR6xkAGDkJUp4veUn1pJgabY1tT0MtD6qqWKA0AnogFprZuOiADh74a
1h50ltqpqRnXgUGpauWBpmCzv+xMb4p8aM+2o+BOsLUpjw2tf3708I6iKFNTu1odubwtaOLmcSFI
PG0cjDieANxAvgt0sjy58aivT+3VK2IWH8qO7VKwexBjLABseTrvgFv3bFRoV+l27AUL3nE6nHlo
qTMNGI4MrnNXjQfP7KgeJFM7Xdt6K7ldUo1h1+qo7Bv2ldnb87dC0mrBrG50fiBdghoA7qrwFYVP
INc5eqch06sAJmGSuMqvJh29+epza0MEQVXc5qB3IPiJVW+s8cKfzWuW936fDzdFVV1IZTwJtubG
fjn5IPt0Yuq2cqRRXfcLdU09CdS8uowwC/08kgySn80c6iIQ8IZvwSYI4SyEA7yxuP1iTzWExRIG
m3Hh6emtXIp6xbdH9WmB2yYTnlxO18KC3tIoyFHRc6aHfkye2qFFMiO5q6cobJxR8A7ZSiCdjIxz
swVp3TpvO+VhLn+Z2TfpGiIPpFrmx1TWd1WakKrz6jlxHa3x0VF7nVUkcQQErBtVEkwudKtVYJ6B
0eJJ0sulxJ1aQowAKksDTqWWRjezDLccFYA1ywLJx+iQml0QKZNJylQLtUkkNLy6DReGT76BcyuL
4URxZpyD7Zj1b7Ik4+VXDkP/bRpwU1pA9h2O2aB6S1GKhLM3w8rR8Lkj2BztUknW4VvoRpDsn7i9
urr1Y8lFyeTtoPJpiT+Am7ZJY0CWESMfcsjIQ+f9Gsnr9Ll5HG/0HyLelI1TBlMKViyUnzRclrhd
00ZJQoe0VR7MLtS1B4kF+izIxG2cLicmuG0zDGqez2OD6GT+xIjAMqgWb/Fo4zi7OB+QtxfpczDc
RumK0RhNExulWFwghPaGXZDKrG7ySXAh27rfn4yJuxDgzjlDeAmhoEd+tsku2iIwme5q+ruKOqVE
R09RXCnVbiFEG0z2rh6weInX6nMwD+Y3vdDejUT+dX74m/HpaC3X6Tk6XRW8zZTCwETbyitNPDmq
iQ4F++Q7k25K5UajD+ftbT2EUXdGitUELzN6DjmDZZ8mKXIUuDcMpIWvamBJeDN/FSqxgVSq75kI
BrsdhY4srr52NMSiWuR5Wued0civGygmLc6uhiDqHO906a3KwrFXd3UlV4QNz0YnCMWbZ8yReS4A
9UUzQ9i0XyGXDgRXbSUlLG5SXzCvm5sS0hfIZoA+E4ySp6O0qgmEeSXMmLarPl3o2P0LKLpClSBb
A3INV/SM2dyiRwY5d4YYUYJKGTaODv2QOW9Jb6u+pLwWNfW65eX88ESj47wm7rs6WRysYV3V31mf
l66dKgop8jxzz1va3BBHw+K8ZbRma5wnWFqMzi+Mu8z2W23PzNCZ3bpeXCSjBBY3I9CRRc5BnGIs
0tGCRWsod3a0n4cXVqBpbgjOj4zfCADMobfwSDKIG5q2NLqaFhF0kPoXNHC6SgvIj6XUlyrSQatO
ipowT3cqUib3Nrunc9R65z9hHcrRYfzlC/ihxk3Soc+5CvHwhXRflhmUZCbKFlZxCe1wb5F25w1y
fvO/BgFSRJoCtJU8GlmXOyDJIgxZz5HGjlxa7CNbpCLCLeCHEbAxAW8JzmsArrnDalrK0p6GtAon
45c2XUZVDFosEhuCsfCn/D921oGguxhZWB6xIw8xBfEJtLOcOPds9cVxc6VyFYMorqPu1B9D9dDR
RHAt5x8KH1ZhD2hnoMrRPMHdYuRZr1sUPqowfpakQxqCCjd9lM2gAH5e283KRJpfURI0za6Z3Un3
mJDqafVL3mt0AzhMZGXWvBh335AXvY40yYLe4+GmIQ5Z/9UCh7xUJFCBDznUb8lL8+2852y5qm4B
RASMN17S/Dml9ZM2Khbk2nJcGLv8JgGdWV5XbpHsVO2qjkUdblv2cAuBdDRa3OBMnBMVIzMGKdbq
0J66p6p90qvkqsxfSrzjLQnSPqy7Oz/Ara2BYwmadEgFI6vPzapSG3XlVLQJ1dYerkd17i/y0Trk
7azsz1v6EJngFxDJ/FVCFhkR4DdPzyYF2kxmayVNuK5bvO8u4n28by9G6JTHjEQ74KYu7EN82V1k
ezx79y29ivNQ9sDbFlJR6zp/A/lw6OOv4WZaaZestPO0CbXqtZJSN7Jf0ugqjawdM6WgbowD5Feg
APh0fhY2N9KxXe6EZrq9RKDFaMJpmgK98IbCdkGBE01PWGMlc+1G8pz4Jc4D5X5A/21100JorRdt
p43dhAYolLc/9M8UXhZjMNOorEd8RuaMXmpdpe1ElKknmhG7eiXIE3+k37mlV1C9BwwECtMadDJO
l96JrU6XzLoJL6115z6DENkDojWo9gb+//sPhazo09inwT9/Z+47cJUu+qL8iMSu4cqe4k7+DHFj
mWiCgsjWiaghRQoJOMBw1iP49OuyeQAYZsJc6P1CILkKIZjkdTGmW2YtF3IqoSXhCmigizGb/dnI
911jCSZoYzU0ZM9WBnC0MX2pyWR6Xhb2WLCwHyHCA/FH0s4XVLlJ8To+738bAQb7HPEF3QgAifAN
z4lO5WVE01E42tcd2Cm0/IrJnVsuh3YCeeCfPavWTQZrKIXinDKQUuM2WWqNag1hORaynKi7Bc9r
Uoj0Jr7uZPgw+O5tCFdacDGLuxUarKIZw30zzOPvaj542d5G/23ee7lqkaTxhrq+jkR0zdwFEVIJ
MArMJwCmBvLIBnceJlJWOkY30hB1ysxfBrUMJTT++tbQZldloVYuQ5+u22sM6jZLIkhVfvEXMPCv
0uTKipJbk7ynHkvzyFyqaaHhnEPtakSlz830IvIdqF4d4hFSu9ncF4Jr2xqZTjYxWm5XxeW1Koum
qo9eoKMXVIo0mZ2XGg0rVXabSHmdGHhZ/9A9VxuA06+oMTgpf95GOusn1YINSv3S8NEpYzlBFOj5
91iU+9yYwxNT658fDUfLbHuxa5OGcJWHRGuIOd8aw73U6LdKeX9+WCJb3HpVal/0mqHTsBxIXD+o
L/GvaICUq2D2trbCKr4CJNbaCgndvNMxDb0820apwC/Sb21vQgL52mp2+WWcefll0S37qX4/PzIe
h7NuhBOT3HmGhipJK4zVK+rpHoCqyxzHVTIZnjl3rh1DvzrpIKQ33clTTMCAv+jvRZbtzn/F5vwe
jZs7XwbWtZYhYdyV5VUsyPbFlSWhFe68lfVXvmyANdMFpg+0H/FJ+4GlSz2r8BhG0RuMTFFi3S3Z
IlpEVWCGG8ycdWWJEjEck+0A8dklS0UcTdopyV3iXaHfpazu24UIW8+/PGDWlTwaHhdHK7UYJSeC
Xaq+U3vxl0l3xwTg604Qvb4euB+WLMiBAtiEEis3QmdBD0W5JEmY2XrsJ7UOfLEyIQ29VA9KqiRu
kZWvKMb8rDo0poM2o3ZnWj5qQKILzv6tMQMGgcS/jtMJZdLTDZO1dCrnBmPO1PpgJL5tD+gGX4gk
sLMVO6GShWYLVHtw7eLmtneaxGSVTUMjq9mur9Rv1qg3ggD95WzHtB4b4SJaWlRKqs0GBtNm7+bo
Vj9rPXNjBd3XCWgG6z51z2+IzdkD8dNaz4WCJX+j71mmJZOKUTnybTa/OlYN/kS3Ux/Om/n65MXA
VBW3M5CZ4JYkc4etbcSmnaJJP6wGiEntlM500xR8RGguBJIGNN2udAsiA8FG3JpOFYhiB8BiPOt5
L431pCyNdoKXyns6BUnlWj/ayEWCcKxE5P5b/nFsi/OPsadRlhSwhWKqOxb4txYEL5EFzjniaFLn
aYYFUC2Cq7glef9nKc6PkwCockvTgTNH/zWHm7Bx2VNztiQhOlo9UYJ+K/Ye//gaNI9O63yYU6Bg
4AJy07qT+d0AHV/Jvgscbd3ufIQ/tsKdn7Zi0NIc1iGgKPQt8Yf9TzvIfZPszxsSjWZdrKPRyGpr
SLKExaDxE/jTd43cEFsTFb22l/xzQbgwm0dOXs76nIRLZpCkvyv0/3LFOa+NdLOy0wrThW4ut6R3
TMkFe1A0BM5rtbYDlnLGEHpwes+QT+wSAUBjK4apuMrjCMCZjmv16VJIikIBrcVSNNB5akDJWaa2
77DvTe2fX/PNcLJmz+SVbApYtVNDgzEwqCeX2OK2fmGkybOj3TDtHmcTXvdrA8oscLLNY1Y9srh+
0ZGXLareGHUMi/RWQlZFz0n9kF/OnmERxQXl7VAJzoNNtz4yyM3lKKNR1UTKKlSspzgr/AYig6bI
CM8t8RFnkEMASA4N2SsY7HRYWVuytmFyEqp3JpBvl3JO9KfYN3e9n10W3407PcjJ+Ji+WYc0JhdN
GpgCn+GhTv98gqqDg3/NZ6Bb6fQTWCMVk8rMJMznYLxbfhae2Vw60WGp74xcD2ftmSGLdSP9jGlN
rD9UevtinZsARvN4nIEeC2X2pgGVnXSyKzdX9vhezH9zMCFtjrcmugsdQMJPR+rQihplpK9b3HTI
qoLigflEVLre2ua4fSHHKkOCGyiBUytGtNI9Qak1BORj7zjpYUaL8Pntt7XPgXlF6xdQWGuW/tQE
8Dw9YDA2Qjt4E/UqiF/M+XmaBOnU1cP5A8QARdQqCm+A6oE7QEZbS9QujmAFLeklwfUy6PTe7QAA
BynCMg+uRkW8FpuvvmOj3NAyDdtcN2G0mL+jbjNGMml3xjdTeTfjOTB7ehENz+dnc2uckH0FQS3q
jMjKc8dxB+40M0qdJMStS0IyN/aX0L5tiuCvBgc6TKSncfFb89Sn65YZkV1VjKahNU14Cu1Q9LPm
hJjIx0v0jk4aSROodInyo3yd/mOTmbj7IVP2IX/CheuKscaElGkSajh1Ep1BWLcAPbgB+rfYbeLr
+Zuk3IDm5qBGd9C+VX9AdKcJ2vfUfLQ0Q+C8fAfqP1/zUb8CDaoJpfrTWZBsJ2foAUvC2Z8e9Ofy
zv6xBP19fDfemxeoou0xMejeH+5a8O3/QIHi/HKr63ryfg3IOMpO/9jnjpLERrVc0mA/r0h0ZXjG
z+kW0GMy3nXA/X1Xdsul40t+MZIhuo5dsD9d5Hvz6fxXbDrd0Udwx4vKwMMsN/BzdXxqTDQaaTZp
F7ct9qoVUNQQcpBVnje5dWivJEYITaCawyPgdN7rOM1AHw8Z+XzRDia00K3+aii9hjpBfFv8OG9s
XcSvk/xpjLtOOcno0DiDsfmQ7NOHXsXWEoXBzbeUCTgwcGHrVPLXkETpe6mCQmI4rODGAnxFZvc7
jqAPrWuHOmtu12up5mRXcfSaAIV7fojb2woFROBFUYXGf04ntKrjNmJQKQtnF/Exu6tSr3xIX5aO
jLvxto2D5EZ2ndfqQXqVXkfHE5hf3yBfphhcPAB5gpwKSelT85baK0uMLrbQvJsuksyLnrOMNC/R
bUSa8uWXwNrmrsHeXYsLoP/h+yMpqzNpAjFA2HbTXh7vxiv7Z9ITtbKJND51rWt4T6Im8c1NAkeF
bATqliAG4EaItHNdgsM37N+sff+UuQAxJS6aCARTubkzjuxwrz10PpX1kI5paBjPzoJqne2VTqjr
b9LF0E6C+LN5xK1v8P8b1TrTR1dZU4XTJiWsdd5vpKUeI68Pl2sULIUp1NUDvniItWJQ4R2rl5xa
KpbOiTIJ81dBBWCiQYMeA7eh+8T2zYvhedJ2eUaqZ2ZdqSiTRqIE+NY1BUjqf81zgb6Ecl1UZxho
MP3QwJIWC2LMtnt8/j4XyDPLiRYjwe+rV/pMnFXgo7yyrEe8eNBRSRqBuf9n4T7tcTE7nWw0tQMW
EZZMe09Ta1fWxUVn30aVCWQzulquYw1kXKLHlmAV+ZLeoEyyahYwqwVZeDD98xt7+zj8XCWe9qoq
kzRiDWZxCGY/eusCHe02F+xZenE8excfaE5ymcw/o1fru64Q+WoOQLunNrvz3yEaJbcr1GGol4Hh
M2L0acrS92G4aRtRTmS9PX7ZELg2o+SkIHvJT6WUUoTMdestXnx4tfaza1x23xI3umzvkofGTwWD
2gwsR/a4wCLrlWyDVTINs2pX6HfLypbG7rXxyphvKnS6n5/C7fPwyBw3h4bUDqivwRxg7yQdwAqn
75baa0Irc436thVistcnwLn5XP/8KJTVvQPwdYz5HN3Cn+9wkTiw8Bea+cnks4s/RJ7/c3E8Gt66
ukfWKs0ccEZ8WKtD1dUhkTT8Ntzf52dxM2odWVkd9ciK1lvxbLdTGhZ7+3b29EshfFNkYf3zIwsg
QylLqsFC/zZd4i5+NV0Wfu2nAB9lAfRiPJAz30MY+Py4PnQhzi0WF44BB8ezmMI79J0yoMNeB/0v
8wBVAy4hOzg+q9EfPXvU+ybt5L32St1mV+3lS6Qi9oaH7mJ3Dv4QSvplSbkQvoyNWeY2ljTSC9gx
LIAui14EFNja9rizABXxcU/iC9yspkA+UQna66CboFGNDINgo29OLlBVjooSwqoUww0EKR7UJxIH
T7tggHj0Tj+Mh2Y3/Mp3eTg9xJdl6CCTw9x2z8J61/2uXtiueARNpN9f9F59Hf+sd8LUzrrf+RU/
/ijuwNIiNYnzCR8l3bSB6tcec9Eg64MX2a1dPTjvX5vV0yNrPAHMrCY1y/GSxkGiuwmovBvysySF
W4K8AK1ygjubthV7js1xsXVRUb40CwyuB3fouJ9efikBhUPTm/FNu5F9qC59a/3iYOyUfXRT49hK
r3DdUQla+Hbdk02mvbQrANs5Pw0f1DNnJp0vJKGrttciGd/lyVfSjXQBPPyF1rugsGghuP2YQIxg
ftb25RsefQfzEvgY6476UA18N2vC8Ax9jH9qrnwrhymJrqnAUfk2mo8ddzxtXMhmS2FIVYZV0oBW
em7Wfyz3dSGKe3gXkq4LHJCn6bHjOm/0FMbkg0MSou2CF2g+ktR/E70Ft64Px8PiorZhxIBhrPsv
19/7/FarfxeiVOVXuBsSd8c2uLjdS3Kqg+IIDo6oSW8kMhBwxgdzEHsTCOuRvdk9/z7vTZtvzGOb
XNCGcq9kOAw2Y3sO6r52kxJQsyjfdfG8r6PlIPVsn4zd3ZT1N7ZDrwcw1tc5mL2WeacpjR8r9tPS
30iiaoZwNriIN8196rAZX+Y8ZADAzb627yEKl0PWXnIHX/Lml/JQC3b95h38eD64kNaPY0PHBess
75L7ZQ9Ixp3uFUHjdYK74tbj4sgQX00Hw0dkyj2GN/pGuFzqxNml/kjo3fkF3vRbkCKhnr5SFvLl
YJYxeZaKOAuzpPVaBQp1lZuKGnU+Tp8vMenTysesHt04dMjwGJVEs1BpL5L0tzLRvWXvHbyapnm4
nZKaUNOBMFbtpmXvDtq4p4pbRLPbAeKWL8XjKFmk7LudFlUBeBxR5NP3WSP5cdr6naXdrDSlUZM/
OBm4XJiIa2LdWNznA3mHnm/k01Fx4vMAtTIC1Vt0NNTRrlB3LdEh/qnGT+UoWI0t94JcGXI6yA4C
W8+XCIpugnhKZgEK1zX7ys5vWBskme/IOzV7AocaG2I07IvyDxtOgKuDBXlM8E8BcM85NUOvCV54
LAljgN/aAXzKJm7PlUikTGCGz1fNsZ6xvuiQ+OwOaHfzZoW6nZwLtuiWFUAYV1o6sIIAMnl6u8VC
Qp9RR+KNwX/8Xn4Xlmo33AEIyU8L6xcceXMjOVWnMxRS86W8HCvjUNhT0Lbz89LLwfntuQYxzvNs
7EuIG6DUCXTi+ilHpqJ2aZZZRVVYzf1sSDx7VjQ/n8BFkfqTyfLdQG0BomiN6F9NGpoKAhAgEy0u
6ZWMQ4rHK+ZvnHzofpM2GyHRapLcKffAO7jnB7i5WpAg+T9r3C1KsdhkKRWwCProdeZbFv2IRDci
0YC4VymwnDbrJTUJO2uZdhHIPjypANesUUzvvUHR1anroiT/pk10cq69DmiBNzgnVGjLJClHqU8B
OT+9Cnpr1yyQbRe8qTYOCdTFPs1wnshqvVbjCrXTplXvyxG0BHHkSp20nxbFb2opWbE90iTSC97c
ADoSGI760XjPLVquQm/WYAbAEOn4czKWnaNSb8zyys3QxnLeQTZ3ADLcQCsh+kKA4XQHgLNFHZsO
Q0yUi8bVgJbVXNDaN0FU7/47S9yoJN2cNVaiLoMWKiV+amOiamHqz91lKbC06R1HY+I8Em0JXdUr
qJ+uzVqlz5KDXbpR9jRGfxMLjwxxl20Qt7W6na2GUnmXVgcIWfhFI0BDbWEjbKgH/btEnLOPzeBI
2YIlonq/g3x9UL3RYWfaoaJ9z4tdaaGcZlISs9llrWAq19/+Eq1MkHOA4fSD3JFzDz2VTKNBEUJb
3pf4bhL1mIh+n3MKS4tYN6CdMIyT34b8XXiWbP0+uAxARWtB+EI1V1c5CvCDzSxn7gqcVjWoYKm2
HCbVEfUpbu3XYyPcVbkzirwy6vRjDwHvlaEDKNVv7f73+Q20FcvREriCC5GA+FIO0+duTEwlS8LW
ucqy91YVKY9u7RskEEFOhXq5aejcOGbDZpA4xmQhd2W2806OJYLoQJTiIEEn5/xotl6quA19WuNu
RTSz+sjOgMBJ6ThmoIUCwcNMY7TR5J0DvXt18As56x6rlN0tFpRxsK/H674vDZDPFswby/HJzpZc
EBA3Pebzs3hmAntpK4uOK/YpiSV31GU9yFpZpGO7uZZIWIG6BYAuJJVO/bJlzdwNZgPApja5CIXi
xdw6u9Ce968FbmcNfTl1XQ8LwCw/VBBQkKaIJOpITIis6jqpVf3Q/aFCxJp9AFechqq/9kFhyBlV
OqqspXmcXCZ4YYbskrH6tu9lV+nWXiEa78870cY0ntjjIr1lF1PTNLAHPyLQ0kE70tXc/MV5fGKF
C/OU5nigKLBSO1f6dJX3v/PkqjcFL9LNsSDKoqUSFJOAi526BMgrtEwG+2gI5ux9Dq1dNJD9IYPl
P+sDXjLDUkFzh/7UExvn534rIeiAquvfH+Mmvwfwzcx0nEss7dOgjJMLJtH4lnWVP6cJaOeysgoq
q/qdDVkWpmYD3JkWf5tbbblgUy9q1f4AlnBnFb7HWnU2rJXq7XRw/zFjI9GLHKdx7OSXpdkc5Pit
zqJvSZIFDjWJWSMBr6F1cyEp1L6QcSF2HlSZurOy7DLXx1c5NX+cn6SNkIp3+apTDbw7qCi5RdVi
pytyDXMkSV6y+MZlMzwic0VFqTiRHS6YplFTg40RlytaVwdoeu3lZSANNS6USrls02p3flgbJ97x
sPgXu5ybhTH2QBxB5xcwuyHyoujQMMHjRWSFW1BmQf9upljQgsjR7UtmPUeaIIBsm9ChmIjGuBXv
erIh/qOkRhdNLeZNBcPQOB1GL9detOHub6br08q6eke3kIZaNBtyWEksMkEFM3QyXxilNg4urAne
lCs/Ft6yvBGm62m/AH3W2HZP0smw3DmbRPCu1WG/bLIjK5xDAydjl7oqrZeQg2WPrg6a2Gi5ZXJK
DAjidiLexm3H/hwV59iaxVLkAxIU5Y3uMjXrpyz/Xue3ssmA4hZxCp8dHDjwuFO5UFpQnq4QqlRT
QfUHqe48J/JLX91kIK0WpqM2I76B9vm1QRKtmdxcIllkITWEsY21i3OSvY7p03nH09ct8mW50GOH
GzD0eYDWOPW8QbenClxLyOJ2ceKnhdV4sU0rd24yicxDmT72pWwQvc9yv0mbLIA8+suksZE44Oom
Ss2gQW9icfWu+Q2WkZhAtENzl2QoXOwdx4UO95uRs550SvlM6Zx5VpFG4AFVbMKoFsdo7wSRlrMk
87PT15E7KDG9WcZY8aoKXad1k9ukbIbWR1IE7LKTOYUKBWWELpeWr8SjREq9NUHVoGnB+cnZnv7P
ueGmn9pNttRpnIY1mIxqOnhSLHi6bUYXNI4B3IROvC/UeYg6do+0LLLZxp0Sh9q8z+WBGKJb11Za
E+fLp511pEfxxexzK61k2DEPheODfkoy3EjHXfmQ/JQutEowcZuR5sgcFzSrJUUlwoJT0VvSC3i0
RFPGOSxoqjs1UvDbFRCj+k17WF7Pr7rIALfq5tC1ZjVjruI0AlHOUztabgyBkvT5v7PDBa4y17S6
a2Anyg9du7OBCGZXsirY4ILROFzE6qteVgoN0xU99df2bfI4CfpmNkPi51pzN8b/WBKEDBogPVGG
VRLCZPTJ7umPsfMd0YRtRvojS9x1EtgFTV0KWFLyAG2kPWiMYoJ2S1nUTb297//dLTzNsxprM0rn
MATdI2tKyECvsHnI+eXfHA1KGcYHuxXUYU63pM7GHqu/Ln977wBgJZk9dqVNrHdTRFmxOZ71uY6/
kOfg7zBMisuqnEoAP+Qdrr9EmwrSiHBkm+OxwEC75vwha77GhKMQk4PNQEqMJg3t0dPQ+FcyixQW
JWj+a0zBdWnT55D8RNYa3NJ4YJzachro11UVkkKs8NPEn4YACLyqQGOtX4swTpux7MjWusGOxoV0
/JhKPWxBcRbINCo4AUQ/z4UzdRmKSB8BYe57ZIVYplteH0eCILDpAEdj4EIaFEeK1pIxhnK67ox3
ozrUCRXcxTfXH4Qj0FDB8xTw8tN5ilFiwKsViSFk3OmClsNcIW1OSSWHYy5Y/83zTIXokakDGAwN
IG5R4rqX+gXXllBFscSfh+XaGht5F7NS8eK5T1w0p13p9qx7cz/VZLKVWhC9t6Z0LdmiYRhwH7Df
ng4XSrwraUGFKV1+pfHj9Bc9otCr+vx97nQwbVqXWQu4dRN3XpmZxCp/NJrAL7Z6v6AAgtXSkNhH
XzK3aFoDrhaqoSJYj5e53DQustVh191OPSRl1QZqOwkIg4FgwYJmxV3a28FodGQybq1EpMeyNaO4
KaL16kN+TuZmFOpnZjRRfIsC6RwPOaHGrfL8ZmCip/CmoZVkBZB9EBbzvFSsciLVBoF8OCzq+xKV
jq8lUu8l2Hf++Ri/LhJ/uQZRuaaCOgaKDHxdN6m6idZWj4azKnsa6j6s55tSvqCL6jL2UqGVcSkE
23ArNGIGQfwLHS5ESG4WjanPppZNeElmcVDsW8gT0tSdYxWqyjGJRPQHW9eLY3Ocm9Kiq9RWUZBf
S6wLxSke87oAyEBpSCsnF38xm59D4xEZkIgBI8CAodnVM9r1CR1bUjoLme419U6jiyeL+g+2ALUg
H8HjCNUvUNPwPll2TZIuCdozyykwlOyyAltSfm9DsM92IOGXevTSTG6aZBRcDrZOBQvtrgaYho2V
JeA0upSKag6mjsQGbZL4N/LxEHYeK+UvYtixFe4KIqfOgtMNozOGdF9reOKkwdLVwfll23KRYyvc
ta3InVnuc1ix1Pm7yggucQfQkrmJLoK5bG1sdOOA+Ar3D6T5uLOUwTmoLuO5HCFdsAfj5A80Kstu
Qqe/qAGA3wrPNvR34mLD6/pNjV0M0fpGMBcbnJpLRr2cNSKhn00v+LTCIwHUGWJhmo6EjaS963iT
gxZG4GebKVEgT0BcAryLDQ6hU0frSjQ/ah0qU0bjO0D7d0H1JEvXTUygOed07/10Mf9CN7wxv6Rx
6eaLW1QXKrs97yJbdwcbPZHoNUXLLFC6p1+hLVLfWU2NJuDsIhnjgFYXTXI9mHOgUVF77pY7rkIY
EIbSgE/hl06y2rarWyA6hqjYDcx9LfLYTaCdeH5IW3H4yAy/dlSxi9qSV1zFU58RcyT2L/k1Sm8y
UZPP1hlzbIjbxNOgGc3Q4zTLfrevMJVN5H6RfDPyRO0FW9sLZWZEJVNGZeCjkeToJmyDVR5XIcT6
m/YBBHJ/Dntxjn+dq6G0wBjkkYFfL4BxWeQQOhZZi3qN8dpG+/NrszUQkPcZSLvjsoqm31N3K6QC
LGtrh3Y5tfdmY9zTqtsb0vtfWEGlAS1zhqGDb/PUykzxqx0IgMKiS0GdSvTxwZoHgZtt1lhQ8wXa
CjTJoDLlzvt+zGQ25QDXTK3foGihNb1nOI8ZOJOLEqo6894pdibdgeWElNpBkq3g/DC39pNjmyb+
0YBA4DknMrlN1WHGZFpt2qNJ3AlqYLO8rChbEksx/eP0D9Ku6Eb/6OFHVxs3q0svRUXt4CnTTY07
dCB6bMb9mjgxasF14+vAYAkHF5zSViGltXrRkbsvvWPFTYu2KzwAEzDMgGZGTlofqhZIne3OT+JX
jzy1xXnkwpSe1SlsFc9mThYsoyqwsD0aXK/X9nNwpHKBvrClumQGnmfZCLRnqmjpvqwKRgYzcYht
ZfZ/aY/bzguI0g029MCFSOhwcX5r5W/sMCHjyfbEITkOMio8By3O/bu2iatBn/E6l+o3YFdvS5Zf
S3Eu4k/awNh8CGPjswHPRJ1uPcKOvCEq7cIuY4xHyUuixtS1CpmYeJs0cYprfEdMJ93nDK0l7K2v
L7ra8s+7yNYComvt3w/gRioV6mguCx6EqfOkGFeZdKX5owiqt3HhxTDxKkL9Fz3FkEQ4HaZcMl1i
eFSHeeJ3bU1QAqVj6sVNgciCFiCduoNREr3xDRH2dmspj0zzd16oOEFqeu0lK9GLl+8A3lBEyZaN
9y7K2ipubStpL/RRuF0AxbxCrqcOk9hLvtHu7dcaffCodIAYxKPzz2n2GmNwwdutYUX7DGRjkPMo
1G/n13ID1X/6HdzuMPN6bFqG78ie35lrHlrPCH9ErzSon51DE0gH87Z4sB5jT2B3jY6nD9JTu9x7
v2lmZTZKOBHEv0u/1N0V51GvEqfqQe589JyVojznRq4GNpEPAunFSgorczZlp6jGCCIJYVx26MLX
XQad5inzVyycGR36oSFaH9JF8BDe6E84tbv629GONdsO4hcK5rgiUkVuBnNHPf22eQIaE7e97r6x
iRkTmpHx2/xDMM+rH32ZZ1BJIh9mgqGF73upkwxMHBKirS4ZRG5/Oj31KZ12qjMFPa2u0q68zSEI
pAwYeP7dKGfRtXCNR1++AJqWuNyv2F6eaqSth6hJqYz80Txeyy3avxz2A3esbw2TrtigvwpGvOlZ
SMYChgiRUGifns52vxTN4vwPaVe2GzmuLL9IgPbllVprsct2lbd+EexuW7tE7cvX35Dn3DNVLKGE
mQMPBtPTgFMkk2QyMzIimUAPwBcWkO7biOsh1kD1J+VZj82af62GjQJOV5LwK7O9dDLCt9SZBwH3
AMuGU2klitqtiBLmAb6cH6TcTleKHIuzeWaC8SUNcYzvawJO/9DSs4TkFfinVMJFrVmugQWvX33w
2zNbTCyQqZMUjJqM5Har/24MmUCU4un2as2LceUckLySgDjBerG5+jGvOiS74ByQCSVSw9koPhUd
eNWEr4i707mWFGs3y9LpLmGFVEi4gRyJzdhK6jTy4aQimlKw/dVf4HgSxHblfFtcpjMj89+fbfm4
KiiY9TU8mDOjsGNDDezO4MlUzyLSWhOSqszCFZuL3odOkR9eDCTdmHu5inXcH5kS7wfxJedDoicv
2vCrAAjx9potjQ0EzXhiQWhmZnO4HFsE4jgqVthgA0ZiATfZ7Udf6Sx56iJT7JM/YHsQVmwunt1z
YRo8aHPscRUD+2E3Zgbu5F7dla/D+KBC16eKAlPKDXNIt3r5mGkre21pQmVgAEGqDzeBd14ONMnj
rpN0bOcQdEyc6cdIQXMPELRbuSAWJ/TMDuMsU6IOSqrCTjdUn3xxrJPQNV5BXumMnG+Q26snL+w4
kOwCbTmngxGAXA6qnGiRcE2U7LVXAfQKa7zhs5OxG/r81zPOIVFRHPI+S/bl9KsPfELBgE+5Y8tt
xSY0x+Hr9miWNvO5OWaJKKIngF9ztJP1Cin6Rx1Ubaskn0uH1LkRZn1qownLtJqBgZ0BnqoHv08t
YXhUBsvQ7SQA5GsVSD+nVW9NI7OXc64ZhgqKu/ugcPPKi4MXkOqSDjlmrnqFiKKgvMWT/Hh7Mhf9
/cw1mJuTgtpyyJo0QeIDfFzCEzpyiCAcJuRybhtajIiQuNE0GdKmeKozWeW2FhO/maAOFfFupYJ3
rElJ0BsQH2nDw8hFbqSo9tBDVDzZdLzvCNlkF0cFVGETX+x4v13ZgUtuBEpICDzNDVao5V5uikFI
G4VTqmQ/8nea/Iwn4mr7wNLk/qQUUUqDoic7ZAhUydGQKskeOQkidN8z03VQq0QU1mZ3yV1RSkMC
DGo2eFswO5wXc4MrJzXZF6BwDDdBJ+yaPNilc993vpWm5NRVK4DgpUMF9QHkJpDABd0184roNGnk
a0lO9pU0kBhv0lUA2gIGf6a/nUMFgNBwHDMHS1UZfh+VKArqwQHd9mbM3c1dor3VZ7+mnUDRXSWh
NIEXKW/XvdOq/7g8DvuIG37UAeamv0sXKUNuoNn8KExaPXdCyj3nhv/PE5uXRpgdKIfQTQM/Hl6F
fu5IVUIqbTDX+V+X3P1sLD+X7Vl0EtSl0egSHkJpLW6C4RG5SW/dDxetAGQ5E5Kjo4WN7Sg1en1G
/OzjCY0auQAAbpkLH5zRrtE7LV06SCWhWRYkyXOj3eXaUKNF4VNH5EO51OxTw4UMLLT2QDtMcAq5
bR3wEAgID7dPscUdDaZ10HjCHRWesRpECkpU/BweVJuR03Ylmj9aLFf5r4Y3izeAjpIHY5B4OTwJ
y1Xl8/AAuvdiSfPAoaXEeNxEkpMVI/QI1sKtxaU7s8jsZx5ts2GhIEYuk3EjlW47QrJFWQmvFldN
wwMDzeYQ3WBZOpSqlPymg38k6ht6Z2pH8TdC/1JSXD7VSl1n8YCaK0sSMtQ6jsXLKWzCFMrguoGU
jtY3D0EmcociK1v7tkcsjkgHdB7PTjgjmxKGrLwGlBZiqxZZxrn+AXnd+7YGh85tO4vLc2aHcQi+
1pJo1NFEL9rvPFm5CxfdGk0kMw0prikWRtcpQVuUoY68toguS3EymwGy49xDka2EG9LSRQWuX0iF
Q/hhZsS5XBQeu3aCTjuO9LrX3xsuUazRHwwT2Jlw68/NqvEUIG0QTPu4jEUTxBohkeVW3dGOs5F7
Vy0+zWSvHITnkBMggpSLqUONON0Io4ReeZ9OVl3F9WvUDIoDngqe6BEypMWUPnVZ1RMtaZGKCUV6
6GJ8RzC0AgRLaOQNaR+ZhQrIHV+oow30T+J2RRbuAvxmIsUAR0HxaE3sfT4x2Khv1o7CsxsUeYiL
LicEJM+lXihTsh+45Dg28hGpDPUxTaTUKmkQvodcpays9uK9CoQzYBp4XEG6iLlyqkClaiQNiEtG
UkEllcim8SqctNfki/+d/RE0K65MIOhue/DySP9rlS1KRpmQ8FIMq9QqjHo7aO9B9cVJwaZXnm9b
Wtr5IHk30FKJIgoIFS7nNFHQ710XmFO5BOCw4pNT5Zdrk7gUrqNs/EMFAGIINn5EjqsSWm5M0BAl
ekPzmhjVAw94kjG4peFleU/4tCRtdLo9toWaG+61M7vM4kX4rVxnIO4KC46Snk+eJyEqD1Tx+V02
BPljkAcx2l760ep1hdv4ovCWB4JkDWNGN4AMhCvruvhOP/siltdOBwqu5NAeBg0lQvfaZyA44u/u
gydtYen1irWlowr1N+huogaMNzozfK6uhaYNYSyI0bJXbdIMzb8ZhNTXuuuXDQHxgyQAShFszSoK
5TExcOruIbXDo/ogNA3RPta0nxc3BTCLoPuA/BXkIC9dtR5rsH9WOIc08glCOXObuiv+srgZziww
F8fYVm2XA5iF6p4EDZrHxgOLiSfZf0IyWpylgz/of7TInPGpoiVx13cgUdZ+VzaSfKncvnN54wmh
B+g0Upejfqd0BZGgD6ClpMvXlH+WLuUZCfr/szrPyVmwmwatMg7zrIK8wgKd6iZxo1O45iE/aeWr
s/vMzHxnn5kZuTLz4xpmBpyiRIHyIrSv3IgEv5DiJ069R8NWZL0iD2ijDGCVm+DQ2c9fk70G9Vsa
L5JuKEgjoEHbBjPeTupAWCL6uFXLyYzBmlOBTZyWL6NsZ7WKl1mxsguXohGEwEiSgQker04mtkKa
MJKFLE7RhgxFDIOP/qDB8j5L1tJki3YUxAnAdqM9nr0dxwowAgBMYKd+HOhW1jegV73trgsmZlph
zJo6pwPYLKNWT2laFj30MW3lNd2Fa4y7CztcQASvQNEWTfG4jS6dBCWvlkbFkM55DxmoAa/soBFp
iv4/X5ILO8yS1HKn5arRpfuMfgNjDTqEVTT6wpEIOAl64jEQdAKzgrlBlCQ6p47pnqYaNNTv5rbV
mv9aRVgvLolqzOBmVLtVtsk9DAyOT1s13feCq9R3fWwDiPMvVv3MBHPuBnqqD1UME0Cu1PkWJsCB
f9vEUtV+xngBFiPO9FFskwVyvA2XtsDg+K6y853YwXVNGnP0/jyv5X+WooILW8wpjzR6J4U1bMXx
s9ZvpR6s4ACJGlJB+NDKVQvU1VVh9+mTlP5eS2FIi45xNlLmxI+CNufKeaRcSIzfekrGXXDf7fnn
yUGK1kx3n4LXWMOusSOntdpjbKZeaRXPrQvN493oyF5lo5AQzcStRzDNrZ7UC8HaxfQwB2SuVlTK
5ul5ESzeHsi0EWFNM1VSmb71WjzwoHl5MUho3/aBRU8+mxhm80N0Z4op4rN92vtupdg9L7r65Nw2
snjCnBlhdv7QQr9apTCi0BPC64x74odXwRyNFYf+QVMx993FLM4fcnbfDZFeyMo8GsFqSXnfbgVH
36imhPdDYYZmvBG85J46k6XtVKs0hftf9bbahGDkcyUL1OkWb8kOKNzM9gjtL9FJHwVo04beSFTM
vEQSK3LWOTHntWW/ei41zqln3I9sFpEa/liKM5AVOuKVN07W7dlfQq0AyodLF2lGBRTAzNYLfb7V
Ug5iChQN/RKZMsdP0HncvNSpHZSEpkRTs0OmrdxbS3vu3Cyz50SVq1MlwrC0WHOaAc0uySDuBbX9
ULtwTbF0IcDAGKGmPWfvZ0L3y5VX4caBpGCMiahu4tpFlk3IAyf1DMWptZWQdcmf8TZFUg8RBsQi
mLNZjnxfoXNfal1VZsznO+S27bp4jPgBPNb/PCM19yv81xizelkK5Qa/A2xbCsd7RavvgvZd1Tor
qkrCC4nTy2tiYosLZ0C3Cl238EidORP0ADk/mqPpKq4B7RtpCdJlFf1KeSULJEZviHfbQZftISGr
QKwCgH5m1xoxqMiMDu1KgbD5tYljxGsDXXsNz97GbjKkMFBMQZ0WiSTmDOKjIRDruSOJCi88pU6H
tI0YHcXyLZQ3fbsJxJCkaP3Vkq9S9rLq9fYYl87Zc/PMGMc8GqfUp9BQ8FXAdgtkr/zpGJTV0207
8+vyepiogM9pZ2R7mE1HwX0UAFmL1i/pXeaVnRQ3XpUdRf2jFB7SOLO7Zo1mYnlof5tktl4AtDAA
IEBNoV+itkCx9iU3wPhlarkytqVth1LEf8fG+GUgZdwkZFjCMa7cRjUsOnaPjU5DU1JLwkFj4PZc
Lp3L5/YYl5kizkdT2OyXYDKK5KdW/3PbwNrMMU7B960h+LMBelLa0KTFUVZWDuE1f5jPzbMbsYzR
otGV8Lu8hTxZCjrYFrcc/wDiPSlJoav0LQHjdXtYi+skoMUEW5mHWiizTiOym5woAYRMHwZEMYGZ
9F4ikYZ+3LazOH1IECIdjJfRFYuhX/KJP80QtrjWPke/S0xf8O+GYY2yc9EPJLwnZhK3uSf5cg6V
MlX0vJnhasOz2nqccvwX4wC9BC/r0FyA7Pbl74/CtkBKDHijHlRTmQLkCnClfLdGO7BU4EZn1N92
Zl858wWfHxNO7VHb4ASY8p0sAdMkmve/kYZze00EbKaUzbTS39Fd1ZC8flASoLrFYZ9hMQN0x94e
99K5L+IwRlZZnFHXzLglbijHpJ8rZMgVKhuk86eE6GtCQMtWEH1CwAw0fKwOEAdNYU6ZMGogg2v6
2eBJKPcPcrISey46I6jl/t8Mc1hkgdo3oFVC4QiMiRA4Tgb0A6VruMV5Ss6Odzz+DYwC5/pPWzz+
+3IJ5UoU4IyNcJSrjITHPnb5RiaBDJqQqLSErF3ZysyoWHts5tQf5DhplFo4Duqm1sAs7Odk4ld6
W9aMMOEUgB2RP0YYlNgbdiubCRAlPv9829nYx+7VUMTLqRM5aDv0Fazwj/UHdL3cJ/9P5f2O70uc
Gys3FeNzsy300CH5BEwv5AHZDvysNySQ8/HCsagqZW/4vvDkFwr/GeJJbwFToqxUEpftAVcxt5cb
EpuklWNJBxwI9jrNHZXdUAiEE3MgtTRvZRaZd+p/Rva3JWYWe4Mvqh7X8DEobDXdlAbCwvwutuTy
vU4PCN36XlzxQeYK+8skgrYZLIw/sIV0GZW6oZBG4Ujzqd/wFUWdrMpzxwDY1m5afnpS4iodSSbL
gxcMsrRZGfPsf8ymQxFFhF4CehnRSTT779m5iXaGuJlL4MfsJf5T1mQ4Kff9WwYJguY+H1ZGu7AZ
Lowx5wjXpY1awNqxjugu4ys7bRJzHBt7ZVBrdpjYIzO0gkoF7PSdailhcGhLHdxG07aENlwjmEkL
NSyIIRA1zQ+0NzZ6kmz5MHGTQLSEsXNvf8/iIp/NMXMXoM0evEa9gmEH0ymQt0Ix3UVJaY6CtItS
oOJz3ubiemUWFvfNmVXmOIXiXw6tdljt09Zp1MDx/chKctFpunHF1Mp8s/CWgStiQ+vhRA14YHp5
etPq+0nW1hJJbJ7tr93y95B+kgFnztpBqA1wFAyJz74z7a2r0m0r6GQSCjsqRFKmnBfiyuDVySk4
maAzwVSTNU2uldX8OYvPPkKpi64IOjgXh1R/1Ctb5DLv5VjdKU1nKWW7SVMQ40trc7x0xmPzzDRu
IFJDRWFehDO7QZnInBZxOCrehwYFMdKRydx2bv5I0chAuvfbTstmVv4z2X/bYzZrGYODFJlVLGqo
exRCtjSS7CLrzIGi1UlG8gjlpAxMcgOYoWsjclbsLzoViDC0ud8PIEnmNDaMRGnKTheOeQvcwBjf
9WMMyFl3P6Go0hm9q4zIZY3qrp4A8UP5PoYybeSp3ERaaQV5tLjmZ9/CvDyrQWgG8AEKRyl1eh49
DaA/s7TRRql3Qt40+TdXHnjfMLtAzSNBcrnU4NYtU/TJC8dxeAfndj85AhSb1oTuf1qers7+MzPM
qNDTW+e9VojHPIXWATBjYGukFbDyMh9DyailaP004742SF3HvpkpwHjVDe1tSS8Mq9anZCvWg++G
LTfYnTi+R9pQ7jRolmwh5CTbkwjoh5YUk4Xen+4+yGi8ue0kzOvlx0dBaYicGA/5JYGtR/eBgWhe
DsRj4peHpiqOQauvNcov+SHq0CCIngsvEAq+XIxIj9sO/R+YJXUcvUgKtI1eC2jJ96F/eXs4iwcc
njGIciB7iQoqc1MU/SgjT07Fo5ZIv5JYddTU7cV7UQKDIrRWItFK+Y+wjMw0qW1lQE41Lwz79kcw
L1w804CjATUKnrf4B9vvcrzaQCc/0ur6hL5avNRSEylBy5e+qRpYgfh029hVzA+JBXTaIgLCW10B
sODSGBdxoyxwXX3qEnrkSvExGqBpTZuWUH7acBOF3/M9v3Ihs82A8xhxqMxMAHNKFT2xl2YDsEVP
mTTUp3oaHb3pXJruq+QRG42rJ6cZ3yqU2fhT0Nid0Ll9vZkg66U01u3BszpWP5+B8if4RfC0EoBo
vPyMpAa99agb9WmKnqdDLpmAP6Wdq7XER9O4PboBZ2s5wG3F3E+1i1QnE+z2kVI7VLbNCC1WUu5D
wY0kgjq4X4CN22qHnZCSljvUx7XcB1ty/+t7RQl8guhCQczInEuhVkp1Uvr1iW60z+wrsjuzhPrf
5PlWs+MfKlvCfVR7ldM4vdfuIcF17HeNNR34+9GLV/xUuDqUZ3mOs69hji+ukBNOjzB7otvayFGb
rR0QzkS8jovRJ7+/Rism34G18kxY2B8i+HrBAAICKii5zn9/dg9n7VQGRs43JyGyBrUwW/F1ltMW
CpyYODtvu8j1iQCRCagcI7UBGlo4LeMiZT32ftPAU+OOelpenfLk3aiom4QNdKCCfZEI1iRAzEDt
vxvuq9Vf+3QNnHodeswfIc/gMWTM8cPs0thvxI6jan1KoN1RqBUQqvFj8KgUViyL5thYBReQ0uhs
v+znLj/hbWUWFo4J5MJAUgKsAKhXdWbO/SiPeD2PmpMcv/oQy+2LrzgQN1KWk1bjiUYPNAk3w0td
bXp6R9PAq8LGrCVLCd4iAUyiorwSEbAwvnkvSAKy3jLyIuhs05hrgetFpS0zqTlJNdjOpH1RmVzg
DohGh5gUhmIN7Xc0uGr8UPIDASWInUjiSnJhnveLCxzfgH4p5P1B8Id/Md+g9nmV+7ifTkFRonph
ACmp9+IahuI6EpzNKOjKmrWRJO1KKKEKRzALd+0JLeB1YGaJnegvkXSvlU7an/zCQt9n2/5ZWfP5
MLkc3CzCNGPZQV+Iw5FZ884AQJSPQ+WoTx7KeuP9OJjyAIpUZWeMBBEB6pbD4E2rr5nrPQfwA8gf
dDzHkVMDLuxyh3PgRxa1UtSPFuc5m8/IRscyEUxT3a0cJdcXAGOJ2VipqDSKUMHS6NJ9tcmtgXzl
RLcmFHVlE5oHpiNAZq7xOhRqOztydUuF4JxgR1a4zRx+FzjTw1q74U+L8sXMM181R0RnJ1yhSK2i
4Bw4tuZoDlb8R9/mmxzajpB7INJO8FIntQrzCzAr4DcsdISgtqw6nCs6miuSEaKPiUPddKUh5Oq8
Zz6LeZBMqcTXc5fdsTdBEGxqdk4ogF1rilxshz7kuC6Xn3E8ASxxRRH/2CleoOKOQefWKSC/Xz8q
4pN67xOerHj7Dyv61Zwj049kMfCOwPhczrnBc32m5Ip+nJwecy55ijd5kSls4/vRyiyUYs1ZddDa
Yl7d2zttHg9jehZkQAwCzA+YFRnTuVg24hB1xjEsTrp4V0IvMK7eI3qXokJ629TCEiLFiwZPEXfn
nPa6HGUvdWpYxWhPjEZSlCYA5wEasijiFuRjLH5NMnD+cmZk5+ZYJY1JCCe4cskdNRRAy/gzq//x
1M3Va+hogHhMwkONmTqlHCShAtzvJDWUSEpNdOqAGcBEAGEKwVrT3PVCzahq0LjOakzIlDMbQOaC
OkYCBNYAI/YlEHW9i69yvRvXRHMXDf0I4WGXwzPmvz87AFJ57Iq8kaKTqJeAVNjZiSJ/VnpltHKL
XvsD5gwocRDT8AaOW+YCa5H7VDQuik/aMVUBQ5FTu/AbUnJmWpCIF20w/dz2wOtHL3of1JnYRwCI
WblaMmT6ChonQXxqoHne3n3K29H85kh8yEy0RLoJ9CvfeatxKX5Ce61gw8K1cbjAPBga0RcDOl4c
NJdTq8sN3wxSGp/U59KcLAh2erVjtq8ro7x6tDJmmCusF8q4isMsPmXAxSpAx452SULzcyLiprID
VybhfWtVAMimQBC9P1MzsNbuEXH2x8vtdzlWZnekCFi0OsJH0LfA4wgEg8yOtDi6JwjCytZgP0zQ
CAa/OqGuTnC4osvqwJN8ZcmXvPl8ypnrTI0zIVB5TLlGRuEgaaYM6Va6S6rj7Um/ClIx57N2CrLl
GqIx9jCo5VFV86SJTwoSg3oeQvJZ5kWiCY/9BurDt439vA3ZyT23xoyqbNsI5Cp1fKo/Ejs1O8cg
cCdTt0VTNDUHYAjSOtQWyGBN1ucTgOeuCoh75BZ7CE0CDtaQ+l0l7YYnlQuNS7c1vysSe5wVm5Cq
twarsbiNvrIWLFjxx/+1meePRwcf7jrms8M47qpElONT50hWt9tMJPA00j5OEKkWAdQeTX7bWHRT
urETPD61Tu+opNjwjpTi7v3IrHw7DOQYWdzDmj7y4vrhdsLpoMkA2jJbc+gb3BbR/GmtASiQ17ST
1ZSCpyLOiCWS8U+3l3Bpe6B3ReVBfIteLJmxJ+qJkXFdmaATT93kU2oW/kbltD23lui7DuDhmeeW
mNOgaks86gZY4kciOUHplK3ja7u0dGWLQ27hjS82/9vYmK0fVgaVuJxibC0UdcKHdrjvooE0K/gx
tuwPd0Ivynz5goYZVUlWQzfKklwAvUJ8EjWrandZegoQjE4b9KgQCTD8VkY8Ou06zuvd5CiAC+Sr
XjvTr9cR3wBNlZlxB3EUC3Hkpz5UBC5KTuroVdrBj3Z+eScKn7dndHGoEKH5aVQBWsNgYqdBHPDy
5pPkNDjGQXov7eybPsSWuElszQUQyoYcSUHKlVT0itmrBESPFrYAmgjJqdm3rvxYPNZW6xj2tG0d
3qFbzcLJcxBXBnt9ZCNAxC6c83TI77JY9zQN+jQRh+QUco5/J9/XiTf6SDEIKygNVh159h9EHth9
qgrS2KuWaT7Cu5cGfHqa9vXjm0ZKgkAfYigOuIXJk/uw37+6Xw9fX/5bf0gOHCXdGvf1wlCRW4YI
APLXIGz66dk8i7UyyNiDQKvMT/6v3OE+BBuK2taK61yHWajvohEX8B4J9ARs2D1SofS7ashP41Z+
aX+Fh+AX8BWu4nFP45/G7o/+Kw7Wu4QnBbXitT06ny6XNxWsz/xMaBgDoTGbQK96qcnKUMpP1Br2
qArsAhcAaSi74KZP79YAlz+521vmmGNVGCGnlCgqzG0yL3scoGZt8hvjvtqpG6hhepJVPiv3tQOZ
Crdxo2P+bJx8m/faVy0m+j33nj6vLsDaFDAHMG9EMUeN+ZsAgKeOapZu6ACQbolW4fj3ayKni+t9
NuPM6UtpF1VRoeUnjmvIpD9K6Z0yHuTWNKpnqTdBXn3bwa6jzcsVZi51ynXaAB7U/MT792KXWlK5
i+R/SIk8b1V0eKPrX0FxEdlQZl0jNRglreLDUw3OHuGVrqW5FgYB0gSEbZA0xSNYYgbR5QboJEUh
PCnan6F54HI38tcgRwubHVE/qpngZ0CcyFK2DkpmDLJaxKeDZMn2k0jqlQfVdVoSb4tzC8wtgbRk
zvkUFoTgCX1PRI8fhPSOH91C+aOLTnGSg528Vz4MiDShhnvbDxZSJ+fWry4LVKQyURxhXf4VlGb/
knwpzrRLP3sruCOSN8a2vInohj5LRF2Ts164hjGrIui44CSAkDGZcjnPpVaqSjx5MtLjseNVj+oa
RG3eOOdnC0IM5OJhBBSZCsRHmH1cT31Uq0VQnIKRI4lyryMjujKF7N5lTTB7N299rQkymMj3/Tf3
G8N5KV/Ej2wbHiO8lZRt4pPpO73PHvoTv5KPvEr0/2Uc/X6YSYyRzTB0VV8V+hjD+Ena0dfQDI/q
PrW5B2yGkKzdDOyOY63Nu+Xs6kuKoaTDbA30ANbQ7NMQaY3u5faEslH9bASxrwANLOSbriCSYJCa
ylbmCxy9uuqUz0lmDhNapNZIrK9e9qyh2T/PRlP2TZbRcipOEvFHM9gVz+lO2NJ73Vu74lZNMROn
TjzVRRAznbidf0c36SFwg334FJM18sOlFTqfvHlyz8dkJDh2VRjSFLzY/T8l+k8S9/YCLTodSjsy
qsAIgCDqcmlEUDkp8QWhOPVbGVSZpPukr8YzKHWftQclJtlK0eTqNYSFQrITgndIRCJxJzMLVeGm
oXNIcpIOYkr6p/pRPyDS3Enf0WHtUFrwvgtbzEo1oLcPQi4tT8ku2jbE90qnfV0jWJx/CXMqXRhh
VilU9QE8/zASbtIHyeMP4n7N5RbHAXQgpDDxlkTR63KNIgDQxYSW5Wn63X9I9+GnVBHx1f+47Qo/
TZnMSHDFo6gLPTz0BLMFcVFJUsDUi/KUvoXmsHtyHWfYEUSK9z55NR+9mLTebZMLcweLusDjtJvr
ucytD4bDpA34ujxlT0FJxEPjwu1WiMsXdtGsgoGXDJxt7oO7nLwg55Ky4LjqxAt3cWoQHsD0IFi5
OJaMoDwH9DTQGzz0IS+NgLIkEzoa1qdI2MRAh4HSUAeQ4PZsXd9/eC7N2XsUA/FiYtH8SmpUJS1z
YEM0ioJjCi2Pok1T+3+zwgyFbzn0zIOPGvXGIycWpBjGlXFcAUAwTRiIgTMApQ88iJiLXCn0KK59
mGiF7SR/8JzhqKKpqkhHPdCRjE5jdoVpBFtOAofWJs9XXGJxImWoEMD38Cxiay5CoiaKFGT1aegg
aA7pzcxsq1FYG+ayGWDqAS1GLZXFuShh649jAHhNhc5bBZTeZjGZeWdCiwUQSfGNT3510y90zUDh
UlhjumEDsnmOgbKZD3a0YANIeOmRE5cB2ucDn0HHylP4V1+N7VF8gSL0yjCvXf/SEBMyCYCwAf6u
1Sew7pkZ+vg6iu4O97ZTXlVF2eHMX3F2F3KKUKhhARCEQkAX4tR3w2fwlYPCe5N7QCmhJhhZ1PW0
ngxOZT2KZBuSlijWnH0PkGg/tvjj7W9aWl5oS4GKZab2vypUh1OhZBmY+E61FoVPgsEb1jSF9coR
eVUy+Rk5EP24RMA2aLCnsjaNU6jrXINigr4VdtmT5fBm7gg7DZknYFBTT92h5itaprFZuax/AGCX
NwLW9sw2c3a2ZccDDgvb4PB4vUMx2qRWtVG33aF2kBF2is1H4WTWCw8uldQ+/rk9wT/NDLfMi5eL
nnZUEtogaE+AYDq6Sw8KUkS8Szd+SpBjdxR38DSzd1DEeBL3w32+Xat6X2EE2Nlnt1GfDT0vYQYC
3SyaT+11qLe+9taEjvYay6YQ4pFXO0lJasHNucnNGqiaWXz+Z5RAzVrsQSaqagVEwTirqGPwEJgq
Z2UG/u/01AZuMXwp0CbpQYZfeAbv3J7AhVAVqQFAtnEpgcEYdc/LCVT6WA2jFtiRgJoR3deBrXI7
zqtf8ztjv3aZL+0H3Hygg0K6az57Lo3RVuCrkuPbE99+dHJChD6ybo9n6UxDWILCBXA3aM1jYsco
jmRtiJP2hJ7QdDs0Rb4BU2Bl8q1hEEDgyxV7C8EqoF/A3wD9hV4bgYXc1WOC9vY0a/F8UchdfFTu
vCMgbd+3h/VTa2D9/NwM62RaquVcDDOji/barXJUfgs7x7kTLPWh8vy9q/wiLiFPHXnaGHb8YXOb
x0eehL8eW+A9jtQcyffK0KV5b936pnm1zw5cvqonxWjxTepIEn0Xa4CWPfGhY6CKgWoiMomP2TOq
WvQ0KU77BvkC0BsBka1ZpTeCZa62m2cp3gnfjbCpxU/DEhVS7f3RCtfyX1eVznmPnk8fczdUWd3k
TZ22JzHZ1d2dRE3QKnwHTm4altmTfoc/QU6DxHZsV64pPlmPqbCy1X7QDLfmi/FNceh4TvSL9tRn
7pi4AKYX/CfwWkFlGh5nPNbK1sges/5Q0olI/S6lm4j/pGpqphpBvSTLTIl7m3QzudMqy1Ct0Xjq
gHdPbBkPZnnbi07Wg/H1m26qHgwERODcKjkUiT3oJlTrhfY+pPeD/xDXoISuoToIgo+epFCa+Uoy
t93r1J5UR9pEv+Mg2ukBMM0kGFapeK4zKKIGWmH8g6LaXGS/9JvaqDvQzbf16e3X4ROgGY40G+hZ
PnDkEyrFKD3P5Wdk9zlQkQSgqJp/ChP/jf/JAVR0f7+1tzzZfqTes2SDExFX+xEiDgBdjUhZ//XT
e7mJPXB7Gy7tdkiToONXRlgKVkLmtGyrKssGbURYqG1Snv8dqe2d/Bp/aJynGk5eNSe9fYnjas11
rncaygLi3NEMDg28hy5nTCqi1EfWrjn1SjeReip/ybHxxsfBnRFN/Mq+XroSQEIKVnmUjpDOZUvA
UlxFeavOuF0p3WXjqVZqi/KypSEzrb7F0iHrSF2u5SaXIokLs8z2KKWSr8QZLmwcwDVDH+SSpMdk
GzyrVg/cmmQLpki4DW8JSLNxmxqcNKUX/tNiCE4KlHPmBPOMr7mSB+m1iMocuC9PIr+NiKE7YhxY
zfN4BMndIAGgYOOBeJDpSvQ6n5XM2YBqmgjxG+CHIPbKrHA2xplc8YhjOOWuEANSi2uYoSvU5M/I
zkww88uFJXJSg9+cSsGlWEqwlHRi6HaBk3BbahYU4W//2blB/3J71yxkDTCnZ5aZ5IRKY9HIQgwO
jxin2oCOGjv5qyO/fwPfgOUUzAqXVGAZ+FnDYVzVR9lhMzGHKAf51IYhwLF38vb/SLuu5UiRYPtF
RODNK6aN1DLISy/EGImCwhamgK+/B83e2O5qbhOzdzdiXnpiknJZWZknz+nRxwmfEl8R+BTg4dU3
9GaBknIzrvF5ngEGRbvCI5lbEYttCdPdBAxQDeKZngLIID0YQMFrOR4kkVtuipD6DoAv6krh9KzO
IJgX3wROHsV9CTphpCCrg3Rr3ToPw6t1a90M2+6nc09u1tJ2/8cqI4ULuDUaRUQUMovV3owHnJxo
cPMX+lA9ks20c7zyF8HgiZtDM+Jde3psAjl2cz+6tYPL+2whUTnvs3+/QFhqWQOiINex1JUWWJkX
bSE4lu8omD9TN1Ld6E6uA5n/XrG6dJ2hSQW107nbDqxsp87ZluSo0BqEQcqvYW+inxXK9x9yoGub
JN6jvVu+V8aDjcflo549dQ0QsarX0pX1nv3Duf/49yOEWIw3RiYTE5NvZx0PiAJfzROt9Hqzer08
3kVPNasz461gg6NasOTEg6OWlYH2iulTLW9k1nqXDcyrdDaUIwOCK3S0qgNpk9w+DQfpzdgZeAhd
T8/myoQt3nLfKtP/jENwh8rECkvjSvtEv7Rf0hv9dJ7tg/5Y3xXlyoCW9+XRiAT/N41FNSUaTE2d
q35AQjC/yYhXAy58LR+GGwe8d++X51CZ/0lxEsE0hDIY1MORqRW8jyWDrAb8m+1TBYrfd+CW3vMr
wwDj5vACwZ3m2nrKX+MCKnkrGY/FW+bIsCgVpzeyhLDCQScIHuHsYG6dN+cagkJ4Enzlm+R+TTF8
ye3MKSxcmoiLsCmFdUwLdKEWKl58bX2DRzUx2dZIn5n+zOpp1w5BicoSZDQygFZHd5B3uu6xQnOh
2duVVyyPvIIWu7LYlGvUREtTcfJlwrJ3nGlKNOLRoac7tb420H3S3xP1vaBQBrqNpE393t5MV1n6
8/LinzkkBX1zACHPNB2IVcVGZGYT3nYIp0L0ozkA+pseLsGHbryvIxYoPEJH/xpu/DxfC0zlTDiM
FbDB3CVydSRxo6NwXjUhke7iMYwcyR/0u6IFYoddja8EPHjmoew2GoifHT8dt3L3eXnU51kwfAJg
Aeh8m9nDAPY69cNlZROSOG0Tdhbajl0JXJLyR6a2ASnljWJInmnhrXWbjPus3lvEr/N7VfqaxhGt
W/WdA1WZ37EE1l2vk1YW5MyjzV+GDqSZAgaXkFiVnoy2Y+gbbUKtIX6vH2rpq22e+PjWms5Ow3V5
eSbO7oLZnAnSbUTwCAO+T8zRu7wtcwnsILwJzZhCCuHaASOM2azhzuZr7cTDCFZUYboNO89Gc2hC
nn9Zbe+2LRjg+9pvZGSQ5AdKN6m6K6Lcq7tdMT1DBWDFrS4v+NE45y88GqfcEcOI0f4cdrWXkmJr
SW2Q1gUkqcZ9M5W+kng6rdwJJUr6/j7UB51+tO0zKGWCiPhReaVbjeuk9+g9U+Ji9x8WAclYbEgZ
zLli/FWqhZyY6QQFDEAQung3RI2X9fu/N4JkF5q+AJaH8LPwku5sO2GtFTVhb0s/myZhO2pN2RY1
9TVqh/MsJ5YbgiJ4rs+HCxDq08lutI6AWE1pw15uP8wkCuLhZkqAUta3atx4YJOYO4+0XZH7jfbQ
dw/acGV0u+S+vk4jdE/l7WHKHom6AQUS+Ui8NODoh82ju77el/22tFwO3o/aq+s1xMbiPplDsxkA
Cm0FkUKlHKC4PDlWG1JJuQbnUyDx3h3J+JCguUUvdS+376XmaxZQJQ1CU+sn3uFuk9zzBMhiiATR
bKO+dXiftJWf6bIPneOVvXweImB6HWgLWmjyQSXmO4F1tJf1cUzr3OBtWHMf4iUUN9IBXeRR0DO3
frR+A8I5+pc3z8I1cWJS8JetksaGyWASurH5TQe8kTQ8aGPY46FS/OCr/YLzZhQdxowGRn0apVZd
rHUlcJDIOMVd2H21LZrjTdd5yKOH8Z4PzEWcukuMlYa0BUcI9gSIqaCdZG7DFN4DgwaUamHwIUQ2
Z/LziqNfJFYpFC+tNfnaOcoQBjd7d+TQ0XqMLgMhKpZLhxFlnIYQmCu/UiFo5cReWe+6eIVTb3FM
R4bm3482itKrMataeQj7dmtlldumV924xnp0FuMjgDgejRBT2U2DO7bBaDh9jdOfVfRyeeud59EE
A8LeGyPFTNIYBgzFVaxd33lk3KAtAmVPcONOt/1LvxLvny8QeAxmDyarqIxjcKfzpqtdRq2IDGFZ
JuWWGBW9brk8+vY0lkCmq2s8/+d3PsobaKBBwg69v1DXPbU3RUYKSAYbwjixdu1dpsduFDVBPnb+
RLHh43StC/x80QBgADZDhVmk78Qe7F4HTRWKcUOY2Q7SpglavmlhrVk5f1mACeH7YQHZdTgt8SIY
M7BF2omBiexra8+y3N4Ax6B6XK6o37G82g2SRHcZw9uiGYuv3u7GIBms3o0hwBGAxSl20WLSbwDR
iwObDtlWi9laknme3tPziK+E3Kg2Z/JsNOefTn/SG4lTg7Q2dCruOk7iyUAdKtz2bb5JnTUWgKWp
P7YmLHbjOI2hjoh7+7r048bY6U2xAhxdGpCqovUUje2zqoCwf6Ewqndcp2OoAewVPScGttGNqb3I
ysPls6meB3bwzjgoOrr5EbuIqqk0ixJDz7sxJFW5IdmHzDZQcHfT1hvu2L0Vo73BfiU296EyhGP7
kaQPebxNnWswHVToPe5/Ge9FYrn2zMkxrITS5+4PPBzf1XQDmXCUEU7XlUMl3BlrPoY1jQ+JASiI
U49uTYo11valJQUa3sbDEilZHOFTQ2bZWSqX2jGc7PY21tlOzcnz5ZleNIH+SUwz6gkwdGrCkkCH
qnOMhSgET5ZCAfdwLa+Kbc+BuHgUZiwsLqW5EVaEho2lqdTMNMawjCAlEsEvbGNLaX1mlK1HOnt8
NZKm3xUSYV4+jk0A8dX8qmWs8fI2Vf3Lg15aQLzPoGGPFzsOpvBsyDJeVixVxtBorDsDGyfr8jvQ
G20vm1lw97Mgr2KCjQuVbRHSlWUW9oYpj2HCyUMBVgw6FQFjP8Y1trGlc2lCTQmXy1xEF+P8yWhM
tdboFDZ9+smo4xf4w0WdyFcn56lum7XyzHnYhjf9kUHhBLStGms2j2Gwa7dcST2l+qUXT5kM4Lar
2r+0Prg8lQuxKSyi+gROFaDu4fRP9+kEgsc8B1ApzNMrpdN8VbmKzAyMZq0b41kd67/HTt+MU3xn
yem+KeKVp9TSOUEzIigV58wR4uRT+zxVag1cllMIDOXkMS2utqD4XRMjOE/Y42KzgDeD43MsvKiE
4zgyIuV1YiF5YdGdUvn96LPEVVs/yk03fdSsLZqWwcK1rSRnW3W1r03qNZh9GpRmE/rBzV2a11es
1R5X5v88cMaHoS8HVJ7gQ8dJPh1/rjYtKwx82CDdmYCxqJpHpECt75Rnrdokxgdfy/EuHVJMBABF
gGaj80l4V6o6SuVU1yacnjiQIm0DTMW+yNZeIEuHdO7IBYmmBv58seilQpd1yORpCoehz9BcnoK9
wq6ZaxIQKHHy+/I8LkRkCL7B5YQMFTayKK7Xkoo6QxvLoVK28rZM6LOdSYYnx1p7yIs03+ZMsYJe
H9YaVxZOLAyDQRSSycjGirEI4M62PjYEhh/VK/bEtyr3puKq/VK698tDXFi3E0tCHJLLuaZUKYbo
5MW+NkD5AWpJMlr3l80sDQjFjpkIbe6nFB2CnmeT0xblGNo3mYczUr88lIanEa+U3cuWltbs2JJw
W4wFiG+iEpYY3TjmJ2CEHpNDiv5t2X5q+s1la0vjAmoImx7A83NmtZhUMk8dNoaWnAUWiQHEUnzN
9kcbitbyQ1GhQBo9Xba5NEI8SmYoJihxzrqmIBsPSt5cxQjRkaCHI1q6wRxXgKBy06crYL01W0LC
LIttO8oc3L2yJ9+WwPGDpkK9LlesLDlStAoAS63KoFIAR9Cpv9Lb0srtWh/D0QEAsSvvSl74xpBu
otTc0+yQSgEDAoXfGwnfFlP7IiHjEP12zFvZANW9x8LR/t1Nvy5P9IKzOfmq+fejh/MgKVySEoRB
Q4yOZ7vfqymIccAPRkEcfNnU4jwfTYBwDCMbhxBanmMYq3rmNgWqPmoM4Ui8RLBzU44lXlPEXQhD
UHKFeD3a4+FkxHhnLGKaZlMCj93KYRRvq0gOHLLvs5/QDb88uiUnMxMtQswCNwN6Y08nMlIm2jOt
nEKA67odj+xxI+l4CqbaVO8vm1ooKwA+izHNyquz+xR2bDma8JtTNYU0e2TqS04/M+tXe2enfjLd
tuwlk16L6rrNfWAqwWSXbi/bXxoqAg8gFdEfC1yGcA/KttRwko2YVX2g27xofkEtNQ6mBuoFly0t
uZ5v7TBcETbuQ2F3qqDuc0YFNy4fvPxBeyzHO+16UhMQHGxisrZBF8c1K5X9Y03YoGyYqlgqzSk0
atQee4CE7SSou3jlzXoOu5uzEbjY0VKBFyU6OE63SjsiQI91aQr13oe6u4x0exU6znvBKjdvAPSq
gtTY9RLzePqbNX6E7Ai9jzQ3pVd1s6/V1AX3f1Z56nRrDE9JZbuUWzdmsfIoWTqwyL4CkYbWVXSA
COscDbU+2EY0hUBsy67GtPsO1PNeT5niOSTp/QZk2F5pt/8hS4QeA2RskBeFaoqY9q3HpmoscOeF
1hvUDnS18e0YEPF9Xg9+/np5iy0sOqIslLwRSwKLLvYOUnQ6jXj8ySEBkWCgkFxxq7ZMAtZl1e6y
qe9shPDmRJkL6tx4FCHpZs4TfuRs09Th3LS4EtpW/GRmcu6XESLnbFBUbxoZxATBNe4PTEIj/2SC
odKYlE3H5HwXw5E9sGQoIIKdMHfqTHptI/rdWH3PN1qSxC7LnO4mVfXCtzOFQcChtIOCdZCSmsxI
edP6oQuQbdYCYCHy+2yUycNAYhuKs33pZ+j3WvFSCzcLuC3mBy1STii8Cbu86to6JV2hhWV3yFt2
k4/3doOSgW2vbNMld3hsSfRHOUnKeuozLcytDfALAJBOiIRYQIpypyS3VgZmMCjFUeKWerxJP8bo
uitG1xqk98sLrGP9hPWdWWjxJpSh7I160On6dqj9McfBh8hK4Tc6EuxrgLhz3BaOxbGJeTsfbaFW
yqfBKagWUuPaLG8thgYDxBK8U7fWcBiaWwtIQCRVs/HQmqOngp0oDTSgftKH/zJWPIdwo+PSE3uq
FNrQpjVrLTRk6aBJvQet8bUn3vyEPp/Pf20IWyhlnay0baWFo1dofmZuc6/MPGvLrigL6sjP3v5f
YxI3ktqjvSrLMaYEqXcDyCxAsC9bOMfXABuElhQcCdD1oBVNGJI2sGqyC0kPm2E/mF+N/tq6+vjZ
QfrlV60G0uayvXPvBnNoGUP5ZfY6snCBNq06MQKCvhA7c5MUd0O+k7Nmxcj5toeiqwx1KxMuEoVX
IfSBvF1jUrB4hpygdX0sWrByo6q0csznmTndDKAegPOca0n4wxTyLVKTW3EpmUbYbswaNPLTQfKk
JGTG27OSruEjF+YNbZXoAUEHNrKdlhAKZLSPG5rERmjW+aEGdEzyC63/a1Qt1OosJI9mIWzccuJ+
Y4Mlc81qMKSoYhuIVDPoZrRggYUs0KEYSBKY+mRvasqVHa8sUL11Frm1tLbc1mpc7rhB05W1nAcm
zjK67pBQwqWPK1G4otiUgpmor4ywCWzrTZLdWv/FATeTtpc35rzxTu2gvw47w0QODVR6ZyxS7WSC
krxRwon4hqy55S9z2BjjWovD+TrqQIjjzTXrD6C3RhgOmemPxtxU8IKssy3o1CAhyTQnQD6N7S6P
aOGBN9uaz7WGOiCgNhjykWt2cIXKRmMooTK9Jo3zqg1poKK0TmWfN0FvJV5nNS5aFlt7Auxqm5jq
jupuWe4TCQCtJ6b7FPib/vfl7zpjt0DhC2282MjzTCOMFnxAbYL2PUHtKuQg0WrBBNrx+6p+a+rp
Z98qXo2cZdaDrDaWPS29S8sEhb87Vr+WMn+qgRQxC/W3NtkrD8/z4ww8lI6JgjdEpl90GkrPOQPR
oRoq0pWVly4fS8hbeTYjm3J6GSS3Gle8+0KcMJuEtXnTzdfo6QINPC6UFL+E+cPY5wDrR35aZqkb
y9STWsQNcmq7/W3tuCbV7ggPZCP1ot7ax6xbOWbfyaDT/Q9aI/ADz01f4CYW979dl7TnI9FDziIn
UC2ab+pIGXb9WDdhqVeyW5VSBLSY3ruRXZo7CYht9KHy/mtle8ze+exLcNyVWa8NwFXhMUlZk5ux
lOihpQyuQQJLem/Rgd3YqauAQTi7bT35uoYQsRVctny+AzAFR4aFaEluqaU1OqaAOhU4JccSHS85
XrJe7lxJ9L4hK++uhYw9eJlR9VCNWbJbFlPZkS0pAEExMySHkjx1IwcB+FYKU6QgJe4WbeEa3G0c
bSNXK5CLBd8A03B3EHyYO5pFNDTV8kiK+84MNStxk1xzHf2DRwCxwDnIBCrGGWgmN6wKtMaNf8FN
lCyooJQaVbtRv0nSfRxngWMPK9917u3nz4KzB3MKBN9EfIZqJ22R6twMJUPdac2+ikGJPSl+URqb
6O9BsIqhKZCjQCu+jq0m8tr2RNG5ZoxW2KEFtj4w8KTO2cR03KTp4wj87x3jN6W+J+l4bSlrweT5
jWNogNnIyJxg/c/Ssx0vUCJxeitstYCD5tKMHnso0HWPWf87qx+slwF02cWQbqe5D+wVyK1xWGmf
n28b4aidfIIQKMnow2ZDwq3QrDxF2qj0BdhTJE9v7PY6BUf45fN1fvedDlg42JqtTIUkTVaI56/p
8QqSTVY1Aktil2sP9nNQL5YWBSLEgYgykbgVgjNetBNpc90KB4KmyuqFoPRmXisTsNx62e6RnUgB
vLD8LLqh3f3lcS4u7JFtYVah7ZOCnVazQsfaJtV9GT3EUIFfcR7fJ1RYOyA7NBwTkCais3ue7aPb
HRAGo2gyLX3QJRk7pM4iPfFjK+rBg1A0ae07qYJCcltrwHQkLfh6b+pGGV6TKq5qN0UndLQb5Cb5
UUOw5lVyHKjKoMhS3Kb5ADaHvhyhVeTgL8d+IWfoy+gTUkS7lqay7VVTNtkQywCW1+9jbn2iNTmp
PLD1lrmXDAp7tg2ev+lklH6U05wNwCmYrG2q5bjdDT5Z5hUIQ6Ruo+sV0oRKAkygJxX6/I9CcN7j
tM1+tFMDbSIwfoCsVIsgk5QxAJFMQodXLncR94vE7NGmqSm5V6QaunXKtrYKj5p5+ZZaQ4cXmVFK
9znovMARhgKp4Y3QEbTvB4bY/RMU5Ro2AR+QwQACfPzJct4U7pBHRnE7wde9dk2XgUQebRsHqmRZ
7VUsyn0wj3HQC3Z2NoAiq5UOk6zFEI9Chq3xTcwN9bkx8Z+mSZrca/IexZdOVUtnK02GHv/InQoe
R+6Mst4kpQ5+zTEve+15bPTsMEZAqK3k+oVzDvQPNgmAVXA038SXwo7MMjP7R0XT+srV3rOz3pte
rAFsrMj3oQLu/dUJ+MfeLHIxO1dYPd2bYzMgB6dakPulz2DugDu9sgEY7ezwsh3Bo/yxAw+G5CVQ
BKDGO7UTJ00U26MDtVL9i0i2j44Ut1Wllbhg0QoaDcF3jTqWbAhxQaxT3vZtQQ9lAwLA7jOGVnk8
fV4einDz/RnKkZH5I46O81jndd1NUDnFHvLG+ksuoY51P4FPkrOVh+v8vUee48zU7L+OTEmonw/N
gPGgMuTbhw6yE5fHIgRSZwaEZSnwUu3ktKQHk2uvCpHd3OyCgel7ICE9Iut7OxqCJIVW6GW7guM9
szsfg6OBRUPpDHGBgcVN9Lu1qGskw+8JRAk4n2sE6GLi64+xWVQDkBKQHIt7nIFg0YptGOvbQCeh
PHiyeV/kG7u/K+IfNjhy7enGsohbmTex/BajG7eUoEmQ/WX14+xDhKvOqByV6xwfUiVAmajPqknd
atpentrFPTMzq5qWAYzSN9zwaGodWpU87rE9lTj2rZy4JDNXds3i6h2ZEFZvhAKJKfXYNXFDboGE
8i3WbIil/84hVHd5NIsn+sjUvIGPRhPVpc77eTRJ8wWhd7cin6uviWUbSA8B/oYivIijNipd4TJv
6YHJhWdLn8wGFf8aJ/uaEWHtM6fNqw7n7WBPoRRR6Izd9KO1MluLrgl4m/8diXB7cKDNdDR804Oa
o00UhP7Sk1KCfR7MTmX8/l9W5pvZE8V2aGOdrowq92MMATrMmoLHCHuuLN1la81oi7OG5wWUCIE9
RV7p1Ai6T3lPKkh9WU2Ed5bB+509lNGmBfRkZVOvmZp/P9ppvMwUJSoxd1HxUnS5z+twpGt1wsXD
CfZuYBOheQcZv1Mj40wEEGmcHhpmPfPJ/pSaaGUPiLmKP17G+aYFVdAv8914cjSQ3CKmnoNG5YCs
ZwdWtP5W0fPrIs/8uO02Sd7etzimap/eSBX16j4wizgJmoT4VIsP3IxWcpWLE3v0PcIaqgrtI2IO
85ihgcLByvFZ0ZfLm3HBI81SWciLAKmNxJBwj7Gixzg77JOi6xAr2+nWVKvSJ5k1ulxe68wW3yzz
FJ+YExxgpYI5Nx6wjGiBAEkF3AX/qUzysy3z14JBbCHbU2svNRr60vOgqAo/WWN3WAgU8VYC0gk9
LlAyPpNsGiLdLMYeoU4KVfcGcjJSByjPFBCV3qdDSIa/v1dODArLSE0ijw6b6KEFKsQdaoiBQj/c
XrGy4MFOrAgHpMGrQy90DGssv/DaqNBnuOVm7FY0uLxjxJTOnzU8mkDBfyHO6NK2xBqO3QMxwyrh
fqfdgE/AuKc4K3rpRuymhUBVt/a6/j9Mo7KCQu6MY9NOvYAuZ7ZMgXI8JOYjxe0cVxvkdmSoMStJ
YBujZ5R42I8Pg6neIgJcib0WziOmGB0bKp7cjibmMpGnkMcC5JaHqc992uJ1BxaY7OHy9C4Elsi9
WwbqOhZ45kWSd7vKwIdid+kh+QLYk4WRfp1Bsy+bDkhYIsr8vGxO5Dr5s5r/2tOFd0zdlDGTIZd8
IPmGF3tyoDuCZJHf8TuZUTcjqNl+NOrTWGQQLgxi/ZM1vxXjLsq8woCIu1sNgXInbRVl5UG3+mXC
xQ+5N6WlBmbCRDlddbX3aIurLNmRg/NYPcV4b27tUCGBBJrM2kMDEhKpsnw/N3ruQK3x7uwvT9XC
FTTziaNwMqeQz/p2Bittkcoa00Olfw3mR2mvLMXiCdbxH6R+AMIXMahS2mHzETk96INyTfhL0rsq
8WPjy3bUlcyKWJ/4s+qoNVmQNEAmSiS1rNRYadXESA+K4lLplee+or+oLcibgIfT8idVU9BfaB2Q
tgJxw6YY7oixqVnnSwj/TfNjWMknLX8QXregnUGpAHw/pyc7wYeSwcEHdfKV04Opy6e3gOdvYvWj
Kx6y7Lq2HLe3/aLaJvqz6lfdx6TvCCoJDtoi/8NCz6p1WAloZ4lyghYag6YxmdLDrNlpGO9OsnLp
Lp7xIwPCLTihGx94Y+ykqHlB18OW18Nes6+M+hfT7fdBewF56sqYFn3Xkcn5k45iGyXFPqh6mCyy
Zz25ilMkzDLNvzxxYqX9z7aaVaihXYX+ezFhB59ZKmluw0qVlkGGgmNAIYeyUWWCu9Zp2w30OUGc
Kg/UT3Qp2vZK0q9chIuTi3Iq+i2QZD+rWecmrzkhEhxo9UN7xS4K8G4tZAp0/OTZ1kp6ZjGawDlC
ftKE+qoIQexlLYpzCGseRt24g7fyB6QUG74z+uKK3g8y5Ikvz/GiFzoyKByUSC4J0wbkg/r2Jp7w
gICE72ULixMIHsa5Rm7aYNo+3So0qRSD2gkFwoSCuPdH3nlK4xU/TRpEReVJxlpsv2xwli9HMs3E
ST81mFbgWAGcIj1YBoEf1w/pMAV6mgVxDo1ew9flgOhrJMhiNfDPXsXzCBgNDFQX4QZ1C6RUGhN6
IC3PQMGAHn0IWpt+p2bRNu8Gx4XI0+RLGbAvhgPeDGtkD6MTJyv7delkKgCwAtyJhvYzOUetcNqE
dviO3J0ZoTz19fJyitDH74EeG5g/4Ojox5rElQFNBmBA0fz8RxzwrfKW76wN+dXK7vap9NIpGA/G
ljwAOg8S44DepnsUoZu7NYbSRQdx/C1C7Ag0e5OlBN8yyxBvlVIOFO2rN/gmZyHrPpToQLIVZ7sY
NB7bnO/do/EPUy8VkYIJvhkzt3q7mZg/TkGR+BzvObgFqK/9ZRfmP1Nuzk9v5JKATzg1ySOn1Qc5
Q86CWi6pv1Tz/fKiiqRaZxaEQ1oySTPpPJHoV94M+85vqacctGSTXCU7sLrumshN1slVlrwPQA3/
DAw4p9OBtaPcMbuhSMT1bqoXP1QeDNdy178XZb8f2pklPx5e4uI5BpfjJINfzVxxuMvLOfd7aDOA
FA/100/QUeFJc6QxDmZbfdK+qFxrVDZZWgJPMNxlVraNQYCK+q4U75pYvVILdbcy+XPkKWSXgYdC
Mz/kSZFhEfnFxjQbqrhB7l9SyAv6daBQAt84SV4OeInK0NOgoqxfMK9Lpc2g/xd/eWxe2F1ZL2MC
bFwBBvRD9ajyagN89L8Vonuy5snM16y/xPT82W5HIxa2m5KmRj1U86Xa/UBHLTC0FLf4Gtf60kUw
g+a+a+Mg9hA8VVK0pTwqEYDWU+a2cg9ocMD4mxZ/yOUhN+qNprOVHMuiRwI8AApiIORAWDvv+CPv
QKlDDdLI8EhAADTaWzuA+S99S/LInwqIw7ObiIM9tucr2aalk4RmAh2EDzZaw0W7FunVerQspIKp
6doDotq15+rsS8Vdqs98L1ARmmtUwkHpuTI2VIITqpwbTQL1TPLSDbU7xF+Xj8PsPy/ZEd5pOVFb
IsVIzhf64GdtlHhaBr43Q+1wreCGxXuC8pUYZSnsOh6berpq7VQx2a6QQ53oxq5fht92+dH56swh
26+xZy2tFMIDFNnRgo20kTCPMcs1NGMxuNryS4pq1zT+jkjj+3Dh3YP/Z/ZyWVSTdAagz60JafTp
MW1upAEU8O0aEEREw/wx4qB1xIbTRK+c4DRSuYhjJ0Pyok1adZegV8Yfk7L10ZEseY2kKbuRx+C5
LRLH0/qs8y0OoBozagOtvKz6yHoK0JDtl3EUecTic7Q0smAome1FjZR7ThZrK2dkKTRCUISYEF89
c7WcrjLtNJImsoTQqB082uxt2zV7c2UrLRpBPysKPzgj6DQ9NSI5BqrTtM4OYEGucjx1P/T2/vIJ
WdpBM5HrnGedW4eFE5J0kW6jeSM7oEnAVfqvolzDzi6dB7zi4UnQlIwtKsY4TVPpRMYgkCvyJLw9
crA5N+YN3HWnolbGV9zm4qQd2RN2ExS0nMFGSugQqyHL9U1fcm81N700KET+2LooywBEKRw8YvRG
oVoN2vRU0x0pXIoyBYY8BA6IILoyBbfFmj7O0kodmxRWyuilpoTsbHao4h/IU/uy/bcUjN8H8diE
sKkdOTNaFvHs0NVodwLtkeolMuHXTl3H2wIvO/Dut9O2kq3ySkoqJF80bJecZEpYt468Jju0NmLh
PZlNmdRZBkZM8NqjNiAeawiGpVsdNFVgWgDuFKA34VY3bI6evLLNDm0Z4vqJfCW9AQPfAR3P0Qq1
ztK2REgIXn/0qINoS3hetCa6SvO+yg5Gf60C5tqhq1R6vnyYl65VEFhYqB2A4+9Mu5kSg7FImdev
dLy+4MAZ7TvF8VfP2OK84dKZFTFRrBC9X8e0auwLwGVwRLxpmLa6/JEaH6QwriICpqDRCshq999i
eI1rApA9xA1Q75n3y1E8BPogSaoUKzuoDfA73AjLggMqqV+V2hPvp0AbX3OLelaKOinhfuSAjfry
BC/FE0B0A++C5xOwqoJDxjXUo7MzmsdNAGbDMYT+RJF67WBfjVYRSM1fNt3NR3KmYwKZELjgAVgX
vNmk87JUhxwVWWkCNvvaAuWCfjdO1DOzD7Aa/PX4Zg6JmUEda4v+t9MZjoquJjzDuhL1oNLXYvjF
flTl7bRW2luYR8g7ARCFjscZhy6MihbUQhnYBC6vuNYjNLEZd2PTPBvd5IKs88flQS2lU2Z2E9A5
fuNtRWlj6iS21c/WGitX3akHbUXVgOOEshQkJNR5ypy8v+KZ1XolWtc8mejQWc7YXzY5fK8ljid4
SWaatbO1rCuFyUqX5weJ1V5f/Zo630Y02q2RmC+cThPcR6jVfLfbmcIubaElXQxDlR+YjiQnh0S6
va/3muMBgKnrnwVdC+cXl/Nfg+K7l5dNURNlNlj7SRmgwj69yu2VsiaptZSKN7Fr4OIUay6RCncg
zjoUgCPMYJPuANBXoR0d6X5LPFt1s4cYqYbXaTt8mYlreDsIxK7VAhYc7Il94YKs0iQfEqgVHaAH
42ryo1QlvuKA1jOdVjzNQoCBBCeCbpRA0BP0PRNHvk6LFW4VPYCPZRRIcrqhqQo8ukk2vHR2BWgQ
kbNW1w7KfKEKzyUTlyA6RBCqoQ9BcLAQXUUHaNTmB0vh6e3QyO9KZAI84UTEcXlWVp5doTMhymzj
tounaqvaQ/E80IIA7sqnADJDeHxfPr0L9ybEcABLn5tVUF8UllznUaHaEc0PRdznIJbJOi8hcEhW
r67BeZa2MYLUb+cHKIeIsmIUnEskdbKDNX2abLzqZVBB4zG37aU1YMoSfg13CJr10WeBoECkIqgU
LVH6pMgPCmP8tidWFEToFAT2kMSBoSoJuC3RsZsAEeCNCgfmA7dEMPCuCjLOmkDhRQ8ohMyvh6kY
NnJTlysTvzgbc3OdA4TzrKN6ehe0WpHL48hyVF/LckvLStsaBXE2tDQztCLryb0eRcX+8movHTAA
PWdgHxq9z1IeTZtoUws05mGyutvY0u7H8Y1ButOVwYN62dRCdDmrSEACV/tu1BJiPyUDLhpA9fxQ
sSvDDLNy7QgvjMUCj+Lc0/TNXDb/fnSE0V9gt1OMJa6Mhz55kCKXK+iv0neXx7GwTt+tieAtm4vy
IhLyf0i7rt1IciT4RQWUN68s015eM5JeCuPE8t5//QV1dzvdVF0TMwcssA8DKDtZySSZGRnRxRSF
FGXGd4pwnto3GcbJDAxMzSoEY6Yf142tLBrYYXGrY+qJmPXldqNS5A41IwW7sbhNulNeiLhs1gxo
yHeMMgO9Vh6BNrUFxDMTeNOCqtpPNQVTQG1nba67sfZpMJ/KaKLw5kWX5fLTpCYI0YcQVt6ApHNy
8EySTPeu21j7Luc2uM9vFlVM64l5ArQQY1f288JtgQP4Q3lbdq1gw7b/OMNt1BlhDP50GOrRMtCm
xVWmZxQwBdtF5A53ZZPbYc7DElakfjNV+wb6DfZuKd24/LMhpE/ucLeXUDVradRhaJw3C2YQ36u3
cfZM0e5cDTRAWTCgrJgoS7B/P9udGKwDB3lh50dHR6e+wSPRRxdNxBG7FmiMal0DxQ9Qe/x8d4th
jhLt+vIot+E3J7wLIwtSVPYWdB2CkF45JwHLQTUVzwSMpfDC753WxFq96Pg+VW0dGr1tiRXp+TbW
qeZfj+wVp4BAgAmG+kddinuX1409RYXk5Edbyry5fq7yd61NwFcqeI2sPfjQ7FUhaAs9JyaGd/mN
jLyorLRS8yOrOz5I+pfe/N4sx8KQySgdbHfR3BEa951g564V3jEerCF5YyQVPnJZLppCdrvQ8qNc
dhBhg3TY8OAU42EElYI50VNpNKhgHSxIEP75ygLfDfA60h+moNVLh2nvhGhhISjZC7fTNULL12ki
svr8F3agW2qA+xXsM/z7q5Iac6oVfEFaQ2puImW775tTIcLjrcXkx1QvhlCQo/ijibaAZld9XBwz
9b0eT870pogopddNAOMAPQUUI3jav37BfVW28uI4SW+F9RYBFzZm99dXayVV2JCJwIHHRtNxNF1+
lSif7CgxwTUONwy0Edv8bz7HmQEug5eVPDUmSPmPjXMCwntZUlI3J2E3ZG3fsg4W9hRAKCCduPSj
okqFOa2qONbKCZhdzfLwQgtFiWjNCmoI4NfSgBv4JIxWyPPQmEpSHJXhUNkQXE+/D/QlLl+uf5RV
MyjzogaPqjKwYpfOSLMKlcy+L45AD29yv8UEWK12rpDTn6dyZucRmNH/MfSRLM4OitlK00YqB0RY
74B5sfNhMMjS+B6XxnY4sHdPPEKFzXhKMi8OFmoe7dbZLxNIKX7JztMfuw04z8f1GDgmXMQu3QYD
UDV3ETpnRfGmD6+h+SCZd7Hx54fJhRXusKdVP5ZKgUZ25ox7xzfSGSxUIo7WtTTLNJ11SLGzqOS5
JjFZpsaWju4VEBcltMXGDdaylmU3zCDDA+lHk6iaSLN6JWEwdmibZT6golQubpK8UupEBRg5ljcR
G8WU7pROcHCtxCamqDFviGuWiaYZSyhnIYN2rWUV/YwRL332hpG6c1kGKQauQjA6XI8H9nO5J/uF
KebumSmnATy9tmFqlk9mMhzirMNlZoeaF+Y5f0VtsaWKf90kC7FrJpn3ZyZDrZDbqQP2356ea8yG
H8AoT1pj8ZS5Elw6Rd5x0R41i6xKFkxVhh9+mevyLjEPRf/WmHd1+ho6lWA110qF4GLEnAUTBoIG
A3cAY1OEzQzuvuPSgghAJY0Ukbmq/UXXvDmKiB5DjNhVLTwY8tr+8xbBhXHuXgUykVxRK3xLtXgf
VXD+a/emUGCCecB/vXMPudi0usiIbJt5iPpZ4pnfJMW1oLUnE/BcOjKZJVJkm9oQSf2xv3vNLheo
eCTTeSzgnAJ+saHqPWrWgvVjWemaCS4w524JqRwCL9FG7rgBANF0W6/diRr8Ik+4oIS6BXBiVEmP
4z4QMTCs/23z4wUM/nq+wYAJyrYMHawSarTqUXR4rJ1liLB//jwvhVO25qCErNOe7eZnfZP/yveO
mz0CwXLb+PtScmff2XUQh72eMQReOdzFA4rMbTXqqCRKXdPetBQSD6EiWbvrVlbPk3PvuM2bO20G
pQV4B5w46byJZKR0dZL5Itr7tbTE8LtMwg21OH7wWSrkTqGpgcroCQ0f6RBJgAB4aP+j+iJYOpEp
7iRGm0YDax9MjWpJNGd0aWR7SoOys/rSdru0fyjAlHN9IUU22b+fJXhJnkFrX8NmiV52MwYAtZEm
CdoZGlXOoZd/OdLuusXVAPm9oJ8eCmokISnr8FLZpN0Gg7rX//5auRUwaFw08BCxlU/0dBBpaMMi
xHSOpbnO8aE6pHvJt76Xm5b80GrSPUDyLoi961bXrhrnRrl1tItR6gcLRhuP+g8iBci1YxgcMuCY
Ao0JE/i6/EpqjJezpDsAG6qvCiQmZXlr5s94/GSJACOydp05t8TFYGhFihIlwLpYtVfGE/leI7fq
eXB9tVaj7swfbrXwwBpwNITsYJrccazcyTgs7YGmz2qhYG6L4SxERa3Pccfo93C/x/sOb1GD86xQ
aWxLBtAvLQAPgaKM4F+SRWGwcqlgVlCblSEu8VkP25yzetKyLEN7DHpOmRQkg1trxkYdFNLSH3OP
KdgpPgxfQkOwrz5/OVhGGf2jmAoIO7emuF+bvV0AezMoDglAJQ9KL0+kBi0w8gHvOksXZlvFuE8D
2aCrpxHkmni6ttpzqAtwPSszsBfO8M2/bIrlbFEB7MlqeVvSl6Sv8LhM/RSw0qb7qtbPCqomznSE
VmG+GQoL+AcFhElSJRj/Wo0aVPTQk5cxa/VpDk5qNBMSPtnRzG80NB+N5fn6VhAY4AfftNxpqjor
geOwahIWb4lo7nPlqMRaMnIQBvFkbfHL5JHaWp83FtZSjfRt2hpB1d4V8mko7pK5J2B8ySaZ0DkR
nCyfb2gwy3DnKLszfiluv82Gw24gE8xmPp5gzU8V9DBx7ney7Qmxi6urCA0DBhlh24+7dUwg4EmH
iRmLLGJJd3hMC9z5nODhDmu+YFANT8oPkaCzyE9CQ42WCBbSyMQNeiY95iDLUiQrKDLDHD0zgwIa
YJ7MTA6IFSNMaIvTbPR/5QxDrtpQ0kAJ8tJK0mA+ug8X9JBy8I2N9xinlKigtr8yZA0ZRoQcqN5Q
r8OsLGckQ9tTl0Fvn9/oOcHQg9Pi2XiT9BtdfTNazaUh5HbmFPwkFFB1wb5aTSHn5rmVBMeeEoc5
NpY9u3ij3+TmowrJTVs+SZlC8sGTwLSX9292YvidWm+tEjRkEiM9FFJ6fD6+mSAlKvaoYIH/jJc+
s9vSDnMdO1Df1M0PGjcYJ/+VYLJcvOgMjHj5Lro0xe26iWaGlNTwOmmKTVgHEb2Z4zQox9nNY6+E
boMyusWPP89h5/5xGaYKzW6Y5zxjhVlLfy4H0dnN/sBnr2xMOeD2gzOc86pu5FKWF6ADZRlf0PLr
+IHSZ6pvzc30LEmC3bGWuTRoF0FfB2NnGH++DNxskatCn2EtpkMUKBXYN8JZmmG4TXdmb2Vk6DGg
D/Ed7/o6Cgzz2Bqr0QrDpjCcs37Hlo5eBgl1Y2OkjxFQoNeNsfj/tKa/veRTpt2oVWKmMDbGP+38
FM6Cv792VThbRR5OnmQAkrY5u4+UNjH0Z2pQEAQXRCkEl8n1RMM0bFipj7HqX34vC+w1lgzBnOOM
KuLYvee0u6miU/ujlPYqpMy1jaqFvgzWtEHbmyKs7upHgzoKeBxQCUfV6NI6Q+3lfY+MrWGWle5Q
TFEeoALr1uOv6x9sNYucGeLcHBJJr1IDiM9m+jXornlMCr/tSYYR9P/PELfbknye+qWDR8lrBLEc
MnsxhlAEz7S1gw5gDJRN0cgEFy8Lz7ODTq2tpNIqeDPlbxhjj9tTEb1f92M1AtG0ZJB6HEA8TYNd
RlMFJRnc+H2J5K7iiq44q1/kzADnwwCwTDqpMFDtFA9yji5UFQX3z4/xmE/b9MwGd1RLspVNpQYb
5d4kzzpJ9wBq7+8cv9r+AsO7GxIQtvqN+7PA69Z1bfdFC2r/Xd9Kgl+y+sHOfggX5/KSZIk244do
xi7pbuQxkOvH6x/s441yzVkuxEF91SRtCRvNEYqx7aE+pN+iH9p7O5HJBy1qMLhGQ6oH6dHe1l4v
oCPgJZ0Rizg8z1zkAp+RLObKAvO9bwWIe3ch+R6kBDlIag86kYjllgEQc5QkXyq/ITE2RuMpt3Gg
bIpvyxf1e/5d8ZWdin+5vjKrSQYQHEYDAAgDzwXQ56mW9JKGZP1N8wxAHo/K1txZ8fb/M8MtgJnI
VKU1zKTZPo9O2vjegCqm2Gr1T6Bq/yYDnPnEHbPL1NhLyIDlxkQJyKnBeumOmqA9sxq1kMqBTB+Y
psFlcplm9NDJJLuHESt6xtgeMaUvbSOSyVoBLyBwzqxwcavkGNtOVKDVLXybuPf6cKvpx9F4Haw3
tF7rznZBi5cCtgoWz+ufbDXJQXUMA4sAWINq4NJBDRqWMQTpcFlR+mlDF00ns90onpI3dUFqWxMB
gFdmfuEsWvB4DX+ct1zW023aQQfcxttcX7y+xiQRyby09wztNFY9we3TbXDZN+5TiuZNChSFLoic
1d1w9gu4nKiAJA2EpvgFsjsaXxvo5ybFJtsDvGElosvg+vr+9pYLIMeMRrwkQqSkBRwl0a8pfZRC
cIAkX65/x7UrLog+FEbqw/Ag/G6wDGD7uiQ/Gi8RBOAtr7W+FvF8Z9BbFergai3Sh1gZyAflN05F
VqYC7T+vqjCpBniSsggAFKfR9+0IUtdO6xI/hq4M6MTSHPxQ5hLgiR/v+rmMfAzvSVuna/vbMa00
l4kF7MculJ5KJ/xWWHmPdjkq1gZEfNwCc6WkALGDP+Q95ouK3t6nUaMDozQ5J1uJnQNgrHR3fRHX
PhYI/0FXBFAzhLK4Ua0MKhEtIKTZUbLbANVY6PnEbienfmP/OZMJVg8SRR8zPnjlqpf7DnLKY2qC
7fVo4HBSG58WNZHk4Lo/q7UbhoxkUz7giudJMNhQYNhGSCzTj/4Ns/XlBg3KCTdMcMq2glS5uni/
bfG8UmWX6HGqYlehMF/Ue6PcG8pONkSlvbUXKniFcCfDew5D61ygy/piWpTh6heqhu4yztSr7OFV
L5bYdcrxW5L2WaA0mavrOQgph9kXrCnLiPwl4+wHfPKzGjrMhQBlXnko42D+5Ul1na/DdzoQafSG
v6nogNoIsqEQtQJOgEtWKoT/Sgqx7WOebYFAnQPDEXm0uqTAUIOPBWO1aItdxmKsm1VbjxJyVOOB
0W2B/luQ6adIu7e/pgUZXq+v4Nq1l0G2/2uOO+2SKYuB50ZKRJP+Z5M9K+GwoWrlm3nidZ3gUsbC
4dPXQuSj82ZCX4knOZggAtQ40EgADQw0QgPpR9ZON4m9M+zkFijVrxP46v/CPSZMgfhkkGEuicyh
VQ9tNOTHNO88Wh/MHuNlGAFB9y9KBScZ+/ifvAPgCKNGoOf4RC3e9Kk6Kykw8GXdBLVU+XLp7MtK
dGavfrEzM1yAWAuqUnnSMzOYECqjzQCeEyCLPDVc9jEEvQUvyNU2CEMssaFBi7WsLiNSjkJwfVqY
ElLLL1O3TUBg2RTNVofSpCG7TVFu0LyK6peu1QWm1+4G55b57ZZFaKGaZX4cqAcycQ9KawadNl0r
7fFhXGe8vx4ta18QfGwqusO4EEFs5tJTJZMStdYxOqG094UZu0V8giaZIEzWvt+5EW45zQm6ClaI
MMmsbVQqJElKb+xdJ930uQjTt+oQjk/otmFyFdA+ziGzKfU+MoD4NXPdHZS5cBcJ9JeQ1RC5tWoK
QktsxhMe8PRv1tIqVj+MCEttMA+JssxeKds7FYB9wZ5mAc7vM4wxsAlEvATQqL10qtRmc5mrEChf
u4Jq2uT10RcZFGSpSP18zSUEPXxBLCBrceFQFRkE5MGSf5zTfQlCXYiQ/40rZxa4WOj6orNnDUDp
qD2VqT9Aoz7cFaLq/do2OveD+XlWnklSeQA1JPyIjUBawLI/PMg6qZ/tsPDtfni6volWP8+ZT+zf
z6xFYITvLQZox1Nw8pdYw6Bkb7lTZUWBbuFBdd3cinOIA2i1KhjuhawDZ85MRgPaJzhT2mgi87If
ze8guVS7fVHf5KkgQaz4hqI/8Jv/FlvhSZicsi+rsWcJqd7O7RHz4JEZuoPtX/dpJfDQycHpD3zl
Rza6XMIU4w+0AKrsKGMa2rDdut8bkmjDruShCyPcwqG5MBkamwZIC79v3Hk4gWq7qEG5Isjia4bQ
Z4N+L6PvQ3a49EabjWV2UuxXdA4jqvvS9GZKGenNN6CNBdGw9oEAsgXgG809AKa5UFfVOZeSUMIQ
irIJUz8p9yB4XESKbyIr3NJZlZEq7QIrubI3CtAKEbW+T0SXzRXwC+ZHwVwJpD/qRHigXy5cL9Xg
SmnS4piraOpqT7aNilWv49S3yqPT6ketfZcAOJPRy6a6/Z7K+ibahGhpRMpBK0RNgLXKCLhkgLcA
uRAjXeCeSV0xd4WOAUb0o/xoiohtA0YqNSelpCSid3rmao7XDy/UKaBcqfy6vik+6GS4vA/zwOUC
BwytSoNLlrrUzRNtAegu0hgS0Ptx3NXSoYkktPyGe5w6AW1n1Gdat5l62TWK51GuoR5wmkyQKhwM
6VdoBX26GfubApjeEWot2q8CRQ1JPcTqJu+gXC0461cockDnwMAGmIyUgSnmlqzJZamPlhbQfYjm
xOidmHSbObqLAZ/ItX7mBqno7EvK4lrSQPCrBpmU8U06npQpIS20X/BcvR1b0YuXrdWntVQ19PMx
lg2qKC605Mkc8OYFSFtSS+pPuCRvKr3uBG3jlZ1vy6jXg+BYY4Me7N/PjgI66U3kVDEAadleBrGx
9g3vJce6E7XAV+bLgfNH4Yy9Yxj/NmeoV8JWNxqwLTiP0bgfoh9W8VqAGKfUEjeTvWZcDlNLb51v
SfML4mQQPX7soamKs8+S0y1G0wXffSVBsEYIRpIBHsJYF/d7RoSCBSg54+NP3S7r3/tF3SyJ9TBW
ojS+ZgoMj0yFFNNjWITLNR7CeAlrpmWQx6lnRzvVSEg5Ja5TiFAT65bwsMHADj7pJ9IqfYltvQLs
/6VzNmN9U5kvswj4tNY1AGPnbyPc5Q4tXKkY+xowf9WGzJTjStl3yS5cgxo31vSz3SQGqgnzENha
9xiFrRdBXEkbAop6MD4nkGDSsftzIB1kJ9lUK1pbbGyF+5yJZJvQewUgcGlelDCIx71ZvU6i8bWV
PXlhhduThVwZHWYEMRKwqbaCgGS/kNvvkEwElgbjeCg08SPyhjK0SxcCYtu1ewyC5nvDOTT24f16
il65tyDNYfobj0RM5/L16xn0Sujtg4AOfUB7qQiwXCR8+AsbOA4dNHdsIK25S7nZAOkPvRrUyNUn
YznmFFPAonGCtUhn06X/tcGdNLOc5WHdwAaKuwBM6m6SBtjrYL90vOverH1zhBVur0B0AVfFRRYS
xVCZEcCgcXmjx+AfpyLq3ZX7sX1ugYuq0AF+P89hYV628gRAlROABQpjAxiMMAyBO6sLh7FsKF1g
qBVzNJfJCLLIWLgBMKH4wYj9WUcxdR/515dsLZTBMoC/z6rdIPi9tAFUT6POIWwoL5b9HYp//XNN
MfEpuLWurtuZGa60aRV4elo9Q9q9SUB7QmcQbPDyk2w9tKJbwkpZDHcECB8x3A0wn1y4lWpB7aUA
brvI2ltLbx8dKt9kJvovdmI+KZK8wew+BljySbBfVz7XhWHutiyBGSSLK2QclU5eq6uo77cEVK1E
lxtBAlrzEddYlWkQAMrNV4opZOyoNIDfdMGdcVF2zvizumUSds+a3LqZqQbXo2TtSoCuwT8G+VcH
ail9mnW4EoRlrdwZVgfJeK1Ib+jU5X7e9EnQZGoH3TwF0xMhNKA0oE5cZ2pmNwYRGBmHeAhmFOyf
8jGLTQwoGkUZqCCJDCA6Ngka8mtFtoufy+8ckK9qNgUBq51rx8h5jur4LoGkrBYeYoe06N0kOfX6
aSa28eePWoelHgQ0QFmf5CFSTCamaoSVMvAS7JSZDMp3W0Z71ZQEuVtlyZk7hph6EK5Eto304HCb
KiyK2qpUXFa0FhTDtW8nHZkM2wNZKnRLD1p+oNCiQ0/Qbe1ik0REsYKi/lHE2y50PLnaOKZbTigf
g6R87kjiVC9aL9r5a++cs1/5iZ2zm1uahWWPeZTcH9pXVMzIPN8OWh9IIMkFEPxrNC4vRbNrhxut
T++uR+5K4gGm/UOeEvwDeKJf5jd1qaQ6SnHNyhhz2L0ZFq4EndFhJjTUPMBa/097XORl1ZhKy4hv
0sVHzBgRbdR31NlVXU4GNP+kvzIHNB4Y0tHD/3j0nr0JYimyp9TC4oKilEj2s6S1xLRGIkH0Q1Kf
etoKzqQPfPmnoPsgPmHj+TjXLxe0QjIrjBniMsaIru+QYiQxiUmkdftGMr0KdHtasZ2L5yZpttko
B3FouXa9POdzuAuVh3w5VpoGUuTktiuD0gmoZn+5/snX8rCGshIuAmhSQFvr8hfaZk2tJsYYjToM
wGdIGOxXrS6o1Nk3F20WjNutpWIsPVt+XLWBQbm0FlVWr5aQSzimZenrmQYpL2x2zJRp9K5uDdK2
6q+lMLfXfVy5G7JvDoAyI2zEd7i02nUF2JiAEAZx0pNkFWSZttbyct3G6jpibJfNdwEbzxdMSrnG
PH6N+6eVfOs6k000MKrSWKTQsGYHDwFQwjGcCMCCl76EOW3+TSKrJvvKmQl0TN2iD0wqKmexP8SH
7rkhLl9KaqsV1MRFtI36IK/p02TfQ8Fk0LvN1IS+1tLN9RVcuVyB0wrgKcyqMwA+FxsAt5RD94H+
DZ8nqp8K/SQPbmVb+1wV0d2t2gILKzriIFoCednlKkKXfqCdgnEMO9bB8T72fgm60sq56dJ4C+Uu
EV/x6hmLIsQ/BrkQbMIum3MTeOo4/7lIQRbpz4r8HYoNXtm7E71fEt0Lsc3BRvwXq2qiBcnoKCBi
wr1ZiswZWsjqYq688DKia+4cebnoKbEGnXXw+kIxBzN34Cvlvh2omI020QH1bCyHbgeJweLbevGs
pdfRXrKlTWGG2aFIa3owzXryE3u4jxTqPMa1apwUcCMIUu/anod2LivHAlKFwZHLL9xaQ+TU2Qis
fIsZC+fdbu4nKrpZrn5WtOtYMQv/w8DbpZW6s8yh1xQgiPTxZoQgYTlZnjHke4Wa+H+3UWPHayV9
b/T3abcE17/t+rKDTYfNXyCb8kOlxaIV1jRaeCjQDMpvoTp49RxnvlxFeDyO9eAi9XWunhahl/ST
jZmnqXA7Ew/Xoa+ko7xAWvj6b1pdd2DYUGMyUQPnX5VyPpVZbDAcGQST08Qiy/yW9iKW67X9iy9r
KyAcZGJ/3P61naLty5GRjra1twD84ctJ5ZAw7pNN3ec3bX5/3a01gyhyIY4YjStO8ssP7ZggKx4G
zOO1iXnKx1dFxujzSV+avRmnu+u22I/nM++5LS6oFscMp4UNWrURE4ZVQ8mns24JDsXV2IUuJLCM
eP/j1cxOmrPbUKnb2Ugd7NnEqasAhDWJH0V2GIATDkqu8zhtDbmffW1SCt/MFkchRRE2x9nOzc11
h9eOGjYSBf0AdJ3wPS9/iVY2szlgDvuoLxV4eAcADimIsYOBppObaVEHCQPnaYy7QZAk1g5TXANB
gIVZWAuvkEvDBa0jPQmx0oP23qBg7+intk88+y8wz6h/OTCD2oT5SQmiUtN20kM4CMgQLjm2nm7R
J6i9bqaiB/2qS6i0mYAaymCJ5PL9POAQaCucbIYGeG/TnVIN0r/pO57/guyzttNRLAUUiclTIetf
Lp5e6eHYsoGFvHnAkD6JofKl5vNf5BMIN2lg/kVkoNZ8aQUj5SCKHdBjLXFLP+G58NxpkbVdHBqS
61G4tnK4I6KWrX5A8rgtrpaRQw0bDdaEpfOaWOXNlP0wIsFze3XZzsxwu3teiiHObFA8ooOrxu90
NIgj6rqvusK6AGj+QGiAnzwC0D/tPvCLTnMfhZUH2j0LunJR/u36kq368tsO/15Es65o7ALHX9w2
TMg6gvhHlQqyw1o6xJMdbVxGg27wLHVITFWKgwTpUNFAlZR7IYLtuh/r6/XbBPv3s1Q4zlIhdQVA
mFW4KULb09U7DBLKfwEix8Pgtxkulm3c/xq1gScZkBbKc+/smvDXdU9Ei8Wl0qlp+pJiouyoRDaR
6tqlsiVImusf/bcX3L4PgUyR9JpRYysWuBybyLMxbAbe+L9JMA4uNzhyTYw88hofQJ871AphqNfT
QFO/aSnmY+z36wu29unRHgS/GRgdMXXFFvTs05dmVNB0BCQK29Gx3lpDIhj38aakE4QxWxb+VGes
Y3j8OkBK8+kyNqs5XBwQBJq4GWb38fAN8/UllEYi6WszUV+Z/vjKAhw4EFEAzuG/T3iEOgXKwxqx
OdMJIx7z3WK3RKbA8qvpbmxe/3QZMbiGoZcPykoAB7i4S6cahCMF8AJtAaHL97k8VuMbBVfWdTOf
bwqgdEapgvELK/haXPKUMnVZ1AYFKnUT+whuv/IVNxPsoc9fCkZwnccYBDRsdB79LZdW7jgNECMj
+D1M2bPlPGiGCgfcDNoj08UJApXleXvdtZX7GKOrBpMjaFktVI+5fWVo4zzmEUrxoK5N4o2hvWtj
mBCA21wJFDipnpIpLt10mY9y+Md7GrZReMSuxtJiavtyF8SZjCpQhk4NDtddpYEmepwwOiraA583
26UZLs/qZdzpdsUeo3VLkjzoUPM3lQfTDq6vJUukl3vt0g6XaE2jVooFQ9hHe8z9tAb8djyNWudO
89Moi2RCP+dDZoypHSJgcHfgblxKvSSJNEa4cRW3WXartB1YEI7XHeJfejYjnzMY+4GGqWWoN3GX
E6Pt7dJJwvHpILs1Jf1NFEBPN6AuJMXup837dXMfshhnC/jJHLfPOnmRC7OGudEtMXhDThAtzhu3
8TGu8UU++urrTYPybEPco+X6z3HwPpI8SL29qHzB91I+/RJudcuyBAJ4lsank215b/av9N4JppA8
WNXBfX7vvs1HN8Lo4nX/hVa5U8HJ+m7IK1j16EOQk3ZrYIpP9SOA4N8JgB3qQIpNdLIEn5lvUnzy
ltuHQ2Y0tWxj3ednXNs7aWdCNAc6Nu40EFN+Ke+m2o1fuy/dez1TF5oFceA8LfrX5MaEgLXbJN+v
LwSXCj/9Hm7DRokVpW2LdchRqCYbObC3lVu5givxx3P9Wrhx+7VF16YdGpgZvHRxi528t3pCb74k
5Nvgk8eeGLcjehAPqjvtFkxPWm/xJj+pLzdysHl1vjWk2YTEdYd3ORi9m1c50Nx7UX+Zn6H5z1pA
woW1SFDN5yIRUjxpWsh0ekoJ8qML3JsPTp4ddf+UlOyTJS764nDMy2qGpSXwpqcEdbv0rnPTQLDs
/InzyQ4XbZY+2TH6EdNT35C3YVdhNrWNyT71tiJFBuHicYGkzW1fGRlcMk/pTX/Tn5YbZ1O1JNuI
9i6Pe/vkFRdMjWnmTtLAq8qT0G+xZIjuDGRSd4pFivfHKdpixKra57mLLlBtk9rcJbHbQEQa6ATB
QcQ3gP7zY9B9MMBGzYAJlwerU6AaoFqI7Op4shcX7fwHJSLp6c6aSRm821t38dtdcmhO41Zwpv+P
M+O3be5OZi49HtU1FmJqPPvb1B+au0Z368btfPOpvDeCDqholAyvp4x1s9ABwjUCfQoUXy9dnlJT
G0BIPT6lKRRL763uMfmZU22jgdN+gAYJqFt/aABSGdVONETBXQ//vdpnpjmP7aqIG31mx5ZzI/Wu
nZBp9hzjMFdQ6RL4uW7LZFTjqB7hZn/ppkFBszYN+LJd0O8XKEWSepd7P68vpsgId+zrTthBlhAO
qftw4xwy8qp8yQWOrO9NjAb+1xPusE/7sjQXln3V8Qln2wTY4K0+b7p8P89Hq3y2qeB4ZZv9U7o/
M8hl0sVpIq3s4VXtVz+1veKK2OaFLumXH6dbHLWBduf4ZBCvfsBdEzl08qdNKtjfPDvQfyLu99px
KTSstBZtTBiyNwbG9X1MufSF+6qSfYLx7a8jsX3bvR4T/OD0f2wCCAL5JMzX2Nz3yjFrg4I+bI6u
1bvhO2bFo9fUv8u+FdUh9zL/8bpBtmE/f67f9rjPNUdyGg4R7HXGT7TLn6s3KMkOz05XCwz9j9Tx
2xL32SIMr6bFEE1PL98pGtHune69Zttx225Fqkwin7jv5hRxEtmJgwue8TUugRQM3VaAQP4fQfjb
G/7Mk/VS79iFQX5Pn6OOFET2+gP1JEGSWD/HUST5b0BwGTdPGrVbZixb/P6CJBvsIOwzeyo5/FWm
AHQG0ocs8HgWhFmWQRMQluxoBZppe2u5X/OnhGyvx9v6oXlmhvNn0KjeJTbM9AYYhl0jCyRSbsyn
r+nPzs9fWomYR9ANkWEj7d8xUlkfRMqLq/fes1/AHSTD0qi0MfALEjx/3Im0YOawyTcqWlCWvz9t
rTM73Js/SWjV2XXFFjRykyC8Q+1x95rdj1sR1EbgEX9cKXaaaGELS6VPbyL3IdymO5CLC3KTyAp3
Xi1lliR9AyvaY/RkuolXe3KwvL9fD5D1DPh72fgMiLHQpFpSmAl/abclAaj4l+PbXhhI95lfnfYi
+ub1xHRmkEuBZV611MxhcAgsclueui3daPubmTi7g7K77p1oDbkkKKfyqPQUtpwtWGsQfIZ/1F9E
okkiK1wCNGJQYFlsK6snqScOoUR+tE42KQUhzv4OH+EYW4P4C2gjWYXk8iQela7V9Dmdnzp50MC7
GTbeEMflZqhGR3CtWH21o+OP8Rz0w8EZxnw+q+UWxjJkMqQ3nixCD8NddQuy98TTibVR/DIkITGD
iBxsCD6//dUD58w2P+1tYTJM1zPYDrLb6DaM7ga//yo7nu2HpX89QFbD/9wWt8sMc45bp4Ktvjzo
y1sWkiz25n6X+XbopfKdCVRrums9FbtP3/yfxrnbRxeiMw3WbCSS9/B08EzQplM8ydn9Csgg37kX
2Fu7LJ47y229WU6yQc9hr/FQJX+JfcmVd8Z9cchC1KNeqftehq6IjG31XsdGTTBvAr5OvKEuQ6m2
GZQgY0fQwymIoYHpPpgkHlzVe3x8F0n4rN4Uzq1xN4UYkvIoG8IatJFuqtRtNxQFjf0yi64kbLE+
7cYzt7iTtSlpkppmMT152uI1vkpUst2+h755I3qG80jWj1vquU/cxq9ksIPGLXx6KY4WSW/0b1ru
2WTwRQEi8onb9akZR8gyMHQIInf4ah3iXfe29UIXGHb3ejCuJc0zn3iSXWjOQ69ihin6hdakPUqe
J1w3kQ1uc89tlMXZCBtfRvflkN68aV4QefGz4ecVcR9RDPty3amP2vGVoNC5Hb1Q28z6AenkcNu6
qf/9e012p+BNi/wn3Utmvz+Cju6Relt3OrnbAqW13U+Rbrdow+ncNg8BAtdChX3FUxWk1KU74M3d
7ZYGP7eDiDRw9cZ8/iG5M7apG63pF7g8uy8WyW5NzySM18/yRNA40efkEokRZp1c17CUEi++0T26
s8nPf5F2XcuNI8n2ixgBwhKvBUsvGqkpvSC6ZUB4b7/+HnBnR2AJw4o7Ox0T0f3CRFZlZqU9KTBe
Pno+9T/KpsjAQByqViKN3LJo0jDM8jn0Wvxd7kPeqF7rPxhF3yAAPQpENmz9VOxPWrNG8gmQdA3B
ubLSiZNP/egjKONStvk8Ae47JFff5pvr09w0q98ZqZfHX0i2uawOv0mnTB7RoyxMkNR5ofigl+ov
F3S+adn7TtMOLL6Gn/mhHhhvRCFaBfYbfbZR1xVCGkk4WzgWRrO8Eo1VUp+W/hEN6ujSwPe6BFPx
Zz36HSlGbauGrG/mz6uKrLcJcjKMTvjJjDvabP9mijo7tVTzlvNAkHt7Uwi/ClzTJcfjsSeoqq4i
a788X/UMkEqr7PRlH5I/B/tqaM+a0X7Vhqs929rpANvHEuSBz0dnTdnyMFigsSAT8WgAkXfdLR9b
uuk36Zvr2zs8chDDayIpUYqfxwCua4mn1co+HA4Mj3dS40dEKAMe1coc6w5BRI8yTdSBYadBKh9z
Mtgn+pwUDjD9AIIGZAvt6XL5HLMncg/Rvx6FYK6nAc946qbcLmzMRgc4Jt3gu1MuiZsEqei3UXeO
G9/Ebi9NyrBIREZzNOvFo6FJb8ZLwUL3AUIDC2LpejsQ3qpCRpHvvP0jyJZHlJJEn0c0RpiqIT5Z
lmacuF9f+VvwruWWb3xhqSI2shsfjHu7jYT/ONTRd1AXV5XXuspq1Igv+jYhGdkHKxTYRIJPmXEa
sbScnLDaCX++wm1D2tpYM651/vPUZQyvYtUeZuPhe9KvYIMd4bXolM0ZO6TQ1buqN0DP80m69jal
ocK9RkexjTksxmX/FNl7stRz6Mh53TcSyErEwQUslhuMGhmsp/C2w+z+gEEGmgGjjSS9RM9IzIEl
IDhV15xlC+s4nZUbGyqJT72OcoBK1D8+NnTpopZuYlWXgeX5232PXZIXRMy29YvPWpw0YQ7uv4ey
NrOyL7EewkcoE6hSrSdKpi7nldR8pVwqAjJ/rrQJyedZdla7egGoWkHxCNdUvEccMcEgSSNGMcsE
0guXoA7DV8lop4dqD6vgoPsjIxUpPu8A2QC5eJKQmQqk3hwTszt+X+i7r1h7rrcnf5v8emxQfj5y
90Qp94sTgGHhKHPUAKzsuTCd/QmukP2YxpSU3dZmY6XOoPRUxUTlF80MIzKDlHVGYFx1ycKaO8IS
swnnTv7Peu6/6FB6HEalV2Qp6FRaaXovvZn/mu+iZUpKjZUYEn/6PPe0qMuaB53iqwloNat4c8Za
6H2GjglFB4aosLzAfKzWLpGAr1xh92ypyys+0jsjOS4t96r7v3tDNHvN8Daq4Tu6cmg2HUHztY7N
uFudmaP4+Wrcfyx1yVUbiGEH+YZkhcvM2J4XumLwS5msUsvRGOZ0SqLGt03ZlJzrpRB9w8NtX6Dh
29+xxmRoOF3aoIxpUM6141e9OhNx+sM9A2wUJfnSVrTZdrZKtf9/bvP+9KgXMVO67No0t9NLyL5c
O6YBaDiGEz31AIw5ohxBJ5MTtCqCSLadW+gsYHUxTOsgGogwCoQ+OrrRK3SbsgFO0dDQsXc/jd9f
xfrl32j5NwXqmKqinXVBCwoKtNzXU3tBIt3VmWZyENafd/9NhzqprpKVfDa0ykjm/hJql4SYi9f6
JTKZzvlgLx5Ronxl17lKeRveONp7lq9HWkwQBjc2MwieVtBvnqgHqeA4X1CxyvxcGP45I3DGGyKe
ZIKWG99y9WzNQpuYyDwNQv03RTpt2WVRKvkqTvGlOGTaZ6/tor2rM9yLyYd2TIWyyP5VDGpVRiVM
Ir3556pzr85mrqFtTNEDxkPG5IiyyJ4cXzlnuK2IVIaJiuzHbqZX9r87uWEZEty1AbeRMqYyN3ML
ib+1mby5B7zPKUHHNdKvhNUVNhEd4pJGpChT2sStkgXzGylkK8xEu/7CPJc527lLLbaiQssYL/X0
EzqiSBnWQgZ+exqjougvW/1PsG1XPdrsXPPAcv4n7dGIEGUtFKeICzFAdjczLkAIIYEOJK/lY4s0
WIIf+juiQVuKWZ17vhq0qJdfQmhTuGIcF4sJykBICZr6nRRZ1XW47O2aBEtUhljAfLfJ3kdsUMZh
LvRSNatwVPElNzvt7XraFhoa5uBtoKtmxWnzJXYu6glJ0SPHf4iviiYT0VyYxqtc4S+F3j0Fy5W0
bFj9HAN/D76MDquruXxNsgzSshVXPQLrYdEHa6nlLaR9RISyIWpbVmUkgshLHZPtm6OF8Fkk7E3Y
Lp4cUW81jlyN3epIVMOzuLMef4YWU+kZN30zdCPfPFc8JwzUmyFTCbfdom6GCT37NVrunrUEGJ3y
keWZT5AcNg5grHZAnlv8wH0M2wLrFKrmfOlNJLhLu9CTE8PrmLIwQ80M/2HF9YCAhRse8aUA1Mhz
hjYW7HUykU4w6zXeAm1mhcaVfDnax2ONpKG2hhgH2G8ghkZ77JL7MesdxOKsiyHL60LWIoScWzNB
VyUcUheAF+Zci/TYWhyjknDHx6RvuLOUHN2Rplid8bEnxSKMafaFIWWku9oNsGCGL7hct6n+hgZb
MttlBH+56orWmPyTeGq138Gp3YlrTUs2K3U5SJ5rhpbyxPCeJmqY9ydDPSu8VOcANcfJoM9bmyN0
AEbgTjIan1TmabEzds5OWrJKzhMdFwNVgLBgbBADkbeK4+j+Y6nAlgcPFkwARWwtQb3GDLGBFO1g
ioYC6uqEfZOrmQ7MQERsLGmYcHvuqFOvjRQh0M4d5Mg5i7e2vDG34cUb7SolyltsJb8SlrgPd0zL
gIzxuDlyW0A7kalINHDSunJEsCuRHCt3KgtxA5FWs9XwxrHiBn54w35QA5zKgM2Nh1yiDHceVm0d
KChtIORS1qYpmPxKIf4+X3uav5tZqWHYB7STE0N77Qj2i5DHIj+p3QOey18fQLMLpzK5lkNtpUTs
OYfnEFnYZrtNGrIDVC1QVwjqf//C58PEHtqlkczCLkV6Yrrt5eiaCgukQfkVpohNE4m93ROqmu77
Y/Ymih/yHSVKowuM1Pie4KDEYrfoBQnxBPZmhk1Ngks8zT3HaJ/utSfPMGZvvubqvEsi4mu2cp4/
MWvzg+jQlz1mm9JfqeO6WKzz7qw6bbuKgXD1JgaZSNKsvq5zX/E0ZxFheIOLcktMU9F2GrS8M06E
9RGUw4gJdq92M5y9cPLVZYiR/5pg1VdtVpIeSqbzqmALHalCLUU3qYr2chNASByMWr18/CWThn58
HJRqV7yghFWloHKS6bON2GqJYCmJLQaarHPtautfta7bKe7SK9ehxluc1v1RBJ3xFRMe4J2EUF5m
XvKAIJircFAgibqsY6hg42DTVq3Ja3gQB1Z5ZerNHnNNeZxxlIv+AtAMULgEHtGv19rqCIupCa/r
jinK64yRr0VUAKYEngBJh5+nAA4zvGWhaFiSGUUBEfunufqrUj/82pS9o1eeOU7PykMkVYztChO5
83sdpGxcgFF0KYwHbe8Tso1IX2lv3s5fbuOlv8w/XEMxUkX3lopV6TF5xSJj3VhEms7Kb0x0/+ND
sOMEoBwAf5V+TAg6JedIntudX9rL22L7htq5+ju0djqBNzx4xJ7OSgJOZWzvaFI6nzq+UnM+aHIH
CYZlftp6tmhgD87TVS/tBteDaSlHY6ULplziO7qUms+a7i+xVgC8qhT2TLWVkxK/ASNVBDR9bqJz
skaTpBkFWhauF7EpLEjOPwvz1cwnQvQLA0TXwlQbwvVrJS1IVm7LYJnmmnt6rIGTCjjAlGCETR1g
cu/9y4KTUVnJvO4smKI209TVjpWlYVGgtKFPi3rWNtfuHNm+rmrhTlM/HvMw9YyjOPU3D5SIzwGG
oXL5wAMR/mitxRKjSaPx9++j6+j+jByfS/iyAwd6j0NK9yV51Zw/j3m4OXLU8wRYiKF0CNgPYD5S
9jjMUJtBINCdixVviYYESkdAF2ufMtrj6gPT9Zi4ljt6lOXtxVIS+RnoqachG4/seIGuUHnpWo2p
WoCYNjm0Q5wfczlhGQHDhc1NaPFAqEEP3QRz4L7nHQp5FX+IZxgyUndiPidVaccu8uspY+HRxMXd
kaNELyvcRC19kBOghrOFQsT4UC0Wmj9PiBr9ctRKS72XxyxOpdTuiFLS6M4z+YqWjw7ND8lLZVXb
CKHhe7ERnj30HD4mNtgRWmhG53mzuaPooJuVkRoGKNBe3fwcJFc97672/0aCiu7FquOxExIkogq7
T/I/frj8FwSwmBGje5B9yMa9dqlKUrjVIBOLAI6okmB9jf6YwqA6P05pRIF6BRYzT/E8p+vOLprV
r3rDUF3Wzw+XNLqEUFhUQiuAAQ+osHygq3hoPYWlsFP6Oh8xQdmHYlalrjLcgxQCB6eKCe9gHChW
NRVQKAXDa5gYMwaS0ogaZR3Ceah4fTTvzuv19lZyR877HL6fE40syfumNjbBhrxipFOLjdUp38Za
vP1Azpj8bzdHvU7OjG8T38NncH1NCuG9weLpMmPFgZNaNGKWMhNFKGGkOuS6M7qlURF0G7OVeYaQ
3NbFPRJCyiz4qocVe4hB0Ea3NZujh5WKLlF3LfFPx6NQIB7axGRFTl5Mov3pa3H8Wqvnj3VnPT7R
qSz86GZ/4JgqszKo2wjSyh2uT+0yOtb7uR19uEiSszBTJ88Vqw6G3jcgSt6OZKQYohdVHM/j9pw8
Jgvh41oxHa3JB2VEglJtyV94ctSBBFwqFOW3+355js1zu0buz7KMTaOn6KQtEcKf1OXXB8PWT2r+
iDql+VfAk0i+gjtV84uU/YpjIyoY9zXJIE4PCUB0/GCd4r1xaTtfar3a68/YYvLO+55eqa3mtsVH
lXGlMQ+wD8LB6vfHQjLJF3Zdy8hNyAMA1z1RMUOjV+8F/TnPtk6wy8unOcB1/zcaFGNVUs69pAj7
s7/4k1Q1UfnVzGXtb2YxQimdqIZOyKk+TFdea4KwrNO5kcH9f8zKpO+GdRYAcwHWH5C9+Pvz6pW0
r+Z90t+qaOuFNSNzMtMcMyYzK9GBcsggOJW4Glbd3vDhEEnRuKlITHTKok17eLzbGmkcrCvd5Gf+
5c8+OZgk0zdKTl7zY/SUk255ijX78JjjqczO3QdQ74MotWUWhUV/Xl9aj7jw5J46Y/snNc1IO3pa
phuVnmZa/NtY8XqOCpW3R1GWldO5FcV/GNXROVCCWoi9KwuAszy/vGzTzVtB/nSJ5hJrplkY6nOf
djxG0QL9irZaH2EBQ/0ndXNEnRLhRT+bYadM3p/r9CC6pwZ7krj02ZFSg6/h1Dpzg3Hqw6k+YpcS
55ZTnY4rwe4arRud8bZXzT/FtiXLT0+zDB856FxLTqfDTD+wXmJhUpW+maURxaQqqCJeHWivLwvr
zf94E597+FNLYhm10eivq9+nVWN/rTiivdaG8ewTVjFk8j25AURjaSMAHylzW4qNe426GOfNfyaz
Yy6eH58v6/eHIxi9V67XiLO0hhr70VuweJZZYINTv89zwJselsAAMo1ypXOfL+ZtKfdnRU4uwjW/
qEn7Lyw3MKwGZDk08wG18Z6FJqj7Prty/dnJPKJ2y0p6STr98TFNZVVw/t9EBj5H59SLauH7Ug+t
k0xZ40IMYuan86+I192n0mhMdGNWEVHODLKDFaWlfwDERllfVIHDRCk7p/gRn1R46xu/nflao6L/
W3NdtUyAqCpmDumjwnO0SIAxXsudqm49f66EpGzRuUkqLw3NLEyw5Pnxd/ET3wWgSmzLHpZyYcSb
+i5PbvIYLRRzWP8Zr13RwmVm22h77lFJmD2j5OqTlboCFMrKtiv7xX5MfireRBMwlt0BSxd/oeHL
hIUXRa7fz8/6ZStq3gqrFIzV14Fh66YaD8Zk6JVC2SLIF1IPLjMjIujpid6wEvmV3Wkz2DDqlu/o
UEriSOG1ixrQmdnw57b7Py0ghbTeMmDcyOlgs96QqccbrSJo4xgeNGw6oFRGcN2sqzNpfkbbaEKu
+6UFY7rhTGPF0M2fz4UC6cAMJPrCsSuNo9RmgX0WmVdh4FI3C9K9brSe5e5MOPf3JCgL5iy6uG3y
EM79ql8TY7PanTqGuE8Iwj0N6ul3M6+fAU4dc6OoDGfakmw63WAc1YRQ3xOhdIr34F5cgcx9Xs+I
+LpDC4Gmo8WF9aoxD4x6wmccmhThhSIpvRUwpxIfWZP5rEunnmynK5O0yodLLw7d5SQfGcaY8fs3
Bke2WMXOtr5P8PsFQsmYaKV1YtiXQf7vFfLuKm7yMKLgCTU6AmpQkMgwCe9pV9u2P1g3weJjMLIj
Km7aR1kt4SKC3+pvoJaxZj8mSq33bAxsjghcfazp6NEVjPhbshMLR7WCVHXkwEL3mWimv6dE6bnk
J8hHi6DU77eXSrtc3q6avU+0P/utmWKYp8W05R5eGsMnZ+kMnUHmUjcvpEH555e3p5qQjWH45Jmh
mT/N88AcpiAA+Dos1aMUJvbl0nPyBCMhaMaAYUaAQfrXxyI3AbZ2T4RSml7N+Fkxj2+W8vm4B9BW
ax+P7rYq9ePmEPS6mhIXravI6jIoM9gTqVT/tR7m4HlQvm6qI3peNkVGrqZnlfYCRzo/bsgvI1li
PPcZfabK65fbY9ZqoQlMfZgol92dwa1bZiSv6Qw4TjmHg35ZPL9s8WKYS/KkaJvc+GXsNJbQ/oMh
/Pte6VHTYlGo7jUGuSxDdQOluPVB/1em6psEpYGtKGOybUiM6xkJEu0XYPF81lrZibL2/bFRyqeW
WAbcYCnpeaubpvnJP1lPG2MY8/K1l4jRrcK8I+q5bZWronQpDg05vd7cm3NckpXbsb1BzSZFBygb
Y+hnGHbPH/X61lyYNylqKOd+XZmaen4s//9gJb/viHp3pTrGitioAEeXYLfF1PEZpVlytdOdzuxD
+RnN3rNCmZIAvXU+n+D09G0LNAjfxNCDRoyThw4zVWc9ABOF8HtylFFJfLFwOBGSsV5HRN/iupbL
p1qzPkv7CO9yhQFjFQMerIftH/ylv4+UHq7puAKzSDOwGbma9LaCKC7QKFbYDGGcfkC/yVB+c4Kd
qxLGtJEJTQi3lPe63bAaG/jhN366At80qEe6izovV6+DvOsXs9DQzYpci6wTw9BOqYWJTVbQwWKK
MhlSd22CLsu6s/wsIco0l5H2KeoWhuBeMfLKOkLmVVHGQ5DnpZJIEJE4ATCZuy0uK0zXHw6Mq5po
JbwTRXq7wfwqpK470IEYwmagDoDOWMvQDFtdYlkyK0/Fek8lymj4StarXJjiLYnQoHt7S86f5B35
ccRUmu3q+gfDjvzsc7rnkLIj6lUUPdkFxYBs9WZbmHhT9jqDCOOxpjdk+Q5SsVUK6bjo6GE7kyVy
/hjpxezwemGw9Hgi53rPEmU/iqDgm/kCLK1B7g30ruaRfDqmZcToD4Refx0+PjjGWq5Jc8/zCywo
47Az5xa8jrwADFEV8O8hKUpFkgugVB8f4bRGj36fesHSposd7GcdWideMMHw9rZfIqEnEjQDLXCU
ts3S6EFjf5iQEUFKFFugBsyR+IeKofwFlLIhsNfMhVG/PuZsUNVHdCgBDCWs5akrHJxki3rz6/GP
T2TAIAsjLqinK5XzSMGizOHYAOCJUejNfCVoK1t9agjTFZw0giNilOBVSlfIWNyE8nWItAGKhKzE
xLQ9+qZAtxG4lTtLFB/spMgh7WHWPwdzhOQBIEVYtm/SMoxoUe9ULXRognRwMarp71Mb1c4rOXyw
nAuG3txydiO9KcP/Xr9wAmC79fj6J6ofd9d/s7ejX3cLrq7CwVl+Wf+no/UtsM1zZi0tJOI3vdbo
xm4X6ZFpI8pjsTaRb7ynTr1SyqIrS17FCa7RtNwvwzmm0HMMv5ulphV/AJdof9inZ27NHAkadOaB
TtEjilGYY2v5EBz5lRY6ryXJsQCTN68Cw+gxBP5miUfHq8azOHCBs3xW9oulhKwpQwan/faRDFLG
IZ/3s6BMhhPUUcuAl7tHbFWikNHo2qqzWXULlrm4ydOIobwGOjUgqoeUmYJxBvM/RlY3JG2l/6ss
wIg3ylpIaiwq8WKAh8CUgKLNrVdtdTiUDPM6HS9+k6HHE3NsSkiD4Qi9lnAQhQaIhZiB5xVGRD6B
JXMn7TS+fqNmfwndWucMyXZW++zyXL9hjIn5wk+6tyOeKPe29ebJPMoGsYjIS0bKjSlt4FUoSAcD
4MkILitm2D385AOVopPPHaBwAR+K20JWiugFadf5ScV2xWG59GOjNR0Zj7ijzEaR8VUk+dAqRD9D
8PMJNDM4L4Zmf60PLESB6STYiBrlWHALv+clB4zpqBVszchA69DyWOjW68pYdeRkIzxZfzxmcdrP
RVYKYCXiAjvtqbeFr1u5TOeIXgXgJu7T03mJ+IRfEgPXZ2Ms+OuruWX8GGSnH5tvspTcpFdhli74
G9nLZY9lxNhCYMCp16Td4NRrX+jjTdFnztkoy7CKihP1i0FBvqlTMZKHJv6Qz0uUxbRy45/ftkvS
aqB/3u1Y6Fz/4C5+06JkyMf2KlfqQWv9si71oTPMI+bRKlFqgO004Hg/Ptp/ENpvgpQYZa6YcfkQ
PA8RJ8wmYFhl3UL+6yDvGLSY0kO5pkKkFlggM7zqnHXBTN92cIYd85dl7H4b8IYN3WZwN/ziT+3/
5o56h+pF7fvt4H3jJScRRAatG9bv3GKi/P+Dz/BNiXJYs4jD6rkZTNtL+a4QAdqxtGK7h6f/C3tC
ek00ARvFYO8fntlvotRTpFyLv5KphVHq6ys6VBYbYmHWtdK0D2l5cPWPF1ZHGEMdUGfHmY/e2rK8
irU6+LK5rl84bavYe/RRF3prVQz+/uFZ/y9/Cr1blb8qURQNscybunf0JRGRc9duETWr0UwYjuqf
JUXhKBNTeg2gDq5D8Kmb+n5w0Y+RZXrrNyQ5kYEBf5uNYc817WTrwFmzPf0QPrNSaNPZwb9NjUJP
1sOkK1GuDA8kdN88ewT5GNKvkD9gnu30W/x9tpSlqWfKTFDyQWCBTIBBy9hGgL3YMV4MmUWGsi8L
wRWavAGZRUDUK6bPLp0mvEek1EMP/xpGXzGwVpBlvMBnLN8ta/O6WiEuOhkGWV5NR39//4UBlgv6
YdVDstE+HATNq5WB8Bk76Bnh+nSCanQBlImayU7hO0N2WwesXrrElPMMbsOBYZamQ7Tvs6fMkocp
zNYZkg4JRm612RtnagebBeo1WJxHEk1ZJGUeJwt3CKH7ZaY7ZMA6fczGdMJmdFiU+aldvuSLFmwE
BMnDwwW9KgN23hFTZqSEqu4MzXsCtOTpsGai1E6nOf4+Qros66eSo3JDhLgF1UJTDe5dW7klw6dj
mHVs6L43dsGiCHxsYYSWIJMIHwveqlWTDRKyuXYCKASrhMMw6VgNe08w6VpEvj5Sbuu3bBjFhoN1
fJKB4MSTrxV2K5x86/EtskT+Fh+M7HmVtmhnutUC5ZXTkPkBdkBqEG/o/yMhyuKUVy7tyiGsTizn
Fc89thvYJ6ZgPPYVFbpI63NtsBBaCMbLOgUGirrjXr1TqB1uvuFjjm7x+AMVu2HajY6unvGuJ80G
6XjZbud48rFYh1iBFtuoDZ80W3hVWALCeKduT+aIZCAtmrka4xDXV7T0aoXung8s8/TYa8KSl3sZ
dIFkXwYR2Nrqno3Uxz66fGW/sFwDIQUT/va2FOfRIVJW5FoKTTyPIfGtqb+tMTe53Z+XR2/7eQ73
R/QmdQL5/CREK9BiDiQxdbM+BafOtlkny3CFFTpJ5xeITuNB9XJ9fXnbm+cn7OzBo386KMtQYzjD
LLW7RQKji+wErw+zge2ZbaZX4tiCoQ3YtIzLZLwCdJ5O8nzskx6q3IDCrXVxu0hJH+ocS7dZZKgY
ya+cvwoupinZKKSr2pFov1eo4UP3WC4oQwduofHo6Hr3v4ZkvUWl23kCYNxjxWY5nnQiri6R5Slk
aFln6Ugo7Ze+Wa7fYfWHQQdWrzfDYtHZuDZMpX7RQhK81SdGxT8YvLCuhnI2pDQS3Gyooeto3x6e
E7SPW8ZwM6i8vTCIDT/2QJnpRNy1DRu8luAFSARvZ+RNnc3mVuZYR39Y6aR/yFz97QPQULBdqnpC
Osh2FemcRGLZ9iU7bDehehIyyHomWnF57DDwxlo1zjhTOjkX18Gcq+dgc9188a/57ouhtRPzzeOc
w4+ll1XlhX48uM3R7y26zwPNWppb0TIhikfXQvmZ7AwMMjXkCw1WDOlnEqd8kHSG3ue8AHeJcUG5
4vxm6mtxO8/0RutTw6kOi73W/dIP9tcp3PoJzNb6f7SOdNqurHy5X6BTYqj/AJQZXjLaPUL8YfD6
D2nWv2XoNqc3siV5LMzbQhxu0vuNNjJF4y/oWmNQYYkLFQQhqvMTLLBF70+ipbZMknPH6hln2ESB
Cly6q7LwuABtK4jKvZVi2SwrxYr76eV281j1JbcAhcs22nHaG0mRkwIguDVbMowIwyDSLXCVIJaV
PACJNBo2X2xcElhH62mXH1G5Z5Aa/PcH9uqWFhhdvxtUQdPgOTnreiOTHj3k5DcymVeGk80QAJHK
mYSzrCq9HhwhmEwAa4tgRWTUdBjZNYAo33ttwoxLF2GHJGmjAdhG32Njq0s+EU8TTJHu/FsbQoG1
bCyQ+OmQRcBGNlXCEN3iJjijM+TduaO4gxlW7RczMM6y/olEjYGq/ZAtYfcUT7qnI3qUNjnt7Fr4
Me5MIuvWVp+DP4+FYjroGxGgdKnEaESICXNIOqaAzLc/CPpQdQwJed2hVnZY/zspHBGknuhYUIJF
5QwnSJZLyzHRNUUcozs+5mtSrUZUBiEd3dMijeI28Qa3vteBE8cy2ZNJjdHP0368G4ZXNRtUST54
VkhuJQGGIWXJGu2jY6PEX8HCZQ2UrqE5/hPh+EbLNfuEzBCLp8kswzdPtJPe9MLi2gzZ8evmD65G
wR7otQwsF1WfvxasStykCR8Ro55diVNjnv8PMX0bmty7rbP4mTR3IxKUmx7Kgap6tyynqM2Pv5Dl
R4DKcs9vYe8PozqiIt4LWhXWReQJOLVQf8M6n88W8FcE8Dxo4XFT47FQM4lR1iBzm64TFiCmXy75
JiLrRhPRGWqKr9xiny3tojIZFIfPf8QebR6ymAeMHigGQMpPLILsMEHBxJaWLGlnXRdlF7DvC670
0NCLIjoGddASZUkoOW9QLEFYqi4bDL6+POaOJYSUkZiheSROykGLxZzMAsyeMEtOrPOjDIXgqWmt
DkIYL71tu1a1Fv3DX4Nz5+N/hshP52i+hZF21au+lTNVBbWXLfL6OEJgyOpHAGDhDypPA8IC1gpU
hENJ+vFRTpdoR6SpFzngg5nfqRCUHDClA1Cpgjxpo6mndO+S7um9MetVvxK2bgAX2rYfU5+eVhhR
p81JkCV1NPSrrt+iz8KUIKGHhfHCgs2YTmSM6FA2Rew7l096HLBAHEDa76IGy3dW9sljJWOnEzQj
SpRd8fhSbXxxkM3t0B4IJPkAurBCXc1m4b5Md2yNaFFmRYyESOKu8AFy/VIZKHPhYS4JVlFgTA4l
IMZdMbTuh/eeuFgAO5h+Ha2Pf1w4bssjCiFoHcDGeaZ9ZrzUtCcvyZIzKztQq7RtRlxjbmHBDUPv
pktZowOkDIkChqpsyJxXq3CDtQdfwlqKiIuFfTvs0Pli+lAspiir0lYOx3kK6N2mp0NdfZs9Pb4l
ll9Ie/F9IAxMgYS5jwwkuWryjhbfBdkh1XuwhfNjcgyZoP154MjGC8EZGNqG+nwXE/nIzKAwXEJ6
KKXymo4vh0NDlx05fg6jCAa6lY1Dzng0WYQoI5HIaqEoKQhtscF26THQdFi/ThmG1Bd4YTEkrNcy
8EyL5eOLYFnS2yaMkeMc8moaFzx+vtKald4OC8/f+1W21NYsF31Qip+uhYxISlSHBdeUzfYkdEhl
PmK4xWela4mOXQ6sjYuTGTrhmwR1E85M5pNFDBLmfM0/hYRnmhcWE9RtFD3mfSMHXgtanrfb6s3X
BQA2/OpIbGETG7qhkC9i3NC0o/TNFGWtF4ugyYUOJPm3EGuEN0/G60pjPKjTsYeIpVBAkwVwLj1n
Mu8X13mdVoPfF5FO28IfQ79MSTD/hDlAPEMM/2HSAIzoUe7DvBGichh1PPfvIQZ3hBXsJuPcWCQo
eRPy2stqtR6uCngCaCPbY1ZiiWwj8m14WANWNWLaG8N+H0EVVIAt01hkUtGJST/Ag1ZaRLyC9PYA
JzJ4ZW9XfeGtnffVCTManhlvBX99YDWwTYrmiDwl/J3sxHV1Bfm9e4CL8uUyHvLpJMyIACX7s6u8
qOfOgExKrpvtVdubvl49L8mR+0AnYGudMHwVPrNSMNNZzBFZSv5x2Irb9XJ7bvWeRM+ehT7booRX
y+BvUl5GdOT7yC5W2xkXLbA77+VFwa0t9G6f/WLI5ORDPqJBBT1Di2GpZOBlrTtALEL7C8re0usH
g8xwEz9M7YjMICojo479rPlVHPYOZkcPy1qOtx5GlKxOHYuhQYkeURoOdUQJ5aomVCIw5NfAJCsL
jZjBp2u50pIVWt1KRf9Miqd7s3hpcc3kHuK3RlOo/BnwwLsWPSt3kT1PrgSbWwaU76vJ7T70g+Jj
NnstMURk2vH7+2B5umkr9sqi6OY4WF0PU0LQ4BeT+Hg6MdftMKSep3u2UmCxBKqDdYPrtF6jchbB
dtjK8sCQlEnvYsQQZTQaP2xmAVDBzn5ourFLijokPmB866XIkfl85emCvHbKy/OsfyoFs1ksGR/w
WFR/4loI5bWP/eFWt5yWvhbeLgT+SKcgR+gYSsqKW6ernyOGKWvSo2CYz1Wcq+gtF1xM5oFWWfx7
/lIJGicSLyOtteI/2nVvSNeLzIrzJj2UEXnKyKiN4siNCEDl6MsLiPe0cllP+XQkOSJB2RgXe6KV
woeMYq4YME/BGk85wRIbZfVbME46cyiLxRJlbAIpdjklHG5Qb35jx/CQHm/01siJrTEMG8+iRZmb
2sXSnIUHWi/6sOchMbD7RU9227eq1xYnkiw3m9SoTHkv5QAvCHRW4oFBn+7M8nIZINsFpCfWyz87
A8/QY3VgMUj3ZFVRljZqMDxCl4uzWnoG7LfJL1G4G1IcemKv7ZVs2prOTHUMkvfAvNLNWS3Arr1k
UAx9m34sW3KuPl1iprYjaoDWtqXzY06nA49vMaVbsxaBjw6j9kYvIY1xxV6MYCObMdJkDEqPH3ae
ruGknoS9rYONG/yyTsMK2k1qv4dk6Ljd/U6wAFtneLfTeaMRc5SVSRI5SUUPap4YL+JXuUpDsmLO
cj12+Phb9nj09oaqV1RiD4cPE/Czd1FrV1GNvdCPT4/xQNzs6YhIWy/61B+02zx+Pf7l6RaH0SFR
hiOtmjBLh3UGuV4peudpwVERrdwx6oykL+oWTVGVnbBw8JiCR9mQRTZL4rrEsV2vcPKIBXOF3i8k
9lhDMwyNous5lZC3bTDcT/DbP/W/7cfHxzBFdPlGiGVP4DpczNaxTMWMGKaWIVx0b9VCCTJPHE4J
fX8BCvuvAGV7zABDsm7hxkiypG42d9MEDDhLTH8Uq8e/zojGAIB675nO66rulGbQjsu2WQ3d2OUm
9swi1AAoiVbT/yPtSpYbR5bkF8EM+3JNrCRFSRQpidIFViqVsBIbsRFfP56ceS1UFpo5Vq8vfSgz
BSMR6REZi8dub9vu2/2TX2k8wFl8sX8bNtthhTVEsqW1FHDWR3OHl1I1OJ+8WdjlJ/tMCjW/2fmp
VY/xrxMUBMuy5L1TggMfpMoon2Dfjc3tIKTndcM/XD3XTByoQ5Ihyeh55k7TElsmOEdki1GY5IbZ
vANkkEESIsxhCUCGriHHY3naV0H6MoX7mPfm4wE122aVCXrbdBTeGu+8DZHsaHw+EcXtVx+2e//+
pWSpDCOFbku5YNHSa72te2Lv+GI4V5YddizGs2x2Mt5iw3qr2+ZjZveo32Ge6+Lg5DbKI7e/lfce
YrlrxUwR85MKkUaAjLFLMM0Q2JH3yWvb4vkKtmfK0sRUOtMrNWhOiTW69/tP7RMFNVon/C/fRGzb
lDYo4lS3sL4MBa3kpcdWvt7psUrsAo63hpjt2hW922h1jUFu3K4rgersdmVJVkZhDplKB/KQp5z8
bEHVBOohjtfggC5bjCk7RVaFFEuVrJYkITnzQP1f3lfoIsGmFtNS2SmfOun7QrawNAVsIU7hCU/Z
9s3G3rf1PvEcLv/ictkCpJ7/EcegfGeUZocN77SQQCcKd9nmYK7UnwlWFVpOsE5JsA92HNf4Lx/r
WygT3XWVKFknupRketh4K0+wpycss//iIjx9fP9pFN9yGIQ/X0690gv0LDcg53xYhQ5axikjVYNt
beDR4wpczuZ8C6Qxx8wKW1BZVnEIgQ3aIen8GwY0KYEmjZThV+BWME7vcEx/OZD5FsqAvYiZpE4x
YZIvG4j0tsOAXZuP4V52RNDp27t6w9sc+i+o/y2SCQFrsW7jQcQHBMHMmZiPd5TqDiRfHM2WXeY/
YtjXYgxGvamhD4+X/G57sScP+aJye0nommHuOCjHWK46z76ddRYUTU4FuhzM896Lg/ojy0jo/Sg7
l6MX79KxT8UoE9tCpSuqMDcUbTTPw+h5sCJr9Brsn++7lYLIgNfesxxMf58lVX+mnlBJoWqWsJKT
4YRYPx0nHK14yMU+E40Qq6eNnkIJdq3K5Kj6qOy+DKave0inOxwvw7MNBkNKK4sGFN8AxBuM+iWv
t03v6utvQAf7NuxDJSoy7QpRzlFeY4s2lox+UMqtERMnid1ivPzutEJvTw76LSf3Mfd5+ydwz5MB
k6pVqyQboWF1d7r/KBxgyPnu7vUO7iDgtdUuPvENw8SWSxOLTtlgv8aaVbmqUvSHnsFfhk0KHihN
kAG+rdJigDWTwnyzfBzU0yCDI1No7Vxz69LVsAQsXaXV5tRyzHGxUV3TFYNuO8KWNZalH0wEdaxf
6LS8A4zqP0ob9GXAf+v+l+48oj058rpN5On3nxEIT02X8/mW7ttcPON7Cq02UeeCeOxQLdGZFf+6
fZaL1aS5AMY8pDC5gGwcFcDN1vvwfumrNqANvShtFjDGzxfBuy1wMaM+F8j4Gck4FfpwQj0QPEUb
1a2C5DHYvNwWsmQhcxmMYxnHVrXEBDKOR88ZwU+V1pxX82L6YiaCpdLP2mZIFfphNttqn77WP9Gf
EZ3tT+5S5CW/PBdEH2kzxO07qTcTSteAMYVwHTqPaBDKyR2NSQPd5RwcNScWr+bCaGQyE2aO3agk
I4SdXYxruzzvsfhQMRRNA/G/hPo2my2Rok4C7bRI2xwMTGRLLTFBvNZAl51QEYxecPRZMoS5PEaf
XkYb95BAnpKQ9DUn8a4AL+ptY1u8QnMhjE+MpGYYexlCGu+4QbTWue/FW+LKb2eLJKtWQ9J/gG5f
QSjaqV9ziSGuXoT9avMfQJ3c7KsNUZvomjABJDLkV7YftU/wDJR8MrlBIHFalLjfkIHf8yBoKGxA
XQhztw643fUDTd5doCUH/RZDfEOVUVuWdEORTebJrsiSMNUD/X5Q7Cj9Hwim9+TyysOM6/P/j1Oc
yWIu2gUDBqfwDFkvG4N479WjEaQPI2pxTgO6NmcfumgC3Nu6B55AODVuHnn5YGc/gDHWLMME3SDh
BzjH9xA8iHhhBIiGDV7Ms3TJ54fK2KsenUrlVEHOBtwv1Wu0v30fFu/cTA3GGstMGMOxwZ/P8U4S
V53jBg2X43kplzPXgTHCLi5LkGlIOCt0e72vSOL3turcvRaYprU7Iq0GTqC4mPqYS6SnOrtkU1SW
dVhCIk1HHD1PcM8e2e+5M1A8zRiHPCbqIGNDDKV4wry3BSn2Wn26/YkWvddcGcYJq8ZllHLkrWlU
g5FNLKRXifzKAcbF0HMuhXHDQyVNERoIIKVCd/IEczjZxcZ3n9dB5PGggt6OP64vYjQ0TZkmxoQY
YXpZYM5KUyCspUs0XAmFzwCAyDk5alg3xLBJRCu0UlWUVIih/UzH0THuVYLuctTm/ur4vjViE4nn
MddCczKoRt62cFALb+xHm8QIqT/H/0df/jLazgQyABTFciZrkUzHuzBCdvxQHNXJ0Xn6xVNtsW3d
mEliIOiUi6mVZThFXCVkG+LHM1gNJrSQbB5FVK6Br8le3EDup+7yLjLHUNi8YmlWZzOsdVDsO+Hj
5N/t18GXtjJt3uej/uKWpTAQBQZ6K5t6yNkMa8vDSMDrtJPsnYaWxds2uRyAzE6TgaYkkbNzbeE0
XzLk6dFg542YZ7Rs3/fvcde+doFp3xbJNRUGpSq9Lcc6g6k4jaNdG/tGT3HkVfEiO2veSS5C4kw/
Bq2UWI7MuMVFcHrKY6Dcl0dBA8pzG7x5l5vBEHXS6yI1gfEikg79SrjPN+ef918Dcpc1d0sO77Op
THDTC1KVnkacYf2uvGLuS1VI65Jn168Q4LegwghM1d8h0Q6oqbkZ4kU3/X2obO93NaZqIjWQ/nJ2
sVI8uve2na+cCHZOTbs38XX3wus8XvY6M5EMvoSgBC1ErA+mrWMAzac3oOYX1kC8cD8k546rDL7k
J8yK1mcNR+tSeteqJYKrvgaft2/B0tNshmKq+ntIgJZIoQwH3Lta8ZPWFzBPuRJfrXZ7W8xivIZ+
bSwcwyZHTWSuNwJj05xkE53H/nQf8EdDlw/r++8zdzlrRVnvdfz92nXAH02XZXTexcEc6m09lgPc
mSLMPU5AQtGHFgShyd12sqdoHW0n0dY70mx3qPzfa4eR07b/L0D1rRxzpY2+yVNJgUwN5NtEdLHI
GUXonyZZxzX5/OSyCizahK7AjEUJ52Yyh6likXMfUstrEJl+FA+nZw1zFS1Sse1zZUegseaPXFId
/vA0umWa6OhH7u1KkDYLTWWMJbRWiP2iIFMA/7dAtCCWbHk1NliQcyGZF+xyWxb/ygfMxDLXOW6m
3krkdEKkijsmpfbrsx10m0DhArNG7+stDZn7rLTYxSOnEOXo7yVRvMLB8hHvCUMSr79QYH10X98u
nmSH5Hm9XqPj9EifNghhUP36/ASXm33/hrfUDkDD8b3L9jU7BAYDIiT8M7PEL9sqgQZEu8cCRdBl
SCvO3aF/59YJMNFEJ4JmTaTfGKpty62skGhlV/aX8lhudJcjbNEPzpRiEGdQe72WcyiFyPOIrUdI
JtxLOMDc5qWnF0kRsbLtH9tl7ks4xb2pX6gosOCY/lHBToooc8O7gDL7BIENctuW6AMG/THqT+NC
LJbCeEe3wXucm59ahNrZr2ERyogjLRexNPfovE8bpfMs++r+42c1ItyJpWuoeeujMuDUCkYryQrE
0Srt5MTe6mkVP5iFjaxYkjoBQDG0TTmowEoBM96v6cap3QsvIl4MBb61ZnOZ4qDEUpbAtvAJBvf9
jA1h4Z3iY7oe9U26x+vz755RM5E0eJ5B1nROzUt+geZhRrx6LaZEQAziuwm2dQTaW8ftJuB8WYMB
qyiMMW4jQOBG9RF8SCfUXNbiJsEGKvBVfPKyScvpgpmCDGKpKTaFTj2Vhzb5dH95CAKQeXLQhwP8
BgM+WZWMpWZACAqoJ1CIokzLzT9zoNdggAepejnt2oiuKd54lqeJtgtHBt5XHicGD0oNBnU6Ab5T
OEObF8Sj2Kkykgg8/HTonXNs1zTzjXvH7sY+DUaP7t6Qdg4MdnpnYC4JqIOMrXQvgrr7vPraoZQT
2rrLjUw5OG4wCKOF3VkUGhxnhmUdTrJTnujcJcZP7EIg/x2MGwy8pKoe4WJTWQ3ZHLdyYYufFUrs
WGFKNOfv3oTfJs8ma6uiaI0io076/exnz9EWBIx70DcNRLjjZXuWw6x/3IbJ4EdSxKdqKAFZW2CW
91HgxVtswHGa7IPNX0bIM80Y8MBM7iUTwK5DmxjjhwlPapwgb3CMZ/8mAxnjaMlmGVEYdrLdaKAu
ggZJB/kC3vYJriQGN7pBNuWugf1jxOqaZgT/0R2KBRsuztOTuXHTTAY9jCzKlFSNJxSU0DsDaipK
wo24hdczw8NbkwEPuahyIVVg65vjeduTIqgI+Ihk7jzzYtfFLGBhA/xQLYvi1OPsLn5cEgRjiSu4
hmWHd0VLqotTNUQn5ztES5+bOLm3evv2rb428906UgZBBMMqw/QCM0GyByOiuq1ssEk5dxIXNGqr
sLZDkB17AxpD5cSNbDOAR40QS9D3Dp8piWtLDMh0knzK9Bq3/rL2vNq2LlgVD25lYYUKCbYq3lZ+
OaX8fRPZDcbZJE2lIsKekKDcYmHUCgzP26dXk2B3mbX65EijRsMetaliDYaumNjDfX3QzqKUupO1
fjJyhIOKU24VDAr6QfJQ2J/p9hPPHI60pbsyl8aY8IQkXtlbkIapGlI4if16QXTCfaEu5SXnYpiI
e8rLHl0pp2vQIJAMfJDB5YNXY1o0i7kUxkqLuEiKQbvGP2jwT8DhBnJ6VLO4BfLFBuy5JMYAL3Uq
ZX0IfRqUB9sJK98w127TRke8H77wZrGwbpT3rZZeSDOh1x81s4xcK8JLrNFvdXR6EfrdxZQnEQ+k
T54R8kQxrk4zpwIUKxBFk7tHx0L6YiDno3qCtJfP/PjfWSE7cWBIyF409MOFfrxXJqKfUNel1YaU
x9+x2B01P0TG4TVgQY/MMzS7+DVGyDYeJotNbL5Ar2NENMup0UVvixsq3lgZaDEOr0lfLr/MYjw4
/yGMP8xiuY9bevOcrdO2BNKxphz/fSFngATs5wsnAF1sgjFV08LrTtPRTcfcjvgkaIlQnRFUY4Ia
1vofpiXOt6S/+0/8+hbDXI3IajvB7AvgF2a7MHAPurxnWs7hRWMcOextUKVJak16BfEOiXYR1hUl
IDskOLjbCi0639m5XT/k7NoZMRoCIgUKwe96lGlpDEbwwCObR30O0gIbXo53cY5zLpKi9kxkpWGP
lZlDJBqbQWXzvlW801rbdisRlbgEftW5reNiV+xcIHMrlL4XzGGgOuYPNWiUg93F54jgfS/67zOd
hos65V1XQafjdJfVxNqliJZo36jzydsiJC070X+MkB3DyVU9E8Uetv5yBGQ5OjoCQG8UgHmBoxW1
5hvWfp1cn2mlmWKky0lN34+OaD/EdlmTJlAPxvprb7zRvbD/j82wPO0Ybyposg4eJwidHl6wz4Gm
mFOn2mR32QG8KrzWx0XOqLlxMMARtWVS5BK1xqPX79PQQZiHlV2oCb9+fn1xifuXQ5Lvb8cAiHiO
UIFWIY7ykRwdxJqBYQ8HLoAsxiSmIoMR3UK8JTIGeTmfRr1RTaSSwV427DRXW9up7OU+9/29qNFM
EvMg6eRMjUwohQPUXlMMUGF4SliBp4ADVUvFLg0dsJKKRS+SiVWVv98xOT4VbdiquMaqf6g+rKfh
ranRNrSJPm7b/VId8TdJTIAwNrogFKYGSZvjg/dxaF+fLPfXT4KXPkjsc3sgGjcyXrhrmHmTRMm0
dFpcYT5YKMZlXUbWdNCRq3kRSGnXg22CTNetned9ta38/5vl/OSB11K8hxoYyAFkQ1FFNBL+frDJ
5XKSMrUUAcheuD7Q9dbk7eLc/8AWEC6333WiiQGV36Qx8B9VRZNfxk68pmhLrCTDDf9heWfyEZHU
ewKPTX7dOfj2o7k3PYz8VTb4V4INnlq3P/PS00eXobgMFgrJ0K9mMIO3pNeqrhhiEdWzzVZ2axWF
cETVIiQGX9aKLmLiSKRgwuj+m0TmI7fiJRlHrO445I8oDBsG+FaRDkbP0+V1h7j6hZ9oWYh1f5PI
3M5LL6TRFKYiLUVuFSc8UOYzpFu4y42XIonfJFFcn51mkZ8mkPxmsKIe+dmHaXLkz9fA7gLr8Ak/
KFOCQRvdojwvpS44DF2WZAvVYVA8wYR/F9yUsoJnXg6D0sjo9TDi6Q50Oi5W3RsEHjK1aXUUWRlM
CtS++WaiK+Ajf7V8Ox3tYRNg2Q0ose34pXqyTw97p+elDZda3n/7hcxH6OPT0GAlFn5ht0ZhAqsq
trC3qfFbF1yBOBqb2ObdSSUa3bVpfoCRsef1vS/B528/gvk+daZmp1jEMYHOWiMY3kVNwjNJyg23
6Hn/YeSz78E48DSNrLKxCmiLV3e/l99OB/f5q/7gPe+XKl2/acS47mGaENrF0KhbO05gtSAeR7U2
3G03GlFIjMHGysu2FqYKENH6WOG8xZ4SGITwYmSBza0aLz16fvs9jG+XM3hivaef2XE+1LfpQ3fA
wwK2y5b0GHmkOaNNaHESOEtvvrlUtulFOIfyOZeo1M32cp/s5Bq0gLHzqK786G5EmgCbuWL3QrA4
Au17581n5Fw23QcP2haB5vurs90vqRHFo2XiZ1xQREQWxG+C0BuxZdXC6jUOjNKA/YaFsYx7Q1Tm
lp7XIvwzrnuYOv1TgMQEd9BtGdNmSjEvB7mL1UboroI8pMVzhUgR0uKjLWCcAwMdNpSLCu6useth
3VKQgbQMZExi2VdQsCQXN1uX9hRE5OPBiyuiofXmPs9J6SBIrfz9evTte3A22V0COiyKsPRRj5K9
aWevf1O8+s3aGCirzuVkxTruHPD0iOoVZrywW4/vtzggcgX9mTcx0iwCywROPtxdpIqcwoiY4dfJ
iVIvLn8MIYkmR0gJ1mlY64v6zjGwhZj2Ny0ZCCsrS+3FEOePZJRoC4mnfqoJukSn0uPdG473UhkQ
w8BhXkgG/dQOXRzqRpjWv6PPuS6IfR5k0t/9h10pii5apiRrBtv4JHRCdx4MnGp+8SySD/d6+EPc
GIb7N+c3k8OcnzFKIU4Pcl48J0wJsiQieoepXXIELSLBTBBzeoMyDlZ8bujpUQefrTvvLYY3uC1m
qbsW4eH3uTHIjoxhq4UhxHR263iXe2UTgtzxjvxcwbMUJGi318xFvuUmSxYt8VsyO2qbqmbU9x0k
j1iL9vor9KLPlEyjnQOAuGvYFi/dTBjzEOh0cGFIFoU72T3bCfxWCJjB8qQ9t5q/8D6dn+g1Wpnd
77zqY6xXgV4K2W4kNLJr7lvj8xIYvNNj8FszQk1TK0gRHhBdvWEaGv0uaL+wb9vHUkrrN21YvLYa
MMBSe9cN25F/hQ74tNUKU8rdSnCCT9rqkjzsdhypiy539rkYLDblos6HhJ5hb+cP5l3nycf23qme
vwTnM/a566uXShC/qcmEkCfzJDWVAYEgJZCc87bryP6r+wBWcdeOS4u4OFOOgZDzuRDNk0ZlYSnV
e028VURycL3tufnBJQLG39RiQEScUgwhnCCqclqPbjlNahuDxRbR7cwVnk7JZrKb3df0HOwL/8ug
rUMcL0Al3MDlq33NbgO2DMWWRe2HvkNLW//5wutAW3rkz5W8/vtMhAkWjlPdQkRnXzcA47UtTBht
/wrAn2l/8qhulkMn5J1MvKxFSTKZK3HKNOE8YFbloK+bigzb8le2PT3/jIN1mzn77gFv3g0taHJO
cqklVpdncplLMRpdKlUt5MZ3m2NzQEJKWSORYe/RRMi5gAspm99EMddBjMYmOQsQlZH8IN2j3L//
5FzxRUSeacPcgiyMmso0IaJytg/9q+FiVG4f5D4vX7j8RJ0JYu6AWYu51qkXRAZNgMTkiWRfqAph
bo/2EMpuYxLpqXE7Jzu4boUZdE/YDXjmk2deT/PSVVAkXcT6NBSQkJrBVZnZaWLEYqjpE01GVZmt
1MThBUGLeR9FlvEak/A/laXSP2dZdBZbk9427yns3RBNvY1vf+0GNKFgBJjzDZeCrrk45mgVrUwv
lxLiMuK8v0/kwQf7dE7unwNux9DiE3QuiwlUhIsAJ36mquENvD0+HDzQXfthoILhBMlzbvy1+LW+
j5J9fOZI/Jpa/r9HqdvjCcEQXtqHyB9dUKx+7mJeLuX6tmOhcqYh+87MlXDC28DA/U6I8pFNa0Fy
E+xqX5ubtetjvO8XuQvJ/ZpQliFdX+8cpPI+9SfQov2IwE7icL7uEgjMfw8NQWb2KpuNUEv0xMWT
25w3vv8Ug7/355t9QSvkl93K3l8N8epzmUxYI1yUVMvPOIPN8RgjSUxe79dyEN5zwieeagyEm4pw
auocYnD7OwmrrZJx18o/IsEWG98y7m6fJM92WcZ+Q9GjCB12uPmHiNBFaK6V2ivfJ2gBx1OvsNNf
wPCay9OzFGkoMhpSJIkmg3XmNHvUIrE3JMRjRQCzMjmCdA7TjuVIxtpGaYZnMEsx6Vwcc6qnHt7p
fIY4BFH93ZjaaWDvQoyxrW6f5/LV/FaLcYShUZb9mRqm8bRHgyImRm///UVPO1eEcX9ymCcg3BKg
iDPKdryXfP24Vj+w9z6IHrjDXYsx9lwc4wqjVtZTk0INluLmjlOpwcWLbPfivdWrdfsecMfHl5gW
cc2+T5AB7lM6mBiRgIIoVBcO1v9gBxGljPQf6e4Am1bHB2K6HdFd3tkuPY/mohkcv8hZJJt5LB1e
Lj7cMZY3ZgPReabPMRG2Tb0pzbNSVjjSdj84IKdAgwEHQhZfzjNFDKroDB7r81BdJqx5QQBDqSpB
cG7TYcon8w7kEdjN92OPVc2f3G+3VPOffzu2O13pk8tYmhEO0OlcAV8OWTufF7YvFY9/k8JARzHJ
WtMXsJAX5z1PCfY0R48ieRYJeicih27H4oW39C/+6f7+sUm2TDiaY6U0Fs6za4hEwtV0or0aqCCg
5vrF+XiLJQMFezNQV1HRWcNS9aRTo9ejdpIO3cV2xGeJ1qvuy0fb9Hj0fUvdpvpcFAMmfdvKvW7l
EnVpjhitEgxNut3D+iK53FazRQSeqcUgiSnnLfZnFLCNo5O5TaDYDnjLOI+DxahvJoQBD30YB/nc
QYhj1kT8qQf70ysHgKmn+MMWZiIYkOjVasqzBp9ngC0EkXs4k9o2V8a7ZK9bnUv9smzt3/JYuKgr
UW4GE98I9TRlIwXVY3Wyq7pyBcuJT5txcvuBNJ6VOSDWlytMbiqpW3aPt9W+huc31GYhpSiwM0NB
0vSwObsYda96oAqdmO4i8hL6mHEgxcfTE4rJTuppoJfSD8kRM2SrtVuv9JJ0K0T53J6cRcCenQ0T
Buqnouq0SyodKpNkQzBNNlJNF/KlnzhunXdTDAZzrFrDVRHwFQrZiS2MlQbxLlg/r+uKcLn3qAXd
OmomVtHyzjglFxw1zYtst6sUZGc98e/u3tZrLkvjUg/fHAPYwZhEmE5I5ULadkwIdl2mtnoMX3kU
couZCUUzFOQmwG2hs+vO9S5qlS4tcW3s6F5xaj9cKU9FMD6pdOlug0ct6mWonyifGdGfbxvvsj+c
CWfubJL2eqgWtYQoBvTG2wfdfkC0+9Qit9W4o02r84GjPv2V2/gWy5JsVLlUt9iGJR20KiiCe3uM
bHWDtgq6XOSvCsCzA75WLGc+fwylVgklHDAaWba9VxKs37J6B/n/DZf8bNFCdRVJJvDjoWmHOU9N
AflEeGmo3/BkV7fx4H36SbBObL3/AlHq7a+37BC/pbHHmMhh1Z0uZwnJJVqUi9bjBx1RzSoHfQQc
WYsOZCaLiZysk1VNmgLNtts0cvTBVWU00dbec/u+z7AWxud5rOW8yEwig2FpExba1EA7hfReIdt3
a9DbuqMrWyjeOJ/T/raGnE+nMECWNlVYTsogHbzBLwLV24uc7drcz8XAV3LKJiEfIKERnMtjC37Z
DBt0Vhve1OAyJs9OjnlrFXGqKl2Bk3OQpktcFIkxBolueT45+mLIPpPExEntGdwF2nmUkEw6OvSl
epDIoX4u7ZV55/+w7ewh2OfuHtEnr89mGTdnotmwqdOGTB5aKLl53757h0tNsEmR2HkQE5H26u8C
Hmzx7gATRE3ZqQrVFtriXDXJFmuSPBcbOv2/v7Rkn667j/LjtlUuFh7ACvEfRGG3y8eSESuVBZmi
jxc62tMGN9lajS349rla5zY/ibYYj35LZJNonTIURqzBTF9A3hPb6Jef/Hp1/jB5z8rrlfrDn88k
MZiSNv85T60EKwUqHB5F55f+DV1J28KznrSnX08HbJXsnsdAiNEgVK70AdUr3vuWmumtH8JAjVy2
ajNK1JbA6tA85F4BSr/j9aNSilP0cnC+KufesPwlRtQ0ZZ7ihrbo3Pfe25VFzkjbbwZEGt5a/0CV
jiNx8aU2O2sGfPKmSyxl7OhNlR6w4PpybUFTD1PDfWUrvONk8Ec+x5ZoTpBVu41Hl0Ici7uLbYKb
uSQYopN8kLi9ja776qugFMJsDRbiovRjOc6Gd9A8Y2YASpNVXY8jXJ/ijtrYx9nWHxpcWO6Lkep0
y4QYOJLQAn8KLegMInvVB20iWNfS1wo+snDt/9ZeGSBqQ0kqFAPC0tzebryPWrOryjfvHXSlpnby
Nwzb+gyEVCasKSl3oy7CXDeIDvGuS4hlw0MGIbJNt+30Gu7eOEd2Q2Z1vqhamVCP8uKU6/jhnGLq
a7V6KJzaFjTS+jaCxE1ux1swbubbT25X7HXDxq1fwKBSdApTXe8ucNPedoOtL9uHs/2RkGy9oqTw
bh6sKyJ7b8977tQZJwTRGBiKTqNZ9BFgaOugH/f8ynNgSzQr8+94/fdZKBz2Ela3Sj2+Y+9t0aum
eJVXPg+Wa7nonMKrbT98FLbd+2u0gPo/e/vx6fHkd+hIfY7B4QOGDn/yxYf73sXG89wOXsbBHzkP
6sXMKtaw6vQ1hEZ+tisoObeGUF9EilRCgAHmfDU658zREk/IybCyXtYN1q1vdrz80mJNei6YucJj
H1utFF0FizuNFAnBwMdxK15AvrDu3sR6i9F6XkpyMSqcS2Xuch3lllSDbOiAzODxYXt6yiJbOqGb
TuVcrcWwcC6JucWnpNXBlEQlWehzV+2itXuc5Vpxpa3xdvseL/aBzoSxnULg1e7UMoOwDUaQotrL
3uMH/XCKnW5llwZ8Tu0GWAl2cu7de8VeF26Ai60bhOf3aIGWvc3z38HcZjHGw7tsqNJN7AhP+YXY
1ZqyGN3Wd/ElPZfD3F0pKurxZE3QF2NkDw+1/YStV75hu2QN30bns1ObVzpewou5TObJ0rVlH9cT
dBs7+8NLUQxAw/aay5HOM9FrI84MNmo1+z8T3bR7xX8D5eDOtHmemgYgtz4UEzSc0inS8bFwgNbD
dpthFhsdu7FF21o/+TVL+jluSWPigrQvaz0OIS1sCKbr1+ve/1GtdxzrWwrz5h+IQRQr6duijSTp
IGcr4Qn16Cm2Q4E38b00IKTPxTAQonWW3Bcmtb0XtCY9oDVp9UQeX11QK4FRaMMnpOZ9KwZJplFK
z2lOv9WmdRwNxA/P6K9+qL1YQ/8tN6uyFLvO9GObMMYhzzEBDnFgUbK8YoMRCeybQXPE7Tu8WELU
dUw96ZoqSxobe0iTFksKGAwP5RQYNI2b2tPHEDvPa5TwU8Qe3AzOUqQ8l8igUyuVQlxKCqLGTYMm
YgENC3hMIhO22wmcgvaiLc6UYwGqiqeuG6iR4BTVwtZwiC+3D3ARj2YiGDxq9F7AtgFZOggdqbfa
Kxh3OjvBwtu/8mQzQdQ+Z4BUTGKeJj10GWwnfyztpiF0jnbDZWVbiurn34cBpTaKjT5M8H02fUgQ
Za/vsd05e9jtKXsQtxK0aOcztRhQEhShTUdBha8yflZvEhZCnCQnEx0kT7i8iTzLY6ApjvtWNa7m
sPHeHyZSwxxQQQa9Aff1wFOLgadaLC0QHOAQKwcsRZNT+sazsAZM8AqE9Lb8Aeqz82NgSQRBdGm2
Gs0YbvuD9LSWnWfqeW9b+WLmaWYUOtMTVlZJYyYFxCChrPrH7fv7wwpjGFh1eueiIvlsb2L/tkge
MrEMkH0mFL2YwTLAALlt8JSV3bjx0vtNlRI8hv7Lg9QZrBjMplMsEeJejgJRV+guQMfGbZU4cMS2
ucRGPbZSChFxSoZfIrom7F7mWcSyZ0TF2KAz1YZmMYgUXbBIJgPjL15UoQ/fuPJWvx4T24djBPmS
jYWk/PzZYsQ5k8mAEzY4qm0c6bjFGP967+8u9wIo/nmx3zXo+tPYv1VjoGlsRzmuz1QMRjdB6zeR
ysNybeSqQpvXXEPB4JYsBphOzdCbJ7weDiDjl55CsuY++pbN4VsbBo4SudGkuDYo9OFtctzW7naM
QeqrbNXj6aHyvwJ+FLMM7t8yGVzCjqMG/PXQCunGYyOTNiaGm/+IKrJHvprjG5fx9lsYg02T3Opx
m0NBKmybrG7fpsU0sf6P0ekig0ljN6RppkAXw/tAK/XT06oIaDYcfX8l9rvZHHGL4fNMHBO3VKY6
hJMGcQKiiePgVvt807yAy8XhCFqCdAPFUUqOrKJ5k7ELcYiL/IJuDIzxOuHb48lBYh9zixwpSx5q
LoWxhBFTBNmpgxSUEiwk9VXiKi724XG0WewpnMthjCDN60G51JBz3SMDspHDCv2wmPf98QOL1HnN
oIvNqTNxrKPK5Ak0/CeIA/eO40WIJw7eg0E69LBsLzs0KxjkgY4ykKfz2+Wx0sije7lrsDQVI8FB
sd3Vr+A7un3Ui0mW+W9iLOeEldB1fKYfdHS2B0zYE6yDRdMQEBlkpJ/WHefeqUvYNRfI+DJtNDIF
NXYZ0YfsZxeiviM6OH2hwjC42weSbJ9KO/cOq6cn0OmPdvqCHJ9mg6H9ZKGR1ZVctyD3NmpnPJa+
JUSY/zDGN1XaKMhNiR/20qANxOLzDS7h21wA44guRVd2Y0WP2tue7Vwkiv+/zIbSG88bLaY/5rIY
b9RbY3EW6T1F0yoGB5EBKZzVAYS34tvP9FUn5arCuP1LHfJa0HinSP999hRQ22HUemrjCnbOW/e5
e9teF7ORc8UYAJJPeXy+XL/S5vgeY/nzk+HewVpTbJrnpiWWvKBhWJZsYRsd2AOYUzRaSbyMCFkO
TbcGn5PstfSjmdmdaXCC2MWIci6KObde7NpLgZGYwwYcg+/vhQNWG9fyTw4mlznwytOKOUJQD8ej
VkCU6L9sP9RD5nFwdbFVZ64Mg9+T1mLsPIeEat+7mCyghBIcO1h2Ed+fhoFuixL0GxFEOBQ3sLB1
hQYdfg/s4uNipgrb1TZOlaqkVk/t2fMu20P88Iv8pB1OmFn9ugRB6vM+z79A8j+qsR1sEziARnHq
4JWOWw+ci8BC/xEhMh3c42U8Fus7c/0YOA5ls9dHCfqBGONQ7iISrfMYzfUEtUAf6xbtfVWTLxCf
C4+0m/mTY4uLucy5fAZ16ZRPOsmQf/HRsQBQRLMqXgE830vNgY2Y52IY7DW01ginFuaCuZczibYt
rZdwbPJfQPf7wzFwkZtgm0hr6II0CLZmk6wDqWRKTp5T+a29/sIY3e4rwXYAzl1Yiv7myjHYUSFW
b7oScmEuwHjzrQ/Ej/MHTwzvDBncuIz/gd6NY+6OFtl2P9pAbdGVluKrgXnYp90zHN2WXm9z3Rgo
OUljnMsJdMPSgy2W/ZUk/sFTjHd+DJboephVFXWWJckfVVRAroNrPOtYDnz+sQ6WrllrmqwzFZgg
7FzzVh/ZGlMD0x3CPcvG9Y6f7td2t1E38gYzEpxT5GjI0jfrhSYA8QEpG0/aRGvLrr3E24BqkSNn
2ft/68igCUrFcidNOMkNKplj+z+sfceS3Diw7RcxAiQBAtySLNtsqVttZDYMWXrv+fX3sOfdmSqI
txCjeQutOlTJBNIhzUln1NYmCg+5LEBofss7VMPV+xg3JzEuZEQGcl7siRC7B3crahp6j96ACrH7
DOMY3x8O/uddtHsbxmiVDxWFSshjrKRiM0rT67lOi7c/obUQqBtP2sPa3w/EamU1XnWPkoVJx2Xm
pYnzRWsG9seaR+xhb110+X9edzWEe3R2YQf17UtV+SMZ6jkzeIXsBpjEbDBgIOFrn38eAJnj7zCS
rzrSTWpCJ4KZVMeL1qJSAGknuRakK4v3yx4pInQbOLX3kR3O4BBtt46Cu60jvaT325F2gmbrAwhI
eGckD1vnGa3h3mw6zH1H9mcXg4o2GmFUOZytKAzTz9xg5hpcMv2aTyOromHGTmcI7b7/wtGgXqnU
fks6L0lI2siSOtbNVod0et77b+P+SWGcN4OjSwKy817s0GAZCCDntT4y0JaB9zPmn3aYOcE+IwW9
LQt6SU4SDa0c6k6LcWSicYYQveY/FQQ2e1wvKUjC0LNowvgHKKBqjMrdNydfIyCACN4WOiUdyWMD
jmwI+gF08LL/BOTMyH0+8EeEPsAvUJBaP1mOfC5Zkrx2FM8Z0lxvLHkwjNlePwA1D6qkyqhtPs0u
KUmuum/qCHtll9U4oVtQbwHRTrvV8kfOGci+nhrtfis4uKQoOW7Bh7JBUgXXVTv0GQGd2qMp1FTO
2ZRdFaVsBIl+bdBD7IhoHBnrj+iRePz1evuuFPItVxWKqjYTHk84wHkXxXuhqxdCb1u7v62OXEko
tbwt8wB3xLodaV7T5MAnJ9LcJnZrHWiSPPMMr5qebzOmMERycaFsZrsY10MEWkcCWKrz0VVtc9jM
5V3Iguw3sgLTyNCrNePx6ZPlUsBUwhT5u/j5HbYyK6V9s5RxSU8yFbRPUzGsxsj7pH8iv0qnOb1H
p2p+oKO7YLzoeC5156WOnMenH0pVU12jZD9Yu9BlnFfi3ojdTStio8pubIVyl/zJdmOq58wgkBSM
TrQfWnddq5Y/vDtilSy6nBWSrzKIlmQ7hjmYjSxaJeTT/QRoxv2z8D4cnOnw8kMRzmwmJy4Zk4xG
WxXYWmtCy4Dubh7b7+zzj9vSvhmPXlCQcwbLgJUJ2C0NZu7hd81j7GA4+OnDOnmCtgV07h2eRixb
vVNVdhWmXk4cFGxaFj3BIcaHR2UzpMq8yzOzujmkNenx668e+34XnZCvRjVyeKbMzTLA3SHNo6yq
/R/R4N/2Sh5ni7JAMC188ynIi2GlCYBgv4W7z8Bs+bpz25PKMytMsDxAawJ6fOLJGtE0D/HDkwpP
WmWl5CG2VOdNhkadVc5LxBfpLj+2zr0Th44ZOnQAXnyfIghQabPyHCWDUaXpZAISYhVJbLlejpG3
Lu7+imXDx0d07vxHdZYXPpFhyq2lggYgvrnf695zjX3DDJvCTzBVP1SmSuGj5R1PARtZnRhv+sb2
91+iH+Fj+pA+lyfYqv8PiiAZkMoywryeVnIegsRP96/k8MneJ7oblk7wAQWxGFsnb5sUlfLJyQPe
BAsgYt+sMTIv+/cfDvT5sDuf3wb0lEhvCvcipwtqEZtzwcHhiKaaT/f3AcrM5e5oJ7tH1f4LRWgg
pDdKnXfdQs23uwseSh/pAVVdZ7Myf2GO5fTAIEq0HKzPIKDF47EMRPXPqG09oVyg8i2b2dRLUtIL
Jc3raqYF1Aw9XQAmw9sc6dsQS1AfhO84/mfsScG2HuzqWRcDqaCEVMZFXv6EbuIoNHQwCkCIfeY1
x8PB3aFDCi+YtbNC8Yh5Q06+8bKQ8wIDSwaWziDXu0hUIzWODdGTgxHLh4Pz0S++Iu56mj8+ZY/V
isyvnDjbBHG4PGwpQslybk2cg37qFOjAoV4QO7/wCFDwqQoYhBSbAHUm1jRztZ2oree7CL32qvS0
UkYlmzJbGseWpVVG8cRYjubhBZ0jntKJq0ITeZ+TjlRnrNeg0+w/oXkE787nDJXowPtw6hzqOSiu
ujv3mGquKhmhEhdbSngMwBxdUhOkP619OPtvJyxBg1eYjutm2cP0GOwPljNhZ4rvvsPgg9Peaf6P
bHRUGR/J4nBdB5CZDXgvQqmB7cjSdeZBNpEkjDKflu+MxcV+H+1rou3K3J2fKXduG24pJPuNmHyv
pFkqoYeZXyXkg1nbjujqe2NsFUGtgif5lZo3ohS0BE8Bc8rFWYgzY3tP5oaJ05QuRvT+E1fyQ7Ue
tCAnBFxZfeZk7X2lP1pcEUVL74+3k8PEthAYkrMokZ16j3mUMVryzCfJkXxtv9g9Gibmn7cZURGR
rqdrsXo3M0EkNwcsvf2g56lr0dSd7T+4IIty3QZwHQeqqJQpq8FONWRl5o9561jpaRIOG36OOjtz
je2r3HCzPFfQ3GLOYpxhZwO6A5FjvM4w6o3Fp2WoMp8naDkKTpUI9/GQeK2lWJi+JeSXhCRDbFqj
MRp5m/lYLuWm5FzGP4hlKrjZJGIBjg99YFjhJAcKNlsIZysRI4pwWD8742CH59visEFDB7SggdU1
3ESTk2SiWlP0CWlJ7nOa7Iv6PNuoKCxMoT0b96IbOtVBgQBS7M1QXrRINGOczcymuV+M2qM1lZ5o
hcvZ52Q63GaHXqf+VhUCIY6xLZtTSuVuy2AQfYH1hbnf9dPKTs0rBYX1Zi9CgL8oGBimpDYV2LEg
6Y8IuiYZKz339fYxHStXhI2bxfe1He5bpoDd3roc439prUd3Lc7TbKVDQnA5RWbvxmTXUepV478X
ZSz8wGERG7R0c/2Ii7sJAao1BJWZ+63FO78wy2yvNQPxaTuE+9u3s8kPvBAWkiH7T2VAu6QghWYM
WeHH5NB1udfbpxiN8/+eCENssno6k9nyocWCCbMrksIP48euBhDQum5NN90/oEI5xclZBhcyVgMN
cyuCYyt8T2uP3/T09Ac/jxEQm1KdAEVHuvnBHpu+KsvCb6Kdzu55caDlH2g+zPLfJCTN73hC5zQB
B+Oyo8unIjuL/tcfcGHpOlrVmdBNIlnJFFBxpDJBIq4WVyOwLNRyCVMI8JZxYRZwEAFIrtuWHKwm
hY4AZwCVVre8MTYdzXhk7DNP4j+5cxv7o5CtMCzsB7rWFICBV7wN9cKfy51N10sZiq+3T2zLurB/
SLwlNS6UkQ9tTbPUKHw7/MDoS2uywxJbDsEEqKZVu9vEtg5uPTVbIC7UbdkqZ1w0SM7YhT/FxSmh
iQt91MvCi5ZBofhbZvmSkmRjel2rlrC3Cl93Po8KfVdxsf794shiK19oVPHCZ1iTS+/baNfm91Oj
OKuNi8GOLYgw1iJh0PwNcOCCSqIXwo4qLfOX7AuWNZ304riQ+JhnzEl0xfNrg6MrWpLakNkSWqSB
1nimc+x1xG39TFdJ8xYV+BaGSTOg/tpMOrfGaLVSG4rcJ9iR6dRaiNWm9XfMThkeJ3mgOD85Hbf6
zdWV/U1OYmqZkyjlVglyX9qodVok2PNmT8PA6ZoDrZ/Z9IM1jjk7ebIXoU8Plua1o2+boQsz4pH5
qKlOYJU6yZVffZL8LArLJE9snEA03PWFv4zvI+t4W8U2BB8kOGI4dL6jJcO4Fs4la0x7EVXuGzMQ
pMMPevNym8A2D/8QkKLsMhvYGK0EOG+dxDwVzcNo7/8bjZXJC9mveWPOrdbkfi+ehvBlFIEDFbtN
Q04H/D/5+IeRldELInpPByzmQhhiMKt3DT3unkRrC89igOaayrp7b1ZhuU8tPdoB5Q/ZD43o+5h2
6amb7AxFNoO5fTGkH25/mOoGJTUJ81DwdD1gIZ6K+Yc2fPtvvy/pRUy6mQLUPPetbNnZrL3ro1Qx
d7kpI2LdfCiAk8nklp1Fa1OrJ4iIpu4wPGn6+fEPWBCWvoIlYEiCSVc3TCkPtRS/r0doZozOU6vS
1M1LuKAgXcJgxgUP5hgIKn3j5jHGBlQPh80zQjRP/noGyVGwCfcUWsDb87XkazydSfGlLRS2YP3I
38zNBQmJCRTgrGJuQKLHyFxeub2xJ0+zaBX+cOusTGJiUwTW2di6DNdESTskdY8HStx/Jd2X1pwU
BLaO6oKAjM40B/2okxiPOZtWB23s73OLAJEt/XVbqlRkpPi0tdIwGS2QoQN3On6vo2bPvds0FGcl
782aR2pq02KAlbB3dPFsiB+3CWzduakDuAavBIGUhKTdxdAzMqxnhebzo24bPy3tXcXDBVvEVd1V
m7wYeMEjL2FB06Ung15QHqGcjHdc9ToNmHdgqung1R/KAgw0lL8pSDeiVcyeeARmgqX+VfA0xSLV
U1m3z5x+mtL7hUcqiiqejGun0OTD0nNj5SlLHZK9ZL3K7azf/DtPps0MRm2BVaPXFPo8AfTJyHN/
CLPBa/Top2003pK2pmNi2wlysUR4ycI+lWQ+kUDsb8vHev+/kwdEHda3mhxv4mvyxVwt80RFjrCy
Qvoyis71QM+8eF1GemjIVCieMNsH+g89yVSHS4X3kwUvO7CXpPo5DApXsCnv2Jr6v/xIx9ka/VJa
Gn5/b/yinz4rfn3TJODAka3AKK14G7S6iBFY31ETGavcn7Q9E9g/Ru6yUiVzm1eyZifIuvsVgnF9
JWaIB1fJw8LP5+RbnSG1HE47qz1mKLeoMr4ygvBb1GMy4K5iZhy5eRmtU0/7cOxiZETGbIgOAZ1D
Z5jD5biIeXB1pgUuSZn1hJFydFGYZbJP2vqxSpLPg9Cw3rFaqDuEYejpdmIf06DLhFtXceza/aR6
w20evoVYVhhAaMI45PW55FbV9HWX4p01MKf9mZAeJ/Pv0x4GekMxAoGt9XCVUkQ+ZSXlTV4gkggD
V19stwStKXm9rXSbQnpBRXrHY2W9mRsUVKrQ6zDkRN8tzYv4fpvI9nH9xQqGYeU0VKLb+owtlIXP
u3Nn7+PxqUsUJG7xsZKQ7DGxkjEN19NKi91UnQt6X1WuMiWhYkTWB+RBtTAClbr/NlcvQ/Oubw7/
7aykRwxLNJNjHz0YMR5Ry7H187Ls/oCEsCFdKAtgvk06K1qUZSKipvADEbwzZxY7XCORg/yXd5vQ
5qXYeOxhCRGhiLmv1SQMzHrRCjwnR9rsdeA2F5HuYN4C+zMUYf0qprLvWJ/uggsM6iF/f02JJJ1B
9A62g3eFq4V7MXoi+KHN30eRHKP868wDBW9b3uOSoqSemZjHpWrzwhcEC03t16AuFbGliidJNcVQ
YTGwBgraOB2b4QEQ605nnWthOG2D3tpdmny+fV9b5v7N2jBu63jCSKeYhQkpUht6OhG8X5wZo7jC
K77Q4Pk2nS25QJIdGXZAeuu/CaA5lguvagjgIo5V8j6765d9miqIbF0Qg9AB3JJihFN2J3OeJ3m/
UFg2/tNM0DKe/IEaIQEmhAEnb9kyVHjb61bCKzjHKSryzzyrGyCm5ZGfDP2iEAW5CeHNN1pYAc9R
MqKmzSVZ4CaW22sLrALDhlWnfMQCvH2YxDti+BXRH5escxr2Mxeqx+aWwQNzmH5F7h2bt9a/X0QZ
dVLyqo1G6FU976okcu34Z7L8++y7iYI8Km9Y+SYsOVrnUTICPWNKfc4y66mpwmlvTuZ0rrohUMW4
G3E7AlyL0DVvTVHiuWYIYDH9GIo59cs42NdR/N6MsBbc6LylPkz8HJQTQg0yOp35YkyWy+3h0Rp6
p7gXdu10qZ47ho12vTLo3/9rnbj6sFWcL07aGoeOpPaQ+rpuf47swYkxeWnFyTHhClspIw+uwnRF
SrpUTBoDUbjvUz/t531BnDo6x8tLL2zHNN/r5jGofGvKPCveTWkC9xN7f8KqTfE0s6FAb5CfF6yW
bCBZgEwJfHXrzOEvIyV4oZ0MVXPZhvCCz3/oSCYa9cLZbi2W+vk4B++7Mc9PLJ6f2wGot7c52qRk
GViDQqChnEiUBFs0NlZL6pth4TH2JYoap5ys/W0qMqzIXxd3QUayAkNtBVllGKlvLa7J7dhFtsFZ
imC/6MO3dKCwAfUu7Zr7IaTvSDnuud0dqDFhRTJZdiLsXTLy0+2P2mQdqgszbsNlyGC0jWUtNR+h
UEDXc4xTEKROoij9brglmDxg6gGGlJmIW65VY8m0En1mOnSWiPjYFI2XsenFaurHnPSv2HpDFAK6
SVCYa3C0VupsSRenYKwjvNxSP9Q+RiXzyOKUnwFn5aXTr9unt2mOLihJqmgyxMZWDUrz/GwAvyUB
HjTWmVkCyX6sURyfb5PbyiybSOzhH5IiHFb3+iiT1E6iOtFSf0zIAsj0PNmxCph6mUlCt5uyAHvN
0s7To2DC/HI2nICAWx9pVaBrOEq/BVU3eRG2Tv6J/tgmDkKYlNlyVlaMxjQwgs9qizPqzE69NI7R
P91mflNSL4jIZz33faQvAYg4iAapP+rubQIbYQ1FoMtRGENM8BtgYSGyoUp0nvrJ3NgenR/7NZMW
Vo8Rapa727TWi5ICXtCisORo8ECALYVqBXYXk6mCbWOF+aVpumPUtw+3SchTGau5AQ2OYBBRFJym
9E5IymEgvMCBdUt9KkTuBAMe3ZZjt6lbGOj1qV/L9HXJAeVtZZ+NMXHDafI4ChCjXrrFjLJVp/qm
jUu8+ibjWoBrg6FQJ4DBYafmpyVejhmaJmiO+SXTGaen3ABSsD54Q/euaVoIM/maGOUXCluZ0lgR
TGyYiatvkexSF6DrnITog0M7IT1ZQ8Ydks7VmfdV4GSLlu+nfBkPt29l8+INCvQ0JAUAECxdShFH
1diNuJSaJa1bRS1eHzpZ/r1Vp2gb+ZuKdMzYXluJPrQRkkUHO3lvtacieL3NyFZMe0VDOr4xbu1M
VDi+fHyJEVMZiL1I80uEvwIi3GZu3YibRw0gNbcJb6qpIXSbrTtvDHk+J+2NpujRheVTcrDyczR8
7V5IqyCyZWnB3T9UpHuqSmABY0wr87WYGWjDmLpdlsXpsak6PfPiQV/uuGU3H5MxaU5VP2nvkN3C
RmmtBuC0FiSuSNreKZMgUIR/2wL0z4dJV5u1ZVSMZZL57W540BT+bFM9L7iW7tTq2zmAEUTbJimc
ltXePP2MVWg5qguUnNhIU7NtBASnD8NdGAJCa/7VAuvWFpHCL6koSS6DFJ0dFRoaa5dpHxr3y3FY
jo35758/V5KyfsRFONy16dgnIeRx6s91WHlWcBJZqpDHTVuFB5ypM4rSpJBCx7Svketee3a7JHBZ
v4e5TNpvdnYuyq+31WtTvv6hJLdrGXm34PLhy3U+npf+QxJbf2KcLihIqmWFyNvPBoyTV5B3+vBQ
qhZxrYfxm3O9ICCpSJgPSdIlOCx9ZLCu5xxznDl/SMjzGpiEtHGwYOb2qW3fDyMWZ8DY1+VMu1Xq
QRLN6G9dhrw9LG0QPrZ5cAjtwMlhrBDF98nLbZKbuool2hQlChsBi3SMJcwgBAKviZp+Tu271koc
pqk6EOVB2b+CiAsq0lkulgCG1mTBk4yRTye3TLyxyJyJEqcypsJZaItd8+1TjwAUSKeRM6atkxZ4
swzI49p5uzMZsBkYdpI1k2eiJatjXtEHyLX0T1zH6MftU9mIyFHqWMv3JpYzMDk5OkzD2g2E742r
yLHa2Ruj76Z5zsin7t7iqqfw5h1YiBWZiVwEwO+vdT/uErDSr/G4aO4J3NKh6w23pqOt6KNSEVr/
fmFkBj6RLi8RN6F1wGX8kXd4aYSz4vA2df+CHcmURQaCs8wCOyk5opW+V8Q+8szPX8KES8FDW6D0
+jbfcsGF1qLzLGnARV2c9bpw9eKUFr3b5SjBPBex5YXd7okXqvfgNls2RdsImmhRb7s+vDLLqxZx
Z+obxiPl4T0fbIVT3pQ6JNn+l4KUQMg4nzCLAB/Q26UzmdwxYvIlDu+0qs4cEfkTVQXSq3b/ZuMu
KEoOYS6CuJrX0ZQs0o6VFeXOMOx4XyCyDx2sDDpa4ynRibdE2ce2VmWAb58o+60iRI2MpBz8NlZx
Mrr8WNYKr7rpuv/mj8kFoSZpEfpN4A8gn06/hA8ipu87ajk0Uc0mqJiRTFwf9ZOdrkcZo15zr3q2
qn5dCql6rSNLNuGo6vN0ON42dtsKhXEKLCpG8QQ1kmvJHmKtHJcUn17Wvdskw2EoLS+al1Ox6J/i
0sQEaNA9NXb/FDWRH/Wqrv5N5rBBGDlVih0zcl5bjBrX9HUwpp2z1jEwrvKhqJvp2202txoukb9G
d4QBCBJwKVk/24hyM0uKzEfm011QLZ8A5b4wvBpDwy2rO7TQdXPi0DMdn+Nu2aUD2QdZdOxS00FD
137W61OT6Pupjv0xsr7e/rytQ7j8OslqVl2RJ/GEryNt5oStcKr09TaFrYAGr3mybmoWCPQkA2b2
3EyrGrNAeXYKm3aXxPV+GGeHHBEd4D0/HAuaeLdpbkU0lzQlk5Zaoig1vp55+DUZqBumwFCpngMc
Z9r+uk1rU451zLqgIcI24CYkJRlo1iRcR/jEzdccDYR5bZ/KcPqcDsxdCuueDju9CXdTxL7EaakK
3uT57De/dEl+veELvyTKJMpFOGc+5sgoF+kBpXuMq9WHoSb3Xfch1CJvstC429zVqBAVYzQ4DZIH
Xh95Ud/s0cS5txF7LcHi0kK1a2LL9+vrYIYQa+OxXMTRo26McobD0ed9Gb/Ln9NWEV1svuWxGMPg
4E6gU0Sq9KapZTaljdduWWOxeRC5Q/tBZ6Wbh+RDKwAtEwQ7AUggbVBEHFvFDJRh/6EsWTA9A9bo
YBAY33Fx4nZ2ovFd0f2cqp/19NM0F4cU6DCr7zSElXpAd63KuPwfvGO6j3DMQaDWfX35xAhFOQDY
we9J5fL6sRTF2pDrDvPiLgZ61u38HHZ3TTworPemhiEDRLHwDX1ucl68y9k4DOGIQw8MP2eYi2lN
ty8bh4v2UMeqIcZNMbogJwk5GjiyBtixiBjCD+lYH7To0VbOlah4kiz1EjeWXtIeaRMT+2xr+77R
v+r5GftuT3qa726bjU1imMHCSCHyzlQGJhLlWGNKDrJjNLYbj7sGK2YS8qVCIm+JFT5IRUs6PYCX
iaJZ80FxsUtavOfab7Pm9Hj9WLSuFFqxFfzoF4xJp1ilE3zKSizKh73Gzxi+3qPd182gC7ePcNvy
XpCSnJcZDyQkmoHEgvUtb8q71LgLmLYLk9Kd+TeErkOCXvnar6pBEeFtyiMFQixFl6fx24DrolmN
ZRcwurrAXtTxVxPX7lgpiGx6TrzODJSlqY165bVyi8wu9a7HSeqROIjw3Ca5lw4w5sG+G56RSnQ6
nShyNZu3d0FzFaULb8LRXWYB6zHz7eaUG18KiilrMz8Ajv/D7cvbJISjQ08BRy38zbJdEMLQGzYc
djVcdDbNh3IeBoRB1eK1JLSdri8Vb47NCxPIDv5VfpaROKIubOpuhB/KwtzRjZchbhxLlRx8i+Xk
h42O5lXEtBQx7W+TaQTbxLoKVnG0M68TbX8KOMqxrNLdvBdOa2UvTUJKZ/metNmhQjvFoO+jPD0u
oVfOQlXa2jxjGw7KwOg3zli6zKYjWd/bkNKmf1e3+eKIsncoXXZmgiDg9n1uHbChY75G6BbB81gS
1pAFZR8YFFEQOk5BahheBqXGr4ZKPt9LIhJD1CBdG08M0/9R5TXFOUdP1202tkzlJQUpctTHZDS6
yMINlplr9D/04YBddE6HOq+B4b/bxLbux6CCYCkN6o5opb1WttnGSztE+Ibmk9Kti+RcTfOpjd6Z
PbThNqnN62E6M03B0eH8hqd5oW4VWkgQBIjMT63EbQyvaNFdpRoBVBGRIuGcd3MeWTg8Zr8UA5bD
xrssz/4jJ5Izo4E+8tjkwLUYzkLTXau41xqV5mwK2sVxSTdTpBgGqhocFxldcaxzBQ+rFP0mx2h0
t3DtiNuYxMPSJwmzF0wWDlb9jPSq2yzpS9/T82SQQ1tW38PIVpDcFGz0ahOGpzZBh921rA3GoKUm
3qJ+HNc+s9BaY57iCpVDdDojyXlb2jaPz0L7sM5R9IY7uSZWmTSo2y7FcD7p4IsJHw8iMSuFr9oU
NyDYcgyDYt5JlukhN4tIm3LMDaZ24SZGTV1q9Tr88VgcbjO0qamWwHw6nBWmtaWM1aQlNmsIRhTt
ke4r+tpE4X7qU4cn724T2ubpb0Ly4sEOHas8KDHmVmEPSDNMO3t8SXtLcT8KdmS0ibpr8WZa6txn
PHDGXHxrxEOU1bvcCne3+dmSBJOsmDfIL7LfBujTucxaaoW5H3YLOq4sgFd+x2SCSuC2pJvCtSMk
Q6qFyMeWDSbtewveZ5yHu1mDi63C6mfU6x9og8p4HjzdZmvrAGGxTXsddUeXsSTgYszDENvscr9u
GrcQPxMD2ROt3Rfj421Cm7XcS0qSqcg5xhBG0uZ+AqAd15gjdEzbLXtsqbD2IRFY9To33YmG6YA5
DPtnbwWh25tEA/aO7SdabbltboZ/oA+XXyVZEy3G0sVpgj5U5isXP3TyFeW8KFcBqG1pg2AIJhBh
YzSDSswbY5FHaE6EHUmrndWdV28ydipMoS1rDIgK9Omiz2vt4b62VlYmBEA5MRBolG3oiN4L+/IL
7+pza2i7pEdOOtYVarElP9AJTAswgVaot53JF+64YWFXoI6YY5ByMZ1oeDBM4eo9llBMvcpMqmgZ
1+yhoawTbB0XQ7fNpyLe9VnihUgIBMHi3RbWLS1Emg9T+WjYMXS5aQeRU0m0meW+aUx+wnQ/ALqV
3naHLLP2VZYqemC23kfoJcNmcDRBo6NbMspUb2iVd2iCnnNAaVm99a6dPpm9fRexOxMtQPhfZ3uy
FBZa3hvylnBDH5thYf6JA3ZE0n0aZdakRRizZRGySlH3GMTt+wJJglyYB5MhY7sUbl4m96Qe76wl
cOKx/QPzY9voyEZKTSe2bO6MOYlng2MO157r81jzj3liulU6HHmtqg5tSg8y12haxtWi5etaeiCT
aakzTDcUy+xP9viOozlwmNm9UMbeG6RQjQFekEBzPp710n0WXQFU/hmN5qJ4xUI+t+knry44+gVe
bsvpJiG8BBEIAeILU2zXPBl6xYqa4wZr/Z4J9lDkv4r5rFn83z86GcGkAYBEdB15Dik7x1qRIi2G
KQqqkVOItsactEC9VtjiDSN5RUXKQtZ0iloxYHKiQtoq4Y8xAwZ0+Qch6xUVyYqYSxdhbzAuZxi0
9wN6Mi3tydC6tUBYdLEX8M69fUlbegaKK6yP/eYDpFuq5nFkcbVO8HCrdzIrc+300WKvswWPXu1K
7Eorw8GpyccQMHMY0Dnd/oCtc4VwIKWPvDX0XZL80i60YSwJ9JxOTpX/wkPjT8B/2CUN6bnZWqiM
GD1o5LRyUBo3BXVYrqjxbDKCGj9FFgA+R+7viLMMtcgKYDaJ8YsXSEU0j4mtarbY0imDAMBEoDSO
Erl0Wv1Sk6Eus9JfYloe+tmqnCA3f1akfg9ErUbhaTap6UQHygEqiCB3rcF9QidmpwKzIeFyaozO
Cev6qTcjryhUm0/WD5feagzQITC16I7BhKgk+IQBtDGmYelH9gs2cy/5KbHu+Hg0E0VQvnVNBvwY
sjVIIdnyKEpNjKqyAq3wrbrcFUF3Rn74Ph3MD/9erC/JSOZiSiwbBdm09NsFL6UD1n/Yo2KeZNXM
347sghPpyAzRTkA6T0p/HDJHH371df1HZwX0MoFOGbwAV/m4iJ/6NiIl78GEVb+CgGW/kOHX7XPa
iC7WWfC/SUgCzadOLDEmYX0dA8hOPA+NY3cL2hN2aTzd8Yl6Wl3dabn1epvuVsSPnC9mhHSUVhhS
Q9e8ASQ+7DrOALJRNubBrvLqUMVm78RBBxx8ImB6EWgdpslgr6PJMYJccTctEnMnEk5PKH0mLqlm
gFbe/rAtncMoNkfXNyYd0WwufVczRqONrK1v1POB2RyPkWU/m/flosqLbXV/YzcNMPDWsA4uelWV
i+ud9KHFgwCqoCfsNIt6v6QnsxY7Ptqu6FyCUuoY20cg/bjhg92xfcBHby7jh1FMrtE8WVTVLLUl
0gAm4JgAATwAsqnXX9TMQI8I47L0i5rVjmho6EY0GBQ+b8sEXFKRFKcZR6McTMjcNLUN7GfDXCMC
EqQI5mp/+zY33Sv8K4YITWzERqbmmiOzLI1YX4oSyaBfHBs4RrSZVfFapBwJEIzuKv04GXfYDOlW
Nj9Z9fQHJhy9eWKFPMOgydtI/sUdV2GeWHnRlChdnmfjnH9pq8pR6PDWeeJdx/EUMbHPSc5zzGMB
lO++xq21mhdnh6UJvGhSPENURKRLY1MO6AgORkq0tyH+Eti/Z6jA9TaJINkAVwTYTrxBrm/LJkFr
ZnwCkegROQG3bu6LYfyDK0E/DJpAUW3CeUmWxx7zpUTIU2Egvy0dnt1XQ/LTYJhIzP4kXECHlEUx
w2oKFAyu+WkTwNB1XV35SdMekkL7Nhvf9Ty+g/LelvMN9w0PQU2oFapo2N96TWhOSAzcpa4ESk4X
OHal7bUuPAuOp0Uyeiz/eJvcxj1dkVvtyIVU8y7IkQdrS1/0sxOUX/UUdaay/vd2AhO5b4UmgcBO
bp8NprwmUUAg1+gJLrr2EB5jliq8+FZ7gyUww7jeD8XE5MrrBS8BiSDRU1X5rSYOo00fovCl6uN7
C+OrS1t5ZfkVrbRukTROG2D7TKG5adYptGvD8KKcBhTZNxRRNHhcfwQGKYos7tvKF2V1KpvmXKig
dzckBAN+yImjtXO1RpJqoWrRZ32SVX7TMqcO3kX0EIaFY+aRE0wq17bBDpLVCCtQJzO5kAdAuBUW
gmdzhdSI/j+kfddy48iy7RchAt68FgxBL0qUWtILQmqN4L3H158F7XNPk0UM687s6XmYiJ5AMqvS
VZqV0mRB+st3JQjwZLsvh0tMoaqu4O5A5Kanu5dbb5pGEfbCaLAaqBSztdpnkdNlskC8AnN++hTI
DLFcYA6xOCpM4A7A2TQsf4q6X98BpG2nJIUdTy12pkTivxh9x9HJuKp5PFKin2WNgLUsxmAUmMAw
9FVTcPEmDAxuI+dDzdCAhUOcb0kV52EaTaFxcrOKb5HURb0kxP/gYLu0tJHLNiTqpEpOloUG0fJG
YiQNlg4RBJFF01AcAp7qtcAPjdFyqZeVu8SrPrhgblE3vNV96ViwUmi6x8A7MnWYfKThEENP4ash
kMtdUO91QG9UBhYlYPzjn1NBjkz/abBElxSlurHiRVmuRdVOAnquNj2jJFxx9n9Hg1LeyB/EWori
apfkkrkqMf8nxIw2jKULQecAXrWIlgyVzoA13SjWeh9W8IqRq0/VX2n0b4a4AdWEmTC0yeFO6Eem
1AhK1UpFhUlmdeVrnCWUvt22nnv/tGbZuX6YgQl+znLLeFoA0PhatrK8qicgeeKRrvq7Sn5XhYpU
2I3ahSzATRalWbUufEcTFQm8e5Bj9OJJi95SDzN26jHm3u4zdHs3YAh2AFeDx9rN3dSRpjaj1MG7
fwojaVhPctbnqTRDAVwnv0VEtONizVI0K4tVho6wKFAhl1yqoR+0YKC3a+woun86t2qOpwrw7hFe
wekALff6EtCwMDaFip9feSvNyEjTvOgBw0Yu0kCuFlkDCYJFd3HzZYbEsK/hBqqTHr4AupgXn++z
sXRGsCH/R4IOsMWq9stBhdTqI8m6FwDQ3SdwK6xAoYLBndUCDpNWC6zNCcZEFvJdXA8VCVS+3VVC
gap8UUTmwPUTw0/+hBTXenhNkNKOYugxlgQoml3Vmfq4Kgqrfu5Ku/IdbhNme6FjCAKLQUqO/SyT
Bx71yp2ae5Kpy6W3HlLuLePRmCpVacWwmLPQ3rIHFAjMcGsI8ecLvVD+1OOCrJUmsMdJvZU1GLWS
EQcIfWWL3VcpNdYg5Bzxxp5h324d9nyuaHDhEV4pGB+/Jtx5U6hJHl5JaNtJCyfNfAs7Abw6MMP4
dF9mlnic6wczpjoGqGi0c4yORW0mIsAytGqXAv1OyzcedjfoqSN6Ecl1jaisoO5WETBdCEgheAk4
bZVeEZfHuYQgh693kvRXM0NsM1qpF47v6vvU8WVipPWxhO/3Q4jEw8EjkX/MQxLrjMNbkEc4Ohwb
IhD0itFQEDNEpyFNYo2g/qtPDpAFBTN5KTORtMjQTAbg2ohz6N0naVor2jR49S5QFbfQgItybrnc
nMpukyiMuuB8OJTQw4WDEAIFvJXoNvR8xOtZ5MMGvjUkOWBt5ACvibf7UrdIBHtI5rznjPVChVRV
zk2+LoOIj/PKo5eudZL65T6NBcnW9QsaVEjFYe991vpJA0AZ3tSTaFOiuXXAmogx5O2g+EvqYzI0
Ysh4sSwKt64h5EWsBc2ihK/qZE8dx7QB+shjlp36npUzXhQ6vGYlfB6ZPHr7UqLnGKbL62bHlw/J
4CFHM1iwSIMo2vcPcIET1Ic1lGXnTKF0w0lW8tLYD+0uBISDLfVlt66b0GA5kdl7UwKHvhq8WVH5
RgcU7bUargk8o5Xb3ZhNZmIkL3mg7ztBcPq4IWraP45t+ihP2UYJV2q8EfQXtXu/z+mtqKDtCu09
Mxot3n20oYd/RGVTlTpgp3iZHaCzwIk4EVlhsfdIJcaJHfgozWO1yVoZxnR9n/rthYI6EocKllog
l0Rrd1MgLGxKvdth4M7sjIkk/ArunRQq40l2a0auCVH+TOj0zPM9rdvFkZslTl84PUZ7/D2nsu50
1t/rO0WlHY4L1UZgFSNIv3ZgdehVeq12/a7pozIGiHdSbngp0+0MwLlmOAHB0jBSz0T3eUWKwRcc
jq/z1f1zvTUy+BGYpsGDF68R1A2vf0QopGrUQIJ36eRZgw8EiWggXCUzFH7h+pCXRXcPFAVFQzoB
PXheNio94Bj13o4ean8eldwFRcYgcyuj89sdAKDYGoHHjzL/jItgpEbtJNHiCqiCSslvC6md9gGH
WSepSz4aDajc6sjXrpyMT2hElxgBCb0YEYlawLRiOgcQc2gK12gmi6mb9CHXhJ0C4KJRxjKs6Vwk
++Srj6x4a0yPoxgRvjO91lHiTfOID61G79x9Z/JT7K15NTRZGGy3567PY8xAWcRcIjL/84FdHEgq
ZgomigNxFw51YY8VX2knI4u60lQCJcdgXoGKDsMkLgwqAVwPQD7zwASumi4Pd62YdE0yYZ2R1hEJ
o2epgUWUmk4Aakrk0rDyRLPHKbIr9Z+bYxRtsTMEo4dIhGFK75pfX4iSvE4EYSelHLbgxaqyq8Om
PN9XmoVTRTMQOrnwfAC2KZ0rKpOqQ/+7j1PNQmHNd2rFkRzjeKSV8NDuAUXAMEq3WgofhngQTWQz
9iidByujadA1LLrdYbpSBGSfCiytz6RSqnQfDXmoMyR54c2C6pfxgxeGCv9N+S+vUNeI8lrY8aqV
lqasYZsbKSQL8PlY8GYcUozhDP/Ywl/TpEIRPvKUqtdz4QcMo+gfWitXShMY5PfvbsFEACUWUole
PKCU6OK1hMQlHhXI9Ak7LZW7ypyURkjNJK8yvFuSuMxN9Otib4heNJPlBxNG0FIO0I33f8Stk0Hs
/Z/hEWBA3OA6Y3GZzg1chx/BCeIKOSbdGoB55ghRpa2VKXT6Vg4ZarlEc47BAcqG/AmqcdeMAyh/
GgCvJ+yGUd+NarAfUQEkuWRUWPXB73wjYjC5dNLo1kDBT0P7HCDurgkmnFTLDbAMd1nW/w4CDCsC
bVJM0WIJ2Ek3i2KTy2tSxhVDeheUBV4A6g/vijYYul9XqAKxCgfYPHQJcrY+9M1HLqaG2UR1NzKc
+IIlAIAHnDjmf9AjS6OjG2mKQBPbDIDx5D82HcbY49JuVWARITa5LzO3kSa8GuqnSLtgjuAGNDfu
uaLqAAiHTQBy8FGqVeeIXMUzDm+ZChLFaOqE3tN9eb6C9c8CLNAOfdUhSceideOiZ3WKL10RXu/4
EMQChcH5WC/cUt83eZ9okbTTk3Ta8VL7LQd+Y5bopGRYlWVK86gwWm9RGpm14oJSAU2LoziRdl6i
fA698jQqzYHrvL/uX84iGXh9BB8I0YGZdk0G5WiUT5NUQqONCACfwTdWc7bELUp+YiThZhd2HTZi
zyJwgIHlgjViN+I9BbzC1b4qAhM+2aAxypTKX2XFm2n3IHHcCv/+Y9ZQkYPVEDC1pMk0a6WmiUGL
RvxdO7xlU0IMDLeJLNiYW7FDFRoShw5M5C41eqc0LyehAoBwFSDKMkbUi/EtUoeYYZAWiaDjCoWW
eZWBThmkPKwgz4MPInLd8lZZ5ij79Xqhh/+GEMDBoeQKqkn0SIzRxkWeKaU6g2uWppiliHv8KWu+
/unN4PpRL8WqE5h1zP1dCx0/VXKEJZ8qFqLWKW/XhtaVbjciBCJtVgrR4z8nB7njUYtDZQQP62ty
beNVwHQLtF2iVS3ptO5JDnRX/edQHei7+U/wMU+LShSZqS17gFCH2i7gyt1MBSBs/zh9Y6DXE5k1
bOtBUwIN72MkqZonnK/tuiZ8xqPFQ5VP+yoTnTWJd+seZkJArf1JUsJoXx+ZHKH86+mxhqLiex1z
5xwrjlLZCQVWgmCJkIJ6NjyDjG1T9IbUqm95rwgA4azmhun3QOj1MdbOA9mZdT33Kd2s+uzRosm3
PK4HsFm22LxLemH1LdAwdZZvvQ1YEKj8H09YAHl9eEFTGniQgpLk7YW8OgCLqeDqg+CXeKQysqHL
XMEoYNUe4Lrpt3hfQo2nEucnRmFgZr4YOFURPuRpnm0zvWYo7oIhQnMZ+izQZYo2H5qzFsDtbcr3
iBoCVOYJJ/gvGjqdf9/X10Uqc6UMvSOIwOip6zAWFS8TSxHIRFFRkkwSq5WA4O8fuz7AxP+0beP4
EFtSMl4WQuMXKQDiGy1JrMjA2E7C8ZJZqsJg/wuOMAIC6BXMgaDX/loi8lAUsr5uENnJYWcCI7gD
/oemMyoai+f2s/wZ5gEGfP77i5ABsLuTrgcdoC6i1HjEhGXkqFmgW/d5uZFuIPfCaGOATeORQKQ7
LLkeQHw+QI92beqTypMfsTDOqiW4c01+kvKacXQ0Ph6qCLMMwFmj2RITVnQbACr3cZV0gniOibXf
d+uSfK7Pa1JapCBvB8U0Xc46MXikMwE3ROe05sVRcpJQGGIOosG6saxwU31v3O3X/YOkVPeGBnVd
A7pTIiRjxLP1/osRDNN9kzffpsI6odHC2EvwbWc/rI/+OiIb0/VsBhk6cXRDhlKhjhO92kCj/fll
r5CcHAeyXv1+2BHz4D65FuO8fvz0RQB5Q40KiRtvqiptvpSt9So47/v+8bh+/L2yudWhMQH9ZbLE
4Mef3qM4h7QXYjAiDxOX8zFae8Gp1pP1Hpjr9ZoUrk0y0tmS+RyRp29jzWCVzmPcsEoZjEnmx5iv
ZsKAav41Qch7l8nd7If+nrsbTfbU/8fdFrhXxHLOZHDXkfX48PvX6Jgm9/Zl3Zf45RtEF++8pB7Z
cJUKkdBy306Vyonn18baOzU5PgbW4+o3sQsimB7ZnKwXzmHQXOTygialyi36az0v8sRztuan1WHc
venkYOdWfdyYPXl64smT+3KfJt0a/p/ru6BJqXaY9INkINN2toI1+lPNichfwib/grC4vnU6scY/
lu3VBUFK372+xaFPhnjuTV8momW5nvkVMXIG80du5OWCCKXtkS/1c9VKPMsm/+A9/reHRqm3lqtZ
hEeDeC4sSGM82d15+ByjnZus3Gezej4lJosk9SS9uSdKv6U+5cIGocF5NPMEmf3X36aZ7bX1yd2g
r8I5MaWRcp43BCm9jo0WSZ7Ql86W+uV+vwiMpAGN7UJ/n+5m06axkvkQgrfdc6Q2c/xZvYnWJiCu
xRKHn/mlO/JwM24Q+7zSTdBm7HY09ynZH4/H8/pRXf/18EBM++MDZDc9sb5YqdBlv/NHEulOtIAL
aokTQHn7Olj7wHTW6wey08mbb5rmF0NKaHDEm0OlLIhQt/Wg8Li0YLe13t9r0ycDeVDPq2Ykpnv6
8j+ZR8swWnQTRVVh8qHjVTC4deBXu6fEqleBhTKM8D2SfuvGTyPxrWjFdAoMJae7Uyo9lxK03Yvn
xnnZ74OHfew6jk/Wj7K12mmrnSmYolWZ7tfpvs1kaAY9LOUDIS+PU6ji5zkkPmF1aDMvkbIuaEeo
kmx2PXtrsBxnIo+rB2Lb9ubpmxmpLIdfF/JJ2RVNT0M/6yEx2/f6hMWED5ZvuYwY4W+UAFEi8k8G
Jp8pmz+FkRBJQiyBo3cnsSYI5foBvnQTkcI8uaeTRO5fET309b+K8Ici5QAwJD8I40xxm6zfu7Wc
mQi8uv1I3BMLVOFvQoU/tKj7qsLWHwTAi55T8mK9C9bZeYRl+b0iZmI/P51OX4zj/OmQvbVmfwhS
d+bJQuaXagTTbH22j8cJsOIWVt2b5UAmssbmHrIjg/0Rvm7cJz8g3wFJTvPTw50eYgIfxXjYL7um
Pz+H8hRGX8hCXIN/K3bHnqTr9Mli7X/6Gzn9PyL07HdTZl7aNeA5j93il1I5xH3euC8t+e+Y+RHl
izhaF1utmXIwo3zGZ9MzW6IwQkt6DoSWzR95uiBRyBW2r6eBdH6xjmpk99ZmY/XE7XrCEJTl2BzA
Jf+rdzSqZJpkwVRgkvEsEQV/XnsbbyyhtyyG32Hejnz9+uiyrImCAoS23FPw5LW2R1z/6RTyZMsg
9Teu/A9PlC0pBsDch9Es/PtXLEwnowm2cvLO2+/pc7L1z6cCwbJpJoc38yliTM/8JCbuqB6dielb
PfX4OpxV79V5d9bnH1u2IsTGs/UZ/g5/WPKy7Of+cEzZl07z60mbabbmi7qpZeuwQbjCPWy/XGa4
QjXM3MgmZVrysS2juIBsbrejuXc44jjrVUdWNh6QGzyU75tphuWg9zr2ZV+OkQFqVuAR4dS8uN8s
jliiKc0cX2gbGlmAOMPPHGH1wGY/94Wfiy0G8DKZZTuYtOZY6ZJWjvrvIMyavXdUYHCbsL8Od2a9
oVj+lM7fj42nFurPLb2Oprrav3+SM3n49fbWWx94gDNuickWFVUCQwQwdPEs9AJCPB1vQzO0EtNi
xFU/hcI7yiVRVqQ1giTjfxzJ675Yv39yBG98BHREs1dEJx8ReQ4QMIwEIQPD7C/GdEjqK0BAmCe8
KBYVTKdJkpxLeCDU9nSytozvzz7whrWL71OsqViCmQIXHYG5gRcIUvkN4b/GNeumFtX3ggxlHGXY
YE+Z2XhBMKztD/b8uL6vs8sPtwsaVGjV6aFXxwZYSUnjwEjsnZB0Wz204nO0D1aFNTA6c5gUKQM4
xL7nZ2k2X464aqxXg2CGezDxonFZ7mU5cLzgjjKAYdto2KyXSufKqaz5poZdlVjPT+7pm5VV/RnK
vScUVOCkT37ayzJOsgUdywksdWdDfU8sphjCR1cpRJmXJ1kFTxEGI85P3z3xPxlCwRC8n0jk0vIV
mdYXKUi87GWzfO5Igplq3WFa81lP7hzZj6m6oCPGJbZA+6Azrrav6uo93XADyQ6uW7IObTl4+iMJ
dI+LoVdp7im4nf0+QhOsjaiiJyVcLjPvxzo8yjgkHlcCzhaUSvvVOjrOQB6z7e+E2Ihwze1L7t6/
rGX3ccEZZSWwkQhLRgscokRS8or05vrxUTMfGvKwe3MTUzeZ1zZnS+9dG2Uz4nIaGg+9G+fwReVW
g2m77sk4p7/Qzsd4+TGZo4xFnvh+hNn+2Vgg4tUIuFuvHuW5CmObG1gMhtf6AVa4xxtlMcrcC0dO
BUGsoHvf7o/OuiHTof5tut+n0784STQ7oGCG/pS5jEq/gzrPQA+f3CCcmWGOHY3Ip6C0OnGDgQL9
131B+Sn2XbN2TYyKZ3oMEXRCXEKrt69IXyGxs16tjBNqJviH4SEXMtHXxGYZulBtg+tKgI7PxJDi
JNMO+6MCa03sQ93OJSEWuVnk7vFGefyylqtu6kEOC9gbazTFTUmAGmxp+x2Gdc7KgDeMyfDPLJqU
ovtyNsZRWElndOylmZ1jdrznn9Cty7i322jm+igpBQ+yME0GAbxZr3gZAeQltOvR2WT2k+tOHDPs
vbVf1+Qo7RYizhD6FmxtX/e8SrIPfgdFu8/TrQ+7pkGpdVZ1od9jCu5c9pbzGpjyA49lUaZ5n8qC
+78mQynzWA25DvARCdWJLQ8UIDv3SWqOR7k1WwEBB0sKZym7J4VUCKDpUaNyNehZ0nFfnWOOTHvk
w5hWiiF59CtonNAiW4k/V5T+VT2zBG4+ljts0G1SBUKMSS1xO/FIXiEEUGBETr9fO0u20+BRY9Bj
yDf9/uEMQ5yK+dT2L+FH4PQPGcuoM+5FoqxD58c1JlbB0Hh63UZnubdUzkleCiQWtgzJXghvr2SO
fvZwSqilkw5aL3uLI3virTsTT6ynnrBS5gvFt2tSlGHQArFRdQ8Hh879qCHtQwA6rGzQQn7ymgpl
D4I0l5tcB5WX/Wv78j7aBpmKTWtV6vxwfLJNlbwlhBy4t+1+yx33W8ssj6gbo/Lz3/pLGm1ADXPA
mw+z4IcqaVd/AfgKgZXL7sNgSQxlOWI+0dtphGPuTdQE+2itmcD0ylRimRZD/Bm2UKKMRitEft34
HXKUZGsVHUGv+e/4iWWaGEomz1b/wh9PNQAQ+34WS4XsLX1lkPf345msVlgbHZAXhuGdJe+OBZGp
UCOrvCAGrqF0fh18WyHVzjKIDxQNWzl1wZ5d95AZ9KhooxbzSgwADoaSxDEoNztUUzXTEh4Mq2Ul
8BYKBFf6QA/W8aVY88l8knAq3jtC7pw4xzXKOv46XO/QG8T0liw/RkOyaq3X+GUP9iyY4+OepPt+
bTJDX5aIUObEr0vdayZQac1+k44ESa8mJYR7VlawlCg0sMwyI9Kgm9rrcTSATQ4pmY4v+qlEqapl
poIWHn7X10WFGlWQN17f13NA/2pNyHgNlrfax4F9X+RZh0cZjAnLGZvemK1kSqZtxvg6y9TfjKUV
QcV3HbhIX3KV6JuwMGt9LWOW2jHeDJYPY1wMjaCc1fUIRP+fM+ss/sVwxK9WJKJbu6yCM0u0aRC6
SE8AYySBlLVHcCtYDr+vnfINnoyVFFzI9l9JAo302o5ViG56kFLRM/CqArESf46octVk7W/4pyqz
h1UJ9f1mPodYRoNucC8ztZbGAv5EQplj74g2+rlCvIjSvWYbq7YjpkiezdYsrGzPMMYM/0Kv0xCz
uI3T2ZUljS1P5pkzE91SJtZriHmTlPkQPISkbQU646xogYXnV+IgZ4kQi8HRQqrt+iapkESopzGV
hkJCx87LHiPU7aNymN6RbPNRemMm3BZKfNfkKBMidpg8K+cHGJoi9sWnTuZgbsuscs+/+o7TpEfw
Mf2fprwCMr358qodHUu0+9ZGMWqybbdRzPsGayHTcc0VFXdUYj7G6vxkflEExPfbqSD8qjeBPmJj
wswkEXFdzdJZZGfXf4dLGsjXT+QUmFHzYWLLUuGZJk9i69t3WNHxskEGLh7mP1EHoNuF43yIqj4e
ERy3JjYHcCe5NllB1TIvf2hQYU5nCO2IHY6z8doOv2ykOMg3q47yN2mbP0So2KbU02qYPBB5nbtA
a3Odmmg6OqDjaJOt3H/5fvlDjnoraXEPjJMRUcB2/7pP92ZtmU9IIzKObjYGt1Lwh8oc0F2Eo6qa
SeqEBcDnl4IngL9iWYj5UO59nzJGXSPqsVDh+zF52UuWcDjgDeYyO7SWVfYPG5QhKvNu8IbhRwDq
D8OZtnsH/6DJtPkyzOxQhqTfmaMLb6Y75nf0zFDhZT/9hzxlmEYt9eSqBXnn6KAD2sYEMCMUWOhE
nq3EHxJUXBNmpRrIyszhKxw0GpGP5zOa3vyVjSZ4tJVuvg3rmyEcywYXSCczbsbPgr9r6eBiuQfI
84QnUUCiXXxI3vi/5GO7zmzsA/aeIpfZv7hwkhhiwRKVGcIOYJcUm4OSGr7XTfx59OoJe7kk/82P
GyyajwoeNb4pFHe5boxuaIhYRodR0ANipH84ZYVyPXZCYUBemYciseme0nT0iQkKx4n8uahPUeIT
KbP1/Nd9mVl4Kc0tJIBEwRDFvJ/0+mi10Bv5vC7F8xCfVUElIXAo71P4Gf2hdA8k5sGg/wyLUWzo
CiYMxLISEdbH5DVZI2v/7lfmMUGN0T8c18L2kTNXmbv7pZLeKgg4FZ12V+8O9nO3emII0yLDwDjG
JrkZ9ooGw48B5KxkbYHm4QApA6m0lJqF1bEUjyg84GoAZYEtTgAGuT7UJMW8s9/4iO4a8xW4pQEx
NNIXJO4JErUb9NAPkaUePMZJLxhRAL/N2L2SpAEOnfLgvi76cluJICtLJO/cbgBKHjNCnyWCuk7A
CAIoGthNWKJLtx1hZijxy9yABTiW790vb8dtNt/A91cerPuCs6T2V5QopxArvT8VAShVzlYj0dmw
Y8GKLXfbEt2snPvUlp4DmBBRDCxKmNeQ0BvO86SUESDAssUkJvsyszuRTD4SIxK6ZB47U8akRT0d
uP2gkm71jBKXxRDNpSIJOlb4GaZixt+iL3D0h6GSPQ4h80Y8fA5uE5LQRYCu8at0bYZOZlrTkQUD
t9AAooMqFrwIM5YmwF+upTVS+GYa+VQ+S9U6Mty2V00e4H5m9FisDHXXjmarAXaA3D/vpYc4zhrT
X5BVzCbSs2h8D1wIzROMMxLjdrcV1+U6IOKvE8uW//QZUQI7j/nO8FJAtMEc+zV/KRep2VBKIGSN
o2mVH/zcX1C9JOSorn00VXIk/ejwX9JeCMxf2JRcWtKGJ2gnBS6d8MDyoUuR9tUPosxDJBhZk3Ci
ca5t/7BPnHBTm+++yxHtkCSkO0R2HpATqzNx/uq9Y6Csg9cHnuJjSv2chMR4jHdQpCf3/p0uxNgX
jAEl+vqkhRbAiQmwqc9jZ2UBMOS3w1ZehwormlsIs67oUBKrt0ZdCz7obKN1a4+G2fWOcZBJfTbt
JLMw0E82WGt8n7mFd/MVUcqNRY2c+i1G/M+gOdkA5Ol4K/c+mgF9pMr5Pi2GiNyAkWZ+rMhloc4y
K276D8nqaxI5qamo5LCRTFt9zS1mmva+hKg8ZW+DPuGiKcWxWtWaswfzkJk+w6YvKCOWA2HgHphZ
CpDm6SlKrq65JO894yxZEslW2OUzWNNqMv1n7tisu1/Kqn6O8PJUiKbs/RgLS504Nn0U6NbTY/Ge
kKohcXL2lRULgeKWe4Ca8lhaA+QjHsxTQsU3g59iOt87T6Wl1hjGTde5bGAjC9qEk8TRWGC2t/IE
etgmAfSOGVpKpd4KQ8ZjMUkZe+dX3j6fAxOVi1eWs1bnK7tW+msilO1T0fJpFBWIvLwe/3KcrW5u
ketyBEvoSOrmq71jbfcYQziuMdPqu8Hx4W2zsYPDx+FwkDbpA17jJ6Cfk80mdMzN5sn8YCVvfsp5
937ifC8XTz8/nHzVU/ATLXTYf34ayJ53Vo525n1JzqvDBk1T02YjmJPtolUAm0RYjmhW3JsfADQL
AzgGaBGkve4U+opYVZ6HauDkYJew4k5u/1aMJHHzI/fG6mFZvJI/5OiERwqQsXiqDO8s64UZqa9K
yQBnWAg/cekXFChJ9ksJ6DAdKFROtg5r8l4S3i43pWmYwcF/K8jwUpkiw/b/NEfTxwh8Eyy1BmwZ
j8O8vsewLPQhyzN5norNSUlk8xgS55Gs0He0gzg9o2OGJTwL0zSIIRCLzoAkwD75qb5eCk+deFEd
9vIZjwrBQkMp2nNKyzsePnqS262tIZZ7+rhvnH9KthSnV0QpzcUsuyfIDYhWFrSmJhhLCv/yrLWz
f91+GdbXV+5afeeWOdRmk5nmScXaqIKc/rkbvGaeUm7sc+64psTvkJEIcvJNYoUn/+Q9rMn4mtnq
L/mTO99nfcFGXnFO6arI68oYla18zkLyXkhEXQOFmRUFL+jjFREqUPEjsU5yBUQs4/iu/vUIyJxh
hSLa6T4vt8HK1enRvVZBnWlDJXbyWV8Fx8cHacN93SfAEk562mQMC83jDVCYjvx7g0SQZGGiYL0i
srUbNv1rQsznnmHNFiYowJaKTQ8ADgM0Aj2xF48pYG+TEaeHUXHMMPj2ud6fCTcPC24fV5q5MhXz
id+OJMzI90laM5hePNYL+lSmjZMH7M1Whlk5UjQgzlUcpzTPCF7269h8+DXPWB+en4JNYCNrzrjT
heToNfeUaiJCy8II+8jP3Wv4oW6gmYOLhksYdfvh1y5fHwDUELDaEJZM39WZU4qItz7+ej7zeQDV
co6Ke16rHObgHjXbRlPJ5nv8nE/ctyxmFWtRWy7Om1JJaaxVpDNAG+0YPkqBL8nTmkwn204fPuRd
hBS0afybfojrc6Z0FJtPO23CWjc8YZzMOsP4rWS0YL5pLHleeBODElJwWHSKjApgsq7dimqEUebr
Am4U6vMpbNerhOwARGCjHhFaI2F1Hy3gfFwTnPMfFy4lD32tESYQ3Fr7d5QCIUOPuvWoWiu0mIpz
zGoiAcGs9iya1gs+57DhkizaFdDcD7LoL9kXjiCvk4O4+9LO21PyPg89sQoiS4HX1clSmqpNaa4Z
Ayi25tZyYrdcde7wKzeNx7/QPbRqUGn6eH6u9jFO2ViflKO21u3Elg8Mg7+sPhesU0orNoEiBCl+
SIyOl73TrYE3jcGQVbjb7aRNQTa5hc4i/v+jDrsUKl2dAaW5JbaqCUoM0qX9gn42zFXkq2pEwMu7
J+b81ULEf0WMUlXZk7qhq/mZz+ihy85tbioaqXg7Vo9qzHiuLmTPruWYUlGRk7i8KGZqk9llsIP8
09umRpvjaa6KWvfNPusgaax1gOFyPnZkQ2v2eF7opEOFDRM98zwPEEMYZn6hDfyKNxqITq+w8Viq
YPT0fbkBygshK0wTYZgNY8dmZoeWxnBrCw0X1xQpM5QHcRzGDSgqKCC9O6t47TJOcNFx/tECnbI7
9dSketKDQmE5iosdvQfbPmzw3EHkw0p2LvvJC2KUtQklpZKUDNfVWfqmJqJpnX/igwfdWnGrxE0d
zuIs1o6j5eDkgixlcgIjjUQhBtmUbPd7DJMgHnLWukXIb7LrLTz1Nq7vfLmsYRyWidEpE5NgfVQy
5iD88rpFSOI4AixM/szZZPV7Z+NVuXnirMxMzMhkyep8bzevhQueKRMTNUndyz1I5yR4UE2BYGIB
zmSHNkn7wzafkOo76f/iCXhpauiFG+moR8hlgyg/j1Thbs+p+bheec7qIKKriiG6LBYpUxMFcWLI
LUzNdqv2ZoUC8VyJ/jfjEVdKSG+NaJRKjwMA65+Dt+BJ/FJRQ+XeerI9sQT1p/3xzqXR0LuDIXAq
H0uQl2CnHOMDZqv37Uu1E6zP9bzfgTw+wj/uDiJG8Q8qQTi/s7XVG3D8wxn5I/78706YTptFfi9M
7ayvoi0QXCeJzdUOU7uBLT/eJ7XQmnR9yJQdajJFUIcWhwwN5Qj/4awHQkhoQlyfhxVmNE/fLBW5
rbZek6SsUYd+r4TPFLxZCic5Al+WX6OfwTU5y7D67RNwd3zLeON2NasI8dMpee+eKYMURb5SJQ2Y
xeZJC5vSzYazHh0kJ9tV6RH096Jvea4HoUsWerS1tk/uk/n29guhyWS+HdBidP/0F9rFr4+CMlRY
M1cFBQ8voO5L+5PDy2UtrDrbRPakJV/3ibEiQLoyovNFHYw1zj3+BuKpjYSbAyysdbgSUiL+fpvH
FbUdkhmWa34gHwxDef8HzKd77/SpgEgN4jYbIxlO9fN3zFplsFBguj5KyirVUi71fo+7jaC2BPhs
9uHDvs8A47GAjQnXUfswNeHAT7B8ir91ShJjrcZDYGKshEPZkCN9u8IjrHmMiF0aLk+yZ4bqzCd0
c4JAP1R5FNiBUClc0+e91g8jLD45b7Od8in/BmoUg8JiWHJBgQp8qlFq0BMACnFwEtNd11ojZyoc
ebl/kssB5AUdyuwAUVoLpAmyyJuoP9qrh1+/BHNuvkSsynqwL4vGBTHK4KQN9jnPz61zY5CqOOrf
XfqM9c5kyOz6PG5bNNSy0Mdnxb13U5SlMfSxy2oB5xh+v9ZYP8NtWtaiqOW38gVblPGogqj+H86u
bLdxZMl+EQHuy2smSZFaLZuyZb8QdpXNfd/59XPoGUxLlEacvo3uxr1dgIKZGRkZy4kTLpeoqOSS
80SDNfFXPJ9OE0nSwnEt6d3MqWH72pOrARu4CVJ93Ij6qOr6ope6pHsz+5DyUYhpOMrkLp7Ra9Sz
JP7qDdBjBPpPZ2kgM3pdxCPel6kgo4JRgKI6Z61gQw1PkehL6NnS4wMMIR6in26DIMb6u1jwny7P
rVL8r7B541YptUzWRaGEqELf6TEGfOgqoeCuWJR094nFHIH/Wda8h6tQB473vEBCdIFGJI1k50Ue
x/sR54WMmakYSoywlnj3N4Xx0foE4IkVT9YgJ4pXC/p3B7QA434ha2YushGjbQcXsjRrpwvAZZm8
3RvJ+75ZahUX7t/cf7ZuZiwACcGMKp6BBcQhTaWpj8OuMXJbr6jpPD8/rzSaG9vV9r3Z7sFisf75
AUPgYp/J/Qj0YsUzA9Jrru+5JRRTM9Opi9y1zcbmN0sgwjsIv+udnRmRKBCbJnQ9XIBNq4MpGgHa
xNKRbpAPQu1oTV9SejzqS0Rb9z2fi/XNTArXtbErDFjf63l3VsxmNx73p0l96GJ0dM96TTAfzMpm
RfDZz060bdpCcLtYcqo1yqEZhhohPcK8BrZ4hqMFZ/PvRn/8vE2/OL/omOCBEQo8cqPinNnAY4u8
LBNBckQ5wyy1gPRLMJ7Jm5lLwJhDoARRfwPB/Ew9pNRzM4Wd1kRyjpSEfnLfS2/YXXfnUshMN9rG
jxm1zST0pxP9o/qM9iw9b5Kf3RnjnQWkevRh+/+gv71nJi/FzlRDFDPZzcdJ7K7W/WBq/K/Q9ew6
Nan0FcigjJquoZR/Hx/a3SzJpdzZ+yNmzch0QzIZTQXr/SVLAqfk1jiB127JKbmnlJfCZu4qm6l1
XSa55IwNVYt94q7HTz9eafoSI8Xdm/aPpBunta6k1sUwTmznGVho4S3artsT2AeXVnQ3TXcpaOad
tkkk+c0kKEIlCAzCJvLpYPddPaGLgTelZS6j6Qf/70sAHB/+/CKJHopqLTbTgUUETIRAedOfv8ss
FIsbOHt8MAC8jSsErBBT6md1paDcrQDGlW/8Zy8kur60k79Nn48WNrNYY+g1koBZZA5y9eedhFT1
mbHYgoyaLv+huvU6cdUOa/yzOqLT9nRaGyN9S2OAsinobZa+5+5Tf3myM2sjCEXfDgK+B1UnMzGy
Vf/cGpbQLYYF904UM3HB24QKEEaczE60BB9c0ycdBDEp2WlnHnSypof6wMvSZb/n+F1Kmh2q2DKq
FjaQNL7AfWZiqhDNbGFpAAOFOZ0S2QTKtGBi7t36S6mzg9X4IVH6opecUCNDpCcrtkbqbHxCvWdi
w+KR/f27VG+ZfnOuTJhzoQKYLIHXfY50ajEqvS4HSXLOZw50SxkAj4Qjvilpem4Vpe4SQ0Im9kgb
K3HBFzqsFha99AGzQ8XwUriJvCg5wGO6n5g9zDutxfrUSz5FlgJfm6GTYChWQrAg+e4Ddrn02SGH
Zc8wfYylp5VevKJCy75rdLttkHqGq0GU1RtlgYv0j+PSdPS7Ae6l6NlJIyHrybEP0fkf3uhLR+Rt
GVD3xgUOrtP5d/Vd0yjrbiKgxeN1hp6yhV2/p+DKhCrGoXMYrjhbO6ulWPjoK0hEg9TrsHvNnr2j
H5PTqXvzUdf8+1jeHcI3DbHZP/JmC04S9HM0CuRtwhz+uc9RWW+Ji0bA/A1wZuS/B3MLXmZtK4G5
NDP81YDWL0v4DzrbNEAOeVHkMcpx8sKuXwWvYyMJ5H2KE6NviRWJrxw7U1rXU21lsLqv41EcCYA7
S/fszt2+kjtzH5JS8V10tykIx8FLDdKMc4GWVudrxF17Fm3R+ZOC+Xc9fqzrncXYP8pir9jSF8x8
igLT44aUxxd4lvSGNuQv9LQeX8/i+ryp1n89c7AWDv2elk+dAQpm8mF+E3p2rvd6yMGrkQAm5nTR
U+DwOgo6wyYxpzTOsdr4K+n9sZb9cnXMjNmVwNkShzgNvLhloGXAdmMSoU8PvR5YbGswp8T+XL+4
+5e1QfzX3/oSQAOADNQgrI7QQ7DwKdOjN/sUEeM60TOE3kyMCZl9SoUJlr3WVYyjembUJ0RUHPWr
ZFZl8CShT4nL153wno0KkbqfJDOj5hh2eqD1JGBzkvOfRb6TwpKEMIExmECtKNx2GCGXHlqVtr3N
xA3lVadk9v5oFKD9/U6W8KL3wurLJfzWRS4cqCHPhjrHNE6He6l+hNrmNR+Uv422czkjPzJ24dK2
cR7v2z038UrozE0cRpnr1KRgHIbVS/hOZviX4QxpM8KdMSlRD5Tbsc6JBZbluITGvBdWXwmfvUWx
nyh+rGHFaQOw8UsUs7r3JAvPQ65nBcYGM898upD2voPuxhX5R1HmlBGFoBZir+aMI/G0qExXpRyP
sXDf7eYLlMHCd1HazR+X/FEkMoqwiUXILT0GC7oqzozzGDPofOOx5wJPQ55+Px+m0mRu9IyBNlLM
o7AWDnnax6vLgVuBviQVA0Mxxf6G2kxtVJZhy951PJWau2yfv4hGaCoKiVEv3Bu0NYDooclh4VL+
auwjuTPlKnM1lHwecivOrt/KDQbJgUS+ooKFRIru7FgU1GKTrCpz5aS6ufJWIdzn0LdfYkOTAd5M
VzEVnh7vxm0C+nc30G2DjQA509xMSmzWy7LLu07xqgVErSLSfqH49FUkeqm9MGxD5HzB97nV9JnM
mXlS29pNfVEA0Fr5I2y0o0TXpyXKq9uS0rWQm4xmBu5QdN65DpJkiYVHTyHnTa63viE/RSs026hP
imtIGJwMWiATLzCKfD+gkeDHf63h05cAWo+J0pLA4f9cv0RaMbQxn8pYruCi4H/4OkyE0mGlpy46
bNZ+v6Bpt9n3mcDZ/rKFVPpJK7lOX1p1DbB1+7fZKbvRKPf7xIHJNgNkB3lrQe6tn3Utdz5rI23z
1MWOu84m+tmco31GEgPDYqMP13yLggksB5TBFL1oT8eX+PhyXNDluzf7n41WZjdMjbOYEyrVdTKJ
sBWpWVIbzDF5glcDg/1Y2G3/yLRY9KtijqsmYwjxLAPVeI1Ws6LPOBtx5R7Dp3TrGgMJDWCaqLgG
TThwphiK4a1G9AO9J+1Un0cv18vP4++49XNm3zHzKTE7V80yjnFBJ7CKCgyvNvgtjfRAD8yf0KgL
8rORjccybxtpZzJnGq36DIdxwR7j6BhQqZv91oz/OGYQEcfeke5DFMinbFr8Zj28HS0rNpTPz0H/
PMHLXfJsJ1WeG1VMvAe8GNP3EE/MXg/NK7zKHeDpoHfk1UMScHTag39O9iKN1uqq23UcWcdGhVBS
tLR1/RGuS7ouOKIvdbXdtWqXnzLLRAxCXzJug0+pYkuq33qWSsKme/E4Evbotmfsx4fATUubLV0D
NSdil2ntaHS4Niu52tUYP4RbDj+l2cOOGj0GXaAm5aNA9PexsJuITcOYIbyWiiJj3CGGel7LSlgl
yTQZSibVdAA/XbphVPRC7TXnsZzbROevIHRIYrSdgFOdCaqDsCkLJYRDQvTkufloI6RX5YP088nr
sdGeLKT8lUUygdss0rXYOWiwjZQMKU+M9cyRMsNeiiHZFqZswmlfGrF0z3BMY7sRkOFfPByQ672M
+k7Lwgyy2gnbcWwtU7C6U/ThTPaCAMyD0V/Gi/iWHVCvAqzmC9em2zR0CV987+m/+hDh+kMytVCa
LMWHFDIR96G2ll2Dp716bJQ/NU0akncLcw1us4fTPl+sfXZdo3xg+zGCyNfNrtfzv6b58bHbbDZW
Dja76pDiFsv0MHw7VUGak5E43JQVKN7xPKfLSdq7NwjlNFESMBMZnUrXG8BxWYQCjMQ4sWc0Ofir
Nqx3yGsMNTcbbaXGVO73wbvW065dVZq5oOqTkby5v3hCkC4FaAL9xzPpuSb6TdPBiCrE3aXoUQqo
F+qdyYPT9282zQRZoji/u2AcgYwuZJ4Tfk3KRVCVhkwUZY2C6bXcocXWslm65APclHfx85KGJAdC
T4xmlud7mrtePzSNf+LVPUAGNAltITrmzFkWQX6bmgxNDBl0AK73mgrv6kYYKTZ4yNcSv5FCY9Tc
BW/z7n1DP7kioLMclAS/Judi0RhbX2YBMB2nkTn6td0XR7E79f1bhexeTtWM8sUrP9REqM4tr4ej
YrQjGV/D7lNRaIseZcXLdGEkefzNdDTQAjpmZifvFEHHlPgyqJf8xclzmCvGNBQcI+JFDBWdQ2k8
JXcxRLv1ToKpuJiFEJ9FBQ5jnZKxIWJGVcFIy1Xh0QEhWvIUewsuxa9DOv8AECpImHXOgyBijjlU
6i6p4kLyT0mKGt6TCgZ+HX5caneftah3nyOYp/Xqdcx3XPFe5yDKkMEsr3xlGQV0JSxCXTITsBSY
ak0bYcptikbGfI7PxSnRKOcRVn4WNRIY7WCwkpEoJobMcit3q6lUM/vIlt/ykY77wG5cgg50TtOz
tS+bLjrU/7pIRDj1zqUYORQmRGBIE+j+Z4fZX+7fx1f0rrnSBE1UAWmatHrmW/lV40qsK/snJqT+
oSDhmafq2qexboIRnuIC6QbwiCl5Ooh6bEW6kT+vI/NT+bQUW9JrU7M6bzG9c+eRVFArA4vJFLOB
y2RmuBPeFxVvEHHHxh2Xk2Ck+VOjsEQqPasodu0uSCgTk+xFzfSUsST3pexJ+1zLtBGXbtetScG3
8JhCCDcYWfy5GzygypWOQxicanQm5/bA6fEnTrj4lkJziHqSR07pUZ7TGWk9+UEdqcKWDCgpeIHB
xyZjaxJNI4Nr3zpmyTu8NUZIMOMv3CX4LahGX5vYJA+LKOuS4OTbzNk3M/epCi32p0LovXcLkqOp
OiMR82f8TqKPkN1pIZoFWIv/1yBoDd8hQoXQXo2xZMLMX876Xi7rrgxO8fCkveD6SNvkhDJDMxyZ
JgCLj1l+y8jAjzqrrooXpV14d+9EZiCaQYWFm545TEabbUTAJGPJ+Ux4KgAwaGk10kyh2XflvmUG
M2y6Aowi25aUzR7uKlM+95lZeEankuzLO0TSzmXg9plVeAif65JKC0mIyam7tjfXXzfp2IWFLnu/
GoXp62q06/o0DPAwwQSPOy17dlnS1vrje30nQFbwIqAiIGCS8sTsci2wKMdmqEc/OYX8Nsc8jE/W
NZpQL9hNtnNdEyYmcNjS4gTin7KQjgXxlhAMtwlOTNrGyHAQ87CogHFzN9BNy5BthSg9NasU026e
3HdAvGBd9e6tseMT6y08K3cu6pW8mQokMoZsuyHkpeyPhucOyMnHu3rrz0wLEuG7w5OSMUD8elP7
JOUUT0vTE9grPQwE/um+/h/daZNXNNOVKykzXeFcdFXKXpmeWtVujv1GMOuNtkay2iutTBc3TLNw
dyZdmAsUNFXBEAQgWvh5UgF4j5oRBD87ueVP7Zt9/dpm28c7dyd0BJfohYxp0RcXIAum2bgFZOT2
ueYJG25kh1mxm3JAVeqxrHunJCK4grlWREnRZvvnaonH122dneBLNIOBbFcK3vHK4F6ZxU7Ce2d1
KWt2zfK2CGNprLKT8qcrYXcIu/H9bRS+MvVBPlcNrVozzozHC7yTZ4XjCf9WRuc/XqVfJoqLzQyb
Qki1QMlPPmbKj3AglHOU2i1jYuywL2zbSk8ig30Sfop4JMhn15HjNRZz9LQtI30EXEh4jhSepQKO
1REp1PmExqmlKOeaeW0qe6wMtbLbANmW9QDPBC16A/zEkGbNi7uUK73VPuQo8XhN1wru9DwezlOh
9YOuK05+oEvSR5buxGYhELm1vhCBHAIyCDKPiHtyRy/2K04rl3G1sTiB7Zv0/UsJmEHwzHaSNdjp
UX5+fDy3JQdNBcGbIINdCn4DMhfX4oCGEwaWrYoTkqFtQxSOtrZfrvxmL9uVXj5zzxIas7Uogr/5
Vy5WzNJlm+zQ9YXGB+A2a8jewV+Z016EYdIlXNBjvT3AdqBE85D+B3K4I+3Oraj21Fi5uPDi3HJ6
Tau+EDpLTSp9xwK9CaG73uFPX+ZX+BKPerzhwDizrtHYYRpUWYHk5EWyadhajzf93hFrUzSBe4+5
Y/NLn1etK3BdXZykUc9d0vXqKuqBKtY0Pf0MaipVLH0s8ZeJ+WaXZR6LBgEIB97A62OONaF2i2bA
jCZd6M0MdcU05QjHG+pP8dqAqqggmpEy1GX1ODW4wGwy0ol0fAbOhgSbQaYpKm+fRYgcLj/o8Mxi
tBqVGBrk0zKmo0erp/47zWkPyEhj52C/DWgz7nrfKhNL/uIr2jJWkRs5YpNF5qzb2QMIJCfSOSxM
AUnbXIm4ng/UsZXKky8Qto5pXL6FCfUKs4wGKnQfQbZi3VfNN6P3QXruRV3sXoRvFJkkCaT9NNXA
4GYKqqElVojyTgXAdWm3gFHxOotQFKUwxdJ63Vc2Dadnmon/KCGf/fiQfpvvZod0tYqZVnJFnMus
JJcntLQHmq4AcKTsBLByjdvqZ/wCWgIlIHeVfmMWuPc+qnYYmpyycgeqqFYV0mhc8+xq0AdZD2ur
S1fa+BSzW5ExstwsXeo/S8Ihe1I+gmchNwLhzeswURKF5cHwDuKf2jWUbIsZie5bz2zKlSCvZe2o
IKj7LsJVmehM8Bppqyo6RJw5MpYbmbxEy32GmDvfD2FuRG1BRZ+MKzRK+PgVf81IJJSpAPHbqjDY
0uRaOnRP/lfj64XGI5WDv586YF99aWE7b3s7Z0oxvYcXljSoK0EuVbE88evQ3jHnQ7NKChIjl7Zi
dZB3+kSGa0vG7xwjexG9GumqXAXmUvlfmo5tfqwymgbgXYIIhfuNBi6+o2gZH8RkankSDt2P8ifb
F/va9k0OJBCek2zNFLNmDgMdzWjvEWUnrcI9JqgiPX+KyRsF2yVGErGYQYZeQ5a+YpbvyZJWvBkc
woXo8U4KUuUuv3QWGA1lJkQVo5QnVqloWv1M7dryS/osrXCqkekvybv1fq7lzdLLRd4LQulhZ7hD
aVao10wTa0fQgqi6b7q2a3J78RBjdnGzYIHvlGmuJM/LkULKyglsBnTjGL16m1Z6Ht/FXafSqiJy
8z4ONvyOTA+jdSZBNfiXx1edv/PqXe60MLvqXSS7UH/stGbxNPBoj6Qz0EBnDzeBBCZqcrpgZ5uU
Su8urdaZkW0EewKnPP6O/0M3ZZDJohkMxHyzE5BQCe2SZPqOTfEpHyvab1K9HE1eRvS5wXVhp3mP
sZ2npPlh3/KnvtALJFr29V82pNofxUqShEjrYpW1RhgRlzAV0QrKgNmoMSetiQ6dw3Crbty6tNYT
vd17PGm+wmMLI7KOdFdZWNMd9x1nqwjAFABNwSu/peiL+8Z1Q6wlSlCdhk73eziPP3KmUTWNrYbf
smxBw4LZl8q/jpohFT4UcgqqhuTL7ERVtk2kQHKhy6LhxqR57XufKB/+xmtf5CVG1zvVpkmagjS1
iqBZ+bV9F2ssRB6QHCasTj6yO9W3X/OmXO/K7A3AIDG3xvCP1AakFlYBJhY0NI35BY/i7tW9+IBZ
Li70G79js6g6iZEdAyQKt9uuI1utNv2ClbiT9rte68wqyWNa+oKKtbLrHXMIndFkPw+gDpJpYtVT
KxsyfvXUtk/fGlD5JDZiNRLTlNbGZ04K8ye2LUxOwFNFPXMpqroTEVwdxOwCoWNQGBJx+rjI5nIr
CUUi98+Pb+ktYRReMgXpRQQE6E25uaVyKiPtWXu/Gh1W74XkxJIlHZII/KvKSR42RbNiclMBkxAD
xMSuqJGnNer+vQcv4rBig8PjD7qTsZk+SEFMh89BxWbK9F2qn+rFQyvj9BU84Y2/780Ofh+8phoz
QJntiBE+EktVDSAewrhPMZX+xut0CcB5TwcRWoKVUca9A7Py9VcArSznhVRDB8HZ3xSm67+O2R+3
AsDA7RfilHuy0EerKMo0Llic5y6LPIq6TvbrE/DY9R84Mgwy3EgWov6AzPfC9vJ3PAZ1QqYCpKLA
qZ3FgL5StX02FvVJ6DYqd1Z/GHAOKwrIf0jkrQSpoqpnFFW05qOF9Mq9eJC7FD2715ycJ3mQ5vWp
/MN9RYJAhUEXJZrVKsijAlqRRtSzF1la9ftKDGgKlEFWbtSlQPtOCRiIsIstmF36LO0yDDWu6hMm
C9tO+CLBzL0rqxcVyeKDovMLV+yuQb2UN7vHrZh7OctBnsuuMWww4ncFZszmISoux7qz1YZyEWE5
qrSW4mjtgjW963lpnDDh7n8fkNmJa8LoZkzd1KcmQUEl3+SiIRbU7Xd5LRmlFtKKQxtAQVzZWdC1
6Zfn3uml5NmBD2kjcxVajE5h1ZEmhVOsJDQZDY9FJfA7qvSx/kyLP8nwUjUbXrO94S2paf/++DNu
GWCmUiA8ZAE2hWWFX4fpwqJEnN9LsYINGOAEP4EFXdT5lBa7ISTaKf/4UfdHCTWcwOToSbKTjWqE
RkMqS7L5pSswrfhmR1BmE5EJnlgrp9t58Sl+FDRCkcGkt9HHsGsLA2lGdcqMDB2GaY6fTLaJRFvx
aXDmDmqnZ7n1eDN+vb+bLwDrKBIEKl53ZXYm/DR2na+S6sSdM0N66pAQrPmYiKzBBhvEKYA4VSvg
haveHDbgFlm5MUry4XeNaGtdlqiDBWcM3N35HpV6qgQrwAfb7vj4K+9ZROT0/vcjZzc0dwteCyVs
U5mRoaABXtdkU+Qo03oUXuNjYbetVZN+aDwmH4DKHscyc68kLsF806rEE0hBkCUTe0S/AAJNfThH
zmD7BlJ/C/WquzfjQuRMDxoljcBeVVWnOkI2EYGr7+7TUA+VhWDgTgHxem1TsHChcGUTZpg9/rs2
DVQj+bZBW5ygI2tvoC/CBnPpVgDRWWykoJR+vK93D3FC9P62tIMY8lp0nMatkjdtdVLX3KHzYlqO
kBI2h1hZeECnx/hGpy8kzQ6QG7tci31IqlMQyXcpI5leVbw9Xs6dMs60lf+sZ3ZmnhByrQgytRNS
aifmS/4JCysFhkPYyilhM9vfVe5CMvGOBwiuepHjZE6TeMzluN7Cpgs8UWkl0FPXvhHCNkb5uyQs
6MhvQDrbvispM5PQuL0agCSrOnXrgYpG811MXNi53liFUevxk7cRvnok5TjKmi0N8G+BdnZrsHaP
Pth+H70sIeTvqA60BoS+U7VMRQ/e9bq1UkLmNmSqU9y9BQpGbbfHFm2pgSkghu7a/j/Z5gtxM/3p
Aj8uRsatTkX63WQYrqJ+5VGwcB3unqWIhqDpOGXMWbleEzzwcKwxmvfUaDRyfxIB3RTREiD4nhBO
VfGysBwS/NLsKHOub5ghDJuT5xqeiIm5NcjOl9rK7ioMYD9o50L5hVfnbwhTyiIDT7E5lXps9zqn
i98+OEhHtKWWaJM0VDugia0eIhsho/8MlnHQG1LhAGiFIVq8XpKfx3fzDvIHEH/k+VmkGlDlnefB
tM5VtSLLmhOXkmJVnLgvttE9Q6OVWSPHpVAkpdFwLLKg8dCl7QaNV4op0k2LxrCeFJt46aG/p8GX
HzQ7bSUatSYV0+akcM+BTLN4w3TrIAp0NSSe6BHA0ZDOMBOV8EK3Hs/8SsawjVd5WDCN9x4ADDDS
0BaHAoh8E8j0XF+qbVs2p02CQju4w+z2MFrK83AY0A2N5HpsJKTd6vma25ULz/gdu3wle9LWi8fH
FQq1jVicSo+i+sjt6j5beLsnfZ6bLoxMmoBumF6iKDObPIxilSdj05yEBECzflfnG7ex4upJdM0F
FZuMwKUobcLhoIcRNQ6g+PA/rhcTtJyqNKLXnbxOr8+AMwGStQKwIgX54w6NnMPWAxuNSjvdQmHx
sfCbvBPqDyL6NoBMAopUVeao1bHPxDGPi9bJQvs84orVX+4BZN/dNlt4DeaK+ytJRpUQQ1mQA5pP
+Wzjxs3ikG+cJiZ8l6zzjt35ISaJ+fUxHGwgZxc2dq4k/y0QZIUTbAbNezOTJQcsH9al2jgMj3ww
+gZbsVqw73dFTLhxlN6ByZmDcjBKPE4jLWidOEGll/fR/PIvjfvvItB8CPiRpKEQPgvxZM1n0iQo
W4cbZZPRngohIp5XLKzjpuwwiQGEBEcz9TmymnCtg43ccO04iSl1eVVu1ZW6Vtfdq7r2LE5PdcZQ
jAAzbQqbo9oqs/N9Y/sWTzrYuwWFnD8005cALSeyIspiYP2eLZgb1WqEs9Q6KLQEFiIqFXQEJGEw
Lmnjsxa75TO7+co2Faof/160qiEvgyEWSMzgO2abwMahWmpR78ioJATGsMswHT7cN8+R+CJVjtjY
Lb+T+ScpNcI9mPYW5M9NDlauAluF9KiARxyzi2bitdwvwqzonSDwacEA96ieUI2qRLtSFiJXYTrP
a5szyRLQ2AEcB/Chs/NWO5HpPK+BLIUleFq18Ci2OxHFOgY9zbDnqH4pbaKHiOBkZZWIPm3rv25l
yEJJhvLNr9ZR/tpVmxi97sIm4lZZarghyWsqc2vAcF+4ei1nBhcB7ViIS2/Prcm8/vzZSUml2zGl
gq2qFZtHDyxHUPHzniPtJ46IJpBYo/HHf6IdHEC1IsAUUNCZYga+6Ea+3/ZOpOp1ZVWG0GzyTbvm
RSN/y7iXATxJmt1Ge+m9ATrwP5GOKTMIruGJaHPHFb3+tcKOde805bPYN7RE//HgElxn4gL2KHCE
z61ULZGHsZnQ4DKada+c2i98x7Sx13qjoRcaTyKsBLxNcaajMhAzCCx71mHziKE5LybwNYd0wQhM
0ceVFCA4ALQG4z+LPhFUIa9vQpHxzNCjJduJ1YgI8W4YzI594kLj8abe9OritkEOavC/cmDFr+VA
jdwowB87/UF7yUpSrXu7oigHO+5WZUjpkXadbLfvnT1s/HXALdj2mxfxV7yChxdAqillei2+VVpM
1ssgXtp6/S7ojDx4bzmUE7kJkDsurPamfPi7WhFeLOyrJALBeS1uaOQe0QjEcblTcJZSWFVqJALm
MIUkqBRaj7nlY4hyleS7sGk+g6L6xPwrGg6rYsnM3z1h4CZlGYqEQH6288IYpRk3fUtfgry4j1dj
uCuZp0hYXPW0iXNdAjxSkHn02cG8zzZ5lAoRhdOAc6TKEIdj6ogpVZnn5Jmf6vs+Yphy0L3m0DMc
AYhJj6JkwWW/d8xoRAJ2hkeuAnQC1/suq26udHnMOXH3M2qrOj7yDUSyYJ+PHalgF9yem6zkdM7Y
VxVNIZgzIN88Y9mQRr2rsCAaBB8Ked1ggs3H4WA7dgtq6u1bowPsTV58NFFax9fHV+reuV7Knu12
IlS85vnTze33TfVabgqA/utx9VjKDT7vd4mqBFgbnLupxnS9pU2YBF2tpJyzw9rADimuEOdgvB0x
M7oC2f9qFYEh2nY4EhkjAZvdSTDw9+fUdT+Qn0UKoZvA9b8/CD4UWH1w1HN0VKu4YVzILuvoLSiV
M+p87D7O511ER9qY3arQ43252lgvL/v9EWxbb4/346bwMImHDcNUUk3F6MObrtkOYOQ+qjhHqYzq
lICuIZZLKiD/HqYFxh0KhIcHeWzH90RJ19rTgvh7d0wBIg+PIsjabji4kqH14FqWnCMgpRkD3l1a
pR8Dr3TU2o++S9CofOp5yaglDCuMdKFzimSahPb4MyabMb/pE3csD+smiAAGXCuFgrakyBd7zuFl
M4uNokNV+zN/5SOz7U4BnJnH4n5L8nN5gOLDiKGFEtW8mQ0rG0mt8ojjHDnbRxymoK7GXsNrvMd8
+LpDB8AoWUKs966puXqVn8JXERPv5GjVy46QENnbyhLtMXwoHA22pZgPl5RfwHbFdtbvxiolQ2Lk
S4P/bmpGk6rAucRhwSIhfuevd2noazB7lLg68BX887gJUBQTLQ4MWy8/YEJ8vEd3FENBJRC45Gn6
7w2BCnBvUcxgJq0jnIFMBwf19+Pfv3PkV78/O4JR9opUCGpwqP9F+kNCr67dblRpZT0Wc+OZTzXU
f5Yx90c0lFbCdsAyPhCD6IPeLNzfhW2aA2sSZfCKgsHvc7qrazvu/fHn3xTqcOZX3z8781oaWlZu
8fsTP6SCf7q9uG5t4gc0W5B15wG4EjULLDShy5Vcgyh39xUY0i48Pl7L0lZNDupF5icPXEkYpt/n
f3wTtfrFPpslAdOfXwgIhqhppEmlIoJ+NDJuVbQb6c0Wffc/E+/AMivcghL/UrZeSBxdP+2AXRMx
fqjClDeNHDiCCAzgkD/A0hmD2e+tnyUQ1R2n5OqcJpW/EIoWRaFMEiwTwytkynxa6vPfxyd171GC
jUF6CelBREzzGDNi5Crqp+FZO3aXvnA0W7ekeQoxRG7TLVS97lzQK1EzrQiDoFfEdMAot/dooxhi
QPjNEtHqkoyZYmgtshW+ABlsQStK/H2ztGHTAzV7UFREVwgI0PmCmHx2d/xYYWsm5ibVA6KOAjSw
AkXtQJbk3ETPUwvZhZzZbmESBC8yeEYdD2Vr8dP2bGEVPQFCu19ieZh+6dGKZnvGRLlbpgFWBDZ+
dyEUvXseF6uY+YAIkKQsCvHbSUWAje22i/mgpX2a3RExk8r8vzi7sh1JdWz7RUiMBl4ZYiRyjMzK
Uy+opgQM2MzT19/l7KvuCAIFqqPTUkt91LnD2N7ew9pr1UJP6Qxd1xdAx/WNhrkC9rJ2GRc8wNWG
iMt6cRkJYO3VFMPQMXrZ/Exdze+9leBo4b5fmRA/4cJEZGBagUrg9ieHU3QMvc7v9/LKM7ng+y9t
zAFWFOyohIIK8Zy8tNvs3fbWZDkXDSDEBtUQYmxzHuaaNFJDAKsQTjiKFwH4fN9jrf35WYIMzaKC
6zn+fP1Jn/h2GiGNft/CUvQF7Nn/VjB7ia1QUZsQDkAM7HMHp+plcP4c7O3rLlvZ8LXFzJyJOXLW
Dah0nj0D1ZPW5eeVpSzeDgjMovOIeZCbIk2W5nHXKuCzB4crdxLnT+2pq7puC6+xKH7/18hsSxo2
ll3Ww0jsFb7912VE4Qgv/vpsN2SzNMqxxV/nyJRVdwO6HQMiVWtR8E2DH/HXlZ3ZXkQ06dKagd/d
gyrw8zvbGxtlp/SrZMiLfuRiPTPH3k9aD6eF9YjYJYci/LnYeivbvuh2L2zMXDr2Q+YJxVre31GW
B/ID8Qq0vJvIUYPn5+c1qOoNtm/+7cQ5v3BcNkmacMDrfk52+5P54r69QiPp+PHgBW+f95e26CIv
VjZz93wqqj5JbYSWz9lG3wcTONzWlrP29WaeXo9TTq0Gq6H72kmCw+fz/TUshfpXR23m50eMJUNG
F9tzOkYPbH8+vzTge3BWzCwfNBvkZ6CGVIHDv96UKbVY1RiGUCZlmI78g8GYN77GsrdkRDHQVsMj
D1a5ObquA8sItXgMYl3X2o6+gswILABOtRJHLDnKSzPzS1NgwmxsoYhgbZMdcvVttAI8XjpXlwZm
NyasI1NqJhgACuazfFM/ftHDuHYtl7zxpZHZNQl534yDDCNyBj3G2tGe+Z48KofIq3f8X7zzl7Zm
F4WW4DoiA2ypWyUId3y/Fs4vbwl6gCZ6YUBezLw+eI/A6jxA32OyMUfq6Hs6ISZauSlLxwvEFwYq
iKjg2F/jeReOpSEdTatQ05ABfWhe9Y0dUY1xCxc1UXixI2RR3/+NRdRcLGDPUX6f1/snORobDlmF
c+LwkxMd+LAdDt2DuwPy8Nnwfkub1h0e13brRgNDeFAw9fzX7OxojDykoUQtDVoUniE79JVh9A3s
dt7nM/jdPj8xeYh/6p0FbKoBTrO16ParGjvPAi5/wOy8yNBE7UyOH4AvPW3wBL6/N156Mn3n6enl
RXl4/Yz92P/c/b7/vVXxfN/YFRAVTM2KqZPZzWZd2OdyQcVzCMuYrczfCDhzC1AzHx5cX8F2h2eK
fh0wxM7qqpeyuS+Qyv9bn117o1MT2qiw/v4O68eNkrrhnuyj7T8HjMm9gvM28dh2DeC2GGtcmp3t
NlQtlIbUMBuCFsz6zQ4QLBUKLve/7eLlufi0sy0dkkKXowpWZOI9ChbSwUEaqcQrQexiDeFyNbP3
0qybVso62KkP4ETkzql/aU9G5gFb9fx7xYfqS4/zpbHZq5Y2aSMZGYzpJ1Eo6zNH24VP9stPMIx9
7336LfQQrouJ7wEr7o45eeKK4GAu3KSAiFPjSE/sDyhAI+/18/D24w2thpWH1xCh4s2ZRv8VbWA0
eAwyc41N2BMjtfr/hHgfH9neRJHKdKyt4AMddmIrzvu9/jQqgKDLbpr7zq9fKcjKIQNc7Qq/Adyy
9qhv4fgfdr8/RUEr2jD3s9h+fv5e9XnLzgfFf0AaDCA65iAcTY0yPuYoAtW++lwEA8Rwznwbb+Jv
1X5Tb2sn2oe/2FZzD8kj+BU97mFke3//sN7gsL884MWPmJ0iOuQ8nTL8CO0xCzQMs2av+Sl9s08l
rEWb+Fg+rVErCt9ys08AKaDniGk3pEjXEVLZm5VWlBNKukVXuIIYykUgVaxcw8VwT1M0GTEY5KhA
B3htpugtjiG+EspRHxh+3U/7Xgc8wwO4yl85eYuB+KWpmWNRe0kjucn1MyBq0974xvaxq5Rb+/un
SQHCVB3Q7Hxam8gjK9RHS/HTpeGZr+ksELJqU6GfqyDxcftcgoGBNYd2C4SDAhceKRXgNFsGFmqW
o1U1TYA9MqdzUZeOMX6jzetIt6VubL8NGaDJSuXobK1ltbA0jAuh/w0AHv57Dt1lgz7Srunk89E2
/Hob/gJtEH9cY+heeImurMz8WqY3RacibztT4zP6IbVuB5WXaZMNv8ffDegqzHi1y3T79OK2i1kU
sBYbhmrOblyad5mpIR09F5AbCTNtY0/vdYxeO8btIuYWXfUKsHWtu6HxFqublft+u+Br67MFF03Z
DmWn9Ge58yZMP5SNtgl54hT6vmh0l5i7KlWPoGRasXv7gMCuZYDKTAMbo6zPAo4+G1trtDhgSeMm
6w6SWTsTn4DaLHw9fYjHz8re0Aj0YcPRMKDZYZsvgPJuG+6G3e+mXXnPFkIB/ByQAIqJYuBYv96S
iwhXjyLVTO1qOJu/av15qp7Lacel790n6UC78Io3tN2t0UMuuIlro7NvkOiIexUd0CxJbnxLqf2q
dbohKE2IU9LdOH5IDWiC9hbvf3JvpI+9AlpCKXEm9mPUTw17W9kT8SBeO+Lr3zPzkHLZ9QlO/3Ce
Sm9kRzPFw8h9wjDs+RwpT6OjUu6t4qS+YstbsyCpAX0CSkzz0csp63mpdP1wlg9q5Jr6i1kP20g1
tnXxnVr/aOamJPkDzcDJ/2pjHnHgp6Lep9Ne605a5ubl06D0ThOftXFL9EcrKVdCK7Huez9wtk9d
jJG2WgYCkPbaR2FL8TZp46PE1GnlNt4MAgMZi2P4v08x2wEzHWMJdJ7DOare0/DVBN8zqqCYw0+L
jUTOJoYHR08D7AmfID9UpauGJ6l+ocpzlb0q6kaO/lk5E0veyQSMDwMTaIZjYO361TSSqbC0SBnO
dpZYg8/yInUjPdV/2KM1bZhR/mmADX+sjDL0ZWU4ShQoSbSxf/SZla8UIYUvutgHjDmAN19MVIBI
DlJ3XyiDy0sa13Fd8aoJsmxjlLvvY7oNdzXmYHQ/+cua8JctzCsCNwMgEiDF83VDaHIYw6YNUlly
MsV2bWa7+UaPxpXDJQ7PbFHwf4CEgIBUVHBmj2k41BhKUdQ2aNruPbLGfGPbkrZixF74dOC8JfiC
+HJi7Ph6G1tBJxC19RRUBpc6l2hjhqkD1uk/szArGs+gEtMeBoj8ZUeK2ZUXW4ste5t2JDNPPOQY
Y7EqzZoc3Ya0G16jgfzWmsIo/NAwk++WQZUzD2UFNEOD3WBmv271B63v09YrJaV8ySuG6dam4PY7
H2Ltk4+8/GU06vQIIHF6ZqlaPWfNKPlZFELdRDe14rVTh05zWo1n3Cumtn+hY5s/YiYJjI7UtKXW
77S+/KUynv7MxzA50zDOmGOwgj+H6aRnbjEZ5KQVchn7YweSAbeskvgjTlUZPbYOnWSM0ffjRp3q
zt4CEZeBSLXjaXLWOYs54JT2eKr0StI3caJKB+BytJ8kpDI4i3mjyeBjTbLnLpcm9sASCSI0kzxG
jR+jqAiGghxkw5GcpB+T2fHvvVmbeyqX4wf8YAqKDdoy7mqssn4wmmWlX+e8A28nkP+Jn0Gr6zUq
1U7GaCpm3rzcUErqNg3D05zFTZ07ZauSNxA5Dq1fM8qBb8Xg3I844Ua6a4cR0wJhCwreTqZlDs7W
suGeXSPh9dOS2qEDNqX+n4RFfNq3+HbEMboeui/jEOVr2M15sijuEqZche4mxKpBvih8zMW9TVQa
12o/9AGIktngKmPHa1RaSR9v5MnuMy+E03hpKw52sDyzk9eGN2aCD6JBEbdrObZCKe0O2h2jkv8I
iwzYITMFmaQKgRRgMhWQO+KrGDrx1IJYnZ+BbTd1C5LkALqlZnOyUhOFo2QEzYAbaqagMcJjdAKr
Xe5XxVT+asOpKj1bmZo/UhGx1GOdlYBLtgeToEBmx0eMN8IhJ3ku7ZQ2y9sNhvirYdvYFRCKWpYN
zAF+03wZ6l6WPWk0IhCoD9MITXCjjqbCAVGeiYH6qrLGlahfXN6ZC8FgEarLYjYGtHIzF0LHrogZ
GfugJ4Xb9FuixZuu/CNla2DjeY1B7CQoUFCQU0CfqGvzFNWS0Chr5WgILBopL5NEBse2a7IBOZSM
t6EEGLcdGuqUzEKSDV4krw1NacPNscQ4ow2OU72ka8MACx4UXAIG6t5g7EPwNgthB21ISaPnQ6Ch
Ou1qJiT8MkI+7z+Es3gVK0dmis+LEVCMH4Gl6/oMD21b8zbRp4CYxgZSqG5sNoe2Jqh+jH8g0bvi
sJfMibkKRKPENtU5hn2aSKfzKZIDDmTwYxvqkMwpcHjzauyeeD6ZrgYBev/+Gm/PEZ4g0aZAJoLh
o/kjkVm12deDNAVJQW3faNt8h/e2PeA55x7HQMxKEiDe0OtzK+xhy5BDQtjDnJ3brh44NjWWg5gm
phtFenGyO6lDF7aTVhK7Wfb4tX2Y4JBluGhMysizEM7sUaCrVCoHshGOe4OwH2pj9dshAfWCHk7T
AyNK42aKVG7uf9OFKyNo0DENihdeVM9FAnbh/GQJOmVc1aZgGErXLlVftrpd39rPmAp3Rx18l8O5
a4B+1fYJr6EJNkF6qwjXwGDzyrL4AoJ6F50mdP1R5539DsSctd01TAlAzy+7HUd45Zg96SCXwUCB
AOVAkPJXxIWrBEH8lKASQzsMRyZtiv/LEDl53/0pE1N3W6Vhx7yVpZMsT9Nb09cYwI7zykMzItuz
arB3rIyLVzSkG2dkY7hhOS0frIg3r/c/7u3Nx5oEBZRmI6jB+OHs2xaJWtRqKwfaMD4UavmtKTT9
7w8pwTG18dmQnqDRcm2jGJMK0jPTEExR05xUKEp5OM/JT1Nt7d395dzeByC/UAtQgP9EVWU+Y5Fr
XcJjrVADnpa6YxvNuKvzKXf1oRlW7sOSKdTBUEwDfxZejPmXY4TTAdFDgGIK6d063AJ6fH81tyEn
PpnopmAiWKCtZ24ZcnmxyHW0oJKT8qg2NcY1O4O8MCDfj4gIgO9tCcgwBxK59jRCN/6+/XlOjxMv
fgBG48R/wGQ0K4ZVdlYZGrpWgTJsjLQfndCG3kP6U9J1zx79GqQ2+gT+F7nfdBF32bj/Nz8ANO0o
aqK4CYnz66Nj5ZZm50R8AT332iHyIWnrZnJ5MPXpXZHfSqXcM1MLqGQ9yn3tdEm94tEXthmhF9I3
2DeFQPj1Lyhb2B87BW6P591bpej8QM3M0kF1EaJKd3+9CxsuogOMyonron2VOy48Xa+ZtKF6Iwe5
rFUcIfoE1a9O1zdmWvfvvZSEfq126YaZ6C9pE0oL9+3fPl8Yy9U0xBFCMgco8+vFWvEghThNMjiH
FftojEnn45TXiGlJ9p0x6S+ndMX5Ur8IfRS0KC2wN1zbCxVJnkrbkIOEUbIzFcYOUWhlGytSu6cs
DfMHKexRj+BmuVZgFku5fjnxffGdVR2FWMEZem1azUKrtzosNVNjN+T280jHdy6oPtseM0r2c8zj
c00xW66vVe5uX1Jh2rKQTooHbf6SggwjHiywfwWlzERQgHrcP5wGOkkdwJndpN7e39V5tVl85iuD
4oxfHCstgWa53sKgXfaOVP6TWumm1vJH6Cg6IGY7JHFyYCUo9XtTWbG9cH3AREOwv4jFkBCo16an
NNNiIpVqQHIr99Q0UtAl6nKcaiNdMXX7lOm6qRNMX4s2O6oO16ZGDLICOs/UYAPpk5Vgcl5WEp/w
8o/P37CkwDwbMn41GDhHEu6woT1YjJymMPstJ/VDg7FEKS33RZm89FPsqz/7vvtG7RosUZIfppgF
kgGzpp9qCSrZnjzd3+KFi6sjdEdUJoJOPIHXa7dGYhZ0aNTA0DA7S7iblN8p690UVEf3LQmXP7s3
V5ZmZ6mdojxkPSyZsV9IoPpBGzLOjm/3raytZ3Y7AfoiEAXs1SBNO0/uTg1pNqGxL+w1TalFQ6gZ
wsOjJQOS+esPB3Y8ux7CSg1YbT/01XfaFBurNzAVuQIaXzKEBxTKHmA1wXzgLFww6DBgPNpSg4xm
HiM/eEF2mtb7UmqunNWle4DUErkcOrfAdc+cqh2a4NrRIy0waMN2kZm/IY5YI+heCA0gtYP1gI4A
jGTQBbv+cAoA90qUpUqg1WHk9lbb7+tMiSanImoLYXRj8glkk3aVJURWIG3sjwhDwR9rN2+2bnYr
n/d20WhpCU+OXjXezXkc28SS3sVVKgd1rU5OV0/1Fk2o1Lt/LG+9GaSJIayA7A5U8CBWvF50mpp4
PbGRQd7R/UTCU9O0+4isRJa37wMCWLhKDeINqErM2W+aMZdSOZ6UIFXBaga547IwUMWbjtAi+wFO
sWdtjUD09nCibQa5PFDcQ2AB/vN6Xblu93aH+nWgMzY9K6Bf91IWkoNF2imQerLG77OwW+jOawjs
0APFKme3TkLBx+JThbCuUdkx5gRaLiTGTPT97bo1Q9AWQy4uJHWAzJmFM7RCAzmRBz3guQ5xIz2t
tz2P/v6+ATiGMB1QV3RWcS6uP14mVWkX17AS6znwTAMqOrzNrZVbfXv0YEXwasJHCVqT2X2bzJyF
Q6PpgTWEZYDUEdxACFqfy7peA6vdungcY1gTgloYp5lHZXWuTAnNqBFIRUO3RpHjxZKZvMszVdui
hTy+x1K79novrU9M7uGdRZUdhFnXXxEjxGHOeGMESaVjejJuKYXSLSrMuqPXPDL++mhgBB6MzvD5
cJJIbq7NcTa2xdSXRjDlpeFa3dRu2rpZI4VZWpQQSkEqinrBDWOLXaTdVGK+IDAj5vDp0U7BcELV
Fa+0tF/I3kGugaukqvNR+1wHA6ba5CRIrAQiAp2e7Umm9Tsr5PHObtAMAIFR5N+/WwtLw2CBIONE
R8nAJPDsA+pk6OxWN4KUFJ1nxTG6zGlfOKNiNyumFuJXoCQE3SRWJyhEZpuljUZa6aFtBKVlZlue
j9IRTDhkR5SqDVqzivYsi9vdKBHN1XuVHvNhVFYxG+KGXUc+UBKVQRWmo5AJdrLZDUyGLpK7kJHA
lhmyguHQ6JGvs39IBuY8xeEKGJYJOheOlr+aq0nD0vfGew7SJFAYoO4g/v1FDF9UthyFk2wEcWpi
iLeOB0+PoUqG2LtY+d6LppBro1cIglnkKNemokEypba1SGARDNcfDa0e+ic6JhmU1qVu0FZ6krde
GnIuKIjroE0iujnHwuRZFpc6hAgCiUOJucrM+k8xhPJKdnC7KGEF0YGBXiFilllEWU9EgneVSaBW
VvVD7Wxtk2lodzlJWq9hIRZXhDhPBXcKXOic6JybAPZlEvgh7SbuwTWq1T0EGKFHq688CouGQGqB
Zi6YvMDCcL1TSmkZrO6wU3is2XsWmvkOUvHFCqXEnLkEyY943QQ52Re6w5rBAGuKhg8nSRgYkc0/
7CK3HZCNS49VX3WHtjfkYzRMyoEN0uhT8M5vUirn2zrP25dSyfY6pZkrpyFklWkZbi2p07/LgD9+
o8VYPJpxT7yuatLfJlqLK25+YdehoomxUGwFiM/meohmXyH1T+owMPModHmEcirJjVcjW4XE39YT
cDm/9AQBl0RdYRZ1t+aADqyhhkGD5wu6MXIcfxC81aAkZVLyq+SkPEM+tYS6DOliKE2mPX/vUkNZ
W/Icfyh2CwEqwmGcCLTE580cnqngz6OxFYQWpV5B5eFcSbHdeFaUbkpqhrsO6ttemiOsq8Bs5Ddj
+JDkdvXYx316ylLrXa+odszg+FfS1IXtQPiCeAwzujiwc8U1WWk7u2kjK7BaMp5JhLYkz6PieUKx
ZeVq3D6KyOag8gj1XhAZYYjv+mo0rahysSI99XbukvyXhpmhqsWsKzQU/1b0Cp/cxuQxKIpA3Qd0
5JxJctSiujW4mZ+49UDsylEm8Fh9/9sHV7QcUB1EFR1+al4MxlLQXUtBZz4xdGbzQfmtg0XNJRFq
Vvct3WQDGAdGfxKjELg34FGYuUottZkWRzw7hXhMH7M0EaXX2HSz0KAHXJ1uc9+eeL6vHlYBRAHB
EjYM3UH4suutioVWd4vu+onlsv46oszidXqLafi4/zOFjQF0SjN5SqzZL6o8sBXrN9kWrCNwR6Eb
/gHdidlq2zJstKrp+KlLI/1EGaiQCnUYtnXc/EmlOHnksVy5sZ0qr/eXfXNChWEEugIZhLdi3rvT
2lyLptzmJ6AH7cnRtAgqXlIYRuAxB+vIsMmnpvpDi2H821sIw3BQqDQj10PfZ+aqEohidEyJi1M7
MeBMEFH6OE6JY2V9s/Lq3oZuwhZYXAFThAcG7Oh6b6nBQOqmgePJKPvQY1VhB82AME3hivI0xXL8
aQFwfwibAeg0M0rUJ8Ue2O7+l57DBBFT4FcINQY0EYXSntiKi+Cpt6IYUIaiOE1KRV51CbAV2RgE
esGE2q8KFS7aj2wjg+TzNTdao3cSEI09j7zJnMlOyQFQfXPThPZPNZrYZrJBk0AqaIGlTfHj/m+9
cZFfPxUdBzReUGibe+8i6Qy7SKrilIZU9zOIUjNE2duCWdrP+5ZuggdYgh9GNxO4QfTcZ9kx2j6p
QiTg4CZbSbySdOC3lYd8xQ+L63N9ucXtErN7gKqKNuD1p0+sOiwTUmrogIZN6pUdU1H9rUj+3NQy
7V3CGmPY31/Z7TcEAwT4qEQAK8oaM9+PXHzMcKtJUOpTNL2yMoXQDAO+qHwsBg4tr781p6MtLONk
4T7fkn4ZrdZPTZtZQdq3AFqZ6NpaJ7BCy4aTyHFU/zVaQ8DPcKOEQh9esXmtq9CrupRGywwiNYX2
WShbtNswkHdGK5H57XcEaY9gWQKji8D0zi4vjsxUpSyxggEQPxfjFnHiACqWvvZhbKwRS98ex2tj
s1cAFbzYYKB2ClrgexxkVOA4Haj1194eqRtAfCgJAX0DcPD1cbRqHk95J5lBUnbqVpsqSDvjFHVO
ogMw3vdQdiBGgxnWSiPpCsjo1uEjDEXFC50fBAsIqa9t1yEdq96I7WCyBq/owmMyJEAH1OepU7al
dL5/Khe+J7jBQI8GwnUM6c5rlVEz8p4iQgzaMhtNZzTkTHIbi6T2Srhwc0rAfoUcBzSqAGGKktH1
snSrVJCDFDyQSbpLTLzXaqtIvq2u9c3WDM1ealJaWsgMDgE+0kH64pP3z2aRrLwVN58Nq0GGKBvg
m0Rb4GsG5uKpCMOxjpNw4IANNXRDOT8zuc1XKryLRr7gViicY7BZ/PsLI1UsZVJoQUqw7RIAGY2o
TR7kiDG24nwX7YC/9j+C8NBev7Zj2BlKRrbFgyFKwn2fQ4oHfeU11uD5ucarjjONMAagLswhzHt8
cZNbgp7MOJLRLTB42LbUCalfmeN2iP7StcMWYHogXlMFZzuw/dcr6sloGoURGsdMfrKawS09s2m8
+zfnJlz4MkJEw89GAQQwkmsjYzaKSoVNjjIlEjCsMX2fdJO9d0iJDuVoRx8NctXDBIzeNtKmxLW0
Wv8mtyR6JkMFLT7JYk6lR/WBFVnlDrn+i3Nbg24e1SOyEjDM41fxYzF1geT8i45/nuIivwupNTFy
jN7Nwt8YW8XvTt0/9z/JfLIOABD0plBpgCIrGhKoz15/kkKbxsrKM+sIcF/uhjrjmL+0JRc9n2qL
juDgsbGCzsJQWh61kvSB1BhBkBrCIpQE2/DAVav0Q5PHD2ZdhydTSvi5knnzkuVW4fVjL22nKQ6p
V9WR7DWNYrcOGVvBo2kC3+3EChC9K55rHptgUWAwNAEtA+YTddOZQwG4Op+GiVhHPRuRGG4Vtd5L
7fcU9Y37n2/N0Cz+LOQRuI7atI7ddAS0AXqrmpMnj2n3/i/s4BlFhRBVbTQ1r3dpUlnTJDrsmMbo
SBPxbZZ8L/TSHyZzc9/UwqVHevg/UzPXMpKWy3lsWcfGbp/CnLyb5aYZT40hO6rar/jLNWOzjZJM
0KSpYBI8plhW5J2k6mXXrLFlLG2SjQcRZAPIFFCmuv54atYmWgfUN1imJ+b2Ws72Na+snTW2D7o5
Kit7NffN4vAB/mFiXl5MVM5J0OVOi0OFw1xf2YOTEtZ6lZqwlZM3Hw1CBgEpIARwiom5OFBbzI5E
ipoXtc0yDno1KaBBZEQhNHPipvtWR50JIRuzV3/UfS186ZjFgzvUGJ9x5UFtRjfldntuLZnFXhWB
wttBXV2LNGfkqa45WjROPzuSZ8+EQSTbZ6muhgifIk35JRcV9DLksa16y0PTB+lsokblWlfsxvkR
BS0xTPvCJQlk6Oxi5Zo+TAY1pCMg/OVbZzpkBwUyiUL9aeVD3mSy+JCIcEGULuY/TJQrro9HURPK
LKuNAlBZNpvyoXTYTzH8mj8Wa+/PzdEAmBeNSxWlMiTfN3BsZWyT0FSGKLApMDmd9QxE/06vILMq
M8lplO9dCXUXjaIzln+b8D9RXHe97fxRWsNu3ty8659izlado1yj8KSPgkY65NAzVdtym4H9tofc
l8S2f+lTvoxhQgqy8YCgzfu1fcNHI27GKEiyb4km+d342cXnDKoj3fBx39Q8lsRumrJoXJnYTTHU
c72bUpNqgKNPUaDQ0lPDw4A5hzFe4WK58SiYSEXVA88L8l8RUl4bsQ3eqTI3k6DKrVMbvodKuu1j
EAi3K5nFDTwJy4ElrAWjt/Bd1sxBdrYdhjEkcgJdkY6GyXtfQ57RlBp/7UsM9aUDH/xMMaINiZT0
aYitejPG4DvvY6vbYh5HfZZ7wNa5gtC6ROTyFCKsf2yZ9sI7DI4CoNyvsswvfB6IrSP+xdCW2AJR
F7yIgvUQsyNJn9AgxuiNvleiYDD26PfmT/ZBST3jR/07DL1N+Mz+4Dff33/xty/LEjAI28ig4X+x
OfNqKmFhXCtoTAQtRLuhH8yD6Rn0CjbdDj2EdO4buwHLXFu7oSweE0DYSw3WSvo7jsp9UoyeOulb
uJmNaWMSaTx2IPpn3+BLM3NaWeuieTSHMQkgFLhQj7n+0CXGf6pRNmig5J2jlxygtBDtS6NzMKrk
lPKAZ8F4Mox/oupbW+teTIHQu/8JFvyIffkTZleBK2lqpAbB9x5/RPTdHBvwn3tdI7vaGtJq4U0Q
XFFAZKDPJ9L869XGg6mDWwurDcddX34OIchNu+85phzV6M1I25Uc6/YUgzUIX1Z0ABA5fI1uXZzi
nmlNVqltHChJ0FnErSwwrQATbuQ/73/ChRcIllSkP4B2Aao/T0usMIlUigg66DYGCOTKU+aUbkwg
cVavHNhb74iqmdBCAKQFb+u8attLhWxxXYtR0VLFxAUUUd7yNSNzOgmEJrACLyxqMSjSzVuyVKkn
dBCjJOj9IQgPxH0huh95kld5a7rtS5t0aWoWJ9CMYTY0g6mS/5EkN3pm9rGpVjKxm0EVsSAAikEj
pSLm0uY9J0LHOuGsTgJ1W75oH7KPaTynMjfP5c9sEHQtb/dPxNI2XdqbRaxpORoqbWGPK7WbFV4W
o/U0rpU3b13l9apm9yk1xhoadrCSTH7ib4BxUvzq2f6zqrNyG/YAX480Ex7ZRAF3HoBLZqSZITES
zKJ8M7X8SY74lpvxi1Wlm2Ky3YTVbqV/2BG4BKymepxG6bPEHKrU7u5/1wWHiQwKiSFSa8ASsPxr
F1IijC7MPKeB+ag8knfrN/F+cU/eQcAT/9w3tnQ0L22JTb7wH9MwFraAWwU1OxQqBprMn1XZOv2w
xhG1dFpwnxEhIOFAsiv85oWhLCnjMrN6GhCJugySdq0BZiG6EvPctJ/FJcCoBAr+UGUVmce1GQEH
iFg90QAN52f6RA7AhOYv+QskAQLo9Xo8Bdf8rl3xWEtfUaiaYJwAZX+UPK+txjqX4knXaRDJrQO1
IQfjzg5qNJ2+Emotei2B9xPKB+DAmQepJvJ4Bcc0CT6MDRmd6dhDvDvz6z0SoJV4ePEcXtqavZrF
RAclk2CrB/Gl7XyvnW+IEkBK2Lj9ygO9dPkuTc0C4roCcRqqw0lQ+4b/r/44gFPoKAOBg9frendk
pVPjKMSMQ00bsFjlvSMCM+/vLxIwuf81MlsBskOFTEOFcBJK2KRoHguNO6n9HFVr5NyL3wpVfNNG
mobK2+ywqSAcse20pQE1c7DMSPRRlsDHdX85i889wFcIKiCahTL+zMpQ8qKqMtzXUe2GbRUreCbt
yfAqAITRnrB+jZImo2dqZH7DBtsPe3tNsO82akOMDIgfqCJwlZHDXO8b0vmBoH8IP5gYsSfZ1rHC
GLofy9rnWBeGN+jILe4ve8lL2fAemBAGjx6QNNcmw0mvhjAVF5naWxRrph2S39SlYLVd+cALLgPR
DWAOwPNhFnveBieF3JY9i9JAMT45vh9CAi2tXDFI+9dLujI028gobttCpxINDDXzgVE/hL0RgBDD
v29m4Z0WuSbGX8AyIkYgr79chCn9Lk/SNEh6u/SLkEW9M072T0IhKolmJOSvwQjtNMzqI0z596sQ
qIWtu/oBs62bpKRCcsPToFbkD1WSt61sPGajtAtl0juDpT9Qon0ro3I3Cs0ytDiBn6Ql+GcoKF2H
LIesKZDJ3v3PsvSrUGOD20GbG7O7s1/FOLB4YHdIg7iCxMJA/Wx6MQtjpUK5dJjQbkPXGWU9FIlm
uWxJtbgFhk2svT6V5Y9Ye1TUZGejUPP3y4EeGkpRQGbCYc+uZII6VCLbGZajVb6iYzzY/FmXf93S
ASH/pZW5w241sw/rPA1anwADEbM3pf7DMWP9dn814kxep+FCzAaagDawtcBPzVbTa51N+2rKAkm1
mVt1BUdK2vv3jSydgEsjs8WMRlPoEZezIM5A7Koy51/cbxPlOpTCMAOO8Of64uVRBT1no8BzUH+o
2TtVdxX9vL+EpeOFThRyTHDIgkZhlr8oZR6CUKKEieghD1+GdN+GHsn3960s7QZAsHhsACqAas/s
Q5VtaFSDAY+ogZ76D4bXatcwMOe84niX8iQAY/9nZ/ZSV3XBpf7/SLuu3ch1ZftFApTDKxU7udu2
PA4vgj0eK+esr79LnnNnd7N1Wph99sYEYACXSBbJYtWqtbgg3hcvCaJBJiAeBI+9ziOs3+hVydpe
mmyToiTTuE+U4C7jxJX9unS7XnwDtWh5nbSFwuIbkATLPlG1kn+pr8WuUo0gN4P72xO7cI/OCgJz
GzPw8sjPXXoIXoVhLfVRvM+Z/RimxyGBcmXt9DGoaIu11qwFd0cCFakCqHPjEqWR+W0Vir4ScTEk
syfSyF8+xJ0SRVrZVAseiRYeoGdR80cGjaM8smPKoPeqEWuofrBQJ2V8Czw0WMQ1POvicJAMRncY
EGtXwleRr7ZlPfC4ptuK8LmvT9N2zNYwjwuuPxdR5+6nuY9SoIbTl1lYR4qCY1WV4Y2+ztbVv5gx
LD1q1sDuiEDXXzpB0teR39RyvC+rn+F033VgIgMrYFw93na2pZVBYx7apuFqCNyoqwiiGBCOkzQM
BXGw0AfgCfJ1IbFB1bWykZeWBgfFjN3Egw/0GJcjQqEHQqGtn+wlCBK34rMGph4l+vuX3XxUzDje
meiExrjHXdl5aVfDiBwSXzU1/8gFhzJZQ5cshE8oJc1IrrmYBIQtNRh0lQx1Cjt17JEwjM2qCjex
XEJ+dd/l/jZo1S0aIezbi7X0xIM9dLbALXCjX3WPpW01Tj2Hy2nP36NjoCWsnR1VsKsY7WcXA5K3
smjX6dEZP/GPQco9CjZCg1U8G3R5MzGYp8nMTGHlJlkyMqPTgIbDIwlthZeTGUsTm6bdmOwn7hQP
EK7nC+D9rE+xeF6ZvzlCoCIICbci8ofA+SPfS+2qCKT9gC4KCZpVSGqqkMuxoMqr/Jh+QeJuXKtZ
LO2tc2uUx2dsUTLIm8IZOx+o8g/RB98kW+vrydH5J90a13xgnWVrptznAokRMYPtblISZ3jD1Zj1
ZiPreax38S6MrLow2nIbW7endD7qblmed/2Z5UIWhHTQeHQ1HYpgP5j1Z90S9eN/M0Ltts6fptBX
sGxDbb9F7/HrBFrSh9s2lo4nNELj6YzgH5AV2gZbBa02Jum+bqLPHM039YRuJrk2/jcz1NXB1OwQ
jEya7otacrIs2EzJ+KaI0VrYtDQchIDfYHW8MuiDEFA3T8imON336IImLdprrLj350KDtJZNW7oN
cX8A5DTzKiI0v3QBoEYAgOKydK8JkaxzHhp1ZWhe3563hb0EyD1eZMCRIjFERxCDX2laP+GMQG5Z
DyQQCdS8jtIoMHErlr6fvpRLoxMYhx6H4j2KNNS2VdRSTVp1SPZRu23rgEjNHZ88l7ndFkBe/GS7
7Rh+pP47Ss8lJ+ljsxZeLI51JvFBMmfm0aEi68ircmHo4e456yh4tBWh1Xuh7q8FS98+fTVS1FQQ
/gG4hp7Jy5ULanA74le6B/eiJeqT8ZFuIfpEBOStM1PSY5RXbi/j8uSemaScZYr9MRb7MEXVo7PY
bW+yZkiChpy4bbkZ7EyXViwubASZVdA9ruExBMzH7L1nBxTH5ZLWsTgavSS1c/CBoTrFBKfbw1o4
BcHPIs7kcfN60cxDrVyg76Pxkj0E7NC6a08Jp1fCfeP9YOqVlPnCZYmwFswdIvpPwPNEHbgNmJlL
KcZuy0B+Q7rUj0AJGKV2OorDpmjxnkzRg3kI0YH5L2ZyVm+eew7mhAJ1TSNZw/Mp/tsr4r7rfrX7
qPt7AAnazYBXR40fRwmI0y4XS+i8vAj8INi3zUcBGD4roRWy3aZoXdVQiL69aAuegYwsgCPAv83t
ZdQ+B4dZLTPTGO6noNCzclv7IgS3Vx5zC3sZ0SFCaAB48Ryn87Ig+Uz5WBJRDxPv06k1WOlL1lDT
+Hv0yNzn9Y8dyi1CJUBgKKIcpkgPsqcYLfMe5Q8Ada+cjguejjMedbf5aIQPUgGhyklDBdracA/K
U1PFg8EIJQ6leQ7BZxq/TV3BrSzT4gz+sQjM8KVPiDUnFOg7CPeFkuginv989JCBY1WGnNC/cIgz
S/RxmBRRxmUeSoq1ByhVz2KA8vvQKiuPlEXHO7NDnYFaWw4zZWC4T0tU8ITIkFI8I9eIQea9Qh3u
CGSQnhEBHUSCjtpL6F/zYknNAKKopMHWuNjphH7tmbpsBMhENOsAlUgvTtzXEttHyGahCjvJ/hcY
tT9vL8rCeYdh/GOBWpTO9+M24WAhZmszEd/B4KtXrOIw3AG8BQaedvptg0tDwksYVfnvJz5NkNBq
EVqAZRhEqfeYgRmBHasft01cO4Aw37YAMs0QDUzepUuD88cbuBRnOFOoeh7EpGk+hrXayPXEzUZA
DTezAQObThnpaiWeWuTJ93nhWYkm3UXCUyiLu2AYjkHagK5FcW4P63qnAtqPCwK1XBxGOFMvh1V5
jKgBw53u0aRNOlxEw8lX3S766wPh0gy1fcRWSxqmzdM9OgjAr6y0d1NxJ6+h5NYGQ90OYeE1QZUV
uGdlM0mkkIQ1MoxpmZBK+3V73q7PVAxoLiyheqegTEwNiNeYRI3YPgUi6OiFxY8G3DbFUGNYwNAG
snHb2pJfgGoACfRZvgyNCZer5LEtg0IBIukgQmU/RHKMGX6UYqOXVfOFfqf1pMyVu8+7FyUzRLNz
kyLNnsf4SjOwU9HuxSSqjBoQTQNMXbkjtMMaV9CCKcQOYG4AbgEBPP1MUICtyseA6/Zx6EEqaUhe
BiizWpMitfbtabw6JnClAxYxU3zMrUwsdRFWnswzZdl1e5RUDUYpjCBZSYvMP+HiAL+0QGMjUi+R
66rAWLBbGdK2bGvCYmVNWdw4AO9FOsNWvCVKtWYM8cA93R7gdbJpto8rHnVTAF+h1nHpKIGacxmC
0G7f/RT5e1HfcAokkTJgPMGcqVd6vTLeK8f8toeECd5cKO7QfU5qmstxqWK8Q63nvwKgocBD3xoT
s3LNX203yg41rq70ArR88rAzWL5UEoV3faMS7vjVovyiNyr/jIjaakIrRrynYUTw+PIHiGU34S8N
OleVGepPX6wRWytrtja0+d/PHju+HwYQ04HBw/TzFBjQWFy5HK9OxXnuwP6NzCeqxrjCLg0gYvfr
vsTcTT/zUJ/0nDfM2263ZoE6DPMCGcd09oJa3iWgNfVqCdSmYEj+edvO9UuUGgp1wKN7u+VLScD2
Ch+i2girkyiSxtl7HSkSAm2I5wHa4xKkD/9Hw/PJcrZIhVT6U+LDsHTktQIytb0VlPpzbwmsI21f
q/eCrMzpoh+erdr872cWp6aMuYDDqjXsj1g4iP6PRFihfVkzQbl67oXsGEYiZlM4dcNHrx5y4W1l
4q6yt9SKUd4N3OKUprPzxUFqgPZLC3TxpahJbDQPWmZ7/MpBsXTEgxERDemIn/EmpcYElvRIAPdq
t2fDgbAeLmNhTSVtadrOTVBDqgO0U0d+2O/5gfQbeReuXPZrQ5jP3LOVhxhDBhsYQhO98c0x6h5W
1mTNAHUNBgLH1KUY9HsP2Ydig8aBMrgT3nu3O6h37O4pPEZ6cn/b6Mqk0RTvSeMDOqv4/T7JSiPn
Sj0HPjFb03ZbtAK+DRAdztkWdf73s6krQnAPJBmWxht0ngAIUK2cpUv3HUim/hig3AskOn1SN3G/
zz6B3dAjya1Tu+vMKrTFtVLE4mmHJxp0QVQU+0AOczmaIEs8HkxC/X7k3tiZhtxChooEBBKrqi6+
YZFWRrcUvfwxOPdIUwa7eGgqZTaoF4LOhrry0YClpYe0DDJkK26+PJX/GR2MXV1LbdyrUd4jkTl+
aYQMX+8rSM4FbwAREt646MdAeEzH6Gqr9Ghmg88V1X0WuUlwGCP3tlsvDOLCBHUh5XlRKDHITvc8
95onn9iuZX6s0f9/4vKVbTu7FhVaXpiad/WZb/Ntga5jSLzs06RGouNdUF8HKIhwa2/QZTso9qIU
+61xcWlnPtz6TsAeggtovapnKhJ5UIYRtTUPWIh8MKJ/LFEH3cyAwY0KNlOTR3oMvR4xY8xY0Blv
IPLK7C2ceSCNVpFSgYimBizP5ah8duRHtUh6YNxbkokT6ZH9uu0LixMH7Z7vZzT4DKnDR+KEqYkL
OHTPbtPSt0CZSETZEYfUuW1oad6QsEZFGV0wqMtTnqCWg9SLSTug6b8l4bBJimc1e53za1z79/E9
0uMoz8/6ETMO5HLakjzqw1DIB+DkO7dmSMaZRakDbxL/NTQJRHrnlqhBQTbP71mxHvZQPAATlRAF
eltlaw/pa1TQbAZQA/xC5RCB8eWAQPfkK1IIBcFG0Is9a3q5zTLOIJMpsctNvtadu3Q+nJuj3K5X
IXHKDFiqQIh38ifD+0Y4PvO+yXE2UMZ/SeeC997F4KjVGpGX1IYYg5O6yEhzlqRQbf5L7kOA1FDQ
w60EvDCANGjnuJzBSGOGLKqnwQWyC3qCUiZuVF9eK1xQE3dlhbr7sjhIQiGBpp70EvU2qFR6DjSL
DxDVY/qX29uJbmigbdHdc3JUCSlTw1bM7Jn0VU1BSvYmv/HZPkRVrelIEDvRXT488uMdXrZr1S4a
LffbPoqxILHCy/2qeBmEaimA821w0R8OZjkj7UwCjjlpEx3Q9ataP26P9xuHdHaTXNmjtlomZ0qI
RR5c0U6aR2kyOghpWlBszlDLy+zeGT/wywmtEb8zm8Q2ZPP2J3zLEN76BOqs7OacUy1B1kdlXxP1
2KDJJ886M4+cGi2r0U5B40XPhcc2bowqf5Wb9xGgvSnboGCoq/kuDn7lpSlDbHDYNUWD6ORhyuy4
lu5UBnqHaq8XzKluyk0jc9te7PVxpR6w7DRALKnI+gN/QJ/2XiPLbRsogwt1CVb37Pn/agNhWPwZ
6ENlDbwdbI3b80ad/L9XDpC8b5ZalHSo06sYNfRY8szgDoC5iUaRlyjo+KMYkh5MzoanjBM439C0
ftvsssec2aWOsaH0G1mM5cGtebzuOyPMektCfCB6JxR4YjG2euaZK2y/O7TapvdBAKaRkCdyLxmB
/JLGQP1KvR5CiTPb5StfRzfs/J4VBZVcsGLKePRRYWuiQnxr6rAUlRgROfxMijvk9xIVVacNOIqU
niHV1lstOtCsqb/tzsw7cyoRkF3qIZgwIppQfayGFHRWJIP9BUwjsgcBdzUzPG0kvp9A9s5kvF2F
nAF3KAoXWQsOHBBTG5J0EnYKxNLl05hvCzAr3160pWnBKwigM6RVwRRChzyd3GeyV6itWw13KaSL
ivABvjqIoR53GXQCXb8g/bhfk0df8FG0aAngA0RbC2iD6FlRygwqaUznTuyPmsvtSbbrvLSGLDWF
/u8eLPMKwBaIy8BTgtIODRTQtBStDqLaueJwLMSAdP2PmLFkHln5HXplxIeVKaWyGb/tzfhRwFnA
O0fTm3Yik0kTJ3TuGLf54zD4vFnALlq8RZ1Fm5ApJBCyCbGYj7zfK9skg37l7W9YuBhB0gsAEJg0
8bChRaELMUn4KtQ690ENeGSYRcKiiZL5TKZKT9a6ar8LjtQ5DQgwMEk441hQSVJXRTJpLZOlcu/G
8pjdTaLEPCRKw0C9MPZlUKg0+XZo4fFCUY2G34BtOUPdPxu11gzHid8zkwqRRVkY9dEDyRbC48Jq
lUjV26Zsd22oPkE3UjAUfpT1SQHjd+cVmV5qOMwgctuYAqQ/K64ubKYNOIvpofspjo1IWrB3WyI7
IhVctwLOG0kop5UjfsmRceaBCgQ1EAB6KUceArb0wzRGWiTJnsG/fi8yH0p/35V3tfB0e1HpvP23
YwEwDMQB6ouQGqMit0RtenCz5L0reqYmbqBVutE46G0FBSn6rw6kg0CDPY91r6cKA1TxWhmdhhX9
5wMQFkNeF8VAGmVZdK0/KUzZu6VoeYNqt2VgzRKwRW6A/HBXTZss3Kao5MviT7Z9zFsQHJcy6GJe
ssg/3Z6NJReXwecMrUqoOuAZeBlhStkkdaJU9C7jvZXtz1E7xgWpZKLkd6sBOpXy+D1uFJ5QCwdw
G4jqS1sgG0v7IGt7l2+iD8AwSazIiMHCo/yzYwodCsAtv4IGWl7sM5vUbepXA1/kfNe7gsf8FFQ7
8uy8wBXqb/OktgFvMcYWbDrcQLxsMvhmFS03T+DVrkYfizaXmlmwSF8OeioasFlyTe+m4k6MNmW7
l5JD3B6h1tuY4aDn6NKpih0X4QidjOwwrTExLa7w2QdQW6tq01IcZ28TAsaUkpQMUmZ5JxHk4S2o
xZRMXInx10Y8f9BZ8gRXuBxFMpY5Grm7gas3ZartpXYt/7h452ID/5lZ6tnC9JBQ0yLM7MjUDheX
BotXeSFvQmYgkLFDtmbWewusSCKpZN/eNv/Fr/4Yp3Os3sAr/ShikE1iHWRZL0xk29UXc3p6rJ2V
oGt5BaGMiKt+lmygfJjxKiTZa9hS0teSdZr4MQO+c3wQvB/aiqnlSZ2JB4XZGt6dl4sXBv7Ah2zV
u332qw8PMpiqPbzeMwPta8iF5Z71lTdf/2Yy0YkFvuqZHP8qesqbjG06bNIWd5cKuh1LwnOpgNay
zmikkxy1bTZt4wS/bhv+piq+2pxnhqmrAHpVapJLPTbnBAa+B1BVPk0s4CYFzkCcg8GsX5xHhA0h
ZudDJmPT94eiUR0NwV3fRDpkSTeR6AblqWQfea8F/bGNXNeApFrLdyQWHbVbeVHO58WtT6aihLrs
m6HNMVfgFko2KjJsfu80zFrP4tLUIK0GlsuZUxPhHnVuBUOftxPEKtxIO0hWYGatLtQFSX94ki37
kLc2EvACgHk4+aiftMplMjQ+TB7JNe/EMwe84OX8ACKzbQXsyWmY7F5wBrzvb6/gwtYAfodFExA4
1vEaob4SncgBVzDzbNjptB28e0nYQATdGMVjKa0xHC4bgzAB6IZxW9J9GF44DTGTStiHGQiQHV/o
oUxA5Pgnix78rItWos+FlcbY/jFHnW+AjHOgchd7VyPV3rMtZfxXk/fHAA2giAZJgtY427tFUusl
K5tj9u5vfVua0OPWrxHTz45JOe75cL5PnrNroWSKXqxHDGcnkW5lqr5xK7d+OHVEioXQxFmHH85H
jx6AcLxSI98ibjK/NCqxMermyDREaTYqdoo3sCBqEoHkqY6VV235sDnE41qKmk5/zuEOBow+O6Dz
0ItEt+OCf5n30b8G32Tzk6Z4xV0wJrOCfMMrutqP8WvHSb8Q3CtbKaqrjEht9pfA69/fgD5JfADQ
r9CCujzOO7FotUCAyxblfcA/oJYOaXDZ93WR39zeiUs34kzu8scUFWdE5ZBrlSBjd5TKscyc5qVE
PnQM6z3LbMOflWREBw88LN6aCvyiY+Hl8J0dQHGLOhGF2POqimNguM1Vwmg9tIqHqFlzsYWwZn72
/jEz//uZ/9ZDVkSj6vUuOzpqOFpdvcv1oahI++q3dtUe2506EVATJSPIJ7N3bmWCv5vXrnz87AOo
tWwKLqoSKUAyeDNYnQv5jZDEZmvXenM6SpZgvTFkMg4RS0bjrkucRh/sRscrInfuV9Z6XsurTxFF
dJurc+qBpm3xvTFtUU1CQi65G6BTDgwKCzLRykiqlyiyEf+RWnwoX5q6IcKke9Od1j40euu93v4Q
mpDzt3+ffQj1pCjjPJ/SMEda6Njl5AXzzz3UqdMoECewUyiLJliRByXSO7xb+X4/xQ9cZTWTXset
0ZQWGEDiY4AO1ewv6aR+fxmy93jgzYlmmsi7RgisqWE4uEKXv4Ra+Tk2uyB9vz3+xXVAP9ZMKQ/G
aPpxoQrNKHER1iEbOAZZXZAne2xoyFVm5l4Dxss1/ODiXpsLicBN48Kl91qGikefttHgguwj2gr1
FL+PQZSt9JMvbrUzK9RWGzTBSxSuxNzFrbiHaLG/K4QgsHKp0R5vz+C3lNCVK6O0gmBHg8Q5TZGi
tmxWhQ2mEPFUZzXWuOVt3kbT/BNjBXbxAm+xhp9GtGG3tTmOx9z298/xZrS0t9byN4XZWpzdW9lX
8C4pet1u8HtnPoZWoq8FBEvBuYaH+p9vpU4A8LMCUVDgBIj4gOQjGThkBbwDNH9inidq6Xj+Q3P4
N5m4C7PUye6BjyOUG7gyUxxC9i33Hjtho2ZHCTCw9FRwOGVuL8ri+p+Nk3pB5rHKxYGaDK7SheM2
H4bKzNuu2shquNZ1vZSMweCQwprVGbFPqcFVYHlO/bAa3Nzst43F29mJM5if8uO8uqDF38tWZtfO
7QEu7tszo9QAO2aY2xIynJ9M7+2gCBbqRZWL+6oOJBLkgk8AAFZWwr3lG/rMKhVQpmDTU7MAQ+X7
3BwcqZkAbT5WDvTUquwA5iPeQ1bXZNK1U2N5Pf/MMf2o5FpEmh4q2y4rNUce7wYUmFSmXzkM/8v2
+McMfRkkUIprmwKFLg1p/lOsqXrHbkOP8Mqn/9plAVG4R2Yt9lwqTSDtz89ckmidlmjAeOrxMdeC
Rs8NWcdPNV1BzrQJoZgbGjiMN9Iw6Y1nAZ5sV5lvAIFkiNypzl61+r1UNsy7z3zxww6ca7osrj1Z
lkpnFx9HuTdXMV0WC9hKqWf6kV23903kqqIx9psUrQE6xMtzQ4p3UauSBhRH2t8ndi/sU57OhBr0
rRksfZH5emim+T5WzKaodKVYq/8vvpdw7wqQqAMDEy0axwhZ14kVbg1PfOFHR25fZQZsO/btrftf
lvsfM1S46cl+Ns3gCTdiLBE0DSiFiOpjkx7R6mOWaFZCyMMDKqIaCXxNgkOogKvliD9SxWHz48AU
JAl3XNzpfMit7PG1OaBuzpARS5XvmsEFR5wuxoGeeZbE5PftKgHi8sF5Nt3UZTR4udJxbItbIc6t
KNzH2l1ZRq+FdtIiJ/OL3cS+CtNDym6jxvHa1gDv5ZZR96W2BlhfGjToCnBhzFKUV2q+oRo0g5SP
OF6UcngXw262Iw7GUMjcvktTaW2WZ6elY4ZzgwL1FGg0MQpKgAj8u1o+CWxDQITbhlaYb1N+rVyw
dFegtMiC1HlmSaQZSNSxEfgh97CD3/38ow42LOjC21Kx+4/bnr1kCDV2JHt4DS3BdNeVx0i9OjOZ
uUNZGlOBQ4xpn4qqd6Y8PKri2mm9UN8DyglJTcjvzfpS1Mkwxnifex1Ko1Ou2HH71A8pRNo6XW23
grbTCm4rhF9a9pddrd9x+blZ6hL0uUaIpUAZ3RAMIfU2LF/iNc6HJfc4M0HXyCdpGPOMgSZjV7/0
3bGqBujtWWEiEjV2q3jtdl1aN2RNOaAQgMgAB8ClNzKhVwpMzoxuEyCNE+PZp9zzraP2rROgUvi3
ToLGe1C/4fxDsRtKe5fGfLUaoiCACqYIwEpldfy78JbzRIlX7o3rPX1ph95iahwloQ87jLZtlLdJ
eSnQC/pwezDXr5lLI9RR3nQJBBgjIGOAdCh1XvTYLZOPrHXbysLDHWYgnjZXf5BNpdPbEDsc2Q5Q
eVcaOH1QPxD9DDw4ac2JMfwa0iLdJn/hw09m/JFKO2X8HJFBKALGkIAaKMXICZqfQfhLBLRh3GZq
4fDihs8NHzdN3/ZQmliZlmv/vfxeau6BFg8lpQfqLM1P43TfOLXRyQStLLK/ghpes0QtQAqgCtpl
YKlSNoG6iaXSjP1n9OXpbMQCrbGC2VvA1mBkuCCQDkN/Kbq0L70Xg2KCeNAwsjg5CF3g1IVZdY+D
MJCybx8zsAWpVl+zpI8nAlBJJLI6GmxJ6NkNu2k7ncveowx8hD1KSht+rUn9Ok6Wccyj/gEOMBXl
Yerz+g40qUPNj6iDcJ6pVuVI4gL8wl0c/VrxyYX9NV8pCpBw4Ia+4rUSck6tAfPhXbHCFT3oHHq9
clMZHzXpAVI3RXns5IDEzGPlS+iCJFJ+XzD3DWBG4Vck7aIg+pmqnwr63qDZ3b5AhJJpfStvVhxk
5TNpnRCfK3CEeSLvdmLMW6CkNRulDLdIuManYGzW2kG+OQ0ub3bcfwC4zFSmc7GNekKAgi1JY2BZ
3V1OkE4ryVHWPz4+RP3jtH9+fn59fb27e98+IcVGvnqS6J9/vSywjzwO+vtmnh26FbQIZLkHTavk
BnvgLIhsD5ZkgRHp4Nuh3ewE27OEh9SeHHnDmflRNllbiUiyjZ5Wabuv7+dZhUyZ+dchu3HVuh5q
vion0DxzJQATiNVAcMoHuRXzWjtrEMWFVDnKmrhPwEAyQ4Vp5RkuiJSwahXZZbfBq2ZNDkhd7jJT
Bkf47Qnm5uudXuCZbgf0kuhZuUrLjawQCWOryW5OjqMOZnD95eiTXyIpjdP+dRuQnvy4bfIbu3Jl
Em1S4JCZ4zealExBa0QBLnLZNXaH6uQerTfrYCT6qGsh+bA2R7ROE9ciOFYe6pPjOLqzNU2bRBi8
cb9buVcXHoSY6rOvoeKfYELZnM0L2VVIaOadUT8ByBe6kaPr5X7YJsgmbdegTWtGBaqqDI+GEO2A
KcCD84f+Nn6UiSk8C/vpDopm3Y8GStKP/uPKvM/X1I15pwGcbBjhCR6UmHfjYLwdjtbxmBnWMdAZ
8laSj3nSrRRqcyTfVHcG5v0xIvo7T/Kjcy+dWuKsOAKtK4PQc556EMPglaLN3HiXt0+VJbI/DrXs
eof24WBV+yS09s+8pZk2+n507tc98J1f41ZZgycuOv2Z4fmUPStdQAUI6WEehifO4PX8oD1WnV3G
eP9bjfBye9oXskwYJQiivvuiRbQEXRobQN+Rh2yDHZaSad9pT/0E8o7T4B+8ZyXUo4cAwmMrU3sd
AgMaDIknMEKhzQA6RJc2QUTM9OHgq26BFZXMp8LOnZVhXd/NlybmUOZsDrMQSsq95ykua4tbAG7N
yApNRu/I8zOqaY7orEIx1ixSOxVAhFZIfEZxB6Mzet13mLtqFz9xD7yRW3BQJzt4K8fjd1WC2jMg
cgXQU4PEMDgXKBeVuXLk/aTGKMGR3+0CXTNL/SMwwFeuJwTlfyu3MvJQ2uW2tOsD0BDWPAep7RPW
ekiM0ImMgZwkuyKRGd2DJZvEZP76Fn8r7NBICKM/A76o9ztpkxyYTaP7lqcHmxI8+Y+Mpa6MaNEz
zgZEeaOcVmnIKJXiGoXl3z/lx7U+vu8CATVlQKSroGcEQeisSHvpGArK9E3aKYrbGKIu7LwT81BY
kYUZMycnfguMyfG3tc0911ZF1F1uBbuANHZjx1hE74HHPIDc2/Hu+vV7deEIRK0GrxdgKxfoHiK1
CzM1CVUXKnNma75VG8Wa9rxJfDcJde/59h5ZSI0BG3FmjtojMJcmUxapbmuiPx3QfEsxkQcimvme
G6EV2YGJmJooxm27dPPmfLBe2KV2iu/VgVgJGKZsq9tmk9+FZCAdaASey01nd3eeedvgwnn6jbbW
IFoBVhK6d3OqIMQdJYPqenZkCE6zw8JarFOunDlrZqhgVIBoGLKmMIMw0Bk2/r1mR06hK6+3R7MA
noA2C8Dj/z8c6tmRQOJZKftedV+yDRpwrPgeiNgH/yDvJ7uFQoaCKxJJzVduzfD8g+mtA+Y56Kaj
lQp8rdQAZYTyeSKNqtvsy638Lm8TozJFQ7HHx/indLo9zNn5aGOQXkD2QgTmV6HZd9jIK7m+CzRX
KM1QJDihUETz0R6wps+xFM0i+/yPJWo+/UYIIIYXaa4WmL0uBcC17mvBiNtH2ew5nV8J6eYj7Hpg
MtQtwC6EY3t2o7ObqUbrSjOlmeZm++hRfuSNNcmz5Zn7Y4Cu9kNIkBu92YB8YBwgwx/8PWuJK86+
PGt4aEArSwJLIJ2+ByhFUzq51FzxwL6XW/6z+gKRmck/8CtvykVLiBJmcA6aVJHEupywNvXEVml6
zQV9RvkQ/VQgn2ahmAl25+ldWXG7xcPp3BqV42hiuQslr9WQnpvhYmiSye/9e+5Q7ZQ7NtarN0hP
8ilZe+EvXHxzKPRnkNRNHqGB2eM5mNWO4DV4FD+5X+0a+/HSAXVug7pctbxQuDDuNAS0QUf6d3SE
Hauv3GpWyDMWag0q7nD0/uA1isYjGnbAhR5UmNLMc424Jsmpf9rwp9HQJb3ec+Y2PCZPt8+KhUQR
DALAxSEXgyZjmkUyYbuMURsYZLcKKe0AT1Jp1+L+DFAVBs884a0UGABBh2Cp3u76j1UWlMW5PfsC
am6hPexDzApfUBlo6LonihlYwkdty5vnO94Aucdr8hTZa+KK12cJcBBz8QyYEjA3idRDbVSrlAMZ
lOcq7GR5/KasuO30xTS9dXuCl+xALR1zC6bEWSLhcgtWclnXbVEzLqsVW8ShP8vJVxxQvnVmwQ/s
SoAw/7SLE1JEcoFDFgMvBLBR0c1joxBD5qOIeTdhcAjHfZUZOdQZTF5ohZV4U7xaN6ThQVmHchTU
s2YE7eXI+ADwmHESJJeZ7rhyyxY7NdoUGlHQieYxz573GULJJDqwgJn4j9NwknIi8U+I0nRFsIdP
1n9vHcV7LBJ9euJQwcafv6r3PHc09bGvdBY9T/5uHKA45lmeb7S10aB5QYZ0Evj/UtI+xwlpOlMu
EZinqIE9DfFO8FcQOldXAkaJKxRx5SxseHXniJBnSbP5RZkFqmeW9QihUwVpxAjECWYSRqUT8IVv
lu3orXjOkmVVnJn/oUEDsuPZs85uO1EawA7IVLIrDwz6ugfwy/sCX2zqAZMcSlpqK3Wc3UvauFbo
X1rauUMJiVmESii2UPdGz1SlDwUFGfAb4CQ4wnjQ2Ii3UvYkcKQ4pIHV5lsQpcvRYfK3kXrMtFgv
uQPb6yznBIw+gSz5Qxt302TVFfHlE9cCjVm88b4Tq6YAqubaYvIfyVdYHtLGQw+n3Savfqp3Emlj
Xd3xL9lWEu9ZdbLCiHi9Val7AX+7vTmv4/hvDwarmYTUH5oLqYHKIjhLmwnpOEjZnvB+qoA9Bpdk
Wxa+U9TNaFRdwhtxJXSbUqrvm0QGV9dYPvpy2ho856m6pHlGn2Zf6TxC6MXkeiOkSkh4IRVICT48
0mXKsLn93dcAkBlrpwGZhngWQ6DjSSHge3ny1eRJqNVkA4q/9I5n5E2QQN8gBIC9G6CYJ3iDpRXY
awiJC0tKo/8j7buWHEeWZL8IZtDiNRMAFVBkCZR6gXV3VUNrja9fR529O2SSl7DZtR7dNhVIFRkZ
4eH+b8Wt4a40RYFMMR6DSyaZdW59AaB8XM/+SxlDyqEViscYR1auBwIKE1JhJRO1PYXaaySseJ/r
5AtM63i5g2ocohg8GwvKvipVfM0HXlZs/IFK20Gwe34ztGbkDe0ecEzF/5ZXu6yWDXHpYGEWY4Zs
Dt7BCivJoiaFxCdNHnhxZ+gWz6FcNPi8b01FH26aSIAob9802zn05b0Ycr2NvhLSxXNp6hBut4yh
atfCyau3hQxGFdFQoO0KfRBE/Yyf6FvwrsdN4NWJjExb3FCVTxS6iGXbtVRMdgdIoZm0lb4xAn6G
JlqT220Uxzt9EtcQCtdJAnwNyOZRVodwDVwHc98FMR+VoNgIPOFZD2mWuNNfHsRcM0VDaYx3lmwO
g5VHluQfBdlqAhvQnEKuCJ8d0+KP6Ijo/y63GfS2UhKjOvY19Rsl3heKpQkHRTIN41XzAplq3No8
LuEps7RLshK9ObinQWy93Hdn/jZTIM5QZAN21KuvkjDAe1dyssdOe6hkgzTtezF8T4d43mTqvOKH
fjK0V7bx+kSFCn8Fk8il7UkaRGgblIEn6g9wHr4ZPE0coHEkLPedTsV+m8inVrF53xTN+lf6yD8N
r7I1jaYSHwSqWbJIpJPykunm4Js9Zxng319zOtcXPpb27CPZC6mrFC2sisADXaJx5JrNKFmStg9c
BXXD9ihY8gG68u9SsNUeOXj92hQor6ws009hiJkqMCPgFC4g1gW/cTlVEjpDh07RA68ZEqt4nKrX
vLLGYOMXVPW/W87py03VfeRzTCTZCac/NW+qwkYDLmhUiJBvkGPoLegjQlmb8KWV9qbMbeYJrQkP
aWrF/glCGXJtccm2M4iQWsqj9IUKqf9sPLXxrgaVRIvkLvctq48hKAg6we32c/uhGWSEzGu0i56T
CXIs+b5V1jCcP7Tn9wbP5BFkLuvlDEJNnuo2qo1mR9KMT1HgGj1N9lH8VlUk32bJG1qacGmjOf8j
P8XFNlHMOXSC1laVN3E0py812AXckwxkeLHXJrODxzaao+qnRKqf4G1IPnpoQ5+W7hEaDSdNtcFn
r3368k7rvTTZVfkRKMNw0SB3VM2WZzcvDylwpRHpuV2g0xKF4+I1r81Ss6rxUG8i7bF8R5PK/Zvw
xg2OQpMKgD5CNORWFCYhPmlNG/CcGnhtYqsVBTa+CnZgwu9NgLVSIkYbvaWTW7RoV7PQ/tbQHP1c
e1Wn6uTKa6Iet66li89ZgrozJ5LmEDMaGj/wJjeT0fZrN4k5oIge8qQIX9uJyrIl84mpi2t0GjdO
54Vlxn11qTjOmcwFHpeTLEvBc1RSo9GIotpgVqrzjKDjfGX2r5/8iI0R/cPZLxzCoKe6HC7auyW5
roPQa/kHDjdPPI9uGOikKYGnyBeaRCtpJgLmpL2AoLnXcRzDaWfoq7R2V+8sfIn0n0akJb/Gtlxn
cSlWcieFXqErA0j6IuNB6cRxU/WaQIepyZ1GS/WXQhhOQcu3h9wIRrPIJpCChYL4XqidQSc+TUyx
EoqvkvPXoN7XT3t8IYRJoTIgggQP9HuXc4V+JC3KmjDyOl/a1lFsGlpNAWVvtE3Z2GHXWw23y+Me
SnJPMfea1o5R24kGuPLv+2fmukiJYjeYtxAWYuF0TWUcuVrK0qRmReKpmwSQJuFNsycXziqRqejv
RGVbE/EjOYIqyLtv+RogtFiGmq+EGxYQRoWJVXpgMcTGCFNPrR5yw64DcPJsi+Sk+Z6k/ok1N2uI
j3YL/qFVrUZvzNzn30vxZQRjQJgvUhoFgKbvAw9kdepTvYz2MAUtwJZKyleogysmXHkAXqWXmE9e
woazEy3Iqcwh7ko8Uc0kb4QbsuOhaYDiSSEhUsc5lcciXLlrb+xmFOEQiUBfA0lcNjvB5cD4Rnyd
ejUgEU6zRm6zbDXmGrn48cw1EolDDZw6frwwPWjT6/ClSfvyodfpWmL/pyZ0aQlZCPTrAIyE3Ddy
TJezp9WZX0hhknpTOu+D2JWnvVBrrt85lVfNsjUUH+W07SliC5OT/Zf7++06AYr0DhAu4HKB6KAA
ZfZL85nIyZ0f+qFXCwsNVjyQZELHp92nbl7HJKs3/FrvyvV+uTTJHK50AleU0Buht4iJJGJHUklA
A9bHPCvfHJJM90e4DICZXyR3NdS8QBYESj3mQI1ZMYKpUos8KRxSM+zmhvAFT7lBS+h9S9dFfcwl
ZCGB7DMkeA02si+qJhgFLY69Ij9M6mPQz6D9Qa+Z+I2MjvILfKVpblW2EJPBUfWj0dqzC34e0jUk
Fw/JWgX3GuCC7wFvJFLoYJ9ehAsv11ZryzgWuTT2Ws4dFnoJkWbck/Lo29xMynyXHXWUJCfSnCTP
UE/1uA1KpPkgK5evTM11XWn5FBnpA8BFF4J05jyV/JjVBbiyvFr+KsuXvn5suJOUQRIqtIKIqD6a
+mNPGU0JtWJ570OuD+Gl2IlQprTuL9Ot7bc4DOAvUfvBZXM5K0lRjYMAJQ6vkySEQ0aXb2opboHL
LeZtrFWpiSBh7f1yyyjImcDpg7XAzcIYVZImFLIwSrw01PWt3Df8bug+hLY/AIU044kXGysvphsZ
kB/+BKw8BMYXrojLcU6VD3GOCbM6y3/kaTdpAjQZ8N6QG5I9jwjGm8gSOktfgwXfOnAKeHvQgs8v
2TEmzBKHrozxCI89Te1nVwDDSZKh16Wt5xXftdwr7MnWQEAlIMECEj+22UbqBn7S9DBBggPyR1IE
57VyydxyzuK5iWVZz642H74ZXf5x4oWNQAQ9Id2MuP1LAnThlc8/JolAU6pJnHgk40pp6taOOTfN
BENqIBkIh6rE00tFAzXLyNE4FQBJKjU8d7VCB+1Ulm3+/dnQ8MJH75IKxCMbgc1hKMy80SReO8Vo
mH3xpcoMpYDGY4nzmK1t0etbdhFHkhHwKMAJ4SZnprfok3AuMEa0qwp2MegiVNTHaj8L8xNEzxcl
By0xA8SqW6ErgQyL0aorh11ktlwNKgR9zq0EGHu7a9QvLZ4kUFtx0SGbxdWW9sVBXW02lJuQ6EZ7
Fxh8Lj+1BTFGmc0CliM7dArSrmjVI7r00EAPbt6jNZVvNskaX8/N/YcpAq86FMyQ+WA8OF8okyRP
SuIZWWOCyhu658/cTLP8BbluqbY7vNBH/dDwJnp++WAtClqOKjto9NAttVEDpBos20zL+2I5i2Xq
8UUfuVyho4VaT9NTLIdeAhr7Yz5DwU3R/YxO5fDxr/ci8heouwGhCXX5nxj97OwpUpCUY9mmHqiJ
0G17kBRzqCw5ByXL531L163j2ILnphhXCWZVCEBJTeqJLnoud+9aare+9da9RxQEAlZqowlzXyZU
g9Rfdoyh37UNjupqNfo6pgXiV4czgxTlImjNHHnI8UpzEqWZh/R0YxaiAMaxBBLT//4CvDDDOOhK
L9IsHpLMy+YYXcp7cE2F4gHsMeNarvPGO+piRGxwK1ZByHc6TEnP4mYuiPamf0A8WYcKDG0tpMAi
exwIal/PKysqXu9cYJUBAkQktigpM/EGePzjvo7KzAPczELC/dfkNW5sf8fHhtixqQNcMpjNST1A
/HU64P5YC75uXE4XH7B84PnundQIMMU882o+N8ikGqkVJFNu3x/njWwKJvhsnExcEcgFkPtlkXml
qfqnbjBBHSdCrRdcmDYnbpsXsd6r+XbF6o276cIq4wxVvamheILBacev+k9GUJtKTPl9pMgE72oq
7ak1/X68b/TGXQGboMIGNR0efD+JlrMJ5QMxAIdBm3lcghclqFF/49KAkkXXJzTqI27TDeJI5bxY
A5TeSD0vz3FgagAsQ06V1X1HBSdAoahLvRTsfMe4HUsBV3EgdzQoOQFgLKWa9ecl9/Ya8MnUkjEt
asUpi6ItaDQl2WsYxP1XwhlN/4X3XjMhFd13HCg5DL0O0T5SgUm2FuSyNvlY1WY3UGbwiER1U6oo
RgzGHw7SwYo9JoVcIKVoKJaQjuFvaYyCyOzGuE5cCHmPOS1yFTeCrLT5YN6f/ptHeSEBwy2NCxBF
pcsNLRa9olRllXrIJLRcb+oNEQLQI/iPmkEHR0HBWqdJBDaogaK/F52t9z9AvHEZQaXtnw9gjrQs
83kMUSw8lONtp/CAkHYRpKmTfQM1dokmYJz9A3bK0dYBL0VpxA4bohy4DgzL7d+aew9fMctp+9QG
mPGIGNlzpbqotvwvPhNQZ9CjgnkeGRzGiQ9ofJ3KeE7BHvYd/eK3scOFMkh5azvqzH6w1Zr0OsEj
iVZBR2vlnfMfMiCxe2rUKR0RnCc737dQpkxEWie7ftzVEW58UmmEX9NRuKb2ws0no3wOjC/QmniZ
Xa5qhwQ5N49C6hXTtlIPXZWQJLSRH5TQyxxL390QWS1y+30skD55n8BA7+8jKLAkaP9BAbPa6dKr
MVF1QDfb2xQ/TYA3ZGZdcWRYK7rf8gB4Q+Ehj/f88nS7/FYurKNhio3UQ1W/N4NOLc0qm3xiYMot
lFNVkqZZsa1rbo0d68aTZkEKgjdpaciBws2lZWgr+VWiypgllQ+2zSg1ABpM84OSVeXK5XwrBkDh
EdIjiL7BWcaExKVWBUo9R3DokiCDz7qbrNgoXlHm2fNJtVYuuXl/IKiFijcw+vjFHCoO8WXUgcfF
4zO0OQmGHXekBS1W+6JONuoB0Vsym1O4dm0tzoIJLKVzs8zt6Oth5MdVl3mVStTqpCluxx90GweU
Sw7luJnqlYfNNYoLGx3kvcgso+gKABmzhKNSNUIIyT5v6pGDALIIalm/RYDVG9KJbyiG6KcQ0VBs
cZPZN1SzedykAPUb4LKe/wrT3pdXPumWPwNeBjS3GqAzqFBfbiq+Erio4zjERqHR78FDC+hIqzyL
XKO4EKEOD0JRBZTnsoh2QOyuPC9vpQckuCgDDy+UxsGVdWk+0fwQnOZJ7kGUiKjxuzahuidvOW0v
SZt8bDdp8FjrjRWtSb3djLZhVJQXHQjkHhkPKQsZUEQ9LA8KGavHhs9NA8IgfmwlfUZrvqCN+ta3
Dnr5SZDZitrANeItWFpos58FFPJCiHSCV+xhjF711OR9Cha++278xjGETitCcKQGkbNijyE3tUos
ZELuQamactIuaHpwYrjGGr7mRn0ICCa8uI0lPakCJHK5DFXVqXqZSLmXOvUzt8tIQyGeRZ6ehKc/
NRHXuBxv5QQv7DG7bpjzvq1D2CuIG9ry36Vp4+l7fjgljkreSuiZew3UEldv7xsn/sIuc9HkudDo
cyzmXv8H74BEPuThr1zbKEUJygyoONU68RUXHF38+NxwBx+fU5ppYo1oHeoORWkV6QqS9Mb5u/ii
ZQucBZTcLKs+np25hyL50iVQmj2fYdePRAi/m3GVLOSmPUDVePBToqmTZReapjTSmhL2phHtk1sk
W8mu2ITPI9YcyHrKE1q6S5eM1VeUbgdifmUHvyGv93f2D1KC8b1LbPI/38Ecv6xHy3FoYAccQENC
DCKhIExA54p99919bBrTyQFpLcneex5+Pz6upV9vpYIv7DPXeJP3UiVUy7wTwFnBQVg7eLUU8Wbc
Fz6GH+JRGJmPwe/7475V6Ti3yzIPRVMHlokI4+7opBA02eORTVMf8hYbU9rdN3bjgXRhi71W5SFK
9RBj1LVDDxbYuD350+sYfK8CY26liC5MMVdppidyMUkYlnTM0F6DTAw6g/tDM+BpS2r5If4cAFF0
/bWM9m3P9c8+YgsrShAgqAhxoidhW1SkKyjv8q/8vE++gcyZE5MD7UphVc+iupKvuemczywzPgzb
ZxjSGbPLS4+qAChdbI8QnlsNjm/6rCWVDZJXACdYNo16UDlZDYDpVLjDgnlU7ExAswMY8HccdIe1
pbaT2PUv8Y1XOsrrthE/ID+ZoUho1Gvs5cuWuT62/3wM467yTkjDUcA6x6Xbh9aIdw1HobqANvgU
uJ1DZnJrebHbu/gfk8vvn3nI5dELchnMs6Q4Qmy34EWV34ErFlapRNjDiYoQ2P7P9KGYJa3HcTAm
qR0dsX4ApEaleFT2D3zm4hHH9Ra30ifDOqEre8x1NPiCOgwKBKIKq0dTfXwsPOQuTJ+0RED3YUi+
MjN0je19t8BcAf9tFZhQ8PcgmcAemVoAgK5p69GZqkPk1yAKRi6s+qgrIvlfemrLXbgSxzBLuFjU
0H0EtvkFAYqQ+3IJ56pO0i4foLtlVm5Jfu3Xeh6XhTnbllcGmNukkdSe46JxdAbJLZSQ1P6/n7OL
ETDXhYSkMy93GIGajNaQxLQrCdgHEkUiqajhviiD0ry/TMxzjx3Tz2Y92/cjaEiSjoNJoYIWn+Li
YQAxjpWVYR33lRXmjpiC1DdKGaphQAHa0rtkt78dZT+9t5aPbGTxdn9M7LX/3+bw4IBIJxL6rKpl
C+rjTB6w4wcaniDttYOsJZGJsmlsZSObEbKkzQbkis7DPEKijUMvaobm4q/7n3HroGM5/99nGOyz
I0bTl15CzNxJ4l0/BWSWVFqhXaHvVJLEJh90RJupxKsrYc+yD6/36T922dlO+ToJegw/3ZUvg+V/
dE75xK/sVfZOZCbZ4JnLGAQr8ZwZUNPTG1Dkm0JHxCFaFNw/q+5digqLB8KyMH7LiUImpIFQ8BqS
tRTC7e37z1CZJ4UPpl4QnmOoLye6RiK4so2QNrp0KH6R12C5xg8PRJlw0C4GGYuphm6LocYcbRDH
z5rpZ09VaIHmaM7tBloqFUmBVIayd7fpK7vo/Z2clHSeN+heaI2HBpob9/fZbb+HLBoKSIs4FXNb
Ap/eT62BI9zxmwYwNrRdG6gtWr5g/d8MMQ62VmO9BlEaTrENvavdvtuuCTv9fzbVP2NhXCw3QrMk
CXFkWjA2xDi1gq0RwQx/9aA0fDSh+U3vj+n2IUWuBMU3aOMBP3K5yLoQdLIf86MTCYAoQn2hbmuS
9t8dABsa2qn9h7i1u2gNssDEdf85PWdmGVc/gxJDyULM5cg/G0FB0rdA9gkXrJ3Smwfkf+xcpT5C
Q9X5WoYdyfilp5v0xPWbyUM74bKDw48++GzMspfI3Ir4e0TXuoJvhAHIYfIIAJCMAvCLSb2IpRLE
6JOBl4h49Oxw1lD+hQaHPYOQXox6mxs9zt+trOly6q8c4JlRxgGm3dACAAWj0Gp+1DmgBEP0aBV7
YBkU5RCAbE98lbV0x+O8hjleRcVKzMXCo/6zvHDvSF5p6H9gS+gCNKkGcRbg+pUs30jtSyclVus3
n0Jly3xvddq0q4YKqVUzBHVdDimcRHju0SwlhsUuCaCG9KkZbpf6+yxYuR7YdNjVxy175uzOH2oo
yoHnDn5NVWzFz8zWOPndRhpNv3YHTMmTMO1KCN7fX5blJF2tysIFB6eMSI19lOZZkfnzsJj1AzoH
m1aiaRa4NWf8mkfF0nXuX+b9/jPQM4vMPpCmUKznDhaVZ2774p+E/bgXT5Vp7KKVkOO24zozxd6G
WZSG1QhTTWYJ9otvqqayebAg+rpJH5w1JobbXuvMHHPv5VWUx4A9jw4nmNNMoeipOtxfLjPLx5yu
pXNYsPLVPDIXYagbSYR2+9Epc2U3z902qICwFYniqCC3CN1GFvBbrxLSmTkyAAHEEFHMmXEd1dL/
Jl5d+h9BmmVAeZtZUhUKYkUZiPiUbiP2riK+lNLKtrnepyo66SDKo+M1jEY2xjUXTTlKQSFMzjug
ERY84lpgce0TYQCVeuRA8Q+ot16ev3lqpGgqYUAL8heupg1I6JDPiGSrqgooR3+IZb8Si94c06J1
Bh+M5jC2T8YHE2M7o47jSO8D8FsxhWzBqVvgHffP+E9/2eUhx5DODDHrI/ItJPMmGMLpFmn7GylG
aTu9SqZAor1mjVa0a+zv2oIEWoVGBNM4Db+f1zSybo8WnXko9OEy+akEnTk4NASoo1JjgkWVBrSm
8oEz10AP1xc4BgplyKUXGD+P5W0w/KrJ1VSdnEynPhQ/9MoSYrNZJRy+OZYzO8zZSyCNN9eyMjnx
C6+SvN5wGanfav6xE4uVWIit/uOcX46JuRg4IY3KltcmZ7QTolutDW6fDcRy9zqdHsgMiilj+UVr
C+woNNmU8G/7nOxrurDb+KsR+HXwcvk9TGRbJUaRCJmO78FTKY1tX22g0Lcy6ttGQDGJgAEkCyx2
tBr7VAoGGFFlu0WZd5qxiu2K27rhsJeh/GOFiZ0NQP9KlYMVOX7Ltadhk0NYGDFQKn0OgWVoGZVG
ZWVk1w8DdA9C7BmUfzgKOAeXfkYO9QlaPLCpJXZs/BnijdY+lAY10Ix8/9jf2KQory0kyss0osJz
aWkSMlkqm2p0/ITULz6oGQ/+sd4bp/tmbiwVKNbUhRYa73poxV+aaQV9MpImmZ0y5jFn3bE0nDmq
rPtWbsRHSFoB+7HcMTDCXgBd2bbjMMezoxXH4ql2SowqK7dSRwADHEEYD4LzFP+2YvZ6uRZmARBQ
YBMK6lU5XEPAqCU5Rqe7HDnmu9bmrcKa8QjirO/OlkI6gfZjLal1vXSXVpffP/OV6PyZh1KB1UZW
qFgccmBqRqpIL0Ec0zbargxyCUwu74dLc8xOkZe2EKWFuTmx/dCVa/DP1C/9sPefknTTaZwlSxa3
sCyHkDPsf//fzLM7KEhU6Ce22ey0f3RvAOKoQBXYhmZQvQlsEEpECMDXqgcr68qSq7YVej+KPJ+d
PCqpzL9X6tv0ziMXNAx/7w/vtiXIu6LjGtgRnfGXctOluC04bJPuOeY83v8M67+S/12sMeDcSOhh
GRdNcuALsFl/RH3Pdo1u9F1UTuHsxJ1mVnFkJVVEcOFySCQ2vV0VtPRTtB47k8A9lp9926xwGgvX
9+/yBZClEpUFo8wi4ucUYN2pTWcn3BVWG5pFuAVWrbb85/DJ2Pv0GbzGj+F38nZ/iq9jt8Xs0vMC
yD/4FpgpFjO+5Y0A+3cCmkMFnmIjzNBDIG2b0krbi0/3zd24Ny7tLUt+NtFi1rVZrcMXTbzLzc/N
r4Iif4om5kgn5bxDvmTl0rg9sZhQsNMDB3TF2wqKiKzQygIcljYICyy3PgJ0uPzaycQnXzGKt8HK
7XjTB52ZZJyC3kljEwzl7PBUOIAIba/sNLKWiWBhMdgrmMp/rLBsrLUWJH04w0pn5UeRvswkpPP2
+PS7Jx8ButPxTqfpBox9pkRXwu+bm/XMNHMTa+glbRMeLqCdKxrJqEHPNUhBjuh+Xdkv11fk5SBF
Zr8YaisoBSzJIOwUA1PNZlOZ7YR/KdJ30CqVoQLq743IB7QshR1eCnRqdm234miXqPTKzZ8NeLkG
zrZt3eR6MxrYRIb/ERm/k3HlXNz0dGc/f7F/9vP1GV1MYVgta5mVT7r/mkpHsTITee3teyOTg84U
QNTxJ1iM8e68tJTXit+kNXbNaIPS5XXejqTcttvU1OxjTqS9QOEIbPDToDnmbdX6revy3Dozj0PQ
NT0Xw7q6V2xUD2hGIang1lvNiuhI8QHUp7UpuzE4ReUDUuxkJZXFomh+jg2gZEsciUerajAeCPRj
QhE0mOrWbizuCMypFdiK2VjlTpyQmwUcstUIUs5iakMPtKCryY5b7gF8dWirg8gNStPMJKD8NTV9
2M9O8dp2NHmqX/KT+EvrzfxheBMP6PaF9Bi0SQ/Dca1PW725AGe2mY2mKamey3w3O5VVkQkY4HpX
n8ad/xdMn49Iu8gmcESbgP76KOmrgldQR79A9ml5mwfP00lEDfqUkl8B/di8NGQHqiPCAfdk/XIC
OlrOQ/0g2gptN8/ecFCf1mLKW37nfOYWb3F2TLo51cQiw8yBVd1pD5kDMY4Vh7Psf/akAy4KvDr4
LPGAZOLHssnTKW1m+O4gdZUizEB51OhbjudTIA9nzs0G9HxKedPTQgXBhlZUu6zuYpSHAsm+/zG3
vA564/ACAboM3SXM5dzyvTBVkTg7UfVHC495uuJdr70OBgnWVYAkgFrl2ZgjBcDPl0NFd1qZAkTW
OTmIw+8P4Ua1HsB/EQSN2O7IPrEBRiQ2cqoNse/oXvXKg/0OEEGa2iPlbXE3mSoBC19qDW/3zd5w
czAL7j/g3QVh4Wy/3ClKCOq/Rqx9xy5Da37LKrLrf8svCKkgkrspybST3wD3B+UMqFS407jysrtx
OcO+isgKBxxuhqXP5rJAGjqQfzkHI6XqXnzlHpLP/Gsk4s74NNzBLF6qUwsi2GarUOnEP6y17V47
GTARgIpf1nmgriUWsgYEk++Xouo7QQZCDmggTCeFOyFBhoTmIK48MX/SlJen5tIac2qEthSMQtF8
VKgLwh2jXxxZaHTEzWApdvQEtkc72ajmSJAWJC9PqhmQ08MbUIsPAs1Ow260eFO0+w0PUMBsQYjG
vL8frk8StJ6ROkOPNxC7AGxebgcjnBOtSALfCfOKyGhYXhNbYXsscK1cWmA2HIgJU78dOcORN5yt
vDebwiutxuvfDK9+KJ7zjXAK17KTN6LpS6PMZe5naHIFYbrvNE/tYQYv82zlNCE5XYNV3PAUSIeA
kg0EWJALZS9NfSjDbNTx/oGsPFSrHjJLSh5lIYGnv79Qtw6uwUO/E8awTuJPOH/m4v2iHVqogXNO
BlYiNzz1O+mQPhduyRN5x+/8bfgwOYonH4Kj/8A5a8yZ7EBRUVway9FCa4B2Bw3ElxtFyNR+rEqJ
czik6ILoKy97kkKjs5YaWlQrg71lDEEAsnQYK1LZjDGfn0S1mOPAbZtdfsLtss2Cmeg5GnfnFSoF
1h0s4zo3xeyUdqprNIMmgSv5/g6qdujRrzi7apCoC6BpFyNLwAdrTxT2cckaZQKdcQpKUPNgfPXL
UY/NyFV3Cbwttujv+7vmKqj7jyV5cfeoUQKhe7lsSEVKOaSWsB8gZuqItLRTMzbrA1K6KYIW6Kta
NSns7Gic1kRArw4ha3tZ5bMdqzadHHfoBnAM6A91wYs6b4ZhG7jRbiz/BjM4JaOv+8O9Oa8I34E6
Rz0HzdeXFqdC9LWGw7wK7UZUzGrkCf8eFwHR/Kdpp0X/NmT+GSGcJire8KG4Vi7tFckgpnOCzTNH
6XM6FmbV50RoAqTVdpIXZs9i5AX+0s1cFcc4fUy1kjZgbF9ItNB/VH6Lc0TuT8FVXMF8E0sikwpj
DXkOzIEREiQYj/6+cxNvGuAlEqdw0BDx0O0WoVuyCkC8dZbAPYFyHQKkJad6OR1hO+RdmJSghgOc
0o3/lG/+R3nsNhoNIL0yS3YTEs6RvMnmdmsaLCwlGG4vWD4zzqy9MFTdpJcwXkEJILPGQ3vMfqm0
oIkbOUpIEZxPh97inx+4U49OrrXGfzYEh31ZBBJgoRkwEB8zIXghwz12kHJ2g3yTdccmfBz9kyis
tW2tmWEOtJQPk1B1MNP87fczXfGGbDjwMwhQ36I9f2nW/nklnR1ZXhGiHAESHK/ef/hRvQu6ZCWh
95N+OQ+JFhuSAiZTlBDA3sW2Z4XQOcE7uw9dUFFuSlvfz2a2b1xl63KW+tW4BToa94Y5u+UjOGCP
PrI02y3KDShSpa6Bmv6/PzAX38PcAGmuo18FPK5uU7/2+ifqgKQARR44yz70ypsaE5unhmxw/dU4
SUd6cK1mnoLczv3vuHF4Lj6DuRN0I9K4SMS0pKDdNQBtN6RHmQOr/l5KNrGyYu2qfotVUFBggVrP
ohKFZ//lWa2zEF15xRi5YQGRqIQKb21OpomAwxfqAXMG0HBpycfRQsLh73TgzbAiBVo36Pb+sK+K
MP/5EKR3QcGJ9MtP3HO25QYtnaRQHSLXGJ9FheTSwxBAPjcaSbhNjkh+usraE+CnG4vZggpCKDCB
Lzh45HwuBy+M6CAbjSkC8Zij2dWIJn671vaxbEePY76VDFuu0HsOEZGvwM5IqDt4DxX6yhpcJdeX
oZ9/xnIaz4bOQYttCNQ5cqXg1yA0tARe1G+O2ckH2dl46MoXsTRL6IShLZtT3u5P/I27Ep2fC4Ya
rOGosTH+cqxDcFEEWuwm6psOulof5LGCT5LPAoprEfT58nKVRecqrgMuAa4FLbkiMrRX7UJQNqrK
JK1GNyMFEiTgrKUNUalo9SeVzu/4z5+/Tx+TCQZhOpO3miQmtGSQPymBY5gRrXz/KBLNdKYAFG87
YpgDHkbU5BHcHwKzRKIMRFTQ5Lk/V2yyFU9lHU911D2RmFJBkn25UHNpJF0HCKzbly8RFxDoOyvh
ykG4cr2LDUT4S0c+WJzYDsI0DPvAL/rR7bSSDCBvTNC2en8YAtumqC0DQW6PN9AyKmEczKJ3LTek
RhhO7kQ/3UNvbul7bc5/QCexRdZTpL9H8haRzwwz+C5b5GjnJhj5geulx5cjeFEJ2X2+7P5ARcV8
WwRonh8fJWLunZ5+/M3IfrBlopITUkN4wKZ0u4BqHoQN/rE2//b019/OSiD7l9KB/lWPMlqyJPzr
V28r+H9pbT/rZKQ6SXYpeUCSTTkiRb9xpM3bYH7kxHNSYnX0/pxcHQNmRpgQTq95IFGnADOymZsX
hTP5P2OOrcmDo2Rn5Cv5AGmZ4AvPc2mOrUtyfTF0sgZzB/fT5amZkNeC7Nyvz93myTXd46628Idj
7fe/Ns53vXnfmvfH+6M7fO8LmLdVFo1xNgj4AvWzNWtHpbvPo/1t2yfLtODzybPVk41KNsTaWg8O
fd06FiEnsiebX6ZO17bkLY9wtiFZxVJ1kuVAm/E1Camsd42uUrOurC/L9d6HahQbAwy0ELcAXgGX
3N/um/svwr6kOVJd2/oXEUGPmNJkY5fL5aZsV02IaiVADRJCQvz6t/IbfffcF+9Mzhk4KpMEIe29
9mp+lVsPFabEor8e/XqfP/LxCQrRuJMfiDP/v+/5f9fk/3jq/9joV0LgEa5xEWr5EoOcC65zehPQ
NajRkaPMfkfDvYJ/A0SiFNwfjI5nCW3wvxV3/3az/1GiSjcMVOa4jNObxEv98PGomri9n5sHuLm0
rw1evhZr4ON0erY4/z+d+y93508v71nb3n99whv4+98e/3+fxLBUh5U7xg0AlqEbT/9zZx2cq8My
wphRpODHXNf166pkp7+P8h2u6mqdOhF/giGIDA9+aOMVbPsVYv4GQoR6+rco8n/Go962R4RY3vzU
wTyEue0/3o0qqiZfRAd/+IiQ6tbZK72XXfSZP+6dJE2B8DcEHnTJ2VzIFTfInuFoO2Cz7OB73enT
3+nBfpX/Rvv/X+5Riq4CdRo8d0Ey/n+Q6v9fJuhIrolk68MoFUjMUNA/4DCau2EZ4nOdDrZPC6rP
SdhtD0c6+yuXaX2FJ7H4PFecdzxIdpIkHXtZB3H2q4oe4qqk/THG/6YW+e+TEteawyH/Bq8CrfrH
St/T/KhUOq0Pi/q2ZQhWFi/T/m+C7//eRG9fgid1M7It0ar856LRVc20q/El5Q21fYXQ/oApDWnK
f/MKg3nA7bP+c7vEfAFrosxAfL2tj//8rl2lSmcm2l9R1cDzhIOidyCaBOnq+UaTHzR306+D7Txu
EesDSWoU2T8hIFr2DGnSgLzVIOQn4+GX2o0In/lupE4+hxCNfxWfy1v2rK/RGmfQPvIF5biv1fB4
AOp7M9Iv8OjyBWxJnHFgUToTOXrJMFQ5+yil+znZDvnKYJhWtFPJdkRPDBxEmwLRiudwYC01w66i
5MoLx9+18wQu2JnZIcj2uf2t94m8GaVZdl1gPbu1sG6EQXFa8eMt1uu6whxMCxWWT8WywpyogaFd
PP1lWTVQaPzIgEArUExXf5xUXkh1HbdahNM4E59C8rxt08+wRQWKuSwztpsKd6CSGAPMdkpqj2Ca
MGcjrGOWOYfxTslK3fF1nIrPuSJKXNdaQhCXLCNc8oZsgxFUWfBjaMMxgX05uzWLe3fLDGszPRNx
To9yGy+4FNBvIqrsb0uxesBSzhVvMd2FZTuPQYkjFT4Y7i+lfVdk2PFSF3Ys73Mfwc9cwFLjCpXz
/qz5bKDTV8XyifHSus4tyfq0i5i+H5OwP00u0rhVMNV9SKe5tmAxwTJJV2mtz1Mcq6jhIbe+S4Ir
ukLN8HSiyzrBQH8hM+wHN2/+7DD7SrqiUoZ3yIfSOKCyME2nMGbzgN4vLq6LFekfjcCR6CxzGWH+
LCN4mCiyHydZ3R73nm1V0RAuLIP1WWTpGSEQ4nWoYuiR0rGgsGaamIk6C7H+AcR29nlraxmL/ibp
eODrzZnbm3l5lJLxl8JyxRsKXfl4EmYZbHMEbp7UMCbT/YEoQvymhdnz6JchaVUUp+FS6dre+z0O
twT4hP6ZSzVG10zBbfI6GpuuJwXlydQEFRe/J2UqBId4xes+jTKeNWaH7Nlk8MtomSuG/bIhLnlr
jF7jpKvzmf1Sgmy/6sxBkDRFq4U2u9ghp1GS2LdoTRw8A8sDz4tSuyHUvEwN7A/I4UTPFxjkdmXu
aiDV+Wy+znNaxUhpqeGBH4l1zDpTlxQBXw4IITyzktCG4OARMrGY/S0gk4RliQnFeZlYkrRZVCl8
ZQwiFBnxNE4qgeKh20YCpnx2JFu480h7jh4qaGPJwxpBt9YnclRAMIojT1tMYtyP3Zv6dR/i8snj
Nj5tsa3PXILL3MIMfP/tYIyI3LQREHmbxAdmcaOy2duRj9NXEcFOnBYlG5p0r4FlbY7i96sBS6yp
9q18j4Wv8EQRe/gH2giJHsnA0JFOI159i9NvbjILLRHY+3ZF/tIAVy+4liw1b6qVK2iGdj+/Jdts
5xZYtfm5y32/JpEII8xLCnYvK1brfiGO1u1Nq3bZVQ2XJ9xF5XEFYcYCiUXabGSpPiKdSXNJpo07
4LDTcHTHIFgfa3M74VURPYQpAfgAS1X9dVkKsX1yJOW4W/MY3dJ0UvGbW69hGbNtuNDxKDlpbSGS
EZ4eY4p4WhXDzskiEe4VzA6NgcgA8QCMNgv0alC0F78LM3gYUnhW40eXpQAZcTDJ1wryxdABgih/
msqi7jtWhdASFo/zqxzF/mPxemZQ504V0knY7aHyesRMspoWmFp5mI7cFhk2hDq15i4aoEJpZlli
w7IpL2R/VEecXSboNH9uCHCqIPwa4qLPEk3HTyDArjBACgNmN+gHfePjbE6QFRDwIJyvfdknyRQK
RA7VHn1yftiljWGo+FEmVuWwRd+Ua2oT4rqXO03hPDiu5GmbJGrMaabbVZZsemNCV9G52qR4r2UW
mSupV3U+4n1bzrBpU0mDZxLNJ65ETR4Yq8fpCQkvNO2iVcDJGoMYf79vdLrhQ5ByNYaX/GE9tCrP
xx7Zl3qZo8+AhGf+4uH0A3OweFMJmIL5LYQoo5DZYdf/wEDahyZLDvtz3ara9oAIxh87aKkvQU1r
1qSOFE9wR7W6JbIyr4flmIpky14ULVTFGfRLlYjdmaBoPHpeb0CUR7pv4prnwwrfHUIXeY5GXrpm
olq9mhmD90tSblF5XoswPO4JTpq2nB1+dJSL6ue+Sj0/HoV2thUcGoOXuDCYVuTZoJeHfV3Iw1Ii
5gg7UaVYlymezq0n2m5d6gsa7hEdxxAfHCeIBFpDJmUvqa0xTB9w9W2C9bm0JRhMuI3TxOFmuCNi
GZUG4rWQW1sc94JppBHkJiewKE8tXdokBYrcssys30CErp7V6Nk39Gx+wgGdwBK4qMfdfFr9oLfL
LKL9aQZJczrpMUYNxItaYapzhKiP4w3xGPDc8rBBZyTFOz6T4ppSuyA6KZ3i+g1SkSNqCEUOTVdI
s7mGRPb4TosYN2HAjYY/W+TzH5lboqyVUP8jCXER6YlJ4LjNkMTDfi20QRIJxoPjiAp9C/QFMHw9
d2Jb4ZvnGLyIsCmokt/RMNPqyY01VtEi4sq2bokdjMdu7OwO+3kBklNcMQm1HhZ3O9Tr8kZoGcNT
fd0jUKQ5tdM5t0su+5ga+ncv5n3pxVRUjyAU3ZCTrPJzx33EbbOWXuMFHcEW6waAoaaLvEo3BD1X
UYxg5gzfct6oBt8hjVDS7MYwe4dnET9G5RSG+zXZBLsgUSKi532oXXl2ibKv1Ujk1LphWeOTLsWs
7+k4RvfRQJffcir4cygcQnos46AVlHTZxr6m1sMLTKt8vdZHnotPKgo3dwQq4QoBGwBAnypLXXKC
3bp74rl19EVlszaPZFkZfS2sTb8Kqwg8rjE7W+9LmwaH0zzA7AkqOx2Pb9LuMdDcfMCYCZUHthu7
6+CRdIMqtQ32sCB22GV7VzAL/3s4vkjYxuSpv4AFO9IGhXudnAarOWo91KBg8ojMMXTJqnSnbU5G
pNvA+rNXlSYLpMfWFxeawhH1+ZB1yjqyaIlebYavx8uwDwnt4jDAqj2ulO9oPPD8U+WqY+qOdVvo
+WBGgQEKE8T6ioYGTXCyz07+iGhd0ZcB75Boogi0sM5vxMeosGbUT6gWSOXDi5qVSz9LXJXqXLVn
7xar43s6lMlyGg78xzNLxZMa0WI2Nei8H1kS7azNIKh5XiN6/CpsTFiPPDfxJDA5vFOOoFdxI59f
6FBMsP3cRPyc7QRD4Nuhi7KSp+Q3AAX2HYOuEJ7FMBN6koJqlA+bKdgpZvJYWrYlDPb4i6JTO0qn
WaNQMTwgiWv/lXNHSOPHVdfI5xoHkO1Kg2docIhlDVL4cvw1peI3Q6KAPgm1mb+Cq+Grrlyy9hpb
I2+zsSDILCbQ62HaZOjYD6LKWOMOgTFvkA4eYyaL13acKvp5AtsIhUus0y84Q0rezCTIbyqgzGnW
2qGpCKPHe7TPB6zzBcVdbogfWY3+g7vwJ7HV9JTMwwGxnxW/auxqt1REh40RWYiwM0GpUb+nsihR
dUSl3CAtyMJDPa4MvUucHaJPJ5wGi2X107ZX4m3Zk+E8yxQTnaguzvMRk3cKN+5PLpLuCRFvw9Dy
fEBYWOZM8r1mMZAbtukJj8OSHJ6iRT5fkK5W4YGqrWTnisba9kxvu7xLt3hx/VggpK3Z4wMOJJjz
53m35tb4z7hFqL9HYgCrc7iwYdqkl+iOFmiM+2Kf9duQbgDBGUGZ3xwcIQRNxHbo6Vabkr23+1xX
/WwUQ3un4T2FYmTIx67YVKw6NDOHROl+YFAEQB0qLl6xhbXRVNX6T/AV7nm2UgafzGkU09lN9Wqx
beH4eUD7pczZTIW4FtSM8yWLXJ52aWyW9akCN1PgxcSZxc85jdzUQe8Np5eKZ7yV8QbDF5cDSonp
rdJIM44aLd6R+NgiIL4ijUoIYjVxdpYfm5TFe2YnNBxL7pHZG5FJgx9jnf8cbaYWjS/nucAMAFQ7
8P3dbtqgED3YKLocfYGdGkHPBgN3BOkUEvC7R1BEU6bZdk8LKK5FIfCr6tyrT+k2ihqVVULu9Ljt
YEqWINo2B4mWo5njesewcaw+aDrCtWuVYQPxdg9w9S9yWT/umcqXhmtaYjC1FXPZ5KuYERbJb46d
mIyEXwOteAz32ZpPHbOlU1B7LPJJzXP0OyZbBYytdgIWiNZw2cKbDubFDutJtfU4wqusMPnTyr0l
fb6aam10RHfaGJFWDxGri7ENOQYlDUTbmI9oO6IS9aCx/zUY3cAHInf5vcbfEHbnCv4IjRnadpHN
4o9L/fw5mRmVPVkMXsmplGRsOaom2vJxzir4wFcFNBSTxDUVuQtf4phN5hSn2Giwo+jqFSuPvTjP
CLC6mNGoS2oOb2cuU/O474qanh9QJMOWCjcAn6H8F0HzeOqpnke0UI4gWedIZ97G5SJ9W/pNft5K
DBdoMsEUFYXbQdHG7g424c7HyPCEFuHdZnx6hq1+CZxpRDkcqxlZfuIWFIJ4ulgj3glvA0Lr8gQ3
S6TL/GcSJkFwdkGxDTJH6tDX5cF+hW09nu3o89BlAyAO/JNpusedNfC4TUr1WRRoWnHXq+glpDz/
kahMxX1sphI6y2TOyi4F54A2CcLy3rBb76Kb6TTby1CxUHYEnd03woc8Rr5bKR7FeOxlX0ecfQvo
VgELbYUtGr2gHIKTLyePEOZKOBLwgF03NdFYP/tiy9Q5H2cG68WyiLfeb8WIfD1swReBSSqY9Ubx
pElzQr8lee7kHZoJlaAk3IBbjiRCuwpi5YEwg4Fr1VchoUlPs3K+LH4KVQ97L/ZLcye+KODR7JLq
OdMXLVa9vCw15Tist3hVrXcSJBKuhaDIrZJmPBF22LwjahbuahNhPuCZTHAyrgXMmYVYjvZ2hFZN
fsQL2mAkAbOWinxJLgff9XxGFrDNTglDvUtG+OK2CqYxBw6PLEHCdJQkjyWdsHPvMl4fTZooFNdz
lOK9R1oU3OxUlLJPyiRmuy/MhoYREkHMR0CQrVHrA8C/QHbMDvikJNttp0yhkl1YDsNkZkW2NCWW
IKD2fRpwu9J8cd3K9py0ZkQf0AEbfsPH7WeIbYA4MVps7wdRam+tNgrNWIRR5aOI4hUIjAUc1dQ7
1B13WZHsIyoqa0iHII0Kmi6shLRNTE4T5FdAl9BU1YQsA4r2WWOHWlN5X07pEHcq9vxzVot6adAc
Ybc7Yplnrc9oPrVZRcF3n1eqqn5QxwyPFSE1+JkIHkmw9Y1Z75NpPl6kV6gl5U3U0oRsiHS78hIz
BCDsGNwTtCd/4kNF3w5d2ORUorq2ODTnPENQMtTtjSw3Wz8ujNYDwP65elwM9TVgwj2RqC5n/Ayk
KMGRRBmakgvPCvG9TvTxlkZpgOLDRfvfVBw7eplsS2BWnsOtmgxheK51hBXv0xnnX5VRHOMbGAXv
0UQc+otiBvxVA7LSeJNlOC0EWzSa9+226x3QWZ7QTy8gh/F8LR82GHzBCz3wCgEh6Yg9dkPkO+n5
FCEhhIVqW1s/7TFppwH+Hy3bS/stWyVs8thETd6gvQbaw/x2/CB+y37LkJWAb2SRvjgdVhiTraiN
YHea42VWFVMZrOXVjDO0zsQvN5e1bMtbhQ9w0Ahs4CvNbnQMtcnW2gRqAF5z7GN+RPM0iBBF6Ltc
BYVPOqvHwQdy9CTeF9ohXCTLHpN92G07Yzv4w5e5jhuXx+pBGZkBGhzV+p4mBYddbHzYB0K0Grug
gNM0I4Or60M9zyW7lJVbk1MafJaepshhHsxmIfGSJUPmTpj1eHiRFDfvtzk1Me0il2TTxWFv/1IX
E4+6dCwBMAFKqsZWH4UaH4sQTeO9zyZJmzVJ4KBiPNKNEF1FxrwNerO/MmaTpSsArZC+TkEIbZdE
jATemnn6k0DoimdzzNrBoN3kaX9kdDWtM6l/J65ynwXianEKwFp/a1Oqzfdoi2pUr+tWwMVbcgR6
SjYh1sknS/nhixsEuYMJeVV1pPx1UTHT7RKSTPWR3IpLDTQndAKygKSRVCSXakMD0tc1F+NZBiFI
g9FPjb2URuSzthECkDRDVaUat2Nr6JAvmEEfGnBgRwH4zEYNf9Zi5oCMvSqr82Th6tlOKKxI4wLZ
DeB+lUGgA+kTMkqmnAxtImgMcFlgsnqqtQEyrNGXMcQ9wq8Q7tLR3IHMKYDpGZbfr7muzIXSW2uh
5x2v2IAjAmR3AJrgy1XC2DbRe6W7Tab79wmrTCGjnM8oehcyAteq2dJ5l0530VaKCGSZKAMIg5sI
0/YZJyDKrHy5RwoMoJwdYOlnGKsj17xG13YxyIxfEVG5xx7Yt1CfLNtiXEKxgVAAEwnY8xxq/EUY
wR5IQ/wGUGcOXQIzTBRMEqJPlDJaIegSckuL2D5UbUCKLPmbjDVM2CPl1vicLhWO1imA6t/BxCOW
FxQiQrUJ1ugvh8eFqiDkrDpXAbjwx5aZ4QcqssBaNu0j0j0XvaTrRe0JotwrHYvobkqk9qfD4X8N
JkmYwZFs0yncfYBN3fxuCGChsIWqA7ufmFMh1/Jl1sl85ykvITNecl0gnRIa2Tfq9nl5irijSdz4
Ix7Thkw1sl/2GQRqve8hYGS1DQjdBarSAl/Jiibmyh2dmQdY2laAiD/CuKNCUmryz4jlHj4KdhS/
9DAd8mOWKDO/rDhCitcUh3a4HsOcsC+4yh3ZYPFa4GiDT116HxdDOnz3yhx4YFIvn5LFC9fKmlPV
4v1yMDfLKo24HjiFfDMQTmEx5JK8ak8gFxhiJ1CcxPsgX8Iye2xrQsBlF6VRoMS33CoB8wSylrCz
HGKSq0ef76u60tSqBEZXqtTyhYcowbNYXDk+ztM0RV2BMhdP2qjxmXM1goWFbsn95nKyBAA5hgVo
80HyEOUnk0lEBQ3siMVpGFhUtzj3PNxFNlfQ7c5OUZViw5Ys6iJUq/4O9iDJV6Dj9kFXaODOM6oI
xJUZNxUP4fDmJ+XEBAjCZW4/ZzyGS0LGggCCjW4RrXetCKb0+CRxFbNz+mLLfefdtla7u3OYVmGb
vvlLoHJLtgexmrC8raHkI5AHVUK+CwQeys91yS9832JxsU6Bn9wUZLfDGcTeOen1NBD4+MEsgSGh
5sDj2lwUf0OtW07NROYYTh9EFJgHJdlxuyYksLd+iWGxIpTH5W2irO4B2K1rj8q0gBG63Mq1yRMD
dleUAvJoZ+vK5dmgR+L9SLCPdsjmGfQJFtl0OEMfkn3NK1QpuG1kjLrR8vCdIdEUNeS2DIPrD3DI
EC/rHZ+utl5zeb8nZCs7NiEtrytnK8Z3f2BLvE4DypsBGF9IWNLgmLDFnywuY7DqjqS8WprbsqlV
Rr5B5Zt8iGhdwu/R0mr4BaRur55wvGZoQoK8MRONQJHEEgRK5UpVmF2NHFWsBFKD0p5FlzXPFYAu
wxT8TQdAW5gKgKwYdoBjJq+PC3YqE7dHjVSRv8apQ9xHBRP+xJZKPiLMXIMWFx0ZqjSzHnAUZCbl
7agXeTzPqEPeogkFXhvKkr9iiI5RDhxbVYju6rF25H3hKZyQ9IFa4oAxFr+GA4+nXUgslo6usarO
pfCqeKx9MsJLZJnXn8mYlWDkBs/nZkGQV3kh8DV+rPw6lU1YbdKXE7KGh3SUab8MKPn6TInjflex
KRs61KBH5kh2/J2yOa4enNJbDCwKQBiK1HIvW2w4K4MHvDPmuVDpjjmHEjEEltOMYpfOIgckvRMB
hNMShlYkharCSXFcU02mV3Yzue55VIL+uTnEbehNhWeH6nq8gtIAeEHibCybZVHoiNgQp2+4meQL
Ooz9Yba+/O5qPKxG5cydq/EYSFOVYv12FLXNGlFwlFxMlxnFKqg0SPrLaAGQelM+JcAxBfCCsoLq
Q2uyNwABAlINfBm9zoDcowYszgHbvUT4AIwXKdrnegnIq8AUIze4GgU1SoUzGm+RTkNfYbd+9WGR
Pwzguy+Ts6jDotioNkdY5XXkwJ76JaDTa5PZ4prGnBuN/EAX/5UiyWyTLzr54CxSP2g6R1uzuF08
5yiw8m5D0733a2rMk4f7CPK8kJf3vnGJUm0hsugPFjRSG28FJuYX5fzGygNNuSgZRj1lyoa3mSMr
YJQ3oN6i8e53kB5G1LJ68h3b3eg7N/OyxvuQm5caM2hgVHYMYBICSJHtypb6IzAwK68cxf/nAyLC
Fzo6zPCGRCOdafAuPPLIAIJOAnM/6FCh3GcjB3EjAXJ2t8ppLk8+kdN1WD38gSGQOuBRASgTzxGN
PNZolNcXjIAKFDSTKL8EYABvOByyX+D5YDJEMA3HjG048tdowumOjmlb3jLcSHjBC5zpTWQEQhkK
OaY/ym0ln1euF0wwEq3nNiLWYRPLUvNm63h4SnL4LxB71K+BDHOM0Y6DGXUyGgD9fONA7PYxMU+Q
tRVTj90RVYmgtHjfUs/Gs65g+87yIkYcD+ZQn3YvEcAVzQEhunttMZ1R+eRMW6ICvO51LhTMLmv7
m1aYgTQAP8XXkiYSQBhAw2dYQUjfg/q/1u2sQgxbu4StWVtwFNHoIdyAJ81CdlfB8m1q9D66XyyW
0FHiUAZQmxRe+wtqSJcDpMcou4VaXmBotuT7dFrWIf6iBx1Xjd+Bc7VE7Xi+Wx57ezYL4nqQwg5N
0O5TgVmy4/vX2Q3TX7/UWrZU2gpTpMmWrzKSKoNFW6beMO1HJnXt0QO3cuVEnfGr08+U5ePRrH6s
z1OGigEziAHCZzGOz0Yf6XrVs8WiypF1pNAkwvUNL3lQl0VPiItGRMv8wvR6CERs1rvsiw0mUW2c
BfLrmDIIzzYx+GcQBOYvApf5uNHCY0Wst6kGmmL7oSKrPgEYoL+DYytaR1RtP6zOjgcxp4BwSCjv
RHLTrjhbFy8ZYwUUG5KXf+V+pHXvpq2UL3uGURvWYFium8WyMnGevqO3uEHmrgLHzFGp7vXG+ArA
LV1RD8XplfEwVP2aFQFMtHJmP2q+2yck0+GnWnTL4QR8ch/a3Wf7jyiXUp7CZpYPsCRQ9RBajGWH
sjKCdzjwgDufBlhqek/h8S/jEfk5swh+OU0oeV8qlh36GyinGxJsTKFWcc4icGhbUUX6FO3U6Ptt
rTFpLrNwW2WTdsel9CnLL5hXpAzj8liI67Y4JI3t5Y4kD2ajI71MvBbvE161HEitKbKfwGJt8hWi
2sx8Q21Jwa7wcPHB/DtjpzSaVNJi406+AYCX5dnu6xj3XHmLG2j2MkIbha8GmF+BXLZtCZwbQIG2
xZcYvACUg+Ow6LviQCXbpZgIfyslRuPdgD0q7iWfc1AmMN4HlRzdx3hBXzb4lux+qE/HYeHMlM+A
p871lHANfVnQACkqr/6QGgMoIG+TfavQlBGs9hI30oG4OLd4IewvTogQIIcfkDPVm4+SO43a3pwy
sQEEb8Sk5VdJMaT5RfDn6n4Z42hszYKU0R6JbWTDOIKKrDsQHheNTcDoo+rMgQ/8hD0tr++XYZ0Q
BAb8HPvJUH0pQpn/3XSIh96SZEkaGsbqO0HcBbCIeIsxDcYk/lQWU+QvE4NOBHRoNKQgM8WwQA5r
7pCraawCZIAs02jtC79jk90jwJMnyJPLtceyAyqAWXUOHt0RJAT1LsKLKkMkvmRqHsfHtVDARkug
J2BC5GDX3KFuzWEQNqoBhq1jDgbRgCNXtLzIR9lmJg2oXDUpXuKkPhA+tQS0ksWqZ8ztRaU9mr2a
AUrL4pmfQIOBSj7koBxh6llJjOo2knyd0+Q25+Dw2LnuwQ9Vo4grE+zbdWFbzmo0PxsqetJEFSBS
X2PG2wKOJz/xHu8gjSybxURytyvt4FJCwtd0NjjxifA26kGdWqY7M8YTFubBMBZzoFGUvSvRtbbY
UKsNKikasg6+6SNuUJiE6maRZvsj9WuCCa/BfO7oo3Sdjn5bRGBfdkNLuBqtmEB9KTIQ/xj2U1dt
XzzQNN/JQh3sTi1OzI+mjFl8djlP/bU2HnC9WKc4+gJK1c4uY8nrCu3mLh/IqqhFER7VbvoKAG92
aHQWo54zE8Y4YOKTL+NrMhRzfSWqwtBl41FR4A4DZn6nbEn0WSYCGH19xP41Q3tWNgwu+zfzXbby
bg+1D+d6UBXwuymC+lxFy/4bXDHAYQgQrtwJND9k4AGtzNRpng+ynoaAYavKg//psmjbTkk0SNVJ
RcLeRodB8IbPFQh6AdeFAQu6uy+CuY1eHAxccT5JP+z3IN5ZREoQTGZbVjjAETEgKCCXwsu63W7h
iy3qDw8dkkihkxP2ACJLrFmWZyoYkHoctP7ok7mAbkKP9Y1YFPsynGdN7Dd0OfSp2inmIWk1rmm7
gseggXzAfqu3s3QPBnP+4yQiTSlMFFBYfEyuslDojQsZTnjIIMJJjukvctMWarvFL6oGqyI9akAf
ctCf6gm5yw3iofzUj7vCYhI220EqM1rtHxxURSTHmXR1bwd+pXpaBzDz+q0QGXt2G6bnH5REcw4S
2gAD7yJRHDX3zoV7NJANPGgENNn3JD3cAr+lUuNtczh820GPMI+lyQor24XCm7RuBgTDjS9CYELT
DjnkBYCBMdwFqMX+h7TzWHIb2db1EyEiYRM5pWc5lpNKqglCFt4lTCbw9OfjvpPe1R2tuOfM1CZE
gkiz1u/WmtwvTRtAF0lZZht4jKg5o5W0wU0zILPdA1jn9tBNCi/o3CnrHqhQ42gPiNNgMeCVJ+cl
T/XFgcRqTwt2luJlUoBZn0XcZd5Nw9WT/ZwaGY+37oJteVNIEdrTYsrozm3lmB3TxNbrtskWl5TS
CCHKfWIrPNqoKsmqmtYVdC5z4pV+G1Ih/+QI6Q9MbJCtehiVE09fg84vWF1BaryblTqHwNck0Hqr
edh6t46mgI5EMDKRC1W53FplIuM70pWkOk4WfvFUVaMqwUojqrntOLB/jjDBw7Txay9wD8RYFsu+
98NEscpGiSAjHILspokNq9IgsrLHvhVR88vtxZqj1/IRuo2dUjWc2NBa51MclHW4LyYnKY6oNGy5
c8LZ7S6cytVjV7tcg60rO/NY8Xjq1GhbJZ8bxjXOz4J8d74611VyX5qE8tbWc/rDdfBl37ml5GSO
wKidW9hDxhRU4L2ENHSZW/w0NvIY+jC0vt6ntg1gT8Hhk3ORAwyg2FgtjBQHt632qzWVy/yxOBxf
HSid8UrbwPdRb8ZoEgGpk+w8MQ/zB0iEaZwNoht/2TV6SaLNDIdXnSeYANhkVWvv4DTKMYdQhESw
L14RpzeR047eMWTK8qtsknw9OUvhZcd5hv/eDDpIfpRRijxnwnVewZJwbbcbsBiAXSQvNBv0xxM2
K+l00w5mHDW+M48R14fiskacpr2rlGSQ48lpJ0ffss0RMsRrHZTfm4p+bLN4vRvujZq9aBfMUwhM
5HpdRGyabYrbqJXzreoLWsBldIhlGoM1sIxCLJj2IhjPnh+cpUQw4odtEGy9IUTxyy3JtSq6hbZA
J9TSfQkLe2zRHttNTdGjN2KOR2dXNw2h11PiZTDbgD7QGAi0cNgoqM990fRR8bVsR/HeBP3cgzlo
dHjoLpTeaCPlVxjigMlVceu+0B+RcbT0RcDRVwx9/gBpUpujbaB6zkXjX/fyKCx7v6htBG0VWa5p
HUT9ti+1Zj7lKsRI44YD/MZJHY9FsIaA215YFuumC679lZ48f0G30rjxucEAsJyctS2gZOuUgswJ
Qv9aQQz0otivQ7VrEmQTtIFVTBzRtKaMn+yG4XfdMskujYoi2tdwK09rG4HWqKkR2IATuX7m5MBp
1NOHPvkKMvTYJ4P9ZJwMg79qm+EZQL+7qLjPE1qgYXnJCfQwx7xv9HqoaO5X1IS9/6thNYUbYB4q
m9z1lwDKdI0gFyPjoi5S8fg7dIYlOKXR5PLwZH6UoENLTm6HDJ1vkChjjuqui56HBaZtO6lC19uk
GVGU6VTM92RkzKSvUKG4J3dRiqzCcVkYmWnH7E3kyvtKd9Y9zDUa781klCi3M2pj96Sh3X46XlB0
CMejWm8F07XTHbzrgKdQFv09IccpxqqsQOSzQBx8kggB25Nc0Ah918DdE9JAybJFP17nN8AUQU/y
ZT2LzWTbGFVZyprfoxkzIxWgx4IrdS9AF4bI/pJztTJYkMmuzmFMZ1QVltHy6xElmbib2T3lrlGh
oYTlXcA8hT7Fqx5y70gAqEIa0MS1t298sLXdhGSXeybwl/yUiFa3wA/l2BybNif7j+2Ks1pGYwGk
E2fivPqxw70p/WomriEOb4VQ6BR1xyAS7gIuLRQGNksP0VTE3nb2KDrYYEPT7UfhIUe0EQQuLdZV
Pxh5k8Wa1qJbglUw7sLkjoQFnswLDQ+1kbCnoS7mhwyleAMURwVBGFZBEoYGWjZ7SuPi5CjldvdQ
6OpVwf9XexlMDjr5oY7C7eRUq38ukKPaG5gDdoOzIqve17mhFjB+36BjLYCFtlGe9gwO7KT9FEf0
R1tQTmbTmqiCwy8HpfO9jurA3Yp1FrB89dQ/64JxmptQxs1XE4UdktplTqKTN8V8Z22HB38s419h
WzgvSHLk45xotAbdgNrvhi8D/mULr6q2XWRm1OZ9TJYTbcDyY5R92HyxuhPdRjaLN2zKqEjDR8gK
PyNIr3ZqD5olDVzvXMHRsewgl11U+GiN91oM4fopi4FvNyBQOZHUo0/KaRl0U3UYojV8cHk7atuG
Ou/vrlqab0DidbWt1z4ftn7Tps9Joanoa1bWDUQJa98P6SkPTT4MLxlDepj6skAmHscxdUA7B5F8
4bxf4wMl6Jrs6qQDmtMDO3wr16YU9430l5O/Dila22VsKLXzEXiZJy+dL1Kums6zzDHNzMYPkvcR
Juh0HSIRItRgCS/HUNQDGn9d2hfHCcZlO8dAHu/N6Gv6la4ngI8cW8clfZ+TGCijXJ7qZGnQeEWa
+ROyw1dy8F1P25uaI+4VHib+oUPUjecqHqb3Hg1FtuvDgN3loS82p1zLGou0HJb5qWVMEaOlsmXI
3mRgMnPgt204Bkff+TwPvYz2Rco5vO2rMbQ3pk0TLdF2BP6dwc0xI8bSPhbHPJRqA4qwzgdZJio6
zHnZXmGZUr3Lzo2/N5NnO1TAjf/q1Hr4EvQO0y0ZwrQU+yZKpmU75Wv8NHRlwX3LSaMPVVS4Dgb2
lIwpBBwd9GwTl37ygCAzH3bjHBNVRtkR9i+wKREZey2F6FaaiEh50XUg2uNSi/cpmLPHYsh8xmf5
C1BjVdGuPXhqZax0l+YWNYxxetLFmzH2dlenRw+CYfVnzzRev0UfkrwaBmN1CGDzPOVK4CDb0xnX
t7UcYy61IAWFpq7CgAGcXL01oht/Uj+X9r4tNZiNNPMU7x3ttdk55y38GsOuLN8DgR0ETIqTZzdP
BrTC15orVHXMHt4NYZqN+ygb0vIbLzBDmk2HOu0sFnjSb7mN613kB+W3juvxIoyw72hwy3AbryH6
pd6dw2G7DiL6Nlm/Dw8jJ2dOYxj1zie3vLrkoJ65pZs2Uct3Hw/DpezQmn3XurDOeUAVLXbo9fL+
tiBXcH1ZU6jMbR4VoAqwvODBe0w0dXUGTU6Gn5RBgTiMcWS9m9Laprs4rtaca3Y1/mb2DfxIqLXv
onRwk9K/HZdwSHYIBKeIfJxxDp7DzgbEehQcAqeVe4HhG6nJ0eJ13pwd9TqY8pAFQ1+dwiGt5c3M
Fe2cwYghQJkKCw8fucHo7rgdM3FIvRB+PKUZA/OI0/E5HxTdugiD/rPJumjZdFEM4+uimXqJ1Ji7
Oy7DitBUD1s70ooMOnSs457DfY26h25hxDrllA7mAxJsl2+dLMjimcJhEditPocGZPjcHHvttMEd
y1GmezvSx29TFyB80+O0CI6cg+u0rfHPOiclXFR8I6owft6yY3S6MM47IQ79S6VHPT2pofKDfWtE
8j0aUJzkVVglO9Mk2c/UBom/SUc/z++tXBwAGSxZ2Z1HJPJ3kA31fW4lLXBpRRg/V3T7AqkJirby
WEKXITGGKZxeEvxPSDGyeqD8DEPLXlxlIg5DPi7Z2YTIfzmnRGZ2Qvv9cqjMECd3QiQeN5eJve6R
8SgZ89b1cNXvFZEc4vfAoVdgkVbLm2nH0j26rkbwHiedcu/maIX9sc26+PdJgADm4EpvpdBwXW+W
3b7BZNFPKHwqBG6gYI3tsmOYL2GHoKF1O/CAIJSkOxbrwic5iIybWgXOvesCy6bsXjfEhgwR3b3W
UI7NoQYQWLf9kHicDaouf+asN/SUcKeS9scdp33tNKXDPXcdwlSIwvjfZOkPmIGUb3CvMeN9IL9i
yFbwZ2oxY2b9vYMH+6WWoMFE6BFs+OzYpUmzTefEFTBGt+jXshiFogh3PKe9HUVZckRVafemMb1B
Hs2i/bp2dn7VYpn8Z2VTRkG13dR88XQ9Bdu5Ho3YhIyJjb4wWaBDOZqj5t14ma1ZgKvpgRILiilv
a2y4xAc/JggDr45c24NdBnvrBZr2B5naml0MSJVLy5yD0EykELc/gm4FOB7jdmSwOu4Nv94PJl4/
L5mKH2vMSpp62SvkvQCurBn2nIzp3exlRbxHxZWX94HQTfpk/Wb1NeWTymuUDJRXCwLK1sZPCxLn
+RPEuPt1EDBEezI8nGqfjWhdOKYzyUULvmA2aTORG9K4YfZK2lw5n2YXlTU0j7X1xU+8q98Gz52h
AWRWxj6pHG6NpMqKHxDrAngP0cCkHiNNWNxLFRMYuWUlcr8gr46/jkNRv5YSjgcnTV0Dy9K/uoeh
VBGrKclGb4sQdryD+qV7HdqgfkD/fLVW28EzG89dwq9airV+hP+kerIELac76Q71O7iVzy0GF4n2
ZwpbnBMuwPscFUxFDtc8wjPRXAXOIndNfIceAaqtmuSAOoomrNqmZV4q7uUO7j8J+a+/gX/T9ByB
IrWHPEKqRNWB0J5TbHT7HcZPt75PmHvp7nMqXkQwcTUjiqyEX5tLSsWYn40s1ukoRKPfC9hroldX
f5np+90538gi63/Z0Ebvmeg7jonGLbbFHJePbWLiLy5WkHfpFBohYorbeefKeAh3zdRiD9VuW75r
MznubR66+CSQsufz3kvVcC7NGDKvGK1ceOePJp++FDqckg1bWDLTAzJV72SUo3CeAgf1b6d8EvmL
pvLhwnsbv1FWM0A0wpRAylOS4ktD8Y8eUiWL5Q3JKbFXz8aSbfjpqbfmcgz7LfbvUVCkh8zf7Iba
NV+nwQceZOq9TU9x0AV4RtXVeQeZREG/daCQMvyPC/4yDxH3U6hn/x60YpzAWKvxR2Njid8mBAkF
bsJGs/6iXrKfLWTbdEi7jnL0kEr0s82GXsrsvCirSHmjv6P5Dko7beM8YfzE0LeNt0syjc2iCbL6
pVVR1iEdqSO9HeeiJ7bfnZ0WvUbSPOHbZLEpbxY3FOpJvBNOn70w4SBwblevdvWusFOyPAxRVlP7
6k4FOwXIn1KCRZxVbArEHVq74xujtIZoO0kYv4SomhmGLrZvST5l5m21K2C09qJ8Qtp1XaYmLYNf
wDW8hwL/ZXISTDil9mZb85bs6ntbyMOQNxnMTBUJUGbtZB84ZG2YK8CRrNdSqU99nLqDgtVEUJ+L
2yVXWNu9Og9e+7Tvmd8YewhxojQdwNNSx5kYSDRNrxC/DZqcCg8C+H+eJDvpaXPLeJgCWJRf8kJ3
Xl6iMcFSBBLV1tuwncy0Z3S2mDfTcHVJh46A0s2xewYbaE3vFmxkep9LdzYbOxfLfU3Tl3MBJok9
NvNVsgkLLZ6s4Ed5mEcYizO02twREjg0PxDPd7TpYdg88AMWFpQObSs0SO7rg6vKFp5hDlwMRsga
8Ui0q34cnKmrdmnV0vE7ii+xDwMdf/P9CbsBUCgq9DrwJkrxlPBZJneueL7ZDnWPOuEq7TROTfso
4kZg30UkuAXWVG+RVNH3RhQt/wyq/TZWQtzRxubrtoV1+pwmlMzbwKwt1oEpKZ8GTGzuJka1CMoL
OLdBTg6+wqWE5rcDZv7B6dunB5T0WAZ5JdY/2Dyx7ib0q4X9niqiwKmWJnmfr2J8THNnecw8txE7
KOq6P0a1sr/rHkfKpghH+MOYFvUTPEb3CQsS11TsV2V4cgdU+Lca5vJHXSa4FtbSn8N9FmXlM7Gq
My1/708PYQdNf5UDcA3boa9fAqsrb09KGsrJdLXFTcKcNhx5jSDXJepCSfPv+knTcATnnbrnDHYQ
fyWhF6MlcJ28ew/QI5GAg8tnKL7lKCIRLLIi6hs3cHqz02GoMI6kzFt4EoI+/DHom1jfcHbNv0kd
CPo7Gq0pO/Z12LxZpqCF6LuKdngtuqB1DnlTxQ85+CR3ay54sTwIorpZAI0QJeAjReiKAEKPNnUM
bl08kT12p8oGZl83IJmf1zpMH42F2LsD6hTPpYgrfVuoCFR79Ds/fzByCPVt0vhXYfak3GxfWap3
jEjl+gMbMfwRfQ6FDW0gxDNEcfo1Hqid+D+S8LcvwXV5u1nLWEQ+Bmp3RHR40quJ1bapvORCuFQ+
7WerhifjMEX5HMIWu18SnfivwVgM39bANT06panLNkHV0bIiWFCjREBRl062mUrFHEIpk2g5a1GJ
9RY3TBs/4a9eXvymRBBhix7b/bUwG2+GTmaW11hh88PtAZtmqyJ2dkWnewSUufGTvSdqLguEVMkJ
qmD+NHqN/wb0UjA3aBoLgtWHKI63aZbq9zWOfUTes1jEBtNH/k2vavyqqOTYgDbAjmIRn/70qJCg
EQdwnC3yaDu/GaecoPImTsUDzI8f3A2upS/GUzTeVZhfsciplOOIJr7cqaW1wSaNayTTM0BEy52w
QhFOfiBwTZCOGR0CQZ3/pIxR6lHiGkLlJ0367IAazhcbGUU4g09r04C6OwhuMXQmxFI5DaKaGpPq
uBV9q/1T4Gco0Up6CrlbIPbUtg/S4bUpwxn/3IRNCOZXJvs58EVw7oe2g7LJpP7aaWcYjnNd4WXN
pqnauTqPIk7vpOlR5zNPkHJLfO3mVcBHN10L4Fr49ckF773a2HS9B5kIB/aPXevtXHj0cVPgZSdT
cVjc4IdP0LfnpWO+UO3UxC5BduUPJQKa8RdtXEOIRpUQDrQBI60k93q2PHS4CD4bb0Q824zUEhvf
80z/sgQqQM+3oinl68Zh9ZmadMrPZHvNP8sMg9IGwVLP+dBJ/2vYOMtDKRYWYZu3XXmY+6n7ZAtb
v8i8WoEkTL+8T1zWP2dkKtHVKDU9NlnudDsyuhcPdb9A1StjG76EyYKGMNSx/1Zl3fUoWGRSbzHd
NRXvg1IPHSDayk3ejyTpjAGysJ3ie8rNwln0OSRrAsWVztPPY5KV+YuPngv+n3O1euk9m30q69gu
aBXH6RF0WHcsxRUzzZSKeD5BCAHEh+lYhwfhYtfddACQv+RCnbkb/LV4GJcEhy6OswHFC9a414oM
ugSNrkd0C6NGF0w2S169j2sXY7g0DnJVrsZvgu2td4hIm3cJ/k76FF7EeYeZgxyDxgi5haI2byTE
LQFexKK4kNevGL4XC0ccR0rMe7QR2RtqJBT1YbcWxKsS3fGGxWvWByKK0/6YoHpKEYoPZf9t5R6n
BhOl/0KfGWfb2m/Q9ot80E9oT2x+g24p5V9HxjbniHCZ9m6t6unUr1qzSqCUctZuECGEhhh4I7mf
VyCHcX4o1zZ41x6i041k9jEhutoAdTsKQw+CogjVFNDw8BrQpP/A6VGPxzrR7m9yO3pvb5n9xFQg
OHqmZs7p9W1MXo7CnlCzdYLhE2uIWaTrIHj7zmv9rSy7hfh0HsB5kHptPwOQQf2kiWneOHSbB0tN
ILbgtDHV0pBP1zH3Wf6DE2ByN5jCrLpbSK2AMPYKdQNe7IcnpLB1+RyQCjDzmC1ooJ7GmDJRleZe
BqizOPI6UkTznpJqk5cVB85chUP0aSaXLfuGbSXNjk00F3fIp3wFvkiyEYsWbUYHYGlPgCt9fxqy
iViFsEBEuY28gplaSyCkt107afAGhI36eVVY3c+wCOK4DrEJKdj7Rd9eseRvOYEVJRIF6X8qQ0+B
nVuTxZfWNUP/DFuFx6yOr9EGTl66+qHym7HcT7IJv4xFuhA6THV2SWCeqOURPn3p3AVTy+w1K6S5
ky8NI44XWmQ1lzMMQJtWDcjRVbsBCs9CYCv0WBzFrKn3Zb+4D82wpheSe4q7yY3wYW844HT5UmPb
Uw+RNI1LlTYWOL+3IhCOKx4IYaGNOLRFHyYx0t4pHL6vNfP49A70Frnspo4DaeyBea+zMz0hx3d7
9zFeJvxVRzfz8hpPD37AOn1WCwkL/W3sowymU6Tf8tN9hKM+lBhUcIfnZ6b5xQ5zm0O3cqhTddZ/
i7poFXSAqJ52ZT53GNObSCaHPGF8TrNrtecRS1rEVN8kQM2i+d0NaY8yE9bamHunVYF6QaO+xnuv
NYbKS+TEKPjtKJPN5LvLL5/slvZmTSg4oBiCrnk1eVJ3NxknYbibmD7xrghvEo8DfP7Vrc0hH/90
5tqkj55cFMxN7JWKhEqbV9O5dGq5HhvfMP/5micC8GLSOv22LpGuz0tnMv80gnmm98oQ/nlD6h9n
pjesWb0zopD2ZWRPM4i4kVGEN4NEhM/95BXr7RCXYXKPwwi/lUeDiosLThQxhMvuH70NgjxsWZuG
3RVSt2Ih2YN8aOcZ8ATrji0hcG8cIjbtRpABw+5ZySggx6hCnJOOauGvhUqfN3Te5gr09czDNHWD
JE657iMhviXK+sm6K1ZiBU2A7qL4FM46+uZhouG+6Ix6dru1YaCxB+S5QDBiFqrqgsqGe6ehEVdJ
uCllsjwGSRjMFwgq7jB2ZPBp8GNGcKbs8YfZmWcCD3jd6sYJtfphsz79XvIDrPsMYbgAaADZ2U86
Gn7UmaF8NEEOECprWKTEN/ydebIanHOBt37t1tRJTl7ZOfoEiWc/z400hyaKvOE4DomdHxqriV6J
URW8zAqgD/EETuCTTTpcp6T/GNaKLEk/nVmBD2vLDXubSQRAiCc5HQgMKpI9dLc+rfU69vt27Nvn
ZfnPfee79lPvQ8XttJfBZWKgaaJtxufKbWaUa0HKwxKvST8F9pS0ZfZG6EhO1zDV6g47K4knJqja
fRW4odygt0CrmoeI0TcAuFN74njvOLOCmfSfNcueALtcvaFtB64bBB3YFbhy/f2AE/MFIh+C2u8r
57JkGcCtTmus68mspt/GRCPtKRuo2xeoKmjVwYtbQEJ8aQ8pFtGE4IfWnc4WDOU2Xkek05YZ7QxQ
JcPHu538LkZsnQ4oKAQEbc+Gqm2xz/xu4NHSZFzvPAkYijldJ/PWDGDTpIu4Kw3JQPzwY6V9mx/j
Ic6uNq2+F3fejLsAAsEBt+u0ne1O1HRcW/pfgYJiKVBkyXbAUJLOBC3AyxWbdPD8dueVqfmFgJ7e
L0F2SkhmJqfg2A4yxUjCfX1siRZd96SDhc9ZT2bCjuSO+UmYGKJ7ShIaJ1R6rLMK1dunMekDKGM1
DDsZgDgjoBP6iQCYHDwL44K+kwSNfV5aY5OHlqmzb7FY9K70vGn+uvgQ36Dpiyqoe2Ht2d+wtdhl
CQRF5ahntYHcEc2WmFACXtwCKHKP8gSlq0/EALILWjMXx6YO37pr27NLQnKC+cZRV59VsCaftJC4
nqFvwxfZiWWHtXy+9LOuDity1xQ1fTT+xMSPggd/CCg8OX00Gyvgr9jTxYsLcTPq6leGLd2AQJY4
1rFwu3sHlxPRHaiRURKinMBc2q3Q7V6tq7eyNlVyG1eVY1F6V2JXFxFxAcqN+bPqQlLOTGjW+56m
/UeL2QCrumOK52zVoYeVDnPMBh3y5MNWojA+FC48P+tMDbetcBOPySdKN89dkIKjNKIZfjfu3H1v
gYb5BrqJadJBDJbvc1hruY9Vby810JbZ5E3iq1+RcCCSfBj6Y+qWivFNizu+ECIRdTjH45quaOya
Gr1A79/YQMOkDE2Ypec2GuJ1pyCiun08eczVidHe37rXoKH90mbzhYN1LvfQTWjRXI4D53id3OY/
dPW0mFv8ANgmDAkk7rnPcYgpmmrUgGIYvkdSKnuHb0RFj+DXKsAdi7FDWkWg1OxUbDm8hplTnKJ6
wgqWBzL7hm+gQBc8KDNestRGw70/2as6bXbz+wAPRXYpp7oO7sWcWGgTDC15eUDNELNwTYkx0MUD
/CMHA/6mcF48oh5C801BMUtighSOR/7stfcSg4NzpmuZPdzBY1vte7iolkQIjDSAEjlKtU1CLeVs
FTPGyoOuaJzYWTnc4DbXvuPtoiqJkxtOOZI8Q9+5SokI1yONZl7N9IgsnyBzFn4XE2mSruj+xm2Y
B5N/SQc4g2yDnzg3XGoZDg29dTms62cwoBWHJqPHwoMZVdqeVFhiT4Rym/zDSjZncLsYqLcrEuyx
eLl+d7Sma7bNK3f8aabef6wDcq2rrZpAee4XBg0SRdVEIuHITJexv0VqUwdfXAIloIJDxzFPQFSZ
/oxmMsNQLdESBLsC0QuaGA+SEGyQXJXmcy7n6EfFQYMGxIejkOscwPqYiPBHhG2y2hmNGB1NOPTr
oe7KMTlXJprlkawePRyVoWDhQkTJobai0GWH4jlSJGpaXUw3bVPjSc5m7d9bm4pUgVJnrv99bQJ9
5zWg+18ksi73cUSAKLZ6Xcb4uejGPrlTWCVBLzrHISd95WOOPbZb54sbDHPLPF/+tpdKgvefVK+h
9PHAeIjwMImXQb3zkrR/Gp2x8c4T2EJMBJPnvRRenhIFLzyK67406HucqyGygYwQN9S8aXG2KTv2
lPFWnkft0mUqPRI1UMs4e6fBtMOR2MzpcfZkP+xzE00zYuXRSc84i1Ox7eZ2wdOFFcF1bmPAe0K7
EpUlT0nZeT+Kzkn7cxf3XYw+XdGFYPCN3jlSRvKFRig70pzSeC4BG6QfQ6ENCGP6L+3KBdjhoquz
8ibLCjG+x4J6G2wAH/y+zZfefwhJp8tObYEegWA00qM2IUAeA4KrIi3fCGox6VWpG4rnth+69sIM
YEZMaD8YhsdB9YjeVl6ZOOMWSqnZPSf0+9dg6iKI6mkA9JgNiW+7esiC+hHY3NobP0L848x+hB9A
Bm2CmW2aAypFG5p7QqfXn0E8hzni3LH4/ocQ3L8HXHtEGKIlCYXH9et9CFct59qN0T+N96iHp/zF
q+p9jRKPD0TiJDark76ma3WYWvccn8btljf1h/Rl95/SSWMPkZFgOAhTQj58hT5qZGcVX4Gpdgtx
1+meIJEd6pD7+szAim16+ON0gWuA7cf8UMYlh9dIbx/L4odAVIfHmiuZTvem6pf9rJmAohFiwQob
xgviJkBaoTjVSttPByeSXxuMa2cxZ94lxaiQ/CGK+G/jI1xPoSll3r0URKh+TDIPJ9J0srad7qE/
9vNyKupfKv1CTNcfXvbfo4avn0PYOz822T/xh196Ne7k4VCa7uMnO76228We5X3o7MetdF/z5l7v
/PRYE8ewbZnmeKn/NJnlH970f33+h1xhAJDMI2MBB+o3OupuZKJpuMfUt/wM780BgfkJ5iRzD5n6
ww/s/uOTA2IqpmN7PPvHJ5c5o/jEODF/pduu08NKagbNTiqOJBAoLsqww1fwm7YT2HnfXYXH43nx
f3vGOXRt+Ycl//ffAQBOiOvrvk6a/s8k+L9kB+sRm+dMctk97M4l7Q9QaPdF//zvb/sfP8RleAPr
W0bux0UFR+vbChvDvRvUTyj6bv3puQhe/hcfQqsKDUBl5n0cPV42qT9GQTLfE2b7WUXuL7zrT3Hm
/yEk++OzsC0oQTAFSgWuGMYf9mvkqEHEYUeWUv6m3WdPfor7P3zExxXCR7gCiQlpwiE1o/th5prb
zYrJ4l5xQY3ajXuNqTQ66eqExuLff7KPm/3jB31YipTQ4RhTlV2K7mksn8vkt6e+6+ny75/yD7/Y
fz3Oh62WM7NgrbRbXAb93ct/xuqy/mlI159+sQ+Bz2FWVnCV/GJVsB2mi8/lteyRgUf6D+fGn57l
w9vvHJtkNveLi8w/JeFDEvwM2j/MefjTS7l+hb/sSKLYbKBmfi6TPIbpAy9FFM/L8P+5Wz6++g/j
XbLZx2ol+BSSBLeVS1hG/CWInv5vb/762v7yKDlugQAZaHHxMaCUzi9CBLFf/mF5XX/yv16g/+9J
KCx9V3jsnA9Pgj6gczoRFZdrFtkG4uxGjNhx//1J/vGlxJDxIZdihNbtv5+ERg5VMwNRLll3iUmU
LYgcdfOf2nR/+KC/XQ/Xx/FCDhhfAqT4/ofdIufGFdlSVpd8vAPdyIe7eCLOGRXh2n1dQlA7eC5S
Mg+rd0nkl5KAb7+OtxZmJkOBqQgD+/dH/xim/vELfdhbdlyDxUn4Qtnq7StC0PLQg+pNd9rpMNYx
TOXt3z/wn37rv/4CH/YYIzCSaAAUuszq6H1ryJesY3jNP/7S13f2ceH89XM+bLRV9oCmfVpdSlJM
a5TL+O1QBxH6po6E6ikMmKU9SBwQ//58/1mRHz849iW3nu8i9v64Yqe4dAXukOqiGueCfRJd3SMR
e/gBiO9zXspn+Z1Ocb6rb6K7mtAmYPA/zRn5p984Dv6HtO9abhvbovwiVCGHVyQCzJRIWfILypIt
5Jzx9bPAnrpNHmJ4prv90K5qlbVx0s57LXVmM4CzJ8rEHkdCILUjOvgOhRm0VsCASwXz/VJGW+ps
QR6WKnEyjzkDCcw+xB6PnOqh9bBJDmXzgpSvDsy0BEEa9+Hpykm0AauFhr7EoGwwyemh8GBugjsj
s3CwZF4mVEKMFq8KCabxyAPOg0UcWwMbAgTNUfci92cu3yAxGCFh0yorlf8cyuQ4nwUaYEaAhBUO
sh621KWUr3qwUcRHEcqwCcNxAPDbeGwxfjkO5xBwCBoAxlpkL7jcfr4FD0pxFgbfWgC8jsaDO+Ne
XxXAAJVSDzug+C/I/OhV9eefC5Dx+2dqKMAwkZESUpZoMZKK8dijiicIAOpmPp5LuLo5d3cHa7gV
QayB6QZJRWg+HuEP6bK6DcTfWPNejK0e4N0oi7sAAulKjXJO/w+5iMQURYIDphFvAzlfICBm3XiM
s31XfAAU0WTm4T3twKgAQ/ocWoBO0tjdHh4kFottVMAQCKITuLD3B1ZjoKVETX86MoCUblIMSOBN
onNlJwaUN7kkCdTYHKJNUGSAOOReklp6XtX7JXsUfQCwA1jKi1ygh6NRisJgTRNE7qOWDbHoJ+yx
BcbAHmi/DNKVwM/Fw03cZtRU8/mFWZSn8MjPX4MZlbDRI5ILiIgH9sjXsZ40rxr8J2Dkl6n7XM6D
QeTlOUcg8jzSowrPE0cl+ehNQt8LizF45dBI8aopz35ZAVhJRHmGP3Y5+/pcIv+oOyBSgW+DrASC
DlKhpZhwr8V+ZI9KDnTVRGQ+a09WL+mEUk8K1K+NJAr5ukbZbi3WE/cb2b7SEZEFNYEYW+/TCCWt
icOUsO75UboZGvS6A8NNWgNPRG+b4meDuRcMaEuN0wGeQm9Q+jCYntmnqhS5QPYMPjBoHlBe2tJG
CpiFASwWbjwvETcRzTQ5xlB49sj1r9lHFEMPGlNnNtW+oFzFhTeN2BZIkcizQB1yJBEryjFMXhca
nheww+OCswtZtsJpLaiDUQBjZ8CkTj8B3Wkaredn93h0sxoBp7kKJanAsbt/bnkd86DtGKajIjM2
MBCAAcLYXboO0L9WCz+fC7uSId7rzHtpxJZi2J+D5eumY/WFxvTmY/rNvbJrzY5szxRd3u184CDq
2q9065/bc7Gu7OcfcKW7efgAHuE34lZJkq8Eczcuv8gAwAfNqNOxX/svKCdsQBbJ7KUX2ZxWxds+
PKbgdtXc2ol26MiiCH/wNnisXhRUUIpL+A8/a4gb4THAkdAhrExHvwaEEyasNoEsOWKUvnMpar9A
ewZCXPMJLooVJsfMRpje/80XaEi04l7zApIE918w8BK64YE+cqxrBo+rekPe1vUGs48kF+PqPzEs
jV58WY31Fn7tc+FLNw0eD6i3JW7GZiX0Uhv6U1Sj6n8UsvqsrmvF0LLsNZ2+1WL1nyRdb+HNPgeo
umN8Rb7e6VwXMTmPevw6nRKX6THnpGZvz+U9avY5bQRfHYlOCeaRONdMQNuTFvvsEStct7JnAwoa
yBDFi9pRJC0qCqR/MfULYwzjT4hC0jmYRDaFTjqUco7Bj6+oPoMXLsLIG+MVepmwVpkrNP20uMIb
scS9AcKgkMYVxDJKbVfdKmwqDLAUuyTyzp7Ho6fcCvx65xcVkKJNYH21TL8OtdgqkJ2vaPTjs1dO
PmJYG2QoFQkQbTJxkwY+73KgtLLHrE/CldYN36Ab6p0hBkzA85NdurOIgCRW40BkJJE3KeUzCd2s
WLeI+ls8AabZQeNk0V8kzDA/F3VNZZKrupVFZLumaihKMYnZYy+1mPoCs4yB8rMjMtkFTRX7nhcY
IxKH7VRWJxS1NukkvqbJtI2AaWUAZzqy6hTN0BJA9nVFA2ZXxgkY6WIPPsCig6k5+SEHFEOmmswc
GUQgXKAw43G/A1Va8WhvNEres+SuR1M2X1MUP/fo8KNUC+wLVWN5ZD81YnFKGYVoP63glPAScI2F
Zt/G7Q9WmiIjTbLCQP/kJwCR3bwUf6I2uAvVYJ1UOY85YsFBX/ZEse2L3yPAAiBZChJhjXDG4Hoi
A+617LGBL6H3Eh8Z6K0VKVIWnqsKB0EC+42AcA+5ynt9W7Qa+LZihjvmOnBd1/0q763ogH7gqLQB
fff8Bj0+0nthRDBbYZKfEQSfP6oV5icKfpsq+wkUa+jcZp3nopYXBuIAGXUhgeU1QiEIgIIUCgz0
HDEX0st2ZCo/gz3guDAwfxn+1cIkQeN5Fs6zxhILQ0P0FLbISONlIB4FpmIA/FQ0GmAU5/myHhUL
dhAuLDS5hooX6fEBWiiZ5BGCprYGagtfTqsG7FYrPxd8ipe+KEpmUTjXAJsi87PzeWOjGG5MixYB
0LFC/fsbI2Oh4Yd99iWH8tfzRT3qMCxqDgfQ6sdrrEoeFWCpJc2HpAwNGWjZMJJujXaKFEhaeUIp
DXCzA3evxCBMA1azJqscAhFCNceJGNegLeHRNFEAEhhdd8oF5FKOqJwb5WeKJoIwfMMUJABXnRhz
nkJAoWd/fNgom8uIQqCuVZQIibuSBZggLHsQhagjWtnh4qSotqfyv7goiOIUEa4Mh95NQgogzjiU
pnv+CKeeRWeMiH5CPjP4l+dHt/Sib8UQ1l6sMJAP6mb+mCdQgmsmPAHVFb1gz6Vwj34p9mx2YbAi
3HuyxlvUU8F4gKQ7RsKfEb2RTHxuAKiapU6c/EHDki6mYFdHj/fpueClN3Arl9jFsUD+XVBG/uij
gCum4kbpHa5o7OdSOH7hTt6KIXZRkAuhn1KOP2Y5kA1UTzBzcJFZdYXs/9wVCkaPpnMRBVV7gHmH
awBQprtYicPtCIgCytfMwogHAsp6TRRhe2AWZOI1ik2Gsf/eV44jOneQa0DkC5Qd3a8UwQIEcWs9
X/z83ghxmoLYXIP5wcmS4jyUUeRYBAhgF/0UgCqOXJnhDye+wI1tMNnjt5ugrClv8FGoxmLgXhJV
Gek9hBn4qBvdhlGaDmNssXIMS85hMn16TYRjP3LbOHpR5bUmU+QtnDAQK0QNrqCAQBa0rfcCBS8a
0FPZa0eea60SCCB1eCpjF0DugKSr9LJD20l7EQXOUDDzC+VB2eWFuBZNyipGMmfNB790voI3K9Yw
QqNG4hic0vaXpB0wsqqL0YpDS1w8GC3aewagMGLLwXLApCf0L07jTsHUFAChSoCHtXIKYsrfmlSa
z49/aWcUFVGJJoBIFDEvcfdzTE6jlYfzjjFGbtBKxdbwH9doTO/QGB+AWRWJIQwbv8t2SKNrfuhW
mQ0BQMG5OdKGP0WStXeT0KDz1vdPfcu/FZVbxEbT2kgwAgV/p7SDpQGgtWIAQqVNqzzdSeGRYxw/
rClPbsEooYEDTjyCM7gsCMLvTwfTNxiS4mL/hJlJU5De2AlZleo1/+LRu7FDAy+b+wawdsy++FB8
ivl9zCLdCycMfZFJTQfsDP8UZ6pdjoA5B+iCJv4E6LtRoOuP82isv/Ntv3/z2GyA7QuwTywQx4nX
EILMBONkgn8ChBMGD0N0tQFOUnMAmkKr0yy89Nm5wLNDZ6GokHUa8HdNozIq/kneAVxSDN1s2Cu9
pidybOXlB6NSHhpNHrE0MQKXCqja/FPRzsUooMtk2xZEfZjmNwEl+vzxPKY1BTSeoNcIyRrE2/By
7+8Nevl4GTgo0Wka976TiO7o78Tou8MBxtG5FVFlBy5+YY+yv096pJANbviKTGAzMQbPrDRmUwMU
2QOOalkwRtmvMCkYANE8iUJaoPFw5vefKhDxDCgVgc8ft9Epfws+cODqsfxTXgardZM1utEuHlrV
Kdvz4GkRIgkt34M8FuyFfXSq+w8BlN7tn+fb/2Apid9P6FSAyym17OH3ix1AR9TSwKBwGf7q2o9/
LkflZWR5ZdhHgXRZ1a5qsnEao1PT/xCreq8WUEmpPJ5Cv2co5/Tgi2NNqoj3AscRdpkljikrpb5h
Yg9rUtJsxQ55AgjSEjHwVOROPbadi7lPipf1GKsJaAeCtwF1AG2MFP39NWZHBKYAkJt2rQEuE6tf
4Xa6mH0IqW1rD88TkpBcFeaAGgka0i1OJQwqhp3P7pCxNgeX2YeGarNOSLFqjzfjXgxh1EZNCdKI
Adt1ux7M2EHzKk+Lbx8v9yxCQ1EDXRWz/3S/Z1qopCwjhuyucZGdNjG8pNfml3801oCc2v7+pzfw
ThhZGUK+Erx5E7YtdgJTM/gt5z4X8Hjt7gUQTzWZ/aORvZ5LbwWGukX7AOVM+EcNdC+DeK4lqwEi
qQ/YnfKKuZAUQy2Yv3kZtti+H94hNDysrDfDI5Le+/5LO3l672IGxVa2LeWRPVjc6y3839mpwv3Z
NaD+LdM+Yne1paGuoBnaOjQVynofgyZCynyDbly+HtM1NYBGcUPM3gJqna2a4pfO68hlUdaz/Kr+
Xg9h9AB8lrZdhPVg/mwTmYyhnHiHMWliFvXEzZ1XiWcFCGNMG2c4wdpCN4+JhCD0RParW9GuI0c7
IUIjARcDWMIdJHknzWmt+RFjvuQUX4qNtuddwSht/ge4vzRToBgt2ksgvDEQ2ANHjYdk3giMYiNY
Pn0faasjdMdUdnGJeS52N9manQ6O8An328g2os4ZgCs15L12BGCr1po+dX3L1xIZTThkaGaF13J/
LcssEkMpSOZr2VreOjF5tzTRR2KD+4miVR6Di/kJ3Mgi1ArPeyAiBGHDbj7E0YodxfHMzAkcwcrN
xHquwxb1y40wQr9kkipM8+DUzn1xaBZy/rd3HjOxEEJjVEhalQJaAXYdbmJopbj3vTlYBuJyM/zx
fB3Lz0yWFXSPIAmAStj9CQEPJ2WYrGTRQx47QGyxik18LHaeEVH0BlUSoaJEBoj0gQBJ8wOrdc8E
/tc6W3sG7VVRJREqigPYMVvOa+qtzq310II/aIrbapVTGlwXdeHN5hE6qgA3TeKPxayjBlM0ZnOp
rJv/vnWkhsraMVclLAjoiO7gRmajc98GAL1e/uNtIBQS8EA0LhKwoMoGjoNe69o+NjgD7FKU20Db
OUIrtSC9z7wYK2phFRMMjcAHNJoTS1nQovL7+4DIwopXMK0ga1jPYM7Gl3dRxDdommdBi6MrEA47
ByWHWjZxOmjVR3kUA84QEhgRhIzb9F880zsZxMFMkQgCMvV6pYEzZOqNrucu49Ks7sJ+3YkhjqXQ
QICFQZP5WMDca7AwfuCkoJz9Y/kNjXY3GyYTVsEHBkI4hWDwLnWM7xvNFjyjZgRdHQJ+HMMkiaHS
RAqPOvVOJGEcQNIlAm4KCxMO8mnWq4yRAUleb03WXH/T9MKS3UM5WEN0g5wHusaIfeSADRjlnTLb
vcEtPorNgFek/ApNsPZRlvaY7Zt3829ZZLd1D+5RpWiustJ9B+Tmlx7aqEY6AlxiW/7VO3BG/pvX
kzW78V6oynZW24S1uhNP7Cwo+irMRl7Fz2o9MdE+en3NpQ1uBiNAnEdRUvNvfJCIZkd0amJ/0RqM
n9/4ujwncwkg+rC5oY758k1hifpggPLdAMYxRcMv3lVEq+gLRQJREiXC0Dc10u9NHXO7NMWQdYCy
vnySEIK9T/1J8td1euLRoSScQZGr9xj5VhiZtt6FAHMOmP/3CfPdvlkvF5RhDKxZDuaMNxJT22ef
GLDuPzwHdVVD3TNbz8g/WZYi9zpCSO7zrVzCYE+DxAASA3JrizkAWbwyQ1M1pm2/h13d8m+hkQJC
G+R1pndofgGTyqxpBbwFM4HCmSYj7kUp9CEbAuwX7D16PRFbS+D2NYNz+BK+zFoWjEt2ugV3G5jH
gpdsX+mxSVNUi0/rRjxpPpg6QcIN1KO7YCsdGnNXbcV1sw0d2+b2K5Dz/gKr2/eEq5etKHd86VVJ
mixixBPDDfibOHOpz3l2rHHmp9aSnHoXwOZ7zqxGeJ3f0OOEa07u4bRvJBIqi5W70RfChtsBWw88
xVZvKK/9anZpMqc2RguBJRI2QK3aDG6/mgNZz5kMDYDuX2BWTPTSpsdH/IIrjFaX/22DRFiKiAkx
XDxhGzRHOqgnVPdP7XqywQIDZws09dln/QUq+lVhgNcCAX2JwIJyEgue/t0nEPqt98II2Gj4hMFM
THATmPnOO/LuZEROtgMxtcGcaQ7FUihzJ5NQOgjXapkBPzaOoSj02BGugTZm5k20q/SvmkNZ47yN
T86e7DRQKkHqBbXidj+FTQC/fMAlKwzNpAqinSehUhpwxacJi4UJeE75vjYYA5iwBsBRehNc2i5l
XZRXJBGBQAUwFm+a19Vbc1zvwclI1x2Wlx496Av/XwWhdydHRASIs5QqjeaTw2OZw9BhWxvKS+aM
JnrTaV409aIQrufMDyMyHi5nsO3MdA9Co+vp9SawiNYFzSDQtpNQSkMzo8YrUBEtDFHnYkwNbGxm
YwKryuJdz/GgBJiTBBe7MBRcHnCEI9dFPdVFo3CjFAhNpfqAMahknCoYea95IaBMGd1hVlaiCehr
oz7OekAzGWoyT5ht7ZOXQrquMpgLwf2E81VP3rrcQxVaYNrc+z8aE23S2PUD0nwHtLw5Gnhl9W6d
vMmVORngqu90Zd2ayT7Zg8D1X+YAb++eTGgq0KSrmtThMuTWW23VyHEeV9KJ1WlmcdG7RdewxsmY
94BbTVxyTNnHURv33E7eTV/KVWOArdgCR4hDTeQuOXu3sogbXjFtL9dAP7mmAbnXwe5XnQs2Xej/
zPGPja6skv1sFiM8aEDG6M9VyHylH8/776USVx7Y4S2YDiC+XQMH00DiGEYvojW00hZJ3OhIFrwQ
UO/QUwY8dyM7hKdZLYLG4PCvIqGbDSVNKnQ9B7x5yELVHXnV7uyZ3Ww9cXy8Lv67YA9tlhhZQIss
msuIW5kICRJMI/fXa4226g6w8dAXODy3w3tQ7cB6fmSLXhtcRhl4DCIwLWXizNJe8dMMxI47kCd+
Dyb/JjTuuTS5VbllRgtwS06xy+1glyPQZFYSzWddOkxoJ0BDKDyA+cgNbkfAIKXgU9tpeBkqbij6
Xg1gZZnw0mnRyZLhvpVFbG7ZqmzSAHtqN64Qse80Y3hp9Gz9/xEHze+MfAi3kgiXBKCAQy1GWJVy
AFj8r+6sOBEMqrptvqtf2b60RRQBPGN8eX6Yj20b81DezW4SwQ/0DEBzO6wQ5KCnfN/BJ5U2nll9
K2vfEP6wegOkEYrMxRNEH93cFQVaT1LJe57HxZXU8rBzjN4d8rVv4RRXmJNmN/9GwWg3sogT5AAh
E5ZTg9vizMXQ8E/toqGd4sQuWcxbIcThdZJUcTEACa9vfladcOtXEhy85xtHE0OclVTV/cwIM+9b
jNx7twYavI4ubsoDX7Q/t8uZ/ZSbgLgaCx4F645HYbc71Cdh41s5MlXdSvwRUublaUsiPMiG73ll
Aon3tYYMau3aBF8ybjvthKhrImxqCBunohzPw6bO/r5vzWp5MDyd25U/nh/TUn4cM1Z/32/Cpsbg
ysw5H4uqTAzb7EMrQHkhcOC8/ccLQWjiPJuAtDRfbsD1b+ec1Kz3sSiaGpxP4UE53SyIsJ95ztXy
zCgJKz3btNgRf437OUgFmKIJZH1zylfa7/+2iwoRmwqdxzV1AKFzyZVFYiY1pjUQ/AyPoo+uY2DE
8gDVwgpIVaugBSB7ppUUCMiJOPIoE/b72EEzw1Ywvxp0AfQmZsN/XfDQrPL11TdPJ9rWLjhAd7KJ
I6wBrJliMILfbd6LI2/Fm0kHJrfRGRAsGUCvtVI7WdH2dtYUz1ZMHGijlELBD1jxtEXZF3i5SN6D
BmebHoe9DCdTOFMOcyHHdrtMMtNTA9iOlxIsU9F3nOlvCvvgHq1iXx8vzm/Kni7olDtZhMqPJvQ/
ixEW11rgjEXAFm8jvXUkyuNb8oPu5BBaXxuGEHi8WNM7wMM/WINBW8Dkun/Q6Kt/fPA20DZB7ofr
SmtVExdOj7s2+cgKOv3JNs86jBteG0psptju07K6xEm8ohzYgo3mOXQviZhWwLSbOH/DjQ0I0ffD
CWM9P/m/yi7xrtg0+7lKT22uWF7P37IIIwCEbwEwy7Ms45qCDXRAX8+e3Zx6Qk3W1BhqkLV0IdGr
OjdKa+j3Y4n1teFYtS1X8btIrjECaTHsh5J+ywoVdGJJEM+iNRZdk8IMq3a/kW3axikXifxOXHWI
5FHFRHLNfUF3rMXbyDWaLEw45fCWlMqtTGJxUiyCASaBTO7gndKX9i1zWUswzyBMMiore0v26bnZ
C1bvPBe8dJC3comDRCiSM2Aa4ndAGQVhg11Lf54LWHJXMRf0924SZhyMMb4ixpDAAItxxkNWTK/Y
sB6oWXIr6/Z1t6qKzzZj3EL6oZZmBQpgWv/5kn65/QbCvANAk8saTBjsWMNbx5vP2PItdjfbJ4B3
Qo32JsoYoN1Etwnt5S/10tytnzAXHd+CVK4T+B0IY61437nClsNIc6d3eqIDQ3g0ZVuwKgPq7kzZ
etqlImyGyBU8hghmS/W5+wQwrX5+Wa2OKAwMq9dep1Whlqojtyu9at8bBZTmuEjglkHoZciryfws
9cPPxHSBiQLjKMMyV3M8ven13/91k6+fdiM6aIBMzY3YZJA5oU7L6JN7OK+OcxbkF/iTkLw90dIG
lDt1TdTfiBQrXhlQPp3VbQ+RkQ1gUWTbaRHEI6ATcEiBtjFjAGDUSCCRDpWKCcETJc33B0wS0baz
D/Yh1P/8qazKAlXTL9/4ptyb2QySvsatSMJMCg1w0EMfu4laLdor8nWJNE+zrl5kpzCoFa1FFXSz
QELdghCtaYMSCwwCZKTt3dm/Pg3+nf2S1oxZmM9XRxM3//zm3HiRUcI0hDgpzvWJ3Yt5RJFwtebP
9o9QqloXgXXC+7+3UTREK7RyA+c1v4DEqYxv8BBRZC4+dUyxaqBbEzFcQGg4BikW4AbI/C5798FL
2JnFD7TdloIFCuHn+0dIwmgUGqQliZ/L+JjClAh9xvMAhdUyPrvYAMW/cNCoBzDHOc+FkJ7aX1Jm
lBmUtDH4RiZUezYpuLgQs8sb2m6iQ4AaOhDKQIhgrIGrqYPAw+mdV6PXuYwWWxB+1INoYis1RvH9
RBGyy8a02z+BOaFdKrMnXe3cDCjThvGd7PLPvrB8O64NyjmSABgP0ontldu+j7MGC6++aqsIMUqb
6u3ZEN7QlaG1VmWfev00F2ocmmTx/tX/JRldbyhwYwBckIlXHwpMAJroML0kwhfYqgZgz8tloEdT
iD5hVX2rA6BJJgA3dgFoXc0c4TQovutQ7c3DuX4CdByQhWQeJV4yzaSISQ8w8Sq9DODzUlc1yKoB
WmDx1giMdGP8k8b2CA6ZeDWJrraKd9WhKlFpFm0ZJO9b7s+UWrxTN5sodDLp+PxKEl7hX9+GCUxV
lYA3o4nEtegjvwN5IpteNA5M4Uyu8pgWyiA6KgxQDdJqOrOOeNgKjKbDj8dcPktC9owVJ5ayJqWX
dBhBx5BkuliBOUflVs+XdQVPJQVBZeBJQxbGSwn/TBjjXOzkJrvIKFF9guEuZ44Y3QGWDvsGnLVS
Z//UBTDxe9AtrWO3CmymsifYg69hWGGsR4nMxLOmFMD6az8EY9Q6/sFvxReM+IKQ3kPh9NtPrSk2
g/70/NPJubHrkdx+OnEkYFuJYTra7KLKZj+kmOABa6ae9DsW7tSGidys1HOnP9CSzFcgmIc9U+Zx
XAEDGw8oNWEMVihfgQ70ZEMBR4B+jtG82ZlHgOAZwN0aVw2o6/Xyd7iqLzPjDjgwGyQHvgCLXW9D
0W0lyjGSfQF/7cXNJxE2Bx1/QdAN+KTGNkdLtMY/tisfVxls6VfxLTqw3KmN8aYVJs5enp+DsKQ5
MNH2v+0grlDANUpQclN2iVz5FP96F78P4Yuykd10GxrVxo9WjfWNRKGxTl9DW3L3mHE9oEcE/9/m
TVqCkkwcXrcC+kvDLD3GeB8AtlgmH5uxTPOLCCDM0gXdFwD7QQ+Zvncdx741Ieg6TQEQ6Yj0+TB7
baeUfQPOfPqeC1riU+zJkt5AkkoSMOuOGIT0E8cAPwMDQ35pm2Cy2TrPQEyfftUNK712FUsbFp/v
PHE1gccMFB9RQDoTY/b4+Y17ow0KaM9rJb9golx01ZDj7YItOVNhwN0klOB4TKpEpNw+MsiZtxyo
64iW0fEpAoadSODwIxdzRdvkFz4xZUmvIgtPssod4aVCk86KG19Es9xV8kbgHAX9GxWKIzSHnPSU
//oI1LdEwLgqAnCM7pcujMHIS0WbXxhH5nY82IlFvdyWAGMcdew6GhvdWrQyUCi1NuBAiy/Fff4Q
lm4elCimkYAbiYoiCdYlBj6vBFKZXz4RYpZG+jM/N5iVCD8pchbuFOTMQLIiiH4fjEOR8cLEBlip
hz4RLLSezmUAZnrcpjIGFy5IM0BOx0kAemX0tvKNabKktxigM6X0T0cbr9uOTjQOYA4z7NHDokHV
mfhihrOv7CZfX9avjLkWt4EOJ+X3GyVTuKTzMSEMkBpWYGWg9c266OZ+V10QDr405pdYh2MCF2BT
gfQkM6Q9KGRbXcnsgtFprhFRVPxriVAngP0GBDnGpe+Fgn+B4VowgV56tuhNphwVnW850SnAF6gz
eTbqSgcasCRQz73me6upY2klOH7hYeNx4bDheqjsA7J+x5WRh5ePb/A89scQ+szvbBA0wcxAvQic
hCoH1jwcqP4MnkmUdLVcrZW9F0saeEq9Lo7NGKO5oMYbEh9052PbRlsMttWxyY4x/yMrBPEHqFIx
D88GdY/5eCXkYDOUnNv6fcJqusb3wZtX8NJbldUdeg0VRrwIXVbQhoiXbBnmPMGPCSxGjEmTrX4J
iFArT5vpYtHXKFvgc1M6gCLFOhhuDKb85D/wOcyaF/T82JcgOeIM+bN/L23ZM1TOAFiaLrMNJe4h
+17nSwCwBHwPBtThBpIA8TyIL6s24PzLzMGjoO8v5tH0KCurARxiax8TKT3I2JLBmoT98/d+jd7u
lTrmNSVg06PpE7DOV813c+nL1hfVGPzSF/P952hlLjoGGpfRf+b6T2yEfqgxClYaOcqYqgt7r+vG
q/l9OhlrDPGZ2y3UIEpnif5hGM4Jf5xRf33NjNfCAKk6OpPW67XxSosnHnUUHoyAnhj0qOLbSbsH
VMi0FDTPO3PlB7jj9Lpx4+AYDBTT8/gs7sUQ2YPAyyW1BcD0GWk2y0/2NSBEACCEid2NACr35wdB
DlHiDtxLI7SPn5cwPDGk+b05GoWr6Gi8+S62u93OBguF++dr1PRhPRj6dvqOj7ROioWXcS+fUERc
11Q98Kq8symv0Ou9sz9rA8RDuisejz9Yu9BlOFRgOzKA+U/xYx4DknvRhJOn8rGqxLNo0BaKxTcX
H2KQqT7f30dH8l7GfNg39xyUNn4KteKdg+RStqUeNpSXRKZm/jpASZjhdJAqAbrKvQQGrGb9JOTM
OXW845/VsO7WewBa/kY1eyOZI+W+POZKsB4JnjHEzZwMxJ6xpex3QtUyZ0Bn6UPjztRrI0hEy89G
/tFLlMr84glBN81mSgENBn+/No+vxIkZO0iTMHVQr1LlTUA7+PMjWvBxNBYQX1CCeNws3Np7KeOE
+r+aMcw5t2IrXalbVV9/++j6pSV1lxQI9kVEnzsgLBBo3QuS0byn1IPHnAc/tYdiHdWCXte7svnn
LjNWdCOI2DehFnNQw0KQlvWI3dBCIbLgkVX0kP1Kkom2gUsa61YcobHquhVrr9KY8wYckphM4U/o
FtURX39xhpVZxlreUALlpWcFlxTAO/CXADBG7GQllEIyiVhgonWWDLI8CXH782uxcPfgAHJzbhAV
TuB63x9WkdQNWHRT/5LI1Y8qrLZgrW31IEyt53IWXhTqqCBPwXIQclzbf280hKpEfdRNtX/J6nwN
4JyDJ8XvWhZ+CuWol2lnczxLeVYLWSntTiZxYIM4BIGg5v5lZx+AtQ+wAfw1IAPv6itXh7E11o63
TxDTvlK83eukEmH470QT6oqrJLlueoh+f2eNN9l66w3wPTqSbtq2q1n4hE+ky30d+YYK/G8b0ZQx
wGU0K2QJa2dTmOY3JTO7cHvvvmi+CDcHoDCCFklN6V/CUHPkCVzjErstB85Mq8aoa56y+YvioGTm
qAqkUjJxryKuUD0+9f1LDFJl3gpbCZhcTtxsijylPMwl44r6MicKGFVG+vNq/G+Wxndx3Qyi6l/a
dakatY8NFfRM1TFeemiOmSl5Ru3pDUa2dR+zoJ4uemfA1/7qy0rPP7ya8j1kK/tsq+6+h7AeYOsF
vDbD+xdMinPvuwitETZo874jdA0ZHsUyEuWsB2GE6QXDrhR3oLW/1NOqfOm2LLf5JSGRJO3Gfwo8
9ZcsgI1ihgs1BGQd7+8QMzRsWsZJcNmk+m7SOc4af//evCXITf3uHYEGT7nktaGQ8Lc8IqceeYHU
sehTv/SR2zUbQB7Gm6CzFTAus3roOcgPhBOw7BMzCQRTEDddeODY91Rz+WaDTiZWL5i1kllgyDaH
bBt7CsXvuQaQ5Du//UIiazMGyeSxXRRcMDMNjkMbRQ8gxepwL3/7a2PP/eTnCefG+nM+HOyXLYMO
b+P1ZL7vNs6r+BkeQjMzHM/6rZi93usOrT9u+Wn8vYNkB28mKMUkBnFw4aVNxOvNjxoEsJgjl41I
WQObOl+PADnmK5c3k9Mo78pzzenDr+aFyYxRORUBJRm/kHDC27j5IEIvIDcShn2NI5VAd+B9cAxn
SZojeIXZN9pFyu0cqLECck9sBczudV2Y4NfV/lTqDkz1euLRqmIL0SE+CDAFIAxBVgJw+/d3GiA+
Qwkgy+DCGupatOrV9IM/hgb73pup6XkYxGQpL3bJFN5KJMzSmPFa2gR5cFEqRy6NscbUeDb+RGo+
oOUwl7cbhQgBhBYzWCHxglpkeDtpxHaXoi0AfiE1xddqH2DeUbP6faJnphIcahbFgNUE2mg9wRzc
+bnlX1aHkjzzwIH8Di7h/Q63M/M4OEBx5M1qkiv0/wjryP/V+0bJI7+bRW6qxiveU8AWXxsSrSS5
5PiiSg0gQ0C2CTBFhNaSOhkU1RnkjytJL79BUB/pYI7mDCO2KXafbJq5akhsNnI9IBsAOCBxvbsJ
xLhlNgYXzNrafv0GxvDUC8yOPfHhJpJnvmsjBJ8n/1EWus+YrGJIyhtlw5d8utuPIK70VGgzUN0U
XFrltVUNTXU4TCsMupqb4ykOTuNYm1weAtjNHl0eIb5c8RQbeG3cIBUj+jtBWQH1DTg34hviYuKS
qcE3oBRqp4nJNfoHhkv32f5yuaR2bGJsQf+Gyjv9m8XPmWTgJ4POk5whH2pJbXxWhsYzUksBxBSD
QZdVZ1m/JON3/ilRUseLNgpOzv/kESce1opYDhLktWs0s1bn7BhbzVZx8p1sBr8qR9hPa2a1B+sD
WLPWgd5+YpbMoB35vJ3kdqOBAOg0iFclgOPev7HKr1o+TeoQHK6v4L0OT0plgdyN99eKtk/jrf+b
WQs0Jq1FL/dWKmH9wkACbmAHqYFg2O8/d8FXu6qNWrdnO/iOyDxzR0NBZ48cWkdZl/UxRDFtf9mD
10uv9Mvr+GPTUm7eknZVMd8OPghcvAdsQQ3ExlqqeMElLFZBc67aTcZ/KBgGHXKdtuuzpiZ3fVYq
yO0pHIgnCJ8a1JPFlAgs0nu9Fer+etyFugqG2j2vK+CJ+ze2E4pl5ovFPAeQYO8PWavQgCrETHjJ
W9+SxC9f0QXeKgZgm2h2Kx/Z3Agx4J5/N8Ao3KbR/yHtu5ZcR5Ykvwhm0OI1oahZJAulXmAlTkEm
tP76cdTs2iVBLGEza6eV9emuQKrIyAgPdwMC3ros6rSwY23p8T0am4wdswtlPFFF/fCOyA1lsDwP
PD50tMqW4xXHnlrXDqWFAGvmGYGmcWRiYGAkGp3ssE4IBQF62aHTVBtG0CvBiMzef1KHn8duY/w5
k9EArqKI2DSIBBDf3k4tL9aqWklM7ER1ZgBtDJZZItbrYF8Iq4D3CFDOCw/vmfkTUFQU0UoGAgg8
zW4tBlwj+1GnxfBTx2rTW4vtRjOb88bAxAMXZdi7SQ0D6WHYJgb/L9sC+4F4D7hi7bn9YqzHUzg/
IGS6EUkBCjIl9cwThACVCHtiT5ryVVIOybAJk8/HVmbKKUhMy4IM3w4ehTuVLo7Sgi/zkDpoDE0L
UhkKCZ+rXbMDGesOb+qBnBuSmU8JWGWSxKxeOKTJL6vHXzE+36fb5fojJgffB8DJa2p8BBTjTRHd
VKn39djCzGyiRgj0IIvYVICHud0eLV8rXFvmAGp1uLiHdQBG1DY/eQu7cGYguDRExCqgYYVgy/gZ
V0/nInHjrE8xkKKhLwpbqRZXFJn5eCxzEdiNlclgwMQk+iI0z51YOzbNRti5QaxDnSfm9n36Jgx2
2UGBcSkWuy/+ofJzNbbJnVgXkFIeMp8iso+UizT8lsMpzA+J98yVeA+tw3YhFphxIohwRTgRUFwC
XDLJsBZpoDVJFFGnlUhdRSSMzn33XlRWxwM46J+W3uN3ewQOEYZASoykMV4uk8VrFB66gnKaOEEf
giE3zlA2tiGTFOhxxC9slDtHPLE1WUJRLWjHhVHicKVihBDm81mLAgIeQOSoZr8fb5i7XQljCKLH
tCRoqDC4212ZJkpfKgHwQdBK0rzmqynKn8cW7p99o4kR+IA+AeT6p6XKbOTd4bgGOEUAK3zUhJq3
Nw5UcZLlPfHbLbO0Ge9icvQ94HgBYgE5OqjJTtZKyCDUAhGHDOVvOCy0fTOgJPPIPxld3wPoPhAM
Px7h/dN/YnGyYqjDy13ECJmzzbrtF/Qh7AZo4H+h1RCInemnmvys9OjbSJdO+8zqjUk/XGpgFWSB
CJysXuAGUegFuYPXjfGhbUEl5FrE443PytZCYxFEfnfsMFCAKcAQj4tUwmPj1p4XpLLqdm3uiHaK
YrfpW9DiGCKS/esWkpp3seXE0njlXnnLkGpIMyqwVAc/sWxcapZc+n7hpC0NZ5zeKyNSyPBJMxqh
ROz1RFzJGnFU11h4KC2ZmV5hMhPxhcvlTm6OwOMQiWjNjHzCvUvPQWA93oz36I9x5sAVjyKDCof1
d6tfDQpxogTxWznH9pc/1A+LfmjloV6DA/XSkrhZ2oJ3sQ/Miaj3s2h6FqFgMBmcXPlllQF36QD3
qpBt8JmnVikar3JC0Foo08Uep/tEy2hxlG3meQSScCy3q8a6YlaC17pwUF3ryYDXHjR7IKhzVJC1
QpOB+IwWw9RQXL2JLxVzjv8NSxHlfaJl8g2TndMEUGIroSDmoJuiHonDjYySytfB0bHZdNLCPh3n
8CYGmlibzHGmKI2ba13hFBY43LdLtKRzHvpmRiceky19VUjlsnDyYI1zTYy9peaELd+7yFgJT8rz
oobhGHI/GtHEY6I5LuJTry6cRNtLst28MTx2T0hPubvRSsBmyVIqcHHbTGKUUMmkqBKwbYR0zzHG
QAE/fRXNjFrhd4amG7Tsg4Sf8kBLAxhIOCbShXdAZaTFI3MXLWE5xw69UUERmVBpcudWbQQEIkNL
h/POFARRakIUbjO4egXaxPY0mEs19nvEPG5BqDX/6Sfh7P/l0q58AmL4vg4it3S64i0CHM6JXyWk
JOkIUw8PKlH2yRaiacNGtQQkih57pJl4BiJR8EeQnxPBTz85KyzbCGGsaaWT1W9hrTeG3FxoRlRx
wc7MlQEptBFKoCCiQZPHxC/4NVW5lFZOGJ4HYaU4XrHHRmqJ3y2wdQjjgZhsX8jCcKjLaKjOQPP0
1hRyIjnUAYXKYc0aOZgv4IwUy9sEzvM+LNBh/bnhkX0BuwzIxmzvmOi6eb4U/7boqUX33FKD4lz8
gc9BLgpKcKBMmWIohrzXJLeVKyeudR/qnxbNzWQXbJXuFyu7AmGlPWjbqFpLw4r3SYt8O2OIB/U3
fiuihQvhPh2JvXb9MZOj7Q1B2LSFWuFSbX7QSAjaP8BcCYikEYah4kFIBFyabyqkBSPddil1M+6m
6dJIPPYAAk2o4LCTpeHKTG6YrK+dQobqk6sJg04zCFo/3tP8zLUnA+mIV/GINESAd7sDipYKbg22
NacYCgKFIP4lLtajkCMpqRmCtnPlg7pJId5giq2dA0xdQv89JM2n2r766jYUt3Wtp/774+/6y3rf
Dp8DoBn9/uMTE3+fXBV4zIe1QvnOKTgin13oQdtNYQrfoDlaQa1v8GxfJH2mt/lu4I02NTnhGIeE
sislMdpoCzB4bfeckZU/rgE5aVGDLqfpDj8RP+iPv3VmDm+/dTKHNI7SiPPYzinJHrsSCYYPVA1G
5MBIFxCYz8k2O0j6JdYRSfwsGL8Pym6NT7YpsoyBmuZDhyfrR6zvexM5ywiSD19j8vR5r5GP14C8
f0o2pzv64fVzwf49EnuUXRuVGfA4Gp9fk6QUo4ldouZShzANKgOROawo4IdRYSQQFPAMibTosXf1
BbP3juvW6uR0UEGrVFHSOqfqDr2E+CwuoaS5otwSMkm4P4e3liZRGg8lSjEoMT6LEutofPR6Z9Xm
gFaxCvALU98hS/0FSkZCbbRvo2O8IDq71eGtyVKe+r4XZTLX47deXX9aQjs559zOoS/JTngVQSM+
rM4xTPnwR7leYcN5P1pIjBPKBmDFWLiZptwpYFC7nYzJqRw4wI64Gh/g5T9ctU18Uom7qBYJn7xH
YTYCP0EJTha2+L2PglUOeZlR+Bu0wpMkCRN4oAPlGAybcN+Wf3n6WDPf1Tq0ZJJ9fgoK0LDu0T0I
JLZZj4yslAsfcH8j4wMglIp0JK59eKTbeZe8QOMH1esdmO9jskdP7nO08cj5n/hjn9fxxUavIDqP
v8TDz+oXVLxLRfn7zq1x4gFNgtoweksAvbr9AoaJQ9GltHdetm/HfbD9gv7O4YhSVUDO2da27YN5
6clm81muD84mNn0C0O9p9fJ4IsblnTrl66+YLD8XV3zq8jHmAQyIxatSRgQMcQvLPXfgsJxY8ZHb
Arjw26ECepApRZn1TjCYbqmYMaeZj4cxt5zXFiZHuijdVPaLvHdKCso5KSaCgIMb2R6nGFKE52a/
qJJ8HzuO5fv/DGqyflwfduBYTnsnM172exQLUrLtT29v+w9fPz7n+2dc8UbC6eeOrAeydtceeRa2
a6rbhJimk3LE8UFpCfjq0+oSko2ZHNAc6/wm+o/xeHLmPKswqrOhJRPtodMMociMBVqKw9bSUYz3
FA4fGbqaqbqwzLN2ALHG2wFwWeij3S5z6A5DSMczlSEXPqY+VQRXrAwARfX7eERzu3YsrKOFBkAv
CD7eWspcIWt6Leod/EctkSQ0DMp8SxpkQP+/DN3R6LSYu3g8pBp9d/ltxToC9/bYxOys/Wcsd9rN
bV5CqjbsIUMN5mdvR/Ew4KJXL1uq1S1M2hRg3NSSp+E27Z1a7PDASnAOE8iR5pG/fjyiueN+tTra
5DBKVdozvQJDbos3lYY6f1r9L9YF+pcIceE6x46i2w1Qq7yYsnHRO01UG1wM8Kh3kMKFdO2UQvrv
bry2MrkkWgUatHkCK0gV7ej4OHnbH1nzaD1lq4acu+35DN6oxnz/FHnyyRID/RmPp/KvXjb1z9ef
MHGdwE40rlhgA2bG2zYligY3s7es4xlXlT0cnoRTQnafEIS5rICjiPUF1zG3lH+NMwL6AoFvmBzp
nkfn4N/+rzuAxNOEqNHH4xHO7cprC6NnvwqAyiyUvbDDAMsImAXfkL2XjFtC6P0/VhLdLP9nHFOH
IVFeKWNYCcIVJS/7dEQnHNdnCRlx59w+fYukRezRgOQBBCv6OJfowVjwjwtD/QvFroaqtCGEXVV8
RDX6R+2f5MSe9T+fTRTx8PZDAyXoJCbngmu6vFa8HucC3dtlIllurq5zbQkvPvOSRrEQmB6wVSGt
gUah21WLo1AUar4ZgHcB7zX2ZLdG87mxjvbEhPyZpxcb5TPTV0vNZTPZzRvD0+oaxNwSGZKfgyOQ
wrflzyDalh/sU94QF41y4kp7Sr8eT+lcaIEgEYq7uD5R05tsUJYrwkpIy8GhADH1iSkCFBDWZ7yT
P6JwIXszTtv0tMMOevnRgsrikXw7rUkPlZ+y5QdH7RNSx5eay4xMIOwbE540IdvQfKlnZ/axd21y
spJhlaQpLYUBj71tD45vwIV0b/UB8irLcwit9QS4hyXM0OyrA1k3cNlCQhVt1eNRuToKLZ9Eodqo
gzNElhZbeceSLkoNKrwGDGnZXV2b6FZdP17JmfoDh5DhP1bHq/jKqldrXaLl7uA0EHmQSdKYABEr
ot7Uv5yu0Sco5IICgL65/Oqx5dl1vTI8caNF3OQsn8Ewrz0FGw7aJdE7m777gl1s6BID2lxgej3K
ySZKFVdStGQ05p1aSMJL/7LUjrvTErZkyh3+dz2OyD4WXkBBDDm55yM01npUkAZnvy/1rYUs0qp5
zh3GtNHFqAcWazic/t1b5ueJwkXUq8z+Dc16e1q4pGYHDG5iET3MOKh/L62rZeVyVwhaTRscZOoF
1apWgq9DA3qpsjK7iFdmpvNaprWo9TCTZPvm2OekhSNIwPCmai8VBEweb5nZFJQM2mcggxBQgw3g
drOWNQdZ48xnHY6s14x59szn49eHhKbR49d6fV6DXMXymEVc8v2NrwDMhpIZcnQoo0710/K6Tuq6
YhqHHXiHkTJdEpa8nHB/EY420FYKVgUEiuxk46SF5+dFHbYOIhrcxLKufXFb3MQkOa7/JavvV4ia
Az+3KStyWTku8VefmxWIcxTDe12Y5fvo+/ZTJrMMhEGmxF7UOi8CEY4g/yCchQccIETUHoXq2LX9
+o4euUN5vJzyJZzqPY4JR/F6JiZ+UGXA+9tHMK86b/0vev/1I0es0TjiO3n3/SoewW15OFR6T/yP
X1TrH49/frX/sxITjzhEYilHFVYi619pdcyVhVr5zC6+HeDE81VtGyueiAFmBvjZrTdL1Iex+6ry
yJOZoMyz2+ir1Y9qLkpzjJvo9i69tTw5rmrNtkqRxi0CyxLUUyxepIbmGVSL9BhELkq50mLb546F
9BQnW5otdhsvfcDkZh0qlR3aCHMrkLfo8IFijG88C6v1moiGbbLWJttc4BGXosyZ2Oxm4NMYUPGH
LuJGu9sGoRl4vmLr+d85fAUh/kb3zRXztEKz7ON9NJPcvzU6eSpRRgkpn8Joq0s1AfHcx/6ruTxH
p+d0s17bkvkaI3mdENZ6R3BIam4swbdkkR9u5lK6/ZDJg6mX2iQN/nxLbo7HuTU/PqpnjTRjgmYv
68+hcbaTLaG73XsqmQf4cHIZ225A+rtw6y+d7r945Opi4rU6T9MEm59ZvbyB7yJHbCXr1ho8zqDS
P/9TzJ2poMufJ5yzOWnGaeF0L37AePyvPqDump5SH6sykgGCiQzRHe4PTEJAQOxoZ6snRtFfTXOD
GYj3J99eeEHf38y3izFxb32vSrRhYN9He6HbbtXM4UBt4iZ6mC+8I+85525d6V/v+NVYQ1WrO210
pblJUdLbi+ZxDRWXJ5PbHHQeF4mxtOkXp3fi3IQyy+o6g0mgEiSLM9b+xSPNGBfgXXkG3Gm3owYc
9wYd/a8/J+FHPi/19c+kkW+neOLmlMhlILk7nnaQGmxHoALQCuym2GGhR3Lrbhvpiv70+gppClBI
mEJPTOgEJsQ9ZgQQdSz9arWw7FOCb0SGtx81cX1RQnOvaMaPglLREblG3O1If57tbwLHFzzB54Pb
+0dYP/ZCf8+GBz7/b49c7YFB8xkajXYjIu4pMard3lLQa+sa53N33hHmhK0AlB3epQtHbWGn/znl
K8sumHXciIVlIc/XyFdZfZZug8rTw2iw0oY3H490BjZxM8NTuFtRlKlPM9grjLf8cy/sEA8Su7VQ
onvCEC+eZSws6syb7dbkNGrTfJ6JYpjMDHfv2pIVbNyVeHS3/ZLfXIgP/7bX1WTG9P/eYGOv1n7f
7IaUHI8JCH894u7sJ6TcEpmAT/mCbbSoYLG0lBOnVWldmWrjiZKpXZW2i457CinGYc1Ei3mU8XQ+
2rCT+CtS3SwrNNjqbSMMyBuuqJxYKD9hoOvzk6J/q5f3FH7McH5PoDfYLmxbYfYDFBASQchmVPec
LKrax2UYJoiSRBDi10ht5rp1jvZn9TlodQhQraPT2reqrXBG1SLF0QksPTmNl9VKHUbM3iKQcwYy
gn129UmTSyv3ArWoQnxSfxIjEKHs4crJWhmAH3Wtb3JAiu6i4y2wMBWzy35ldrLsaA2kORWwFKCn
MmQ9U99pkOlublNOf3x4/1BUd6t+ZWqy6qkiaXGj4d4A3/Gp+R4fxyyCf17/StAFiqXHn9z2ucAu
WONUHw68geJvigogunSt4mX3KgDGy4IsqCH/ioqc+fVrbb2HB2ljgiTIOKFNAIzdO7lfmqRx7h99
+eTG42Of70SRtk7t8oc6Yh2GE5bq8zM18XEDAM0LCBM71khvo5bcTfJAU8ewCRkpZYxYkI1ycfoV
czgAkYauDhM9LKsExbOt97XKF9vH7veCyvKsJisCcqhjw+rtFww5XzZKhYJlzcZGWFXr2mUKnXXp
gVcVkrBKbDzeEtw4ptuJvbE4LTTlScO1oZ/0jsHwJPoXhlDDFrcnxsBmXDB1711vTU2mtwdPVTT4
GFyrs7Z03G5VfbsHFxZiFt/IF07V/fsaxlAkhYcZ819ThB3XpFXRdBiX6+tBTtDvaiycphn05GhC
Rh0IqwUaw0nOOyjR7dcPKMSCXmNsuv/48FagJRjIa39Ua3LQT0NiPZ7DGR8F5DxIxMCMj/5CtFve
bhANNbsurLwBcwhlUQDGvo7nYSUbpQWcb7omuhOaLfkNF9WRZ25hoOlFNEaAJghtC9M+ZjfCi4Kp
pd4J603fmpkig5roUFaAdIH3Vam+QdhAkmwpqXh/T9yaHX//6kpueN7ngxxmkTk18dMZBJm70NOZ
hRDunktBujU0OXphXiiNj2515wVJtsQ4Ih8SbZ/Bk4eeP21b6l+lfQwgBsgh2zhqMx/XO5PfQn7Q
Ad2w7aSWvGrszaaxIWp0qXT8sUmtC0tY0qP3dgnIMre9QXGEdNnYZQzykdtpkatwiDPJHxyuvyTb
PHe0wIpaf2GLzzw0MClXZka3fDX7nFjmWtFiu/Gb+pSL6OL4joltmoexUPV7iU19VVmry+ozMmL7
8Vafc4XIB8IViyrKPepkp/N5RjMqJIPjuZ5eaUdXAB4t3DICRTukumBs5uEwCgRrPDiaURJXpMnr
XXNDVCFT1AWSHbPNQJKHLcDg8XBW9C/U6F5VrCJEKffInhT2EhZq3FpTH3xtfLKYvFsWRR0jwevF
K/klkxHsKMjy8r8l3FaRIwCpFokn5vz+tc3JyjaarzUexYC5XYcW3mylKHrAgP+4EEiPauhrrpwe
L+icB0EDkgw5P6A08BSZBDpcm8SNEHONo7zC5YPSOLVy0RC1feO4dI07/bG9mVm9MTcJduoC6lxe
xzaOuAkN9MSBc5OjOlM+eb7tVgusGjO79cbY+PtXB0WMB6mKS4xN1BXG6hMjL97yY+Ut1Olm5xCR
wYjkRckWjcm3drSmkqESULVOx8bxkyxFe7VNc+K7vWTWecGs25ByRASDNa19zZbEfkmKjBt3xmS3
4qCAxx/8aiOidnKNA6EKmWlBa5ygM9jQlrKRyZLZ0Ff+nH7lX0JL6NfjlZRnIocbk5NR00DmssaF
SZG1s+K9/mK4LzHQs2DLJoTLjSAiAbf2u3cWy9wZUrbPk1MGHtvE7rR97L7Q/lgBTimB8/ZfpEHr
NNmokAXt96l7FvF/a7EpIyrB4kmn/gPUBXJn+YNBU72EiIVqx4ldQyn+MmwEVCWrnxCsuZuE1fPq
1Y+/Zek7ac9yrQvtWipLnbo7OTM7ZR1s8rABx0mlg9hV7pf0aWYuAUwLnBWamtDbJ038RtPVqJEU
KJmI2Xa4lJzOWLV4jPqxpSr1N3UHImdTUMHN/pSgBfu1W8KizVzONx8wcSJIPPSxkARIe7SG2BP6
2/u/KFHTxq7lhZ0/018AXgWIgY7NIQi6/vbI1QkT2KziK1xGDp9bEskg05xBvM0Kj41VWIkdr7eq
r/vWsKWOaw0x0oqC7loUT9iL8vGnjA0eDGbh3piLAW++auJk4qxjoCCDrwK95Zvkkj1gsyN8ljHf
GBD1lcG29m09cxZ86Yy7AacOq8qgK5egdzEJVqicyaATjjsnGWRsUVZPIHCeIKWco20vfHt8/GYO
vMAp6IZFUW4kC5iEYCjAqnHa5p2jVEzw0uB1SkS5cxd280z5QBU4FRx9ILwEi8i0V0XSUp93VcD0
FQjWQMfAil1D63wDVE1ZQwrFGVBeRZXeRYRLjUAAKKLV41bRxf4iF5uyBHddwawy3+QE6/EM3PN/
gttNgQ4uUH+4wAByuXW7oepxfTQonROiC6qzCroTpYyccv8fDy4MFCvBKIy3dGm4jJ7ntseSxx8w
8zS9/YDpUadhAIcM6Dh9AcOX9dGab4b3FZHT7wqVlRV4XXNP598bltB+i3+zlIObOelgARgB06MU
L3q+byeAzxs8tgo8pwpg15EtclsD8prWcSDsUT62u+CpXIeb1cKoZ67wG6uTnVe1A/iceACXtpUV
AzFBokNOBCgZPZ+p/a8iu9bafSs6YK3tetPtHX3hA+ZexzcfMDlnmAuEp+L4OsY9wFmg9GmM7pP3
ANG6GI8HOzfDKHyLIA1AOz1IMW9nuE9ZRvZ6FhEo+s8kFCq6l2R4Huiq19aKunTYZm5UAb12ABJD
CQN7euK5ZYQKSdlxg+NTXXirPyPAKJB8eyKy8f36emhMtMeCOvHfpYgw0qVpXbI+/v6VL1d8Jldb
BdarfA8OTvhNAY0/RHMH0gt6jlAGxC7RSvF1/tnPD0vC1jN4HDAzAUMNyRoFFLFTiEMcRXKUVT2g
VYqV732OqN4vgABbHy/Z2N150nFoVh5kCVnzf7zIN4anAy9aBXxNHd5T4YrnNp5MeHWniA1Jed1P
F15vM+EBOmmgNQJQKjrTtcndpOVZzagFnhWVsGu+RO236J41ZWFE0sxVJPJjWkBVJFCGTN9pOV6I
XKXhdhDISw9ZR+kt/JF/ux1nge1el6ycfAxWY7D6sFPt9pODUpcNaMOgZ5+4pfNdY+7e0eawMe3d
zvzs15wpQrZp/Trou/fN5ndJh3XmmImiAjJ+HuQOcGUTR6okDduGKd87cXYCXaWWG1qETpsKgjMI
mh+v9kxZCFIiV8Ymp6xAUyurBDC23R/lz9gA3bpDlHO1+rZtE13RIJBkwLnOv7aLDnvGdd6Ynuy0
RhNqQDC53uHtHGFRQL6s7c/LvkQXWfyi2ZtPZi0teLA5b3ljc7Lh2jJL3EqCTUryF4W8hes9d8he
wgX3MfdYF4HAVmRQjyBFMN3YsViVzNBgWlMkwBIj1WW8OUApza7xgC0Rf7lWZapv1MiPzFp5+pGe
QXvxvCTnM1MKw+pefcbkTmzc0O39Fp8BwngOPL6HCpPLb4Y3UzwyTvOFXssOzXvgfF1fOPQTSgvb
a9w9k4cYIOj4JaPFAnQDkyUW3TLFLODk9em/MjyU6vnx9v0D094bwOOCR3f2PQJ1CAcUU7uycwDn
+IACpTHsxBd1A+y+DDhBDNV6zy7MaJ0XhmI7F5RGNON3FAkAuRrz1KCBsYJ6ELQqydIpnh/6f75s
ci/jCZyztKs6J1DYcht5knqQ1PjyePzj/D0Y/h+2++qWqlqtErisgBGXf+d5r37JE0SX6FpK9o8t
zQ4H7W6AuoOG/S636vVoXKhzTLQf+pdcRa+9sHThL5kY/eLVYASplJrQrTvnpe51CgEILOkxs/4w
QTu6RvuhLOjvmwtq1I/HNntapavBTdeK75iB+7P8xm/21igomtrnwEbgbuSG+c5jf6x+tXWMqspS
Zm12Cf9je5oulxNBbfK66ZxGllYt+8JqX6w8mI9HOHfPXg1QmURubMV04CfCZvTSf5VrKN0rF1ih
T43/hRm0nIzUIuggnNIfdyUIfBqh65ws83S1+vIEq8kuJZ7ej+3MPXYQL/zH0GSr0CECjwrfd47K
lSZN0K0tuQXBDkpJgsZtH8DhKEAyLeR/hVDRMzDvNQ3KU64kWrnSrT1efNE6urCDR6t3p/Hqqybb
SJAAhtdYLOWAIuYzX6qR5ccFgJIV8Ce+n0envhG/CkYVFqCEcwGOJKHqgR5C9G1K48m6OjkU0iCu
xKArusyqU8sHZp6f+uFFSvgtqy1l3Gdg8ajuoNWAxwsY7aHTRHSXMHj158jLuiXAMoEhFyTRgBgn
JUT0hh+xQmvfJn6twOQCuo7uV6b6IID5cCGfOXuXI92CXoA/RcXpyZGkRoNwDVDA+S/13lxONGLB
TJt9KHwqohV2ENGBqs6gvS1svjGtP13mkcRsLKqpIup3t7Pt+3wDkWePBdiD1VOkiffMISP0yX31
F3Ioc7lU0FgibyZD4gAYhEm4kvRd4yU8HRyDe+VAavJl1yh2J6R8rRd84EwwhhsUQjwoEkqIkyeW
hEgeCjdBLSNcV7XeGSUQcNBwjs9LLxsQR9/PH9DT6HiVwMIgItF+O391VIpVlCHo16BYste6wZXN
skIy2AK9MaeSOK94X88HV+ysmFeYr7wT3bc+7RrGZtWkk4k3PgxJ5ONI6KngS6CRbWQm/dcJfhU9
1wmEDdEjoYoeYT2A33XIgEfJWZG9EqCjIkceIojTLN6plRLIppyJWmqmFNnbH6jXu6wFNTlGRYJV
TQNdFSW2NwqxYZNj51NplBxDx7I5tpQmVlIDyUp4CAszpgZRCIF4Ud8HRtd6obxuh1Y7CbSJhWOq
pF28FfuU9/aFHxSMIfuMKxBod2esPaSoo2xBrMCHR5pUUvGmpEqTPjVhUGjrrgJa0i7KWMhwtcsB
MKJDG4uW1sUCt02zvi82PJXdsYbAu/Ke59gczSmtK3BWEpfeM3yg311oH8Tl3pckX9ELcH5DzU7K
QTibFkGIV54mgvRck8Wgeopom4XWAMRYbdNUUwtDHLIerRk9hfpd4DIRmHj4mK1NyeUFf8UVaheA
1ilnIycV4yb5liQKJDvxB2TJviif8dAyi9yU8Q+oD4jZSaatJq6UDsT8JyWvffSU9YXAEL7i89SM
SyXuMfVFFwy62tKUfiRgrJLNAAmD8rtSea/4FsuaemCvGkomWdWpqLUbj2Gk8AWMNn5o+uiCjZ/T
KOSjnBQlOumgaEBD+dA0ihQ4kF/w0MaGGhCa6LWoy1DvKRoNSXnPqxXoepdywp29tK0HI8Y/5xXJ
pRp/zbQkcSINGr5mm3mNty0LJEZ+Y48L4nZTNrHkH5i6lqV3/JgM8AiqtM1HJVRVBfm6RHuOh7jv
SQcxQ97MaxqnhpuDkNnkMdP4Ii1UukNVMNCMrvuQl20vjYNwV/OaD50wXnQjaYcEDRNs3cJlkz0T
IyFmw4Go+KHoMN8Kg1gzhDZN2pl9kCYQhE/dMqd6WaRSpKs5+oFBf1UmffHsQd1QCKGcorXJJcsy
ZdglSg7BkZjvYkYXGbRHrYQk4iG3rGCSOJIhWdEa+JbKW1fQV03A1p0knFkzhUC3ecommDy/rSSo
pSKq4dD6VkVqR9AsqTGkKVuaryltufwJDASxAnhvn/f9yg2Ykr1IagfIzKDJhfrhtYoSfg1pkUm2
1zNyicKHHDRm48Zar/N80PgWJ3uRgKUSOvEwyGBJwtmo8w3n9zJIKzII1NtxWcQJGFtyTvtmEgpB
BNarPckYoPf2T0OKx7egYun5R7/IfObAFQkXmTH18spk1KBLLS7g2awgDcvEg+GhGUX9bZOEMUHX
Mrx2oPbxoHrUdv8WLpmZKx10yaj4gisNvSBT7idxaCLcwungBBU0tkNt24QOy66VwEGNkmjSvks+
GvU5j76AxyG5H/x2XWZo7r+AgudV+134nJk777+ZrwQwuKHgPbkeCjokAJqMpW7PYioC0TrORjpZ
JZxkqLn92Nr4wyYXLKrqSP6hZoTRT5ukE41zGfCusk4iq9QSGPVFUgMrYevQCNmeWo+tzTw7cOVB
xgpRCxg9pElsLBRjAN6gibEPpdxIqsAzgZt5f2xkriQJOi2UDwCIAVXLH9jwKkQTqloNWR/tizGD
BnM8x+vswNWYvgrJeelZGtCIURE8vCoz9kCpoRVGqqqGvNifOrnokU4CA9+VnvokdI7qtNWEHHrq
AkfooMsS3sgBb7Df9U+whIyZLOSdrUlAzMpFUfCJyu8Ri4e7c5sBWf14Xich99TCNAYsS28Q5QCj
yRC04JkGcPOPqoGtkWRL2LuFiZu+oaTAiyXFV/i9vA8ogr4B4ik9ETy9XyHb/nhY08Dvv8c1Fk2R
AUTGcsqAIkApskylUNjT0LUafycUBqhzLXdI4Xt/tOCgspUhgAVvwe6YW7w6end2x9jtapvKZZto
VIVdFBOGnYwaPUQoArSmqPjF7ctj+7oE9J32Lf+3TcDTUFQDCdpdjVhi2zjjIl/Yt71JV61MoG6r
6eU3rixwB3B77X3J5OxSihCfwFMJfHBTKr8SSCqxDiNhj9yqGhNWNBKJBD/9c+h04dJSjv7jbkrx
KgTbK4Je/o6rNyjVuIYI6b7+BXHgqlkxB+G/SPuu5shxJttfxAh6gK+gKSdRJW9eGJJaTe89f/09
1N6drwrFLcbOTsd0T4wiOgkgkUh7jju8xE+xg3a06+e3uLB/ZAFH7fz4+q6dtN7IsJUaQ4uA9KTD
IX3y/+QW/bouiXuf/uvQTiRxVlPwwRRDekii1NQ6B+CPf4sSbsOaQnLBwoUc+XxFsVrpcjzLEZh4
G37QaCYnAWpnZ8bHcVs9119k1xOmP19f3tpGcjn4uhI9OimpctulZhRmdqn8pKAmBWBAcCNE8HNe
/2/yuAg+QDNL4SVYJhDbkckQC4dULD5GD9VeOP7fRHFXXAyNpBwi6KPwGD8A18n2gAT/NIpsDed4
bQ/n1+HElnhCJ0p+k/+uib5Ir4A5DkPMmUi+KSkrin/5DoCbAFDYv6wP8JY4xQ/6KU4AtmzcDg3F
XInIkqSw5eIuQWOtALZ6v1xTzEtLCZheJAGARjBH5r/ZiZPVxWVUULTwerdaAOrhqrFLj+4yCfiI
Y2tluHdo4ImrjglRDArjYwsum1FQ1+CjLq/H+Vdw16MQotbPp9S7JfLPGG/yDHOqK97YmgjuKggy
wHeEMfFuW1V2omSHOKtX12a1FoUgfwXgb/hiQCI41xXJMEb4l513W/s164pjU960xkqHwKU+ohkN
/wDpUkUCgjeOqjYKoNyZApfGe+1NuisUW4z+1MZdgomZulpJBnJuJQzXuTTOQI45SO7QJhS4vuIb
ZptmEhNqtTKvX2a+uwdiKOrjOggKAKiPVNiF4gdpVJAwcpsp26X5Y6iiPGzmCUNYZUXFC8JwBh4N
25hYNe16BY14pGBAWr+LusKO9M72xjUEufmwzl+882/ill7KhdDESIC4kWrsy+xR6Y2dn9x32Zr2
81Xy39WDcRTgBkDNRucPpzZJO4PHYZDYpWFjleS1yEAVDSfTDyzjXmSBK4ds+DG0FRPKY+bMckFE
i9YEQPShs/4iZphC0LvkbeK2QOpEscJGyTSzIsff+LZkCXZtUQsNXazapKjcoll2o4PRqXGepT90
JQ3Kd51dfAtnAiYjaoAX0iVuIrMuOGIeLGwwUKx0LGsPnfQlxZmZ/VG0TUSJScFIMDZMSLZoApSF
twZM8x9hatH2IAh2XzItek2yxzSwpChi/l1VWlF5N2os+VCqXYz0gfhqrDLHXt4VcAzAAwQdJojR
L8YUoike5bLSE7dM8j9AA4ZjNDxevyiXBuZcBKeTQQGwlSYhieujHzPvdoNuIWt2XcaSOp6tgzsK
lXQ+oDkhBMMjYHqaGiZG9pBtldvJNjSzbZhc2OOa07e2NM5AK12ojfIIqSBxjMVDHdqyvBJm8bn2
WclA4zTjFKNZAElbzsyIve9rXl3nrlCVTk2OUvWoxq3ZozE1G61E2xlAUO7reBO0K6IvHc1zydzB
ef3QKlPe5G5KHz+UvLJpYs7q268xsi3EXOeSuNOrDVnPCr/N3SJ2iGT51C4jdD+wnm6a25H1wYoL
sbgycL9SihGd2ZScv3mFkqaR0eRYmfouNEgxEeQ/i3fkCFkorzlICzYZYBr/EcZZSnFQ01BKCyyu
7cwoulPaT5JvKuC2rdyBeZc44w9B6PgFcRNKF7xJJlE5VXGL8wr60qylnR7s4bQTjAcI0a3kPQ76
EQ1bwXwJVyzh8gFSJFlksMuie4ZLbRhT1kq5UOauN+2qQLBApyOyKsek6jMRj5V3M0QrDwFfC5vv
BTobgCmN6iqIZvi8GDBBi54GeuGGn5OTHb8Esz+qoC+0Key+fDDbbfJM1hlELt3dc7Gzap04n2Id
UiSHSeGO7af6k3ZozfIS+Bd2LWAgeKv3tvctRxuV3vZ3Y2w8d9QchncCjmzdt68fOF88v9gCbteb
wUdCX1cKV9iKpuJETvwsA1N7OIAtIzGbCJwqkwmgGrsCnETPRhRlwCRq56/qKq/wpYd3vi3zz0+2
ZRoLtCcWOI1oNwExFl0gyHGZ2RYDoW/GbXkTbf9iMlI4UlvaXd+FxQNB8XVG8MY8u8htQiSXVCRZ
Vrh5kZujhuh09M14cCIZySEQWQJa4F8I1GdWPQAKYBqIE9iPjR8gbVy4tfYGYH1T7G8jz7dQ36hz
tBqtdfcumA9gXiPWAQs60tL8DH9JJsEbW7lw0zFwYy/bCF7JcsTGrbHm0c5PCWdANBUGcaZZQI7m
YsBUEVMprMJyhoXxrHiD5Ax79u/klYaWJR/uVA7vOfu6EkhTBDmdkzw1TxNQ/iUW3Ql2aXWgGxds
OHO3qA5YnjOYnyPzHwObblM08oOh8tHYrbFrLDhB+B4DzKiaQgn6F86VV9SzCMYrLd2qiMw8j8y+
XtnaJQkIfEA8BBOpXDDDyUUbDZqSlW4dptJhIDSwI4Ky63XN5AdAfw0CejlnTraZyYnnljHyopOq
sindYiebczN0vBVt1dYOA7vxTX072clDYT73c0dWYq7l9pYX+R/p3EOXGwKq/nIL6bSu0BtSSEc5
CMcVq/dbf+G19HSR3GmpWp9WbYVFyvvsSXgLtwjvRBZZAJ5Xb6gTgkH3fSV+XVyZLGN/CTQEnf7n
ClJlHQhMUWR14wmIUekBVcsVo8JXKf7r6E5EcC6J5mslbeKhdI2tvI++AeTmvetWZdc3ku0ddDCz
rg1OLb6gwHT8Z1XceU21pIZ5jVUFO+1becOGvkRW9ZUdwh1q08Y+eqBOYM+MjNfVdMlbQPoXLRzI
/+pz9vl8O0M/CuvAwP3XspwptYlkkWeJYODaZP6thCiBRuXKBfwfZAJnWsPEKpV4l0/LwNkTI/3s
NqBDl23nmABSdb8Gc7W8pzq8dKzPMFBBO19aMmAmXxn7EiDx+ibeJo5gwxMKPLO+UUBv0h6UPzNi
/99ojZB+KQLSYLb/W/LvBpy8wBUg21JpgmTtbrAqAClpD+h6uJvMT8NqD2TlDGd1PLuEKlANwWIM
Xh54YMj/na9TK/K2qAGo42I2KDcrErRbHWTedoVIzLquLjxaGxhsz2VxD27gSUaU+XHppsNTGv35
GT8CcHNbQnMYDZ9R9a5GqaS49wDF0jCtuYs+8Of4VQ377tnf1aOT+PKaOq2tnzvnvmp9qaT4Jl15
AwixRHaB9CgE7+UUmGLA4l0XbyIgA2KmdNxMvUmkFVt/GRee7QqSd+cnoBjKQGQFX9D0f72t5/1N
wchW3k1Kb9WTA+bufHqRyjVI+/lcz859zrqgLIoJU7gi6JLnpBZiE3Z627roDbEL/b6T9jLJzAQM
xo3/5/rBX+wx2NEInmUZRgJ8DDzoY0iUtix1vXLLNHkrYt/JCvBftO3LdTGzmeOWhLI6wD3A5Ytg
kK/3Z4PWawnI39169O1ceQwxtNrnKImtjVwsredUEGdv4xpbm7YQhF6hpygvTJoat5Oar2zbwnow
0DEnx2ZsC1Aynx8RUesCLUAh1lO4BchLafBMCic31krMC6oARYCfAScX6WPeikuhCrzlfqzc8UVN
mGpWx1K1W8O5fjoLm3Ymhbv8hd53NFenyiViZtbRMbQn5Iyvy7i8Sxp0GnCmSCeKIITnOZCA61Og
OyGqXUkXMPbblQqwPqWqsxDXWHmk6WZce7FZdHFpGrJfsqEWYrtr4rUq8NKe6rhgmJeZf9M5syKm
XdUXmlK6IulYoqkbMfyO1cz0SIhZ+LUk7qVlxbrxZADXCMNOaEDkVCXKol5OqF+5U/E++d95KaPG
bSkyCm2oQSt9vhWKY5IHz0PhGB99428aQMdJbiBuNbkzUYvQSYteT0Au3RkDYAmunwuPnodcxvx9
SE8CORhFJl6V4yruMrGnpdtWxrbJMlP/DpSZRuND2ke1GT8VhAXKVhD3SRw6VNkVw20dkA317FG9
rcAEm7xc/yT10lhgogKpUgBfAJyKyueXq22nuBkogY87lq+lEZpNrK44mwsaT2Q0ZaFWohhgRuN0
ANNUwZD1ZeMW0mTJ4X7AIFisrxiJBUXDrDQFeAbIlOY7fL6OsK1JOcV14+bxXpr+loZhRZFhysHE
iJKsZGcXLNKZMO4OJ7kv6ZleNa5WUVNu74Liuyt+Qv3j+tnMfw1nyHEmeJYUFfUdvFDna0KFZeiq
IG9dvfkS0M1GDYze+CCWk29l8VlDKea6vMtwC8EAMEiQRlRQkYBCnAtUer9QVL1v3YBulCZC/cFP
La1+axqZKYZb79AvFhJ7/M6fxEO8y58AUmDEe2iqqx9qdXv9cy71RkXyDY4nWE4k9MbOqnviACZp
MgqJGrZumh0b/YemNxHJV27kkgykF8HDhdlB1PI49Q/UPBGAu9K6FXo6QxD15cgzdf/bvDOWMOc7
cIjzND8/gFlkol5HbdG6k9MgPgB4ILAagUe6Fi5f6su5nHmxJxuGcXMN/dCQQ0dkz0SbRpso3XQT
GGJWrvSl1Zgl4U4jNkcbyq8inUgKlF4tUCxq3VbRA7ORhjsZeLArZ7OwHKSyJRHuMhDKgNB9vpy6
9P0JgwOdm1lObCLVzNSVNO+sz+cXDGQbJxK402/10ojQxNy5aHEBJB8o53bUuV/Ll/Pj7LD64Gie
0QREeSYK5A1gSIy8apWocxM1ve2f9B4efLMzKowqhs9pcD+1xZs4pLux9vYJyD+B+zioTq2rJhjv
/acA7cGY/09u88xUysc8zG/0KXEw0yR4D9ev3MK54ksJHFQZnD8X4610bCUEJ2XnerQWdk3ShXZX
jz/XhfAjN/9/P/4jhTvYoqqGqhjrzk2n29YH7bKZBHif1c/gqKaDqd35PaZTjfw4iNlL8VcPnGiy
fTlZsS8Li/1lUAKFB7oEpF+w5RMl7nLdK2hWjy5ao5nRtYDwv75QHuRhXigkwKbCowScGN+v1WVK
LxZpNyIhgTl35S1+iJ7al+GmOQI2ZaNbCWBEwyMNrGCy653M/uj29S+Ybzyn4JoIpxltv3ADMeZ0
foWEIO5joZZHtwa/hJ4GppQfkrqxrku5fA6xTIxlqpgYwtP765WdbKSe5Gk+Dd7oStmw1QEaoQGn
Iste5bWE3GWLAjZUxlrmtg6QP6vzkZ5I6ptMF5u6mtzRnKxhpxyKRx/ow4PZW5k9HjBhfPTNv9Fm
ery+wqV9PJU7//xEbpiGbSYK5eS+Wce1yHvWdv6MTv/ueXdP/m5VjhoZkySTazB189UdGmDbaeZ9
7Kx1nS54x+e7x/lIY0UEwDFA0mh+pZvIym/pTt1l22lTv9XWZ70dN4Kju8hKg3uysjw7X7lxCxcC
bjkGbFFtwNgXDMz5Wic6kazsc9kdxj420d/PPOE1EkOm/miiDRoUFC9N4gEm+yGXX6rayavAibP+
LvSAJY8kZaFP2y6/mUZbXuNVu3xu0IM18wSiOoEw8zemOjmHKgDwkuxLaP9He76ZTxgCm2Q92CZD
AUAWNdUdQRdblOEVfXNdu5Ylw0cGegHg2PgcBKE5MrRIXroVekx69F5kNGXisPF3ef0WgoH6urhL
u4cGFwUEdej1ge/PWyVKxEiYokh1w0q/1YTCAdDNisez4EkCZUNEOg0OOdU0hVM1aSQpaoqG6jaB
XRwjD1Xb3UQZ3aQ/iZveFK4ssFhm/U2VWorqNCAPlI6SE1qS2a1mEi/t0/nHcFoXeeD/jD2quuO9
CFAC/SAB+gpeWGiGw65utxR0yU/TC+jaxmYrO0a7u77hl0lUkDihrQpVKHGeDeDT7Tkt+xGYEqpb
qgIaPk1FusfMDcmei0hmertPglu53cd0r0mMTNSkiRNpX8CW6r+uf8llper3S/D0gscF6Wo+ayxo
JSn1CQOU5Jsm6PpmavMQ+3eCGR618C4FFomwScvb8iDvg73qRvf6XbVPHqYfybNlJr9KZIvWK2Or
UBMwQNPKQ3LpjwFxSaMoght4lAH9eW4e4qqW8yLC143Ndwv4y8a4T5W/f1XwR5cCwvLX67txWaPA
bpzK4+IdAchxvZ5C3tBtyL6/cQ3QBDx/uo9/VhamzA/tuZGHJOAJYc/Rgn/R5eWnyUzGFGuucgey
X4oJjeMwOf4DRt00B1OvyaanrB8e0N9X5cw/lC+G5Mi33fv0QbpbwZlUW26cidxr+jYTBrMArXTp
CJtQXSPUuHzqzr+UcxmauGo6oqcammQ6ppfghJ/2mrrW7HD56EEKsiFo7YaZwOjr+UnLgTT4pO41
1xvNuJqYoSKKeAgxTTYEFVMDpqoYYYljZ80juhwRmM8cPi7wvaR55JiTbGCwe0yFTnPD8ls7CDN5
qJXVVgegzXHbhHcjmsJb8WEKV5a8uK8ncjnXRRs9qdXqRoPle6nCpwwnXvyrs6PzTA6hs9PJJQyq
phfGOJ80tw0bdyLxtqPNRtGGlehvNt4XynwihvPfUSwMdGMYNFdLtI3WJ7pJxuK7QlI2MbrUDpO2
WHmyFl7I+aFCzhxnJyOxfa4uUlp6YLMVNTcp3uMKiP9OHWsPGFVnvRBug0Gwr1uGpRWCnQkjmzMm
K+iLz+XlekyUydc1tx8ypvqvmtxvIu8xw9jkUKUri1t6j+eGW6Tg4DyDJPZcWBpiNhVwrZoLnEmd
CRNQi/IsIysmaMH7Q1PrL9g3yoWI7rgnOWgFDePMsurqABfLKFCc44c0eVE1zOSotg5FGWwDBHF2
D9x/AmyqrzhzSmOe4cbInKG8R2i2aoA52ab2akJh0WHQqQS8OQTJmKbhNkFrw6mVY111syjZNyVl
IG22BJwvBjQCXWaYOjY14M15npeb0yfICzB3OoPGK8qTb2wL7dUAq/cjKLy79iYJ11Jjl0V6mA0M
vs5Q5fN8H9+JUI1To/QUTzjwD5mmmDI4fqt661lAyvz0LLRGt9pDeASTrTWKz/XaFNeiQp6I57Zn
UJGwg7rDOR0wlNkEwKQOo7K0ah8DZNhN9EYYo7JyC5YUE53nIJ0jaJ5BX/S5YgKDkvRkxKPlyXW9
QYIrAu4leARX7tr87bw5ATcW3n1EkWir58wJKRQMBPcKfMUnePi2rbIHw7x58JnzYTDnexOyW9EE
r7NDXMEybftm/2r/sM+bz+fH9gCs6T8BUOofgaj1vt3eb7dvT3/vH4EbaB0s33077D3zcL/WMrV0
HKefzD2SBe27ph6hrc3UmEP0TMZDT0qnk+4ktGtc359FL+VUGPdieak/1XRUVVdBi31R7dHwKJNn
NXOkL6F0VNVOn5U9vYmKgwcg9uvCl16tU9ncqzXzXddRhrNRkncVycu+sjDFfl3GL7fnNQXgrLvv
iUXRDER1D8BaHJwZsQcAaoBhkgF0SmY+Jzu2B0YtMOz4mOvf1zcIj0E5bq2FyEsOKCXAMEMzPjLC
/C2P1VZRkhjvjD9+5MO2m99pnzXTXVgfRM2psnRlf5euGGoiwLWC9YdDxOl+2dBSmDET3NITmYYR
qmClhvAbW/CbiyQtbJeECAMxyPklRkdBhjauRHcd8Buau6eJ/eiWyr6JTcwfz/o5hmZp6cyO0MXx
uCW75O0lZWDMePizNgi3dM9Pv4SzYXQcVHnq5rVqh9H1lB4R2AcaIVbU6feQrq2Ye+iAzxCMGcGK
Uzbugd/5ZoA34KtmBqtu3r6cpx21fn45bizDPH73byBpYgVDghmoeM7nDOMVO/eHHBSaL625Bhu3
dKEAeCmBfARg0ki0nh/HVAY0C4sW2BFA7GjHfads87Rb0arFnT4Rwu2AoDUVaIRq3R1gKyg6LAGF
0gJRNP+8fnMXtfdEDvdA1ATZ4qbBYlp/APkWqTEoUsbjin+0vGWYdZ8fIkwMzF9xkpgRK5oZUzfo
LnCEECjcdONWAr7H9aUseZgGjgR91wR5EVU+FwJgkM4Pskx3R4qWyRfMJBTPZMCkKJIT+dd1WYvH
cyKLM+iyCOyoKkp11zcO07cYWUVZmVK95jQvGTMAtv6WnPF6/3JAnOyb1LV9pQel7hYA846UXV2L
5hiU1jDcw5kaUEw0jIfrK1t4F3FOCG/xjBvoP+C0mwKV2S8SRXcNbRwPVApKuwmlzVTotzWyREDi
CVckLqggyGLBj60CEmHuJz4/N2NUQcghwKgoFXCNImR4uvrp+qIWjutMBJclIGEuAzAC9kSKVaag
rVdF2mRy0nSNM2ZB0QnmDRAEiPO/BqfoyRT6TSxBUFn+QWdIgGn5cViZJVyTMf/8RCmmRiQ+qSCj
iT+wlpZspWGlHXpxv5DMVDUkOjQ4b+ciDH3skmaEeg+JngHfY3zSdYT4qgCMrxhjHNdPZ0nlMOyF
xj0NeBgIHc6lyX6Wgja8111BzgO7C3JgVk80Zl4dYHQqDYNNmwcrF/iX/5x7YpAmJgSwcZiVxHGd
C20LL2ilVMQSARB9S4DV/BJtXiqrB/VjCSKN0rzzGYgnNw/H4/uRWg9sBGfcjQTOOLNnMhAAe7bm
uyxuxMk3cRuRCmgqBNYDtMdonppwoGZMW1AzoBADQmXWaYXKrm/9ki6d7oJ8vgtRBRQUTMPpYIt6
VKqHSN4l4UqFdlEEzAmggHAvcMbnIvpsSIEoJOmuOt31/uOEMaqertzvJROCBrN/ZHBGy/ABpB42
Kuzk1H8PUvMt5LV9faf0eSsuFOZEBncnGkWsWmTyMVKxH/cvtY2Y2mygO4im8Stm1Rv4odr9m8Iq
B07w009uCrNiAcqVYXghNx9+dg+4PjsdA0GhCW4a0E16ARvwnzMoKaCq4MO8diaokUS21az7f6Ne
uoKECOAn0IzC3+quVsdhzAkOW/NVR/YTwEml+Vsx6ju5ldM7HTNT1squLWwacqYgf0LjH0DQuE2D
nx5LPUmIq5HnMdkhAsrB2CXn8f/ewcC4P5nZ1THXD5DzcyVLx3bsKykkcGMwwiBmSm4lHarvfU37
lSuzdEn/IwrF0nNRSaZVpaYJ0Oe6eozU7kUd5FcSSg0DHLpmBuCSda5vIs9qhCL0PAKCThp0eP3m
PM9F+gmFzDAl7lsDwuAKAdUL0jlWYkaIszDtZSZ3NQOeltNY1O7NN9kGN7ZebVEMuP4lS3cZzhV4
1pH1vRxsyjStHBK1Iq4h7AX9XhR/DPg+12Us7i/aUnSMcMOT46kiBBJrY+fnxC2DKTJRAzuCTx6p
GQ05ZeU4RZvr4haXBJYf1LxnbioeXxuNS5Mceg1xAQfHNMyj5fSzmZ6vC5GXHlRUTZEnxyAMGgg5
y07GQBXCsSVuBVafoD/0QM3Cuz3+HZqjmLCOOgbFcKR4LHVk6NQNEPsS75BNNcu2ofAwdDFDnYMN
gs9Gr7/1A4AngdSrPYprrceXUwmzsuESoe0UDX+YGjtXtn5oqrpqRuJ6QYpWccUJmkOPQM/fyY2l
SaaO8Qyzlo1/cQ4Eh6DOs16oN3ImvOoVCtQOhbhSDwZqQpp7AQhtGw/JxpXK5m9lgrfkp6JmDTxx
oKoecwJCBFGt2TkDfmkolo/A80e6AiNK6CJ7yHYDaKANeAJ3cAMGFps+gN8nzC4m7Ohvfnyb3YTY
BRYYZrC/v29N4194eQRtH+joRO+RyD+bSKBnWgIEETec9Cc4QU96RUrTG2Rx5b79ulcX2wFnH7Qs
6B4FReD5dgQgZgOUowEbjZcq2cWssyRntGt2hzLWVrLuQvbTse+E3eS7AiBvAIlA1VeyYesYFn79
pvzGF9e+houspBmyuvDxNYk+MrW1DGB9/hH6jdZsvOygp24U1KaiI2dnYD4HxEpovwf9Sr0bc1vt
ZaDMDg5AlsCyhLZs4WAoO/QtW4V+GOutEh1ohHA6NpsmBkDwmxTs0yFkbXxXt04tABoY0a+pUya6
IVjN1LS2eh1kD/5OK0ZT79YWi529ttbZrTlRRCECIvg0EFiFDsOGAOrF6Ob17VyyOygVo149x3TI
z55LqOO4wB33qUuGYzMBszN8ogoQENuVJ2opY4OhLYC6z81DaMDg7hSKFn4YZDi2CvcmZ2/AZLII
fCPU5BheJcBiGJj9000o0wMIK+yfb8q+v1Wm/zIqNLYpfs/uz8iofR9byEQwKzLXCigLGQJwwYBF
Y2br0RWdizS7Um6IEkTUVfxPcfzMhhqIZp9l9mlopa3SdOW1vATjgCk9lcd5JVE5lEpTQB6hX6J/
6ylOCcK8undJgFe7KJlYmmnP1MQyDmHUm8bgeNkugFOoj/eNHAOHZjATyVZGBQoIUnh03SNrmj7W
pZVI76NkTuAaTAVWlA9J90K7x9hj2hRvY2FtsmLxWZj3bR7iQE8I38o5tH3ul1pK3WRHh3cPmHoB
ik07dduBPF11h5Va61LKnJzK460SiXUjKCGvA1TqlKevmvEqtoGp32m56Rv3BYWlBjjCFNp6fA/4
Qk+bVjw9njDh1+86/QbeFgUAKpinEdzBuxMD08seATPOQvDMSJZhbDD9Iav38GBMhThTCqDTwSbi
pxhWD1UAXiePSatTu7PK8CYDdVtAI6FchEZk7plsxECswhgq1eP8XaVEBij/LgpT1/eJvy2jFfux
MIYy19lRQoX3DhpEmVPhEhQZQu4X1AUbhFLb2lFD75nrD++l2aQ1m4D/ke+u26ylQuKpTL4Gjix7
4el+jm1HBzQgfJzAHLaCDfAedqTsNYOdAByaBYJLF4PYVrpSG78cW8S1PVkzn48Y9bIO6lm+NjhN
rR+6YkDnZQe2PEuvN8FYm019B6DcNDuoslXna4Ohs628PON/9vy3E+XkWWgHP2q0HvJLo9grwhtV
TCLuRAXzk0GwouOL+gTPFxRhqA+iunD+QERqoI3Uq3CtR4kBPco0aiuBRxqRg6AfZaU047Vi0bIp
OZHJPXsArgbMKhp3XUWx1U1PwFeNzUUhGJ0PTG9ei2fJ+3tdp5a8fNTeER4CUQhzEdwyqRaVQI7t
qRtqotVkbyK6cfL46bqQxXNDrhZYxUCvRJPD+V6OVSupeUWJG0WpGcpbr08s4tmNWpvCGrHmb+R8
oSTQESCmI0OHqPdcmC506FevYQgw/W1Fu2gnghYdF5L5TEWVyGdPBt7hAChQqMJNlsC+UAXb6jfH
/Ka33uceKY+lu5vnnv1JzAyuHMBRUEWRnec/13dlUcMQyyHxgI25iJcDQZfrrIch14LMpR40eIwP
cWshCnHicfiIqxIQ7m/XhS699KAlQZcx2kHRkcG5I6KUt6iHQyitFZbF8EZu0k1rAHoth08irYR3
i9p1Io07i7Kp4qjUoNA6TGIhf6nynxHR2vUlLcaQ8Ccw3gg2U+gxp8OjkcaZLAQw/cJL2tYs0b+6
etf2T77/ljTbpGEtGvvEEK/RbZS5qbQdNALwjxy9IF+RcTvOQAEtYKjGwq6U4rXxm00Vbgq6Kfrt
9W9duAnwEID6A7RxYKD8Jl9PLFisKlPQAx7e9esRyPnvqveAyUEW98cqWgO8WphFQDse2snRnIfS
ksFHSrFBxtxIZhMGRx9+SbkNgs1EtmOlsghUrxlhUxNbMZJ0HRsm/E8ZkMBPWr9y/Rft2twbCMwy
CUk2ni/Yl6amLISOupJvB5qd55v0oa1MDYmFAK3R0kO99jwvqfmpRM4bIKnqR1Ewm7UQsbo/Ce9+
Ftu512DG67uK+7ceLsn1o10Tyd2s1svbKBkhcoxje1Lh1zdPQ3KXY0rZT3pbFbSVSb01gfPPT3Qp
xfKmuhtmgXtvn9bhTez9Kf0HkDVYWdhtry9vyVrNFIkwrHgTLyqVWisrdYUMjpuCqESoDhLd9gLT
0cUIAF361gorDtZibg8T2DOK2jy09+sHnyyvr/oM3RPoU5PRIkP3A6Imf1scFQfIgexDtUum7+ea
hMSeYoAndeypNieC0NfOkpWjnbWFe1IoUlQGlo35VgC2nO+05HcjCMeRH4Yi28T/kot62xDK8n4N
m2nJPpxK4s40EYoEWBuQlHgfjVixORaSaGslMbJjwsqRLi5LBU8rpvfw+PM77HeBD1bjgLgoPsGD
ihxVBk2LnpuSuJYb/m10utjC3xEN9J+gpDm/FCenGRfd5JdlSObukzDaYRBgIjs9/56sTniPBzsO
Cit+BiND8zVKN2E9msCBQDtMu1OGp1HfyPFaRXLJKoFPEa1vyCXBKPO9WWVsVJmQInmc9uDanZ4r
6UGldqB/FEK6I/lR8fMXRXm9fo0WD/hEKBe9xagt6EMGoR1srjD8oHPRavKfFnMiqF+uvIyzX3Wx
6XgQUXDFi4/M8fmmi4KiZyGYNVwxTGUzSdBBKCTlGubHohqdSOFuRzuFidhNBRJy0n5MUYlDNajD
FHwPLu9xrWFiKe4CLgzetZl+E52e3GPfKwADxNONNNhbI1pfE1i8PYDuRDf0wX9JVjqMFpeGrcMd
QYQPToDzDZykMkqyqEZaP3qnDYy4+lXXr7Kw1tSydFA6PDI0zsyz0BcOMgkTpUtH4g70KZxc2qy4
mktaN3fY/vrDYJzn1lGRzmswHUFcYDEzrXwfAAJhZC8lqH967fO6hs8milc6zNnM24VRnIuR+FLp
oyjCmBsmQu1JrlguPyYTajD3NdLXa5Z5Kb2G1tF/pOlc0Qn1kERG/zRxs5rulPxWzIEsFb1Xwk7K
PgOAanlmpcGyBckhSgKrqCRg/Ez7IalsELKzKX4davDF1zsavJAhZZ5x5/X3QQ4CFVMA2v2AJHd4
iMGWIu7mMeCp3gN3Ygesc9rh4j5gRBjoICwTMDmS3QDEuh2ZkD4QP2TyaF3f2YUn+GytXM4S0M9e
CPAL4tZy8NA3G6oLJlriMUl1wMhPv2uktZLTkl6CmhNznkhdwo5wu9vDewTlFc4yJZEZZeItFYrd
9UUtXTEQN2BgDrcaiZR50ScPg+G17QiYSuLGuaqyLpENkygAAhBTZJQK3ycrj54yG4gL/TRQeAXT
AIA++W4oIgZx2jYecW/fNGah1wWtmC9zhv/t4/Yrsr7Ays3e8LvPUJI257y+il8bPTG75+tLXxj5
hIOOmSkEYyg8A9f7fO1B0GPaXManqIOttCwlVqof4mCrtztx2nVDbPZuUwPpey+i2W0KELc48N2B
ktiswXcsNYGfBQvctxg0VHyJltQVyq3ehFuhtHUEJ+NDDnRXY4N8Rxb99RSzQnz1AzCRca1SvZRd
OvsC7h0ppQFEXSPClSD5yIlT1+2uC4EXpzlEY11/P89+TD9FErM03w1r3RhLUSQm8SnmI5E+hEJy
Hgptk07Iu4YCDBvzzJXstOn0qKLvpkkeI+VO9m7BEP//SPuuHcmRZckvCoBBzVeKlJXMkl1d9RJo
Sa2D8uuvse7uOZmR3CRmFphGo6eAcoby8HA3NwviXzz7qymvcb8ff01gYddQbYw/pGh0htKmSmPX
MqRiERhS+Tf/yF6GNZ3mpWcdal8oeaM0JekAW17vmlYl0NOqGtNn1ne8Y4OMuR1aDc28Pmlj5phq
YlvxMeNO+KhYuVOy3Ti56J9x6dqcLbgHCxwDBmrECJ9QOLj+ki6gWVT2FA/vCVQk+SFd03tYuu1h
Ab8ZZAgWGICFXRkGSlHqDURhubltoUq7I/yJaqeZT6Z6KnXVrppjtMYAMa+04CGujAobsW+jpmK5
avpW/qpZP+dCF1c2K2d/wQ1ZczIMRFZQUwIq83rusEu60iwIMgFSDJByBuZ5NVMroBOKtxzuyenC
Id4MAB2j5jvEO9A01icpbs0n3SC6TUvrX2RX4YwA38WCGuDAEN4ejVzlGeVYTU5OtNqyR6IdU6Tw
s+f7Q18IEJAHBKTRQDYAdEbC9Da8itUqwfQmSApJiPvl5Ng2O5QsAkRz4Vr2YWk1L80JwxppMbIG
6lUgvz9x+UcZnTTQcf//DUk4khZJynYaMaS4RfYfgl/lhtaKLVee8RD/i3gbDeZYJqrMPEuSsHNM
madJqxaWn6GdOKGvSosCIfneymsbYqmf8MqS4BJV0FsVSZ6DHUcu31P0AI1QMq3VbcM2Rt8cC8s2
qh9Ni6ecy9dAy4tuDspDBtwxMjnAyF0fEFoojdVGleXLW3XaJsljCvEA1jqKfE6ohcreXmufuXUo
lVcCRt/4TUGj9Zre5+xfRFcwOzjkrWUJZKLCwqqjqkSN1lh+h55+DkKPSUOZvA6cxlzJ5iyE6AAa
AOypIWoGo69gKS/kiMcTsdCQlLta8DBmrc3jPY2ezP7b/d26dCL+a+qGjTCHEsJgdQHzM+nQMBAU
oGUcwID7RhaCG/g1GVlH9GuiN1wE1RUsikcSY/NE6UuluXnqaO132uBBEJ2Cfp8CiRDt++zTIIDs
VJ4FXsR2C/wbJztjBTJyu4pIcVBEWfgLF4mY6EgBtOOdjhOTltJHQavvALlAjcboN6nSrD26F/IK
6PBG/y+SnbPO8Fdi6yKilSoKxGVPsZJUc8AuVdZz0lVDiG5GpTOmG8lWS+/+bN8uKWyi1QYvSOgb
y18YzQubfYJc/8Bj5nNEhgHftJCG7VfgQcsDuzAiXPcNl0cpMkPmN+nfOH62NnlugzBTh5zxL6JI
bj6tvYtvrwpoKUDVBswRKFqY4lSikX6UGEoofqgAgss+ikj360DdduHvNH8ALuWfz+K8aqB/Apzw
hoKlU8sQpA+x5Uvo0xynQ7WXqnitiDq/ma5dCsZ0YURwqo0CFoRaCS1f1VqPKg8FVBoMC61f8jaP
nwbrXWe/R1KunPmFSApmcV/oUEhGMlMskuS4j5tkwhnoc7+Q4wODqBs0Mex6384wIWPTh922DiJ3
FYO88LS4Ni1cWFZWcMskteXXKGMOydvTAL263eBCEYrF29w1f1scxAHdxig8or3eX9P/x8CRRgYw
AOMW/ZChQgQgDef5pnlr5/2fGIimkyLv8gm32YRkp6MEwVszqSu7aYEYAVkqCkioCmZA3NRC1kXX
Sl5HOS4PyMc8v4KgCFjnX4ajQ/WGOAMqkhC58wL7c7LxT6Swt/WzOx4tF1grqCUC4r65PxVLp+ny
e4TzG1eZAp1sfI/+pvWg/wwcWfc6JD+p/KGu8uHMoxP3uQrGanDUA5CBOPf6/g4iwM90k+MwmdBZ
iPAgirRtJX3vmbWp6xCyxRumwllR06kZ6lHQ5VVOxjDheac1DsShpfa3VG+MFLkj0F02W2ONtmDe
d7dfCEpk9OVClEKar40Lp2lSJQn0cLJ8KGE/hiSEtHEdPN+f89trHXtAgfcFVz+gwaJCZUFT3vQj
LgML1NINmD7i4bkpIEWLt+0q0fHiAqOyONdo0A1pCCETGv4LEwo0OGiN4iR0jxdhAECtaRZ2I+d2
jH5uhZylZBuRwSby4Jj6tigntEwlXmMatmq+BhBdvj8DC5cvus4UC7RIaAYFjPV6ltW0DlUjYrgO
AXPTjgyJNQrli4avHLc1O8KzopXrZqokBFCkVU9NlO/QJnhQ8XSLV/o21gwJD4qoDkE/W8PQOHia
ZfNsG4bOGtZmcW9ezJoQDka0yEqrwV2rd8kPM0yA8YE+y/2VWbzQL5ZGE9J7Kp4sIMnHSCbmMKDs
1G2AffP2y4jdoH0cjc19ews0DTgMJpoQ8BdCQhE/pBmxlNIxY35ikxcJwMfwdXBncMYrKNA5smzG
VgdD2INx8DsQ1dy3vnQSwVg3dzWpYEf5AlddnPZUHdQZp8d8QwvtHLEfukaV/F1qgFXuVtrElsKx
S1uCp0X/PCVdliMc67eG+lllT5W2YmLprM/8dwbiPeAJROB81LCUoRLCfEjWG6ACjqndDkem7Kly
0NdWbt5toqdEswosofICsW5hN+pVjmaoqQGsLJMeEJw46FxxSUj+6EiE16b8IPe/6n7lRbRiVKSI
5ZD0LvWxZH475kAtIy1qHWsJLz+wY/MpRQe0AYy5HK4FnYt2IXyI/DDozNEPdO2wGI5EkdQ1A4BI
PfASB9yeRodRtzloa+/LxY1yYUu4JFs1L7NYwsQG+d8yeTXV3xX5NwEn6rv/GY/ggDPWBESNMR5N
B6z3IO9rD9pLw/gZJyeQTxaBtuLxF/IGePZdWBRcsaJw0ILKsKiz4dzxkwpsi2QGqKacguK5RE4Z
FLs6fRj6bFPL4e7+QV9IJM/mwQAGHvAZbiLs1iLTy2nMYN5EJcqmujdmP0v6QwmerPKFZjuLK7ak
2GlySEbFzf/FjX9h/cvpXviZaZpRICVnQCNRuwLISBuMndG7GTSA9ZU7b+mWANs+/gNZBeIsYavG
tZonNMCzD6UtKBiE2/szuXgS0AOPDkJIzAOzdH0SRjgCrdXgxiJEc47BG3eINMMpOrbtOm/4zgsH
Mk8rRhcSP1i++VejxQNTIgYMTV9ZZplR7J6IOwW4RIGPIrthclOIRqnVd25uytCJgs8InWWbuHCq
6r2lq5Khi3N78RnCJpZQY070Hp+RtAo0nOxWf5lKL/DGjbYdXDDdMWBPQPVXYVbIyh5acu4GOtuQ
rFDNOZK7nvjGjIKhiODcx3jHkw9oWwFjbJdpbTfUKbQ1po7FE/OlQmTMsTByftf24tAAu7yEhQZ0
wxn07K1T95XlqEx3ivyB88iRwNJbS4lXohYjgViz/RfX2dzkLqP9EqTLIrQ5L8dYIhOcPZomHRpv
rHKL1hRWubL8YJYrN8uS1700JsTJpty1vUZnY9Pb3MFVnyAT9m+c4KUR+XpOzXQag4zAtSPcYHXt
JvJnqoCMm75HLHNoH+wyNBjbbT9tytzNh3TtHM2LJl7a2DyYTwmyLODevP4A1ipNGmYG82PkLlPV
AQDHRQ8EUEtIuGVH3m3a9KdZnvIIMkbRxiDf/rn3uLAv3t/gEkWnZKoziGF6aYPH5pA+V84obUqt
e5Hw+I9WezGWzizgDTg6wGoBsy0s7CjFMelkC+em17dZ4mvyr6l+r9lRKtItU3u4LsOF3B7lP6sg
9kDNedKt1cz1bEWceMS4CB1ATYEMgHDhylziJTivCdwmOkHGl7DdmxVIx0A6GHBQSw6dbYAvoFJi
vyjoy/1ZX+jNmGsCIMSB2CKIfnThTpDNvmrg04kfP8xqi8MGXNpIt2ABoIfhJ1tzH3kk8+R+kzvV
bu3dsvSmMBFqIIGNdgS8e4UlCNu+qRNZJfO219PEDaNNpj53XnK20EDnMflxZbwL+TQYBLksugEt
CO8JvnJgRpYmqUz8xpAcXhEPEJd2hCJ9Y5tsa5R/Jat3lNXTtbDIV2aFVyDNqFpi9YhfpC8DfZRb
kBobJpCRNlguNqCxRNzauHW4xhy/PMEArgE/TMFDIiazaRiFylS2uPPBqEsjG31S2eRxE+hxmx9b
Fayrayx+84YVNjQkhCC6AnjSLD0iuLIIR20wa5gcCbjLoY0VQtcj0I5gn9jfX82Fi89EzAYyBJDJ
62Brv/ZZvGh7PSa4dLvC3JvIUpjRMcvMnalHDlXeDTCJ3je4eFxmahxwk6BhQBGrnmU8NNWoynDT
BGUQFJZAP4cGpUHfR2aGNrIn6K07EGvwaAEePAMUzsC1qcjgIKp2Y/l7HrzIwZuyFgEsxdAg8ZwJ
dYFsnwnkrmciDLRIVvKY+F0KpSriaTn+PMQKHBfefDS3m7HdBs1WznqvKtbgIPOhEVf80rqwDhoN
grZpQ+IbbMrspgG8SPP10q46DURpa1DMxVUHg4SKegnQ6mKVP0prGcIxJaxBCjSMsa2zdjcqEcIM
dCikJXSR6GoefuGuQAsbiANQWZgTZsLTK+ctabGeBHgPKOjJcuvmZ4tvCnbOWWmjTQJUtsibhWBQ
LY5ydc6zYzGsXJGLA9dnckwdDSBQtLpeZCXp05ZEOfEHfWtWfGNUkWugZIzTXCu/Ida1stsXAh8Q
cUDWElScEOlRhZCg0cH/PSDjA+1mXXKtEgWciNDc7YxijUBl0U9RTC7EynGOkWa6HhsfJBYkQQNb
yFU42Ms7EkrDvgP8yjXT4hRY6NlP0kI79EU4OiHV1y7ixdlFrQNPFxRwUSC7/gIyhunYhhLxGXau
lSJrEKJkdWzBGBPzjzB9X3ElSzcRrFEoDaG7FWXPa3uT1Y8Dy7CaTXZkceI2f1Xd0bh2huKDoSU2
nt/SWrVx6aBe2hRWNAF9VKtQ2MxqW59Ku/Ra9HKkP5lzf3BLcwmp6JnAGgVjVRxbX3cdJ5pF/Fpn
H3lVbMoUlJmgPko/0byh8mClZLtkD8VwVN7x9sRlJzw9i4TKbZZg7VrDiXm0JedmS1vZkarXIdvd
H9uSJ7i0JeyTJIokVsz7pB8mO2qBuF9zp0sX6KUF4ZxXOTdyXo7E/xZy2dOdJiIeAVj0/jjmtRad
NsASuC2Q4ESmTjhxeq1zmlkIvfRKPw3mLhheTbYvK/DP0woXiBc+3Te4OCyg0Gb+dxTYvqCWF6kO
TS3iZgYt+PkESSpiOZxBCEaRttKa/M+S40JBHa0XSHMoUEC7PlpVS0s5zxDkldq3Xn/Ije/hWifk
4o17aUM4SlWK3Vgjcesz8Fczr/k2mTsjcTCFuW24kfLH+mOuleRWxmUI23wwecqmDjYt+W/a/jWt
c9l93F+kRUd8MS7RDeoKQSJFx/ZW4IOk9EhBgKz4EtshX1z/Cd6neo1ZdelAoWUWwGHgydBTKoTk
VtXzqDWl4GykveROijbaU56vMWIs1ZUR/wLTriFhAK1Y4QbPIiYHdVkCnONWduigwgh6MsMrvY+3
EjyX0m7N4tJ+vzQ4//xiv1cNKxlVAGmpcgv8zF5n/exqCnZ3a+VgLQ4NfC/ABSPrDkyQMINmGXLT
jHSUaq3WTdBlFU0/qgO6HvIeIPrykNSn0NpMuGRGigw8e9Djj2x6Xtk5S5fL5VcIp04rQmsioQEI
VvanBU3DgX+vrTc8P4B5H2zQoUvQDXGHwh8ih8kP+BLSPkzJGuJ1adpnEkSo/OgyAIrCwUwl8Ir3
8sB8sAjZZQIYaHyqJsvuEr7iQZcSYUhC/ceUeO3owWRmqTkB4gJ9URNUZMAlHHI93qGN9dxbHdJR
z0kOJnGTnjT1uW5XMDZLJwcCETPXz6zbJD5mm7hstDzH+6eRTiMJQSWx4g0WlhQHc0aZzRgzXLDX
W7jTjcIwpzw4NxboxqIADgF3XvIZVnjSNatB4MLSWXjGodkVHPAI7AVzaUmboFXS8Jz9VQ9otj6D
JOOQeclpeEYzBXsJQFgbozN4c3/nzjvi6iaExOmsswHgkASqLLECEIxprFSdEZ5BBz8o7ow6UBvo
gdha9FAam6pfiVZW7H254EvHME55zwvYo1EOKcvPUE5tMp6t5hsUEN06P9Tx4/0R3qzjLOKK5B7G
Z2mAqwtHs6U8KHqmBueuSb0qV3d1v02Tp8pS3xhx79u6WcTZFnBDQEXNbGBid1JWlf/HFlBYgMps
K9COcYNsVzEja4YEh24OWRvEiRmcW/ZY9Qp4LqFUnMl2tUZIsGgIzy1syBmHLBJHm8hQ1XgxBOeh
U9wYPUKm+hhP1r6Qf96fuluHMs8djoCK+wkyf9p84C92RhpLoN7tw/AMgqa6h+xkPLpIcrhqVhwG
JTqmKbBt4CJAKw/2iFR8ro51aW9efoEwqTMLQNEOSXgG/mJgyZ50h0aHGKCauUkD7cE0c2nw5/6w
l+Z3Vp2keGKieiEWjgylbFLFysKzhMclWCXUHuRRbL9a21y2Y4BcH4A9nIX55xez2zVoutaGMjyr
6U4K/szEKyCvCP8x9S8WEc/z/5gRvFhcoVVW5zDTBaNXRlDTS8CMljROU4GHZW1z3gZss7kZbgyo
AlLZ4nkrK2hC4xUGc3x0KHzYRxz1Ngv9wOw87W0k35OYrpzxW5jcbBQqeng74Al7gyDNx7Hi6QhP
DbawLdn1T/FDuA8bX9nqa6W12TeJ3tnUTaToZ2EQZMivV60qeTeEtA/BNowmlYcAB+HEojcib8O1
jWjNb54bW/PeAMfJDMkVli4gmtmNvAvPx++fht145zO1z5b9e7M57zfo/Tpvzvaz9wwJBvv5OXY3
f15BdOggnHRf/3iPr5+P/vsfUBLaD2DUOfjOh+89To4fer//Pn2z9k/H0dkZdmsfwH/7sXt5+g2W
+Sfn5cnxDisLtOTw5zzK/x2I4PDTAo1/xjyQwFcfuV3vVHtaS5jME39vsmZXcnGcEmWKlK4YYCOI
EfvorY5AL1gLCr6CqFszuJoRtwMgLrbwgiJRrxPQkZ6pFtt68aNTIztMgL4bf0EdelIjR86GbVd6
yMtV/Y5PtQMGUUdKXmv9OYcAT08KNIQpLjBf2/uOa3aG9z5N2JpogQHeitRwXAdIJ/1YgWIszi+4
O/FcVuEZxXSfToY0iukUnhMQ9iUpuvtXIvYlA2hbhajsHODhxr5ewLZP1K4vLJysVINrr+CqwrGu
3PuTtOB1Z8lPRAIQ3UGMKjxa9SIBvJ2ZCOqe7UfNkVeC8KX9cfX7xXwMi5DP4/PvR9fpFGag+aee
wc8oGNjG7k9pvJrU1aNvJEtB9W0PqluOdlLuJfo3TFNEDf8CKoqK2eWQ5euJ7XirVeaIie26TD2b
pUb3CutXus2XHD9qEKhEYHzgCLAEK2GXdxGKXLiqkxDNQ6AI3EE8NlaeIJCd2Hh1rXXT30KU53Fd
WBRSRr2hGCllsDj9AhzZfjXd15/nx8RJnMb5TtADi2eezQ/vDx/e4Hi/Tedg/9gpw8qpu+29FD5D
OHYgMuFJqLDwrCQPkgmtCrRgTkhkzvWmKtWBDT+pY+ymRmsbrXmkSrgdIGVBj8T8zWnhaOPPUv4I
g9d+QKPmtovdVgNVVxg58BLwQCvB98IFdjVrwjGLs77vAp1gg1bgHpTcGFDCFmwdVvpepBV6yAvv
/olbcP5XBoU4J8mCRspUzA9KfI+hxdxGOlosdEmxsgUXgkUYgh45Kk5gxhBZ7ZS+kaOwTSAVJ31U
HSCZuatQ8Mk1bqZACk370Kbv94f2Va8UXO4ccaAzB09etD4J3kTV6zyuizQ6K/V3asKzUw497FDe
ygRE4czag57Ms8iw16M3lRCn5Y+TDGBQv8bNtOA80eZF0eg1F4UAPLo+401US00RYOyDQUPQSI6g
jMzKf8zwMm/1CyvC3uG5NOYc0lbnLv5Ut7G2bcNvPPdAmX1/XpdWElQSsIY+FtDWCPFC1OJNwtsx
PvMJXV5+ERxYl4M4s/uZZ6Ftod/Uwbvnvs2lc3FpU4gfmM4ikhHYtBA/ounVU72gPRWh5kCU4Z+b
AsIWvXkQBEQr9HxiLkIVvRojvBCL+Ey5082a4x6QmpX6yPiJrKaFFt2kJiOPARYtVGV1YWBd11EQ
FXBYyySPQMKxi+faYP9Kyi0L6CnqoL0KJV39iYSbChiLGp1RVvQ6xJjyvver7k9PlF/ZT/WhaZx6
+AGF3yp6b1FoHBD8xM0+1HcGeG/4PpY/Y3WNfmfJfwAkiPlC1I2ng+A/In1qJxJX8Tma+BaFMADZ
9Owho+CqXKvgL50iUOpQbDn00QN5dL0wjEdJSqw0PsvRbySY47U0/dK+1lGyBULwK00m/P6mikbN
SrAUFgJT0k37eDpV6QO0h2xgEnsOCQr+j7UncYqQTkKzPerTCHiEezk2GrB7Qd7pnOtoGVI6O44P
SIyunJ7FmbuwItzFKl5EqAn1mDk9tuyMm7+RqV8T+1ucvgsjgpPDpOU6tdr4LBV/h+ykWS7Nv0nm
LtQT2yw+4rXu66VYEdTHX3AOwP6/3mcX55T2yohwDlNHAzdMHlIptg0VzEf5Gift0ha/NCQMjA9a
A6FJGJKNF0lrPGrg/j9HRrPJVfe+71k0hTIU4qY5hSpiFdElPERkanCaeO3K3bPVotBLHKv+FpM/
900tPcvBBwbwnjJriiP9fX2cJJD4QbETbyU50B6zMd+ZtWTPWkAsGb2ETa6igdjYMclbFK3huBfW
DrYNvNEQE8wUode21VTtUyLDdqc8l+Uuh9AAXPqaQvjCbF5ZEXyTHgzEQiY/PLcmLewSyFM9flAg
WD1M+nOi7lcmdP5oIdwAkQ1Q/ahlozlNFCkb5UhNkVmPzm0sS0eWpJUrpQZI7su89QIpTT2t76ft
QCuQ6ZYGOxpNFJ9C3WAbtFblKHMWxbexx8uTG220srMWTidEkpD8h4+e31eCo4G8G2UIhRF+WcG2
AdEF0uq/uZrZQ4ZWcIW5tOGfkFP/cX9Slubki6oJl/cMIxeXgEDPXB1wmfZD+Zok2UsOQjhFWYti
l943IEKfGedmaJcipsk1uQl4bCTpGeQ84xbU+pXdTjE0RwOfAEQg8wABX2FD9ahF5FmuKd8uDBOy
hzhD/0u1Jd6CnSIrWZV16bkG130yOPrHBMHq+1N5W0XWZ23F/xoR7qdkMgzCrTY996NdjaB5V4kN
ztHKjn8ULrjDNqF33+LC+YFBdNii1xL0jGI2JZbyiDH0w5zr2kw8bBbp1JjUAmQuD78btKkeAzVb
4xYVjSI9CfThTLUN8AkuR8EthbrEsgi0F+de7oDj3RqBrwGEVunGNlZWsiY3OfTZGNpXQNiEZvoZ
WnrthxQS6hNXYCyQPsoW3NeU2HIJRXuw25hny3A7+tFCoCqTbGZQJ9FXinLivpnta1D+0EEKpMpI
3lzbH3RmDXnN0rPCUhvZ7AEwkUT7N0Zm9hUsI8jkRfBGhuKHlQAxfq61xta196HmNlkVXF0cyoUV
4ZYMJshZSEmUnUfUb3rMXzFzd4C4+/6evHnUzVOGP4Cez48PLJ8wZWrfxD2n6TlJ6KYxITYY5m9o
cFLZjh4MupW0fE8zc6MSDqWQBox3kKJeO4ric+TrI8B6CFzhzCAqosEprUnXmphSIBhNlzMXLFsO
d4B+t8nh5ffvv9m5B7Lj/tCXTsaspIDwdKacECvIKKsGmZlisxQ8fAbTHBKd2J9sQ1OvkNYQP4tH
Y1bPwbsZyXtcZ9fzbCRyKCn1PMQJSh2l2yG8QtJvLpKnSEo0ybCPrMGu8CaZILFQhn8z8Bz/ixHL
eDbPzCWAagnfADEWVtXQxDlLuEMcs8e1GiA88kYDvcesbJidFkO0u2/0pksIiws1DTz8kNVHZ7FY
JAETxMR6E1Y1sLEQ9llMO3koPlLZsXpwe4D1v3fB6KlYPyUtc+2RQzUDJW5FW8mY3Kz3XEYH+GmW
hDTxxpp/fhHgSm3B0hBY1SdTIZInMcnRoRjqTOMUIEGlgQizyJrt/cHPp/QyhgGZM0IyoFdxWyNV
89Vne2GTaCEZEsWKngo+hm4TyhS4enlauVhuN9dsBtx7uC8V0H6IMB61ngm5VJgBcQvv//CycpSR
bnIebfQSNAX9e8WPYdSBHdOPKp+nfMUn3mSCvwZ68QWi5wWiTeu5GT3pKZhqUpeMxy550NTyA9Ww
tqM2yovpkEFv6NeApgb09R7aEmRnus3lE2E7tNcoa980P8OuJv8r7YCbFvGZAXS2sN3LCQTzWYsF
7zNa7KMi7rdJSulBYWjQroJasae4oQC1Ug5eb00/JWXBXd5E8kaCMuqjGppzry7n/WHidLKthKUO
KSGKKeHydsuMfws19SdpoQ5fWVHshSGSYfc3kBjZzwQ1+H7UF+E0NFlcWYjBVumop/zUUtZ6uSrp
bocbaBsPMWQjoCG7v2/v5rR+GQQgDG4YrUjYN9enRJvCkBBe8VOI8lWePZv8WUZ01NXPXT3YRvdZ
93RP8n7L3pt9Hx5b7Sfc1xQaKxfTV17ocvXmDwEPCMg4KGpp8B3XHxJYXW72RcNPkPbYB/TA+3fI
/kD5uwqdIIg8tQKlHztaHbS5CfRVuscg9Nhj2v4MtG5TBqdc1XdF/YHewxD/I0AfT9ecx286odt+
jfDzpmH+62uh/YmPwUsFXELXXztEyNnxdOAnpHQOQ2FbrQrqZMMeU4gs8tcgaaGt+0dH0wnSwwcl
n7yGay60NzJ935eHrJ5J1v2w0ZwcrLKa9aKNw8xpugJ/+XrxirOKXoUvgBYCe1EDR6prDsbXtD2l
RlZOdt1r5VNOZ1FeeQpbYKgCKVLdtNZTy24DIzzKYxoxuxog6i5FqHSbaJkFbaFay9FrVQJGbeut
ah7iig2512Y19eOkRY9nxeIcqChiZr+mOAB8vQza+FdVaX0Anuy6PA14UHyGSS0heSvX8eCqOTen
Ta4kChACU7ZGxibGGPMKqch34bZHTw56KK9XSFUj0E5pyDo2YC8tWeRq3d+cfvJwBJnIg7nWKSHe
Nl/mwKWiokcTfblfLvvC89NpbPXAgDnAtViFnepubKz1/dN6MyZwnOMiRHseUL1wFEKQqNMBVNRh
QU5BxE5ZyrD76oOhTceEnNSE4+3E6Pt9kzcOCSZRUaSIPkELAaGs62kMp0CpUdElJz0+oNa77/lp
wBMxUt/u2xFvTtzVChZkHpkBpIMopkfboOsS7Bw/cWxzxbfcjgH5IPSEIR6DU8UL/noM7WBVhj7i
JUSm2k7NeldXB+hCeV05rgQ/YhQ/X8uXloQCaVb2ed2keuBP5uTIZJJs0vPfhJsrda6b3SbYEdxP
2lRdgEoR7KjtAwJNt8yDoxZkaAWOf6X1WvlgvjmvvAgcHILImewP0R3Yqq4ncCzVxAhKTGD5gGDm
NDAX3CraG94GHd3c3we3W/za1Pzzi3PUKYXShi1MhSk79M9K5bH2lGSfiPAQPaxs7jVjQsRAaGGo
KFtiGvPoYEJsBFz4dplpaKoGFqyZbJCY3h/ewsJdzqSYodSDdgIZGyyq2UuUoEJiMncC/QGab8Pg
731bC9v+ypawGTu9JWpSWoEvAZgR9Y7aPeR4aYz6ysNqYdNf2RE24xA1RqemsDMVH0AHgPla3tBy
ZV/cpG9wtK6sCI4IsfQATgVY6cl7pJvvHcu+5Uw+yq/pU6W6JIie5Rw9cNrUQgFxpS/91jtdGxcc
71SUllJThl1pvFn9nzH7h2+Vr8HNwF+09iFy/aJsvNj1esFYn00k8FML1A0D1aKXVpd7J6B1uemq
svCrdljLIi+tG0gFgGoA3BK8pYJb7DIyjX3EQ79Ppd6OgWw/ZMaY40qW1kwtORCkT+bgDhkUVLuu
T7Wu1xEeBU3oc7WKiQduCkSzRZMB94vH1GPaZEENfsmqGLbVVLUek4JujUNw4TjMryUIOKPxTUXr
/fU3ZClcSzBGiR/0ffRdiSzg9VvWe3TgxBnLulkphN4kVbGokOe1AN9D1w9qD8KgCyO1psHiiT90
kN2TGbgfkdqEPmJQ914yJduYMafVI18G6dr9o79sG6A6dHkgUgDq6HqwVTOq2qTRxAe/cfottgpp
OyoV1N8sJXEGoL/BFUGJV1nkO6d971ZVEazchQvOFWE8spHImkPJRKzNcaOMZTIoiV9YXZVthmnS
XpquBg7ItMKi2oS6KqWOkld55LIoCdc6eJbs45qEhgg+A52Vwnpzg+VEz6fYl0YFmm1xlW61tune
JDlAEwre50cpJHxr6Jm81mazsNXQ/IKa7hxxg1BLOFnVJI00adsMHPE0OBdgcNtavGZuXpibrq7U
7f3VXjKHVy8OF7gNQEAubLQxbuXGqKvcD6YcbGR4zhZZ61RwxegvWtNnvckgYlujhxJapFifuZ1y
nvcLX5V3kln34VT4MjddI2jtPtX3LIp2iXzKgskBrVBPTLulupNRclZRa24y5dgaa1fCwgJDOgPd
RbPECd5IwiwnTchDVa9Kv0KGqTRAKhAWWysxD2U9tE4ct88yibz7U31T9sPov1gswP4yU7yLWcR4
zgw0clv5dWHuuuAHqZ6q7N1gZwuyvkAMaDHfReNLIK+x8C94a+DhDeS7Zaw0WFCvp90cC7Sd07zy
qZr/5UbgxVqPztI4Xblol+wASTFXLMDUBMDNtZ0+YUnHTKv0kwQeUk0z3da/sVTTV+zMv0eIKZFt
mDlBcEQUtOZe24lRcIbWbFH5YxN5WY1OcuTltD7aqOmroq3Eywv3t4kMB3qdoSkMwMB8gi72bBC1
jKCfGqmwICueKMnzbQAGzJVAaGlISP9Z88lHR6T4himAcmeGFdV+qThgYN6ZI91WcXDqmrdeWkMI
LpxD7MBZZhvX6XyNC2PCRiVWb0E2DzrsbWMTtMUfxhZvQH7Wtpmnl59sesgh/ZoZn7G1th1vx4rX
IEgQUGKaj4LYPiFJfTHqSlz6aYce6uBTUgLkIPe4DFwrUuz7p+52+a6NCbdZmxRkTMqk9HMO5Zca
EP814qGbvj40JM1cqLgxQcKLFRRMkDrimdGZiQ95uE1xoEfwLP3Rdo1TAHIJ5HlnQ3m7WqvWzWt0
fQhmq6hHqOigw9tX8NyJqfcQtIBVKqXeAAqpBE1fccMeMqN8uj+Ht+f62pQQP7cQtZyVCBOQ5zVx
5JrGc5KuoZnWbAhhMqljUoNSNEUzZI6e+q6MUnD6Z6arF5x/uz+ehQ14NXXCgqGU02elZCV+FlT2
VOyrFBvQPEpK4UzmCgfWmi3hqCHdruWRgWWSngp9ow3f+E+I7TppttZQufDKuV6l+UsuHJUGaEUZ
Z7CEzsZicgbwuVgp8oujEr6EYe2W5CWLH3oUsQNA1Hq6FjQtjhS3KiCmAFsqirCCFmdtiOIDNmSf
O3lQv8dNv5HG0E4DPPqLt/trePssQDoLtxn2HdILaBK9Hi03xkkfpCT10wr6n6e23KqJy7UdSU6s
eVKl3/fNLc7upT3hvW+kcjFmGuyB5tSWvNw9P/8q/4ez89qRG1m69RMRoDe3JKuqjapaLamlkW4I
uaG3Sf/052P/wEEXmyhiNjCY2RsClJXJyMgwK9Zy50MO49LOUktyvb7Zb5bSV8GJOovMaVKGyNrw
IJePefTv2CLnOnmQXDMbzUhn6zqUh6ux31l66xNSJAQXt3xAptuuDzVtJlubNRD4zSj5sRvqF9um
5ln8Tvdm/zed5tulVvciSmtLb0qWGudvMxMBCmq8an8MSrTh78p0OmmWH84DjMYVzDy1FwdHU4yu
QK359nG/UzFc3PfbX7K6N1Ggz51hlnie+/oyHHofisfWHw7dp+IJiNb38Dx8bA/wiiPnl1auV4we
KP7bP2LTmt8c/MqakfepQxR8s4se/sP7Mf8Dwxt0U92X/Ldc7BQk9tZaWXKQEZ0NdpVdrPBURBXD
JMBZjnXt5n/gmDX6PTaT932i5YCXsSCQHsyGrdnDFmqVQLG67DJLx/komD+QfuVgBfP5Tpk/Sd0f
7aGfz7GJzm/uz81h6o7mXhlyI6vFI5FLAoYylqL0qqIlEJKfEpMTzmt4a07jY/4PQ6g5/Yo/8+iG
ezX97fVwTyhP4aW4TddXqZGkNLfaLEeeotEUl2R/DN0iQUbCC5NeWQpNVt3SJevKf3O6HihwyTIo
3rqx6v/huWPyhLBxSanfDVSKZBxbucbADV0c5fxO5U5P2WNePo3ZuGPIW8/427VWl6mWE1oZeLsL
zaJQvGTSR8nZaUwtd2HtHqk1gA5Yog4+6fXJpppZdZ3AEzvp4KM9TvnBj2yo0mBmG7/byV4Bams9
yFI5Pyj4oLFcBVpmK+tz0dfZJZjP4SK7+dc078P+cTJ/DM7dbT+w+cwg92FBra4BTV8npnEU2+Uk
Sywmvk6Jm6PlDX1Z0o/QWiuuDOwsND2pNg7q/HvaK1Vu7RSSRY2eH3zelMWvT7bUmiKO+jS/SDLk
53l0lsJjbiEn2aWeZB9Q0r692631lmQRyANhg7HG8jShpsWjMjJEHcsPhvQItscLgk+h7lsFvDMd
rD23F9xyfbAPLfeAo0V/5HqDetbLdZfrOY94ZSZuGzz/nSL+99dQfAm1PQzN1vbsRZgD2yF/XI/E
jlY3w5fi5Pi9wA0h7DFDaD4Kz4ipdBSfyyjYSVXfQSv4dtQ/0Z6Ho5JRzPUQn5WF4KOEVFzmGXgF
Bcqu1C5T/aJ1j632pXeG58wOzoPmVoZ2YGbFUz+ENMNBF1Zzz+Cz4c/xbyl+6L7dPvdXyNLqzjLP
wfwRCNiFw2F1Z52wmoMwyMqLXST3cW88Nm39S3OqPwbgZ0glBwzOYJZdF/KpllSvIRGN3DAifFX0
8hg0pic380cpOVHj3vltG0GPboG1ohAEBxYX/dooNLMZNHOUyotl/h2D6WlWE9dGn6Kc/VD6VEDH
0jybc+p3feSOwZ1ud55E9Vnq7+cAwQ/q37d/0LLe+qxQVqJraoDE5Lyuf0+SN3ogDWF+CezAM3RG
Y3WrOMdDovpV+Pn2Wpt7f7PWyl03fSGbwawvsYAvdScaoV7NwYvMz609Xuu9fa0uXx7GmU05k6dB
iw4ag8DqZ0luj8Wwk61uPb2YPwNvwAMpoq4HexJqRnbp4MaaAfmdVK8AUpToXcKrk8pel8p+lGnH
mVE7K9+b8994/1gbBVAAkrQL1p0C2BOmJO/j/BJ2jVfG1n06NS/OLivYOxjXctNtma409RsHDq2V
q1bSXrJEIPKLBpC9EeNBjocPXfi5s35loeO3pjubuj8E8V0ohp+6/pLtSgsud3ZtpzDHyQv2m7Fk
a5Us1F2jzXNQ4N5MPfNUu0Tx0DH/3jbQrQeRxvHCIA22xwSOcn0bAMqkkdGw0bj4187C+zzKD8Zo
/pmK8cEA62rFlmeExQdjMM627Itu9G//gi2z5UHkUQQOqL+jolWr3tDrrM6ZtmO1FqwOAkshM0Mi
nHb895bxYLPQNSzDwrSarveqFhofa2gXcI+suHbnSHAsO+pBCaa9UvzmUq+vBPrRlI/W4TDTKSZD
octSxWEMUZ+dhPgQUzTYca/bCy1fEElhWGZXeyKTrdvYGvh+mg5T8ks8gE1Od/plW4swtANgkwF8
qDBXGbPG9F5eOgQSEpyjh95S/wxNKbtma+6ht7aMnm6ySpkbDDTo9etPFORlJVcBEUQjDRSLnst4
3DmwjRjFWG41g/gyWmhrKWOj721nrMvi0sx9GTzkY0sfJqB5c6qkqQ3uI0kjV5aCyUl8iQ7iiYdK
zg+3jX7jQKlE065A6GppAq5uHSzWUxO1fQFC65NuU9XsXAep4tuLbEUFEEHStlbA7jmUjq4PMy+z
yDZpH17i3P/mHHr3LyTa3sfLy7cDs//u186FSmLndd2qfb9ddF1dcSo715OcRVPR+PDho0Eyoo80
leLQJPet4409XGSHQL+r0q9N/CBBWHx73xtxIZQsKlko8GJVXh9uX2ZMMmlpcQHRZh6tOAoODaM6
kD4ziWVr1bExkW6btWqv8L71agCQYohzGQgCZr26jHk8lmrEvy68XNXPWm6He7McdQ9dhOE+bu3F
opTkVE3xyJh0bXqDA5IgVpL8mQlDycu0Qhz/+2HQZ7WwMjwfP+zaBkZUG7MKZZFLLaX2Y1M6ykEQ
Fz2oVS0/hLUTHpqhmnxDj+RPt1fesnGGhrRFuYg+s7r8+Zt6qRxNPSzURXWRjPkYVP1dkXhTLZ9u
r7IRYdE1WjBXHDjZ48o1yU40j+1clpcuONT1T7W/+zYY/+6WQ7eWYVIAFCGOliLL6svStR1FKTcc
Y5XyFbOE0HGU74dZeyr72fApQuwNvW84KnpIRDlLeoOrWN3eOY/GvEjLCj0k7UEpGKOG2CuzzqWm
+EZ2159kNH1uH+bW5X275hqZWVRaC9EQfdt2+GyH51j+0dufuky+z6nKZdqTjoi0UD/OAFPz4ksT
lqdqr86+8QIsrbNlbgj+dJ6Aa7NxlEBqmBuuyKtmTxp/iHIvflX5G1aBFSIhEArQoCbeWL8xMpCa
tKgHmtPpnZIcZFD5FUnjoe+/DtlXZercMPuSpYc9LdCNSAfoOLEAVSt8/3qKsp/MMQg0sscuU8Uh
19ufGjIpXmrFsptXduXf/phb9gOrzTJyRqWZqOf6IGUpLbt8mkoCq26uXTOWKzeEs/dZ6en/9M59
nZroGvVJjSCyJO/EWhtOmKCVuA4cPEzh6/mzksK2lcQSTUgHcLiIPHST0uzYaHeDVCyueGfEYMNs
mGQmDmKiBL3RNa5DC6a016qGPmT3TelaN9lT1trYENVVZZnSZ7gDINj1cSYZYJQetNkl0fTmLpwg
WC+NcfootCy9OKUKakpSQxjJQ2unxbXhSJdKFUKINp3Id3MAgzYOwm7m6gJVHvUqp/3Qd9NdMv8P
rVx8DVOY4FXAnK0HHEDTd8owpbT959GLQtMNtcNtk9zKNoBJAFelpbR0p1evEWQaeak6QDTCQnqw
cTL93Hq15dtB44Z9+SmyBKw9Vu8Pte0GbXZs8z2h+i1DUcnuUAJXQB6t53YnUw+RyAasEaQxbbQv
ovt7e5N7C6xy/l7YMzNYWX0RxeMofxvLYM9LL6a2cmAAvheID+dIkLNKTo1KirQ84EMV2bFAgPYe
chvdL8WdemRsS6lde69/svH8WYRShFMUwEBOrVYsojpP4imsL/lCVh3JZwu2dv1QahDZ7gQsW8fH
2NQypIWhkHVc37N8rmS7KkV9Ka1GOZRilr0wi3d6NFv7ITZRABXopPdrIzDlVC1FpdcXvWq8blZ9
GaEKUyQuBFXPZMQ7OceG5yeFB36uqxZwtzXKHQ7L0Z76skEEmuZXOD5YnX7S8NButLOxLV/B2ZE4
LWXmd20YisoyWU3aXNLErg+6Uz8NaVfeFfGOkW8d4KI2tqB2ltGg5Y19E9zNiASMotMbgrvsOEjR
RalOzC7S5q8+7RKZb5gEqkekMCCsABYoqxtlVk2UJmYmkMYrv87O6BVJvdP02FqCKAvIDpxK1MpX
wVaaD9NAjxDsmOihK7GC5NB32V6rY8MObMIadkFhichj5f6cAP+XKQCr1MZ+7K3ElWYomszc7+PT
bSe0sRLBKmgZxu1emx3X30ei35ppzNBdoETx9fhPW36VoSfcJRN9f25g0RYlEKBilKnWUDFVyqtC
7wFBm7NsP42GPfwIa8qbt3fzPpRhFdqb4HEoyuEXrncjx2oyKCGhTBH1H/ShKGAQQVtSC1vnPkhg
QBhHu0IlWEgHu52cw+3V358lrpaYFIAyDgNQ9vXqDJVXJS9meRFDhYRMlhjPemBlflCO1MhGK9rZ
7QaQcfHtlFdBelDRXAeKowo5eqRX1UUbQuDAs9QqH4Sc2G6mSNaHURTJ0ywIBewmB6ZsisD8x+wr
JJwKZsiOtzf//qLzcfH4/CIMic9wvfnYzIfIDMjiYmX6Cn/iB03+jlZTJ2rPsvbc8kYCzWowFUEw
TBeDMPl6tVak0YCuzYJwVMvcF6Kqv+NhjMHV+0x9HsuS2rZU1FDwFFKs/wPNla5+GJifjrwhbWC4
1HqpRi1stqqdV3fLCpaJZWCtuHDKz9c/TTh9bsW1XF0g/ZnC5zZ5bmKvGXZiva3jRvwM2Bn4bLLZ
1XEnTWgkfR4Q6wlh3k1hGZyMIFYOWZoYvhTEn2GkUnfW3NwZ9VCuMNB7e5309ZNcJHpCONE20VGW
pHxRS3yw6qTyalP8vG1P78PopfhKx574i0BdW31hJW+NslBZTJSTu/RDHAgakYqdgtTtUudAxXvn
8d1yHoTrsKeQeeF4Vx+uJHwmBsDpivSzKv+olENkPWghDI1C/5OYez7+/QvMBt8st/qCQyccGeYr
oC5J+xGppLvR/A6qaE/SbMtQIJ1aqG1tpibWtWw9CavaKsh3+OPTkIVHMU7nsSc/UDNg9cmO9W8u
x3u/UB0z3biuqXWjFHfVhPXbqXKKI7Dks9P9nTX7lzz9juAVuW0lmy6QdAsvALKFWvkq4FwIBxtd
V6pL8yFN/+189djYfvpbdKhaecrLy+3ltr4ZTd2lzUJTF4D19d1O004SvdArsJ4MVgvQ8RBrONMe
ie/WRYOADUotXjE+3cr2ozCoHaubSD1QliyEXPmTEX4fZ/2zpJtfb29pAxXEcDED64w4MFbDaM/1
nhRhBZGUqixGHRZVrLtoKI+j6jH4GGvebJDiVUd1+mo5n+VUR6qM4G14kq3zFB9v/5Qt28GrMJK9
CEy+K3YX7VhqWW3Xl3o6qOZFxI+i+WKFd4a8s9Dm8/F2pZXVpEYWlEFk1VR+XdPyukPpZr+N2GX8
+b6EDRz5TOHPeyxqGw1Rjho6C2qd5GWoKFwfddzOaUX4UF9mlGAVir4wOt5nzXAvB4abOQq90PEl
qbKXudqrSmzg/BbucYLJpYFH9WPlbpocbrosmetLD8CP5IKJnaY+t8333NLdMjlnyidD/SkzYN4G
j2kJyWsufUThayfv2PjGy7Qa8RmFb4KF1c9Q46ymR8TJ58wwKsfcUwduqubvhEYbFxUnDpJgYRRc
MBjXJ40Ox5xFgVRfOtW6tAAGY/URvdYvtw12+V7X+TVO7s0qK3cwlfWsxoy9XZIsezBND8ZQl9rL
oS12DHZzO5QhODBa2gQ819sZwjI2jLhuLnbfHWQ7g4hDvW+18c/t/WwuY5myydg9HK3rtEPqwnoM
ZvaTSZrDqK4KmL3O2lNEbWHHcW88tkse8P+XWuzkTV4oyejUQgfbXKIeA0jPRhJ6USJ9jltIamsn
cdMa/qRgr6m3vUO6kxZUUNTIVgcZ91bQaEbSXByC1Owu/h3sAWo3bQK8IR0UyEABPlxvzAhKwu46
WhLexGXC4lAS/eqJc0jLnau0tRJ9XDTjyOBxmste3xxhVwsxTUnTXEKQFXFm+lr6wBD0sW7/3jaL
Lb+FaAH5BYMxyJSsQ1pHIMU9hkNzUUqle07LqTkq1TT/Kgy1PTVViciMoj/2sTUfZ1l9aONyT0Fh
y20s8M1XgAPwoOUs3uw1gWO1YcaxuUBw55s5Osvjl1A6xpJ+rLv/4bK9XWtlmqaUB13e9ly2U2/+
tZ+s/tft89z6cPS7kN4jS2W+cPW8SyXMh0E6N5cifQkzlF5+gM0MlJfbqyzOZ+2cXh8ZxjYJoNdD
YGFmVIPQlOYCK21ZnTTt++2/fyNAZzYWxJYK5QzM0itPbjpCMtuUIAUKufwpYp/fc6l8kBP+X23H
9iFrM9lFPfW/z6rToqQ9Ar6AOTr2dm0LYS+k0RwYBMu6Q+V8N6JnW+w0Jba809slVler6bOuiAyZ
+CCj61HAbSXTjS2mT7rTHmT5YyYf1Pp0+zy3THwpxZHLWRTx18WrTlBx58/qCzeoN3q/13/Ujjv3
nac34Q6FweaNhoebIJZ0BzjI6j7JfRgrvW02l6ZSf0qxrBx7yw69Rjdqn4km5ahoMBuUeVj4IgTw
1mWD8/O/7xfNYwAc5Mk0nlc/wcn7EEIkKoOteKhi5wMJzOcwjk9KqDy15k7Zbvlg68vA5CX1TnSC
MJ3VlUtoljR9HLeI+2YIZBmwWWWBsvOmbd3rt4usXH8oCoCzatReWsTXh+Q0Ox+lwa3m/8HvIzxP
65PuEgiV1TISk51R0FUE7M4on1Ul9/LJehCJo/tRqSX+7c+0tSkH5Ky5aPQgdL/yhkFbMPWBjPMF
M6ihJoG3vlWawc+M+i4w23ZnuY0PRddz6cu94l3WVX05sehlZ4G4NG2L7Zl27dEKSkHQRXvKW1tZ
AE16hxlojALl7XXmowWpEzVde7GiqmLw4t8iAdgdh7rmT+PsXFomm472LOl3WSdrR6HmxdMQWcUx
yiMbHGzV73zZjc3TaIDgZuHPARW9cjt1bE/CGhPBKwfsLLRdre98U9txNFuXnwYN099LZYVMZFXo
cNSx7qIm6i7myakfAvsQ14+tJWis3ZdleVStmJt//5/NiDXhqCZPJ/NaM3AKy0oYFM66C8RjNj3m
S1b+/O+mQ11RJo1F1JE0a+VQiiAfcTOifw0pO+NTpWhu0snef9/I21VW90FkYa01c9Nfhtmtpq9d
65fKx4FO+e1lNkzBIH5coKVk5Xyl60dOHZMga4t4uJjlnyF6iBRPa3/fXmLjZr/S6UK9D2LPXvtE
uFBKmd7CcMnncxK/VMCqg1Q9OFA1317o9SKtvC/lcNA3lOaXhGwVdYtJHqFfF8OlS4DfT1H1oam/
URiHX1EbcqYjGbqhTK05d2WufGosKC6+96HXqQgS/RrMH7P5VBaJW/NBG506xceseDL7FzM2vXgA
Jdamd2ZSP9/+1VvHA+yPNhIigIhnrH50nMOIMQfKcLHixC8cH4kaVxgvsRnv2O32QhgtzM1LJXcV
SE1TVmWm1Q0XUeUn2HD6WvsUxuXHKczSnaUWq3n3IUiHoZ2kggtT97VVjbM8jmmqDZfpFCb3g2mc
qKIm5uA2u/Pe78NDNPm4hwbsJDQ01+FM3GfjKCdwEJg9OBnei/Yx8ePod638W0n/3v5U+rttQSCB
+MLyqeg8r0NdDYX1md4PebgxuiM+fNwjH3h/HdHBBV9lU9qkjLo2hmauzVDkSzU6a1SfIpo76MiX
Kvp/FbvE1pjQQ14KJkfgFevnNhGzSfCXUB/JzNaVIwH82D7JMbyIae7NmXwZnvo024kHNw6QqpCx
NC2YDSQuvLaLYLQyMU8krYpen2ES/KE4xY4T2KjUAudY5FG15RTfcbmMsrDNNCbk7KCR8bNZsbzS
yp/MNsp8p4ZBFqWyxk8bOlVqZAt/nHMvgDJj5wpsbfUVUMsYDE+gs7rWXZVVdilTSkEF/ZBKxUEP
ft22xuVvuL5k9G2ZiaMIju2DArw+TBonQR8JSlxVVbl5rOX0K3oKXU1wrnSl9UNb/zdQwXTK9c7b
9P56E8rTGFs2RnFjLbIj9YZBnc9qLnGY3RkUVszoHC7gtTT8oOmfb2/zvdsCewdnC5yjtDspqFxv
U9VBRDMq218mwI33lYYShGpHiR+17XRvaaW88+E2NsdxAnEE40joYqyiNaQSSiXvS9Yr2zswY9+q
ANIfCWUhV5/6Bz3Vj7c3+N6DscE3C64spUmnPKzUur8UjnWnMrMV1b4FumrGQtNAPTFNdrq94upI
eezBwJHQklBDYfEuS1H0UBtGW5TnOlHgITXH4t4YMtvTlWR+zFpjr2G98mqv61EJZj5G4flnruP6
EyITaRuBXFZniwk/neZpTIG/tn7c3tUazPW6DOydzG4uJV+wftfLWLqwMxqHLJMwm4IMo/EAMy5s
70lVebM1aL/bKUs/9QPclMo0WY+Boo++WgzDwxQH+U4quLKj5dcAFgJVidgQUc+6NOxU9CtjVRVn
SZ/EUZnjl8JKvpgG5CtOmOv3UgC11+0T2DhnnltQAXTEOOd1xaLIRYj4oybOGhbM8LEUQY0bDYQ5
c7RjQmss/+v2eAGpEiMgwDuyOmy9zDVYmlWUmiIltY7o+QRgbzsGWJ00lgjyYzOF21Q0zbeoTHv7
ICmIc7ilJoW/A6RX/+lELz2n3dTYbt7NDWSxSFprMJ9nZXNo4P5iSrso5Mhlwrjaqbusm1Gvvx7t
LG1Rg+W9fReTDrwbVm2Lc6Nk1eCmYVLfhdac+2VpoUYo+kGiPxEWR9GZ5SmVRvknkMdWdaOulo5S
nUB9J0vdQxIjD60H0FX3VdDsfM51AvX6K5c+ysKKRsVm/T3TdI6mqLDE2YLXA+KLpHkWUgg4bMxm
L7Sz+iiJLvMMM3Jo85hI/SGyuPOhX2/Nm2eGH7EkydQzXqdoSa2ub1U5BbB5Ugw7z0GKZGOuBkbo
q+O8DAgH1kieVcbiK/c76I4RYMPu2IANbd1iGsNfQx9oAMyGtiYyU/r6yc4nw2sMI3mAlKUI6ZfY
U0UOOkIDbEeRWfyKp7FvvQJCevKEPtS+wKNLqCVrwTwfsrELBHxho/zlv14dBdwQHHwaFcwFnny9
yyaeJzMdpvZcqkp5KBqhMJZM6tAbzm6Zewm01yfKu0J8jAem+7E60a5eklRZZi1YyP0gzFQUDUSC
EqAT2H4ZBsHLaJVAKKVoumu0jougzt/RYk52DGxZaP1D8BYQuCwE4tBQXW86LJu4kgzsq7RGB8mc
+EtgZuldMcSUehK0YxPx3x7XV2OiIM2s6yKNjC7y9YqW0I0m1ef2bM4VTNgWYVc767D6w4h8wM6G
E1C49v72t10FSv+3KDhHkgMTJoh1HSLuQ1Q/E6U9o8zZPNM2jKE1KkrfqrvpQDQoTp0S6adomiIv
mM3if1mecJt7vMynrpERMhRKedfxuc0KFWbdyIfviC0oSGbof9Jc5PemLgkv7RvVoza7hzZZN2SX
3dNOIVbjRVzQ6Ku0z5Bpd9uB1J9NWcSfM1MgiaTL8NXao3mKYVQ8aGM8Hcau7LyQ6P0o2lryCHM+
aQB/vLZWa78shvCb1bd73blV6PP628jUQaEC2VOpz16bg9yNjGYpQ3UOQyoPdssUR69bHtmJ4tYU
7p5tGmkfq8zRdiLY9y8lbyQFYcZqmXt7x1xHL6nqaQ025x5xv9FtQsGwpyOZnXwKdC7+jgm8D7iY
B4JYkkIYRW0+xfU+Z6uLhoQ5knMJAOI505n50k0xebZRMd2RVkb87bbJL3/h6mYzZoFnfJXXgFD0
esE4TKJkjp3mLKnJfJQWw6P2vdct29zWUjyi1kLddj38TNNmAIYWinM3BmbutUqvNalH2aqSPsZB
NhPpSYE2zDtZ5MayNMOha1+Ip2CTWZ2mGc9gAJfNqdMPxQCGBvg7l+DxCdudFGvDPgmjjMU6gRu+
E0m2KsVpyCbFuUYkrs0MzzLbg4mIbQdeq7LKkyj22AA2oliCEioMNGEYUqN4cv3pqqEp0r7r+jOe
yfkWGtm30czKQ5Xlhh8ZCMY5o5Z5PWGrm6Jj5lEPozEa6wYylH2wR724YUjooTCkTCqNv15PT45J
WQUCGuoz47z6p2gM52PWi71q/IaHpjQINyeKySAk10PfFQ2GOo7V/pzq+VPnBMfUkv1Jgp1ovi8b
KMUs7cugRzsR+oYdUTViUhmEJ6e9dsyjMheFNTT9uQm73o0A5Cht/kMW0V2t392+jxvhMqMRC28Z
ulC8tWsOxLwkCxeB0Z9lpY0/a4HUmXe5lPSOl7RB8mQmXfEpDezKcSMNP+3LlQA32jZ1/kcL9fQ4
yKXlpjxjT2EVjx8pfn+vU6HcEeOK+yaVlI+9hkTr7V+9dUBodFJSRZxnGU+4NsUQfFg3VuFwbpmK
GQynB3XS/9TGuvKqJjvdXmzjrlHpXPQxiMmXct71YpU5aHlTLO/U2PTe1MyWm2XZnzZUf0R964sK
UKbe7sV9W6tCEcU4KnMkBhn/9apJZ3ZWV8XDuTGNzyL/MNe/++yUBsQh7cFA1OL2JjcMHZ+1lNxe
J/7WSaE9JJU0tuVwFr15N4YW1KJfC3hZq/TgaMWp+BOgOHd7yXX7aXlkaVS8vnc0YSn7XW/Rnpj4
SeVsOFuzDfdNPtn3fWYiewJZ7qnV5f4EGW15F8ZT6ueG/Q9xZntQqHW6uROdjMnemwPfMKvlEcTN
Lf+8Q88raF+ESS6GM9JPySP8qO1pojJ9UnEM91I2703wbK0HoSugDu4fb+JiA29AHXM3KlLHM39W
9NkvQcm73LyfoVb+Qyza/vc7A7qRaIaS3AI8WxlU3jqtiRzieO7C5HtNCceZ/62M6SU06x2Y9CsR
1eqRp/YGJpUmFBn/moAx4RFKZCfuzpOpTl/g03zpRPJdrvvKl5N5fgzVzPGjRrO+MKdSetkgmidE
vdKDJccx8tGxkeTuVBV/zc6camYWnOqzYGPHgAquGyWB6iZlOp5gT1GPA1WHnRu/7tdgmbxxNOmW
yQKykHX8IErJshuRDudEtxIYB6Quuyd1sD+HoXZM+z65C/O2ec5iO7yLLAiaFRXU+WAWZLpxbh2r
SBuhuzQ1v6VrcmrqxDl2jtHelX0xoZ+mtGjTmYErZ/anKE8kP3I68hwm2bwcL+SnVfYQ9z3o077d
48HY+DpokNNrsYm+wFusMbwj81xOk7fDuU7RdANYFH9OehF+iem5HYahb3I3EtoLo8WT187acCys
aTyoU5P4fTfMh24CHjqKvn2AQjt4sHFQXkOD6+QYoXkqJiNwCzlGkE6r5UPSlfqOIb9/+fn9C3H3
QrKBz1pC6De3ppHVtAsMYzgHcxUwvipVsDQhKXrbO72/m6xCAMmjj1uEBf96FZuZcjkt8AV6K7V+
kSrzh1Ath2Nmyb1vjZ26s6v3/p5yPACXpUZIOLOeD1JMoYl5jsazmfeql9rW8AECq9nVI60/WGkZ
+W1rl8gcGHs0jFsrwzZFFQUYOfiyVVyX9nAkBxVeSIxVcIrV8CWZoWwdegMGaFmdPrStdqrEuFfP
fv/k0HDRlgFhajcqA9/XJ2zmnSnZQzOf+/ZEBObDEDQ+G6Z4UKTTVHlijwVtKRpce6VlPfhJXguR
hr38+Ru7sWgqTUUSz+ehGk5qHLuagmRf+FwrujcXe/Qem7ujA4KMEiEKr9z1alO3HLjRzWfYHTq/
cWpwHI6kcdMNx1Um6yIBoPSneqk6mea8Y00b1kshnUGkJbumjLja60htBjAiZzuox2m8T6Jz3/yw
/6dFyLIY9YZgag3jaystK4sJxsxGaX8IJffj7Mdg/o1QN7t9Fze+HLtxoCCDIB9cwypQYHDNUgZZ
zGfGfaLmSU4uRvcip5MHQ9jtlTaSnAXnyWY4/QWfq15/tmgMJFPOnOkcNuQuGnjjQxz5SeoJihC6
135r28xtVICRhr+z9HLPVva5yH4DCcdqljnB66WDoOxbNZznM53W3qNM1w4eb5B9xFqMR2eMalcy
YopzRpT7kwVBUlT38U7qse5SLk8f/EiUwkzOgNh65fcyvWtGYfErCtXXvgVfqHz4pqv6tuuBUL69
5a3v+natVWQdii6ya521unj29cydqeooD0YWebwxO192w8uRJlMmorbJfVhTPM7KqI5jqctn6i4f
aADYA3GdwX81SP/af9Sq2Ymo31dyqKvg2xaIN0e6BldRex/LtJ6Uc2xk9xJZwxeEp2O3KqQ9sOb7
Y2QlJGYQaQWuwae7NhyziiohhkA5C6hs1We7/tObD3JLN2sKd05xa1M4a2qGRHW0clYRq9pojeVk
sXpG57B9LBo7QvxG0o5d1UrfbxvH+2cetZn/ewppM7zTZW5rpbFCY9LOSV9UB7o9nTfO9t6G3jtK
cGbU1gn4lku/ngoZraLI5UFWz12vf1bR3pAbx43RvG+yPYWT5TNc32+WwqUwp0WWBRz4+jORWZjm
FFvqGRa1j5rsK/IHRFaO4SSfIFo4NVRtmHbfKUm9/2ALZJHUjqIiqFp79QzB+zSkTttrUNgHUJrS
zJCQp+jhwdyxjI1sjpUWNlweAkLhNbSmaOYwS3K2V5mtcjb69kffMszXFWZ1zMvwo6Kj6lpLkDf1
FspJqVLPLu4ncue5fqrj9j8SpOHIaGIAv6HHSWRDJfD6uCn19YMWyNq5Sgu3yf9qwdfbBrpRwH5t
kywxNEf8TkbFNsLGnoWioc4oJ4mrdJqA1SSANVyf8F+yUJuvcR0PhU+eQV6jGU0GkhgEXeuJWOrG
w9C1o+RFqlFGXiZH8D45XZvvXKSNbh3UtuQzi24V4zrrOQmnHqMqGU3tbFVCd7M0s05d2vSPZejU
/sQgh2fMWL2mBQh+1vavTuqmHTPcuGaQjGGCtJeWls7KRQ1GanVD0+nnxP6pdQud1l3h5Mc8UHe8
7sYlgw8JTVMuNeQB63LWFCCPlXRCh4d/AtrSo6CaWZLpNlVWngy5Sg5VPWZHKWujUz9qu+ze770W
2QJlWXholrhrzbIVSlXSKP2onxlYetTL2E3k5OPUirtRjh/DFAID7V6Pf8ZKTB8BBm5DQZP3Y4/e
223j3Lj3wM4IywhnGPVZg1OswBg7Kg/6GXfNhIiSu4i6PDJI/uX2OlsfdtEhW5KHBa+5ipccOW2b
RK2MswMBtiPm04QIyNCHcNTvrLS5ozcrrdynGjd2GdqlcU6bBjDdtziPH4T88/Z23j+l5JMMXNOB
oQdDZHvtNJqqooncjsYZhnLUVodx8FAKfYFoB06Bjgm3Sema/+FTQeEC7NkAHPwO6aoXgeAdsY3z
OFDeHSYL6Ied6ceqrfd0kTa+Fr0XOo0ktgxhrltuWaSZgn/p57CqPpoOeLpI/mA0f2q4tW8f5Ptw
S19iBAhCKM8vA8PXBzlVceSUKOeeEV16kKyHSov9SIZVXvmlNX//H2fnueM2t6TrKyLAHP6SFKUO
Urfttt32H8KROWde/XnYg4OvRQkivGcPZhrYgEtrcYVaVW/IZe92uCtFDeJRdEIDkj4poc/jAbnr
y66dtGOmzWLn9mQOMktemvZSN4+1M1ah9RAgxvtqZjlC5i1Nyb0h5FD3J7VCEWiQJu1USVYk2r2O
i6uTaspi6AQdEBUurQ1/q3IWgsM30qGwhWAWHyfDKHVbiY3o5+3RXHmFMBoycIZEDk7xeTUaX9Lx
AJe1I45LchXZhj/ZqZDsS0jQpujEEiYq4lMHSH4aRpuRb3y9K6+A5aymXkh0/lgXC1WF7Gsp7ByN
IHbUwv84pHDcmq9KGJ/ar4Z4n3WD3bZeGspbGL5r1xUVUb4jOTMn+Lr5P1YJgDuUoY7y+COaNQfc
4PekeUaYl1YhrHMldnR5LKGf729P+5W7g1cVBWAA5+TTazRYlizcA63Sj34P1MYfg34XZq1wyHsL
gwhZLHZmbUrYrpQj+ul0u3a341854XRKpqSGC+AaaMv5V69QMSa/6slFUTR2g7FIXQ0AsVNFSrPx
8nobyyoZ5W5ADhKJCchk6wKBH86aMoVka/Ec75CtdWPrWxX5TwmQTV9xprCBr4ktXtB7ev0SqIvM
+GHKD6V2KoM/6bS3wsiWkB1vKKKgnkoxxTNaNCqUu9uTcm05LFUM6pTAqFFsWo7sd2Ub36B6pOip
clSlb34VuVVj/aYT6Zry41Jz6Mreq0fl0CRbgqBXsFhLh/GNcIwlAFO1ijwXghmTOJHRBgdZCfa+
f+CrvZrl6PgpsLBHsUoPaqLtDaV1/e4QRu3Bz0ev1sJDGuofb8/E5d20/BwyTW51ftRbOvpuIiLY
qVmYTjpchd1gusLpJE9fiy0rhKtR2EvUP2h2XVZXjWTWQuRgjzgzF045I8KfxLW64/HKWwXUL5UQ
85+v9kUxGRDmYjnHGb56pExKbJa+H6HY2czD3m/80o1lObOzfooPtyfxco8vulXk6iKyaTxhV1lE
LZa6XreqThZhOWWqoE3TOENWnOZR8cyg492nk120z7fDXl68hFUgBCzZLzt8tbXLUAtBsun6Uchf
pvo5HH+lAfXWrVv36ujehVndG7KQp5MYmPpRiQuPOv8fCbyKkndP8QBthEwUsUJ3EDZYW1uDW+1Q
Nm6edaQAR+7V5DAaR+Pe3GqJX1mWTCBq9uSs0BzWLaU+7OrK0BF1reqlcBPqwUM4ltVdmuaZawpl
uzNLtDNvf7XLA3n5av8FXX21Npx1I0yQqexhI7q0iSjH98VrUPnt7nakK6ccoaBu8G6mBnhRLs5b
f9KGhHWZWz8irEcM68DJ5MipeMjlh6S+78NDWG6tl6sDfBdVPj/hqrLXALETlcMc0DC5bm8HW6iY
5Zg8v2qWoS18Zb4cZ/hqFktJF8Ig03Q6G640HzYtq64P4r9/f7Xo9VIFsdTz7/PEs9P2JZC+6P6W
rM9WkNUal9O6yYVu2Vmj5NaGbvux9liq//wUYKrA49GjlYDAryt5gRXrCNJZHL5WEOwaqodOl+W/
qf713u0Fd/WjkG2QYLLseLKef/mgL8dKFkLjGGsAK3UprpwSsMb/EAVtxaXbSPEBEv55FLMS62RR
EjoOuVTcmYNEA9gkf7s9lsu3BlK2NOzJ/BcYo7JaYIk+AzT2W/OYixna6VklOqmVmrh7Wc09Ujuz
PRTVzxS5m400+VpgIKN0UZcL2VpXNXAmmSZBHM2jP8x4l+mZ7sEpzDAUjubdGBvpQWrlZq8lebG7
PeS1VxzVrYVdhhQZKQGp0Vq0SFEGEOjCYB618mUWv+Ai7GXRcJgzNBmj7yOI3EQ6qJqw67X7fqnr
0CCF7m7H6mRbTXGAYHRvIogVidG90Sygxs0+83Jrr/Y9HjZvKRu1VZTxzj9+kKVxaUQC+75N4z9I
uJQvnSD6JG5+9aQKauGYlZK4lFHUfanPFEMxCkGMM3SQLBRcM1Q6r5IG7Yk+qOjUsWp+jq1BBwuq
V24nCT/HbE4+RqIwbKzaK7conBD0M3n88Axam36XXama6cSpaMySE0+aK+Zu0X8Nxbu5+NVWz5L2
7fbXvLIZyUhIgWjWQc5Y44CnaLLKyc9RlNKEbielxne/BVR3O8gVUANvcbb64jXNPllLChtVX6AW
6+vHdKqOhbXLjAcK+S0+JnYy24EVevP0U/f/5HFoZ+FTANHIbx8C/aTQdpPywYvM4aHhOVTbybCr
zZfOPFTyY9FADt0lIQ3VXq838qY3I6zVImJSQJEAPYQVuBY5F1RaGz6n4lGcpYK1ndb+J0mvrZeo
1dvMGRNF3Mud0WcYsKlscFUOrQBscD797dQI5mVFn2/2kCuLgDWEVfHNr60osA3ZF5H6NtIclPOA
HFRoJHLryhmSSaGWtb/GWZsxORuSSHGlZFZ/xQA4QldWolx0GvLwBi1Sv4ewV7RduhM0lFHdMoy7
DJxpvFj75JP1Xasaw7Q1IauOix91AqDXR0VATjW0O9pSnlMawlNzT87of8QKUXpVw8SnBNHI1C8K
LZE6zjJfMOwulZLYQRbV2qfmoH4NZqUebGvU6s9tmImxXfdN/jXFF6a1g6YIeLRoVocQZlAmLthN
AB2+LASOYEVcjk02NZ07Dejh3eu9wfuyrinS7rSu0KM9ik56ede0Tfdd7AVJ3gko2qh7XZuq7wW1
8G960Ge5xxT5gWN0+TwcsJI1FDudZa3coaeafxI7WkUb5+0bZ/b9aoCwS1WONjAofdoZa5QaXTRF
EDhYsAWN59bWk6BObb8BrezIciyNdtJRSVWQUBptQaBFq4ZW+mwIuBPb4WxND0UF31ecTdlTeiBv
ttRLw2+rToMvWVY0G73Udc4KcQMTGBQWuNEXjuAqMYkaw2rnRqCwF4nlvpDQYJXKMXatovcfokFu
d34o/mui/H9BAcZSPMIB2lg9cMRaisSij/TjlBy6L2ahunOxkxqvjf61XLFEQtKYy52rCB7Qani1
GMKoU0reNJZi+6H+xaq6O+pC//i6oBvO0ci7Ce7swqde5RBZVKqlmImUgwQ2rObKPjpjw15Rtigg
F0WvJRJHDNcJb1GYwKtsOM1Lf+77VjtO8e+xaZ6UuNoP/WOUZ3bba0+jqezF/EObWD+SYUulcn3n
EBvIGSDTZa0w0lVsrbJmYfbJ/PxpkRuLPTqtdp5r90Zc2xIUTwmhvm4jcVq+0Pl2Og+6WisKeK0k
hSh4VMIfYfpZwPou+tc31DIwVj/TinYof6xipJbeJIAB9WNXxXbYxm4NpyTAZGbjdltnG8RB5gk4
KWUQaghr4EbXhb4k15J5lIrc3KeNCVEc9LgDLU3y5K6V3SDVAwfpjwY4jDm/NnpTemZvvSaG3D1M
2SAdJ59MKa2RBp60VjkKOtaMQpvEd2qPur6v5brnS+GWivHaLBEWJjpYdIRRt0NngbV3nihFM+aI
ahP7xygNbCWZczsUss99IHqi/+ib+0p9sGrDEReFEl94HKZ6l5cTILvOKTNXEz4ZQ7CrA8muwYTE
5tbvu6hGU/6lTIguIz8NzJK8+n1tnQQi9XT/KEl/Qj5iXHlS8yHZqVXg5uKMLw7FMIW7TWoei3rr
y66ToyU6YD+MgJbCjbaG4Msthj9Kk/rHDMqbXUSCaIe+vpGBXR0jopv0DpY9eOEUIEihUSIpTJ4x
VH8VA8BBLB/8P4LvKMIx8psXLRg8LZA8RIfxzd1Ce6+flwwS+xEFazIqU4iRr54wYSHT/CGVPZpq
bgdi5okQyRs4K7d3yVaY1ZGt6H4YmP0kHOVoslttL5S/JWzrbge5qGUsg1m4C7gg8Jol6Txfz02K
c0TiW8KxNpO9PPQ2Yrv6APxA+1b3CIOnje+YZeukU7px416wGZbQi5MSD0FoAXCuz0NncStAQImD
ky+hy2e4gmociK7pz77UIp1c27Oi/UyV/pPQtc84sP4a0DduVVK08V7OdQrYz1HqmNPH23NykXy/
/TBgXRTwmRx6xOc/LKREnuhVFpz6Zof8CO4djoIIUFV4qXZnwHWHJhTkHzNMxvEJaNF/lIuPi4kQ
LmyulB0kULld/Dkudpb1sas9Oc535XiI4546dO1E5b3ZqBtmdpd3Es8FHpnciszlhYIJcLRY8eWS
3yx4E3huItH66iIkHWPDMUWmrjQhUkGUvj1bl/fSEniRyyGtoH29nqwwVjUY3MHJiuTTYAz2hJgE
poy7JAvv/jXUW58XETaZEj/A2/PvkkpGIKVYDZ8q3zTd1oi9RpXmXZB/h+jh/XMsRgTEF8LlUgle
9ShTKhdSps4p1ljAEujvHYLcv6fXt3AvNxbc5bdDReVdrFVJ3ZDTsoLUhNX5lC4Mdn9wi2lyLaQI
vDw0X2NBnb1QTKK7QIybw/8wUItkDTwx7Zl14lv5LCcqF+lJiB/FwNOLx7SOXKvb6mJdydhA9C7F
MgnSBqi+1XlGNbvOrCzOTrzNnC5Ax7f+XKp/KTzsZjq9aW8P4b7KBVcrjI209PJa0vCMeKPLLG/q
tc63Yo6pb7WY4/LL2k+I+koPmZYoH27P5LrCxIMHFX3ePDBlEA1es4AqpDZMY8RBVuv96H6kQ+cA
ry0BFI1yxOBE5XNGHREn+7r2N5brtdiLXjL7D/8fOpKrrYE6Vj4KGJ76iAUO2H+pVeKEAjo1SFYl
svKhVMrXfx8uYGLKWqydxUDqPGQldbJgdQqmtbgrRzNrVtkb8Svz7CVNCxX5y+14ly80MCt0XCHw
sP8R2T+PZ8pTkSujlp3yHuI7ZY8hDAS3LMYhf67HIpb3VmLO9QG0UWL+vh372gJa5K6wkmX1UkE8
j91ORVo1zYxrbQaPcJ5auqeKmrv/HmUBoUIx4kCAMnEeRcbbDEySiNF4m2ecbaL0ZJXStFGOvJI+
gV0BWAtXEdA5d8V5mCAbxCxp/exEZ9E2tNBpB6hT/UGEQxCGoydowa7V7TAzPwl+d0zNrczmShIN
9wdwL0nqoju8Xq2iQYvB0ibsXaFp2KIet15lZCfRyH7IWud7iC6FdlIYHEdj6zu5Ov8wqvYQ1+Lk
+VhI7PM2fUEcLHMSHmP2glF0glbudoaSqV5E6/Xfbx7QMZTgeaiD9l5zGKsZj/sEiZ1TawkewlBP
Izd8Uz/Xm4rM1+4CBO7ZxlDagGau1kAlWolVqcvU1J4u3Tf7YBcN9zGsvh3etLfX23Linj8pNRgW
5sIPRl8GHMP5QoBLJXei2GcnufOTLzgH+y4uo+PzkFoqK0+TN1betR3Ma5k9jHSQjLrieTyjU6xc
z9hFYvrHshIb7E/GZT7c58GWU/GbA+jF2IDv8lzjLXuhl6CjfAlaXWAesev7kPQI2MiBJB60wMoe
Q/j6bt9CZxMzod5ZmcApjYquC94s3sd6XXiKklmPZPqxA+BYcYwh6t00qIUPWRBAtpca8zBZreE2
Tag9BFqV7GnfPgVVKezUOC/3Q6wE96IyAMdvq/6PaoYTz9MidfDbrJBZVeq7SW546BaG6VHV86FO
Ju3G3X7tVqAEB7ud84RUdvWB+xQ8KyVFvBmF+Q/J/0so+rYkJR57yFGbwJlEML3/w6Ki9bvwaFDs
XNfHM8H05Xqs8xNKAQ+1NGH086iG+dFov90OdLmaOME4j3lrQk5l/Z6vpqRtIwFrICy2SZqwhM+k
1G05PJLZeMr6+eV2tMt9yaWO1CscIUo+qP6cR/Nn3pSWXuYnRf/VG4eFIZTVdj38VYP0Aaz6R9zS
b0d8w5ifL2FCoh8G+AGMLDY25yGDsY0GUcIMRQtxPwOyPLWFnQiR9btFDGm2C+i1PNQUqy4cag5w
CAac2J6UcCy+ikmhfZYRJ5psoy/nzjYKXensUkyUu7nN5W9F55efrFCrfgSgSHpXzLIAGqRWat8b
HD09FQDnxoCufTCoAaBu3vAq6+utD/IKXNyQn4QWDlcp2tTDwalNL4k5OFoXb6mSXvtkvOLo9TGF
/M/quBnDoEl4ehWAKfS7CW72McgnL8VfNvTFg6Uk0Dy3vGYvdxyHJrhQpNjwjGDPnX+zqdfxEp+C
/KQjGVZaXq5/r8ziHlhCE4Y7i8f07UVyJasm4MI6h7uygDdXWbWZyZEBQhtLdlFo6UWgD/CaAdC/
D4bS/wzfxeydTEnMTyFoc50cLaUcOvYF8nChNoJ5vv17ro4fMQ82CNQv6AXn45/n1KLOX+VcKUni
qDFdwjDvMVTsk5wWolV8CFTUvbDDtTYiL2fZerdQk+W1gqXjkgefR+7okohiwgY1R9XtdcFJkr0S
iv/8zGaaSfRpRDF13CvnUXxpxCHQn/LTIB1QU7DT+GNPq2coZscQB3ghyY6yxgYg/zL7XIKinIHc
EVCodcFJtpI+FaeZs2dAp0R94nW8kXlemzykChf+I8x2apvnw6rywPIDa7GPRySiIPdLjulm6//a
/lcWtDYAA6CB6yd1aPiSQs6WnwI8kBM4FpXwcfQ/+SCRgvnj7XV4mdosCgloFi0kCp7wqxy3DcZK
mUaFKVPS3dyrJLido+TzTu6bLcXA5ZuvVx54MFS4eD4u+3A1edFUt+FiSJ8IxYMffBLLz6JqqwE+
LqQ2Pybze2NtqbpdWxKg01iEcACx1VjFhHbcgIbEIJxOpu81hja7MeIg3u1ZvFIdpDCIGCJbCtkD
cvbzoU099EJFboqTFJa4q9A1fg7zyvGnl/yAGbxbmpqdbGUQ1xYjvE62MOQTrtvVkdYrbWLMMvxp
1Xgos5dUu6/FrWrEtXPqfYzV3UAdJ+/DHgP5Jp4Qrr2bS8jwaIojH6dAaNxYjddW/vtoy695hwZF
Jrc2lDrA1kxLd10iO7lR2kr5JW7ag6ZsWa1cWxvAawALoRLP3bDazOLQxbHQ877TNMAicUuehzz7
Vgfuyg6DH4d4sEWSApxuNaZ0lKp2zpPyFOh5vmtmQ6mAvnfyfhqz6JAjT7UxiVeGxZh4HUMwhLuy
puTNVpyWedqVJyxJQi+g722j9vOPdtH0d+hHAR9e3g0mKIbVxhpNM4onEz8VdZT9p75DqsksBcPd
2FhXVsTCpYfEjzIOkVZhBEDtCU4Fi6sKVdnhpRzDx0R8UeuBB275nNJ5bpXpbvn/aHDtFNRNQuxr
cKCwi6z3KOW7fqhulMnegGRnJxlVRqo51Pv4UVDhV9+Ud2evNYz51Bvd+C2dkih2yhimsztManFo
KyUSnY62QOwqUSK4fazpe1WBQudKXVZpNlbwxo8EbMSPdvJxBgmqVrZZhXXjTPGkfkBOrIajUFvh
zsduyNipbTiMTlXDYib5rFoIEogG/xY6WQ08ATK57tD4HP7EnTmOXqr7Q/exyPV2ONRlnSh2hX5R
YxuDJUe7wOiXymXuJ/wZTDp4ihLR3Y0vtxx5F3NEiY1yN4v+wqxLTqxysMpQJ4utlDs9K+98MaPq
3QziXQ6q0THm1pjsKAwb2W5qNEh6S1yMBYfo0cRUYEO/5TIB5NZe2EhAbgDWUTY5P1twb+ItCurm
xGdq7SJV7oqsdRVrL6UK8rXBPeLV3gzZK0jiD/PgbyREF4f1W3iKXTwvQcSuhY6jPJXMzkj109AE
Xl7pEu+UyAn9ItrIdC9O7CUQVYPFz5PO21pXoKriLu7nUj8VZg4YBs2ZtOYFkdl1C+m+fRz8jT26
EdBYbVGrshRgXoV+gulhd+h5WmgCN6UraaptJH8E68vGylpyktXK4kIHgQ3knMt23XaKTCNsB5Hd
BzC833FSFQ9KpP6dO3gdkAkwb4yKWX1pKhgLfa4UXjkM+l5YnH9u/5Jr3xTUNh+Vs5A4qyWF3bba
45sFmKyW3M7aq9KOYt3G97weBOgLH5Wkdp1akKBlOqKS+qkF2NjQ4aQnzrm/sV23oqxeBZlFySbw
c6I09y1FTSPfq9pGAni5UFj6FMJpFFLv4M/zHYjAK9oOhaqcfCijcAFl6eAnd2ibOUr6RYrMjXX5
1pE5XyfsNOgldFGW3bAufIQijj21FqsnUqjMAQc8o0w9aeIuiz7IyfOkfhPlLyIlalHNnZa6Vd1P
Hk7Wx0CFPpRu3ZjXhv/u56yfRK0ejErQ8HMU5VH1kfnUH1vrSyt7Y/ww5Bs9lsuMFJgSSQcwgsXu
gtk+n2zWfhIbmmBgAS7qj2OSG3ZQAof0yeY80Kb1Sc4C7gKulA+9Vk5Oheu5d3t/XGQi/AY8mNA4
oQuIoN2qMCMrYQIy1DBOKfcjnS43yV7/PQIdAO5gsGhIgC1z/i5hNBcpK2tuzFMpCqqTsNldMS23
3GGufDlKFMBLqceg0bQ+Upui6QrMbjlSu8ETlD8AgB+F6KjeYXzp8kz/52OFiggdFIAbQN2UtaZP
H2Hc2gsJ02aK95pMCT3Hr1Ut9C1H2stNT5ePhwv/F+QsGNrz2cOIuZRkTA1wDO4f8qaN6M9HHyTf
2tiJFykw2P/3cdYbX25oVIjESYbZNlFCSaIvgJF35ZZ/9pVLfokE5ITmA3+9tXTerYeIJW72ixBR
zqHgmV2j2GIQpHYHFtn1U1+469vZPyBKjLKZPwpe1+Uax09u7m4vzAsdBZ7TKjZ6vC80ZUnCV7ei
iNCkYAQ+hreTYA/YrmXZl1De5Zn64kM3rfbG7Fbl+BRr+adyHF/oDy6A1zSpNn7JRXVvYYZxWS6p
B4fgmhShBxWI2Ea2TrxR6CdLeXNXpcZwmJQ82ZF495BPfcmr2sC48ydZurs9EdfCQwRH+ZcvolBm
OF9joV6VsZUTXhgsJFWDxi0N0sA8NvCSt+5mxMb1HO9abWPYFw+HN1wVRyCFzQWBtjr/mroQtRjV
klP3o0psECj+w6ja2UbF6eromNP/H2V1bUZs/ihYoogfRKd/7j73sUOf5E+11adZtuLqLgMm9l+g
5ah9t7AR+mnVbCaQUtiUCr+kf25/psvpojnAM5gCBhBbpH3O//2Yixm6h9ad1OnJj141ipLR/MfM
73xt4/F0OWUq9TmkbYC+Ica0Bt75k5CgIFaPp9lCTlfo8FEZHcH/Som1GlRqn4KDdvZGenN5AhF0
QW7hd4cJ/JrUMg1KOGiBPJ4k7SN4MbIPVP6fc33aSNauTCNv4SUWnkVoNC7//bvP1HQitlihMZ4q
2Jeo/didmUPTB5ovfZKiaiOhejtEzleFSm2LQicFT/rT63Y78ll+QqtiOvUup+k3s7JHkzPcqVS7
U+1Ed9ClsfffPn/qvtZ74T79Dgq/3UdeONrln/FP+aG8z52tl9/lUuVHsZCQRaHOd1FWKQOxa/wh
nk4QlB4HEB2lgDFVviW1fm2qqV3C51HplFy850YzrgVak9OpaWCvD89hCHY/t1u0t/9dOmB5778P
trrBOhMCBsYt08mYQ5anIxa1a4nBUUmzv7n6o24ee6F8LMpDJGysqGuzSdKxaGgs8L81jVgURLX3
k3Y6hfpdZAh3eWLrIJD+efeDpfgvyGr3z3kBh1isphPV272hRnY6TA/dYxDuZmHru13ZiqCv+V/q
YQvve5WyjfAaLSOp55MSA3qNvimN7IjiT0PZSDquZMDoZpAF4DkCWguYyPlerA32Xa5380mooUcY
e/NVbOGzuQU5PvLiuzzdyNsuASMIar+PuLrrkkFO0AghotHNnqkWH7vnGTE2h3oU3slj8Tia5SEf
bbnfiPz2CFwdBIu6Plh/pHcvH4lwcbpIlIf59Pp6jGzv+OGhsL8/RfaTZWd2ZUf2cXRJ8e3QqZxg
d5fskuUPO/R+/qzsxpZsuFK7549fH1+KV8e0+9033/4c2pMt2/WeB/Q+3FHXtiNXtj8c2G6u4X7a
2R/3j4/3fz88hPbf339vr8g3fuOtEa1u1toyR6MZGJFmF/aT9/DQe/Ju2gEgdiwPe5QHYC5P1s5/
1F3re/OI2qbmRE/tB+cw2PdA3+2DYm9c9te/77tZXl3CcVKPuh4sv+nJz7NdXe4zSlketX09+VF/
AJbXzB+3UozlH11NBM5G6kJqRUfgIn9DdX6YKgmLuDimJh4Ju6RMNq7ktz23joEaBTxmYHnQRFYD
g2YqJr5WiCfJLpyfmArxH3z9nNT++vlHaIv2Sf248X2vHAMwA/8LuZx7727KLFL7ebAIqSrfdCc5
pK7gtHbmvLwuC/Y7Ohx242WvClN8cv6aJ+UOvJ6t7zpkG0UPfQ69sLlbZO/bsKWpeiVDOftpq8Ne
muIkMiR+mpgqO00oefbh+h7VbUOeEu2aKTopDbopqrhxDF+dE2DJOD0p0D7W6CmJrr80KbV4Mvru
uS8OeXbXmD8Ttft2e/IvB/hm4ggXdDke8QE4n3tgl/VUx4F0QvW3aR+tsrezEsdvd5J7J5eUndH8
vh3xymEMl1lRsIThjIRetdrO2aymrZTo0gl1NnXO7LiRHDn+O6RoeOUPenef9MMdMtPPG3GXoZyv
7IVDDUeHKvQikbla2YrWmbybNemUPwrmYVYlCvLYr0y/UNeHAdvmnyo930nG7nbcy+RkCUv+A2CM
5ty6NRenHWd1Z0qnuOHlkTwkwvcWj+XoKRI2KiCXtYnzSKuMsy/lVopHg2/Zxnb3QwxeZPFLXiVu
eO+jzHl7WNc/I1g4siFQSzDYzleO2BstOuaMq5l285NFpoBmjK9hNRpLqID6SGH9Drhmb4e9Nkbm
iwY1rWOVZ/V51MhCe01Tc/lkGnA6LS9snw2sc32ni34I4saEXhsjS5Te++IIgkbO6mSqxSiZY7OQ
TxkMzGFwo8ZWIVVW5i7jJq2OQp/YKTZat8d4ufcXvv+iWkRhVOEKPx9j2Yb6NMepfKrEIzjTLml2
+fQSdMNGPnllLomzDI+MiK7x6nCr/FSJKr2WT2PZOGbxI8STMI5K0Hcc+JZ2j+3K7YFdWJpRATmL
uPp6aT72s2Y0fL0isZMU64/CzvtXgDWC4lRjte8FV20s/EENm0qfLYQWXBG34M92/NVo1YNv7dvM
Hip8m1hmTWTs80Dfp7LhaAokl9C7/YuvrgBQnhwXi7Akq+78WxRxJnd6V8mnUvBin+pBXLu5ByBd
qlA2rWzfgOa/peV7pXaFCgypKjUSjkqgUedRw0kqQbX0rLtQ+41PmTNa0U5U3JI3svibxyseArXd
GUjUZ9bh9pCXf3t1THIlsNppj0FwWPNRJa0e5q7uZJJyU0NCqCm82U+TjYm9cu9g+UaCigYaejfW
6t4Z6mo2s9BnJcT5J3+cT9WsOEXUuYKeI40g8jkVquHNxmF8bWYXBWpKckAg+Zyr76mH9VALVMpP
Rf8LadKBCJOA172tkBWbdpTbyp9GkN3bc3o17KI39bbNQAzJqw/aV3LZ1AL9BzjaU+01wuSOemab
450uvZZJ+VkXPDl6RG5yI1O99jnfR17dtgUUisRIAu1UjFUN/38gc2lxIbs9wGufk2sApRBc3vDG
XU2rkkZKHvuhdop9OvAJxP3271TdCZgjBH2/Gz5UsbG/HfLa1gTusqgHWuRooHrO51ScNbrEbNlT
0Njirp0+yejOVvF+KD6LqeENc2JLGznE5WTyeCSZW8rxi97sajInVBAEvFzmUyrHyq7rIv2uEYz6
7vbIrkUBi0JqtIg9XuzAKVRnpQjL+STP5PdThDUcovH/ajBFPsI1SsmE5gL8jnXmV/vYPyRVNZ90
Yc48M0KsyxyVaOM0ubzLzqOsFn6RWTpgF95JPX7hjwb+aDssX8nuZVO4s3x12Ji7K/G4Nyk5gRKB
K7kGzI7WLKd+kkgnP1b074VmTZ7Um6QHmh/WNqiieGNrLynA+XFJHvumbPp/Ge3qIFssQGueZSRd
wGQgWfhtCOESHUehqNp+Y5st2+g8GIr9JpbTUKrZZut2UJiPIEXxrjzVmWgbE6/2kXd5/FEL/szm
gxJvbLHLyTwPt9rVYyUMmQU2HIhj7Gjp5LDhnEb7XP87IOM80HK8vHsBynSe1DYQDeBrxa+0TB/D
KJ7tTrZlI7QF40EQtEU6untS/W8DJmy399uSdVzM6tIPQcqCp9ZayMcwS91KyHNPGfz531Nwp38r
0z8JopG341zuayprC/kL+jVcrPXaTJsorAS8XE9zHfzM4Mdw0fnZxg13uR4JAtUTLASvdyrQ51Mp
4Sg6mkVmnqw0ixyAvYyJXjPUoHb4X8bzLtQqm9Oz3NRLhKhoH5u5bahlvotGtKj/h1l7F2W1CIdg
jvtiYkCmn3ltO2N7uyUTd20BvJ+z1fJD5r/J+4APkxluLpS5k4EE6IwXU0/RZYo/3x7QtV31Ltq6
HbjIARW6z7RJWtp4Vud3bjC3nyYreEzqad5YD1caAywIetboVFAWvJCbVeemjnqlMk/TlLsy+oh+
2xwbS9qJsenO/b3Vdns8UO9UuXPE+2RK7aiT9lLRfbdi/7X8mPTGHyvxbWXeKxKPH1qFYSI9ZYpu
T75rIHnGKthPkHEK1e6TnpT04+0Ju/w8yzqWKUeRWHAjru6QuY7QmwdNh4blOIOd5W6X3XZ0Vf8u
V82tM/ZKac80uBPpUZKX8mBfLWt1TEtLg/RB8v01tg4w0LMCey7BDmvEcaNucvyx/asIz2Em210m
/LMgBKziRRyYpIZUg4bO+Q5uhAVyLpTKqUdt1qVHrthqLG5hw66kTzAuTGKROyzq+atcJqgEAY5e
pJ8qpbTzBtPjHW8+4ws+tPXL8JSH9cYxe7nu6YOhJmeiYoKc+hv97N0hbxUwvgK/BiLVYw0hmNXX
MqPoJCbfhMrqN9LeSyklYPk8LVCdoPPOLK6ODbVLENSKdDCHibyr8pnOvpzvAX7xvrXkn4AnYyzP
TUSW+vQu89kXbZvsNXphfnSnyKWCUEpa36tSP91Ptfbz9pK+AkiCNYAZDpkX6FnyyfOPbHYSpDo/
NE6BKT0Mgv5Yt/4nFBTswvoi8wzCk93Vm+7gN6mHTnGmPmrKfSOZO6l/krfQ42956/kNuPyahSgM
An5BCZ3/mkEYB8v3gZnIX0YSCxMphG8W4ukOVFOt+xn9kgbHeja6w+1ZuNjYSCcCy2K+uV2RiFmd
u52eyA1aYtZp7vPdFL5ibe8IxbMxvyB/fTvU5XI/j7U+dStgnLRjiKUgrvfF/1s/jYXbuKG8r0x7
i2K0LK6z+VyCQdui3Q/yBNTH+XxColCzPG4Jpui7pviEC4YtYLqe0lspXrcK6BcbaxVtdeUrUh+U
nN7WKdf/tlNjw/BEEeHb4gJ8exIvcgsCYXAKpXfh7bNuz4cl1fokpFbon1J9siuuYTn8bnVbKmjX
hrNUvYjAzBHmPIo+BDHeE5F/MmQ3sVyg+Fn4YJYbycvVBQE6FlTVmwb2GvJfM7whNQgzgzb48P9I
O68duZFlaz8RAXpzS5Zvw2q1Wu6GkBnRe8+nPx/7AP/pYhWKEP7ZFwOMsBWVycjIyIgVa02HprL9
1IloaXWJ47/++85R0QNgBUIcVMXC08WoVaNCiDyeJRX0Ohsp+6WkKzFl3v2F0zGkznrAWM8jXYv3
sMz8hy4WvvCs6Wm96bVcsJVeTo/3V/LOUXBlZgaHyJAlgeNZfJ4mStS4DRLh2XurztJnVaLp5bT/
Tb49jruT/knrtgwEw2u/Ynf++Qu7IHyp+r2jmSEYWbiFoVVCpojCs1g9RnT4R02z6/gH8tddk9mq
t5ELAHjSistfhyjekCaBmgc2gxRLdnZ07YRQKxTfZcrd7qY/VlPbXfvLkL4hVbZi6zpq0H+h5kvA
YHPxlcsVllEXxUI2BW6f/TeE0mezfRLjdgMaDzpHddOvaSO/Az8vtxRbVMP4fwOEZwLw0mBbBXU1
IdrlqsSntP7ZOrHoornGEBbEKtNjo/3uIaVs209MSyFKy/SI0DzANbYP5zbRN2SXjAIac4sDU9FF
WSPoubH5wB4p8MzZGO/dhatN46R7VtiHruk9xoVPgUzbCfV/hfcNwdKVeHDFOEvGRYUXv2Kyn+Oz
HH/rNFrMHjIebta9Rtl3r3+bxscRwmhPr7e9hEf/KQU75P3BQHr2O6tcGTpO9WtXKFBNTaKtIELT
zPMV/hoi+/pkkw3i9zMVLzeGunAMsWHiakyVyJVC4NJ1RuU8GTxr5YRdaSawA7g4Mjd0OoCYL2vd
0+hR6IUExdVkDnPTbBIxPs6vyAJyPl84N3l5bAtxY3z1htymkiIHIFDA2aY+rbvkK/PQjsD7Yiy2
Y7Rr3sHcA3xK2iYN187lHDAXrgtyfJbugBkBzqlF/gRq0zOCUYzdNnDq7FXNq1056znov1q5P3gp
ck8rge+GM4K/5SFK44l+7HK2IchkKZkMM3Yr6xRUn6X2HPqnpn4ElL8SB65fIPR95n8AKyJiSyJx
eS5hEy8hefYyN8i7HbBpO4xHu2KlvazZhV+5FBFwQ28Tj18kL3sqh+6fF8veQn5ACwrUNlMkl7+g
DWOj6L1SexYEywlHwBY1dGZ0PeRkb64gVq43Ftreud/FHNX8Llh8Sl8f40o2Q+6tTGt2YSoANhk0
+dHLJSa51Fp11XZVIOS2UVg3yQBAUlxJUyfBlIZmLDyHhYQciBr0ppNZvrSdEpD/4ljXTsM405f7
l9h1hAcER60VaAXH+eqESbneSYU8CFSAzGpysiLUdIfnu1kR4fPas+vRs+iehmItbsF7pWsqvDdc
CzJTZp4oIoICRlDo8sNSn0pVqZ/4BZ4f5PaQwAAD8Dd4zGgNOF3GQe2SNNsI0PnaWRrDG6tXB1JZ
ea81sKHd34/rhNIEgIl0AnhF2pDLR1ofhFlmmGLiBuIgbTNBHhxsAgko2rX84YYpiqaMxwI6oOa9
nPnKeircVWDFbj0oyiaesaVDxahbOYxrBIHXXD2sCVYrgNboARBUZ+f78NLNBUCmYRulboF+ZMNM
mVnWMMhWTvegk6sQN+ThjXP8SBDpxk1WGYcmSfdFvTO03K6qYTem5a+aqWF55axdv/RmTRxyC1jv
SH2vdlxSuiQImjR1Rc9CDJurXtp3Y7rxCuZgfkhV6xjaTkG5sNk3xkOSCv/8xWG9M+dxVBSgiC+L
w050VRs5N1LXE09qpnLmkk261hq6OtwMmECWCoeNOaucv6f+H/bfV1vOAOJX5DXqKVBlp61fLGhp
Ws2lA72778PXD4mFtcWSNFVoW3/0c3cyu6NZ9rboHYth8xbBdwqBjfYsK2uZ4nUSPtuEEGp+IPER
jYVN0rG6s4Yqd2vYauxA6vJtJGcvzJn+rNSx3nFZhQ9RF8Iw36bjRhnr6AQBBIzMopVvCi8SfgaZ
sNa3vrXvVNFh4YL/DtqSxb3ld8rYjN2Yu3TO8KLQYEi86QxmHqIfQZ+U20ldp8SUOUwXmQBbwXME
ElUKZiTpC6OVGel1X+u5m/UINGm1Kh99lVnxsk99Slm1fzB9n9tLEISNHqfeAyr233PJKI992Zh/
V5xhTkmvfg1llBm0BaXr8vEqmn3PwKOcu9qrcVAeooKykt3Zw18FLnc7POaNzezlGpD2ur88bwKL
1ynn0Zp8r4Z98PhChCjeKNXcHab8UEq67b9UY7Gpu9q2kGKM9VNrIWa2QbDu/oJvfvL5fQRfjIji
1uI+scIRYpPJL1yxbd7qdoy2XgkLhqxN6j7KRANi1Cn7dd/mVShnsbAvcsIphJpX87OaAGZOmKbc
DakMM4QVITFatIJTMQG2vW/qKvOeTdFgBoZH7scj5DKS69NYk2tJhWt4PxT5Tbfe7v/9VwnB4u9f
nGNJCDQ9i9TClY2N9yVq0LGwq9LJkj2Oct/UfA4Wnsl03DwAxCuTdtviSyWopUdeYhRu/Lc4Fuc4
ts1N2Trt50D9/7Q0f78PzthL6IMlllK4muUa5jHvNk3sDPWn8VXQNlKzEn9veODFuuYT+cFaKE96
n8zrUpNXLdxK2kvw008/rxYgbnyqefCPDIkbff73pZ0SIblYM0c+FbL2cO72f0syJtF/hYrUiYdy
c/9z3fC8C3Pzsj8sy7SEkSQQcxOKstHndg3KcMsdQO0Bo4G2gCRMufz7LcE0s5DSv5vIlS3Un/Xx
FHt/vfIolY6OPnQHF8v9FV3nHpQ1eM7zwqS8B2X6wiRMjV3jxzg7o8tT8RQiyQOv0iPF5j/eZ6hE
cvMYwUCwNvBzaydRT4Jxk1IffJgLszJFSwYOcRAzewgEf6siZnd/ZWsW5j//8K3qQIQwzsQCE4XC
No19OMdGivj3rdxywP8lAgK1Qfa2iBVkS8BaFKzANSl9TtSjUjMjeIjGfduunKnZl5exgla4DmE7
+RMlqcsF6VEyWnGYl66v7wIo55MXOc3swVgBOd/at49mFl+mg/Uur+vZDI7QZKdAPtzfslsGGL1i
sgQOJXSs5y398GGGRh8LHjyla5q1I6VP2XquP2/FYqs4QaAxTF6RoI0WYSFBbFWjTlW5RntCCoVZ
K/3Yb2JSfMXYieFZkg/d6Azb4WDVb2GgbmU7iu3eqdqNJu1oq6RrQ1c3Pt7FL1pGjiwq03owaHAI
zUGMxdkX7Sz424n/3A+gTgbtAsuHW4K5zoXf+0JOoicZtTvsIvMt6R+LtZ7hjeB+YWFxlURp2yBj
ggWlHx2x+6ubDyH5rBT5SNe83HeW+e9afEmGU3mW06KEG3EpOTWIelIWadG4LQIrDrXGgHdDlByS
CAzFv5vCKZnihGyIdugirej1jswxqBt36iVHlZ+kiMLDuL9v5IYfQEUxZ+J0/TnEC+fH7mhORtO4
KeTYcQobThz/NPLxVPbFShZ4XVaYK6bWLGNEtYo66iI2RX1NiEWFwkWo60Gq96OB86uvivFqMHqY
qtEuhgbcE9RDLej7IFnjcr5eK/wCVOcZAgTUCcfl5UFXoaZGTKSsXX4IeNz/EvmzJ2wGBOvv7+m1
j/BuBpn7TsmKyy/8ERWOMELxuXYlASmKLIeQW94L+VoF8DrUg8xjQVT/ZqX1Jdlvg1KDnHVT42Zq
ZPfS5zw66pMzKuhDjBkjncf7q7phjgoYY6Pg6fln2YcdGkVp+lhpSKj1L0K7A6TX1Y7Yfq6cqRTX
WrHXZxpevv+zdtWJHYD7BpHUuOVf/wVSfyPYvXVJspZtzJ/88jhfmlm4pAQBNZohY+Pq2e8xYirW
eKjK7xJil94mDEk1PNVuoj/3d/KGHyrIbFDL4l+ciXntHy6cPq8HS0jVxlX3MAl9ah/XwEPXaRur
+mBgcahh7LTaOMIApGGO7ki2vlH2+Sbc3V/HDT+/MDP/jA/r8OKkSitUkd0QkVy1e5hrUV6xcphu
OMKMwealDCELU+CLtUhJWhRj7jVuUkCfAdlMTwHUy0D3v3hGsRLdb3yZWWQFzUkwKJR/Fsaajjqv
GfatO0bZnwm+pQhQXDVJG61fexPfSHQhQ3uH1YIgmqsTl7vXjKLeq77cusHRfy6O3W/xhMb0vjnF
j81f71u3so83KlCX9hZRSUw9YYhEqXWbXXMk8/isHost82pH+G3/2S8uVjbv8ge/kHoxKhpFxJL6
Zvnlr8mKfwz+v+NRqB6B86JGToGLWu3CTKvpSU4a07p99ORFrqb4r5W2FYSTXv3Ve6h7fFqOlnSI
phRS+fxT5h/ur/N9smcRPSjdzhTQ3J/osS1+wSR6cGC3eetaZgIRsN2Lih34D3K+87TzNG2mJHMq
wx4DSLDPDTW4wnpcw6XOLnnvNyyCiSzn3jgNXcstQKm2eWyV5NFs6kNdlUzHTN8ncU1f5saxh4lB
p5gGKoeLYBEz81aue9DarSuPh2D8LysCu8h3K1t7IzBfGFk8LroM/nwzHlo36R86A4Sl5AwaZDDi
J2XYJ/6x0r+Gr/dtzl/raicB3eJTAMKukvRcjlI9hYcWtw0dBXVOxP2yr5621l65aQdyYXgkqUYC
9b08HpNuBWmiK60bRtbPHglFMxB+pdHXUV1jkLoZYxDN+H+mFjGmnYykBzXdusWOtKDZNKZdVLs8
37W9HSQbxoOqZjN8X5M+uZHpcTR1ZR7ZAaiKostiiV0kTWLBEq0ofwzjp6bNtiWEHbRyNuBptv1E
O5zfIHUeZGvDm5jV7v2POa/s6mN++AUL/xHqodJDxFPdpKvOkdy8acHad7x5Dj6YWHzHNjKtPgNS
5aK1sK2lwLa6R1VfWcd7An5vIYtPmLblCCMkVpRD+KOG4f7Pr0Cyw60M0XxppwCRHrpDQvmYKuo3
WvL1ofgv/5UNjs78BBqX9IAHJ/pvFYeytsGL60TxgjD3W1xrlLNNJ22Nfm1/b3svtJmMuAHoRbfh
0osk+AENROEQbpdtNWbEfAg21fG3POzazo5+xkf5032nuXkyPxic//zDxRUqsB2F+rymU3IcdqLT
Kytvuuuu33xpfTCxCNdtH4poIlvzlaF+Tsqn0IfyxUFwsGhOlO6PWqKfstBRmYtiVuo5NrVHX/dt
baiPYkFfX+1sVRhtDeFHs1+ptNxIGy9+2yL7SUryud5k+eW2aErKEy/6ixS/MT9pD/p5rOSVF8XN
MAHal5KLAWBFEhe+HdRxWyuC37lt80kcAcZY4ZMXzggt+WkaPmUU7idqgKlY7ytNPAxBsUb6ceuL
kz8Aa2Wug6Rl8STU4X4bdXnqXaGvbMXf13JvK9VvdU2Z5VasmKVakYdh4Ehb4gizGgqg2JJ6shTK
LJTWf03luJJ23coEEHOE+QWmpJnH79J7FXRUKtmIBrecym0kPhrydmjOw+BtimG7JqR8y1cYC2bs
lEcaLbVFfE2tVvBkPR1cIe6cPoj2GvO5RPSyyR66yLBLWOLFcXP/fN56C3w0uoi4lUAbPknjgdfa
f0G8MwwwVd/0/MjD7b6h9z7HIuqSVCJSNqMJgX4uPLPvYNTPdSwZue9UYe1kZnVoxeYz4/MbL/6l
Zt+zxi7D2g0ZfUWVe69L34vwZy50P/TQ3E+QuOlVth2kxCkUb1cisNu+NiXCOmK6ltnfcGIw4hQD
QOIYxtVLQtKCAE0fvkUqHtp8o39DItIfttaYOGnyq9mmv0Nm4P+Ds27wfgel3a0UdubNWG7WR/uL
OA0H9lADOsMXIvlYGsKrOeRrqfbsvFc24BsRCZ80qJYVVKMKpUQry8GduARQKP1hKs+61jyluRtM
pl0z75W3f4HLb41JW9vg2ZmXxiGFnxvWwLWpxl2erKTVWlXx+tFNWqt3ZHM8iCioMkmueJ+FsPsl
KpBX+Y2wD0u53AYietitEW2GSepX9uHGGdcgdQIuTtWdOv/ihuoEXj1NGvFLVPF7mf8nWu0ZZWKn
F5h8+yFaawMSN+IWaEe69PRGKPssX98QIGtq33QjrcfCkfzhoBbbzuidIUjsKYAY1T8B7RuLn6n6
tSott/rZ+t4pidaYy65HIVgycG/kDeau5JXmiJnVZuLX0+g2mRvBBdcGtqw8GN3eNLZjs+sMa1/A
QQUD+XGe6RXDnQg3rfRfpvkr3n7r1mJ4FNwIPXSUq8RF6OtM2fBbcRzdOn9oC3KrYmN19gTw8lnu
tsbTZH4z/DXGnVsuSN+G7gH5PJCBxRnzhGmEFDKd3AJZ1gHl4KBFKwelp4lWAeBKkwKjbMf+ZBeI
wXuGtVaQu/EFGMCYedoQaeULLOv4epgPlaEpk1tGX+E1fax/skUPZWSVTtnDFOUVjiA6xWgzLlMJ
B7+FJsr/02XZnyD+dT88XwccWAepH8N6yndgZPbyPJrKiMK5LE5uOwCn1cvpCLPIWkfwOqpeGllk
alKcaQHyD5ObNKcc5qaCDtd2lQz7lhWw6hBHwDXDpb240oKu15SqqURXi3wnN2Qbgpu/Sff53zeM
UWe+Gxhh7us5rHxIbM0I/VBNKEVXH8eHXjZCW0nNl/s2bhSYGHvn1uS9ydyWtTwXQgWEkplI0Q3a
kzccEFkLhacmek68mk6uslEs3wnUtbHgW76Anh4daoB0cz38cmlyESHU42EVGczRhpMy3hoAxVfy
9lufCZJYyC6YFpv5Gi+tBLGhJUQm0c35+6vY2wPfe0XQ+2cRhNv7+3hzQR9MLRY0WVkiNokmupI6
bbvxCTmDlcWsWZj//KM3oH+slKWKBXEEWljmtqUkK7n99cVBDeUdKE/nCp9bJNZBFMpGpaXijImJ
EfMTy6dcmlYWcgPRNFv53zFmpiGXWUGYd2lbGJyerIOqzuJN1NrKSd5kp+Yp+1GsmLveN0pSKiUN
OKlA/CxxPkZQdxKLkl0fXYam2ieoEt//9te7xl9NnkFFE7QFMNTLL2PVglBHdaK44gRWL6m2PRN+
Kfis+2auvZlMigfX3PDmBls2IIaKEm3eTKo7FjDsiMeG6aZJO4XxGp72hiFiAfNGM38Ez5JFDDWE
VO76WFLdrCl3kR6eC8/8q9TMkjTp1/truvFxeMQhCAdFLIMqy24p77csRTbFcLkp7UD8URBI71u4
4W0A2MBE0z6k94uYwOXXaUZVy6YmN10DnF762JTjS+1JRO3esuuozRgCEX5qYQ/iYniy0A9a+QHX
uwk6hQjEuMsci5YduJAxyGFSQ8sN6qe2FVH3eNIrSnjhCv53xc6y9zaMnV8HXWC5QhA5XhjZHVhf
2Tp2ya/7O3qdzc4LQvuT3aSdvswuh1GUq7GLLbewnkb5RKHA9iDcbbOfki8dGUj/dN/e9bzv7B7z
A5whDWbEjMUXzHUtiyHYEVwtaOC7lQ+1dBLz/lyZIkPanQMRDnxhzIw/WdPLlAR2LfwpeoVEBvYY
ILThv6d1lz9o/hQfQrFlNrKRiKbgyi9lYgvftMY+eo3jf85O3VP1JOzub8CNDQfNBQMPXXgkMZYb
rsAvPjfHg7ORC5tJ+Bm3yqESym3oIazSA8FbhXJf+RKGmGgkJSB1RH91riN8WKCp9b4n++Us9vFq
jQioCD4l584Q/vYop99f3W1bc0zjaYRDyZe2mqqt0sDs9efW1MZTWNdvZo1aYFVWxi7SlGRlM+fg
dfEqnCldGBIAK09ezGvg0lxVoInbVBps+N2maJEU0Pdd1b2quvdF7+I1a1cFl3lWeJ4JoTUJnFVc
hFK/KNSmhqXmuTW+6cbXrvQftMpujBJqdEpXqumo7dqGXq8Qm+RWnFD6a3zHyxUmlZdTjoHyouom
eHDL5kxuua86j8JzMmqOZjFkdv8bXh/ReZ0cinnAjN7SMo73cSYVbdyYz2UFBTQ2D7mh1/vcF6UD
2I4HpfWixyAWmn2cZ99zSg4ONHSFrQWT/ppbJbKQ9Rk0kud6+pRsym6VHuzqklZp9XGXzd8dXsMl
ZMboBSuEfcd8joSGaWAoyfw2haYgfV3ZCuXKwTAECzmZLeEKOonL7U8FqUME1YeJ/4n1fpmaPXzV
HYq6zRsjMXb4qvwdj9QU1Wat4nF1mbLEmXeNBy6TwjAyXFquK0sNuraAhD9K+p1UMbjI1J+5kiNe
Dyhghqc06SHvBrZzke5oll94VaJaz4ZY6T9Gv+WukQLV+mbIU/2rbFKC9Nj71rcJhorSbr0w9m2B
WFPshrGHmaQNAyM5BFPe7dPK7Nd0PG5tAwI6yHmjFUI5cP7zj8HLr8W0naWdqsmfHtG+yu1AHvv9
yne+YUbnBmQuAdAwjY7FNug5PBS17DFkbjTFw0Tyb9lSFYOrQUvW1ic938fGaG7VuNeeJQWodKYX
vtP0absVzMjYFq2cILYcr3E/XsUcgJ0zEfZcXZz52hYRri6HIhajOHVTWU5e1DCQ9r6XNC+eL9VO
EDLryGQQHJ5mOTKXBTPG/Y25Omjv5lE7nXUmgR8vtz+Ao7otAsaQjNTaZJ0YbuPJCylqlv8Mh9SJ
NiaZo0bzV0Ya5vJLj2WYQAVmBmfEYfo/SUqC34VSdRjrRGR8Jmh/3l/a9WMZg/PmzmMD87N18SKP
9Uxrk9APz3r9Wx0+92gsQ7C5C98KGcG2oNx5giOoazxkVzckkseELJyMaQwi7MLT/AAhtzI2w3Om
qNVBLmV/V02Nuo31urDDMVtTobjKNxb2Fjdyj6JcwbOdVRoPZf8JXdKYIRCNGq2TIqp2f0/fn/oX
FzLWyGoAPTPbAbvBMmo1TZDUVKLPvYM43MHaJptuA4HvxtwkG3hCITEXnF1PU/S7/Ds9t5KjZU6/
BouerSx+xUyNKZLOMpWLCPylKwkS4pMtA9LnVKMolyHPG3XQpKjaL7hUf8WBb67kITc+KimdMU/2
zIOEy2Mit6oqlG2SnJXwUZqQ7J7Ob2O9Rjh0y2MvzCyCgVTWKkpDaYJwgr9nKszI/AfJD/d5vM19
z0nofreKeSgkc+XZfRWFSOc+rm+RhaAMlgxGLMRnEXF5bXiIErccYNI704OyIeXXo2J735NufcKP
FheO1Atxo3I4k3M1PgtWtUFM1H8Sil2F1vx9Sze+HRVtlOQp6Rs8XhebagioQMqhnJ7VioJ6F+7T
8IuS9s+TXG/uW7rx/bhkoBadiYTIsZYkFWYVWc0kx/l5zA24yzSHfQwHB4mvKI1QOHIypom0iKG4
FcOzw18eCFDM4LToWTDsRvi5PBB9lYdyb0xQ9tTNj3JwxsmuKdtbOznYNulRSkq7EvdSmBz0VTa9
6/29tL34klbSwAYmStgeXgNoApPskLa+M35dWeMVXImJHx6ws6NqdAyXPNdZlDdmFJf5WZDOtQZJ
be3vB+8xsh6oGFMThSnhrAm/71t9f4hf7+z/WZ1Pzof8ZBzDwcjyPD93BLj4rXrVfsUvkds9qBtY
ap18D6r6Md+JD4zuuuNj8Rxtk/10Fj/Jn8Z9s9OOa0f1Ot5fbMO7D374QelcOmjaOj9LjbAR4OXR
BtVJq6MkIrQyVQ4qo9/v78F1cLi0uLjRqmCIfHFi47v6xRcJ89NTVu/KcBP2z+gTMmqxv2/wKikh
SwOLwiGaC/bQgFzueZMWWUfGkp/hBnI6Sdj4pnxIsxWlnltWuDz4H3calcD5afBhI626NK0yn4qz
4tlkWcKPVfzOdTVrTjfxV0QiKWcBYbw04flDxnM9KM+CB3sSTYhu0yOoaitKrWybkv9WD7G4yQek
VxNlSL8y75M6tW8Ux/s7euOM0tGExIJZ7/dH1eUPyUYvJGvRinOo9rzXZrXTE7MkUMSvEVbc2FWq
A/SPIc6mT24uvl1e0KilLFec83a0M3E4V+DQIgZH7i9o3rnFseTtBFKY+5iSx3JGxFLTWJu6tDyb
WdLtykCEqLqd1jTEb3g+A6c0ZeGtoya4tFIHUxlX4VieaVvvNK8/QVXxEj0I4fhdEsyfYzLtS3/l
tF33PkkyPhqdf9QHvwx6f2xzsy7Po5Af4+hLWVEVq06p0NlZNdiG1gIEPw6FkwnCm1+F5/s7e+sD
MmSLy9JTAOO+OBadbAxB2knl2Wu0XTs0Tte120bIV+7Km2bmGgulcZpWyxvLm6hpWYVangOBhm4J
zk5ozN1Y6H/uL+dGuAS5/H92FreTGYRaD96hPGvGUS4rhuE/SxmU7Y954jKXvwLvmv+2pVuaM9Xc
PJzKvNvi2/ltm8aBVlXnoc6aFzWP9C9tHlsOXUPkqHK52EZStEZydyvMAJrgwTFPCl7TRxkJpdZS
TauzFgUHseFwl7Ym/aa2GiufYOfifdVO2V5I1rgrb2wufN+0VQEo0fnUFpsrAVEwC1iRzpOWo6No
fu5KM98MWfyiMdAaNqbhWAKd0Puf9Prsz80BGaO8Q6ihzK714YDEgBDSRKjr82hUICakJPhS63r0
ct/KjWRulkklodOoTlDKXUSyrExFIUxVFpeO8aEORv2klVa4UQTNh4pHrD/lZT98iYSW+W29FXYx
79/Dyo+Y79ZLh+JHUB9CuA4NADpjl2vVY7OJE8mqz0pVyjba59TcKuunBJ3wcRpBNhrdzB/iaamT
J22+TfzKohob/fMA51xCojrJa5reDJCty9+R11DVUzSpzy2ViC3gkeYwRWm5cvHf+rIfrSwyjc6s
aFqFFBehoO23vFkgXRvrZnt/U68P6bwWLt5Z8wyihoUVj2nuOkzZU6ktH5TGi6By0n9HcrD3fV9z
Ar1dgfhcxzoMQoiBSRDbnJfLzZPLMFUEC4OaOKJtHki/ZcnLGVmvjJWoen3P8yDWeQPIAJdmNMKl
JSqcBiOMVXOuqz/d8EVBaDN9q7yVmHpjAy+szK+RDwcwo/I7KGXenCndoVACQ6EdIFUMyyFEvJka
MxaSGWuENUvfIB2hKUxrifsYRvllBW+smPizWq06g5vpnaIoKwrkgbryEL6KpUszi7XJTZFNQ2kC
aDdruKAgQ0IXu//PQ0RUrl+M4L9xrI9MuuT/6CNLu4trd+qLIaFUXJ0t/Usf7ZvxbYi+3Pf7OVZ8
jCXvJuY9JBOl1bAMaL5KZzip/fpsxD/kGvF54KRosW8ZZ4HLm+kaVbPRbV6J1u+K0kuzRA7AKjPH
ASXvS28pp7QqCm8kXKu7yA3f5O/65/CpO3mP2V/D8U85FSNU6Z36mPinaFgJKUtflRnMIGzRIadY
NLd1Lq2PqA16nkdbJUxs7XfWB8fI1DelpG101VpJna6Q50tji2hdJIEcpL7UnK2EItJOhCkAKb9s
ZOysQ2zLnoR4PA0D0emgZoOhbwU5qwOnaSs4QjVD88K9J1ndPL1eyMnBK2vDdJI4ZDpODxHs3hRd
LU4HWU/A+SiFXidOOXXT3/t+sgwirAIAKF8KVCNdkSVrFu9KX2+SqTsrYxftBdo/+3gMHhhCig7e
WGVrd9yNTzQfbK5ainkgGBZHLizyXkmTpD8zGSg/hWkjvNVjahz1sA+2ntDVhJdiorAo1p2jxIWw
KQoFHl896hyed7KTT/IhKgpqjYIgHyOMkXqlqxM3ywIE+zITMupM2ZNlEcovXckXRnWAurg/R61n
2bqcP2hWVX9PJql6TJRIsQfKhNtSz8MjQzvSqUKgZAUYeX2EZ/TX3F4H/sUtu4jvWZ8pRZ7L/Tns
1f5E2edZgErhm1oVzTYUhtxtQ+/N8JVnqejW+NjfW5GXB3luIRH5qabzql2C3xN5TOijK8M58uXS
rRJv2GmyMtI+CiaHHEXcxQojga0kdI/WhNiunnbBAZh3sU39ov8ZJVH2HDeK7ES9AD1novUUMFB8
U4basOMe+cYkKImzRWWcEMkrYW3q4mfoD3unsVTP5kEEyWzuaY4ujp/0cLJ2ndj5B6HTX6u87BwG
PrcC+aHdpw0qVFmWrzw7b1wPdGOh74W6ec7xlwC8zI+rJBDD4RxYv9pc3vgjYqzBF2S0DmYsnwcP
NJa8IxF85RfeP5Y3jsmF6cUNQZMYPZoRVd1M1p612HutdOnbYMXPdXeKBUru981d5b+zu9N6n+fe
6YjDTX/p7nUB990gJsNZiiJUydRNBKkvCFknkRU7FxpHafKjUABb8dXdiu3ry/7S9sLP1axrjcrI
hnNnjKiLlQzmTPKmS/at8DP1DEe2vM2Ywd+h1vG+D3eGaDpAppVkDfp4a9PfXzew0TJZskzdrEic
unKo+N5RazOFKpIHdMz0jfVfEBcrycetVXNF8WOpANCUXuy4MVq1UncTBywS6D16mnTQKqv6dz+C
5nGu0Si8n5iVufyuphKklhmZw1lPtZcuQHlXZUDwj2pB/fK28h1vbB9NOBVQJ/GK2Dn/+YdMMTf8
hiaSPp7DpjyEgWZX5pdyPKoM5oy9YEvWdNJqy83QEAzoO7PW0Qrs3DjUxu8M4HdWJfv7P2mZixO7
eahSdKCJRWFuucfjUHlaUYbT2fdUXqftUMOaC/w4HLmI75u6/pwzXpJ5ChbP5b18HVvIeSrZlE5n
dFx7OyT533q5km3uW7mRdHAVEY7gvgEoTxFgscedlgl+WEnn2O+abZKEzbEQ1dwuTLXf96Mgv4w0
7iGF9v2dXyrGhpl4YwO7rrnRuqnbS4lnPMZWnu38IC2fmjyR9obYG05QtahHBlKrvFgQ+a4kvDfy
QgolhBaNUi9TFktuja5IRrMzI+U8+umGioW6DTat9Vdtbb3YadCvjU5kozEIDUa4gWAx+zbN566y
i7Vi4o1Qd/lT5i/5wU3pixuClvJT9JPuZLtgc65+oi67K9dSnTmVubxC0fogjwaUMWveL+lRFKuP
e0nJlDPXn51uy5O0iXa/lZP3kDnx633HuOHp2OLFRyiF6nY5zjC1uejrErYa8vus+IKgamWtwZeu
c8V38ZIZUov7AQ663DkoUrugjlLlXMVv8PftorHeJj2CksHa1s1h6WrrSOc0tMPnpsDCUqgopdno
uXJOvuvCwdiW+zHaZ9WOmppwmnKnP2iSna6RTd84w9RBZQaSwITN5dDL9UV9iJOGk3auNP00lqPq
aFpsbf/5SxGHZ/XPGaVjLhnPFbkP1SGuzHMjddXGiJvEHqvqcWrCNVH5Gz6B370r2kB5RCZ7uRxV
7hJ58GXzHGlCuNGMsNmorZpurBxam/uLurFzTJyKAPahemOcbHGZiUrdpEFkmGehVHWkTGQTtc5h
TRnt5oLmWA4FJQi6pRVDqJWmGATznNZKdezIQkNukTb62iBp8nJ/RVe2yHtnbRbwBpRRaG9cbp4h
+EVShIl1rmUxf4k9P1d2gowmul0xnLdKJXptDrAMPV0F+uLZKRY5UMj4m1kYhkCun9gWcjmW98NQ
eqR9932b2ko8ncdypzKnrVel7Vfenv+07QTakv4KWvnqW+L/nDvuSyaCQBEvvqXUW1pYd4n/MubQ
XiBk9Tee/DWRgRtGYB2HlJgXIPMGy7KcWaKqLlhm8OJuV2LH2t+88HpR+B/OvrNXUh2L9hchmQxf
gaKqTur2CZ2+oL4dSAZsAyb8+rdovTf3FMUr1Fcz0ozU0tll47C99wq+jmsffxkZR7h3jV2dgAsM
5t3PXs6td3eH2/VNBV5jRqf8M06Ss2190L6U0M9uoSnH5ti0znb5yrOnOp1CQz6mBrkfnVB6/k7S
vPVDQDXAcsHLBOjj1fIketW2BQ5j2lnFKcsZSDSy46DGunVQ5nss+41oqMPhv3gIoh2/JlVpia4x
KDMUVKg5wMYEqFBFJINs++H2rtsMBKsWZOG4QIBRu5xfnLm87GVSUM/T7ud5OPnV/E/hlaGb7qoh
LFN0cceYf8xu0FcwgaLAS/cyll0xywPJtqB5kX0c+ddqPhL10rOjGv+xkSgSJyh02D6ByjGjZga0
KFoEgYQrfPHL0djH2yO/EmfAaYMCDL4lbnE0w/3V0Ouq16eWqJJOSP6OeVvUZuD7Aw/4kN35hV8/
jyNcxg0fVetCb8A9tsvsPCh7uMdUZmFqt7tE6KtrGNeGDrzyQk9ctH+XU+v9cvc5TJFHq6TJwF5h
6/mh9PrDRFRgvDbSDM3mWKOtjOxReSSD1vocsL1n0nW6tqjooUBF0HNC61dfZbwwJWBZB1cw2jj3
eMI+FSUV5TGzzo17bg0sQw04F1IGtz/HxnmMNyAqVOAno5b5p2/7buRQ4ko9VFVKivw5yBenAP67
z/ZwURtnFW5opBvogyAZWI9NZSmRNqCSNNe9MRQ1wbNTeVp0eyxXEHAsLXeRLIe0LdyfAX2+/Iy8
cK3E9gZGE6OCy3csbZTvs+5c20dTqyE2NIVMQTGjGQO9yyPp3Sv2E2jLSAIQZmmPVVLu7POrvvef
nwTNO+R2S9XRWn1VJ7O5nXQAwbKMvfiJd1aN/GEPsV37PwRX4ZQkgTadJvMXDDu7copvT8nWxCON
XYSsl5b0mnmmaUPtqCaraD0CB6yPMFGyU2jw3o6ycZpBn2KBh8HVEEXE1ZYuCqse9KqraAVzK1Pk
52l+naviRav+03iAPQGJHQBYVO4uv7BC71JlloPprBvYXJ+7dNxZRFsbAjVIyG2gmYaxrK7VXJ8H
08jzikowB8J2cH4kYw/dca3e4+xt7XiAL8Fxw+ThJljnrSUD/KgXvKbTkUDIZXDicjqNDk3y5974
qE2vgvz9boccHkAsGB7QSGuxYoBf56oCPJ6WyrBhNqm0wNfMMzHebi+Iq4oudjkss3Flw4ZEN9YL
gvtNOjVWUVPLfO2gJBwSFBT9tw6KhfJZGmJnWBs33EW4VVKZyMKd2VTXlNgN1D0mU0U9737lE0Tx
mfLlneml2t+vecREEQQ9GHjhWquYjmr1RJ8Rs9B/zT2LbYuH9kzzv4ZCL9k5nPGwr5AswEJqfagl
SaVZrK1pmodd4cf6dBjfQDerUUUgeATf/nJ/tJFW2QLC4b9wrsF73lu9DZPaK2BXUzW0YHP6YOZW
fki6Un002nqMyOy1xyElY9Sl6CJKblixkIYRupoDp5G0HGMLxeuwsWGXJjWzjWFdZYJob/nhWHDn
LMaRLC4RWWQMjh0UWdHck6rVT34yQPIuhd9X7XR9LHFexbk/TgfOp/IsC148tCK3AwX2wBvTZzdM
MCnAfw44xNOsfi6Fzo6ygs+46tFs1EQXpZqR3aG0ze8MlLc/tLOEIYvb98fbU7Yc4esZM9F0h/EL
QbnAX87gd1eoNHDb4B8bOllVdTQTvY6R84+h7aLEPFZMj5V05ZvP+r11f124x9qwCFpaSJCRT62z
42z2zbay8G7rIdtg6aHSjaM3n4ecjvaxlEUkyHLd8Rh05/PtUW+c+bhRQG6B7CWecld3rebNnuiK
hg6eB/rUJ5Vz6i5n8s4+2zpK3sdZXaCG3RsN3NUbmojYLN/qD8TSAjf54i2S4eqfbk81fOsseR9v
tf478NtTgG8aKvNvnnoeIFTv35UMlUesnttTuHHVoPQDMOVimrBANi8XTuOWKdBEfk2FkVtn5eXo
vHhwUh5Y9+t2pM1JhGIsakyQ0r5yn0tU1bC6wqAs9dCMduihUe4UGeT1fqDM/RmosXavEmpsjQ7l
eDCgkPNBJn314TRfIfFUGg7ILNL5Oc2zwJPfc+t1MPrAZsUhrU6eXcZeEzZJFg1IuIvAPuFVGpTa
XdqHyLKNPOr8h4mwO0fB680GvMR7vT01V1qcy/mKMgvSf3wLdAJXB3mXeX5W+DjweLSQdUMASBsZ
ItFOD+TcfgG/Bc5vmQxA9H25HXrrq7yPbFx+f7efvTyxy4bWnRfy2YlbXkYzej+aN8Q8EQcisk+g
we3sqK0VDkraohyLJgb4rpdhPVHpmVnwhnqgRbSqCrP6d+7/cNhr4T/fHuHW0fgu1Dr97HlTS2lg
bm1pSlwN0KfT2fDoOQB6mrMhD1DHgEc4q/aUZHfGuC67jOg51Vrb4Ewe65fZ6YNJf+CCR2P+hZU/
bw9y8zOaOPiXV9ti/nU5n6VZ97OjZEOzJA+4+NCAAV5+IF5xMPz8aWCPRO6VZ7ZCOvh2QPAB4Azv
ysuQeGkZ3OlLTmfo40M6TZxqu6oC3RRWyLJxuveVnQbo1GvHbJzHU5dlTSx8uGAM5gx1Uif/OQ9+
H7XC6k6ertipTrg6GbjiEz2rotsTtHVVQIIJbRyAFHBPmpe/VvkkQUERt1Qy+gokvKo6ewy84LTR
Ukgzyj2A89bJszy3oPEDAiZosKt43szZrFWcjvF5DP+Web+cF+//+mrXzoyNZp7gr5teG+vDS1l9
ZfY5SSDEA73JY998V14acQ9MFXp7Hv8QstaZBgxOYGcH5D2stFfvrJ7X/oRNxGk380NS3kOs6aUz
/dDKvYMw+pe+/Am5HGe8G+WzYH3gf5zZ/WSzEE9lZPvDfUaOWgk3uOEOkuiQ3L5Li6DS9jRvrnY9
OsqAYy1FfyBCrjgIZC6cJis0Th13gly/CMfk0VMPLSEn0RSvKK7XOzfp1jMbY0C5HX0UNFPW+gSZ
Nba+T0bMjErVMZMjHv0M1CTYls1hIQ12l+HeC0ZjFKfOtqcno5iqY272foR2oLG3RpYVdvWhcBiA
M7VU19egGqsXel9qnFOLpwehn1oRJOm5du9qLZyfTXeCA+JT+WNneSyf/yoqaBkGOpAQNDFXKxMV
sqmbvZpTkusxgPUNRCrSnyzjgZfavyQfq1CM3reyjst6DDQvfRyGIRz4jNtf+5JCls0S6Ylrv1sT
9k274jFbhxbI6MBc4LULUbbVz+Nw1nLI2HM68OEbMlU/1FrIR1he1Z0NDikUs/QAD1OaddD6pt2p
hPzJN9azgy+B3g2Evxbt78tTofP6WvNqwaFMOkMyVIwVao6Fl/Zffbx3HgbhJAubZYY7JfbTSSkB
sTRfme25KwqDB5Ob8ntitelnXvdo82NBqYfRsPiwdM+gH16Z5dfbX3Qzv/8DQsfhCbrGWkfBKUgq
uEWwjozprrHHsyOSoKiR9g7poXoxnfssCWdphZCv2skStqoTeFxAlQsZIOTm19JfOlTzmnI0MF9f
ynsWePiPid71Xkni/zPGf+Osrs+uHEu38BHHqX67yWPmLU4ez4x/naUXAr9w8J1A99onfy/Tv74m
sEsWGfZFGgfTuzpNBWtF7VbYLjngiNDccbOf1S6LYS/I6i7yRuajfo3bwqDp3ATqtU0e08ELlORR
UZwq9mZ+de2HEvkmgGRRgyRU28kWlmTgcuHjdQiYD/Ax4L9cfUhhi8TqpgHXocVis1KviuyJdm0s
FrwE4XuAGiAwANjcl5sLQuJEjbISVJ+ysATvhTVWACrJOa8eshQCf+4UCvKpSXbGdp3nXcZd/v3d
25tk5QB8JeI6zv0s70b9aPnHwg3NPeDY1ndEVXABkZogpK4hclVjelqd1oK2to+3U9YnoWabAnzY
dBetfX2OY1C45nEcouQDO73LQclR6yGRKwWtYeKad9Yjhy28u7D5UlxXgp94od0bCeRr/frjzomz
5GLrxQLJTogcQR9xQTFdxhbJPIkR5DDqAy4LZQEkGi7JHGAPi8AHJ3MUUxO1DoR6i7Zlh3rMZehN
Q3tuWgl1Yph471ztV8kE7jK43ToW2iNA1axLHAlOO3saiKBmbbwAHfvsqBrz7/5o7OlcW/XJHfdO
vuUiWs/BUtFDUOj4YvNczoFtKGhVDI2gqi0ObgYTCIefp4GijG6IKRqQWqMRE5ZQ9K0nWIEm886Y
txYbKGRLmXbhrFmrH2D24Iug+4TF5vTILJkDzX0HmQOMAffGep2bQ0biXajlp7zbQEVXNXOpwxNF
NfO3cSyQKvxOB/Y75frd7MpQmsND7vghsaZgLKv7VllhmrnIX8hxsk8j30N+bY0djSIdvTB0Xq5k
GftS+KJ0maCQTgkIIwE6sYrvJYxbw4Ym7FK9hUs33iSXwy4tBosI1Hqok6hjy42gJf4vbvET1AoO
O1tqYzujRgcI2/JBLZByL2NZgpj52PuSeol2EISHRHmUdTIYK1TnZqW9No0GoWhRPjpZfDv4xtkP
7LlPsH3A0QFi6jI2ug6NC2FICazba+P8mNydDGVjHlHjAZHLABgQV+jy7++WDzdIPZK5lxQMas0A
omN+NNhjugdY2lgUF2FWJ2Jm9T23dYSRX8zI+ti/3p6lzT8PDDyQDCjFoT99OQrZTmY/97OkDCQc
wg4TpMlh8PUfgiD1RDUfHWboGl4GaYmbMw7ULZ0tGYoMFkFowQ9/S2lbSDCA1/wvymqxiT719KlH
FBlZwc6xtPmx//3b664OyVUHjwN8haJSscu0kJi/hfHdy/7LonoXZ50zpSQXbECcuTt7CYSbUhn4
xZGXe+fsBhZhmS2g/GBfgLN+XbrX6r4YisbA1mRAP0A8x1ToH1RBrgGCFPhQaoaubn1E9pm9KeUd
b6+I7fn8N/pq2bG8LgcBg1QKH57QNFFidCCCrKAMACHq26GWz7660kCxwL0OyhBKRuvHTz1aedK0
rMXic0hsCo0dNUNBlRtwEzboHFqQBll866tHB4C2w+3oW/vLhBYTECi4TmHKdbn0gfdq9AakIDrJ
Z3BtYqaKYJ6anSgbRYCFZglI1x9bJSACL8Noet32hsNbKnId9Eeh4sY0Yvh23dtGH/up9sCrEySS
zr7TR8VsxratnW6P9M/L/mqiofUJh0cQpdE/u/wNhgs5K92TLYV++FfuPdrA9RONHCafBbCX7FFw
4bUW2YMRGG5bB0IXD9psnjKZxsp+1bO9Yszm3OOBg5QVQmEA3lz+oCxxvGaEpjYFVWy280CBQJ3N
OwWPZVRXo34XZDXzaTOBC6qrlmrafJwcEXjTkym/e+mzTqDTsvOh94a05LDvLh0vKwyNAbNHtY6D
ntmXweTQymj2Ns3W/lzehv9v6tZpGCNagVy8pV0SWPWr781BZ3ypd4+h5fa6nj1QW2GNBZXYdb6v
CLeyHtRrilcS3I2MQ5qdIfkUtLp1mOydydse1L/BVgs0rxq7slMEq53fvv819d7QtTZRPL69EbYO
nKVZDX0OYGWd9bIbRYOkYZw6KvA+IvUPZX9RgAoO45GUr0Z6XzZfbge83v0LwBLvTGBtUGj21s/5
3FSzYcM0Flm7CPOhjlpbBALECwDsfXIqH4peHO0yD2wgbf6WDA3l4AWQsrD9gB4z1hRlb0rTvGxQ
22L+GxK6QnZBq4y/nVPUVSFcD5od0kkIXa4+XdpNNpkdBwWL/nk8p+feid3kqGv3JlNRtodcvdpl
q2irTIKVWl9OxObA6VE96cPBygNh7AGqr9tvSxi8QBbOBL6evzqf3NpPisT3OBUa6jDu4IiQueJu
TIkW4A1mfRzMAiQKPDRPlVc3R0MztIPHejOWU3eP21IEKPEMUbZ0228vqc0ZAJpsefUDj7fO2HwI
gpaZSjjNQqv8KedXZ0957mrnL4N/F2E1xxMr4PJWIEKb4z3J69jEecnsAD6zj2a6M5zrSttltHX+
1gs7lX2LaIyDggr5bqvoQpiRhWXjPZJGBRLVxa7IApwOwtVPt2fz6imyir760Fo3zKybXU5tLYEc
pjMnYe7yPbjAsgcuzlJEAXQLzR8cPTaEtVZ3A5IcTyUYo1cdZ34q7JPSwJw8V2j9uTv7cXNCcc3D
AMpB2nFFAjf5VPT+WApqQ0YDxPOfrnwRg37gJfw/I+nqh3YauqXndoB4Bb09n9c1t2WosBnCrQHl
W8AwLodaTxAWqyQmNLPgadL8BuchaqzuNbMbOhbao3KtO+juPDvznrzn1R3yJ/LCcwJnGIXFVT43
N02l22UqaCfIsYNslvZdtv4RgnTn22Pc2oEA1ehw2IKVGyRfL4dYZBJqRBKFEMLgaJ4KzwwzTwIm
gW7izu64Xp7YWyDDQOluMStZdydUPynLa3RB2czmcHSFg6yi2/NC3ouySl2aWrNVlzuCjkaUaIEQ
0e0J21iSKE/+kSDEExB9ytX61xhzcL+5gmavbV8EzegFAztC+n3KzNBJ4lHEXvXEtE+34165DaLn
BPtL5NyLKhi0OlYn2dhZbqG3Od4y0gBWJkPaa49ImHLCtSPEXgx0o50CtP9yiAbIl4BrCzckECOQ
HSj2BuAuJBlTyZ9NKxsPsiavM+SpTxNcUsOBDFVcaSIWCUFWZJHnxkqzx3JyTYgssQFKMZaKc+lB
qtPV5M7CWH755YmyjAwbHA1XaKqteUzzLJRnsgwlFFMeCpkdQG6JG0iRf0T9r4ezdWD06nB7Oq9P
sfcxnTXJEpZR8OCaU0m1z9Vb+c3/1AcV3gw759fWYkRD3ncg6IrG6fqtYoPkUHoVR9kDfomhIlAj
6GYidt4GV+qqy9KAijsYRsCb4F20/Ix36bpWywbCRo2khn2fZuzzOLUh0NiLND6KR8eOF5Gj+ZBT
GyICP+g0nZ+yGSRJWFN5+Q/TqbBWQIJrQo5qb8k+8AFKBGhkc/Hl9qxfH2vLDwW9FY4TyMXX92Np
Vhyt/UrSqnyZx/v0LQEvT98h219f+QiCjGRRmoWY5pqADrjCOPseKnJG8lF080ORq7DPrDtUnCM/
21FWuD4/EWxRAYR0ju7AuONy6uvEh+5LKVGecwFsKsWJFAlSqz1/ic0waBOCfr00f9bNkazDBjVa
ImkHmaNobrwcDR+TnKCtsCftvDl9eMeitw6sJQp2lyOSJoSiRkuXtDXucp9AluuUgUnG0s9ptzN5
WxsfHR+ohoC8jkbM6ijNcyHSAmpctM+1n9Xi44CX8xAQCWiHjko54Z+J2AOTbgZF8wckJCCnwRi7
HF8zNykoDqgJuf0xSaBZq/IA4m5NaCKHqdxj2f+8veivGcvYnrhZ/29EZ/1uIjNpDK12sCCP+plp
0WcztOIpLiMVJFETjiHMAg7yaL54YbJzzG19zPehV8szGZyOV7OGj6kl2ovti++Z3kVciipwq6GG
wIbp7TS4NkPCxgJVIhxFSBUv51e6Iq2LpT4jyrN1YDjCOx2cjGNa7VIdr+r+mFhojELSGdI3y2K9
DAW/FR1tQxRFpvFbjmQ7LKzYKJ1It8+ZZ8eCPPtyzzfnShl/OWzhu7Bom+J8QUpzGZSnLSqeedZS
W4+ab+KteZveig/JWQvdAxR0vxha5O6pY27dIwBP4vWLxBueLKuYXmZ0pt6IlgJ1AbBNF+l/K9b6
Z1Q4MqFQg9I5CFKXo6pk2tSWPrZIdZ+L+tvYnhi4EX52ABP8kKV1aGV7RaatKxgSjkAxISoym2Uh
vbu1PK0srEmaqJul9p37pWj6o/7MoOkMIZpPeDLuZBl74ZZ/fxeuTVnvJonVUtJOQQLnGCUgtVTW
36X5qBv3HHWM2/t+MyBaq2j/gaRxhZhiaeNqPddbdKXsOU69Eg7fME4/lnVdnfxh7A5Nh75YAmfA
nXN167ZAhrgUatBbxeP6cqieNAsoGzqY2bZfEtKsjVO3qKIm7Vh0e5BbK3MhXS2yI2jlrtVwVSbG
SSZ5R9nUiEM3GHXgprg1bkfZyhveR1l+xbtvZ+qzXhK/6KjDkiAv7IOVPafpmyXkzjfbDIRLdsF2
QYZ23W1zOmX7XdJ3VBIRGloWmeot1z93/l6gjXmDha2/EMaAhYfC2OWIcu7LsnMzRY2qmA+k7Osn
N0nLHfDGxkJAkoXXOoxCFzTy6oBULBmyVMEWAuf8GzBAdM7gvmlnx9ufZyMMinILCQ7iP+DTr95c
Fat9aXK3oyqvA7TVA8yaqe8JSW1cLMAAg9oKEzYshjWFVBErmfy86mnmwDBe6+si5EP7WwFeGVcg
IT7wwWl3Do3NkaFwhuxtKU+tuftlURm60DLEzP/psg9m9aTlOw+7jSWHSwS9XchKQs3EWx2DkK5t
Rw+AN9oSNMLYYBuRxoEf7WFsGLWApO0s8Y2VZwLkgec+urGQuF2tCcCH/MnI7J7WrS/iqXNmqCRB
hvX2ktj6WNhDkD9GvxR969WSsJPZTZxy6FElgshXIh+a2Q7NZ13w2GP18+1gW29ykMRwpGEjoTS8
vkparkiW5vZA/Uofn7KusiNfkwYFG9M+aXjPhpnwoQwqNCNmJDfulOGoWJZQ4rr9S7aGjZ4UGM5I
fhbtp8ttLawCfW63GKjeOfXR0oCLl/oYOV39ajjlhwnLe2eFblTlAbFDLQ5Ub3DKIKp7GdJvedv6
lqaoM+e4O4FQjaSe57HPyw69Tt489V1NIuQW2hPuG35fpT5KFgSkEeJqe27qG9n1xa9ZXT0aikmj
GhxFx47wyGyS7qAcXwshHlVHY2nmdz03wePr2/5OV+kesmjjzgWqCMkEsMqL4OcqvC+6vKmqaqA1
LlpXet/c9rGrnHDufs9iPmUJ2bOp3xzwu4irgxxETB8m24jIMlhhqa/irUzkaWFSQdjPfZiyz7dX
2MZxgbIr2NeoCqLTu75wGzAO6sRpRjpDzremgz8GyYTaz56h+8bJZ6FGB1ozSPvXnDvTVbYNX4qR
FpBH7+GAh67cXa1/uT2ajSho5VrgLtmgHUHr83LxesDdSWYME5W2+2Bq4BqnFjtoXbunlbNx6uG2
hb0uMJQgBK8LqmTo0hnqcDMtlKPdwWejjQQ3xE7idR1lATr4WH24dfG/q70onGESEJtVVMsbADRl
YO3Bya4nDBGAp8XjFdQU1DIuJ0xkqZamCZZbO4mDL8CMcN0ihH/w3rGyvAwvi3JLIORAgBUgtyOr
QCXSUqWP3UDJ9KiZ2YNoIMw4F89Lo88I+Py1zn4lw49+2JPpvl7g6FIt7xAPvmO4EFdvHStnhpWw
dqTjj9w/KKCe+kg3dy7BrWlc2EQOSt/4YPZq15qpynTQakcqJwGH7g4k5ibsvN+3V/fGcgAQH00S
WDpBv3ltXdUqDX7ksEanJP3AeRH08z+3A1wfd1gKYKrgr8OiBs+My9WgK1VIp04JlW4zHHhBLNRQ
nPEj0H1RXS3mhzACO4yDXe3cuFuBPVQ18XoD6g4Xz2Vgt7V1Vs45AdTfC+QUOyPM0LRwJGGugE1g
e9rbG98L/V98KfBhUelcM8ByLykHS2UzFWMfkOHklCoYp+Pt2Vx252rJg82EmiEOioVrttq9JUpU
OBOqmTbTqWr/yUwrLOHLjReU3eyE2ljki/8U0j5or0OQfFWXmXg9DqYvZzA1vHhk6nkenGiAWaCr
zefbo9pYhBaMMFF+xgRCC3uVkqAeLL2cKEJVxfzQ7UkWSSn2DJg3PhD6c6BJY8/iUb+u4ScugzGL
PxKaVkNYMzqnInT3VLuW5bz6QEDAQ/EXax4iZGvn6jKXWpdoJqGiOkzzB630QlhBwbn8aJpQca2S
g0G+3569jQ8FoUHo10OUDHpF6w8FLHhSlrZGaD/asGNqK+gJF8MclI44d6VPdj7WxhJESxV6btAm
gx/KWrAi0YVlCUfotHqScEATrhsn+r0HPNNY7yl9bMWCGI9h4whErWANiml6w+dt4ugUlfg8H6N2
zMO8zD5w4354uT2L17oxEPyA2AHMCCwfzdy1Hp456X0hWWtQrlnHZHzMtBR6fzJwINTJyT9TG0BD
HwIxemzVzSNTyYFk9WEe+LnP9Ceeqpgk/ufbP2rjDHv/m9aSnr0N8mwzcoOWPD/MeTQmsebcddax
8t56q9u7UK+LlUt5DdU1FA3xddcczTHzZrR1S0I158TSKkjM11yyCFpsbvVUam9o8oKpGd8e48bm
x/UAU7HFufXaFztvpDV0bq3TrpqyYHDVCMpsYu6cZhsr6SLKsonelWfcylLu3BY6XcbV2GBu6R1M
Z+YwNabALHZU5baioaCOeTTw8gFX9DJahZJXVgql01aHGD0PjeQRtOCxi6p2Z4VsbP7lXWUuz6pF
1GU59N6Ny7BLTpLU0mku3YNdqBJ+BYWCyjogrDXbK2dvrEeUTgycNv4C9l63koQ91IM9JTr1hzZK
nPQJeh2F/aqrb7oGj7uB3l4aGw9H5I/gFEGWED1XZFyXoxukW7KaATVhoKAm1Ovc/DbrLqz16Wzb
h7HRYi+BWHX54Jf+g0r2FPY32iJL/opCLi5bZMzrK6NwO+Z4qcD+q35ORfp5gtQjzFPOWufccdcM
JsCQSmkekTnFhU6+t+MUpo46i4ZC3vAtj7MH/gzG+e1pudbFxbGLOVnUtOAlhO9/OS09gz2UcFE8
aDoZmQwxrY/So/oQM+9rUWQHlP49NKrKX70fpKBOSMC02ZuConVLfkFg/aEAxyzx937YBhpl+WEA
+QJa6EOgafW9GJANKSBjmC88Xia4OxXpFBU5D1y3P6S9F0wWBF7YdGx3ndU2jhEXqQrqvGjSA5Sy
Sld0MTCr8waD9j0McJWmBJDp2l6XY2u7gZAFUSiIvSwk0suZHwZbrwFfMqglPo1DEdntjFKGGSf1
nlraxhGy/H0Aw4ENuz6L2yI3M8+sDFrPZlRWaQS0C6R+0iCH+A73DreX1HY0ZMmegZQZj93LcVXp
aELvBB+uKjw3FjaeNSmosPEIAdJgRMnitzZk9d9nEnCThZAXGlV/kPeXQXPHKTPXnQyAKj7ZtRsB
Hn3otceh649OvVf12cAY4nbBkxTp8/LeWUuRWDLrOzjYG1TX5kMDG8keGjJOah5mMkUQUggTh5+c
/CnNv/u8uOuHn1w/DSYkSKZhZwNvrSIURiBNgPc3yKer2R6dQRezMRvUm85++3lQr4X7Mu25T2xG
sVCycEHCx42zOiV0Nfnu2EEkmxTso67GR1NWzdH2un8S39kDq1xj3nEmLcwmSO6hL3FF2ZqcompK
nFi0alH5lke/jIEIj+22vBtJ+5Lmz7X6wf1D11vB7JODwbqIVS7+vxu5Yo+puTF27FCoUYO4jNLA
2t5uroexLmpm0aY6+uMAkaAqsMdX6Fjd3jfX5BHgxN4HWk1ymthmzcYSgax7bQBCJS2jqYe1uz8+
mHX5MnnP0DWR+rk2YGY1s09Vq+04s228a0DRRqKBexmvm/XDs3DVzCGnYNG5TtJD3jXqlBSShI0F
OsHt4W4csu9DrcExsBXPiShGi1YNedBG9lpCRfF2iK0vt3BTgPcDfBPvztWhAAF9XuWWRUnd2c+t
gRZvNTTaeYRne2ztdwG24uETopKEVyH4pat4NfzW7AG7h6qpPki7ixz3jdtWlHY7ja6tuXsfaPkh
7zI1vSdlgfMAcyegEFPnweDR21O3tRCw1YGVxAkHEsHyC95F8HrJ1Gi0NkUzSMCM3AVsege4tLXN
0QD4N8ZqumARxV1SSRsBxsPEw6w9+1p5rydtPJEzN4AlnvmTz6J+/Ojb6q6XH3j/NpBYgvRye7hb
X+79T1lNKFnkyyugJ3BDskNjtOEyqTksWfy9W39zYnFJIZGHuwJwcpcTO9nthDcjJpYxaIHVEIJ6
M4qduuxWrotCNrI6dKoXbYpVEN8RAgIArk2TqmMsKPUWeSa3Udp0pYqaxEwfDF09K6tyGdDu+dlM
QElpepc/eFa2RzPYnFxczGDGQqH4SqDX9muzqVVi07E/1v29ah/st90FuxdkdQ9CuS6ZBOQOaWPA
Jmu+T7KPLCnC//b93g1mVQrMe2DsiPJtKkseVMU3C4qJStvJZjYXybsgqyIWKmlVXsKCAxIWR2OE
JcgzHH5ur/itIwQt2P99lNUGb/q0TjOJcWCuWuvH4P01Ixq3Gb443Mx8CI3o66sk8QGxIb50aOb/
kPoMOOjX2ezxav19eyAbHx6NlD/HO4QzryRNEohlqdyqESeDdFULN6MD/B/loSlz8Qjq2N64too7
S7UUvShQPYHkW60Al7edLEju0IF8NVqY67hP7nBft/UTy9LQgRhuOTkfc+dYOEFluyevO6s3q4Re
0qHeE3neHDzqS0t2AvfddYmwt5q5qKH5RhO83qrmWZNJ5Monf9rjemwsF7j3/htotb162XscAA8s
FycN0HmFnPffpx5YKCjaAEOESvu6hV6igU/mZPmOxhjwAmV1YM6S5/+wWN4FWa16e8GTZqlwqDQe
JvfBre4hnTL8NbscYsLA1KBii644ECmrKFBI7ryE986yfdGmD7B/oV2+c2VtoAAQZXmFEHRcAOle
3mHvrmjFu8yeUOugghXTw2Anbxr0yyIlAPZyWU2goe9DZhCvJX7Wlecdy7mE2DgwWWV8e1Y3jiu8
Kw3AVXDVLEDTy19iAq07NYq5VPffXBvG3U4sdhtlm0EW+zvIzgCwt06upnwYB+F2LkruZ+g9mcZ9
0n68PY6t3QTCwf9CrMfRp7zUG4TwTVTYMv17z7/0DNwXfQfCvhdo9ekyPRtBphEuNeXXMvOiWb2l
PVX9Xht4L846D9ASh3h9jzjteR7slyqdnnie/1JkJyHd+zirp4tde0zJpHGx4kFtHYM282Bu8/v2
59kJsn4x5MPAEr3hLi0IWs2gH6v8rkqi20GWKblsuqD2iQYwHkBo4WA5X65lt+8Sh00+ypLwVz3g
3DNCp5zMg2xmP8zB2sjyNDtlXrdXD/3T6X0fGbkgOgZ4YKIfhyLhunPF4H/bjF0yv9kf5j5IkoMH
w56AvbAHdZq/aOLYfvLOQPveV17oPLaPhXUcx8i1oQQHQYG7DhJr/PApiyvIINP+9HfT8ufHAUmw
QJxdVApXKyltRuKyXJG3RDgyHBQ6ao1eOgHnmRYYY8KDcu5JkI+aONyOfKWztoQGXhfdNjCB/g9p
37UcOa5s+0WMoDevAE15oxKlkl4YkrpF7z2//izq3r2nimIU48yZeemYjqkkgEQikVi5Fuqnk/NW
g7o82OBb1vYCwp8H9akDicJH/6lsitDSONMHidB3h0IWFSASevCfPX8hV5o63s8XAGGDgiAYSdC1
c+8TIhTRw9BXWDuSohabNe4Jn3MKzZzGW8j8fuGtR1sIpCg8AsWIkDo5O1gpr72uTFlbT8l7Tt6v
tfFeXjOyyazH8/qrw2pqaeLpZY3GYIGNWTsmjS6RkKRk/FNtAJWyki2NoJOK5kTQTb8hm4ScJKv2
Sf3c6wv7enaFb8c8mV8/UsDRLeFLrunPR+w5srZOZKClvtsENFlUoxnD0XSr3RqcxN+scvMqEf6f
wUpXiN40RM/pOL7GcCml6ClbOq7nnOjW5mQHBaXLCy7Uxuzt3vz81A7WxtUpSy6rhVD8q4w0XddJ
LPZbpa7Hdnl725j6sM1McU1jvdnrCyWCWVfFkyIgiGNvkzQl/5eCOFMbvLXaKQGV/LtXGMXr8BSm
RHYI7YlX63+Cv4+ddhqdx7GNfKUIA3ijRjnyfidGgQNylbJjbVNiKPfEDHRz5pdYXJaMTFZK5hvs
wghGorVGuh3o2RowDhBt4aT5dZGYDmayUBFkuTpcw1k7F830NXoT1+oLQMveETQDihFt05QoPgWx
daUankLEf+MoMpTvQAo29q9Mj7o2BYw57lvO1mOC638oklwkfWSq14NNw6WkeAxc0z0HrkAFz5gA
4+Jh4H7pUJJQVfRV9jaTciB323Ixaz52jl8M4eOE3pqYRLRcgVbnwAi9PVyckLyEH+8mR8x1sW3I
8ATQE9H2YOFJyMFYrQBSIn8W7I8n0aMhTuJYGjLooEWXhw0OjMKIif7+7Buppeq+FbYbGZYRXFYM
YotjSH+W2N+XJniyN1iua+NIlXo7i7qDKqermimX1BzGETwa4WRrgNhM5vGS2tu8a3plZbDsWs1y
s3Ty58dzOWvop58RIChgQyZ7Qyo8SRyEYLA5z4ZmtFZ9p4MpLnVP/zDYTseDlwawX4wNjVBAv3dK
qIV3cao6vf0iEJwD3LWn1+KqX48cee5ITDmXPLVvPjWMjFCP9NuLXZ7oUsieOxpuv2KycqCni4Mi
YHp77L2X9oy8bZeoJ+bm89bEZOEin4vzOMHCQdyBhCDPFNqeFPVu4Jckz37dS8ddOLLyQvFDlEe+
w/s5rXyBT7vEH+xgLV3jFbcFd0nwGa/jjESQhPp87CizafONuSkjnZS3qheGmLymJjXd7jtP73Qz
0dcptRS6M1rdsN+c4+sXEjbD+LicwcO14Ky/3qonQ56yw7ex78bi4A023+9zpYEQ+5lVQUc+kLbm
iFR+oPbDhP4SxmZmUUHXgOMX4VQbu+XuZxoUv24Ycupgxwf5BQg0zqw3SrFNzWBYQ5L2EBAG6nq7
EIKw7kI684s6HEOGwhkUeUCOBSLAKW5ViUAMEOQ1azfuR8df0ugVxKLYp0QcPmK/sob25OG9zgvF
S+U364BxrBw1RuVaS6SMK3Rir3JHj6uP3Et1yf2WhoGw74994+dqMNneSBPwYIX649hHOHHFYZAj
PkR/tC3u91cOCfUW50L31Zm4r0TIVdJCTw4u5Qm9uPr55bH1Oa+4tf7z9zcFmt4FF0uZ9IPdlZv6
qVVIrLyyjNkJaFTTsfuYhTX5VfYf1wSHKx662PEWOa3DJKnaNA0nD7bTgV0aWjGuZji+A/rBA8hv
GtGDUIK8YZ9j3uCFJYKmX4/iP9Y5vMAjI4Qi1JSULZBZv/YqZrDrTWlcO1NPeytiDFA804vetGSJ
nm12dYUbg5OwOfToRVdBPWV3uUQywBmqlqZNCmIIvfuswaqlRrRIwI/WfLkucDUHhjsyI5297spW
K1qFb2g1qhUaCEgXtuZoeup4KHxDSgGU7ehhn2QiMng5Kiau8GkceVfB1PZRhgv10lkTwO6Oa66g
8joxUVROoBUNNmBMQHYwrDS7e4nsxy48d0eUcfj+18jkfAyB46hkHkagSa7zNKWouFgIrDLVzcHM
dsla2pmtDOSbDoeqLISA/OJt2G2y982lGsS8f6MdDuV3gArRsXgf7wQua3hXyVjbVcSvoPYNvlwX
bWgw0bfoPMutGTB/a8jccy1JJP3xVMxdq1BqBYs8shIAaab9eEqadIEw5Kzddgzp6qtP2Jql0LoM
o03dQd0zaomXcGYKmRkme4mCheLk3HUBTRAj6SEAusAnTdy9jgbwVXlYCye41PI1y86yVb+oLvU8
U3wWL0IH7vuSBcW5VYKkDOp/9RE9JgtBZgyZU89Gr/uoUIaw+ouaAUEgk/1IZm3I2gjsKX8pNN1f
l54uFnrRL9RJZxIjwJBRbwLfOPp6p529iloOYhu5nM2peD/BPhJEUpcL96C5U/TWyOSQ6POc74IG
RrTS6uSXoCBgxo6b64L/TAGxY3i8MTM9MMMmL3mRYeA/vUIV7a1qXuJg63lnVdpHndG0KeHWj23O
Th/ACKClRwotTImC006B/OzgcbbAG9qhcRd+/pe028+Q/vn96ZAqwFK7mk15W3BdMI2WrOifgQjO
eNNl5SiBwvIAhRiAZ4YPri1isG2j/kncBrTneoCrYkdErcHJJLq+r5ltn0VGIDldRFoN928jqYHE
7IS0xAkGLiDQR1Q1bjSQqIHWIKvm0HnNnAoqE3HLhH8gjFa/e3jxBEKnGHAioKQExmc0q6kfVd8P
CuiA+hB69WXLJRYnNW1FAc5AiXVgcBGmSRZLR7ZBbmLEQiS+pFyiinoP4HqJZzxAYaysH4CJlwcp
grp0zlyLtug68/GSzSYNI4Dk/6+ZMIlxZZPGWgwUuK1XgEMQZRVbMapSAwWgObEeG5u7MKPI+I8x
/j6gsq3Q50wTcHax43SzpI0erQfTX6l/TZ5Wx+GJJ9Wh36kmq3vb+jkg0QJS4Rf8dOpCk5fuGjTg
spSPLsqeVMZgQM9dHiVhl0dGNpxc1uiylQqlzKgw2fyKHkG9kRNddM69Z4ZVYyTqSYuWeDrHy9Cv
GHczLeNN+yZx86A2mKcyIkJUGgg87EAj55Un+erx9M+d4LezPznB+xKqO30GM25PAmGneEajWQIq
TXG5sFNns3X0mYErHOkwKIkm06xBTwryNVhoiUgN9VHV3fovzbq2YgTUgOQ7dieuQPq2ijbBuf3M
aJSPFefFIujovb9n9p/vmMxsmHlJyjoxZ8eNXp0q6Gdt1V0yEIOqxevj2Z3NR0fgwdj3zYGzfGKL
9aKu7tOEs9nekC03WnHQkeR07exeN85XecwGGl8WlnQ2Rbk1OllTZ8jjvpdTzvbWyMpASCWPUwz0
cqmrx8YuMhOK448HOnt+AVGONouxkUab5Gi860GjuMo4VL34TQoq0tLg/7fkHj/b9MbGJPdw3ayM
Mw42GIGyZzkx2MRO9RQg7H4hrZ09s4DVw2mF+xqag+73HtYskUq089tqZDnRpyRv2XQhqxgP9F9O
CNowFj1paImcTliVQpG3w3XRTlMDnb54VgrcXSYT9gRBHF9a2HtL1iZT13tuHQkprBWO1SmEPzpj
GSSs6GWpKW02ntyMawxrN2GLHarQ5RtYUiO9QgrsnfLAaJpPYCkee9xcfERD2kicA6JVNBjfG+KL
3vUqpE22/x26xJQrn3DBW8pCBVv+N+fhra3JoFJUxtqkLnh7OLJIJjSfMNyXAOV0DTKPx2KTLVVV
5hzw1uC4njezKNe+pPQaDIZiA2mklSBdo7+P52/OJW5MTEtW6sA1KXjHeLumYmwMu/dmm7yonO4t
1D9mo9GtoUkykbVd04OjlbelfFgzrgoJzBeHB4b4Y8Ca5e6hEy/1Jfdq0vnygt/PZjK3xifJhdql
4GJJE972tM3gQNkE4Cw4CEnOCfWzhT29ONTJCedoXQmCZAy1BB18RdNo7WYnptxkOz99GtiORpXp
16tyqbdi9pjBKwpUqce2KXSd3vuLWIp5zKPXz46hvTFWd3RVQVv/qsiO3TNknJN1V7mGmukgOZHN
YQn/P/cKh25o4IwEMDlDkXWyQfgyZRzsURTiKlpUlySjvQ6tYENIN1xgsfKuFNedqGsnzV+4OM1V
z+9MT7YKw/dFVeHCaktfZriSzGGN7VnsGDLokWky1EFLJ1iIqbNWzuIq9Ui04bc8S3j8y1iMJe4G
UBWibPB4e80diP/MCNBC9ysSSGXcojjN2ng3ICi/npWFWsDc/h2BatBZR6cCYAH3BlwmzzqnLTgb
LZ29lUFrNgNciLrPKLouJMizZQfIJqEfAlUYNJBNlrdPpSpyxQ65qM59Ovqhohu8IJ0duqQsNjco
HB54nQO1CvT0JhsIvFZR6LYcZwN50obA/WupDgS40Tbh2EFN/OoUZYt0LuNUTc9ioMtBBAQkJVTC
J8lL5ihs02cqLt+rGIIZQC4a5Ul6cUh8MsLLNt0u5fZzzxPQLAPdIzImDS8+E4sNeqeHPtQ4OyTb
YrdvrUghuUldXXx67IazkQHPkRLUcjA4dB7euwmkWULPyx3O9vv3lvnLKOvW/SOX68TIrCKgPBhp
WKMoqP8WtNucWzikZ9fzxvpknIxY9pqTjtblbZ1a4kfuvobqunCPEqrCS6p7czcMZWwgROqGSzz4
le8H2/kl/qr3ebsHzpDygPNrJB+uQmKA652UIepERrFPwlX8VebGBbQnKQpmabaS1hzavd3vxAXQ
Y3h7vAYz7gXIzghExmMIeKAmB2A5QHwtVbnehq45GXLQBEHF9LGJuR16Z2NyztV93Mg82khtMC+Z
LRObIiPu5NJu61VX7AN33zG6B+nBLG3NND9yxf/5CyZbNyl6vh5CvHunveGXjVWA7TYqRaNDdgY2
/8pxt00uELATkbLtTFGL13m5gJGanWmORyUagALcRSbuhqbssqs7trd7oXnvwNbMBMHCYv4i/sUt
REUF9r82JnmnqgD8lw+Y6d7qrWDnrb11abwfXYJ/rYp0TygurcWjTN42F0iC648Xeu69AeahIwbw
ws++vnfxoJa4LurwwH7dv3+6JKUMja1qFVILD/s2zl3SknLlWeclge1x7iZB8tbw9J2vr4DTgNZQ
b9eDVcoHpf5ok2skL9y8lqxM9ooKqti2KeBFEIuDRF1en8pYXQ0BSm5szZj/ajI1VLTBoodAPNk1
mfefyaxppe/3x8QsLfASkCeC2XxTSb3Ozcv5z1Jb8Zyb4uIHVJKG4/uXVnnQsVIP/T/gCuRN6D7x
8lJ7wE+gmy7WjYVpcs8JHRrmRFiISdtTdS9b6Lghx2c4Z0SCF22v7Ttaka+YdvBbnyQ6b3Rrjz7j
WeXvK2E2lSVRjqK6ThmBtEv1+5+i76PvmywzE1WSm/j4PoDtUF9E1S8yAzO10r1zctYxtYyDHRih
WVixCeUyktCWMGZCkXQ8doG5kxi3x/+uxZT9I1ZbDbCHYbCBNxQpINfv0CvdD4c++DfOdmtpEiBl
peDKXMM7cIwhl+OkY8jq2gMlMUA5by7eKC/IEtHFYUX08Sh/ksFH8z165M19MkQ0iTX5x/b7M/jr
SQ6YpbcGIzH+hEXvyOmrNjOjIdXq7+4VylnkglIvheqdXm4XUUKzxxUecIBuxsM9enMm3yOKpSA4
3tBjLornNFylZ1Vvi4MoXGKO030zQWt92FNl/Xge5q6DYD37x+4kG0pkqVarCHZ5C8Ly1/KvoxEa
m6uFKL1oZwxzN/Pd+K3QulBkRn5XmexGRz8CtVvyZ2E4c9ESJA6gwsM7JO5dk+E0juDzIEBjYUb6
Oh6fc2sNeclAH17SBOfAyjks3LZmt8utxcnABhdvBlwLi3l2SqQKYD3aRignriW92Xl7TTqg321h
lDOPVqCqQJEaj55jU+vkxGVYUYZqNaCQ+0ZH6e/dDy0XamekDukSbcDswt3amtx0fNSFVT7scW2r
yf7aquAKV4a9bkhL/eU/byjTLTkSX4HyAikhspV7F1G93tHylgPGmlVpbeXKDrSCJ24Try3yhPYm
YpYm/U72qksi67wVnl/Ew4umpyVC4dKqjtvt97egDgmJAJCSTM/2oByGhBMx6n1wdc8K5Ta0ssBd
Q76x+Rec9ofS65GxSexvFTDkusW4nNvB/Hw332urtdSNCdd9etJoQ6Lt6fmv8Wp85PS1sDo7oqvI
0HT3snzf/EWIMmZzKMCyaIJFq7Q0xUi0nRpGGoO3gKoRk20fxnqhRVBsAmrHKIGs30Bkz9O1oUuP
LOPisHJ6ZRsmcvriywm7lvA0ZwXsoBya1I/wv2WtJQyicizxD5rtXG0hgs3mf6PYJu7GUG7GZ9+7
DTP4XjZApxZ1Bd2xFJaILXVYPVjpOBu19Tn9/Gb01VZa10SlS2iXcadNlw6M6OBPG/PfX2DrPMlU
r01RgS8HY+A+Be65Z0yPoKl3Yc8vGRod9iZ+qgHIhR0U++1Gsd/FOgPF3TnDhGbcgqHZdP52SJP5
DGQhxZBQRlESol+3yEdqPP0axRuahyQDNRUJXQkndQu1b4b8Wb0sxLa5nTd2jo5vJlDhni5nXDSa
G8UwnxUuJML2kvBXDEJS+z4VmW8Hui8sQ8Umx4sjKbMN5xqhODw//ohZn0J9AM1zeLUGeHYS1Ksk
cyI1rDg7ca1wOxDt47U0rcolJ8sw3LfDZnNW3hB1oKj52DI3c4Bp497DAzZopuFTk3WOGUEZCoAH
601I9ii7tMbQY74LFJjOwqkmC+ne3HJrKLqg7DJO+i927i5UIxFiKJy9FTzoCJHX4jtBj0dGDgRP
IQnV9HybUGH9slo9Huo4ksnWGRm0cdEAvA1sEJNwn3eIP0LBs3bSmlrynrtfVbuDEHQNfL0Q6A2/
9D4yOu4jg5MtJPGJpHYotNnBF5fuFa7QZXUJ7DezTXHRRlMslOREGQHpfvlinmXkNIeNuNn3jTFQ
f9CTaomiYcnKxD1FOS0zz4eVoaTu5uifwxVrCIT74jXw1+nyCmfiKm5f2MxYcJe5uvZYSUCJDtxF
aKWdnFW+7EHwokG0VUHF4KoXjdulsRGHBoAleVfrBYT6ur8KVLUYGpV2+vnYaWbgVggO3A9l0pi1
Tqln/Uzk4maoeGBH+bPyNUIxQsPilAN7Bf/aCiiE0nCM4fTY7Awg4t7sZF0H0WMSNYVZKPrIvavz
CUB1e81U21XREBVdj5liajo+IfY+pCcWdQ5JF3fNixbqebGQnfyOEfgYfqSQAJUhSh6TndO4bRni
Lssj/Vv7xNsuPdqM///9Rrn//clGQQldaKN6wGDBciMra9H3KEqLVBq2SXERIVHPlnst0PN+nQ77
qlnysd8b9d7+ZLJRhACZzzg+EPelr92plJ6dUHfip9D5GD5C+ai0VPmTkp4Av/p4oWfS3Xvbk62V
KX0j5BLGHkUUb1ZNmREmPXWvebkqgJM2xHLpKWFMoH/NNuhwQOyPBlMoq9yHjJqv+lDKUWsXwioC
WpNtwJmk1BEaKJVWFi+hw7OXuvQbHUJe4K9vE08SSFSEskwgOg9oYRNLQg+FDdXfDnGYZaT32u4z
HNr+I2Xj4U+quOAqfTxRv0MQ5unmqyfXgqEHQ7ImAyFUQJWQLeWVANx26G2lroTW5JJKy4xHoGlh
xO2OWM9fcjccV2VqimYp25dexXytBs9xbT4e0O/jCE35o3YZsJygIpjiUupIbYWkb0YMTAw0Y0T7
vFwzXqgr2YsQ6W0U0zRdKoH8TnZQ7gJ4FTwc0o9s8/3aK1qt1TWYye0hLALLi6OPrvGWtDJncgpY
gbTdyNEMOZEppXDSirHr+B5vyyXg/dGmLIgv7mswyoSRYzYNuLnKYtDV2vTjK7hQ6/gcJzmRgq8l
bNXM4ws+RQAfCI4Q6I5MuaLdMqzBmhzztrPPnnOa65Kx9jfZttQNlQxGIhJhIZebeYKGSXgOzmMo
9+LZ4X6OGU/ta1bCU11/TkmJ2nBMRZ07dPQQ6tK/yN9QhUZDNl4g0bCOhb23hkuTovhtBBBBhJMI
MMbsD/vB05j6VOWI45H6KuM/PrWvS7zEMzc3vEZiZoE44tE3OJ1bv5chr4Xkw/ZSgnesnvgrZ11t
lUOF4u22MjZ/8zVg9zaujgt3sJkQdmv55/S8uZygLTOOXD4TbK4BM3FmsS0YvQDdNIZId7yFyLM0
Tn6SgjD8ALYwBuNkvzM9Pwj62t3EFN2gzrEwRLSHOSggVlbokXzpPW12K93M8c/F4WaklTqIsRPC
dnbqKgLiJN3dCui5o6xnUCjQ1lvML41f/0XJ525xp9lyhQweWiwwrGR6+CHS6Ch1O4myz0gwomAh
wZg7BVFXAnMhSoNoFpsKAyUVimuq1gGh0m27hjYa+eNKZqbpwEa33sdQLkFi5gL8jcEpYw4/cNrg
NQ2OXQD4e9LxhEceu0OLu7Rpdx/O6ybCHWTp9r5kdeJJKHR3Vd7Bahfv2ISWtVXL/2pkoI0ApQeC
/C+CW6bl6yoMBOBt+JeKEdeQkdIrLiASb+cCUZl1zKrvXPJdOmbEm3ywYpxVu6QgNHO4SeAOBtQU
pyg4BMe/v3HbyAvTjPUTwW5pt44+67VrYj6XcicevzLJZG6tTBcxS7sI/YewIu5jIr53OrTU3vNr
usYz/lIBf+beivMeF9exzR0sm9Mrel/hmInknyHp8UqskJLT7kl9/mq/1C+bJxpH5C2/H45o+PVM
ISPiU7J025uJe3ffMEndunKQwlTCN4RovwEPiX8SNhC9bj+9JdnimXvX/XAn54ofsYFSj8M9DkT+
Y7kWeSXC5js1tFW59Bg1sy3QQQLQ1Di1Yzn23luYoneCbrS1l4w/i14y/+u4w0EUFUDFH8jCjS/W
vOymmpAKdmFCj4ia8erJt0qdNY30DW6iP07ruJnLDAbzj7nxc27MFaEC5Tt1XCNSmOV3awFYjeOQ
Pda7S71qligL59INBM0Rzw38DCjWxk1yY09SuTwLk1qwnTgg7aYRDF7dB5/+GRQuRDw1xRM77Mok
XRrnrC9qqFYj0ABaIU58sQ5QTGvDlrf1K78ZcFUJ6MEjnd1eUDg6L+F1ZkBmY40KpwBIeUD8JI6Z
7c0wKzWse6/KACyJjYzVQ406ta9HbIQextBwI1VPnAhzsMsy8GBmUIIXzpyCBMxrjaa3uWjrDZso
5WmZriqAQLJdyOuKd2k5KhZUfhc8XC91tvkT4R0lshacYm6yRiYhMFijiAFK/Puv9zKgplup5u0X
feBJs1qHtFmxCI644eXoPn3it3qpoF4MQp3Hpmd69zBxN6YnGzlocwlczzhz+jOYdNG/V+nOudE1
IvlEeGULw3hD7Y2KPnl7sw7NfpUsNrbP+iguAiBTGrXdcTW4H37noqlL43G8CyRAFSelDkcqin7Q
8yK/+9xuvzU1mWnZ8YETHmDqRdev4iZ3ScgQbs8iQVutxAW0yw/p7/QEAjMBZNhAPYi2k4k1VN8U
twhxtErX8oN9Ubad3jwLh9B4Vqi140AhA6a1c2FfLoJtF4QYr8lqR1DPvZxdc2FHzlRpQHz9z7dM
FlrpeiERGBVwbDSagpLJlEQst7hUsZhzZSixo7Mf2Dn2l9JtI+VK2KuDYFfSU6CROLFco0NqmBh+
aD/23bnMW7q1NTkYeqbjnT5lEbp1NMdoF5EOn77NGL25Sz5UstmsMvpNF6zO1d7urE4iaoPXjjJo
ecEenwB6wu2cjbxpnomsn4zdriC8+TEM1FtJtPzzeMBzzgs+G1QFZFCxAM17v098p0qGOpRx01Bp
07ikvQTt22MTc14i/LSu8oC+SD8X5ps4Wgw+5/MlBhf1AOVC4VOod0G88RYy+pmesvHaAjKNUYcD
VaaJN/KVqyoxg6G0aCfrX9xXtA6fShAyNCtC4t0XHBRX4q+G/GWMT6EkXm9xC7Mpz03n7TdMstBS
Ej2X81XBTqWUQVtTWEaSlQiD9qrlXm5XYdo/u9Dc+CuDvrzW09pBt7jIeMq+cwf0Amp5U8WQd+0T
Dh0ieS8QKUSKQeQsZD/5WAQwJ23wqETynCkh9OgyHrZ74CTou+WCCHUqV0q+IlmMI1N2YsUomPpz
QMvJoffqrCFtMdRvwOPX64HrakhyaYxkK3wpP6dZEp34tIDkQF7xWU6THlxOVEhkwTVKIJpc/Nnr
34JUKVAr5bJsxYgxErNK0QA49wJ1H0pCtMoiBfp/mez+4SW8+dJalFIaJVXCkSFuqo2a8Mw6yhLF
JxGXKQ3N+KiGnkISsa2RFGjDJKASAHQ68YoPFto1LJHbtnYoGnXDzxhTVZJRdHNJ9XT2xPhn6X6p
h7d+g8ZOUP3bwXMOgXAqXbQedGspYdbe1jE013S9hYLcbMp7a3MabVS57BM8udreTqbe5Rjo7pmz
OPBCREZkSQsbcebNDzsEL8hooMZu/9UxoLYQkA0SB95peDu9Mff7cJUDmJSSq3QEA9pHmlEx1+WI
Uia19IXTYn60MmqbeFMZ6Tsmm0MSfaeXu1i0xUZvmPOQnsMXEY1CBWHX8ClFAGFRua+7Q7+EjRt/
eXpoQhjuP5an/cJuysfZIPmirV35jIZEKCw+3aWNVTan8+NoNxsBkFuAuxwxFWIe9wEVPaHQ+O4S
ERfuq9bv6waggYXXi/lId2NDvLcRZz3vSyxsFOZ+C3IRcAZ5+tNfx3R3DSXGZnX5XinrF3Xx/js7
OEAmRQ6Yatydxr+/CeWMMDA95w6ivfVh5vHEjYnLrzW6+e1JxlbL6DEUxt/ubWNjewAAPv79+Q1+
Y2CSOSlSF8haBgNqsHIsD8DCa9rgSU/Ec56SkUE4p7VMtHTXVgtJ20+2+Whsk6MpV2I4YA7TqbHf
vx9NoLVImwPvA7bB3S5fHw4bnugXJSCuvnQszmVPI8z1P2s22XWdG2SB67Hi2Haw77/fcR8hooEG
ofVTtLWy79e3+PmwsYEgOa9QQ/hXm/4f81NUKsNlrNAGGHpz5XbH8QLg6E8K7Y+XCuhHK1jwotkg
gwsb8n5cTwGyn0x1N6Qlx/kIqSHQjvueQqK4MvrnDXh2/jhLfI5zc3trbDK3EOUI3KGXUEYQjXCj
0Ohpxb0tuO14Bkx9B2uHiDKSU4Pt8H7PJU3oQik9ElGqMLMta9LV+c+qXrqzzdUQcKVHvQLScaB5
n2ag2BeqpCBC+gV1vs3PnCTg5Sef2va4fmsM70kt9AMVQmI3dqhfHo9xLkMcpe0hSQSJUHzB/RAj
pY6FvOFFO5A/8/6jT59j5qNfksqeAcTiDnFjZjJGRoDKiVwKiF7XMWp6tDkFQEzl5PPZJR72g0jI
jjmDl3tHK5DvgrzSN3vC6JoO7q4aLw6Phz3rPcCGAJ3KjQo6E+/JPD5n+V4RbfadOUatJddrCGWj
g0JeeNufNzTqC2u4NmJ57+dX4XNOS1VPsitdlU3hk3VWSWI04SrTvh8PSZj1I7x7gZJ91HGcogoh
mstkcQxTqVEaCmEugzkINFq/700IhlzQtPvXHYtTUH84R99GQsJnUGnGJ3Ql+zqo/ezH3zP3moH3
ZvAgjTpjQOKM33tzYjkxo3GuB9fS9y3dQx6d4FmfFq/RNt5JG0+mNV3asfzcSXZrc3I8q5LjMRXU
dRGCBFQ/QL81Eup2FxNuRqwvsjOqnBqrkYL1rL8sDHhuAdB0BPgK0E6Az07CRVmJI9MB4i1zySLN
FKKr6j0JoAnqEgO8Z0GXUTW3kH4x8O6lIvzsGXtrfXLGin4zpKLaj0Pf68VJe1UgCQ8+rIB+g/1u
tTDW3yBhhAuUA0ecMOrj0wrdoDodx/iyaMdoh6nWueUWNPEUPQwa9IWrehfolff12OjsWX5rdJID
1X6flBnSW+TsL1dnDygX2R9Lsv7bnk6n13S3E+iBrlb0ZSlczLgVOAOAD0D+Dp41ebKLwzxwArmM
JZv/BklJizKvDq6ajrEeD3Amx7szM9kxqehGYdVlCBbSkFlDoGJOGT+gvYMXiMem5qotgHYjkwWN
IMh1p1d2Vw4zaWhyyUYtkoyMqU/WyaIF8cgFeNaFrTFuu7uDFIcbrGFfjCTrqFDeh4JwYCGvJ7mt
Dc54V/dqDKxuvdpYGNOvYDuagUgHJOjG43Taj9aiEi8VrtrY3TE8cLqwivcoi/8FXZflU2n/Whmi
Xupac14Y3g8L/a/x3Rie7D3Jl4IEjDat7coHp9gyl2otxGvfM4FqbaoPhf8T99Sj8g5NN6kZeuan
9hGJRozruQY9kZJA2fMp1/19bvf1OvRfwU8R8TTaeVbhkLJBd0apl0ibDfc5PaYRbXaazQWvakw9
PXZJER27zJJyWvqgA1tlFzk/FRAohXRoz5BglXzk4EApNdPlcc8VVxnafDc+QKDBLub0ltdjGuKN
kiRA+Emq0QqAo/AVCQ/d2L2/z6WYoDEIj+0V8wo2E9QFRMPbi59BudjaPm6lR1M5rvHNqaE5Ph6j
VaWxJTT0v5Q5FSrQIe84kPnhY5SzxBilZ6hPj11n3nPwJsXhIRxSndNzI/T6RhkXkDO9o4JaleOS
JSq7JRuT6NWkeNwvMtjYiha637Itv7SnfwXlH///ZxSTA6jrsl7NXWwzkNXrybECVOElhIuQfOt8
PJ6w31ibia2Jy7d9nkgNN9oiaBaU0pUQGdL54JCMcDQ32y1HL1q80K44O4WAwOAOjOQNnPn3zhH3
cl5WbAijVVmbtQOdq54LOyNt10UMxFFXdS+Jxy4xVv3GhY6DxWPGKEU/qq9MJjZOg1hJGixdELyz
A/rVeHTDHBKfG/HEJUsEME52lvzH53fZX/ZYqDpkBYhYLyST/8PYl+1Irltb/orhd/lqpKTGtYHW
EFNm5FxZWfki5FBFUZRISiJFSl/fK8q+3T5lw9U4wAEKmRmhUFDk3muv4VKV/suz8U+X8cs9B29y
Fb7o7GXaL3YexuATPnJTM8xzxtshjXb/+Uv+OS39T2/4y8PYJXKLncb9jsedboskR2IA645TXOkP
mSByCwECEpZvJbnLWD0ceXqQH8H3xVYtWuza/wzAIpRf//NV/fbb+KV4n1tmZMr6y9KT/YGbhyQo
23eqnvJykEV8NC+WXXPcElHMpOLeFVt/s13865ztcrzAnQGlHoI7MFz940IU4TCbQSX2y0yuGAFG
fCfu8qjUElvut6QRhTskouiPY4JsBUhGuiJ/CNhXF+3WDDt77SB+SYDlWmRH7yN7JvEx+S3P5t9t
pZdz8GJgiSL8V/R/xXQsDgXBRSKF/NQ5fIHkXsRHovfU7Xt24snrnN8l0eNvvqB/d9zDAuHilBGl
PjqfP96dCF3l7BHtkN5xHbCHeXPlhmTjaGR3XfTqiA9Ln9MU7oKmqz3kSpH8dTK/Yb7+2gpA5Ih8
ggxavQDNF9rbX9Yu95p0TgxEVi/x/gUrJOuK7Bsay73cI6HJlGCqrQeEjEJ02TyAWVWRswCVJPn5
33++IZft4Z8eo3+5lF/uhwdKGdj8m//FB6094rbg/g3I3M3wm8/8aw/w6xsFv+yPESwYFu7hjSY4
HLLg0zV32aiQVx7WyZTs9FAOV5HRMMt5XY34zW7xy+70L2/+S5FH2bbEcvb9L1o+ybdmeNz8E1sO
LKgCvSPeb8C1X46Cf3m3y+L/pzoh8L1Meyu+Xo5hDnlCUBBicxA1N90O/Hfajt/e118e96bPfScT
yDDF0a/pvBv9gzClg+FOB1l3JA4IE/+tvcbPb+vXZQO+BYwVAgKvlJ8N/z9/RDatKWJ+YX0LLnq2
RzzLroOdNtIiwL4M3n/ncPNvP+XF0ghbBYJ3QPP84y01nQ9TVFDxv3RxnfRlog/dMY8O43qHIrLt
f8z5fsKJGzQf//nx+DUL5ud3iePVB2wINxrwd//4xhsf065ZIT+LTNs8E7PavQsxUZOChkU0tOvr
ypbh2cui7hj46XoYvBUyvF5+G7bpBw8Gu5/TWN734MLdbjIEb8lP3tTaycN/vtJ/9yBjEA4lUxSS
GOHLf7xQN/it7BtcKJt3l5jwNtjLKsp+Gwv1ywb684ZcKg0wSMiFK/VLOboszWwxzoAh6FRhTlR2
d3DpvBvuSd192r2Gzb1XJ/V1umPHZG+r4ejvRozKYG56z6v8iNAC1Ots5/2uwLw8wr+uyH++rl9X
iAzCJopwXWn4nQz9YdnpmdUOsA6lr6lFGxOJMvn7u/7Xh/tf9Lu8+/vrz3/7b/z7Q6p1QpaW/uWf
f/vfBgGLbz17E38qzPT9zfxJ/vjTo37TbNbsY/7vy4v93z/+2x//idf6x3tVb/rtD/+ohWZ6vTff
p/Xh+2x6/fMqcFWX3/z//eGfvv98ladVff/rnz+kEfryapRJ8ed//Oj4+dc/X8CM//rnl//Hz27e
BvwZChW2MNTgf3+t//mD72+z/uufvST9C5BD2P1fmD1QRlzgVfv9549I/hfYaVxCukDxx3F7eaiF
nHSLP8OPLsmK6PB9ZEWiDMAlzNL8/FkY/gUGOaBbwHUR5+Pl7/7n4v7wjfy/b+hPwgx3kgk948NE
v+irMVIEu8CPItBicOZfUmj/+GhksBEJLaqBejGTo3VDNjmQsgsns5wFZaF98i5C71PaW0zS8RwR
JN9LqKDfk1XH73CbbNJXHegOI+/c83QJG6f1AsjGFBnqsOHlSaGlJx60zFu285XiFxuxLk9o4TaH
4kbCHD64HftM5yg3lIU99xQlsDn1gYupcojS1j6JQCVnC56UODTLlMgIWGyyOXBNYG4413oZV/7c
S2TpHuNRTjD2mVL7ww5Kv3Yw1Ut3CIHrC7ampBaWd1WTsxvnR+5pMoMom1amNevkrWfiueaDQQ7k
yrCjGfkBrm5Szcskq5Su7z6YCleb807Up03ZpotftNi9YOGN00sxJQo1BDEwIO8KPFV1xXkyl4h+
0LuAqOa4LvlVMif9bcQFJVWbRpjhxvfzurGKTwpQwmppvfR6uYFJEMxcgFZWMm0RDmwJMMHpJjGu
Pep2nR7NokidLTQ7QsMZlsGa6F2U6O9iCFwVjOktJcl0HBfvBJnMj8Bb76MEdk+JpN5ucuxLbxZI
yhe67VLsuPdBH77nXReXUHbHcO1V4xcEck81DwdRdz5/BwfiVTgZFViXco8A0I+ItN6tHxlVhwzG
lfG0uYpnYE+Gki2PPDcvKx6CB6XwUafMM0UvaPOFhyt/ZVgBB6aIqr2ZwGNlyiwCXAZY2WapNe6J
Ba71Py3y5J4R8cRge4uoLPI4wg3lSPKhiU7zsujos1l6WPhNEtz/co6GxIY3HYNL/k6xROt95xH/
WoWY1NR5T8f2BAwrffQcuBW9hhpx6bsqiEcW2CpaAmhCzhnQYHKXrjrPZJ3NAeShP5RP4Up9TVEe
5+FdG1PPUvB+tB8wyGYSBZPjLV3GPfCWqK1jupkH6iu5XmXSh6CUelPwaFUSvqVbmpWe3tzBdO14
Dx5lfr/YeTowTHrKwBGoehfdAHFimrxg2UawKYTHh4xIgl3aH/Sh5dN4nppO/YhopOGTLeRYEsiW
Txae2TeG8nSeawmpsjc/z6APQBXX8abkiwix21t2E7jojqYyqkYCvEhn3sKKfICEs+JNh1WcWdBe
rgbsF9kpDPpVpft59Nx2mNcUZAfqvCsb9P4hyzVMwZskggTbW+u8DVXRsmacr2c10gn2jYjeBfrl
GlS1kq/5ew6HtUOfLMqUtm008kcobQ6mgfE9dFVf2kkmr56F92A2LJCrKOvZ3WpUexdLsu5Tzwvq
3AvyncyEv4tHZNXYnAKcbzJSgOkDe1jJXjaVeHAfF+MxsIlXTd24FbwFHJcLxu8ZPGxOczxkMS9o
HHXZ7cxCdjU1ShwVnfDAJpMrMn+yu4zG04scVu9KahtVVursnG22e6OUYQjjsOzpuuFmRBT5e8nl
V7YWfiI27vcZt9l+noMWzMYpZVfZhELQl1O2z0JvPvZwpyzhUbUVM1MIfdny7EaKOKpk3vkHWLNf
BBXWu4KCAOPFxNflTFsEJs8Tmp+tg4W/Gx99PCfFz7fkeh0f47XJCj//eVX5M52wYxV2yRmp8HXg
fZmeXn5+g5AJ+wfpNphfhpdX8Ij9PrkJxTBUqlx67MrZ2DtNEPwfaSvcU7bilmDvbW61juYySKGD
ayfFjmLRejfHBJ9vtHZnfZnvk0uYR6ry6MgmBlslt4a3iNmxddZj9TCF7lk58g05Tt3bz/eXEAx+
tSnp93zGb/gjzW9+3kOJIMsn3w36mEFO6M60T1pkssCXj85JdhZRG326Tvv3c592bzNidCsI1ro3
bqLpRYhme3dQ7VVDSk1YZMuKrc/N5BsPPHfU1Muf0tktj9MmvGemgHv0HI6YHXwPi7EX2bUNLuPM
MLM/mPXomc9ZepUHCBYNJpGr7CtYQzlsAhVY8T6/3GMoo/Gob7JfTpEjqmtLjikmzDBiuJG2vOiV
0ScoGdHVqzThR09I/jSzJDq5dHV7bcltI/1HPfKHlYiDAwcOrs22bhO7h2npUaRmF5r1YKLoXWWZ
LP2OxlVGZ3Hy04s3sspubTRioWfBXUa3rwuD727Ex6lUJOa7bQjm/YaskypeDBbTuq07NumpyCHA
28UmUXUjs6hc3ZZBgsJoTVnuF0PWxlcznP33fovmiSwsKolIgyKlCT1MBEt8tmQIkGUBxHwMwtIZ
qJ8buz7DIIPh/ssnHjavZmo+khFGlYHwHoPJjjc4S3LME1ZxCIJwqDtjsbpTbMVma/N62bL+kGtO
vqCFc1XYbvPLhVxep0vqXU1s8fazbFsQ4AJAeHN7DHJ0POkaZz+cP++2NT34wVIMa29xZLHtYQYn
4Mqb3H5uImTckKhSACFvQ+6lZ5Ugiiqz4FfMKcuuVkQyl5wjXQBebpfc1C+NoJeEpga+ceN8GnX3
Fdnye0WQf036hex1Fm3FGPAPYHprAY0jTKEQf/hD+2Aewt/Rr3L4pBQTAzOxD9bDZhC+apJ0qP3c
iQrS09KLbbajsTzG6xJWa0f6a9qrZCzs4CopbFaLHgRMOI96p8XfXOFPmDlIr9t7biW1CdRR55e9
WiJala7irVuZw6Goo3sLKuue2gUUvWbM74ZEjw/BTGwZpb1fYbiTPcopDfdUrNGBD40DhQ9xaxUd
ZlbNgNRgEpvG4rBAu3nf0OiIajDrKpbb8Mj7GD18C+uBm20e+tu8D4Yd9uqlLYLV8++nrJm+TivM
iYppYeaYsTSvUJAC16ESxwhZQ31CCvwn2ITrTRMG9uwL3ZeSx0GVKTXcMx+sym0c6THAIV03w9T0
OPIIOPKxifZTyrFe46W9aXwx7ia/m54GxYGxWk/KypBxexW58PapSabKJdNcbhu1x2UZyGmNumXH
3AiwcchgzyTm4CoiXXqw2K8+nZEKS7LzbjvQPLFMKb8O8mkDr1EEx4XECHogzroSybr5UG2wkitb
kkdrBf02rCpaliLxstNqrSjzrCtC0ubXbEspBMSpQa0o1VkyRFt1nPc7uYZeIZw/PQrLeLlGqBhJ
hnx4hRS41yWE8L7rQ8C2dErhh+dHFpHCCwSyzrbfAfrCiEWYbj+ObU8grUiwKNZgKjQQT7Bcqaoa
qL/vlA3ze9XMlxLa7WbCvRsrbfOBF+Z3udU9Zu3Y/xdfb18Wt+4JppgFYV6HWOr8hCw6aPD4un6n
4UA+M5X6e4+k0ERQXjEexQfWNXORNA3AgKCzOBBJyqr2YmipGM6krGt+5MPAatKnyPlg/AVA9XwO
JibvYy5ySNnl88gmXqvWdycx8fYpR8lYpWHCjkTCRCfSKED1atBWr3ihLBU/cKI/bCHE+A2OsgKK
mJslNw+NDx26DbsVDxEkd4dpwmnS5O1wH68ZgGbPYVcbXfq1z/VTh9L+RJP5EwLsD78nqL0SRFAJ
riCstAEOMxpuRGO7FLAACLt3Yru8MrR7S/sNp98GEDsw4+2EZ6zgMNIt1sTgpFUx7IZjHJw0I2FB
uN+XfuNv9aLT8yBEeI1eZNgLtyEEzO/bZ8AKAYgf8Fe6ojBDKaWiGqVyWOaovgvTwprUCeyjE3q7
gnpC7ZgfvmVdj8/X+eJNX1YEivjTqsB09lqZH5qYqXsn4JBggn68Glou8DWFTTX1+XIyvoMlib8+
riIjh3iEQJaBKoZ0Dwulbh/fgG/7lvXzl07E4c5P+Vav2sD4kBNvN48NgZkaOJw72Do9eClqyoxm
ly/1e4SZYMFGYu6otK5GBs13O3sodMcJogcleDFHi3gM2xSB6p4ACh8yAp2SB8YpzA86LDbTYJao
PFWhwCI7i2qpWNU2YtY6xfs8bafS9fnHYkJeAlAUZQzbGujWw+a44Kg79JH3xGV0hORiPDWx9Q86
YuR24ePZi4Nt77UDPWG2CCmiFDl2kRaegzQnO+VNmOOaedsj6qYtcGzDHRdNOj1SkHLhEduAKME2
/6FpI++r1RgkLY27X4V5CzbVw74Gsec6Vg+zF3VPNA7D/RJP0Tf0VfPOZf7nCCbQKY8s9sJ0vPWd
d7v58gbjqr1F9OqtACmoVKoTR06G9RjIaCqwcN+5Y9c+7uvXBoYFBcp1fI8BrEx7lp84WeZiauag
hG3kWiX93NdL2PN9osMQ2H2v4msba/Fg40zvRq8bwVAIhoKH3N8t+QZ71H5r6ljQ/GppKMoz7xWc
cnNO88UhM8xbvjfgNjxHCKissgExQLFnkwP2L4rDUjXPURKLm575dr+RpDlbJBpd0ybzK/iH9VXE
UPM0uJnEt/TOppGotnVObpls4TtOJOxpgGLYc6Ih0hbw9YLLU4gp6GD0TYfNuWy9yBXbOow3LFyH
/aQcRt8Buviy9bdPEecbuDrtcu/W3tu7Sx+KYgWeM7FO0HiP5j1uY4fyLVyrPiDrjK4HlFbn6fd2
YaiUUsLKFXrZPWGJuZZ4sC1Xwbdks0OZZF1wYgnSf4FjotbR8cuKtKty7BwvVuzZX4WXTns7NulT
j0yMe7ro+LrLFcAFZz0U5vlWLnSlV0zw+2XcvIJqEu1E2H/NWEsOWaySSi0ZGJF6XI52yeYia0eI
filh446smAng07F6nOVNfHH0KExkk8eti79NJAZZiXBkAxgV53dCiK1meTi/SzLEpegy3PQhQJ5i
AmeQyhj4ODSWmGKziFpJtIcMONI18HpAD4VqI7+Po355nLOQomfvurBSMlofWkkDyPoofChF0qL+
68w1WlRdw0okPS5tMFcGEW9PMh/kA2wzcAzE2GfPY9Rvh6HX0xWyNfiNabLlc3XwrYyGMTykvKeP
8Crxi37LRO1k7L3oiLiDzM3F0USo28Hj4zd/jBW4D16rCso7twtGbC46Ttrnue3uW1+eYzT/oO2+
9omav2SAs0oepv1OWdSuIm/G/eaSL2zsk5on6/Ayhv14zanKiiiw7Ouo0v4agkl+DILtbQoXVXd9
s+7NlGzXcSK++/kSXFHbbteNDW0RxMYdIu40qgmTFm2GRy7v6HyIBezHEig9kHhFP6SL4D3UNe/I
FDP7fhrOE9qveZsRiJE6cQ8jbvKjIZe8NErNtUbFd+9NDdunzGyQvS9UvQqR9Ne4daxK+yzep2uY
V77fzvcpivE7g2brkMnGv1IAHUrgnD2M9EdDKo/gYbnco6aA8UYY4II2keKByIPKb0lSbe24smLt
xu7BtrM7LEykews0r8wTgPO5SL0ynxCflasGCfPJ1lZyvEyIbO8QxEgVbkw7nhTKod2sgDEWXYio
Lp4kIRZh5JIiQO4YQr/WcNnLqGtro5vxhnemuXE5h51tuw6VAPf/Va64qHmhHUg1/kgO0NMMDxvK
6lq0gfeFaLQn7eR0ZcKU78UFJfCp8Xdeh9N25f4xH319wHW1x9wBTALW0J/jpZ/2NNbsR7+x/k2k
KthZGOocUjnM+wX5P99mhc3Hp/nUF9j44g8SjhHsv7fsLUskrzslzGFLdHYgkOfuVsA2L71v1rpj
MW1hXaiDz9z44llnCnyKgBkMjFXm345b53+IHFP+ZAFtSus0/m4AJ1WUwylKdpkrzNqJXY6pSRk2
WJR569QzIKjm3YhOwiBU6xKeC/KaKpAfqRX2g+Xma0RjfmMpGw9GzyhsktzJ19W5+CF0sNiIXee+
ZUxpbCFx9r6wrb1Snr8cOA5u+BjblTzMidc9LnODTVhCy2qHS6MtVu8kHXwI5rGFpE7hEJItuuaC
DsKHSFkGkCtxuAkppDm+YxraT5djh5JiCYfuTk9bWvVL1KkChjKgT81TehMRj69XdsuZ2rckgjPh
QGov1LyKVTrDm6xlOHS6YLkyXj4e4wapGXgOxvwWAY7pA9A2fg4Up299OEIx3HuIV5vsNpVLmy1f
h4D6VbPi/J+AuT3FlDRXkIh5Vb96ME3IqT1JxlRpoMJCrechcFLJoQh9djePdLkLh9SdZDMAP+OS
7ZtgxN7ItzOmO3S/AG+87lLe3Hv42lCUrvld6MC64hgzlavp1Vk1fnPC3jrctDyI6iEZ3S0eD12k
K9WfOQohJek7wpPevcR/jAGuXntCfNVB88iiDfXQ4i8VTGhclWKZZC3YZoMxJRy4X4np6r7HrBlu
4vQK4GL/pCHhQxUUVj5PvxCLLB2wpNPSX+kOTkhwn479qArwNNTRGlYJCllEW7ZInOzDsKCu24mO
ruCaLdjilUWBuarTIql+nLwMy2bm56WlIba7ftstnbBlCzvd0xiFGGFpaAOFeZFjPpZtYupZLDuJ
bhQzRX85BwEQxKYZDnjAYZoceLDx0TqsNoDcV6kv0oMLeoUbb1GuRRmtaN6mZdjp7gh7In1Y3QyT
+GntKz/nJzk1+ow2qYMfvovfl7Trqpbi5GcmvI/kaA9j7u3iJWJlyCLQy6Yt/k58NT0SPnv1xmNA
sxEaqW3tuzKaAnKwrcsKT3e8JC1G6uitckD3hp+tyIG9DhrpBmMi0EV23Yvx4W6atrF/13XaO7PR
gy9Ht5m4xpGS34It2dY5W54G1mNCPqdNgaHmUIxagz8FOd9uJE17v2igB75NvWqO5vMGhSMeFsC3
xkww5Z2JPAtgSbt0suijIjTZk8S9z/yknEjgnaKfnwzL4cmJ9SEXKJXZwuMCdSeqvnGciktnFebt
Uo9wOSpZ4k6NCR306ULd2E4eQ9l9VTM9L8r7VEvnVR4Ll9pfU3bj0/neX31aLKleS+o36WGDE1Xl
0wzVX5K9Q2M3oVsRL4B4xnKBMg5NVNYe1wixRKq51O1DuJNgbRWbGWoPTJv7RUVYAHYAJB354DP6
a9lt3lj23uIVHNYOWeFsdtvi4S7jULF66fhwzIb0Wut5N4fyxa5+Uqx9ijYYakIes69zx5D6RUxT
EIyHdmO8zbuEkxHTjc2vMJw4x518ckmH820CJisici1yRGhHEyYGooWrwBilrt4Gx+ouUzvSx0D3
WjUjX+HiJjPx6Cn15m8mB0wHP9espF7qcGL6V43kpuzWDFPaNpuv4gx0nDVnALekvxuU/9JlEaSa
EdJXiMmfJEHJNerIncOWzbxEL7rPIxWdVGIeUqIwHXH9ctMDGY+AAniqzqVjSBxad3m4vC5t/pg0
gEQ62e2x05uK67DB3quyo3Echj751u1Z/rGBXQf8TgCA9vMn1JFfKXO3aDRkQWHR+siM+Fwxz7nh
QervjJ+Kc+wFn2mTAmhSlc+2Ipi02ufjJg4Wc/tTlLk9TkxYmxksiTRgdr9e2oC8F7s+Vp9Q1x5b
CW+usYkryf2HrYnlqaNDdw3uXknzoKvCXLyRrAW+NaDvCdiC0VYTz0cewb9gbXB8wChRXG9dd0KX
RE829dU+RDgY9KxPlLO3hbHgRJUXHLjt+sOQ95gkoWC9opom+wil2rVP+NSir7aHWeZLvZItv12j
8DMalv6RgwJxlN64lglsHO6jbIT/okBaOW1NW6J5n+7pFq57Icw35nCMXFtqK9Y+YUu3x36AgW3U
m3UfDhjsLETSV+VUUBkECRebP3cl6q6jtl2HT+N11Zws+0gMx95u3wYTXM/UQLPh3MXs8tRzcysN
FiBLGr4L+u7bKuN73O+ji0DQEJflyXHMraNfA3Xdz5w9urkB9R6jv9GI5o61+KXFDFfTOK+VN6sH
TNqgSJh2JmyPKsmqIQxB4RubGr6XuMJR6au40ZUw7Z3Jg2eP4lFX7sg57Fu30Xzy3sEr0Qve5wFu
zHgaFiyNvTXdWfnZ0QuzR1BZQE+Oh5Ob6SmBW0caR8WW8/DOdTIoMF+DGgEIZQUZMCw65hz95Eie
20m8JJ1G+SvUt9F5dwlvyziYH+OxXUtkuhwtJpEtusUac1714m/dTYvIcwRuVziiKterL35rGBqX
fAfh9E0UqLkO1jU8GphI39BGHqRmTTllLK7ZMDSYzGLWFXqsstS9bzA+O3lTxk+LZxFPoZuX5FJZ
JB4qKNKDYmSkLZShc92v7tvQQjLttuYcom1Jlkumz9hgb8Bz1OcpJrgyv6UYIOyyMT3RrM2vxjlg
6PAikX4FIJYUaAsRSdBoe4scoatxQx1H0GrWA5L1doAa1Es8rfrOpXF38jrGzrm3IaLTpCBwD2Qq
+ojsgbOwYwuq3U6HPULQMVhUz/HY2Xfkk43F7IC7YJGL/o2RBN066uq4wZ6votWr/XlSSIsZYKnG
PwlZ4nIAMwMDGd9ULt/ogvoLM93BnzHPA/TUwnyujvDNgLbS1SKPcHqjNImboErnqU7gw1FQoBls
SR9Z5vPDkroFjpbmI+YcyAOGVMAsCmMYfD1xXAxCAlQ3ohrhB41NI0lOoR0egoEsGGnA59qsz3Ej
TnCggBea798R5N3UYarggNaMz0gpv7MwOsEolIN/ifm/R2K4hgZ0OoptWqsxyT4mOgZozH2zXzoi
n4xc0lMWdw96I8esyaOdGaOmjFywFibe7kO1qRoe0fI0LRu02CuCh0XwbdEZXOBH1ZUJwPk59vl9
gm80TTkpBpagcKXpfsVgtMgA0EZtDh/AHp6iLmtu4MbykAqAFnO6YMLfXiz8t8PSgkPf0GYnDSiY
WfBqFofceswU60WBVTx1+plK85H7uhqbHKMUktQLIpOxjqO71li1k/2MUVDvfxDOhoNHMrCBU8zn
Ut6mKB3Cesm2sTJ9fzXppaLGkqNMu2+exDCC93DD0fpm8my0j9sx2G3z+JA1AVru5EGTdLqlLnXV
1DhyPcnYVI0GvL0MOJWxfUanTCDO2lJZYQbdnvTC4t0WjPKQc5TtGJ8DTG/QhKZEDiUEGc9B3s03
QvHk3Gp2NYvZ1Kmgh6Bxt12MZehfDpoGDcbUcagi5hqTS1YsHGLxjWCCy8Pu1vrwLQC/MCy6dEVA
CWN8ZzCwr9sYhQLPkH+KUTk79hlAa0h40spDW1A0/XKd9PHjsi2kdom9HyMwRvzUf57nzi8SqmL8
T7ZHtoRvkQOMIYezpmKo11D0Z5/GPQrQvC+DGI1KukbobgYvFUBx0dgxwMIdcM/oeYmU60GgoSqI
vm+hasaqGTG9L8jWy+UYSZPyK+c2ZGarce6jM2aywVQGycKn45x5QXA9qqn1FKCKEZOoiXpet0vm
3MLEZ4ynt061PXB6PW9QhwTW3c+AkhS8Ni1wMvzQJmeN/lPWfUbW9g7nezPdTp5cf2zcZVONUbsC
Xj+AKnsYhmTiO9aIBQQ7h1GJLAc6SvjaJ5MXXIP9gYKQrGn7bVSWRjc6iVP1EGIohmoa656za5cw
aR6WqclRuNJw7CoDjpI4CdrmZpdj3A3wPsn/D3HnsRw5kq3pV7kPMGiDhmMzi5BgUCTJJFNtYKkK
WgsH8PT3A7vuNAOMISxrFmNt1YvKqvJwh4sjftHZ2xKCqXosbLWm15xMBYDsgNrreCdnQ72d7xeU
tJAXadpdLGKyhY2LDEU0bOpWDuaXvJIASd1RmwzCmsHU2j1xjy0+RIAn2McS4ZGNpohxJ7UYST8t
E+49aApxhzjqj6Gy7kUNFtvse3uLpFt0bJNGPoJDBAsSl5XX+D4eGhLzgG9ZLMt7JVF61LzydtK3
uspbulVzTVwB9Hicesd6yoLkS1A7BzsOKYBr/lbPuv4QJMa9kNkvw+92CgicbBOPtflA47w4BYoo
8TgY+m76ZEadEH/1da3P4/f2tZs3z7JsbS6Y8KAE/s/Q7LRjljpHjHKOZU8MXKc3owWM1o+h9GRx
geSVHU40YSKqjo5+oHmRXjU9f5jH7XSlZUW6qysX2I8DH6KaLK+sh+Lab3WSN8Lea5kh85ChwHid
WWG4c+ZFylGao/RdH2vFKK6awR2P0ih/5Iq4C3U3I0eqTrIkxiM7QoU3m6qBY2mFeyXgHrX1Eun8
kBMiUXd89huH+3jQ7dsUi54d1csRKEPsXyl9bX4ehy6gBzp9LtvkV0HQsWuH+ogrhu85ZQWWsHVx
C52s+HNeur/0UcRXXdHdoX6SHItePoVDNFz3VL4eqgoxYEs69SGO1G8onYTbKGx4ZQyFenQ9lcEh
JkHLN2EfF98dQULrTtPBHOiTD2Fz5bchlvNg10iqKhoR1XiiaWd4jssj6I56uUf2bDymQWoTJThf
ujAmU86b4SHQfGD/Vgb1QUfYgwQ2iEA0uLfCqR/NXJRPcAeSTdxN9gOYPteTVeDsaK5UP32JebmM
3GDvVihgBkajeVC8yuu6bsglYjq1Ya0HwIppUvDOKiAiqxxZYo26qxDXEWCaXxWNA4r7097IpZw+
CH1Ut3niWrjUK/pG+snXxCb/bCKetkKPP8LLHLaZGMSeNuzHaciyWzfxaeu6FdGg07Xuzsri4VNh
GhnBDBipEw3vbgRpwdpvKIuO8D2EO30HHqb/SN3UKh5al+RQp6qvHXAaH0ALjEXcHFo1VE9WnJU/
pt6lHrjpmeiNmWYTuNXU/JygSkSHsSifQbZZ14AeO2yvaHB2U32a5itr0zZ+cmuKMqcdlqPbj+Rh
pVJzKd2y2ck5uNEaZfKIOeJPMQ7jYJ5CedIbfzhxgRFYCz9NtnXJPtjnfi3Dbd1pRF1NLkv1pAG5
jTdG2w3iF0lf3mx70Lx7Mfj5TY3kaWFW8jQEhfmoWHZzEl2m74ZQse/dbBgP9CTiu3YM88ewzH/q
daDfcojzbZKlykORZA+6I8qrulbMj7RFjpSOf1s1lFiljm/s3uIqnEzzoey0rt9Fmq/sJjuIfTBA
4dReCzv4ZqTFM53HbjdG076rVOUq9kmR9Sh6HBIaeeZIbYp32BOVofzOKzAGhetsm7E4xnqOu1Q1
yStuiINlgSMSHJJ9psQjjoxpgjix5Wu8zHZyGzjqx96lt6em2pHOV4ksqrwuzVa/0g2lwefE1bd4
Kx0mkbD2UjbRvaOaPeF8Tj+yDXGzGjMoEwAEnvWyde4CO0MjSKsbuHs4om3hn7ZXWphgAxzq9fMU
J58MgZSm7KpfJEDtIxA8UA6F/Bhy7U7grobhN9prTxSIokNHv4VO/WMA7Hrr165D/C2fCEHjTaZy
T1RdIg9JV36ecNuiPIvZrt+ofBqtpScu7XzOLmQtVaA44+C28U1gWdaGBrrzbCS2eZtKKz0AZIiO
g6vvY3BAo5tN+7mUz9jUt0SMWW3e2cU+A1/b3jhhlZsHXVN+dKqw99SJxJU+ROqd6EaTU8cO89Eh
fJK1AJpmBOqmiS3Uy0EHyI3dju1WmxLtbirab6iyy9su0ZJjGjfjPu0C85pmZHNnDJW56dX8V85+
3JVdlFxXNbBVxNeC33YYgRSq9rIdDlT0b0adk+ZWH2VfAGejaeFlVX/jKM5Oc/vQywwAHUY7aQTj
ebQtDDViq+sN8Y8LNMMuDhWNhgbkD633k9tpXkdLTh/bdAfBadvXICKaWPvoBu2dk5U3GTIWVMaK
/lBmAQBbs7YQCDadbh9MbnkTx7UCfCeGaARSaVfnFd1U/GV3dohwaRUJ32tqs/Q6Cm/MF+BX5I6f
Mq2FB+uElPNZpaSJELaKY2TSh/hRaZRPSpuM9LfccuNag79BoWviqbfui6xPrtPcoqdFxzzys+Za
SWR+AAyKYitQn1AjJC8KCpVGoqJ2lYivaajGVFCUn4Y2fpzKTt+2lN/3Sd3fSBkrB6W3UNUeJ9JD
VDB/z8XnKzk5v7W4NcVWs/t2nxAqbKQ2TVc5i3Xr511OBvIC/v4bhn4GsP4/qPUl5P02+lkXTfFX
e45mP8fJ/+8P/e+6BRH/X7ffy+a/DlRlwMQX+fLfmUd+PdLfv+T/JyB+JlH+3wHx2zCaHdb/A4ef
//G/4fC2/S8TgWhzRrvDQPgbCQ+H/V/4lYGHQA3ZAI3Ov/A/SHgNAL0rqLs5FrBxvC3gLtFkf0HC
W/a/LHrcrvoiN4rVk/EnSHgGecWQgGyHWynGXjaAeGSaMPg5h8GDgzJiRRumay20GqovorDTB1DJ
qf+s51mhPYdBvGpbck7LeGGI4G2MFoNjQBN4Q0+NBivIfFRRT84GY9THzzd3H1c1Wc/ZXW/HWEzM
HXuztK1EYBz05RtqGjf+Zk0/aKb5/Idd8naIBWNvtMusolIkTs3+4cvt0328u5+2X1U4p6920t+H
6zVbYUGsejvQgo9HNpWO1shA13iF7xDwYjK0D7crw5xT1N4MYy3YeL4eampc8FkSX9L5PjpZt8mn
cA6WN46O2I+R7Vzhuc5HrUi2atYTMltbH1RsC/bVME9J5lLP6lZYPCtfcin5Y47/s8zT4cMHd3u8
A+f0/zjEgpxXUYHvIWeLE/IruJy2mzsdd8v3l3fmGr3aLbMuEywslJBhSaGasbTUKAOfKNZ12mPh
mHKvUD7Y2ZFhbCpK7yu863lvL4eyKVxC+NW4RcwF7alUfB10UNUeFcsvngJLnHICTw84b3KSIN02
IJLWzAAWFwlAHs1QHcGBnqk9trngxCWk2lNCguFROASFqkLbsKDWzBXb/MQ7HB3fX84X673Xk5wH
xP3khW6GUOGS/Uc5utJrXWfADGKNXps2CJ7a3oIXcHZdKatdklT+sY3B1IZt5VxbVl16jSbpsbhB
RQbcyu9lqaI50WpatwUJL3ZpFA3UZKNh2imDz3tuZ0QUVubeOj4d3y6LCi+oS4G4A08rPtb4Abla
dq2ASKKF5Bo7o6uqg6U39EodbBCoPoGacbJ0X2JMc3h/DWaO0tkSmHCoiElR1lZxn1oK/BZt5tAq
Q27SADKIbXgKlBJ/5D8dBQMYzYBpgZwufKkXmeFXtM5RoTKTqFN1GO1M30rL7w9IhdYroyyPB7Yv
Km4gro02zywGtWDjkkaRnY+ZeWhbt/5Uilw5keLKjx1KvyusyAtDgWaHQcSrzDO71LvWE9ROQ2rE
hzFwcuhHSoJud9vtsbPoHt//QpeGwjATAJhr8fwvmaKwKESBNdlcbgysvUNpaKfR8jmEeuiu3C9v
NgPOqrzfGoV/WwOttVhAMqmpxNfGPqA1Y+0nUcpdmyIs+/6ElleLYUDoMzh7bAXCE7G4Wvymg+Eo
3c5zfE3/Ky+1iVQVz7y/Up8uyX6CyvDRbXo3XbmhF2+TiUiIgXwe4uTQ5E3DWMxO1UO1as3ePwYB
eS4At7T+klqJTA65GkWfW8upv0bEWtAZtAaY0PuzXl5u3G6EYibkZtPQ0SRdBBNZpodlbzappyXw
NLZTUGiWNzTFbL1V0xrUsWnU/nCl4RXr85EjApz1/MzFjEU2ANrNFay5qyLyuHWDL6UNIo8QHyae
mApoCkW7cjSWm8i0ED7DzoQahomO4FKCwcr8KTMsUXhZPiJ0p1rFLbD6aIX3vzwVL6Mg/I7MHJay
TJJ77dWNotkaxYOEDlfVNtm1lpFs2SksPip1a3ZPFyaEyxGbhwPBC7wMHoLe0sYB0ohn18AkpaMp
qIBMa269FyakQ3XlKiaNdnAbOp9QXIClhgNVejLXC4KkZkqjQ+Caob6jmmGbK5aHb4fjTUebFwFr
k7xBzJN+tX4doLch0dvBkyrAxcIywmthZNE2h0myokf6dv1QjrdIQzh6ELyXtwp0jbYILXv0VN+v
7ywfXBll+WEllL40CkJp6BjB/EUAZBF/KcJVAydrRk+jDn9oZVR7SpX/eP8QXxgESAjPBXaNJsnO
fMhfrVoD3gIN61iiJqVN+1gWFJXjKOz+en+YN3cFq6USB7lzeEJut9gLhRgoiGip9BT25Aenq/wb
nVbCLVpHEzWvYfz5/niL8JhdAPOFr6NClYQ+vfQ/1Ky0DLqxGHB7NIMHO2mVvWaABYmzrNpVrkx2
bdnqe+gH9lVrRMXKp7uwFx00DKA0zURvbWkolnBfOqHeg06wImXvl5FCuR8Cw4Yuef/8/lQvfEGH
Lc8R40pUEUw5/4KE6Vma95r0AugTSCml1PvcQI3WXFkuzckgBoHgo7L7l64ltH2NODbc0RtGM//O
ijqNJ3Jq08eCwYqr92elzTvidRhHFMfqCQMkKsR2e3l7NIApI8dIFQ8vS0McILFU4n62k/4EGl65
w3w7a77GmSuepC/EY14XhthXdPSDTdGlbrxyOy+EMAkpbUuHxaerOMQJvun8GV4dlGCwYzOWquoF
rENPHXfo3SMtRDDF+hSa9a5qR6vZRzpBLzg+Yjkk4uwejmysQ5qlTN8CoYGuNWwyZYrTXQig7JMW
ROO9Drsv3r2/fm8OAD8XX2KyDo1X+s3yDbYTIwo7jV7saM6v3FewLgn1rgUaoFvXUg9i2nuiue0c
6ex1dZQrt/EyJJqXy0G4hx3D13vjlei0XYmZRTV640xC1HPX3Gqyj45GltVf/N6MbgBGRyub5s0W
ZVAqNwbmyKqKdtHilpm6qR30XBm9KIr7b4nbp902SJoCSXwtb6aV2PLiaJoL4I1Jau7ShrqUyVD3
tjV6eR/1V07soNsXNBVgxlBXV7bfpeUUBmkAwQFU62Xcw7H3Je2d0UtbBdoPKRfX9Bh1nltEEsi9
jpCl4wTmSri1EIj7967nZpkFGZGuQFHmfNeHmhFOMGOhKBZwQ6spTLuj3hr+PawTaW5hGHnpSCG5
dJLPaiDLD+Zg74PcSLZGWAPYH/roViNtSekZBa2+Epi9eVX43oSBQqDnSeFsuSpK5CipVCFJz6yO
bZg34xMleDz2lHbmF6jpWuZy6TOg++9QNsYGlLrF+XL4DrQwVWaqZ6WI/CdZ7sJnaIrn0qyCfVcb
5rGQqyJJFwflIqS4CWqXeON8UDU1esUK9QlfTgkqIgdsAVpJrz7qUR0+hoZK8yeGk+GsfPwL+5vi
hWHoc4xPkXZR+RoqMJDgmFQvki6stwRIjLJP/V78svm4n9+/ry5MEqUIAh3bxIHzjUySMrj0+hxU
gcJEVdhFLRpFVmR3d7Qe8z2/owN41DV/GsjN7xgRI0rnFio9S40zuzeK1KjtCZY9DYdNrcF326oy
doL9+9N780i/DMRtPC8k9g2LbyjCECs6KspeFtOUJqFKvHRQu5UvdmkUOtUuk9J5Mudq++s3SoVv
NNCH0bx2qot+h39Iru40x8qylYEWlmkv9wKkP8ppaI7MgjaLmza3U1fxExCaVa2qYGrrETOUEurc
hKfKvHwInGRPTRuYAiEEmh2bstabYKuEtQMhWaaqs1FLSCxeJCKrXvl5l9aBCN3BbYRIiyNzvg6g
WfIyykrNi1OBI2URo7tysM0Qvv77n/XSEXk90OKzkqtCCjIYyIK2EoAzqxR1Uw5V+qjVFTCz90d7
k+5zxQF3oa0rSNsob51Pq6pa4IsJXVtLgTcZzFxDO6bP2wxDBmmqcT5EtV7v3MwwopWhL4QTsAlo
2sI3MFR3+Q6MvkwAY3MXjJmbP1liatUt6JThkXcBiH3auupNoPggL1wLudo+Lddc8y58U9I75m5j
74N6wuKbOnrRVa7dQBHP4rTY5GrTSBhgDYoZ76/yhYHY2eSf5OJo9i/rxDl45yRPWgQDIHfu0rQE
Rz+22Z8/XWQoREi8rWg6LZ1AGqOTrTsAtgfqYVO7z+Tg7noZZT+5iMIEsKxvfnl/Yhc2K5AXcHSc
DJMG2vznryJYPSnCEjI46p70znd14DSQQxBzIgX0V/KfCw+zyyvJVTfHzFQwz4ciMhJI6mgmZei2
/ZYlQX5vuL6Ch12VoYpUgwLqVmK/ZT9oDtCx5551PKmXWm+M3ayiRsFBQxc506fKOaBooY+bsMqS
+1oLq+tJ5uVjUAXdX2YLMwFEX6Q90Fa2V20W7Qs7iGyaciNxgsZKLy5HivBWBrTZ9vq2Q1UNVmBb
H+DRVQ8KSET7TlNrIz8Kq2xB8XduXaMfo1s/28Bw1YOetDZi4X3eW3s7EsknzEeqYtfwghRX0LRH
KPxpHQooE0b7Kc+jusNV1NdR/+/NGDZ5PvkfC9BFn5F2z+7UcGiqLwbm4QbATm34kNmORCWnMeB4
9BS27CPMPb88KGlsIPehK6BHwqRqxXYysaLbuv2IT6QlMu1XXfftXwSgVXET6hbYklTqyacK2rTC
Bm4dVLPSpni0OkDGm7hR1GlTNkBm98hQmz97V0iQSKrfwo/JNZZEjor7pXMhXm0tc0hQybN6RRwG
TobcKn081NssMfwP9If64jHGMMjfOQbc5I1CDc46GDEYzI1JEqhtskro/n7KzeGb1mIf8CGOuvq2
l4DXN/B86m+4uDj8Ympd3xuUVcQVYgFy3NWuNX5qESF6Ktsc3rYBSv3JiGLl9wi676fAD6DC5ciQ
DzaUaZ2PGZdA4X3dHXd+QmZHGD5YxgMc4jrY9aPuP9SRqozAD1r3vm1KTdtoCF39DPN2cDZ97Jd3
rer3jsec+uei6yz/g90FvB6WHavVPkWv7K4DKgI8j3rWsK0NqdR7aeXZNwnx3DgajUifB2lpyd6v
ZPfLVPsxgEsUQMVB1SXU0PVQrZ8i0CTzqco8vw6zFvNiZxqqEJ2NhJaIbXY6uNqOH3RoskBUhygn
K31QkTntQKlUIDjtfgA/IlJDBfOXxWO/bXVV6ohJ9LA1A7SaPUCShYrOo1v4iI1njbELKqkmmwHY
L+LCAfKKiaZJZ5s4dZ+dhFLiX591w09CyOlqRKwDao6mowRh6VVtHGrgMj8CoRY/TKPNtENRdykI
JF9V8n0xCuWLEqg2WPYmrR9KwgiiiE7lZ7DPgr1QWwkYWDEkbDcV4ZkdDNDM3Ac8kn/9L/Qt5NDE
lcHz2cz/6ZHq5yYYI7Do71+0F97pWbDPmjU4qWCY85+/umhjo3QrxW9Mz5QGLJVaTatknwxD+AVn
K9ltAgt9JRCaATEtAl9rqf+l68figTSptwFWXLZXMkPxc6mWutdyTd7VdCx2WZqGu/cneSFgJ+ud
50d6SBtnMclh7FocejPd0xulB+xHfMDLL9QumzYqL2gKHSp1foTOCDzm/aEvvS48z/TFULyYX9Hz
9TW7IphDBd2D01dlqIZY47Ex1OnRKoVzHJB1en+8t1O1gYOAk8NogfLksqPoQ3IDhS4tb/KzNgGG
qoDAcitZoiCUTFAHsBKchkM4KYS/7w/9dithbEMNTFBDpF+2fLNpOmlwDof4qhyD2N0XrWP8CKJE
BTenSpx3ssLJu32nc7du9DB01wR6L5ThKNzSqpuTFnKzZeICQhJdGzvOruwIcSc0f5Ah2OYROnNQ
c4mz9y0pHVwHJWoMjz5AqRx6pC1ATjdq+2yqkBVXluRtGEMrj5oWaAFCYLbB+ddPlKgC4Y98RFU3
9KHdpnavx0azTn0die/vL//bncZYnGWXNpuDZP0cFr86ySWMR8xg0uQqF0a3DxGt2AtN725DU7oH
S/Thytze7jRyFiADLDmVa9Mxzsfr4WCICOUDT0RxcgQRJIAnT9mtEY/aESahthlVo1k5yRcWdC4Q
QhlgjsAxFoMa6gA2wzJcj5s7veMhx2sZQt0+6FR1ZX5vrybHcbgw2BO2+rZxUgeh7bTQIbzCKvWD
YnbJqQVif/jjr+bQnHF1yrV0spfxl+ZPJAtlByhHBQ0IhVj5iKd0v4+kKjmlWrhSRVj4Qs7ZMJE8
/TR6gxwVqvHnny1GPk8OZG3UhnV8PQz4bynKxolRXQ+ywhevymHuSDgLGfRDqApHGBLhh0bWzn2k
mKhoCqTxgk3s18qTPzpNAJfYyNLbWDdz0KgIlnXHprTah1hte//OyUfza+uP7vMUEAqtLN+F/QAQ
gGyP1p2wtGU3Oxp1Qkur9b1B1QfkYzS/Cvf4KSPQNAYW1MH3v9bF4WaIg8uQcynvfPGURmAqCPLH
K6tOjBA18wy7YKOqnwCbF8pKInthBwI44iLSdA0D62VboUICS3EgfHhtBq0Zl237a2dn9QrW6PIo
OHTOOtMOb9X5nNyaEdJ09L3CVoDOK4kRd8/qYGtiZaAL74MAbE13lXdivhDPB0ocs69ss/S9yYnQ
ZSNc1on+YLrVWBvg3+vbcg/fI7yJgMOuFQUufbm5HED6yrbHIuB88JR6sdI3uu+pShs9ERG1+pck
NvJnXQEg/PTn24TSIEkeOSyAsUXxI2hEIN2hVzylbpVNX8VuDOe1Uq96zY1WTsCFa5+NT30XYAVR
xhvYzYCAr4lenRekCLmlfdtCh9flAc3oH5BR+5Vb8cKtT7MC3CeVNBq+y3Yyip7t4Gaa4tEaDz/o
Kvby9oTgX5Ok0NjLXrmqIVSu7Jz545z318CpUNLneaecoy6ftrYP24G3W0FbJcPLYYbnowtbaY21
7+wGAUQbkWEXrcRcfld0Xxz1phnNFf3/SzOnz0eniL8wnV5kykk+2JmFSIdH4TLTPHThAIb1gYV+
KJpDo7qb3CBo0HRF4fj97XTphGLbbf67mgR25nzvchTDvmsyxUuryb7OUCfYBqSzK/O7NIrgbNL/
IlxFU/t8lEbBNbcWBV82GUNnI+nDoSHXuY2zMtClHSteAjRa3zQoFtOxe9dMZts8L3WoJsVuW26R
pfhlBtRc6yBbA99eOvkcC2uOiug9L4dr3ShOS0O4IGIa5KHRA6X91KKuFff/4HDQQ597r8DS2CqL
LSIsGtx6l6IMnLTAwzoRdw9qmGGzjDJ3BiLVLJleXLnun18C3KforhP7OmAwFgNPBVu/nZhjhzix
R1kWHrE22c8IfFIPQVpj//6OvLCmrCXvrUOPAD++xV6xUorqczLppZoFT8iHADWGwqD42DR//gjS
ZOEaVUHYU+RcXNy08nMD6T/XK2Mrukv1PDx1dh8f/3xChGBER0AX2fuLCQVAA2RBJO8FCA5ciyZu
9zC5g98uFuu794eaBfKXtxlvgwuhgCtNsFPOD5qelrUm09j1YrdBM5X6ygGtYTgstWrD/fTh/6at
jwxr0IHSQy18U+Jl8bk2puCIOLZYqX9eeJZdckUutPn0v0nbUgobWT3M7z+KUjQKRVEeC4RwURFA
GzdSgnQf1TYRHw9atbIWl/YRiqkcyvm8vGkVR8DH8INlbHotkNWkPQCHErkJKtdWhmHN9/3icOSo
XDtc4G+S8ciAW5gbFtGi4pZXoT0YYseWkPeyHOFov/+dL1xzriWI6vl/k4My/5hX+RjcLFeir+AS
7gCl1oYBNRlDNzY+4AuIcaq7Mt6FojKRKZ1BQMo6/1vGwrbS4/luta7XpFM7bbJWRy0B3Q0T1Utf
rZWDXfhBfE2Zv0mOWdD0MNlzI8IUHpJhunKgXpLtxZvNT6EWYbCreFQWJyqWZmPGwoSAFUuk/FyK
MBXS3FkRfqiLmnJrmMao9viTgkSjkibJdQ8d9Deict0XBKELdAu6FIFOMaATybug4fuptp1zGimr
y03no1i4//MvNkcXL6X5uTN5/sVyPwoGdQp9DyJ0/RtxuuirmiTFV/By6bjL4x4Nq/dHfHv2SMXo
lBMVu6S0y6vA4ZxbIfxxQAGTrI4mnOqvPiqs6g50RdruG4Rnkx2gHPPj1CAqtrJl3j75QsUic346
1DnPXTwbndUk7uQngrjKqN3tEKAffEgGAH4r79PlgUzAjrM/Fjjn85UNQf52bSAcD7NAgXZpml91
rTmsTOft8WY6vBIA1ii2sOfOR2nSoEYPrWGUJEwP2tSbuDPl4QFc4rCyvS9OiBQI8hNwRICP50OF
Y9GF4JQdL/UB0bjwA7xS79ecui9OiDCCwiFVHaKy81EA2apTM9qOFzo1GvGuVm3rXkXEWqn/PEpi
7UilKUZiq/IGAKsbgRVhYUKpn6tii03BuC/R9dtOY6Ft39/0F2clQMLwmvP8LTd9nhFgQ251vCkc
PmuAhQBiywa6filXnra3V/CMsHJUyCzAP6gInq9fZIEynOzBAdhVtFeRlouDmiVyO7i5DtfJsP74
AmFOJEcAYA3gZMvaCoq6eg66SHg54hOnQkW3tEqnZp8bTQ+XU65d+Rfmx243OFQCZ3Hgo+fzy5M8
JHBA4pG2l3rf0ep+IG/Dx8LPeuun6hexvpKJXfh2cCAAbwLYmwlRiyMWyLZOOqUUXqh0eIIVEkkd
1n43Isq3cjdeGooPR3BAqKm9gXM5bdGCHzOEN+WTOIVW2+xoAQ273Mz7laEunGaqhhzkOQSaQ8Dz
dUzcyrBbHh3P6KnStnWDlA5SNSv7/tLXejXKy/v9KiAwoPSW7dgIj6MB+BJpcHp+Y/804nDhDZlt
/4PdyKanIo5D+xz0nM9KEr6NdHP5VsWEHEleuA+jPYxIKhb5wTRj9c9rLILyCvwOl41BOWlxKSqi
d6jxFcJzEGHeOw2yLDaAPLpcwxqbZP4i59EFRWC4r3MbnSqwuxiqs+KGgCBnLWsVSjVeFrvEZEcm
2YSEnTRUr8T8Y1PBVEAtoNZ/vX+FXYjhGR94AlUQwHX0W87Xti2mJDRs1lY6MfzyCH393yjTdVjR
RMJBMEq3m+J+rJJaHgV2OBUBkNF8zGy9OZWUyOg2yzDOVvbxhXCCuwCEJzwXMFXLmCuvx7irB8Oh
7mSN6PrYhXYb177zveuqRm5pO7toMxt995dW4Vu9MvqlU0SXC6ILJTaYhIv9ls3Q6Mol4LVrZdZH
Q5RaNTXl6v2lv3QtsLnw7IPHAz5kcaeHgWMOkULbwUmq8a5GcXYf96PYiaH8+f5IFwLqmZzNS/XC
WCJfWHxkjtREgUd4QB76DzIHrLHV6HPY2yFP7a9m3sTIAKDWeqWqJNuuJun2tspaE+nCuiIPIsTc
0yOheBOlIakJwWZ0vdwNEaFOyn7Tj/kfQ/NtJstjQrfKBV24vNlrjFZ0WWtI7udx5L9UR0Bhj6JN
V6K0edUWR3cGpkOxoMswl5vOVxXd+hlXgX0SJIPC36XozFfI+de4oKW+HZ2QUaxuDQ3X5ZX9eeH+
1cnumR08zredj7Gm854XKfsTo8ObltXGvyYMbs2gRq94FPbxH+yfGW8ItI9Vpe98PlOn0IkRE40q
iWn0XxPhl7d2g0G7b9A7CKU/7K2IGBW6q3tskjg7SK1d2zyXJk37gP2DPICpL8sng9lOUxPRxepQ
zviKImLjHm0nizGHyXHG3PM3ELl7f+IXjighOHIJNNx5V5cPD2UPaWQuD51onW5bT4iiGYVbHuJ6
LP7BUIxF6Wa+homSz5fYsNDz66yQNw4gwzNeAubvhsvZ2oSZFay5sl64XsGq/mew+aC+esBVVQ65
NZLF2F2omluFKPxrN2FwNAAfQ/IJsdx7wB7C2RQghAfv/VW9dA2QbsyNfXyX1OVtpM/yXu6oCE/R
ZXEXmYm8gSmgr4TMl74dOdR80ehzUWb+89dzTIgnym7keh2tem8aeLbg0WPuw6r0Vy6CSxOiUkoL
GaDoW9aMGQbTpKZEXX4X44uButhO5EbxD0YBgjln13Mj9w0ooI3h2CFC5oVpFh6nJCt2U1SVK/vw
AuUGb0vagoTF6gy6X2xECthDOdmZ7RVVWsK105rH0VBcxI9NanpmgiqdP4bHEvGeXYP+9gZlbRSE
XUnT0pzVlRSJMZVT1XdZjKSvP8XWypdd3LuIdPBRYX9b8Nlh3TuL3dsjjJ4Odp2dwgz5p52ld82u
11A+24goyfgbZhJTYZmcj+/v28WpeRl37hTR3p65J7a+2FFYXpZlOqUnOt3Tvp4VlGPoDh+MvlHB
UyHfhcOF+iFHy3aF17PYy/PIpOi2NdNUdbLa+W58tZeRHIP5blrpCXOOAWFxlOeafkr3Qxa2Kz2N
ZazwMtYcKsw0fkLSJd65sccKp96wOKlFCIfZiexhX+racIhzmyoW2O/qgKyTc9IVRc92xVB19jWS
ed3nP15toi+wXDSMaZYtYfWlYkVBqivJyfXBFCJy1aARLxC/TfzfiR41T6odjrsBBOOfnbOXBbBn
rRsCFRqRS85ZkUzGWNrI2YaZ7t6iJmbetmUcrZyzS5+UqiJ4/rnVSf/h/JPmQVrFeBAlJz0ZmidN
7eRBD0YfN4dhTe5jcT39e0Kvhpr39avdYyklerK+AepjKO0dBnrpzlE7f/vn32tOOrkyiIfIJs5H
KZGrKxscXk+JlNn3KCyDZ5284lim+nRlxjlqzK2G9PIONfH8+f2xF7HBywxfj704H7ox9jAi/ORk
wg5C1w9JN7uis8rtoW0i1nZliywBWv8e0KK/QtMIONiS61BUCI81SpGcMIvAg0LXg/QqbhPx2SqK
pNjJDpPKTdOG9U4dKVVvWjc1btBKnW6Be2VrWf+lvcQ+RHmV2Ii22WL6sTnx9RU3PkEIKfWNM4jo
FnhEXW5M7Jue/nyt59iTnAW8N+Wt8++cKvpguMOUnEYNWxSe1UMYI9IjRR3h6TMUh/eHuzg3+FBE
RVz1IH7Oh3NDp6JNPCYnLXLLU2iazTZ2TAU/AttaQRRduN+Zl0H9GgwpberFMupYo8oQlO3JqInB
NgDtwgf86+AphR1+vtIJEDirI9vHiUkTyZ/vYep7gHFemg1v7jtqA0Cayyg5IRBvH5K0+q2O8Nss
veweYideS14urCt1DSr2vKHcQcsnRYPeO6aoOQHg69t71+rMv6pAVl8BPnRrN+rFsWB1cKHOKcvy
KhcWNYbOLtNT61jDTe7biBMS5Fx11liv3EKXhjIpmqs8liqp2eIb5mCwocZyrYZgLe4mpFIPdpD1
T7FS6StZ0YVr1TEFNze0RGzjzEU4kIAuI+0zk1OK/cE9or70XMfyH3wnSB1zzgyU4cJ38ovIroQa
n5quCr9i8Flt21Q1bsFRGCsT0v+bs/PYkRvJ1vATEaA3WzJ9lXxL6taGkEbqCHpvn/5+rLtRsogk
1NAMMIAGioxgmGN+s3EASM2XJjXWjQ7o1/uzBsYzi2n2xbfBnR3YBXHp1Ee4lXg5j1naR4FRZ3EX
WB2GB7CLHftHmKMv4Me1oX5r5w6CvyyKKTlSmsdXNYOHGkhMVVNENHsEJetU8L9bawK9mw1adkMz
yI2PEwg0oAw6OAY8gzxk5Y1JsuFFkRm/KlkP8Um1kHvxo9YNiz/fMC8iDDDekeWAV3w/576WnTdm
eXxLAHUdEaLGRpky7TvZDDsV563VRUePojPYLYr5q5tMcZOwgb0V3axGjwKyTvXs4hh2bjOrCGhd
Z4HRCSxFG/MP24HLa0X+w0eFF0OCsp5j57R1mOFGcjP7GJNX1sOvkgTp61agipyr/c5MN04G+A0a
cmAdwIqvZyokCYJSKAu+wRTHogjnv2dn9HbC8Y2jDk4E1ib4jCVCXO1WhHDkHBKY3cIZsFbc68NH
Zai7s6GWe5H/1lA0pFXIzkDUtDXsXgGxZQnUHW5DDXOpisSimpylfoJ3+/Hxe7fEfb8VlV6+FfkN
uIoFCgeM4X4/KlM3AL0Jo1tqxspwtluj+ltXhJYGsD2iUzbG2YfeqkvxH84Bg7+I7hD8u6vbrBpw
mBWxy7hLNRfKF04N4YhTnFN9fDzDzcXk1aGCRQRBrHg/wyJV6qi2rOjmKIKSpy7MoMIlFN+/Yi/I
Xv6p9WIuW9DlJViQC6uh2qFzKzeZopucpiyw3Sr7noZQWyxPTM9OBWni8dR0Y2tAajj0lRzkhNYv
HdAlW+QpFkrOIK2/jSnXv2LCkHyAdZt9tcpM/jVCS8GXxKmxahF6qP9bKPH8yUWyRw3UzlEm/Azn
tDw4PcLVo1fQCnAbmd4G0WbtqYud/ntvNS7C31412nDYrCo71HphPZnwsNqdXbHqTrzsRkDWoEw4
0MiDrnYjbwUOZuEY3/LO7W8cg+xnSd77Az+Eug/MGU8eX9SYHs1USD8bg4tb5+Ml3bpLgBRQjaCn
i/XA6hc0ljs6deXEt3m2iq+GLTRsicWe6s/WqVs6nmS8FP4pdd7vST1M2h6FTvxCaqR49DhqzmOU
ffa8sbp4OpQ4z4v2dBS2zoFLFe6ln0t0tLq/ZjLPJoSBd+sd5UfsVdqbMonlRU/bbkfHYusY0FeF
m2TBGydYuZ8dhiQNjV4iFWVWlW8utqvfDQStgb7nc/E8NNiDPf5oW08dpB3KFVz+rwUmpdfnPIFZ
fMMdtnzHkZgARirtoVSw4lbLof1iNArKzSl79/HIrz8kajy0OoCbWwsVa/UhG3QhhgJpnBsFqfQI
oW/w6byOR7cK8antOjeoEO7fKUi9ni6DkscDx4ZY/OolmisimDgW7J6wzS+QOX8MdoJj8Sx0uPep
9Q7uo3XQvb7YqQu9NCLvLzhG5mSiOYNk7qvXwp0sfLbwELqZRZn8rfRmaqGPP8+AkmwDf2fLFmcR
10l0alsPiY4IfMaXsMG/tMonSIUNIaweNH2Kq+njD7FuLHJ18NPgdLMwBqTc9ZESFWw5kkLyGSt2
vjjVQtW3cCsMDxbi0r80NMYtcGRK/A6id/4jEzMBEQLqxj+JWfSIuGp2tscRXL7+q+VCA3EhYi+4
xdVB0IqxUNKOYFrF0fZi9LF5gkC6p9Pw+mBTVgA48SKozPFePaVOHneQ8wi3vDCDIKUkrgzKNMJc
oDMh+uy8OVubjxTOQvAUQBLLfX+4EdKO3A6y2i2RkfKUpRY2w2qKMo1VqmdamRN64YWJe5r8w5bF
yxcmhUQghd23wL7uR64mN+uaTiddwPgQPZ4aM+tFUV/R8Cd6vJu2JkkdEBQe7QLtVb0FuZc4A1VH
rCckXmh1YSExF3qKeXBTBYOwaQrdL1XYlE8xjjPlziv4+v5EbpRwhfapvmSPq20jYuBkJl/wVhlT
E0zQ4D5gt4utVzHEZ1NP5M6b9wKHWu/TRXRiOdKLlN9qwMj2pqgqenlrcPN8E+ktLjN9UeYtYPY6
iw4tj1PNx63xX5gLt6RDHjriu5PQqzo6bjcW1zhppvqjimek8TwbrpLSp4uGt70xt+5XnAmU9kjN
LM7ezIg8cCt2YYZibJ3BTQB7NqJWO2PS6DfhpHkHaTZafBorD8f6rFflfDPwl0ILH4oUvOy2r94M
QJlbfENCkPC8euFTlvSFDAp3tr/a/CyMg3AA0H0zLcw3iMpINcjMucdJOGqLj6hcxPiEjBio4MpX
YVVWz+ns+U5aUzPDbJhoCURtb51b08BdpgcrojDpqCiCsmzq2e+7yYDRPtn9D0uhZHcYrNGZzkrd
pxzyyJ2cADEqpQh0q617GOdKPhxmtYFaiqgYdlSQBnqdJi5GwCe9i6Tmp6WajZxfieuxEmdjh63C
XFcX4jjjc5aXavcmS9SwPFRjr75X6wGXpS60e3mY20EzPj4+AhubkLQATM9SBmBPLC/fb1XcsRQ5
6te8qUlZebg4tFkwVYP5NuZ3/7SF0//1eLyNl5Q+0CIVy8EDAbbqbmdaMSM6EMU4zXW6EpjeMyIG
MvVDVRg/e5RAPmY4r+y8pFtXp0Whj+49IDB1vfG71vV4nit5m2JhHKhdiaNCDHyuBthAj+e3ORRW
oQvyEUbF+lC3rmVVkZ3Km/Dm7MQtjd8mbI6nplB3VnLjy0G7JAmBK7K8DMur9NuXs+bJgQbWRzfs
Hy0DSxo7/kimZZ/b0W1/WLiU7NxXyz+4vj5sysELfE993cJpnbkfYGlFtylzYDIqoajSY6hwX+xc
y1szg2xHIRwwLDWq5dr+bWaq3dn0SszoNqtxHQwh/JBOq1qfsmNPBjONOxPb+mb03xY1RF6cV8/A
GJo6PrJAK+Cdl+dhrCvsMPvmY1fv5uGbQ9E2JnV04BK8dAB+m5rgNcVJRMY3W+36J1GTRGolPuIT
PeT/sBNfgOWQdMk9rOWn/DZUPmlyTuORVcxz86g0mMxWQta4syV7wcLWrJZKFxhLkDF0ae6Ham2Y
ArJMlp0x4qGsDGixV7oehiSZ2Z525cYNggQ0fAxqQKoH/eB+sAgyX5qpNjeW4SJNN3suGhcVJpYA
Pctzi4HzW+oYxs4eeZ2y0jOkJoRKOHweCMn3o5ZpkVFOIB7KRjP6QVuqOkIrrFy/tsY5O9K9COnH
2Mi2+Est/rNQOm83+F3WcXUCgQahFQu6a7mwjfsf4ag17w7v5013TYeSFBJVbxVvELlfYor+7EBx
yj6KxcbOn3rQLoGmZOXnTFUz4gvAqPmfH1TQ+WQoi54CAp/rx0PL9N6OiujmjoV9pfoxY5RY6L4l
6+Rot+F8eny5bjTIFlQbzGw2GbUXnEHu9jQ6DSZwIkImqce6307eeKm62UUyTzoozlTJxXaK8oR0
mTgm8xxTbO7CG1rS8c6LsnEXgpmg+AmfhBBu/UO03lKjzOXZjNN0kQq3og9eZob/Zb5o+dI8om0O
LW11sGranY3lpQlm5G1/Ut3MO2G/agalO1tPTe/mV8crMUclDwpqC2tc0Wh4iVNgPz9e+Y0TDvad
shodEH7Ker4pzsBogVvxDaM2cUCohMvESma81vAdfjzU5ke2Yfw7C39u6fnef+SsicII8nN0wxrV
6H21aFzrMKh6/ZMYsXzXF278uYg662LJ6XkIgR42VMSujWya6+OfsnHVcKEhqABol8ttrdaIXR7B
yVwya6tRLoRgaf9Ed6t7b3dRh++eWX+h6jDu3dwbw1q062Ccu+BBqEPfL4BYKMQFFPGrBqc29IvZ
RQfIkHp+qj3DyIMMwiJGVqXbNDu33MbImPHQLVxqY/xbq9yrdESDo1LiXU2rdU46ckNXb3DGs2JG
xVPchMapnLH0e7zKG2cJANILDwxq0atqoDFHrSOxyoOAUOD04NHMsbHB3BllYwcjYAZBmeoE1aN1
JTpMatB2VuFcY80pD0oVi0NtGqdmUPcE0zbmg6k6ZWjuIopj60o0qC1p46VrX0tQF/5o1Pr7VsR7
QLQNRA0sfGZDTgJz41WG3sQIyre6sK/V1I5DMLSV8jHWXJQQhkFECgbuJY5qahnX0cnQygqLG9kU
4hmZqTg+Pv6EG4vLp+OGonWy6DGs9o0y2SG6Tq24hSSLJ0hs9uchcUAZOvOwU3XcmDc2CcQaC4dp
CQRW0SFRb5rnUlGudu7MuMKHeBdruLX+aHQ8MINYwxfmWJYop0FXQ7w2j5v+ndfWxs/Hc97+IUSL
PEjIoLzqa+JEDu2cG/pWQBw8FPhgBHUNdMGnUBYeEr3RTo0sJ4w69QlP+1GHCGzavx7/itcrz2rA
EoLIQLj86vBMFeorZV8q104tZ1yFZemPXCtBZVnZzgnanDAbjRuCF5gtp9/fS2WRmRK8t3JNFkIK
4qBVbMBxMcLeT0FPXOCg6Lj/SBU/QCfsLZhllqhvVe3qe+SXjUfCBEpGKMP9TO9//UgwnJe0loXj
fN3gqZgUpf0plkr6NhNl/79YMaILrSfz45TWE2alDi6CidLgfI7fk9jjtb8ODu9/zHphNJXkeZ7E
Tc9VTCjREsRPVJucZ/xshyCdNPdoT27qe654D8Z62glGNj8M1VCglehOUB017j9M1ZRG109S3mJS
NBRpifCDvB6MH2M4EfqlSem9nfoiPAlN0z86reLdWAtk2B7vxdcXHxGZucjKA3DD5Gb1M2KTzSjQ
v7slltNeEIOYlACfCLylH4/zOj/k3yaNX3CLtFbW3x7hLE8CBxW3BuNAPNZjcJlW0Z2Q70ISj3rl
h8fjbZ0xgyyK0jLQYs9Zxf4SU5rZ9EZut6xUDs1YYgY9950/JcaeYOnWULD4qcWAyOSoLQ/070mb
2wvcb7lTYgubAUFT7yBwQvnW5CrSrH8+LQtMJkhBVMiJMu/HcmJkCJH0Esg2oWtjpYAirUYdwZZZ
e+22zWlBeqLwSDRF7nY/FPBiRxulrVx7nGM/SCc1P2f20L8tssz7+/GstjYhzyKN0iU8pxx/P1QT
KtWc27G4VWY/HJHTUU5OkmY7kfmLA8l9KsZhg28ClJRggprI/TBGJqwiHKbw6kXdGJ2cyFTbN5Oc
NPG+tbTuK7zkVAsyZ6b73JdV+z0SNAbOvQgRUZOFV1gBD8QUgeHz4r+yCTXDEwJGNLKgv6s/x5qn
0y/DsWgCBFajJEBsKzXPNZHFfOjnicplI23xb2TGdYmlbB8CijGiMQ6KOnX6Q9soSuvPjhXJQKfY
8m9e9yGpgWWN76ENYdtJhSgd31VhwXZW3TFvg8HTc3LGuHaci3DVygx6Ke2cJzU1Tp1JBnxE4MWu
D307jt6RnD/p4Z+DJXqj6rP7GT/kMXueGq+90vhvqyOWaRaWxwnisSkG7eBDnFLGF2zUjG92amqh
j1mnCNFT7LP57KSD0hzRvO7Kd6Vapu4z4f50EWJEDFMxAV4ZCnbz/jQo3RcMHLPwKo26/kl66+F6
rZbJG71qq8Fvh6zGxFaNsbxqVaVzjmEYdZVfL5bqfqM24hMJU5aD9ov02sdNaYj8PNeghKlNTd1s
0fH6Tu0/inee0I1zsMgC0dhAcIUK6Cp2CSPawboswJWYQ/rEu27NfiqAfMxUm/ecrJZ/bLVF4QDC
LuWphiK69jQIa2w0RF5HN88W0ZF+wujPUYSw1Ky2R5SXD3mWRgfMTfYGfp1FgJyhArHU0nBtWV8s
HYptRu248mYiD/Al7mvl64B+qRuQZLXXMUt4i9sSt7nHJ3/jFV54HxRpNFCrKMHfH0nXkGFXJSZV
Xlk071wW5ZIb7bvBdOen2EP/dbKUcz32FOLRn95Rmt7omVLOo7wMKApYAepx96N71qyZeKxFtxKP
Z2zCi748T5IykN+12nzBZrcvbkYT4vVb6XP2DZxR974zPJJJu8dIfNRq44xZz3B5vCobW25hd1Ci
gbFCwXH5+99eFCcT2RzVKqipwpZHnk7yx7gbDyNNsZ3dvfXdIatw6ZIF8KyshormwtTnuJY3N4vs
WxzPXYDm1i/VgLARd56HeGu915nfmh5X8CJaAr1JXz+YMp6ydHBD3mYPFUIuEO0a1obyHCtat3Pn
bw21eJYRCJDckR/fr2SCfiagGtpnpka71aL3c+hrrT+NST6dH3+0jQiHfJhOMuORh69XMhw8F3CK
ySMWT6HhQ8oTz0NX9C1t97g9R3kW/aG9JekDdF0yfsI36k0UjO9nJ4rIw1fbFTeJe/sxpuX/F/0n
cfIkEmaJNSo7B2ZjsyxNXpoX+PC8Lm0VsTFQwVDEDaI3T3Q3fsrrtPgGLtsOZq5J3xqm6T/cTICT
WVnwKlQa1oFyChzcsUeP3DGqYN71uv1OmXKS5xGP10m4bTCWZb3DfdmISEhTqFWjfYWU+NoMzq69
3O1tYrrRKmLXF5QknSDkQOyZfGzsmpdohBiVnBQY3P0n1ERT2K09K1eErzOfhoYMjLjA536sp3MR
pcrx8S7dnJgHpWdBElMHXo0XYjMZO+2IpB3S0d8cN0dgOrH2NsrGsVtEHtmaLCH6AKtjp0T9HKMZ
oVzTJtfPA4TGAL6+GzRFbf35saNDCD/HZlOS0q+GwrrMw26KoUxdFG8GBcJHZnh/x3HlHgsPqPHj
9dv6Xr8N561iyBgMs01/mNxdepEvpaWdJyNvD5ZM9SPotL1y/dZKAkbjcbQo/jtrFFNryGZywtG7
Lmo6vq51xU2K0Qy6XmnfP57a1lCAktFc5LyRl64yYuQutFKDj3ltpmSZS1FezHJkFTu5a024MRZH
eQGg0d99XYdpas5W4kjnyv7IL/Y4NB2ggni4ujTv34xqSFw3JLWXHFPPin/WZlcP/kDpGaBSN3Ei
TQPnukubG1PmpyTP9ic18ub2L7QZzPZoxgJsp077pzpkxaxa76Vj6Gc3T6yvsdkWQ2CBzXlCs8f+
5ECt/drGLrG7bc+p8ZainBOeeOaLn2VqZH2A5U77JiQXEj9cAs/Jh/eBi0I0AiwLRl2T0cEBw676
gxK6kJBNIPK+B67C/dHMfaseJZjhb+jhI5KVWlA3r26d4wcWRmr/d6LHQ3dGRsn6Qj2OR4oMJY0P
hpRkQgoaDH7vNBPYA/RQ/s0ondM5evzdN2JOyhD8WfJXHpLlW/0Wbcy2HdtRWSlXqSf2Uzok4WHS
RvW4NIhIPkiaFUAiv1LVLnbO7sYuoOgKcwjdCZTz19dEoxFAqRVyCnVoFadhEV1JZUO9Z7LGj48n
uVVvWWAEhLjIpTPe8rb9Nsu2VFpwZoZyVWbHRlxGG6GIKclEfM0OVNJJ8Xm8hqCWOGOaufG9Q6Hv
w+Mf8Xq+yN6CT6c9AeUYnub9b8iMKOssrGFvWVt6gQ2MNwhrZ/7LwKp856l+fc+DGl9CA5ohpLrr
pc0yM3eETat6oDF0IbpFmjKp9mwlt0ZxTf4wxEaVxZrB8JQ54ftYutpzMQ3m1cQyeQ/ztWYiE+jY
kOuoIGEmtJjCrAKddqyKpANnBVrP7T5oQFy+J/042wG+P2kfALGmhE7u374jm20/p9Cwz1MELTaa
Nfs75NXof/FQe4CVVfnX1IzqBQck+/Pjr/uC3rhP3iiz0nJCS4zg9lV9k2gt1d18kLd+Fs2toFYz
YY8gs39x1RAX0orc9HWogc9TLnry3mz+C2kXBIJjxTlYvaOeeqez3/XSnq+Pf9rGxqNbg1A2qF96
HNbqkZTdHI1ubIgbvYb+nJpZfbFCLNtyW9tTsdkaCtbAwrcnXzbWkZOruLTB0lbeWqVTD1jAJec4
R9YuNZI9bR5zY/sBR18E2KDoLjaA9+cpJywAEUc8KiB9f+8poWZ+QZkxOYf4+3y3LYkOa0fyKvzK
Crt3wF9QngTt0363KWu0z61Qp/NoNr0JJIxqz2GcPf1HCcTLeiddyDK4m0yLtYBQW0p7SlGhftUb
zV8izaKvbp0N0jdo814mfcRSMhahtpReivGbZwHGxYey696XCxb7YNgzIieNolVZkOEsIgPMt0sL
8pRqfG/pwVD+TQur9nvekH/HoUBUo61sYdOQmOIq0PvRDalGF9GnCiOtPfzOxmdbIJVk2FSjaQkt
f//b9ajQ8UoaWchb5kZ9oKPAfNSBbX8YjWIPurN8ldUxWZrwiw/ti43W6qt1Xop3u0f6N+fxN60z
UDBQrDZwM6M+6G6jvvdgQxwymH0+CrDT4fFReJ3DwAek4EC7D2mYV66RGogDt0spDNdGoqKl57UH
aMhVIDwvfKPDCwHWWMU7t/HWlA0ifOBsBMRUOu9XVwxOlihmSjqhxu6xpv9ybe1mwdJ1Q/gxD8MJ
UEqYhWeJDTBbrKuBCP/RvBcgwPIULGkGbS+YS/c/IQRbAk0eh3Av1rtALQhRtMMRXJN6HInTdkZb
P7evhluO7m/7Cdtp0l0h7EvZ99r3EKzmT1RN+uzUFfVgB1ltJhcQIMVfeCoCqgQ31JtH+oLVnoPG
amO//BACG3RfFj19gDj3P4TyxmSXdm9flCFu//akFgVY3Yh3iZXL4+MlXl1HL0PBAoXv9oIEWAu3
IJJB5ZUSAw7YihFgwEFzT2IP9XiUVQbyMgrn0wO8A9bilSIZjnND5KLIcpFycq6ycXXAumJEEbLI
31NAlzup8OrALOPRp8InDbtJ2hxrCxQwZCXRSmijgDZ3T2EvPRC5mfKWwzUGo2XlJwjwfwgofxmU
Fx8VMl4SukarNEtPuB9chUGNNg39JC9B8Q6KddE7K9o5mxvrSQKJx8giM43OyXqnSkL0pJJ8tWgJ
yjQzOvRlIc7SbZIAv+M/RJv+/9R+G29106ZqN8d9HFOutyO6z5Guv3WKZkRMrYr/rI74/0NR9SLg
hDcPKvN+75ejk3ZYk9mXrIwz4NVp826olOFzYYc7t+rWIi4FE3pC8F6Aut2PBCylqfDAEdehiHo/
jIDa1Y3bPs2DG8PSt/YY16sL9WVmS5nNo9zOoGvBrT7KFGM2WnGlaO2k1zbs889xrmlFkBTG8M2l
YAQihchB+Dgi6E9t0sfXx+dw47STkACcgNoKoXYtZNrKUUWqyBXXrmy0o1Wik0eBu9o57avk7GWi
ACYoziKSBExjtVssPY3SqjIEekxt+WyUsn9jQ8l+49S2/SzCtvAOrFArfKf1xF7OtDk4lCJeax0S
vbN89d8ucdDDIlPGXF6lU3gVoklY1CGcnbnmc9cMuLFpVYGU6lgivOdbfSPDm5X2iML3YBiLgx52
dL9G24R536cg8ys3BgI5KK6bHCy3rEUwa4upmzOY1Z7b4tZvp9Ons3bLf9fS/x2Ge0ZpkfYIFG+l
7+iKcwo7Kd+n0dzePBU0tJs06tGZMnfnHVi+yW8Bzss34xFYUlqIKpy/+2ULnSJMXWpsFzVTh4PX
zfoZ+s94SIpx2NmEW+eA3uzSVYck8lqOjUOn0l2MrnknE+9cYY4xB1T20vabHRr6N7c3tH9GxcSs
I5Km+5xo1KV3qGdb03WpKNoQO2mrrkXBjRSgjhl18upqY3T03Do8To74XzPJeeeW2XiKyKsgPJDG
L2bMy2r8th/jJBaqOUV4kICgtH0ZCRxlo06p50BmQIH93vba4RgtcKmdc7hxwVFrJ6FACBJ+3/rC
0QdiStSdlIuB1C9sj96NaU72BfKIBX/3sTHlbn9qY2EXsAzXKRYIGsi0++mOMtJLL06UC3Zyn9Oq
zT+rafY5a91+5wturSurSQBIao3gyWrDpo7VKZpehJc0rUfpq0qG8Bu217dqcHoyElwY8uPoFNme
fOHWDDF+RjGNz7mE5fcznFSt7dp0QKefjNE9JKUCSBIcMRglZ6znHczNxpUASmNhZ/JscC2s1tPp
lJSnBGX+eix1cfaAMErfnajuXUjW6+JccN3/AukgPuWKaKadLbQ5PGgvunrUMV7pDCdKLzmuboiX
ha581rwMAQFBbS8lKxTF+NyhLlJcTDcu6ms1D73y5fGDtXFXwBlyYaUix8AZWk0flZtCm+pYXiHQ
Of1PrCfJ0gv2X3+Y9QGPyNJ14hynyKSTfodJYulrXlPuwcC2vvlCx2WpwcO/ci2CjVJNSYnzizI2
4il1u9h30w5XVUdkO6HdS6N0dRNTneL+J2Bein7Lb/ntwihyN01mxYHIVtmKeOOVhlBPmqqDPusn
w7wWIM8B/3VK46QnaYO5/+plIh4DFRkn51T1WR2fHfiqN5ppSvc0KMr0duwAiu5szc1FWdIzXCMo
iq8jNSsbStWrhYLx3NBZflcm4pvS97UZAIItzJ3sbOsyYxPCA1io9LRp7pclS0I9CRO8nCRCbhfF
AgPmwwqdjaswSvE94vxMp8ebbyNa4kUk76cqRB9vrfRIetaOOroZV3PSslNTOsVpHmz9+HiUl2bg
6oMTqNgegj/cZpQz7meWuBS6CtciYqlbmf2sRKJFT421gHZqfU5GPzJ04d0mJALHc6c6NN6KbrAw
AsXnJr4K3Ujjr5VpytifaqMensK8797Cl7TboDX60gomOlsTnpd2N9302CnrjxHChvYvhSgMUmZW
jkQ1uEUWOztkjZ5cooqXQwOkHQ28V8d3MLUxgVMWXRUUxMCZ2wipoLiIK4hfTZMn3nSxWtaBHnpC
Dbq5YYUzy2z0k2EAsSy9BJfgx6u99U0p83GWTR4/ykf3i21rSqMOhh1dNScsr1Fll4FMqbg9HmXj
aBDXgNDA3o8W/rpwUVW629e2G10zBy6DSjj8PmnhfDlRrv3zeKjNCVG95T90E19FU3MG7rqeWWId
ANN5xKMioGD6h2Solw/Jv80xB+BDhLjao6laJSoCr9G17ahaK05dpT6IWHzBS6x1S1Nv3whNluf/
MjcWETzJS8P0/mOlcw/1qOUA6kKD5+5NphIfispNd9Zw45WjU0nMQhsRsJS1/P1vV26I8EdhizS+
JkKSEjFH9Fwj8K+lnyV5OJ49MFrlWwSS+89mVsV/7h1HvrNwRhdPyAXScj++qOZyNBOxXDQ1aZmn
oymTVeXbvFbDS9628vJ4XTfuUqYKfhbgJ8WRtcY0nQdRArCV18xq49OMg9rFnEvjEAEs/Ar5rNs5
dBvjwbxYlKPA01qwBO/nhyoC9KG5EtcsacojEj3IPMRRfg7LaLyoVf4fXiZ6tBSFqZiCU14roDvG
IFJUnsUVYUWsM9q0PMFd0E84be/5eG6cdIbiBTTxYgDtsXqWuLrjQVaJuDZ25OEpZOtPlVpq13KI
6uvjr7Y5FFQMtuoCg1hnEvMIPrLQyQ77AWPuOW7Sp7AS7k3JumFHS3AjuLZB7MJQhg6Gfv1qQ86F
lg19l8jrPFlT/tTDyKlBiWaWcSirmY7FJOM4/NvK2ll+fTzLDcMiqCz0jumREPO92pyalVS6hZD/
tZjjpDrDBcXzenTpbDey1Z+SkcDz1M1VaBzwF5jSoMUmyD45wFDSwI67bgoUozS/9g36TYeq65xn
eL6liZxIHL0VqAXJL49/8taHQesKtjKHijbSag8ko21jANJ7l6GyRCDwOL5QBUpvZD573OitGjW1
TaBMi9sBxLXlt/x2VSkmzhHo33uL45v+Nqork0C4GI49SJIgq6Q8DlkzHqswig5VjUxB1UbdTkq7
cV0CEAa+QujHi7C+rprGHepYrReJ+rL/tyjG/taMsNNCd0YHy4yGj66V/Qrjqt/ZGxtvHQEF9Qno
kKR8awX+WVpFFI1o4yd92F7CybDfO+Pg7Tzea+2X5bHjD80W2qFYuqzrV+NUdsaIQAp2NWYC57VR
TOAFUdvJk07D5x8cQ+KvLaKAX6225/9gxjIn10Q8sDgps0zsMwxZT+5EoxuXKEU7daG8ICWFmMf9
l0+1tJGYHGArVtfJmwg5z39tj55xMQBfK6ew/Pvxrt74ysgKsNAswIJyX+1qiWAoMsPIgg/1Ag2x
/3W06J2s7TeVsL/WmvG9yHH2eDzmxr2z4NdozC/gx1fZbjPgn1gnI15twij+acJsClS31Y9idCjT
zuVPNbHNnbtu4/RydEksOLhMdp3G2AYq1IS++FJ68T9UmtqgyQDWlvVc75yb5QutAn1CwQVCukBW
SCruv6BdW3ZhJSYeAJGJtqQCi6lDwyguR7+qOG0+sDqrPxRSq36Iem7CwMtq5c8QU8vmJg5ndfmk
tM/WlxWofaWPKgoKWokAtu8kqv22cawQD1W7rf5Qn/L/R+MdQY+dmvOrQNhqxrk3TYolQ9SlgWYV
4kttyTiIjL76LxP7bajl8vjtZuwjpRdj1oeXqInzc9Up/xhlPJwmLRn+w0mkoAPoHGgHdtCr1zEb
SDDisMNeNAOUWOpSfZ5rLgd3KmgJj415fnwqtnYoKibcRQuoDjj//cxKuLi4rFfhxVCTJvKLbFK7
o9602S9Dm/U9tODWGSQ3ImOjMfK6dxblaqU2LaD22LYa4S9iPfFbD1uN5KBPU0mBJQY+5lsYle2p
929NlDAc8M8CsX719HvGaA9yUjj+btwfQay4b/MiUwOjMKvjn68pFTzaymDWOY6rs6iMEUw5iUVs
VYj51NFnDRpTqBetc/cqwFuz4szxppgOWjTr3KmVvVri5edckmJI32eqJjh7CPr0c1ntca22rhgC
J9qCS7v1VaQ9ALtPZpXGYGl2zvtKEfO1C031Ay6GRuZr7dCAF/CaK4K2wz8DrZm9/Hrr1UBFAJlR
hxgFPer7vSrAp81DZpEYyjBUr3oF8+Y0Uzb5paYi/LeSZd8cxJAaX4kW0j3ro62lhjcHNYPCPr9g
dVI8engLWMS5ONmUvWszezzBXrd9ijvW1z/fQJQfF7VMlhsk7/1EnaKSkUXD91J0fXiqY2M+VP2i
f93o/8HODj1v6vcMxDddX9mGPpFbKQzVeO78XNpGH7T4AQWyike/T+q9DbuxiVi8xXcEy5zXzRFh
xXkXza57iduybbDJsebPFYZPNZWoQvwzWQmvV53r1v9IIorbpDfRr8eLuxHoAUrgSeaWhXW7Pp2T
aOvZKPBY0UvLCeqmTQ995uxhHzZ2C6IH9CmpXaKvum63IazYprrE2a4bXec0VKbEcFEfzygO7nGG
XkLT1dtP2A5pBQ61br2OpsAAFhbclEvfqUl/sVBXMXK/pbfxo5Lp4H3VyjR0D2nXpfUvobTW84wA
zFutDI3yy2yWtIjMvnSGt4MxKOMJFv6UflGG3qmvSQsyNECzT2RvMk1mnwp4gDmy1vX81u6bTgmm
oQas2Zea+okGcFsfldGZu/M8hdNPZLJ7GURhoxsnfZgWCSQkNYNhamV0LVIAX0vZWZtQaXUWztMQ
+rWXen9rzjCNH8Ayek2gG5GpXfKoST9pcwPhqtEwYjnojVf825hdih9c2ZRtEGe5rl4mO2q/A0sD
MFWLjq3kVo38iDvGNPolYhf5NW37qqfPYJYR9kg4AaAtG7d4tai0yY5aVlqz75Yu6mHeFCdfC5A6
6vHxDtyItsFDkmxzCtiA6+M91bABuuXMUdVSUDr4P87OYzlua1vDT4Qq5DAFOoGkKFESlSYoS/JB
zhlPf7+tkRqN2yja9vHEp7QbO67wh6TyJS1R0Js2Fn9QC3Mn6djai0ht8KSh/6PenPGYEDQwoJCx
M2TrpXSQF+8qPGoG2dk5W1sjCcAcYuGU0snyry+ubkAovYac7kc4zZQwYoow9JQ0tNuTGgN7fHtI
z8tHfE1BBqLhOuida8AO5M7SpQcYdOJ5DD8bsFDdJI3MQ6Lr+oHK8Z7DxeY38qdCoxbsgPXJrs2m
bqHw0YUcxtZn8YJn1SnN93jCd8f7G2XrssRIAgowYFUadasHr7UmfR7bhr4EgJWBjpAaUrQwMFpw
G6lJ7IOWzaXuxZmsP6hDb01eAq6/vtz/FVsfDO5ItFxBit+8+0Ek5bMJBeFSRWP4irFYgbxxY3/J
JXVPu+XPI7q+ygS8ivKDaCqvn/g8biytSzoaVASC86feKcof9EOtykVkUo9OWbaMyHaqQZE9LrGU
PIUdDTSYean5LUVo7jnPKqi7WmZIxcFaJsj0sgGiCbdWSU9e4tCEOxhPBnqEUtQ3r3VWpLY3th3g
SqNLpdyDQhv/A3Yj+UKoWkgnIbn2kDtWFsG3KIrHJgwQf3zzDAteFZQuxGDBYa4CxomanIRUhXRx
5Pw1hZF/rmZTczN50nbWcuPxQ8kZZRyqiSznuvjWDYnqBBZQjD7tEL6rcu7esop3LpytSpKQhBda
HjDzwXle3wNlVeGxkussY6xPT3UJktWEa+4ODmpeXlLo+s9qMJMjIv/fxgGF3bBX/r0/pxuXLD+B
KhL6/iQ467qw0lPIBOXPMS3R0ZD0NEPvOK5wp0IN5aSkRbgDGtg4Jlx7FPh57HVhVHf9ze1ipmPW
ztIl1VF8KoIhQxlSis89JJidZH9zFYmBufb+1MlW01svk5YYvSZdjNAqLjFuT5fRaYwdoOPWKCTW
AtAFCfqmKBQXtRpVYyBd2lCfPZRE0yPg8r2UcHOvCJCcifYLXco1nrK0pdie8HPxZbgfvoN7+KWY
NP39YFL5NvDT+R89a9l09cExn7TcWKIDCDDz5f522chMHaQThZYEUAQsY69XD+pS3mVSTFk/naIL
UobkUH2THAlNF6o3E0p1CDLvrOPWoAKrBPwA2D5MmOtBazpTuR6OdLnx7DmGshQ8aEpbvMuitL6g
olF/VPu626kwbDwqQoIfxDf9Z46m+FF/1TKaFm3PCbXnCyoj1RclirRj2CG7FixafJikJn+cElv3
oomXUyn+i1mlwJsgrUKCc1u1keNZrUKj5lzS5HxXdFVxUJzq38Cm0ij8yXem+HYTU9cQTC6kLuAN
ruvJidIplaq2wSVCzfezhX2KcAafd87+TWYqDCOBYiEcA+kS9tj1nM5q3dUdXY2LU7X2SzMg7d47
anvos956rnPN8paxApQIfunNiQZD401BVkp9UeCVrofOeydIkGLpL9MQ9bK7mFH9ow2WBfGIwgj2
UPO3p5WrgJKGQ0uKdi1tievhwtnWF/zIxwtoDDZN3SMb7oZzsoTvB2uqzYNSUQj1lqKCSlaTeKhu
po4FMbVhJHs0go1pJ0F26FlyegiUVucHGrkph0kx8O2Fs+D4oBj5MWQ2viZ1b3+z5brXT2GrWSNN
JYNk4v6dsTG8YC/wwBAe8ZquruF+ibRhpMN/IWzRvLKjsORic9G6RRoPT20BqrPKMuwA+3ynQLA1
MsrDIrMUKnfr28rp7ZIiSzPyACDen9oVQhyFXk+unhfjWVlC+7Fp6v4AtDrw73/0mtWF+DbHSbg/
s9cICdfmDIHdBgPszPGSLNbwkDadnh7mAl0WdYiW86S00lOV9Np3Z+4HukZxe0pkLXBrs11EDxOt
EtQlfvVB4excbDe3KT9MPIf8C+QQinLXW7PUMCeKEnW49KNkfrELEwWLarHOcBCWz40Taa+9no2v
96fjJsyg+AZxkYICI1KBW+2BCnBNiGtRf6nQxJaP2pRll9aK4vejU0rNCV9nfU8A4OZKE/U+mOqi
Y4NUyJrKmIwpBzCshotTkPcaajwfZcrgx/sftjkK2CFZVPN5L1bhTNc2Ojycdrg0TW/8rIwU1cpe
1v7DKORovELgBUSP5HrNaj2zUXehaNGMtnFuB0zyaEDudQq2voWGvYXaKlZWJN3Xo7SzoVfzMA4X
vcNFpmrmCMu6KDvfn7FbRBILAywHZJ0Qc6NsfT1MVVOpMIOcYUbLPiMhEzYHLN2UD0lYG/GhAhzv
uBRAjOcFdfYPdd4jbFDTsoo83NHsvafvZmvC3gBHAleUgEYIYl7/nNLqospS6uUSSX2qurDyMWnG
Ia2MXNMpVYnG9zT/vj8HNzMtxqS8JlTYwbzc1KOrMhrQPl0uEuHph17v2ue8CsadXbP5ZXBsYcII
Xv76+oPzZxhDrC+EMOHilbrTX5I+rj/SvlXPSiyUCO5/1s19Sz+co0ZfjSCNqGl1ysOpAx+vGPNl
wXvq6ABne7KKJvkkJKPdCf7tWVXK+hJ2cfjWDqIYmV4Cf/PGUEu+XkQzphkECkS+SFKNKDCU6Rd9
ppdgOlK3d7GIP+sq+RZj8Z6xegIUu04ObQ1ba3jhywVos35sAmd+6hoz+jQ2er5nDH0bSDCYguMg
WAzKsAiaXn/YRIfQ6kx1gXks1V+1UY0eiUdtfLzGZnDcQW9jxe1ao/s1ho7+bA/O9D5JqAjuYGJv
d6xo0IquKehbvElWN5AddtUQJgT5aq0WHyBrdCeQYHgf3N9BW8MIsqED71g4fK0O45B3JWYvbFk2
GCrbYT23toeI/7SXe+8NtIqJUkXNpTrTlouSS/ojXlT1MU+zN6OuaG799TlrERpcd4gPoQKjX2y3
blQMy0ulJ78CdRkOtaLuUWRvnnYxHGaygvMjDLjFR/+dsywZVUVLXi7mbC7HMjdaP9b16TwmS+0W
g6z5IzYCh/+wZH8NuprJAvV5CP3DcrGNSTkv7Zw/hPWo7uy/20OHGycFL/4n1GDl1dWCxGqomwvn
IFCn+UOkzvWxs5LyEkJ12BnqdmsQsDs8BZw5Xob1YytJSdS1+qBdCimNDnoEgkfv2z3q2+0HiVHE
kabijB376sYSFUswh7V2QZIRmvacIU2kTdWnuKf6fn+Fbt8BACtsDBgEQEdvUtlEV7MgjdFzmHGZ
d+0glY/zgs9Ll+MEg46W/PX+eLfbEMsP4POYCsHR4PW53oYduzsz+0inIJAN5zGX6x+YGaFGF1ao
0yUoXNUuUFZ5pxCzNaOiT4CdKqtHfel62BKKsBXloX4ByBkdQOoNXqbQLC8lTd7Z81szSi1GwCmY
ViBY10MVZHK1XCT6pUYdw4+6Pn0Na3N5WhJ1/teZKdnu3IviEF2/OWDNCJp4DXh58Eu9HtBwciVG
TxG2qRo3/+AfZNUPS4L8nKtVOQZchtpKxjlrcktIQEp+oavlr/urujG9op9LlEQ4QaS7eokCdWyz
KsbpbQkUyUXSqvL0NFCOtp1M5/tDbZxAqtsg/vnkjcYuYmB0qcLcvCwlNH9IceZhYW6O90fZWESo
MUIsD1XUWxIcFFAjH7hGiVZqi9ackZ/GyugPEEexBskmVFnvD7j6LDqxPGxCbIiOLhfL+shboAAK
OkyZT2XFfjKCnDhTj/byu41RhKO4MGwlqKUGcb1VsgYJornNsBMHOP2shHFzWEp7j+S5OuPiW9By
I3Sl4UIX6+ZbdPxfK6Cfvq4UvYtch3Lsl+ynNSgLpuGzRiQUgoTYmcHVMfgzKoAYkjpqyPRxV1Wc
vusUWBZN5o9GXHxOaGI9DIGWJLhaJaXjlmktaMR9DGpcMULtQ2rTT/svvwFWNHtTcBjWpTJJ0+eJ
RzXzh1m2PxpYmb+fAsvCcSVIPDNemneS5NSuOSf5NxwEqtf7m2hr4sl1aOeRTJNviv/+1xtfZbR+
h7IpfdrMitfMo/Y9sMzaJT7rPFVSi3eQw7j13jwqkoHgWQBAUbVYczaWsZlaBwVyf4Fs9hJ2snqu
zan9goiw/S6p0n9jMBjf7o+5sZHZX3TsLZpct9UbpSyybmkGfAnKWntfl1LtRpKcXe6PsrGlgB/w
AGPMJoO4X1XqEDkHIFdLhY/Onv3DrpMkPY71mFYXIpsmPOQoZ5XugDkjXqmlYzTHqg2aeKeuvrpc
xcYGx0Zpn0ifNta6tTV2ttMrRlb6opjwLdCHXzNqViho9ern+9+7Nat/QIdEiFzk61cyUqpl6eK8
9Osg6E5OFhqnRZvSnRt883u44/48FZSWV5dQ1MZRozdL4bcJqSctyAYXzcAiU5HeCHf6M3UWtz/H
EUFLTL+uD0RrILVYRHXuW9akfhm1DEZoL3F235nSJCJgtRxMP0yipDpQiDT2zBo3DiSlGSoZIEqw
7F3fSeiygaSNu8pf+hTJcNTZ/cyu+uNY6vmhz1UinqnTdmKdjVUEoGBpwqMFCOQaZTUmZVgUyVD6
YyhrJy3oS9eZxj1/lo1VhBVDD0T08QVm9XpqtWqQyPWDwo+UTHfTuKrOlaYiVi1Je9J+66qQWEbG
oiAiDHTFcl6PlWbU7mWJ095i2D6dtSaoWzeutfxDNuJKfqoAnj+FZjPMh6FSp/RJhbEnHZvZqkcv
kZ1iT5Fqa4pR+BWePJTDsP65/kFTHoX9osx8/DAVv2p17CDDm8oe6mRzGN5PEFYU3miNXA/TT21a
E++Uflq3zUuIl4aPcKB0uH/qV5WZP7PLHw8iUfRBbsj2dZypzeRgCG0MTopSHsVM86DlfaKcujAa
H/Q5miQ3GaTkXKp2rhzvD7/xkY5OOkA9HAoSG/b6IxE1hKTaLo1P60P7LBnl+KA4/Z7vy9Yewq+L
gFyIT1AmXQ1Dp2EkL8kbP5R0+dWRmuB91cgWHo5K61WpLnlVF0neMCzdKesUx1PTqf6MJ3W6k0Ju
HBx6tBCm6Vki6rZOIeOpb9QuChsfFEjxPJhG8ZUyUe3aWjjs3LRbUwvmhGwVJAH/iJ/yVzyQVPEy
KYlZ+z09reNQQJ5jD72xBSvASgTjQgcK0gmR3+omgO4cSGTKqS9bxVginekYfM3oDJxRnk/5RCm+
/YAA17hnZ3/zfYxMpCOwCZCAb8DyWUEolNQQA6lXhh+1Dt439NR+hya7NQrgIR4QirHElatHJHCa
rrCVNIFDZvVuAe0RNcl676zfblA+RkiiwH7FH+Fmg+ZZGBOhBrEfDjVnfM4hIbhGkzvV85Ci0vmq
Rt0iP4yj2mqnQR5ioW9mFNKRDsCSIl/qJInq3z+bys3dwI8SbVFByCVBWcd2QVW0Kn5BiV9Uszbx
bsmEj7Me5vRGJzbcUc6D2a/wUbXcyE6cXxrRb+DCD5OTxwAPDhpZXZq6cqOQMk2m1n5XZshJpyXA
rr5tqrRAECmN95gqN4eM340KBBh0CKOEGKs10/uhiIZES31UYKbHxCxifyqz4KXJcmfnud0ciuAC
NDUSIjf3F+rAhZE7S+rDRkovSxup7lSm1gWtyNf7q7E1EvezoLsDVKVRcn2cw7wEwhZ2CQcNE4VO
azo/CyY8P8NdTWdV5c/6q6jw51BDdyWNE4Uobs3rsYamTUNHTlKfWFP9Xer0yaCuac6rBKMLzdku
y3/UrMGPJJFTfCxh3dquEvbyd0huTebVTY/LTk3Y078zqsF46bLOkI6Y9lmlN6Fp+VMOAl1xh3bS
vpT2ECyumuWgTcdQm/cUqjcn7k9lHnTR7d2v1iD5abgnvjWWmQeGOHFruam9gcbKTjK0dVmQwmtU
WzFuuSGDhNMYFeCWE1+PsbtY+jl+AroVnu7vhK1ReLLBuSFWhffgaicAyO2czLIS30wc+5BEyB6V
8Wwe3j4KJ5+3GaALYmarJ7NFnY1ifh/7Rj4bB7SytRO8w/btM8YNDvZDgF0Fa+d6p8XwVaISfWJ/
TNXwA6a17cEw+/ztlzijEEcCKBeCpatvmSVzLLQ+ZBR5btBjDNKTHox79qAbG40+CBUw1OUJp9bt
nwY7Yap/KXdBUc/W0QrTtnSDybYL16x6O9nZBhu3M8MBnSAiI4Zav+9pHiHB2C2JDzxkvvQYQUIi
yWDlOYOzfJ2UqD3GcqL9I2fJXmYldtjqfkAeCt+5P9fejVpaG1mmKKgkfuk02qHBBEyC+aQs2mWy
5fKdEk3jlwKo2/86KbV+17Lx+/7e3BqfEhN/yyTHCDFe7xozMNKiQMzbH4q8nE9EfXYDezjrbd90
0jR8l6h189ICv+uP3FhNcdAWO91Tm77J70iTHf5SiSuFtv9q72ZYYGlB3aV+JA/5WcM+QDoKW4WP
nZIUn6I0idWHWm/3Sswb20yjVEv6QSTJLlu9blJpjyVuz7lvjoY2e4Fd1IYbU/0GewuN4e0PHEkk
F40oKZG3r+M7zQKNYeABWdajrLrKojcfa7sOf0/abO6FdBszejWYeJf+CllTzD4NA91S3+rT/FGy
8Wc0uhaby+RVSuRvpVD1vr+TVqVe8dIhD0CrxSGG5ANXa9jH3Vg7lZ76Rtakg5tmyfi5LXKgTvkU
y7ZQUsqnPffCjecVHWOuCBr9FAfWSFf8iySkX6LUz+16eXHqJUR6bJovaN1ph9AsxtOQ1elhSkzl
gp/D4IF/aI7Ej81PXE736C9bk87DCC4dHw4gUas6F7snnlrVJrAw0MFv5aF/mBy7eurDKDkE5E3A
xdNyfvvFLy5KwmpKthbx0/VSo+OUFqZUpn7Q5ctLVwIAw63c/vn25aUTA4VQCKSY6+gdiZ5p7DoC
mSWypVMhBe0JRYL6UwP64GOKgv7Oo7l1NjkjHEvOC0d9tZ3MjvC8dSTmUqPePCxTeTTC3j5LZv5W
0xuxc8W8KdRBeXTW77M8mZNU2Xnqm41qYOQ1/ax0ZfFmx1C8+5O4EW8wEmwsh/o6zoKrKyBpY0nK
AO37UZ8UT7IljQ8BtbWdcuvGcyYURYmiBasMG/brDeHITdtbI4mWnuTL8L4I2hDjVCde6mPcF0mD
XUuoqQcnmGrroUBZ+n/3v3Kt7SWuAnQ7uAkQRCK2WmcNi95aVrsQyqeFjZgjyHEZjXW0BlD4b9Lx
m6bEVva1qEvM22yK6qMbS3MeCvc2q3yd4wT39gSn1dZbjEQvjsWC5d3JqRxlePvZ4Zc6kAN4A275
T+CMCy1qODttS1aTZnH+SHFj5+hsrDpNbjYxJAcCmvXNOAQ61V/Q1X5M+/5MYoMbzzJXO/WQjftX
5JZsYvDr1EpXq46CUDEIWVDfGBvroxLM8fvWmOJ/5srOXmshgr4zd1sDCq0k6gV/OparzWyBaJSi
fAh9qSzrQxejpdlN4fzOlpbvGs3v4/1d9Se0XIVKROr0RkG6igx/FXpWgd2oYzlEfpfX5Qui7RGa
/ahCGAd63sUnZQyG8p0dyCZcQTqel7FfBsr7+jg/mPOiGietT21s2kTL7Z8kybUcXEASzQfcHgbN
lec0DLwuKYSFy6QqYIkVLQqPphNrKVVtW6MOA8dHcos8USSMAcMUAV0hwXPK5Lw8OVYiYc8a2Frn
NlOWaAf8fBq61uAvrVOjTGX89juSgjgBBe8f+eV6Rkq10G1orGjIzPp8HO10RHtA0w5B1+5ps28t
Nl1VYnGOtShQXd8pGf9JmMXDD5ic2Q+whvncdWX2A+6i7MWppP6X3UUtk7IJmlE87KvtHMCr0POw
ly6j0luHsNSeQ0Un39Tb4WFZpD3pw60zSsNTWH8IxuA6r1nyVO4B70iXQJbbQ6wZ4aHCF2nnZt54
1MBJI0UlOtS33WkZHfKwdkzpoqidDLWrVh7bvGk/IgiSfrp/XLY+6O+hxIL+FQBCEEOd2UZGqdWy
zsP6Iz9bJWJU/2EUmAYUBYBMIKJ0PQquPFM0CMZMmDWNm1IXP9PFS3ZG2XjQhNHSH+k3wWRexQJZ
HE2ZohehH1gaXgypIh2hg8cnaLXqQ2420Tm0M/kQZtx5979va9s7f1B5OpwNtEGvv6+XOxXeESes
n+bYazny53LIFNdJ+dxxyI2dAEHs6tUdR+nSgdcgoGU3mkMOtDDyUAvJMn2WXvRWsU8p5b/THCq1
h4ZKBnF23gMEbg6KAYLoCgkfhNX0djRbs8SwI39UVNxDx2Xw+iYyfCRp8OQrje7iUFPdeT02jgLy
TqpG2ZkvNhyxf//an1Zr1oEktejd2IXyXKVmR7Jr9V+kwdFO9xdxcyh4VKBzeeY54tdDYXZhDnbG
+1vEsX3qzSBzcykPn7F5/f0fRiLHA0LOA2ysCU1J4eRGXqHIZhs1jnhKjIECDbYy/573wbiHPV4D
V0WcBcGHAI+zxxt8ox8whVHVpVHkt13fP+m2lJ4sPcs117ZD81M7ouZ3NPJlyT09aPUfeqnVT/WS
53vt2f/nh4jmF4eF1qLYYX8tZljVVl1mqJHHSq0dIqVOzxWWfKdRrcpjNDgSOWA9MBVKaXuoZnEr
BX1zvD/5G2cVNI7GGwV7jiRMvf4RsHqK0ZjQY2/THim1xPqda9iDOmZqUFgx9+wBt3YVuSc1SmoW
dFZXyV5WjroalCi1SqK+dyinPoae2EU/O/DRe8KUG7c5u4k+F1VkCtbrrttULnWFtbB0ifNx9GDm
NQ9zKsv+/Rnc/CTCCKHOCi54/QjOeW32Rgb5d6ridjgY4LUucwqtyx26WPt+f7DN5SIPQn9HiJ2t
213RiGlZqcI4jKBv4XfUlaxcoNAFSUrlMC7kBTtXztaIf+xUhUij7qwb+pVuTbwtcNhhIqCTb+t5
D4wBZ6DnTDJnjAKz3Nozcd1aONJLWvgCFHoDQa0riUQt60M/iROOYa47kATMvVG2bnDCMuIKKg+3
dewAbhGtPULxppB6gBimFtfnBsLaCZX57rGjC4EpshbtOTxubBjRakZfE8YfZKdVVOiMFJeiQmZb
GonyEEW4c6faaLkBsIGdxbsxGhNxmQAuiFYUrGZTrO5fdwyq38vsJEPsD1GYy2c1DzocBIssWLx+
VBvpSzAatXnScjWPL4VpSLUXFC3IGHUJgMbIiWx/ku2IPmqYauUl7fPhNcvbxDwlRmDIO4HD1sz8
/WtXN2IjzUnWtTnaIgBHDvo8IF43dqprkcO+PWYAQ0FvCbV2hWduNVTWJvTv6FFT/1mGz/K0lF5Z
0DrWpLZ+j/u3fmi7rj/fP71iZVeBiiBJEUGCrSbbXyV/SC/jQtkQM1iFk7x0o4L1oqREXp9qqmeb
mXRAA0P/zvLIh6F38pf7w28cZVA5QpiBWqN4Bq83w1BGZjcmYeSbaqEVh7DJaJzaRper53DCmMOd
Zavfy4E2wlDSA0BQBLpkJes8PkeQDCAmbgqOpMaP+H22J2McU3eRMoVNRIlVSasBqGD0RuqNeOix
gQZDxxGjSr/+3CmsklQFg+lLVWC+xyqvouEXKZ6aNNbOwm7NLKQblKUEGI+2yPXMWrMJVi8XvZAE
y3M3rTXlnJupejYrKpehXC87J2VrVuFSkBUJaYQbzeWkzxMNhGDiR+EQfh3btAJwVSfHxlBm6yFu
e6d0uTKdE9m7lO8M/qfittrHlsgrEAkkZGBtrz/X6JWArnbNzPZR0kMclfT6kMHjiHAXx+gAk+1y
oN85hNFB60h56YJEsuo2ml28l6J2fA0bCVhsGqpt8R7KaWN4VagED5bWd+lLEMTdi9PYzTs0eWXV
qyq7Wk6NbZTFzonYeGigm0Jj4oY0b8vvUxPVelJTHamrZHpvzJUSuj0WVKf7B29rGIeeCfkJDaOb
KhO0pxQFwizyC2xPn+weUaVCt/ZEQDduT6RjkcxgC1KbXceTZmssvTmauV8ZsF4OGgwUdLGlCoSc
Tln4x/1vUje2oC1s72BUQO25acINmDxVqWiWBFprh6egrabBBaGlfopzfew9M6qK0GWbdup5Vucq
cdHndGBYt9Oc/chVI1lOfEecHeZk7n9raL4tnj6pTXaxSos/YMolFOh7xw7ac7mE08sINWN8r8tR
OH7qTDNMPUxBh8br6yCUHlC0rXmxhj571MO+eIHZtNQ7C7kxxTD5ENEBekeRZX2ZIYSS91av5UTL
Rb54QT2MZy3Uo8rvE/6980atqdriBrPJ/rm9hF34zd25ZEU3LDEI0iAeFNtD5ypTvD6Xm9wtjCzs
vUjt8h9drKfVkwx1XD5XoZSMrhlaFJjAlba2K+EP31Of19BlHJe8qg/398HWlMCIA9dPTI8QxupR
KWQlX6YBvH2R2Ky/XPUnaZpb18iyN2pd/pkOSKPAPuGRgfheDdXpZRTh6JL5CKUqJ8TQul94DBZe
ry7F/97+VahHw/UQ3VX6HNc3XCi62xUSML7clfZpTjXz0KFz4plp8fn+SFvHiPcJgBzlWSR1V8WS
MUj7dGnzzKca8wMXTvvooD7pyoimvOjOOHhYuaSHUamSnVRi41L64/6DShOKxjfBCHapoZwbzGZZ
dtVRm2fr3Qz46+39W6EKQ1UGoS9UQ1bBbtbqWdE2LdsDu7bLkkrVMZrw+5J6ZU/ZXbw6q1eJoahH
8jIBUVqHdHEnB7kiJ3yQHUYPUT4WXmOSkcX9rPAASZEHxb98vb98G9vfAQHBDgGOcIt3DjphgDJA
nYnnpgUM1QaPiYJhW2nFOyCSjY0ieIYYKBFj3OrsdLHqNNzGqT9O0rD4jopc70PEZVp5tTbB7liS
cpqeB6Cm5qcwtNVg7zraiHJEN4ZLmQfmFvbQzU0uh6UMgUfW41+BRM3+gtpO8lkxs6x2W8vMPyPW
RaUW6b/E/CjNFUSbhojXdHtDj9+rXYbn9oAiwyMYL9siug9D3c0C6LXH++uysRlIemhM8iLCDF4X
lWJLH/okpZtWEZKdc3Uy3VJOl0tpaIuX5cT3QTwNO2TvzSUCpEk2SX2JLsP1rWFX5SgH1pD6vZVp
3xWnzF7nshjJy/XonLRd+pQzvzxvsuHf/9ytYhIRBqeY55iMeT001aO5wAwy9VVrjko3zqFiuzBV
lsTLkGKvD7w0WYagCP7W3jCkiobNna1B0R5q6eP9H7N1JqAACOg4wSGNyutpwMSe3NkyMtQnzdp2
ye/Vb3Go18K6Re6mnZXeuMdgyUCSoRYrwh/xa/5Kccmy86iseICA/lnQHFqEGNGXO7z9m4h3qUYI
+tqNDlFIvELhsGeUTLFeANFqbiTPxTHkXdz5oK1jRjBKQRsatiiJXn8Q7oNpLXUmDDYjSM9tnlux
p02R9XVKx0ijX9AXr2/9OFi44IjAUxHMEdlcj4goMKR9J8l9NUO83bV13A2RXqw6wy2XZddX/PYD
iYTpflJYNrnO1sSUApP1UQq4R+zBRlW8LxO0pIvcSL+kcIArX89bu/Y6CILVi1OOUegGgQN8fG4M
aT6bPMQz9eFwCI7FaCbR0az1sTjWhdoFLjYUtf7mBUGxGGkmEXVAbltnd2qLrkmBzKcPnbw5xs5k
PCCnUl04Uun7zumWnfEMpvv6IQNYTncSjA7UoRszD/B0FXWXMvEDpIM9wo7GS2xsHQptsC73V165
LUmI0pcokFKMguaxep9RDsMvTekyn0tlbg9RPyDIbgpZahcVCflzSdr+PcjaujwvVhP33gxdY3Lh
qCYhXOm6wt25yyPzEVT69IAPtfMbEFPTu40zyfAYwnEMD1BdzfEwJCOv8c7vF/Xp1VzREPmjrwlM
lGbq9da1FjRwrRoAVWwpzYeActvPMSCug+qpLqbXBIb+L4mjAwsqd7iBUktPPuVpms9PZpGhkRzB
p4l3gp6NDS4QeQJOT+HtRquc+exxmhNPtVJWn5VYMl1tdJzjkA/Ka9VPX+9PwsZwonLPhUuMdas5
H0vyOGZDnMGcIx+JUC1/7pMFQJNjUtTRl2SPNXP7uHJ0iYoBBNgbWJlE54qXUgPsT9zFH8cITPYk
yzPkfd3GGnTuL8idJzvxz+09D6YZQXZsiQhY6alfrzRsgBIOWzr4VSrXx8VuM6Ezbe08pOKI3W4p
3LJIaoly4M+tO19mHgfykGaO34aNFp1MWCzhczFbxtFRZily81EaFW+MJuu70o1le4yMqbUOyCYM
s5vb0vAbE5ZCFbQ081s3GeH7Ksii/NmoW7zUGgU/9idYJV3rjcU0l7SZmygE0qOG7TmYA8TO6rCb
hg/tWGSmGy/4jHtTGmS4D/dy3qB4bzn/NHImfdNrI/+Q88qGlPHU4JsdhtHimhlh1QHYofS/BWWz
+VAsQ/ms5GH3zzxPWf7kLNP0y1CGIYEaYQyFp6XwOjw+JcpcFPfQDAQw1n4RRzhyJ8qixqnujGj2
Fsea0w8olWWf5SJPv1mJWn5TpiVpzpGatV8im7r2UYmXZXGzZhxxA+qDNP0XiZio9HtqQ5JrO1k0
upWBp+unMSg6DETgRqb6eRxNWieO1M/VP2GsUSOc59r4KMml/TMendo4xsTh41nFmS1FRiHtmqdU
olX6lEOXCg+9MWXpY59Ls/wIaFzTfg6ZE0su4krj8osbLUVtq85U4OrKUgRe7MzZu1w1JV68pqmU
D1kR1J9yQwrCAbbI5Mi/l6l2iouk1qP2LtFKerNYAU+yytVsSUXW+HhqA0z9rdpRb3rgsIqJeFcz
ftNZKMxHEvj5nM5L3Xq98Mq5TFSchktmD9nvKFD7bzSMiVRy4AyvvYwE92XK+D+4oCzH4pB0szq5
KCxaGAeBua/wwovG2gNAFP7PLipN9+A7JovbF3n2o5zDEXJ3Ho40LWrb/oiwsZKBCMujr7URVDUU
syb73qHomnmq3RKTzzx2Dhg3gHtHzEfy2gXNoyxuvmRAdbKmcMBcwZj/HYTIr3mKAtgDOH44hwdw
ak52oNw7fQnmSHkmjOm+AyLqimNUtWlzHLJwbNwGr7veNZH7zzzbQerXa4yl/R9n3DgMwCte5tYp
YjeeO/NJKnobqJ1F4zEvlVTxyERSLwkqs/cGJ4pfpLZB9tdAT7l3Lb3uH9PEzkrMNsvmS1in2WNi
aMVZKvLq56yZuXNW01mpDi2+GZnnIEL8EnelmbhSoQ6Tx/ZPE2wSUXRxm8Ww/lUGLfi24JT3UCZT
PB1h1eANVsiZlh06mXfmKaprFXJJWukPEfXq0pWrsX3s42QGuWuFwYuyyPE3hyc0Q1Y9Dj+VaZB8
lo16+RFJSbt4Rhwps5eoQfgLJ6RIcmN1yGIvhWUZuhI2ZPMhSK3CvlRKN33R1Fr74FSZ1rtxGaZf
pnQxXp1Q70dvqWfzuc9Blh6i2B5/lbo0q//H0Zksx4lsYfiJiGAetkBVSbImy5qsDeG2LJIhSYaE
THj6++luetHdYZdKkHnOP+brpsAv5zRVAgfXGmD9X8aWAO9ENm4p1LaveaaOzeHfr9mpTde5omlC
tQ8EtNYeP1mTTG25LiqaymBfmv0vtj1e5SVrIlEq+L/+ytFTeCuhzB6OSmSlxKFOkgmlk3uO7DA8
CjKKN1UqyD2ZS7L7Ctkv5skJ4nkpd238h7AOev4RDXMpxyOVhT1MJAqZrcN70839F7W5AbbhYfT4
7e51onkKh+Fx2mm1L6K9Wd9E3S91MdlaHjn9J7wg22w1ydDRMP3XRZRe5RWHmSwXGmqrsxZx/Bq7
rfla4rR/DYa1sycdbzoqsiUWj9HoxPUFPTlGoH2Y1roU/RytSLQAAksG/sxjyqmrJTe141/CpZP1
OVCQSPlWL/Od7Xy346ST5qXyfcCvIWRuzlXSBn8bt6nFaZ8JjDp33Z4C7cC+/A6OoRVlClRGXSsh
cC+LI6q1kE0cvYHvzfrUOvWscnyZx5cDz/ttY7PpkR+es79RvD3MRVY78moOWaoLM3UeYRPksnZl
zDOT5Z4zDo943Np3BBZowLZFbzbPMld/1HU1UZ40KPcPfRH6rUdrQYTB4ncffbTH06km1i/OM6PJ
fUwa/q6ibZpvjwVusyhvq2b8Mg0SonKO4laets0mSTGlbv/gYwf46eFKsIW2QmhK10TwipMbDNJt
1nR8qbQbaxRp2/Dn+BaY8Dp6znw66oHqRD+haTD0pHZLmt70XKSJsK8jLh1GUyprI9qeBiqqO7I1
yUOhxcDLj9knOBPQlozfeDiO5JQ6JkGDkzjIF9CpEqIahuN+rdwqqi6LGr8df0nY8KX4FsS/iLrO
d4ph9D15ao3jvwIPqImwV4NAb1Uq+Fxklt3hPsJumOx4XPJJqnWg27LffwZ2G2+jTixJHtYz4iau
yO5h9+f9JVTd8aL6iWeVoLD4K62Y407qYJzm7Oj8G9t2ZL72c51O59BSW5dn46p3ZJXEgeZOK8P+
Npi28LqpV/GnVhwLtCMK0RV7u00vSxiI7txumFw2YH51QxTPMUH/hMu1HRfvD+WDLfUYI3/CStp7
wzG/uvVpmBPzNW5HQKQ2xh7QZLlwDLqLyu4wOVR1ua97cvH8YZmKoIrioSDzU/+LhqqP8mN0hTi3
u04kb1mdfWHinqmQ5TRx8kNxWxYSGaCgzLWhChQOWn6tTbwdzBZCgUWrPtxzD1mBLrx6rvvcM0P2
IGpBaIq7R7bYe8qt8jCY2vetX8U/NfpmK6tEpjuothP/rANX8f5HTjjAOPURAwappgiUuFi7id9z
Hq7D8nCk/roUOyPzU+VghzsvnP3Xa2yrrLSyYjgeuYl8sMJ9TZFTNyTfYtXj1o3jan7zQ+UfiHDq
7nnej6w/DQoBbE6bVPowkjewlYmteCaVr+1y1eFW+xcMzvDYOQOFOpEMpSnqNB27wrTZZsu9+z61
YDH2n7ZWTXzV+m1zR1QV9RULdX3oOaJ5e+xokNgvu8Lkf+aUcB9TGuEtQ4G3n9Qqx+yeFb79Sb0F
u+8cToksh2hH6rY733IJ7pudE/mo+/HkNm6v87F2uXZobBMJgTi929w6Tj2qXM+qHwuD2YL7cbMj
ryin/b/h0O0jcWls/14o6IylleTwrw492M/MW+vLEg9Rxvui7bOKd/VD7IF+dl3JNUjkPvzDMC1T
lSufE7agT0KaXIYul7/TdcSkpAm6g3g28e8+bXnD3GMObqpWppqfAOgzr2YO5cLrzUh/niM2lde+
iu/Y5RqbJwTYjmXYBqt7Ojrl+4UVE+fiHNgoKhHpICPqSWfweUWy9AEREM0cSSWqLnfMXg08fsK5
XQilkPk4LRv/sdmyB9XD23HPJLQKVyYz5rJpOEP4s57Bq6U14N/oR2uDM58hFjmlpKi0X3yelWpf
u0/6b21FVLLwfkk51i9OtGbvyeJyydc9Z/raUvN0MUJU83mmJZNootj3ZhDq0VG02NjY4YEfHCiU
eFDvW+ZuI8hdt17R+yqGq942wbOc1z5g//CaIB9nH01jts7ecHYnJ0TQHaHRKGE1CD90zVA9hOl3
pbIIYYrRIkVEXbJh9ZR17r4wZwFVo8kgc4iBttjL1tyJo+6/1R+O+WoIhfMkpUtI0YJQ/cX7FogU
0UyAWt7GyMdz1BH+1SAdC39HAizVY9asv7JmnNyi0+n2sbhefSvoktmLbg766Yo92WsLLBXcJA7L
Tsd4KMP7OawGuMFUeDdmdzxzkcjulrxPzfpMTErEp3ajnqKvPXY/urFtb0xcma4YEsJKCz2N9m1C
tKdz4S2xoQg4sLYQ67zpnBiYaqRx3HTi5K0M4kU2sNmUPKreUEAlzX9FF26kFWVN0ubcMo575zkI
QX6wHCR97hObxiq1+fJpahq15ET/+H+xnUeMINlAWHUyjfJk2oGHLKSoxeQEfkyPNZJGlZM8UP0X
rJ5+PUY529IyfAx8T9+bwCytnMtt7zTAeWq7Oa8gLVHfTFPza2mP7AHDAvf/Ee+zOS+MSWHeTln9
V09B9Qfa05NFlE7uVsRVOPLXEiN8r+CRPucwYsIWbvwkCQyc88GZu/t6dCFg9yGyfygUIhk+8/BB
F6EaF1PuTF7/hZE3v30njDlnwzzy7hze+kVqn+zwkK7p9yEtd513TC9/ZL/x4/nLvoEu4wO4r+Bj
zNl3+uYvK5r96sdeLBACPY9oKMe5Y5vYJpO3IuQQrmzEBzbGI7SlZ8eQCxBTFeg7FA1RWHTD2P+l
PGr+G9YZt0YfEvCWT2I5mlK3TvgeruxmRWgT885Cy0HGgYVOMuV4vu1qGTbF7jWbKBnzxu/vRxIp
oo9+/4hsPI059T3slpF/BB8YRZl8nGbTtuyirJ/xL23qvaka8xmtEilHK1mdcsQpzgMTe8T6uk59
ddkm6Zl8XbXl19xHU3OiaH7BvIDOUnMr2v23bAihy3Uyu07BBd/eVJShcNrM3f6fY+rmh/Lt0v4c
PKRAypHxq8Ao3p1Hs2eYEdSYBT8IQG/GMl1kfUmrWXclc+eIgMXbt/EiN+IZcjvvQc2cXakB2Ym/
sjnL0Oe1lrYv3Cr+BoxlzTVOM8v8j9LctMvNfjTsgGB//en70v44nNDqPEYa1JWc0dW9nYLmK451
2JbR4vRPm+82Q/n9UP9QdKkwuE+xOxX4CnwqHdoEoG3RqOcM0+OvdI/XuViMsW6BJMTh+nO69bOr
DjxpmXOoKGfJtVdDm01ezmg1v9TpntoiaUmgyJ15dv70XBr/VTZWH11QH6Qu99nK2R+piI04Zury
QuulHH+jkxVtPy5ve59EDbU6dk7O3Pv7r9ZVzR9kMtNP8pfkxxwfXnKxmzdpcltDFqUl3kduDDms
qhCHTDj+JXLgXLLhsBx3IvyzrrO+Dxr+3ryhEeTTjp3s2boPU5Ej0AZcNdzVUeFO1jz2/LenvnEy
5xJLb/9dSZk9VZtus7JyEF7xJkwzN3MIgJ//3yKUC2QN11tbHaJw+jVADpYekV8aMzQvHbPvJZNp
9mGOOOQcz4Y24rwjpj4fxyr7R+bP1OUMg/N8yuYq7M/kIqRtEaSCA3WvjHxjavRuDfnpax6OkUcb
e+Ity1m5U/rHVu3+ERpf30Ted0Yd1a37J8c1z0qqI/7CTK4DpySKwTr3gAA+9R6lD2tyTEdBeGzz
H/NRFuZ76gw3mDJ0AkqxojgAD5iqazEe4EjL5B7m0mamBbJ3W26P+JiTjIU2kJeWzdxezXSMOZji
I8c7iaVf7tCt7HvR6LRRXEwTENTg1Pz222md+3zxh57rLNhN+sMZjfuyinl9wPLNMHSEUtwyNLOu
7aKvB1QSy0Yh9eYD2DWHEzAXovTrczGSv3+SkV//dOkNuRp8Xz2ZY1kcyiyonckrL7WqNJVIxvxI
NzMQEJGmTSHEztuxYqkALtv8/ZSGov/v2Lzsw3X03NK7l3kQstORrfmW7n6djykgebGuY/AcuJv6
aHVmKTmdU2MAn5fRvWZvXA0Tq5mbgnY71ysEwHKdRymxq3U4sm/E2yTuXSfrp4KJTjhnjImwHfgg
o6dWxN5Q9v5Klm4AwLXnoRcTeNImVn3G/UZNX70lB3d9li6vXWurJ2ODqiohGfx/Cz/NfZf5+AkT
r09/2kZbPqNsv93IfvJRIcmSedeylOVLBaidh3NW/9HEOdaFVNPIDVOLdDqNbO3//MCkotSjUlwr
eguOPBoDbKEKYfF9FUju1AmAZjl73w67G31M24PTt1KgB9TZ4xjPKwe04x4AG8kc6NIBbR1OR6Qc
HgYYby935eHfqFXFIR+4it/JcsHNlvab/OmEnrijHsTGIHpWvSX7uoSFGzf22bR+zfdV7/GNMysn
uUF+nHoQS2ttCbmtk/iGHnP7NZLNRu0D+rmvMdyBZerQJc5aIkdhXtH9+jlGZp3zXXf+LZPZvl7k
t9UvzxownsIOo32YGWM/hixeyamBjH/JqIsTLORLq8iDXNMPeuv6541uBa4KS0wqOsiUXaw71PaY
ZaoVbNrK906hPGSMpSpxf0EIOvP1oNmt86zy4/s+qoIbgoYzP0+3ev2wdST/Y4LzvwK5wwUIeoQp
pxsDgnzGKukEE9vhzZdqaNwfeEjHGWF1pWyZmnr80wTrnkKhZfVCiEMWLyd91PPrBtbmM7zX3Xhi
FgBaTNajITBaiumrdyd3gQOq5N9trjk+ezDbtDSpcnjzDisfl84TXyh02LH9ad2eD2+xD3sozG+e
j+AppoTuPwHK2eV2QR1KNGY1fUjyIu7qWtX+5ei2+s/OxJgWc7vDA2YJy1h+dL56q802/D46z33f
Bm/8NZMV9O7IZY4vBv3gA3795E/T1NVILOLeteUEAjeUh+PZC7o0VIUMmf6/AxX474UQo/d+sNIW
RB2xuDKp+p9yB+cvSZKKeeZWXpI1DTqC81yve47Divi8zq8QlYTc/26eEc2c5bvss7mIXGvtJZtB
WBhblH6FuPZ/tkmmfq2RUD+8qUm6Ky1dV5Qd2SBhYbhMbK5F4NKC4tOTmO8mrJ8rZ9preDi/fTOZ
cDg2raHCQak5+jc4yQ6cCuXzfjQriZuib8YQaLtzxxOcj7kZY2MTVA+JfvVqX0wcanWQXAYipNOc
5xLJMz8dUQP76t5yEHG8NZWqYF5Hb/tCSsip4u6C/kjIJeWc+b6+2T4e8+d9TCz7gmbLuQ5Ga6J8
V/CI+Zh1Ns0ZPbaPCdfAkGN7ScHiWmbZvIcVGPJpbEKKTTQnTC4RYDdQJisPVlD7/b8FgAE823MR
Y85LMJxDtIVeEWpK18tdzNhxsYlwNE5Oz0p8jKSq5BFA4V4q0NMaKUnfP67dRGW1MDJW3Lkqy4q6
neYb4xPvxkdst7aUFJjf9ZPM4oKyJve1snP8tUBf/BrqjRlDdzyfK0rfGZwwUiHH0+Jk9PX1w5uv
CSvPbZM0L9sabMELRS7h04SUbBzO6Qjp/QZnvfxbJ9/hjF/SlWbUy8JdF13oAxjvOj9b2WcmOd96
DXqOKwL4NnnaN1V9rJwd10yGVp7bEQ1F0cdafYZN1ZKbXvXpnBOhDvRM1V3G6qy29WVajABl5cwW
ly3R612mNV5wWuC3LzGZ742NBfFntHfj4954yUDSwRwYhv9W3pnR8x+7zbrNacKg1eSpWvavVsbB
DyWS/Tkave5N8pRGJB1P5nG3wfxHtVP8OkC0g6A1MevmELTrS4/cWt0m9ObMbES9Ya2cfIbnTXot
kNC2RewSHKTNdD+Crs7eVa/SYOsAYaI9CoD23V1pFzVT4ssYsGBe6hOswJAw5bQ7k7uLMLg7idmr
2Lm8oLkZ6f/jXw/UqOVOaj23nDlfX1qnCx5TkFPGDaQ4/wxpoG9rtzjvM5/Fywcy/Hd4ocXDnsi2
/pnoIIReYUUOChQH7Y0G0xpLsYzfOCCnzD3Bsr3CheWb6dRWfBxYDRvfYI0YwrMrsLF/9h5u5TyE
/NakzlUbk0zGQEkiFxs9hwMyNE2GWxU31X1kQ9cW2y6zX4OZ7HTlE9W7XzZJyus3uOCOV75hiTtF
vrTbqQ+G+m1w0MkCX8xAOtQoirhwiX1tS7GLQ/9w47qtTjY4kqwchjjVebOMiSkVUoyUsUQPTzg2
9hZifp+QYieGL6LLZvMLIEItRZv1bvop3D6CFUzF7N4sq3dEecLtKYplDBjPdFr1HS8TY/oFYogy
hGVlcZjicZLlJOW0g59i3TgF3uCyADa1SxpXtiPwOFMXa71H2nA2pJvccW/+XqWA/0P0neo4hoF0
T7Fs7euWrDorTZBoHMwxVFYeIr44Hvj1TX6hYxi3Um/p+INLW75vswmusraf/nbcYOJqQ5nbnVOz
y/YcT1P2ILdFdiUvCxBC6yeTYM2Iu+ykPNyiebNGDIgNAPt4/r4evevaNCq5a1kU/lZ9SHndtAW/
lRa7KtveG4bcks6iiqzHq0Lq3OF9RUPIZJMDh+n44iWjrx/3qFmPd0APu9wdQODxKWSMEXnVm/of
Lr56v3hQd/KHpPKIlWAViXxVZJD6Z28iCqMEFAyna6TFbX3eklmo+3AfK5vX5kiGawOcPrOJhjSF
814wBINGN/uNDMLFe+fYYqPJRlwITd6YeY3zvuEOvrdu30SPTkbwSZA72W71CfNo/8xUVcXXrpVq
flD+t0CsS6PdL6Wrjk/VAAX+Wb/NmxfNg6Z55V2IO9G43ingyGtPTY3fr9g0lemcuoP0zlNar+ym
PD9QqZ4hxK0hOljzf6oqvCGNKtY/su+h+4XekNT+bXtnXXiDOXzyjvWR72tpFntP9urK0abcdiar
tw+Cu8TauLlh25VdgT2iBUg3RpAcWnHjx39VHI3ZBShf1kWfLvAjIqqz7QQ3kb2KPXPQAk6H/zfY
w8U+9VW8rCdlui6jI3ljRF0mmNxCeqrxL2bcJ3NHwKzjXZy2gdRzaFNRZ8656csGzuzSC10R26Dh
Qs/94ZnPsW7BQbpqt4bhJfO+Nv7w7RYIburOASCmfkkEZ9BlPwaWR74f70G5uM+KEYcCEy4xPEHh
ES+ib31naK7WcaNgj7ie9dajVXH+5GJJTQHzNHiPTjWlQSHSMXMeQwa4kbCGY93us8qkUJS8/+an
p9bZ3IFVJ+G7RyBIclrsEsK0qN03N+2eGn3HO+Dpgi1zJKdT80KUocIln2/bErl/PXjuuUwboPnr
wPT9eA2sS7oA+nsuEY0fYeHc4rK4miM9ijKKG7Nc/BU5UY5zZfefe+ChJZedcQF3XKD0YtqVHe6G
ZOEu6Nljl9LMAwJ1S3aNzHuSoPscoYT7w/W2FtCpCea98Mcw06xGBKTeZABvn8e4wzGjTV/0icW1
Cs71VJEEWHNebLdDNvEcQXEfttSMPupX+22e4K5qiMWxq12dUlEp3fEx16rNTmgCYltUSm8ffnds
YZFhjD5yHjgdX9V90urz0h0xW0RGX/3JH7ZBF3NId2250FC4nyoS5vxS6HDa37pU+i5kZbjGz9Ey
eslNBrfKkkiuYRE4Ax+c5jv9Mk+2wuFCTbUqNkymtljodj7Kpt82ym/1rrW9+c713kt7hE17wlXj
82PFB34a4cxG3WdmiJ74w7kgFT/c66LN4pWHXjPiLeD1P9mklntCkOr9CpJPvIXV93VEs3jq3rrC
uuY8ZobJIjLMmzB2DmOeiGs53rS15l7shHPEJQqQA/ZbJ8G4F8CoU3BDh1H4K2S9RX3XagLucsDK
bmBtqNbjVe3uJHOKF9MKemGA+VXZWlVnd3PD8QUiYuEXs7Wy/gGQgQpgabQGY4bfik+9FQgR0Z0t
UNl1722vwPCiPh+2Im0Up0Q8lSPdP+i8o1Tb+2FNnLsIeUV6DZwQj7kzuo33IwL7eFm3KgIsFQjC
4FAXhxNszgagubALaUhKUB4W/R4Qjb/4cgSh82QlzjqpY5m3DdvkzXhEZALTCug9gcyyYsh+JltP
ZwNIqpyr5UOEnjpKZY6mKmR8jAtVeSpsynZAv/N7lJLJN4CeavMk6If+albN4j5kHR7Ks9xk6t65
5N1xgm9ABnCa8CRMPVgDgujECEGoT1+ZWF94GA9q2OcFa49oe0BeD+Wvcx9UyM9/Rt+JHG+dFkJA
Bm+wtaexrdh7Q5TX0a8xbtytXDcChj9bXaUTZAHnaM98Dn4DOOvyoE8uS9glnIEs7w/fa5vSQfga
nHRkMn011OGynjP0geLXOtuZcQJX3HC2DkniY7/t6srQxvwsyaP+MVNxPZd+ow9YRXQeZSC8aLhN
glaN19xyEqWhbYBIGr1AFM5NsNFeHzTyHbyriotmSitBLUy0fslDxw0BAf0aXo/1TCjThhXkcxy9
5cFAfr3jbbf/x01ciACt9+AMVOz41AwBDzxT3JbuVLeFyVT6Y+tUZAkxEltCkCG9UBcE52EgOvCZ
7Bok6wldhP/adbHHzcAhaE6OaVJUIBx55OCP0DaG181/Qn+hlFvIDvj7n+pN315wnHaymOGxk9If
kng7TyE0PbYy66yTypOj7aj/dt1tG+9qYsU34oqBaG7RvDbbOW7V9KFntFFgVGsDspi5A/EZRHtW
nIg1deyLf2DQ77djfmObkNvDHGXiFlfxXF/EvG/BWQESgxJsHbztkh3egMxmCCoK7LqO5nGjU9Q9
8QwouExumOQRrjSZWycwdw2cfXZpDIdJ4S1QhkUkrb9TrjWzza3O0qznoZvGi0ZsVRcBRVXi1oc0
k2W14hi+SgnIQoW7D91eUrW8joXyd+8odR2ptYBj4Mbmmm8CeO1wdYo9Suo7S90QQeqDSUH2sk7c
ayScKInEGvGDNd5xihtPB5c9G+bf7TDX9xuuZbQwDZ/bIxBYng/2qFchpvh+53MPRValK9t33ag3
Y3v/DyEI3VMY9eNHXXkS5cV2hMfjt/ImvfOCDdAV7dJCiA2g90idX6qO3JAg+9F00SjyQKf9AgTi
UE1XL3F2XA7rDP+8hhf73NtKD2d6EKPowsuo05Mvkq0/kxyBSEqrfR8vvhN39hKjKFiKpamT6Iwh
aKmet5VluZzD8PtCGLT7xh/mzbeagdX7Q+dsFl2Ucjy/VMIc4jym8ZKd95Yyk6e12pqXsA15dRs1
V7+7NFtAMGwYfED3oONqiQ37pXcAw5OtTfQx11hI8okFD66YoYVXnoPpdQFzE0Ul5unLUPsrywZu
6B5EsENWE+vkMfL9GXFDGm3tGXbd8ib5onJzN1ANeiO1ugNhgXUMMi7d4UUom720ezx+oRoO+7tw
dxvEyxLng7+pXhaJEmBskduMeNomPtkvHU1KXCHdotvQbiDXz2vyTVowaa8/YzPt/3locSRhkyk7
a+qo6ROCrm1uKUXkwq/ieAl/BLtelneDXjI5V/RyhZdZcL7c+A4Q76U+lmAtpyXY0Mz4RmJBrVhs
WiAle702if5FNC+PqOPE44fEy/afQXn908lIci6GmpAZ3kjapK9aS1xAKaaNlpHxqNzwW50V0FqK
Jna4VOO2PR16k+zT80gojIahz0o/3eGOaqfXwHWioStgHFlvEXOYfblCyLSa0tkm9xGLEWiZEtNM
rij7rjhL1sF/akst5NSeQEbPNY/e326wc50Hvj18UMzNTteI/vgSGCTGfKEiRJ4DoT1RxlaHv9kv
kAwAou3ydVXacIOvG3cSRbSw2jneEEU+8ugv4rQCwrZ3nWqbV2G6visnlXnuqUvWWb0nUzXE/NIC
WJSAllx95Xo6NCQLSfc/XRmEO4jxowNJldn+W7RzkKYwNau+QilEZUISRbSpp4Y2njLxu+jBZR42
nz09xGG+BtBzhXEXHMT94AiFwmuOm7MIW7JlMzL3SOcLxvHV+CRdn2cz06DLmdQFJ/7Zw5uwwg3w
Oh7P8zJJbfCjNse7J9pquJDwS/YZsr1QnyoeVGBflPYvbV+7yd0UVzVahVp79ckKDYbuZk58szvr
CFgkkqmHw5m/J1RCMaOCKjgEIzXGc8DV2q1QJEHADNdDTyVMuQ1pbUu0b0IgMxmBsbax1rTnjino
oKcS53UfJJsUX9dv10kp1l1HbGQw+9C/pd0ENBFaSxcRBCc0RZ81v+XyWPtkvmog1/8cSwN8loAd
b8xxdceg0YjpeduabLu2wnr/4kXE1WkG//7ZHgsiI65KgbNiTOJvelKuJ2zZMZYSK8ISPjF6npDT
xCcsDdU/sgjR5nyH6DwesS/bS1ZJN7nh+Ny6knE78LkixomNODpcNETs8+JcMzaml4hf/JfL9zUx
3+qkufQIlfs/y0xSfs7IASedN8ngX0EL1Dc44531GlNp1n3rYI6xiKVlv/eBIKcnFYOm5/6QAvIt
berZH5ybrSmibExP6bd3LNcwCt5VRHCrvLAYCdx+dSf6G5TLnUWUGS0Y0xOQtjNP+NDdeQhMJW8g
KMcJw351M8z7fCc0v/7zEa/uL8iz7SlLg+zDH3xYb7FwO7rg0y4PD0JF96uZM6fLNcSmKCGCvODc
ZRZyAxS+RxFmAcLXqZmfEhO6pqQ1x2LpXIcxzTXCOYNweTH+CdS9g/TzGh/9OBh986Oj02TGLufp
GiIfXOs9GQLl3DYBg0CZTdDAReh2xNX5wneOn2g2QN70VGVxaXo3uuvRgImnXZFt1NJjLZe1QJXS
3PXaesNDcJgZkm/ZRXYJnKb5TtJfvCcXHybhfE7j259TpmrMw+6o/1mlW/PDggGrB0aS/TvTIK2Y
hwdXuReoV8aRMNaT/wgypfTJYZMeOV3T9k0tpgvzoPKj+fkA/2Wc6mqwYYZw67x50+Rst3vvwc4d
mEuie+CvfjvTJhCFL47qj6BE1mWBjuMmSL+3FIN3A9GSKBcG2ybvTKsdvqYxe2xZ0ICvIUbdKwTN
2e8A9Xd71mvIc5NlvUXKGAT733XLdu7AboJ6rlHS8FBVuv5yxjnbnpCOQ7yG0KrzYyjSHRUpYJF5
PIJ1+0BQ281IWlHu5dN2xPISasRQp1pnzkKq874shbLJ9nisrb8xyFbqt2YQqvGfKOf3PjoMi33k
42rKArmZ5xQfiP4bAwojJQ+NxhyjjtH+OigOcR81gBGSCX8Nw+mqMRsXVI0i7qef7GEIDhJlb4PX
u3+mbE5eA5T66/eeN/2Wdd9mv/yqRTzuH7LNbo071v2jPYJvxCpt0uniI7tF4xtwWxWjD9n782hA
lm7neZqyW29M4BdCvXW/Inym8b2jV7/9H2lntuM2sq3pFzoEyOAQ5K0kSqJydDptp31D2K4yZwan
4PT052M10CjLiUxUN/bFvihURYoMRqz1r384UQHFIhQFgxSSioLRAOcy4o7O1kuy+TZ3waPCSXvj
z4Crdtz3adNwVPfKrAmCbWn1Y8vqwf7xf3vI4SRWOy9rNPSLmk74cQFAUge8vup4R6VRkd3arOW4
gxbb4Y5JJB3Y/by5GdB3jVQtzUrucUcxtiXUrfGwl92igMKU0PY+4bljXaXbSVFdeH6zNzlwtxIW
3eBBLcy+AfbhUF5iPsFgv2RgmPuirXxF/dK09R4bZP5CP2jM7tc657ZIN360XsIuEK7YW8DiX7Ni
KqcdGlBbhFqm0rnrO8V7dHrMm+/wtYBC3QSi6Z9LMNr1uJBRsu3GAFAOZUZe7levr8ujA1VlgYpJ
d5Pj5AEnivuaS3D03BerAWjaU+la1akw+qa7mcYie7a6pur3Y58vxkHPsHSZyNpwlh3w64eVBA7j
SNh5ZYd1kyTNZbLaPL1x/GakUrVHOJo8GurPOpuW+xrTBCy+2lLhrjrnKqfp7Oue0jtYLuhB8vIF
xbM84xiqn1o7hT40t03zfXJl+YtZpP9MOg2QuBYx9HsCUO+E6RYPJcrnx6lWQxfOTCpgeOpFPJUU
wsy8GXc/OSOXEDNNLJCojaZu2MelgP5s6n48TnVvB7fAlJY8aD/tv/E1tFylQACMxq2JVAdFFfq1
8scRscTSQYdbEtf/lcyBSMI864t5DzGub85B2tq/KgN6a+iVkCpoJMncwzq3zRuPeXQx/9BIAL7M
PXfENtP2+qOztoX5YC2c83vGGKKL7EzH66mAsv4VlhQiCLFU/rNF8nH30EDSG4CspDWBs/ixetD+
wiHd+yM2duPsu9/TrMjlCaiDaZlK+uxiyyVA1ICDfXnmUh+gnsrEDKUruyqE0wp5rkeDebNSWS4w
7TAYvFRWYH1QQ6/Oca0gNIk25kct2RRTyCjTufiy4pS1O9V/HStDmEeZ5pzv9O0csvyRNElFVnrt
d4sL5dOcen23T7HHsUPTTW3/XGUU+CFqKKehyqldvKHiREl0Lw3Mstybqp9z6esvy2K0+mJIc4qK
IRmdJ39Y/cVhsJytf5nNhKzHqQWjgAkvsa8d7Hz3ZuXgOkAwz2tUuU0bHFft0n+B3c5pdbSM2cqQ
MEz6MTWM+i8cP+iHF9PsvqmszNURqhZ85XwcgfZV3SiX+rw2vxCd1qfP6HCmT3QoaOpmfwkOy8q9
CWvCNlHXdNzDC6X6D6IOp/lgKM1BRkA29CzT9qE/V7SY9zmcy0+YCjBuc9q0/Snhqg07vwiaG2kr
UrT9WAPm9GuR3QB9sH9wvJ37vZ8K9xvB4fnnJfMzuesZmKS7boHmgfY6W8edU6YZPKxteHjrkz0z
h1bcU1fKwYIpjugaKsdkGwIEpV9w/xpw0nh21iphbgFP4qfUqJ0jOU4rOmpz9bqjFBDF97E52+3J
pkyLt7l+kO1HBhlha6RUXzjYq58ZH2J6GWpka4CJQpQHY7I5YLWhnI6LmZL2tqoYacDkb+GWwCiE
QF8LGoKw7H2jD5sgme9xTpq8HytPEp8VKkbzppFOhUoq12I8plmg7dCb7KU4l3J2Wp6XyxlRruWA
4mdM5+xAW4N//W6mkOzJPGEWAkjfqG94byH64lXY2YHZ6EY4aszgh9nAvNrBHC+z+9XsyzY0PB9u
FxWJ4/BwnZqzuW7HWB87xDL92TcA3RnlrrBmu8ECY+7hvvYHEkVUAONmgeKbUX4j3EuIEQtx9BZQ
W9LhvpBTcyfl0CcHmQ6JvPXsxfphz3gXM1kdJ+cEsDQvpz4LpuZ70cte7LMRjvxlY4s1B2IxwECA
+Pzx4BkJKi9KC98/99aU53dra6mfNMfLE+dZkZ1Q0mR3Ru/p5jTNSebeQBIPnrGnyn7Wg14wOYPl
7EALrjviv1SdpbSUWHjvKjlyNcOqqjO6Emine8QGyJEY3yaATIo28YhjGnF+bWZzNUPEc1dCtcfB
eURYZWXHWAz5LTbM6xD2lLrFfU+Hcay1je9WYLQdpyURiL8I8XHyC8TD8SVw4uzeodOYD9ARh78T
z5QvjY3s6t4Ppk6d184cPshytouvJgjE+mlNxqk6+8OSDOxRVCSHWrZjQIlQyD7KE8ndwuFnfZot
XG/3pVNyylHsc+xyA2p8Remaetxordo5GZN2jANahfoJADv7pYzR+NlA46Ov00wToQ7q6rtR1VSI
0iK74MzMyMtCNy0Lyqd8TkOSVbeRl29nEJSoZm87EIX60JrQdNG224UTFpY0XFD7Vf6o55ThnTWi
FKJ6aYv1MNeoTMNSZvAJR2zY7LNnwCA55XoVX6WGUXWwIGaXJ9OT8Q9v4k/tdKxxPGIe94BqBKqV
nqHFbG44cHmGql6GyAX7PhbeMrcwHthLFYK4uvuS5qMhGPNsDoSd7U7zqQX7bDkUKv87GmL7A/QK
8YNTffQ2LlWRHAEb2/SjlZq6gdvPHT18SItJMcGBZRqHeTUvE9ePmxVnSySCOttbaC6hudfqYACP
v6g2dfTJXmi1mGklqrpLBSEqaPtipR/N1G36w9gu420xFjV8U8iRtE42k8A7hBfKhBabrQz/K7sh
WdIZMj2fDQt4ewfCap1FU3omPK8ZdQ+ijT4/YAhU37h53ToPZE6k3dEzNhimH4PskT+o/gbPmOez
W5mTUa8tVgqkQNJy89GOZ4Yeeh0HaL5Y2qOKmdTSX3KpgioMTBhqBXo7uPiYlfsnzjhzPBspBFbI
EUHP6QhY/gxBfaF+dluR3CWdrof7KVhXjQ5SrrAXTOQQjC4GNC+9Rmp/AtOP5RN/VA1+i3Qn3k+x
aX+KFYPdfWNltLsyTYMYMl7NYRykUAYXUyM7H6EP3MbCcOWxRvRwUxRs+g/SxDnpTJ8OQZ8eCxKd
11pG/FIWswYPrdX0y4WIsEa0Xd18Mhjz2hfo8hSaXl3YR6juJRspz4o7rawJdioc+WfUU7C/2Keq
fKL4DH5CeSzQDctEt3skXYKOFYPQ9Nlr0+Q7PCO5HBusPF06CbL5UGw5Uhzb6p+2E6c8m+8OzP2n
mJpu2sGnze/AiLrsQtJDNeLHVfS/ZpGCcgMGwftvMQ1kA7U1bzujcF+Ppqub9aL4lJND6WTZY5ZU
OQoNyaf8mdu5RgsAMyC5S2FL+xeI5Zl90AVyVMiSjHEP8TK0N1Vp5/EeBM//0mI6VZzQDlLJ6KrI
m0h2VpFeLJEp0jUJhkCgw4gJ90yiz8FmY+be+650+ubLpAq+MiFyTC2xSyMGwa3NYQhBu/3yAaIu
bvvevKBOWUSTPBAdp7h1x3IOGQI4cVjlExB3Y9j+J3LVFYyUdpniOz4yKBZbM/fRTBxLn8vVp3KJ
pc8R4bkIlTzEvv6ht3qu/sBulHerZ4nsQAIDcPhak7ybCm99yToXvlwPKB/sKztm6hYUJj2NyMfl
sWIdngpKhYwPuKETKYSss70JfcANbZI3prCy0QWGteWAUKgEXG+nO5hWey8RTnGCjlP4R5H5lXOa
DYaleHLV3cn0M+i1bb/Y2dnx4sw5jllqb/wxN38YhilWcNwKr3lYqy6rP/D9Ki+KLWOaI4QUwMWl
ox9SiZJ2r5p0hDDKQ6QWx75KmI2l73AImv1L0HT1fbIgaI+CBdcR6C/FSg+RLT7slzj/taJ07SLG
m7RPQFJBZj5Whus3OyzWCofdlq/loRpSVx06xqg/+opRfih7Q3X7VoIhUWKtyYceXcD8vR1sZmQZ
FVsRxpBDvFMzMu06N2MnqRyJR/hlc0Wi8ZDkMx1MT+T1adTOOD0Olio8xH3l8llO+PizhFf5CBbs
7sZXc2KezAHe606vCeMJLB842OsEvSI4VMvNUxVQYXZz4Vn8oXHO3ANwroSubBreX0Eqk26fiDnN
9n63tFZYYWkdzQHH5x62JTan7iq8jvtr7vpP/ZisHnMq0pUURROldZfo5VNfxP6HhBGPRekApf9g
OgOZ3hbEJPjOKkX2XGPfjKqjdPtp58ay/c4ohLF9UAc2PayTQjXk4WRgFtSFxRkyuVWEwpYrUI2n
nYwpGKLiEPucRB6tDvA/WqDSAFrV0E8pwQqzBwyEXndo5ZQZ+7zoudtinB+daF4hlJ/dufL/YuaA
GAs4KE9Ce25nO1xVtXziK2aciBhz2fnWoqyTXeNFi6HC6Dy38A/VrQqmZbgkrTt+5gPfEvpGnYRV
oNRf9mAvv6DrZijIWmOBE+ZTPHsaxieXho/+qcnB281ADUy8EdUFJ2Pu124/J3G8hp1t0z+x3R8V
HKlfDNGDAxzATYsEMt29rMu45vxxHrXwRLuBtGRM2geGVC3l4QznJaJyn3zq8q7zdypeOfXsAIuH
PdKbWoWEeLjwX1pOo8OcYgu/o6hdvoyBO3y0W6v/OldyOZfYFGWXFpz6RuKUtolYJ8Q3JUEq8Hgl
/v9gWnF+28KBexFp59eUlspqoGFzcLPlZTuHeFrFIJrErcizPxl+cVjsFGlQMOG8kfqQHU4NRD8s
HYzWh5HgJ/UjQWHtV+xu06dsKYyvlq4Z7FSS2+QWb6zSDgEqR3cP8d2/lfmMkITEHQcilEmon11I
CBJVLKbzNgRltAfpHlwdht1d78zND5P44ynUs4MRAYYKaMalrxLvNJPfEYAIQjl6GhYvoMHj7tnR
LAWfe7h4GbqZWHvYDMXuswubOWdEI+ZnWa3tF88piJ2yLZV+Hzj15rAEf/7RGjC+dpCMk/mEK735
nS2BcyhtiklfJKf5AYMJZ3PMW12HHJGuKMI+0H3/SM5LB6naXq2fXrvWdCPM4eqDkrhpH5JVNh8z
3H/ssG108phhIfUXl7n0DoYuF0Ejbdkwa+uy/FEzqZuhoLeSvmadHFh2dsFIqxsVdKLVpphfGzSr
cGP9wj1LQXO2T+HdAx4JPJh3Xoc/xV5YKRMNZ04CPCoy7IwGBjT6VCRqjLnmJ++FJPYJfYtduQ+J
TOiFrDywX8ZYCnHSSs4f8qxMyhsP4sovT47ZS280fMsV39Y/EOmqDzjeVXKPNVL6WSqVj+c2W9Fr
yEQGZyOwxXSPPoycrzGYNXxKkdnLxfdgnVI8jqAhqiDDdFcMs/d1mWZoArMOhvhUMJa+sRDtZceG
9BST0qjfYGMEkc5pNdblVrfDpCOBBC84eAVNK4rDKZA3TEn7io+w5a8wtAKIRqeZF8xA8ZQ4uNaQ
N/d1EmNxwe41PxWcFvUJyhZZT4ZdLP1T4en8seiX9aeF2iGaLVSV25ycQPphVG1CavziroiTfADr
IPYCsXcaqoCo9lrHhIpi4DnnZGmRnFy8GRjKu45KDrNDfXkCkU+tb3M/T8/KGY3+iKjRu1uHpOpO
HpYQXzNNZwG82lRPEDrraTe5PDi2AU4Fe25M3Dam2FufVKndZQeQsMDe7Qx82BLLg82ijYWWh25/
Sc4JGGUozJkJf55VlkPhMrZ/DcKnSRigFgy7YfJmh25njT9UurKNo42A4KdZlrYXOZOw/9Zr41ZA
K575GK9FBeVe+fpli5CGLILwn1LBqQP3skK0JOod15CHGu8qqMwMk/RlaUZ3PSI2rx99AHBuDRxI
v08I6AHNfbf/HnhVakQaeO1jiz4h3yGJzu4HWMQ5M6DGebSAwtlli80sQCwqi+/QH2boPIsueOit
spxP6DIJ4RXbRAYGTfvRsAaAKbMWQRq6Q9ny+RjdoB+CKZmTcJlKosR6nN/VmeOJiiuoLAJ92Y4l
0UGzX5TsJ4mXSFbDHUkTpmOcRINvnxrhuPB3/kGIqk0ZCrbBNbVf0HffuGoe2XEVLCYKp5RJDB4u
GmqgxczqR9GlwUPO9YY7DBfJNw95V3fJ0jgRoTFL8AcAickOJR4j2QHprXwS8WpBebebtCKuopOP
Q9pyyveaIs+oWtSxWOLA2wO4YCC3Y56Q2Ie1iBvwNdHIo8lcCo5TndruXjN7AX80TfVEkUYhNynT
QurWc0ydVtdeHkqLM3Q3LozRJjfPthK6A29eRy8HGVNZus9meMC7MSZM6cZuzLLf5CiUkj/oaaTE
EcQVDzxn7hLXNUkMQ0+/fHDw4/oSq7bHfCG14eGvGSfIEdeuobuYdDBPySQLZPhuk0ERQlA17lQO
Hf0O2AEgLFG98zn2i/hxSNb4zmRSE984ylvlHs8NYwqDYLKq3bpY3nLTJA7+afNgVr9IH2y+GqmO
Py+QR9eowJHrF8OPjECzGgrEDlRxxBW8TcHGrDiobrGH5tC1nTH9gZ9RKk+YyhGWuCzl4tH+YIsQ
GbJpH+K0tUDgPRqv0O0Y9fEa0hodk+vF9lkakOjR43srbMau7ZhBKN86OHXV7gvCBt0zYzFGFbBj
8vjgrNKHvAbTmeyNotT1E5oH/bjkevxgV6rnmIbQ3sPGT+cvnbP1J+hHxgteDNDG/KKS0w1nXGx+
ZDcipPAWux6hrLmuFSYxYAlCUPhrOxrTzXjfHKab2J/hSrqGi1smw7tq7/mJZSa7goilv1sm7Btl
DaXxDtB+/KotHwY4fUr3lA4NlH3ccG4ULCk3jBdGcPg2JejRYjvJ/kpabc0HKONYv2yeGWK3QvmI
jy64y4BhgB18cWORfsaqXX0s5owPJ3Pq4bx4yjQZw6TODQKdROxyNg3W/9Q7eegWNq4SS2YGJxXk
9i1T2aEmjRuY+6HWJZwcgGr3eQj8sd812u74EKD/xMAJCTemQ/nY369x1ga7BLMqd99b9abiTqhr
QiOx8hevz9v12DJo0Y/8qfNTx+WEMb/RBiConmsP4YrcAD4ld5fH43KZcFbO2n/G8onpT1n6zc8+
GGW3sxLP56ooNcoNSBxwRpxugAmYbOEI+9yOq+zUmTNMH0xxiO4ADbL7e7EG2TNQv+fesxFLPEOF
p+PQal3uNMB/RueJhm0NaOm2SWgWE44w/KtjG2J/jG9BLles8NAzYvLPs0VzBXwE8Iq1g8wP3TgN
+bHH0jalwUrHeyFGczMR8NO7dbUN/2MSO8tztX2MwBM5XW6jAu/ZhAGCvYHbFDdJ55c2DjtB/zIy
9JxPFRr7+4oLgTi1mljYhLGT4mrQ07cBa+i/cUxwbh2jcrA2kn7s7xMHEvUFJZuJg3Oj5gh3IvfS
dUQu7hC2wIpYqazYr/T57jcLQPSLBUOTsgnOEYAm8k350ROl3YRjN3o43XAh73tERhFGFGN74p+l
xa6fZsQ3pfAa82CjLKqOvqOXb6WcQLbXMQ2Sg6ADrr4ByvohEt8N0rE76mbaO8M+QyjUl9EewZEM
v3WpS6QbfGd6JkpE+Fa63Q+4Q6OXKCf7GSc28+Pci/KnwT752lezukudZNlkIzEnqBsv9U+E+uam
ULaAywJM7P5OK4MwO+Yv3rxbuL9uAnb6clM6VfloFHnh7ld4wfnOlVANXnDGSFC7kUOMOg17ZnD7
lU6Re4Zh82GYm+lpzvN1eFKM69BNBd3wuQKThBpKDuwLDIvJP0Efs1tYQDUnJaGQ0t21LY3neTKV
0X9jMG7WezFlbXMLrqEuivpqPXXQYkSYmomBpAEKFyY91Zx+oA4R36wkpvqsV2gjcLYHOHCrmbcD
djokP+xa5koKWNlu8tO6BguKsrqkeG48M2DPpbVDmcwBOB8rWjhOAdVbzQM01+IeMU2X305N6UIF
MitIV0Vi17CFcycJXbDkhhJy3OagLS6MH3BBQ7ruWplfR7BkPHsPLyv+jgNXkj822u3yI1EYog47
EUyQMn3R3hPg3LY7KzP5qxHaCHERPvRvWNp+eSqtqkwvAKSKuo14ohFWVr+YL4PfGH/Rjdc83UnJ
D4tXOVAvl7zzdthG6uxjC/XraCfzosNSzHT8qxh7CLB2rI6w6vJHC6cjrKKUatb7rG1tYmeR2hAA
B/s2qe7/B2agZwzZMEWeP6YX7DkbeTeKLA52q1xm6/A/IrY7B1JsFa3xSFKWVdVNjeWOU5fhhCvw
fISFbir+UyukBJU3y7npllqGpebGWjQvDuFEMb3j7vmKkahHgYO9Ju6u9CjbP/+XNS7Dz4VBT6Mj
DKPNveUqG14I/F1Bn/meOfRmtHllxIlJCBirhxUl/7syEs03t1AUPTrS2CQcYkyPwswT/v2COcwe
hEh+M+KVfiKgDmSmDfdMUY0jBMztd9w3XzOKlDbR8YyFJLFMV5agBlsauMzUUS/X4ajxw8QmOxtP
b5tuvuKB6UnM4Xxhb6kO9pUdpZEA4y60IZGOu4+8wOSLDcN8my0aEfgBTVRbIsh+e1Hr1aeMAb4F
n5nwoOtMkxoJ5BQDOkbTOFqP0Bj8kyMsY+8wkDlSdeFcBL8mrHpvPTRT0e4INw32zaTeC+V9bWth
2/V//5DNk/RfWwu3pU52Hg95rCrc96BZ+b6V3SAXHd+JaH31dULXIBBqM3b/w+HVm71SOp2OPObH
J9u33XsP27h3PKtfXUU6kqdl2xDbrl7nCD9FWzBEI0E6K+iU457V1Lnh2+/v1U3zr1WunLHtIfFg
Yc06ahBFRyRUJKHPdOgLTlz1Je8gUlLzje98D6+8KiJ/TEJMLVOSK3z10wiQDwAaHR1J/BBDt1mG
e11MMeZtyP7e/n2vPEW4oLBqPOhKuNVfGaBrzJbgg+Q6IqhOoJ8dPP8IVZLh+X9dR7AbTJv0Gwsr
2uvDJq05ziGxsPvy3r5Xq4Aqus7JO3viT19dVqGMtB2JRvIPx1nMGuGFu+y8GLvFo69a8SkOZmO+
rFkuInDAWLwTzb69/98PUfKoiJTk7JIYyF/vdUHUicSPqI8oEfTn1KXNMPKyCOfaS7BU3rz+C0/h
/hYL8Y7x7T9BHVdrS0ITAg/PcfJW5fZu//1FM3VBCJat0TAanhUVEH2xXnKMgAa4qYWKRgnvMOo0
9diZqYDX0qZY7kVr1AnHwgxa+qoYTTEzenxb3FIu1R5JROyea+S0kAgqfECZtPpBcqmkyxS+gd69
K5HkVyFxUDBkKzxPYAqWq/Msu9Vu3jk+/9yeuFxzMTgwZhyya67SB62gVFmWiSVK/cJ7xigKHsOa
mh/e3px/fm/bKtt+4YQmHOnqe+sKo3CYaSyMqrAZSI1pQFyYimhq1v709lKv/qDAC/zAwUIRW6bf
35mJVHX1E8lS5GWHhQMyu1EH3/mqX/tBhFyQIGd7jgfQ/vsqGEgFXRc4hAxCJtovvYv1wUpTh2bh
vbTBVz4AkE0TbJWuRzKV+30puM01ukV/jhIaJLUrqwl/KD1tlkYYGIr0FpvV9PsUaGi3ojSW9J2D
ZfvvX30EPstbjkSyylzg6gADTc0r7bRzBFxiACFWzGvVBE0PxOGmbc384NnqvRDyV56vDwLoklTG
MUNy8+8/uombLJdDt0S5kRHp4U1lKDs9hTa2N//9VbLUlpPgkOBBkOTvSyVejol8wd7MnfnFEbNG
3cWs17Od6p2VXn2S/1rpatMMrYGFjK6WaKAIfYK75d3XgVqQxogxanE5YSbre8e3v4dXFw2YJtoE
6ZhUHL//PPRwNNA+go4e8sYPvpjkZ9XQvPi1sO4qS4vvC5PXH28v+trrc7jzHB6q45vXfuHI1hKG
OsUUJWhcLm2FxspwUDwAUXfvPNTXlvI94cDFCyyBI+Hvvw/vaVrUqZmjycEUfHJaxEfZ+Leep+Cd
m+iVJwl5wnQZe3AXkEH1+0rt4qh6tLwpyvtxeMRF1D4uhId8YrTb3vpxAn0xM3++/SBfXZOoIDRn
3IEwM39fM1tAFK1tPDpCC66Y+vblTYnF/CGbMU7CI8DE/meBTe6c3174z4vetizuA/JoTW8L+Ph9
YbhwdYEvUsul56bIpxm2l2Rg/KUqrf62MSlJ3nmPf57bLOiYLvcsQR/edWhWx4c3paJv8bI3enpG
vOSqIuvfeYevr0JJS/EsOLuvdovV17g7zkMbVWqGPhJA2/8Q5J5458f8uSn5MWTR+lyt4s/XZgGd
OmM8dFE34WcGe6dfTx544nRIcS/+9faremUxb7u9SeXC0tf1r14V061Ftlk6RBjuGDcD8YPHdI6r
+8Vs3gtc2rb473eBjQUn1ZBnbaEK18lcweS6DBTiPmqavh3+wq+ZLkropbzHoBDW9Mjwcbwg8okf
STAq6XQtrvq3f+4rrxATJD4/7nbC4K7bEhwg17gAUo3cONW35qChu6A3+vz2Kq89VKqVgG6O/CD3
+tbzs1URL6V0lFYiPcZr9R3lbhVKB7bx2yu98qVt3zZh35LmVVz/HoYLU2rNsou8fDVPevaTHAwb
M2hmzqM+Ybk6/PfIaXpCgnxNWiCuvus7oVGEKdhYE0RmZ8yP3Aa4CnlrcCMQ5h7f/nX/FJBXW4YL
nHuHT3rjr24n3L9qaJR+KTwYTJEctJ/VZQus65iYI8/ZoapwLr3bqb+Rxk7fCSMQIeeg+Syw+X7n
PHvlfbJhhCCCxKZuu76RYDbPohUbbwFO7zPetYwp/aw3zksFvf7t3/zKGw1sDIc5zkhF4hr8/SdL
WZWezjIdZbC7boypcT/Fra4Q/PUARdhAkhFz+K9LOhDIOTodCCoECV2dATB16rrM8j4iYgInB9cL
mb32BxPb8309oVh/e7k/v0GWI4SRcBWTMaK8qmTWCbgrHfwuSq1URxheqJPBb31nlT/fGatQ9m6B
ZSZY3dVzLOEVO/EUd1E2BOs9djv+qUwCyNWb1cvbP+h6Kd6UKT2wOm4ej9Ssq3vBaB2c+7XBAL0b
20uv7B6mqlTHxM3+a8Hyz1J87LaP52DwR2QjAxhYZF1pRiSJ1GeKlheEg9OmykreeX7Xb+l6pW2f
/uvTszBwKIpBEVCRNtNx0rF3cAzsO95+dNd3wrYKEhqTNt2i67ruT8Z8sbgptBVZVCM4rrreZ9sO
ZETNLsNxsPIQV8jgjsyUPpzxOHznY3vlR5LUZfNtW9QptGK//8iCqGSyi7CMFJAuLrXh63O2iQ3e
/pHXnzQ/knJIQnhB6OgD5Py+CmZenpNxskR14aJNr9ChZth4kiOTweomDuY/Jvts6/2fGkWwJ5Hh
/L6eXg2qodgwIwaD5riv1iJ/6TqJH93bv+uVfc+Tow7yYcmYf9wEI2yfxag9gXqFDFdU0/mKx9IA
kIvGBn+Dd5Z75WXBPOUBAocFyMGuLgNXtfDG0R/QNruIkNo8v+XlyujtH2VvT+ffdw5Pj4OetkOY
kiC864NDDF5OMwsLjy++Dz5nqk4BOBzVP7eNAQfMJ90tA1NJ0mPt9AvpF60QXLcrLpnwV0exN5LM
wvDE1zI7JoHZndnbVr/v/ACGc7umCykIHKvI0pnnfVBdPRgHDHW8xxWuDtBNadjO0ZuKLPiKMfOC
G0ojRvjX6AkEQzGCTi5zbBZ6j4NMne5J6THhjsP4XN65f197wT5JbZbJzEMCWPy+keZE4DuDa2mU
mn4eregNd7lRKsAExGZvP/ZXvhFgUx47Ue6vQEl5jpEFfvIrtlnp+EWSYBMhR5sO2tHN3/MyvpO2
vN0xVy/ZZnRg86Fs+Mh1w+B3k65Xk+WI6cNXaE2qXwRN+p8Skir2mN+KB7w9SH6uyCt5+4f+U/z9
sbRLq0LHAgx6fdtWZZL3bQvdCmw3cW+a2sle4EMET6Phu1vWqo+nXaqTh1Ub7YuodHuE1+89t7ES
XyacEB5GIMPw7b/qlTf9D/4LQ52H8gdcX82WlWSFQwwqAu1z0g39Bd8P9QkGXf7OA3h9KUZbTF+9
Ddf7fVMFzoqVgeHxpgcTz0jVwdZxs/pOGRBM/h9+1YbSC0Agzveri7kaRUuuOrclRiZolzDJHg6l
kaZPKM6Hx7fXemUD21v/5AFxOwRNX/2sdqEEyXt/jeAHrMXnhNru0wyZ4E6XmAL9FGIx3rm8Xl0R
JeOGPNn839WKqVFliVXUa2RNjURjj6UkrDeSXnQCDlsm7yVTX8MJHIzck7bLlICq7Y/+rR+NRrbF
sERFmojDLFA9jg1MKugZFUzR5KcZ2N5/rLz/WZM9yUFMxcP48WqzpPA4q8TlAK6leoIcgp4TCvBJ
TWX2/7nUdv38q+AZFPPrZPSXaBV+noU14QMfqgJu0M4oTbG8szVffZgu0bLSs8k0vK4JsAr2/BQa
SBT0k3UzYfB/0k5Z/trI8+dkbZrP+OI27+zR1z49gYrLYYbNWOn6attIec2kQStdREf3MwaDp6Hp
MuyQ0HC//Tm8dsAC2/ss5vievP7K875D510HMzJ9wZAiUe0ZmaKFXLLA+Wui+iEWi5RSCLjvoDTv
rbx9Nv9+j5if5sZS8yNhJu7bSsJ+ChZMRec6ODuzpf8a0x5OQeep+p2lrdfW3ma4fGxE2/rX10rr
NiMD+IK3Onad4iYf4hFG45KNB2yCc39P1Eg6H2raomnvQTGOFnStORb8cXDBR8u3diYCgHTv106C
xTXqaNzVljn2d53b9oQVrWJCFz3h+xO+/cJe2xugQBQ/zCWcPyrxKq1ia8HuLGpLvzxOgSEPWAeU
VI+m/87ef+3goqAwBXUc59Z1v2SOWDw707pGY9cux0Sl/Zm4HHUwk2W9TVO1nN7+aa99a1gFMgak
yHeBen/fEdCB7STB/DUagzgQR0fb+g5uS5w8jrYSflTFm6uEVfTD09sL/zMvur7rYYwgP+Cqp1K+
WtlLuOdMDC4iZcyiwVsic753ASkw0SBbvzs58CD8I0ldRRZOXZHibtAif4FnObsvE7YJ9QOqk0Jg
LZ8hZ4qVM/mHZsmwivexFyiOPdpv86zaMf9U4YS2eeXEjUbAkXbJBQ7++ilvRxOO0uJ6UEhhrznf
hgQ59h5N0vBzHdYVvwgfitAB9Uz7vEy5hNHstzOsfI3j3Q2uOTa5QW8/mFd2AGgtHmEBtwlV9tWx
Pud176HZnSnl9WZj1lilcZMX6fS/nJ3HjtxI2q6viAC92TKZWckyUjmpWtoQUqlF74P26v+HvThH
xSSS0MwsujEDVGQEw3zmNd+B2ybZqe26uD79/ZiKRYmMOj8l/3XcVeEpEfVCogJfwq336qqY2Hbc
DEcAr4ECWbWn6PG/jEkHWjccjZLuKgBpQqrDY8OYk24FfAQFQLPgbjgZ0ji+9LKzs+GWN2q13wBc
8FTKGuV3+hofdzoChVofIELvhzneDW4gsLE5GAh37wFnNo6UTm3aIEUyTeKC1Qd0UIiFeJaPvo7a
Q4TChKxIaPvkuJWi1Zoi8x/N833STsmP6yu6cU3pOhLLxM/8g6bwxxnOQ9KaskFvT0VmHHsIM56c
I5Y9Wn/sVUPdaV9u7VP2qGLoCnI31OM+jqbnI5q1EKn8Wswd2kYCIVA9ltTRs8SMXomJgPnOPbzx
hNDCMNiiJK8UeVZbxi6jUGhRPYNIQlXzQaQLPdiMUhPIY/7DlKQHq7C08VDYIth5s5fdsd49tEuX
8F8x8AReDY0aWiG3pKc+d0p95vLPjrkAoNfYeuLjKKufTWyrvKJJpNmt+rrZWe2tb2s6JNcYFWjU
7la7lxJwTnCucCuI4snGSsjH8ODnjAvLzfVNpGyNZKEhvtR+HOKv5f//I0ZIFVS1irDmuxImqZ+j
xKCoCvFAKjxUeuiIuM6cVw+a1cENxvOl+F63dXEGpGV/lfNCA4UIs/Enp6A2b2NwK8JHWpk60vXf
uXGcea5wDdFVoijKYx9/JhgVYTn5OPt6BHdT7QRK4C0s5J1RlsO6+u7wZWDXU1ekyr2OWiRVwUEQ
WUhf4dXPboI+76o7YNfhbYc/EETlfmg0eDVKcmdhxInaU1jM36jjlriTjinUFgD0xY1sxYD+LQjF
v1oZZDdKyqqGycmsWuKAohhqfuj1QDEhxcTqK8gn6B6J4yTWT1NqEbVFElpW78gPs+lstzWmy6Zu
pQNCprmFSnAlJj5SnFYI8Asu6/t+mpKfox5VT3ochr/VysyFFwxKCHs3wIDtgFkpRjUo5Te3Gqp0
oZdL5lTgkDOot5rc5sW36yt5ASckXTGp3itLJkgvcp0EZgjGIpYQGqTRXay+ExVUw78dYj9v8Kuj
9lHWW52cN+7N4a7uRhRDCz5MdKCQNv22AInnOw/Qxkanos9Roj5HULruJtgKApdZrei+VoJ6d0ND
+UKWrz/iPTi+XJ/8xl1JTki/yyYfZerLxfbHmZKdphjKysBbU+JuQcpN1EjpJBYew6GAN/pMmyH6
+4SGMgo1SGA0DLm+LMM5VmOk/zXUIHLTPBM2OPFpUPGg+WfSFWuv27act9VBsUEFGQjoLZn+OoSI
2onm4qxofq7B4dZgLdw0JhYAKK/nb8C3h1MuV0/Xl3XjPWA/UTw2dXoZyhosROpo9aKIdLraFvhT
hI5UrMXtfHhsaofoue4pU4VzegcFOtwDPG9cQBjSA3YEusOV7Ky+6ZDPcO7xWwSVikI3VCfks5BU
//trjoccZCCdUogka6TcEOOdkk6F6aedMeBNaWGzHSl7fvcbR8FeEEELZJMW/roqngjDCXQCMn9E
/t5z0PLCak1IR62kc3j9m130LbkHyAENpKocR2H1lnX94yyAw4e5i0Wz3/QW7HIzN+51W8THWDLm
szVZE5XiXPyjd73mRZKdeDO+JzurunEeF8QJX47CLb9k9RtMOAhoSiWWb0A7essSQyBqrgSn0h6M
N3zCw73G8NasARXrS11PBRxrL7/oj1nbbWZWkH3MJdotMLQ3oMvMBRRNx6g8ekn49k3Y46TDiApr
GA+YM87WzoW3OWubKJ8QkR+zPi7pJE9jlMkW0pyOfkph5R5wy0GvCkiBV2pWspfybxwRR6ZorXLn
L/jtFQYS4ntmJkFn+XCeEhuBECdFqVYvPGFjbWJV+mJ7bcfPAB8QjrLlFlt76v2TkTRuT8nXQ3/e
vonRoPl6fRNu/TDqnjo+UioqMfIqeFBKJOgHWTI4u7b+bBHiukbXhzvz37gSWen/P8rqhjAQSMIM
PcbuIkXqlWfvO7706ts46D96BIBv20FoO2Hqf42e1TXMQ0PHms4uRBpntbORpidkt3llqybvJLey
pK45lcVYYYeCI7ArsHGBp5MhGvC5QM8CrlKFwNCDmqApfJ/Kov+GWOt0xuUm6L/FmaTj96AWCPBM
KKUgEgJSC4lF6LrhoRmG9DkwB9yMUrU3D9RHF7a8lI1f6eFIOCCGYWvgzme0lheDWLmJUoEGm4b1
L4xDZPyxjGkSJfBwJjGCZzsYwSWV2lJXDIHih147oO2AyK6h77VwNw+kRqkPPioEB1lXPx5IC3Es
dKRbk1JYOTmnJCF4u2lqS47OSornq9s2uiO5yhRbZ8XsJgQYVNCvELKiwLy5vh03rt+ltcNuhEIC
GHt1Tpy4UxbXF9Of6TQcEzPEHi1RMfdycnnnDth4MhmKyvgCNV86hh+nnRopNCNb5dUK4+hXCscJ
3eIKf8KwmR4gvo3nDh2CW1r6xl4ozV9e78wF1UD5jEuB5utq5Bzpz2SaTb+dEX8rDLU/6GO81yvb
Wkp6oGSJRFnYfq32P/KLUxrbluEP84hZYqjk3GyJ9oZQ7Ze//2jcbFAabOBSRJAf54NbBh4xWs7L
7OD3nKZx+QPIrfYQC+AU14faukioFWMovQSrNAI/DiUVKAxWFfsjHy3tNjSk+tXMc/U+Jum+V0fk
1i2z2YmtthbSIbuiPsPh4Ar8OGaYILqW4EbqW1rYWUeJICw/xEZfHdFXSXaSg+3ByAtAYxO0qqvD
qDdOnWPfY/gxbubcDOWiX64kZySe9J0DcDkUaatMwAghj/BYW23DKY6NVO+5lB01m+/qZkKuOjDm
l2qO9mq5yxJ93PFLhqxhSkFBl1BjNRR6DymXqmr4Bjx72NE88jmih6frm8O8PNLKco2B0V2AZxfF
O6ePgkjtEs0fQqN2bka6FuqT0ZVDdIfxc5Fhy+d0d8u++lVgU4F6Mc8qYmFt+oqFofzq6OAKD02e
1MhWKYlK2xy5NgvZV7zU8FpohdJ4SSDsr6Nlwj1XIrX4PcNteOkr8PmnoDR1KpRjELybGVxGVzKi
8AtMsTK/t1FDs92ko/boQrKQlIPdB+Z71qWGdhMjEvhuGWgtoJItGf/i1Ku9Nxj3fcZX1f4pUNct
D6Sw/QQvXa0wPqyt9iZyqs56hWtGiSud57p/bscsKe5SHBqe5sIY0lPQV/MvHBSb/ByUiPd70wAk
CDnNWn0dYMeDQapB+R5AdhXKiZoczi96VgyaGyIT8J6lQdQfyykRKIUQMD+klWRiopfXQr7FhxFN
QEXOZbezFjn1zNQ6c+cZ30iWabzzhFtLwkiFY3UgYiHLuCakmk8UjEMjMldO+FOuI15DDKoV/aGv
tAEcRZpgaBmZToYep2oNjzxZyttsV06zEzH9FxKvNjPAGdJIhc2sWOt0shf9gFqkTGMij15s3JiR
+UgQJEPPemwe7MkSR/ydkb5IaF2Vku54kR4lSA5pGj0mCfEgqsqv17e+sizD+kdRKIeZRS5BA3Z1
B895iaxkVqq+nk1dimyILRX3cYEeB7vNCd+sGQzLeSxiFFlahM+TQ+7Is3QLN0dkt3mVj8lJj3M8
Knd+2HIjr38YTWUCfUDelCpXP4z2FzjTqUSuKirLHlWyoEqO2TTUzsPkyN2PWXLSye3b1C4PyDnK
+AHQyMJrRcdH7Kuai1E+S2g9aZ6GU26FLIQQP2jPT5+rWOl/Xf+1G/eUCq7HXlDVRB/rbMjA3BNL
1EajWZ7LLymOpeNh0hBy3FkV53JRKMCDLAb6y2jm6hnrO4hYdiRrvjwUzresDzFwAMT5WSNURdsG
u5ociecBAaKxzRA9qrFSUHaAAZdPKa8LqH/ERygfghXkN/6Rh0lwv5EJqrmT+ZcXPqmNWmyuIjeC
YnyItO3knDNgkTupwNYS8xDQ1QEcr4B//jhsXKHi1IqZ4tfcq1jw5sktiYO6c0g33jZV14ADYLCl
0cdeLXCQweSHk6L7dAGwiUc1xXnvnCp80kFIJ6e/3jUkGoSSFKThnq2vKKL6fiwQxfbLKjf8CUOQ
p1kk4U7de2PhSB4tarz0XgE7rKZUD3aRoKCr+YSV4W0gI3EDmav+dH0uy19ZHVeQG6D1VIdSLxnB
x89TzMIKtKEe/CIOAue3M6hm6sEr0FG/bDmADwU9650xN3aiDpcBojHBwWU/vJjN0bZK6F9KrbXf
B3lBpyA34lrI7HgV2oH3U4mT3/WJastMVjPFqMCg+AH/hILdckb/2P+thm11PGq936dYmjzkag1W
Dml+eifAmZpHlgcnK6xGxSIgG9LjRvHLOIZGG1WLSDzcnKGKcA6J8zxRvBBFxfDzCLv4yxDP9LkW
oMaDldUFvgVpVCmvUUjI4wLGXzyXUy7cHxrmKum3iqfqhyQipTynXBgtQC41tk5DliIUmxNdh8+Z
3eemG5X75MyttWdPgcuk/CPz5T+ughU5mqXXQvhJok0vAYYuGIUgLAicRainkfo11ihKPTxfX/2N
bba05kDr05+Dd7uc3z8WPypqBNx08OsKJKrHLET9HF0g6wDl1X7ishI7F+5yq6w/NjVKepEkuAtJ
9ON4lMA6AmiA5NiqGk9DobTvCHdFB1QTEB5txPwO0KY+oP5U7OyzjWNLbskdZJA6sNKrbWZUalsF
DT3QTm+RQUNk7MYIjfHm+noqGwvKCJyi5XZAM2wVYdeznQx1ZcJRizskS4QRyO3ZTBTVN6vBDNmw
ZTq7mBVJkpchQzTfGS174qXDhDR1cVQOxK8mxCDgxEXXI26mNiq4n1IavqjYUes7v3dj23Fb0ldb
uEuXhCLsRfAubhKaeMg90B42q8cpyxDf74WWdm7cBJlfjiJzvOvrtDUuVzR4AiDPqroGlVSJhnAM
Iv++VFrVOetE/KQ3JZ7Afap85plsEWRt4q/XB934Nv/Vxqn8LfTIdX+/70cU1Rf+oGbPFQqJMu5O
dm8fx678GuAx5V8fbmPH4fNHc5b3VaYrvTrSTZHKeo91pd+2HdIfVu9gw6BX2R48Yys0pwe7RJuQ
DBwuio+HajZq2oGYWPoGWOjZG0It/lFQYVqkfYsJW+So0X0F/d4eqEYav8joras3vV4bGJ+r+vTj
+rw3vq1FSKPxmQjeAB9+/DljUEjoycqtH2OxiZ13FltPFfv4RnRqeZciM6YelSwq/77QskSKHAtt
+bYX/Z45TeWYlgSMwh4h8CDAPTFLw/bcExYcr09xI25Eepn6B7kthZZ16jE5E7lqXLV+OUfKwQhN
xa0b2TnISSxOo1YFN0ogi1PMWTpFmOm9Xh9+o1SosKnoJnGXUqNYAzqSGWx7rFbCRzpjDjzV6pAk
KrApeIwRq4albiGEBVKJ3X7U4kynypoo4Zscofy7c6NvRHgWMSQRLHxB0Aire3Uky0bqEebOmHaT
Z4LRMV1dGrvGa/uy2euxbxxhbnAYDJwroGjrZ5J8F+iWaOF2DSWIPRF1Z9KsznXw0PGQyC920t6t
2VlckBQz+NpEyh/3coQzW6U5ifARaoa0XTcaXkJjMYXf8ORo1c/Xv+vG60hTlvSMh4qttR6Nhn6F
imIjYJN14tBJCqL8hlL6XaJIJ2tEIXhULOOpRg1q5z42VCby8WGm3LKEzUxz6dGuPiPwliQoMwhE
MPxSjmpPqI7RQ5fPLmUMmRYY1JFPc2YPL04SYaRY6vb0hvi3NHhg+AKq7LYdmMdwnm0bJehKxjLK
DgYE9AbRYvIw12PsTngoKB5qUFVzbIcM8bo2BCxzY6fluKiozyiChlqg/M4dvGfQdAwny7WCynpR
qlbK3Bkts09Bpxi/U0uRopMx0jXwNWomr2UYoATcN0UH0KPtXpwBAYqTA1EDGUBhSBofb8KcsrcG
p0f1z0wB82JG5hmwElHXiYLhdxkhcOdD2hPWAd8Xo/AatCaDg2LGOMW5Ro7o8iGsI9PY2WaXH56j
DJaTcplCTrZGuJjJBNEPKTYf7exKf1mEGJzf2Gt10Q366KBJoryBa5Jw3wYuIZu6B33b/gHERZQt
ZOUC4leHEZZulsR7bOoieZ5bsDWoFLf1Q0g0d0PPKPkEuKP9PMEo/ef6rr8808RLS8uD+INLbd2T
i1t6bXOqzWgu8ybIFjqjMkZy7oCIymkaCIuuj3d5pgk4CAJZatId1GY+nukstaIatx94BnpbHGMU
zI9GI/8r+m44XB/p8iX8ONJy6P6IrkdVLWJcK2RfYIR+FKPTYcDUI4LPm3hSIyyAjHGqb64Pehl2
MCin2FaI5ylFrSJQkUzw0SOmpwYUUYdYs2/7MW12ghtaxJc3BlH0fzVr+rcXF3+RT4OgfrJ0zZNi
+Kr1yN1+d+oy1X5UFqSKO1mP1OEGthlm6iJu0BcP0LlGJj5DY/Got6pT+4QqKSUpwGuJW5mTmD3M
eFUsf8t8NlxNEVXtZhiDLQJ6VZXcJU5GUTw006pDfwdsrcdF09V+W+lZ/0hsMavo/9v9r0oPYMZG
cS3Qno6CWUL+X8Ees05Hq/fqqOVuVVpFoPydBXgMh7jZ9bBoJq17lCKLKBRQdzS+AgmSvphxgjZm
mIVdeGf0NqZymMyHvwPTSi1Pr1Cr9eoupvOom1HrzgPKg4cZ8+vkhrp/9YmOdpwdl+rSjGxLbH7W
6ZVEyI6I4r0kSDzpRqA82YDfHxt+/J06ODiXhlEo41aJSVjrzTOlCPS4k6S+h9BsUHhG8/2rIhQ7
PUR4kI1MT6ifBqHMyT/tjD2dS2VcUGkPiAV4HvOm+m4nnd38FFlJURTJLye6M1AOnD7NspR8FdMU
BV5dt0N5QvLUuenVQhPvmOLELwiH5umNaaIOfbYx7iof5ZIj815QE2iYr1SF2DKaLUguMasvaPmj
5dUOXZIdq7Hqysekhpp2kEfDjn+oLeXR29ZueFokFkY7KHmjompoFL1zRvg/iH0OL+ohM3YbsMgr
gfh82ijTLRaxtn0oIih4nzMBLAtcdIGJhI3nR/DNrBLzVggVHy+K45T3Ncq9/0hG0/aUxJV0fM3m
SnU8G/aL9jmIE706wnrI04OFfrP9dQgBEN7PNSjCryYa3OWPME0lxVWtRpy1Bv01yv2yNbp6gkro
vSSCcHDHsSO6mmlZ63fNHOvJOczLhnyqBUnuIgosKThhT2aM5/ZctycEE3n1MruhByAnhla99W1s
DW+tIbWqm9Wq+iOstai9K+MC74+wjRA0Grl/5fOEW+iIm8gSzjlCKz8bhsk1CfnSkk9YUsgIOpoI
9I45IF+PD1E0nqASHyNAayp6chQNPumg8ebsVi7xPj7MlaF+x1ovQFUXAz3QspmYnrDRwlvPDjGl
cpBt1vhXc3wo83SqkdYsou6QArD4GQSNSW0ozZPqrrCd8ZfTWjFv1FDx2SlUjViiR5Yh+ZaAquBm
eLTGuIwS4xwzfCFMlwwCOz6eZjU7tL0tFAy1be1nY4CDONL5ocOPfyiaS3kk2twL1UaOvWKU4vys
5J2SA1cLkOuPKyf5WmJefGfi50ZT3A6yJ9kQpnG0E7Dqt/B6+um2cpS4PVmzFfjcwenwmUwifsBr
RC5vssEUzQHbbg6WFU00F8doysN7WRGDds4yeXjJUF56h/yOq66eIUB6mA2zi7xh6EPMcyopQfXR
bLr0ELSIhN7gNzA/TI1d37FqLDodbFpZNS2o3J1suVCOc+Jg8ggYxey+jrJorF/QPTosaNsOuy/e
hQCz6kbl7Z2MYjHNAxICjYsn61eBu4fyPqpy/3WMRfGoZKryxYAmE97EURb7w9jmijeVWJuBW6yb
5oY/ofm9Tebllo1BywahoL3gdaMfQ61y6WAu+bVzUX6108qIkyy2/UDEYU00F9knPVf1HzoCci+p
PmnfK8PIHppKax7iOLRPbaiag2s1RvQ97IsxOOIIikY9NgPKTk66EWMgGYTAAKR/9bLVL5mxao+d
BFU9COoD2746jY4z3hVyM93JfWH8/cuPACAHj+o3GGl1+T1/vPwixNBOVKxFQl741OCjMbq8Ytk5
YC9HbhGbzutUBt3Xv377wY8qJKQGtcSLtjweQ0jkppPlO4hSeCSp/X1A3+50fZTL7JclpHgH7p06
l7JuHXSAk4UTKJYvZZqTuSSFAXbSyaB9KvCZ/9rUUXGnG1V/j6fg8Dw3c/1+/QdsRHAIXJkUPFS4
Idq6BI+GX6KKhtXFPEZ4rQYOsQqByI64Y52vD7W1cTQwiITGS367Bh3IUFLlsVOZK8UxN8Cwm5SM
RwGZeeeTAgVqLxG7jKqWArxJ8RABgovoTU3aFtsCzfIVNfqhh2Z9O2eO+ZwFs7wzs4040eGo0soF
nUJ1akkJ/tiitMjVlOsE7F0YkRxlg/LJ6Ifp+fr6XYbAyEXQv8CrE1oVyjAfRwkmU617ZbR9o5Xk
uyQJJXxGI4tFFNWZjkB5GFR2z/VBL/cHdPEFI78QIxZqxsdBzRnj87SnoKfimoQgI6YONJANQOm9
cvxfhqJnyw6hh7c+C5h21IE8NJS5Jtzq0YLU3Eg3pps8CaKdY3f5wSg5AVWiJ8rZvgDeYuoVRwR2
tl9HAOwXQPoDUW+9U4O43PCMQisAeRrAelRZPq7dnAGuSQbd8rnJA/kIaDPMXC00LOygJAzXEbNE
rfvvF9EBgU+1lGo0r8jHMeWk5TRg4YagqbrEVJwC5cBDLB1MUQ87ufbl7QVs2URfFHkgZCPXLcm2
bSOBi47hd4tlgYscTBidBwzagb4OwJm9cdRs/MWJ7HDXBQXo0fEbm51z/l9BZVVw+Q8hw3vJPqXd
9nHOuWWViHnZpj/UdigdsHIyPtGnNfQDvQnnFUJC8htKoIE7I8jxyl1IG82hbYbCxOkDqKJLO8Gq
TmjASuWNGfSD4vVVmKSn3u4wecDQubG90DGr5nHIhdqRUExh8RJKUDgepnlGngV+4WK+RUUVtwNU
cYYD8ATb7+dmogWUpNo7YJZO3bm9L/cxdQ7UtrhyHBgsa9hdXfbzhA6W5Yu6SM4Rbp53s1x0Owt8
+ZlRHoFeR10F0uLF+jpO3FeOxEVaov/83E1N+g1bzrJyNVUoGnaaVnRb5HgiuGpTlzf4xNVv13f1
f3JeHz+xBj6Fy5wOOAWFNeRCbuOkCVD187XBKlQP3IlZvAxp1XR3dkGJ9AC02skPGSnSa4+daYtt
lIw9NMz9WHyL0JQdPCFhSXWG0IZfmIx+a31XJ4OlHSdpwKRIwU9yjxZ9+Xn4JjSeqUMufeD1+chm
S6rYNDpFC2U+xomS4ySGgcb1xdm4opfdjOgTdS+O/fIr/nh9Bhw/nSZ2DL9YHJdFSpPArWJ2+Fxn
6p5u0XKWVh9CQ6OPW5Oy8UIr+DhYgv+KCGWIERI58aFzxumffh6sBLOVaHrUCVLrQxdZ8n2siV1Z
i4311JghjRmZaglL+nFwTe5DLTXB2dcWZbtwMtODmIy9x2GDvAy2E8k0+LIIPoBu/zgMmiit1dSd
7aNWKx7g4zG9CcP0p1aV0KQjL5kkCmuyUGuydA4F7JeUrCAtJG2A6C+HCub25vwDEhfANiqvIaek
TJTSRWBB5PjozAX2IdT0s6OdJs1tJYB2HzBNjR9qeukAkdOu+Wb2RBx4S0V213sWr798hIznvNuK
QG0Lb1ztk5OT5ZP+qVJ5QL8HJ25tLlC6xTTC+eu7ZpHCXwqaANApia1v2T4P+B8T27e7NjtiXq2d
NWA4f/9+If5ID4SHheqpugpySkcOzHAku4jh5R9GYaU4DRT4KtXT3uu1tZtgNCEqJv+n77EqXvZq
xiuKqyXxYSt71MANLyJY36nubZ3OP0dZTYiCXlLresqyqfEMaqfKT+EY9K8JhkI7Q20EiEShyGos
MGwij9UXCoY4q9Iwsv1OVgaslycMJrm7cbmkNnTv1DTrocpbOxHiRpQDg4njuEDcbXVNYgpmgf2Y
QvFSjzChMbJ5OMkDXpE0FMZjg5PS4/Xrbuuz0daxsBFjf13AAnO5GXt9GCw/ZS0/zbhrHwCf2Tuh
zdZaLi04blZCN/bxxzvAyUAMxT2CbFQgnW8lBt8Olp3UVfA8u63aQfIxkOr3dMU3NgsUO32h2hGU
XjwYNiW+rCGS8LMRq4+4kkIfkze84pzI3om2Nz4btzeNOJJc6GfrbILbHZxeITuoTUUFOWdqqO+S
Jo2f6PJkD1Aq8x1w3kanFZAcEsDg9nk5aPp+XNIRc4cQH8LAp/obPqCvZf0CKKm9UZ9yXkfwj16R
Ci7EOXW8VM3Npzopg3En8r+MZQD/IMmN0ocJaGL9fhHMlijCleFtaVJax/M9Ge7mZBrRKUGj4GtE
QOXgWRWl0cFRi5AgXSmqeOeS21j7Rf0GHymiN9QuVythRTlUakDYvlDkeXIdWconUKDS9LuYA67U
yIzKndt7492mZKOi+wWgANmv1X7WDQREo9GR8NCZY38Ev/FY4pV36OOpOcdRPbqFE81uT0Zx89fn
FV77gsqE/qJdfPYhzI3KmSleGpawHgcTHzWncLKd8/rf5bYKTBBqQzCJbHWJElePdgKRNJydWsLx
YJQVnNZRpOoV3D7ddABj4ALnlv+VJSt9TOBFY2rlTPFnGbPRH6oyG/NrHqVJ4JoEhxFZkzGPn8o4
L3MXiDnSspVSm8rBkXqBM0soxcpJCMUK8GtKZPyDutCh0Im5/HzsIbPet3Ar0SvpMmWA4JThDxaZ
k42Z+hQP6X2f0Wdwe3DrxrkKQ+UVJoMznBXQ1fQ2wl57boc2eEOnJ34WTZGpXoo1d3uklRKJmwke
7NOM/hUGS8PiAC7I3UGqT7WO7Wy6OAz3sT6+mCn8/UOKBN+IbXqnfMZxwsSuzMiz576IctPDNbV4
7YnWcHi0KyINEUg4VhkxsNJDM+YNcMxaWK2X906VHwQ2dKYrQgW3OYP+0DPPTA+6H8mVzo26saaX
U47Fk1FGODbhxYB5uF1ko/pYJEgOARnXMExNUnu6LUhGf+eGUH93IQDvamKNj0PY5d8RpUwdd6Sc
3R5kGtc/4Rprr00e5z9paQbfuiZs3u0M74XbpEvmL3CrMMWzmWqD9EZn30OlhciVWFJ2wi6MnC+g
PoQtJqJSGdS2xNa/5JJlRjtv78bNvUTfALBoPC808I+X29TZraZ0nQTfPH6bRtWkO9Ao9lHXi3jn
AdwaCh1pRDKIw4mSVhFFjcExP4NARS6K8Qn5lfKxwGXrNsbfdeeR2HhrF0ijSvEHcsDFW0uDLwkw
kbN9QcfknGLy+WlKMMy6fkNsXIf2woYwFpQfmexq7UyMpTCut2wfxxLpHz5gfRfFjhzDVNFsUqbS
Lnvv+pBbEwOHAvIHVJVM8LL6XEkbJjT4SNAnZDckq+8fMhXu6vVRtr4UsR/rRnlwqWp9HMWOBqWO
wYv7Q6vMXtrno6d3wztwsnRn+23OhxsWzvrCydWWZ++PHFA3pcw0I+ZjYUd9xn8Sg9Mq2OuHb8/n
/42ir+YjQQQtsgIgGsXO7JCifnFD4yg+CDiw5+tLtzUh3ivK/ovYDTIHHyeEv72dYuZHHUvBpb6l
3PWrlazk51+Pwvu72OEt5LSL+gn+x3YmNZHjh22fH7WunE5KWRZ/f4rgEMo8SmDqCClXy5Yg/5Bj
cufgChDbChnaEDhnXKUHsbNoG9+HjIki0yJZushRfFw0Ic9BnrcNPYuq617TIQEooGqop9FFr8Od
IGZrMJ2dBr4KTNcFH0ENesovgsQGMkbgwbIHhdv2o4ur2J4n3Ebw4gAFxh+NFoVFpvtxXqFZELmo
9GIyyh/SAX9P+uNBaieaO5VSJQAE9PbPIsINTyHvfrq+STauJxSS+XSkOIRO67si0lCwymfq7phX
5640STiCDlGlw7Ktpld0TcKdz7g1XdCI0HBpCfHf1d6fM2qtCeAMH0GI9B3cL4a3fRvMHu2+7JOU
gcGEkSF/avsGfbzrk936qtAkaJAiNEXFfz026mRxt2RXwHvnW2H2BqGO0VgPwD90ded+3Djk0Ls0
vE7ICNDUWg3WcoEEs1VaoPJC89hoTv7JztVsZ5TLKaFKQdeEBsZSI10vZ691mCu2beA7wB3OIBta
t2uj8vNo7fp/bHDWUDRGf8yApeNQGF/NCICpQpc6CvyiptDjkaVPkbeUjWLKGJr9hZSiGQ4Yx5qD
14q8HQ9ljuu5q1d6gS2urhMfHq2xNfdgtpd7avlhFInhYsBZW4uAyCgMmW0RL/HJHIYn6p7pTwRG
9RMOxEqFzF4r9IM6hU3sZiW2qMfr22pz+AVIRWeCy3Z9hka7xHBDVgI/7jojP2CYPfXIG4H+dKWw
Le/6QdbewEVm8VEMKJv9dYShy4R5FEbQ7Oa6Wl0gZYMpJl4bAcLgsH50yXG8Qq76YxE42nMepnut
uo1clweFvNpGPYZ8d51uNU1d01ktA1/W8E/vdQGjFLUD82bq8DrtFCEfDSXBBaSyh0f8i7GX1Ifq
+fqib218Ei4QJBRMrYv+E04Lfds6jeRH46AdJmeEPJuJ4qgWlrFzxi5P8vKAUjLlzlio7KsFttLW
DMuhlHx1xKJCT8inLTXX/oddRI8anTQenkWq/OM7YM2iq4rCXlY1mU6ykmHjKIrkOKZISXVYp3hZ
OmhebCHieH0pl7/8Mbvk/cYlYhHTBDG1LnJFHcS8YNYDH91f81Cbmv4QdnVxsGWp+CzRgdh7XTfU
snWY38tZZczLbi/ObzpGX8LxZ+AhS96Wp+p3FMLC+tnoZzM/FXlXvFlCaF/avtCzg4WjvXUoAjsu
8acum9891L0nrWyp7lxfjK1bDjwkoOpF1wIk93La/4g2jdSeM7mpgGRkRpqf+iFNX2QzURFrRZ3v
bZhkpTpBHy++y5IT6i7S+MWTFltq4w2dlcyHWqqUdGcLXlZ2gKASjnDqjKXOtPpRbbqooTSW5Sex
/Dx1+X2JDPlN7LTG7RQq2ZHw4Bce27MXZnX2z/UVuawWsg78hxwGwYgLP0CzUCPNzKkWhor50BWp
l0bNASBS9ikrI2BvqG2er4+4cbZBB+F7y7Np0w3RPn6CMOxTSatrx3eCCAC4I/fHKFPkX5Uy/T26
gcouQSXPGarGvCAfh+qqCb4XnVM/tnL1oElN50H5Ejufb3NCME2WTiO6W+vAI401glRKMD4wPcxM
SfzIMKAavsyDRrLx96tnQHPnz9ApJCz/OCU0qFQ9GEmhQxNQIdjTwkMSx8DnOdjLAZdtt7o5AGNz
YfHu0cBct03kEta6LXWOnxtGF59FD4XMDUasMVxMp8byIJsxSHS1t8MXGcvHvcO6cXMxPmEWOQH/
WAN8qH3YhFjcI7ItzZ4NMeA4a6L2SqvPDpDW9vS9N14CgOBM2KJhC51ldUfDP1WVaUnmu9YYHkiG
dFT1472e59asKLZA0iIg54FbvTdTL9EHIDHxw8kx41sjVMqXPNa4huXKCrojYkN/j3XnFrZp5iJJ
sIGsGLCUbNWQLM4atH9VuW3uq3wOHqjEZXvUzq2zgL4sijAUXjA0Wa3hJOWdM7BH/bGSB+Rd0Ttu
qEkeZMSNd6qzG0PRHUS1m/b+ogu6GkqeQcBok6n5kQWK/jgPdD4omRnS7ypq0/x4/dxtvRyUZqFZ
LRcX6hqr4dJamYcZ5SIfZGf9e8g1xMDAHcupm2TkyDfTXJbjs9YMM2r7YYNATO/AnvbSVG2owraw
WY+jXMnZzvu+sWttgDGUoNhLVGtWdxwCKHWah1D4M11q3mY5fBuNQnq+PvuNQZwlrSN9Q5zq/zg7
rx45kbYN/yIkcjiFDtM943HetX2CnF5yhoLi138Xc/J5aNTIe7Bay7tSNVD11BPucDMpU+PQ0PBr
ti9arUeBRqfwokjQ/fdXuT0aS0MLNA44du7nderZhY02mAtwcXCr+r1iD57EsyuxAb/M6fdERuZO
ML2NcCy4aKjSSLHQvlidxQylS6fT0NuDxxe+722zOE2JV3+sgAb5s4zFF7hGZeClVrfT9N981OXC
p4cHNHsdxjst7I1UFQ4g90meQY3VDJMMO9Ah3DKJNP5eFQH1doshJ/cGg/CbqJN5NhP+BlhuKKZz
NYXaQytG56+vduR+lmaUjiAxOeBqLw46Qpv0iJwL5GV4XqoRPZXt/MPTRfX37w/VUhpFy65n4r66
Bk1nEJk+gshENVt/1gcPWHTfoTvbKtppVhNrp0t5myYxaYRIg24eE2MUd19fu60j0tiGeQWEAPHz
1E7a44TSRCCUcLoqqSkDhHv+1rXcBDe0sLJtbiOu4fXED2CGp89dzUy19exDUmEPwoaqj4sC/Of7
R+/2gINaBL6wTNg86pRVFxawz8D6U/gw2Un8XnRje3Frbdyz1bqN2csyXLEorvES16xgafRoXMLt
e6hcU6kDRdOqA5REPHhVPdsbAWwuRt8LCO1ywtcayUgkm4TGInyQqp2fu6HGj8luwodYa/aQ3i9z
z1e5ErKVjPXJSWiWWzf0NQ2zM7ew2/iqSBdcZow8h3NUhwwZpFaa/U9Z1ON0qFBet321zdEiGqy+
/F7OXloeI8cqUfCfpubf0qqK32NJ0+k0zIOs6DTk1Y+YdeGKNWMTBqY1OHmQzg1458lwFeetEfHN
dD+K8Kv18zk1HYSOkiEPqrJCYbfQUUc7zEMWhQcuU/mv0YTN71FmKXhCgF0DClIAOojsEm3jhdEa
EOsd7BIzyWYrB6cXQT2GzVtLmWlxFXMU41U5G8W/czkikjW3pfjfnEbtA7giSzvEpafh1D4OOYQP
dc4+TLMLDeYvN+zywhcTHSazdBrXNRMMxKIMcUC6hlMXHRj1lJdSB+Bwf5WbLQTIlhPIGaTiAiy6
CjNqrCBR0E/KpQMT9tlUa+OQz9rwHIfc6feXujmBL0u9qEWw0g1c2Y2RgbAs0BlO2yVHQ7T641wW
eyCCzVW4B+gnLW2BdU4/58Ngo+9BM23MvTMqksqxhL+28yw3txtyLciXLDqfEC1uut717LWpcK3w
wnBRP4ZOnweaoidfQm9Ir2Y7JXveBhvfiS43urkL8I0LfXXxMArr7BmP4ivG3kjWdqpzDsHi+XEs
9qqiW0AnD4fVPFMKppiL9v3rq6DSpN4Ay1Qucxw2n6ksjf6wNNOetD6dhU9zQ4hDkg/5CNVxHjkq
sd1fsQyMPqR6On3Qy0n9OFlGH+NINymDX1V66h45uOUPRs/t3uhr45MTldBZWeItn2P1brTZTqce
KtvFKcr0vdoOyTfIleqObJCx9QlYgmkHY1DgOasbUosyJW9sD2KVqyQM4eNo9LiTDUoM2cKVe8jE
5M5+FyZItEpcr5SHiKE9HuFa734vEs+I3xtlpAgU34X1BScgGFMxUlHGQ1ZmrfSZP/bOcVQJno8C
xZ4ssGKrjd9r4ZRZiMUUdoqMrN5bZyVJlC6AdZB9LydTyKATFnhFlDFLIhwKg8bRcoamOcWGFVa0
ulWwFuCM5v/RBW7gvoWhvucQvfUVSDV1/qEuQmn69a5RrFSzcC+gj5uaMcG2kVcjbCCU3o8iW19h
gVWjHoTY+U0UEZ0+WuVQhpfGVMqfg2XEb2otn0zfRsD+rzFfnAQAZsvVihanty6JNIHIB+358JKn
IoN2OOu+pefFE0g6cbz/XDeZ+rIUVBg6VfQMb6beCKkPoREynZDJZAajje5DkeXuUaqzeOpobJ2V
EiudZrLt3/dXvmnOsfIiQEdwoYF70x8WMWKVijt6l8YDoujXMrMekoK2ANqNTaC4SDLqdg68rrDm
Iyj8aifz3No4oCUo3BGFIuSsNs6ozSrXaeddrDKMr2NszwFqAMXp/lNuvV8QDCpNW6QHYMi93p7o
Zc7CChXvYjotEnf40YhzbsX514XL96Ao4/d2dLoAUN5fdwx4v0ycluuIKQe54euVlQrwFk7b4cUa
Z+Nct4Z6nkA5gS6uy7/tGJC/c5Y5GczS6L0sr/qP5m9nChT+lv0aum32VOpq+Vg2g3Nqa7FXWW58
NbYqiJBFzPi2TSeXFh2aK9EVRfHun8aIFsZnIXbk+za+GrSqpS5hvEytsHp3dgWbYzIRoDOEm/0v
0sV4LgUM22Pdjt63WSsM4ppVxuciq8OdHbP1hAtR5wWuu0yKXr9MJ1Nct2cKdq2rwTrDvzfGg2rC
uDrc35nLM7zOrAE60wugQGcmRa/69TpeP2clY4PoOsPuO4Izf5gLcfSSfnrA02TPV3vjjS5UNWii
tDrYzas3Kg2ZmHocJdfYqJtjnjveqR6kjamOnX42Gr256G7RfunhCO1szpsKc+EhwVDh+BHmGPq9
fs4pqzxEKNvkmttg/CZNWOc+z7NPMGaNx3xu/wc/PtxpuLxE6NXLBcyJABcmFQym1hFcFjYwQyfP
r1AT6vBIb1lBQsitos53RneYjn1XFempT9LKeAgnrRPXAkQbsDURR//m+PlOvkQl7idMft3yhZmU
9ZG2P84hujdYft5VXe8bgm3qd6YSnTVlsg2/9VrLJYxZ6tspNrT82gq7r69d3Ia9Xzk9pukJ6pe/
3ELCJVC85CLqodX9uvKSZ7C10Rcb390vYaSO/0siFZuuqAHr5ce9p/8Eb5F/LTEriI42YkDxs2Xh
x9tnlvmBAe387LBhIevPqi0DtJabT/f36+Z35NxT34JYvenvNl6pDWOOZgE9cuZexaz1ml/o3mj5
XRHV9nmUmLcFE5xgY+dIblxVFNUsjG8qPYoXdsgf8Q29lgQp8yK+ps6Q9+dcZBE4xi4yrQ9V1rVv
2PDjDwW89FvS4kF/QtuVudb9x7/tk7KPX/bUko8TnFb3VaIZ+TAaSXKVadZn73OLaxs8IxN7iCSE
JX9AUXUOFNyTf8BQn95N+BWpBzi+XRxojSM+zsJIlZ2K5Haszc9C3RDcPdJ/UGRW4cqexjDqekJl
VXadOLJQVweiqWG2TAwhNd8rtMQ6a5qo+6CTjZX7Vmebpe/mprZTVW59JyDFCEoZTHJukCrmAGCC
dkB01WHhHZYx5zGtZfic52CswsLGn1Upy0MyQTjMGBr/vP+JlkddH3oAi8z90Hu8LWBCKaqx9Yro
Wppt47uKtJ5Ckuqdc7CRiSIwjpEJKDU25XquLl0qQIhWrBJRaQJ7QhOFVU5jM++Fzu2lluEpo13Q
2qvkhTK0c0Iv44rIdO/YD5P53ki18YCGRbOTh24vRbOdx4KDu66f62ggi0mj6JoWY4+zlWoeinKe
/UEMe1PhzS1LOYvjFhaYC9jo9Y3QjnlcVtgfXvIysx/RnSmPSmhYnwyl7J6npEIhTC3zQEUh9NRP
GkwvI8z/ub9XNo8ziP+FQrkwAtfVboOzWBJrJDKDJp2vjDkTcuCmrd92ap6iZIJlbHGeMjMG050R
3t7gp1HNhyoyxq+VqSmer9ulsWdIvRVk2cGLMQVOSzfwVDUrZocoEl2528QPpNgnoOx5pH52wr57
RFITRq0+YgR3/2289CdXRwfRKCoR8nG8yE3j9SfBc1IwQVSSK1MXNOgbjFN+VODSv1eTVL+W+tB8
ENLJyw96KiqUSxp1UH3Yfin6OnlLUer1vfMBBZz084yMbu4Xzqx8xxtQlEE5D9ono/Zk7Cdl0whf
NUbFDFCx0YaDa8eSroJStydRmTqcb4+LtRnrDjbekDof8UTIrasB9w+rqbjFtzae4+4b44syfyww
PfyF5a+g8s+d+ogj3AtUHZmbAAWgGNi6zNMPqWyaX0qaVGNQwQMAII/eCdpIRZwax6yswo7IKKvv
natVmo+AfYMuW2oU7ygNlepL51rVIwDRzvgYzVN2LMxu7h6bbkp/NnFu/U6iePy180FuQ9mr77E6
InUkXZkZ7M7Ryr7rInGOsnWaoDSz+eGvV4J0D2QdFicDznWMGSSF00gedJUmoDdL4NtVjsI5lMlk
vbu/1PKjV5tsmWssXpmMh5x1mVJ2DQLMSp9cReVVj/2MMoJdtdXh/iobkQz1T2oh5l4IWK8vRAcQ
LJYDU3qlJT78a4ZZ8lx6YXIqcc/ZSTNvtUkBSpJkgmwBTMCfVgGa7ix6vlaUXkfFa753ozp/kzAL
/1HRfvk41P34dmzr4rvWiKR+SNR4xGdpNIb6OJpu+O3+c2+EDu5d3ixlPdIa68lRbIEwFg35Cdi3
9tntZzSIsGY5MfF1jlaV6l88K7d3PulGEeO6tGOIGiBUbwQ9Wi9XyqbS4muD1tYRMgLkDgSQn6Oh
7QM8TKLP/+Ehl0EcbcoNrhjCXMMc8ZTXNEnoMS1q5R8jrXT4Y56EX5n+T7Nv0oUydiLk1t51ka9k
BgJo5AZxQyxE2omZ7TWm3E18o3Rn7Khj98P957vFmLGjqFcWXLqF+cz6Hpb4kveOLuNrG4dQlAEI
ik+qmSPa3Ycmsmd1lL9T4GD+bMpwunSizpFa63BnPY7F2AR9r6baqZlFs/Oht07Vwk2EyMBmv5kT
RjpUiXaIyf51LXseFWc8j6HrPWVztjdL23jVi+AexSJ5yNKden0X5bGwy6pu4qseC/Wb0+rGqZ9h
Qd5/0xvHxUNgFh4DwQLPsNXRxcS68WbPjK6NzoUzGfMhGcJAqqkMwgzK1YCCxd9HJuAcXLO0/Gix
r0PtOJWobvZYmZZWnh9MO1LPtsZA3kbIZSeqb5xLsLUIz+O5wIrr5gJiYqmi5mNyrWWnPIrUHZ7n
JFVkkJP196dSqfRh54RsdBgoCheB4gX9w1D59WerQfRqkcYJUY28fdOQeX/sHFc+IiuqXuMkHh4t
u3MVJnypMhzvf8yN3bkcGuZZy9G5mc8LfbadQrVpI9ZGcTad5KtolOqd3jS/7y+0tTdxlYCbAnod
KMBqb8oMlJFYjmeF1vBb4ELfVeAGO2XU1iIk/aCVEfegi7h6kyGuiMZMI+KqdfjsTCiIxsfYMNs9
GujWEeAyWAAwoNBuNoliaWUS9zzM0IuPDW3oM7Nr52T2edJCZFTrIGnhVu/sk61vRa0KUoy54y0O
2y5RYsGpj0iimOG7th6LwNXwhbEruWfi/BItVxnHwn+nlQcNi8C6qtlhbBhdZNf5FRLvFJ70oWvS
t8jkD/9rTQvlR+gjKLRNfWQeDPqNjs8Mo39XozYBeHaOv6apQE3SScL6ewdU6KcaRcPHMu/RXCxK
q2780audvWT89vNbzGWWbAK5YmAZ+uuDxBEyO1nI/FobLlZEQ6gd0RqudxoHW6ssczN16ZDdzm1c
byDZdSI6ZGOZHFJ0UY6yyeq/PphsY4OuDZ8aIvdNUBjiKe77BknG2c5PbPj83LZafcla2BZ/ezQZ
1kAnWYbADG1uCrrWTfVuHNOro4Clr/OuPrZVsScgdXtm4E7RAeK4aDTb19PAQvZDEfVpelV79F99
vW/mPkAfw3kb9kxmfb2etPYogJzsQTFearDXm5mJFGnBMieCJLmeBdsUUyhLJsUVfJCxJCKd7gZC
H9rpUGMLEvupNpveSJEVVd2Zfqxt+4o6qd/rXB8+l8iDisOYDlAquU1thk2iK342Ra9hItVEaBrG
YAKiJ69KYsCvwMR/04ac3lrop9oBpAjzrenFyYdGs9FLaXSvBUlRFcZ0mHstx/av7137iFapAaQ8
jnR55nuVMkjyGeV2KxRuDoO5M1sY2lrRB267SLPkXWEmQVWr5j+zUUGXFp5FyEkrSQFo5q2LmJDF
X9/fK7cxiFdpkbfTO0PJcD1fABYPntLQuR7LPj3n2Hwf9arOgsrJvJ1gvrVhFq49/F+wOjcCOXUo
41ExpuQ6IXDqg1i1f5hZC87XEe1HOCk4tE3dX2NxuQSZxxJj6cKhBL0KIWLoNaPJSJNBjmgPnYTw
olYelnCTrhyAczY7Z++28QdchYLOprgD03zT0enaHqWjMr1qbmXlhySLzZ9pa4faQgbMUIrlBjo5
0ivHI4gX56ceNciU3/+mt/nHYrZBuoNh2pbwVhpnShcK8o86LcNAhDL6RC86f+zkWDzZvdpcTL0d
kJXh9++svbWfKDcZc/DabxHlLUAsqY+sXea5Fyz4x0VD2UQVN99r+G7F7cXpzKYOoRO/ftWZ0lDi
FOynEBHh4+SW9UPlFf1O3L7NH5HXJplC9YSOEMpOr++gXBoz59bOrrpSBFVeFOeQ/ruvNki7ALvY
ycW1jfeH59BStPJIt1IYUZpnilWBoYn0QUcZQEb2Qwr67ZMbl114XKLBdLCiDt6xK+jm+G2TKU+i
AFXUJkkelArWhQ/2iGxYEEJUf0zVaE8s5QVWt4q/dJaXCRYQUC7O1TuZIiIeumbcZRHOAOcZ+AtI
GCYC2DL1yIM/aagLqsdmqIe3UTiZfQDOS1THZKjzTyoWjP/DCriYH201qS6WrvaLrHVrYlKcpM7R
hmKXHlSRuBAQc7WuLjn9L+WKT04uAtdd/KBChFimYxHaXQY2MxXdzjbe2FsAjVAEcZbSE33K11/d
ppORyIHPoKEG8sksTM830JHe0WB0FhWn9YtkvIpZJ0wHEJOrFzkbSc09DtDIc9tJXhP04jW/spmP
Ac1TyvYRQCea20PSWNp7q65MJTAyxhd+Zy1UNh1YXoGalxzDIHXU8mMYzSaiHjDSJ38a1J6WbmcO
CBsKt/J1bA+KkzcATgzSqMzbIJqk+4Z6BAijtGt1DgY1S35mvTkwipztH8UwGx+sSo6GrwGRS3y1
i5P0mOmTax+iQbG6Q5dD6TpqQ2Prh1Ew3qXL4kz/VK1RmIEYZfRQVdbY+0Wiqd+aOgl/F3VoP2u2
xMXBART7KRlz4wcUeiQS+9KrvcewRLzZr2l8hieZzeJrO8eF4hPEUVrIIyUdj8UAofbJiegO+tU4
Ku3Bw0r5MxmWkp1mjMYuMsvVX25YOqOvmG3/o2iE5PyC3YzQQkEV3aezkWhvUrOZ/tFanNdPLgR4
i7xAGnvl7kZ3jCoGiBZPQZP95paVdowTEVrgl7abkGamV3pIzTYKIrWY3i59wmevSysmZn35plD6
4dAzQwkcZ9B3otlLZb3ecaCdloIKHNctAD/SjSIbpXtBtMQwj14k4vrQpF3TPs/e1HCy9DiJHjPP
G9Nz0ZMdoHCvZMlDl06t5fe9N3pnYFqhPBnGiAZ94SCtkqGDbPkWrXn3ibGJHH6rWpv0AUJJtL0L
tstndbC6HAfYOUYyPmrh90yKUKsP9eCK+lT12fijyB3sAdA916o3rjt7b+xZ2uahje32XWop6Re3
xuAVMoaZFfxvU8cv7wspA6VzxtRXUBP4mlSzmp0KR+2Bi8uEwmSOzWL8AKmcAyMRRi+vQg7VdeyS
AVthAsx0yD2pvVWNGbs4x2Of7QSTjcSH4mKB9nDMSQyWK+aPoa1oEM+Zp8q76CouuY1eNJ7fU2Md
Ro09oGRdc4jJdHdW3dp0LItABdxyBkzr8VxYLYDdVnEvMfIEfmqD3hizojok9cA0a6jywC26MOg7
0lFVr8dHVLfas9HJPYjtRj7C9Uw5wm+B6XuDI0FjPWX0wQ+BWnYYm2x+VvSpPzKLsp77QZ1QtS+c
k2XtNYI3LlN90bZADFJdVEhXUdwBN+AZ9bLZVa88hV2qBmnjmadFqvF8P+faaFdyUTEzpBPCp75p
VUwlo1YTH4CLm039e4R1sP1NXTDYfmfMzIDtIpvfp4lAct9pVCaZEMKG5NMwKvM3Q0c8oUGcEbaT
HyWhWv41wgzcP1nMwpCkkr5p1kxYroyLlIirtPkxS4r5akxjsbPK1j5fJmfEN0giNzgv/kNRSEj2
eBumCsMtgLOfZOa1y+0xeNdpyBwcma042csEtY2se2E2MGu3QL/eIOhA5o9O38TKJQrzbjoabbSI
JhaeBXaF/2SC0O9rdKEtIX9MVjL9Jhb1H9g3DFfLTGqY9sZG7x1tLbSaB7LNTD+ETi3+lQDNGOY5
qXJyp5b5fUpN+mFn62z++qWaJd0GUr2e09BOHjU9gp9ez0QqcKTMtK007wAJaIX5JA1sLCB/Rqe6
0tTHKYz01qcutgL4YObziFdK0ClCeesZk3Ka3UH9GMlufACLonwxzG46x7myp+mzkRYjmMeNRu0M
DHVd/Q/e7HReDOSYOJJf0rmIz2NtFr/Taco+JYWi7bykjaMMQWZRYqJ7cttujLMGTknPetCn8p85
DJMmqMTQvou49PeYB5uL0RB38MFGkWHdnu4R78e4zlYuchrSAy0oXFrQaX5Ais063f/4G4kmXHVC
44LQupVyrNB/QySG52KQPAXajH5zJS1jpyrd+loLxpkdzePw3V7fQDwh6VRcUiPkQE/qZs6PJi2i
c0QidIgrfQ9jt/UCue3ogkNJ2+inQkVpsQcJL1NhDweLzOqo4KPuo6bx901UIvsiAsY0RsOKe9XY
NMPQmfJoebRE9k8wU1Wkl11Mv3KR7MS3zacCqEv7buGJ3UAD+pEx65ApF7MWyZtB8aYLXcvuW6HF
jn9/W+wttfpgmM1o8RSlHC9EWU6O6tJag0v8OQqTv1a2p7POtWDzD9NSsA2v94YDBnCE5hteUix5
Yn+QRhtg9jI+TA5B5P5jbdwQtEVQQlgKauZnSyT8IxNS2l5PwZTAN8+G6NiZc/ocFyI9ONb8rRni
32anjTsX88ab/HNJd5UDjOVsZZM1exfNTqCH4W43fazQThUkp90ehGDr+WgXgFl5QTuvU65mgdio
+H1catcunxUcah6zpjMfS7tDfXaMRi7B2dnpq2094WKPsXRd6KutAa385dx3Q+jisapmVzse6L1W
s36KrLHa2ZYbcQQvzEVYi+EWOrerbSnxb9W6npSyEkp/mJFlPIxGj3GemSQBpbp9vL9fttZbRFkX
DBvGAesZMOzgcBAl6g7ZINJT0o/zr7Gzvpp9r18TW3g79fjGm6Q6o9PDGJR0dc03T7SkVPJ2wZrE
MZrEFq4VBcY7Z6Ql9/xGNpfiW73cn7c82qlK4C3CNrgSfMcno7TkM10f+93gwjW6/xI3AF4WOmgI
dqHEwUh9PQ+w7BzXMztc1Ec97TTJQgnqqTQPE7iMs6I5kkJkhlgLQe25Ner+n2LMykDXauUxiuh4
3/85W0/O2NcGt8BeuplEGQ3rV54OuQrV06OEAPdATqccIzq1O6iUjeOI/gw7Z7n2uP701+FGtCIc
HQG3Dy80+VR3VfSgJYp6aucoP7ad9W5SqnQHfLIcgVWBDSqAe4hxPf3Tl5bPHyFO7YocYXupXNKu
jI6eLLP3zCLaHb3izZf4xyqrJ6vVorLxf1Auwk4T6nFsLf3UaxIfXWjAS/e/2FYlCT4f7itfa3Hz
Xl0RQ5jPZo/92wWah/MdU3TrMiJFcRAhDAFSUc941+DY9tiHk/eP1mSmEySzAZSsCf+a5U51AeFi
mVZQZtzU0kZL8Z4apGa1VPNrbzv51Yu8PVOJzdeLxN0iXwN1f12xKmrqRGlRR9fOsKarmwOica24
f/a84j8M63inUAJIkxa+9OrdjiAK06YBROtOMRBM3SsfclF8vP8FNw/CovpG+4HG/PqKQIjAa90Q
aHSIC4cvHYkbiJ3hNJgigyvypAuGLN6x4tp6hy+BG/gO19NaJwRwkjY5COReTRl19Ab1CnNY3mYW
Qhq+/3ibSy2iEsQ3/rUuRirCZ45+GfrRMPACKTPMNjq1uITIt+3k68vnWB9vQB2IdEMguQV2M0Fr
K7WhVkOgNT8Pg6siuTJkJ0RU00MxjOlXCjDrcx9N/6ElDTjRJvkEybKwOV4Hs3FCQAexaKJ4XHvn
Csmtg5MMcmcAsRW+KLBol5BOL7Oz16ug0K+NlstRB3iMFkirqJdM17OdO0Db2pAUjosSAW5bsP5e
L+MMGuNWD8kypbXmyEeiqgFF2wup+TYWVe1D6MzGbwZkDFLbWZvqQ9tJ0Z6LfLaWvtUkap9JQO8d
HM8BTrvsjdiv8rn4pZZz2x1pb+p7o6CtbbaIKFPX0EkhhX39o3V9jicM2ZRLKVR5nd02/+mVunG0
nUn7DwfWAbrPFA9Rwhs0ITpZ7ajWOQ2NqnAPC4zKT2x1ONd9KU5ZJku/qKp0h2u29VFenP3QbqNL
7652GMhGL25V4GZKOAq0HzUsMDGCOGaW8t52JXQFKFn/4eguZHib8pQm3boz5enwaHQ8y6+OFpkf
s6pNApS425/Smb/eDxIbJ9d7aXqzClXpemcX6azVXQrMTSlRSmKcYLaPRhJpz3jfedhLWlHx0e7N
ej4DLd0rfDaOFbUpAZ5OJJ2edYRyUvytcICNrtYE+NbXWhXMJgq46s7r3FyHHhidsAVnsu5cmFVo
x01nwZJvs3r0hTU6pxHb9h9//y4XB0iweyr51fpdxgVKErMpaGKilHRl2IyolQQMyrw3vCI73wde
BE0Qy4+9cn/rAWktks964NxuWjM6wy67C2mztkMhPjDQaqCbtHuX8lbGQz2MfjkCNA5ncBUGQ3xR
HNlAWY3jRZJ1TprOPUBWWDR2aznTxhzL2jkWqVeEPtSUcaJ7G48MS2ZjcAKjLY16J5ndevKFSAuG
AbTmTTO7cqfISivY94WpyueO7gOMgGkvO998cgo8ioUFDMrzvw5yVo5AYg1Z5QI7QnuY6ExfsUWr
DpENxcPIFR08aBE9g76ZfC8exEXtveYwjG6z023Z/CXL7B3bBCCGNzS70RoUwaF1L7mCksmhiIEw
wAu3kuZQ2tKxH5AgGhBxVBscp3UKlWONSEt7MoAauH6m2GO685M2LgAPND3QlaUWvVEksYBWttLK
wksmk/zUgtJ5MtJJOy3gwf/wtcGkLWoXAPhvdIGLuQoRF0vY544aH62+SY/K1OwRkDbqa6QT0VMm
nUDYcH2jTbIMja7Bl8LOQFDFTR09CFXLgAC14aGe05/3w8bW+wP5xqvT6dbfMPQ8iukqrxZnXhuK
v9oiDVGXAgcZkeV/f5ctVo0LzGghF687B/QnGrSpIgURsyQ8d0aXKr5pt/WT6GbLIBONNcPPrHj+
5/4jbtyhpNlERVITlJbWOMsKMfUeg1xKJXwYzu2gtFfXkdFjmLpYXyBBcJ06Yy8xMTZwBB6EEgID
IZ9ya3VzxzX0doxEye9rpTSPSY34UpDEaLEw/ygpxyByDtcBT2/DT424/Tm0LlZdTgNIDipmyEWv
ZqZygITiyIceqkbmD7Cgq6BpWzkc3Tgf38vZU8CetBlIUS0ZptTHiiP9TntxYrJezEVy6pE/+oL7
ZhYF8H3br2oP8+Rd5wmByxwgqIe0bl0nEISwaCel3LreCVnoziJmCQJpFbccJa6Tpq5pOStxhaj8
5GRPjay9U+OkdJ6LuKsusZd5zH/q5Hz/o2+FZiD0Lvx8wvONwmpuQSIvtQYRb11PjkNj9OciCfdQ
BFuH1TPohYCtWpZatt4fnYWqYL6ujlx9SpPmD5baquBUMX0OawuLk8rIdvqKL+jqVa3DJfv/C652
VVvjmgjxANVTp7Lpr3dFsAh0v40mAIL8yfNNiTFSDuDN10N0vpyEScn9V7v50LQAiVL0GyleXz80
zuLoqMBLI2TUzdtJ8dpTMkd6oDSG5UdetTcpvQ1R8HcYJpCPukgGvkwa/3jJStOlIkYzBv8SgYG0
MFH+gZVwtMN8rwi6DRWvltJXj1alAIy8dJFtdp3yx1zMY+ChphQwuzOeO+bUvONiTypo6bC//qY8
1CLdzMhusbBYfdOGDJvpJt90SnXeZ+iBhwSEcnSTMBd+bnfV+yyi++cpHQZUuf3XvscLYxhEqcYR
hTy+LvyyznLnSR/iq2EU8dt4mssnd2jq+ZICbg13dvDWx+ScIH+AvuytFFYnulFXcLK/ZlGUPxth
1+OmEk7v8qpPd+7rraWoClHsfSFfrFuNkxlJM21zwK22Vx/61MVkCKmCY5ehfn3/SGwtRf8LqzIX
xtkNvU1ty1qNepixiUyUR6kp+a/OEP3Bkcb06f5St6ePHhi9BlKwRfhu3TfKh0KRXDtArKk9lY7b
wjLG6JSFY3agSTIf7y+3kfKx3mK/tpigkfstv+eP09d2qUyiEc1cpBLdT6ItQ3+aQ9DISqEdxTBI
EGi2ccKRQR4wusqeamysginTjJ02yO1tQqsF5gGdEADmuKO8/iF2PsaiFvyQcOzTd15leYFhU5si
W+AE5iQtP2kUsN+lsHYMPTa69a+XXi6bP94BIke5JQaZXZtZVTuQOl3dW0fVyrI3s4tGn1+3cyJ8
Ws8QiAutNa4DpgL1dchD9dRxMfe8vcbYCxwbtwFWNGheIH7IEb6RNJgGhliC+vyql9hGlGVnn3tl
Tk6pmCj3irx+NESXHnohXD5aG5/TalT/w9Zf1BdxyKPGvanhO1PDroI9cs16ywnCslW/asPQBzbu
ZjvfYWvr0+tZ3LFpy95ASoQaNbSQIFJl9fwvUgqlGrio0RyUrnY+lnQSdgLI5vslgSFZRXYaj9fV
dWDEJloVlhJfw3TIT3qs0eFKZGH4gxbah8oIzaPVErcqXYvfWg09WyyI2p3+wdZTk8ksmF7yV2rs
15sPnXq37CLYclqTut/UtrffCpmVJ2Q1ukeTDG5PYGxzQd4vBp3gg26oHI6WpmHuETc1l61lFWr+
QSpp8eiMSvw+Rxt6J1XbunQpdJBbQOGBCLqKMFU8ZEaN0e21GFCqcMYRl8FywqiuHFJJaSvCQ5ua
xof7gW3zKUF3LPjPlzb/69caR2T+qUBzqPXE9HWq494vlTh9Hq2QYW2U7HWpt255RjUv3BioTetb
Vm/aQu1LN746jY373ohUjFaIr9IOLTT5ixnjwDgLJNWyX+by1/2H3drJqDghKQ+zhHi+7ulZoqJN
72FjGTKnwl0w0hC51DTUhs5Kb8+nAtusq97qzgmjgPEN7TLjQynm2Nkp15dIucp1NPqxsOsQBUP8
efWt7caa4nwaomvOPNvPEVj4WI+KupNkbK5ClQmM2+DQrNFbLm/YzV1mRTJpjF905j43SBL+u/NO
Ny4k6nScsxjz00dc71uDvkczLBY5aqnMlk+biDZiMif9m0Gt8XGWdAiuqhs7Xzi5eQb2FdFUvxSg
S/18APPrK3E4t7702Iw+tqFDFMw2nuO4QTRWfxhKsXhLVlmm7F3qy125/gxLq44gumX8lZNne0mh
UYrbZuMFyhjPT+kUd+45GRJTfUjJcSpST73/EhWqsA6OO6mPWvh/nJ1Hk5xIt4Z/ERF4swXKNG0k
jezMhpA0nxLv/a+/D7obNUUU0bPRRgplAZknj3lNWn0XXR8+mWVm5z65QPlm+4HV/pwsCsF3gGU3
bcwRHkZWGBKgMkmM56nutHMElv5fNSvlD1OxHAnh7W0VMhcaiugkrLzu12GArWJJAyLPgQovPTDU
EPGhHg7t+/ubZYcfhzY/CRQoJarFm3kYej9SRBdMBHmWZLYLSS76HoWm/rld1JqdkIeoGUJNEt/V
3lKmZ2nW8iuaRc3gLbBf2xdtLlPrpOZrTQK9c/o7skwQApWtSvbVMjK7QVRomL+B8rd+NEPSyRdl
4sT7pp3UCB8sef6xtEMMRV1mOnZ3HVEUc05lX+L3ZkBDtd0F84nxPE5INFznzp4Xd9bL8hF0nyPc
cVDSj8VcqeazHCV9RRu2F81FBSvxj8V/kv7qIvjpQGsbYZ3aihTpBF+mFh8P3uTO1iX/VfFiBDZ3
E8ksdUnLZe5g6MqzFoDeNl/Gti2u91fZuZOYGxIwiVY0x7ZxanDiEgEA5i5VUsqPTTXWj2YRt0G2
pPkL7MPPThkq3+6vuVNEUBYRSsCFME7cTri7oWrVvGTro7NQeVOu5w81M2AfBkl8EAB2Lj+gA5CO
maUjGbwNXVz6SVYvgIbmuvxZOfbAN03nj5h9OO9C4RT9QZK4sx68HXoG6wXI0HsNpX8k0HNoC0Al
ORCBUJshUK6QgXOdSTSshKQ1kwfdUk4+33+fe4sylFhTJgrOm9kgLr1ZPfdD+NDFknJaRvWHFS2t
a84V0ozVcmQJsfP54G/wLmGOEli3XfrailsISswn+qYcybfFGr3514bulbGWHHzBnbgFmJPOLffk
79zw9RsVulYJuV7xH2WNQoSMKR6YQe3gIt15hUh2goNFXWQFc28TYB0SdmUyXm1khijnWqU78dEc
nQgItNMs5alqSmH697/bzov8jRCi1qRdCzbi9aNhGGu0qAlKD/Wo12geLtI5rRLGgxS7B29xZynm
KkAhVi4EA5bN82XtnESIlgFYqYfybFG+Pg+VFuVenR0GLnXnk61pLsXLKi520/+GAmpK6qJlgYXu
cnEaQgU6prnIxuAaxtCYbkwZ+bPprfifOM/73NWVYUqhaWX6/9I0qZ+JuNXiaw3M5VOVqmg8TyKy
z/psK1/g8timFzmV6kC86uEISWPX/lAGVf5Xs4WJYUqZjB9t3LSO3Mn3noskS6WzT0vnptWqTz0d
gklKgyp2GsTu58oPsRI5iMh7q/zurdD1wHp1e7x0biJjEtTghr5k12pE4sbR5qNe2N4qoBphhZGg
kn6s98KfgUooIra1IQtAAnZPMbwsry27I3PFo1U24bCvWWZU2yyIDaAE2mRGZ9Ws5f+wuddwtPIO
SHG29wnwfJjskEuCKpclb9ToFzF/K8864NSDOLH+4Nf5JFgBggRiuP8vbvX6tYEamdp2SdJACUXc
eFQTzSk0c/uvQTFz4WujYZ1R/r1qVhodFOm3R5gsn7bp784ldiubI+yQF5rypKfBUugFxk6x7Gr6
MAeR1M8HxcveU4JaZIBlrUDbLS4sQnyuoOrOAi2C5HaJ2qTtz4012cLLCgj0P1VrQK9Az7Uw6KYZ
Au79wLi7PnNmSM9kkpDXXr/luElHJtG85a4yikd9GcUL/VPZtVsjuubRlLxAY5PPMMrag5V3XzKi
VmD6KRpueN2danUxOHFWXmRl8fCIt38YMD6Fa6vV0b69PR2oAnH8MJhhyZs8qBirrG9R8g9iyNh4
zM/RE8y8/nL/Zd5meDAGgCARt+D333iHJFoxMuctIEwjqVeg3jcZuY8OQVu6Q1gTW+uoC59NGi9H
Q6OdlupKVkAPBPU6ksvtPmpkUfStluZBiQTF57BspucsS0z5lKMW9jPqjOFD1xaWj8J+/5hqkki9
tMjKzDVtXMX+w6elbQerGgzNLZlegKhO0NTI6G1Wn+ootx4iI1J9WMfRp7e/ccASK0p0zQO3sk+g
jNWuN6M8AJmeoS3syB9mKOuuk1Xtp8bpi7MFCvJg6LzT+UBgB+WndRCAjOA2PrRDTe82F3lQDGV1
nk2BxoRiTO9HOs1+b6n/znXvXNKmQ5Qxa4sTPY+jWfDehuZLs9Pom6x1y+bcSmOIXoGVBg0N8ktf
25qXgOs9CPe7TwoqASgpSJTbibOk20KRQyMNJqfJPmB0OjiurE5O4mZKFa0o83F+KjsRnWwzzku3
qMzx84KD4RE4+TZrXAGtq409gGv7JlqE6ghdHZu7AE+VdHErzRp/VCm0T6QzJ3EqlPS/HGamZwRl
BSj0DQ2o6dES7skLVgox7jk2l+vj2DL099IxNGu3T+Mh9Rp1aIyD47P3bf9cef37PxIG2t/4GrVJ
FtiltLzoY20GmBc3B53v3VWodmlRMKcD/fx6lYkGqcjrkE/bOkYRQAIM0TmNRe/498/o7qcDdILI
E+C/G1HfSB6pNhyuuFBX67Oh/YsS1Q+MvlSvcJBuvr/YTggmGhAH6cGupaH6+qn6Tp6ElWpJkI6q
mnxiTpJ+VXHMUN+lphVeMEIoH2S5n673l915Rqh9jLSIC/CCty2fTp91ptQGmu9tDwJ6WKgOvDCh
BRarafuoFv1w0P257f0iXoowJAq2aAfeCL4D6xyquKHXbBYj3XV3rEe1frKlTgIVa5fDX4usDtq5
LuIs+tWiSNWd81F0+qe3Pzhg2VW4kPb+zcdFUUlNWToObADRz1BaS79SmwGYXCmeIqs/EoXamZvx
3ADp0aOG737DFRoIiIxGUJ6xtR6TrCis/CGe9afGXrpLY5lYh0Qpkkuz2np45TQeVriPqSSUv0nr
hoPPvrfb1nsXdNUK3treuoi097pOYycoo5SOZtbrUn42Wmf+Ujd27A+93j44lSLeLj0I3hm+FPiF
FWi17X0IVNzCNGdqJUSY+/pSZH5jn5UcuH88PA2d815LrOLg2tsJGCSpGNKsvYHbgTRAIRAMg8Oo
TA6Rb6k668VZyiMu2E5ayCqoAK4SCqtq3usDHDlq7lAoIXhqSLEHOaM5L8oc+nOOZ+39vbu3FES9
dRet2ORtS78A0FJaCyJOzjLCf6q7BtentHNC1JwHHCTvr7YXIqAoQbChwb8i2l8/WC3BMm4jKQly
ecKpLQbd0gEguDpL/GMBV/X2qEt9RnsMMBLdgW2OIpKl1ONGTQK1zesHxty2X4xa+0CJmJ6S0GgP
ct+9l0kTbm1HU7HfIOIKRER6VWK9YWyjIBrD5dShquOXyAud7r/J3aVWZCYT+x3KSaZMsxQjkx5I
OUlJtRTqKZ1a5WuHD9PBW7zd8xDK1LW3jsonUW6zG9tWOE5STWmAKj35JZXnSe2gQ95/oJ00i2V0
7GW4QXZ6RkDwTTa+yjIIDHvYzKaXtZw5VY6wofVr9nvkw+qLhaSpKymT7pt60xzcnLcXyvobLBy/
qOxR3dtklFPSISU0k1EaRs+GIYpfp0GanxK+tzdWzmS4xPPSxfULbZ05OeJCr///63qf9dEaRJ2W
HXvTHpc7YaIwaJOPqG2TuKbZPKZ225wE8z2vB/njDtUyf+isND44mbsfmYNJCw3vdvbj65PZKW2P
zHrO28+j7rQgm35pC11786793RhnWroCTWB7vF4FOGkR1ylCVlMkhV7Jv/LGRrF80TbSQWDbe5UK
EpfMQ8lcb8DdK49ecrqKpcKuvI6W1Z07Y6pcS14ceFOTfAZFOZ6NrjWOOFo7Aik8JnW2SlUG42db
kbW13ikSbYygHgrrw1Tqyc98MED/rpOI4UJrEnOOLJLiZyZvVX11Ois+cRH0vjm18ad2icCaIO74
5pYOP4uxC4AjUusbnIfQhqGQNIO8UJj1DHIrCf9akIVsfalpAA3fP9B7OwpWAfBxdBggGG521CSq
zMIuOglCxLM1F30s+1Ntd+3bJQB5Kg4rgNiVZLXdU7HF4H2Jy4Sqv2+Gc4Kk42cbceABvQ57eiy7
nNoecnImUCTUwoMKQlV2jizKQ+jNAtm8ldK39CGrOidPgmVZ6vQvNe8mNMs0sQhfWZUHv+ZTNSDl
VCgx2mJjMqqzr4Fk01xVQfzNjW29ivBFSIrSlWKQgf5ktHZ7zZal/dZNagUlo68G9Bzn0DxX+TzF
V1ketNBdZj3SDgLg7bWCMtvKuaAcYu9ue5sGqrd5WaRJ0MhqHuTpNPmdbWTXbtGO9sduwAc7zjFB
SYcW2CbYqqGj1O0wJEEEmOpdOegaSmWoVJ1m9NlOcR1Pz7YxIucEwe1/dheByFOwTXr7LkXDCEk6
OHrMmTYRKeniXhgGArLgDLuXaRkkz8pz6yDu7Z0FclS86JjCkzdumqlIEkdFZwNbyNN6eDCsRrqi
GWYfNQj2vh5rIITJx0OPY/NGl8EeSuTmmK42iulHcmx6bQdj08mEdcDKvs3kaECAjEPnCxj6jeIW
QXuEmDKS5SxV96wgEI9lOy3LaVAGf9Hs2b//nXZ3C1hJpmb0uejibF5hn05oL65OTNmiyT9QA5qH
U2cVg/6YKVah+A3N8NrNUBfMXKdIS+t93Bf2OzntoDDd/y17rxlN3rXNSUJ0U3nQsxWSPSPpHkES
8m29CYMocaxzgkPdwWPvLkUNz4yXc3KjmqiDIoEMCqy3BCs4+Eomt8rziM6Xh3kLc9/7D7b3Uakr
aZ3yQW9BIhHWKLIlpZRUnVF4E5CmR5GAPXDiUP8JCPMI3rv7UcGHwDSi3kGSenNHqBWK6rTccL4J
RzVz0TjMHrVO16srOsdL6o0l3QPUqcSnuYiS+lSFjbimU6Ud9Wd23jPiymvzHz0znfzrdWLS8lZG
Db0uWibL5OXKgqMMcKvkOhRjfXBl7K5FcKU+YBQLw+H1WmrW86nxogmAN6tX00mak2PBp0sVSCj3
P+hO3GHUS7+JVRihb9+vGBs9gkbM9kEr8JLnbXUO5fCIj7J3B5LrYCxKN4ar8Pdn/qNZp80TtF0I
FIGJWqvuIkg5/cRXSvkHYJP9oilFiVXHGKrFY18OFZch3oPTd7TWE+eEWnv1uXNmuT/pyPdfy6YT
sj9WyZgqrqbM2KIqOqrVXkLl3biYm6QrgMe2TvpcZc7bjzYQGIpham90UbaZG57jTJhRLw4kU8OS
t7YVN8tFek3NzDg42juHjaUInVw7YFC3tUY+xNqgjnEWlOiLPytS39leAx3p77iXprOmh7NycLz3
Nh4UF0hDpMRgvtfd8sdniroFtY6c7BuXivm5b3X7UkuiQzSxdw7KiZ3sGxcPQKfkv2Aytw9XzeUy
QOtjCmSL+L1UOMnD0qRmeeHl689Q5qyAuWaNHSU8w4NvuLfpKWLIY0AZkfuvL/6Px0RLCuhGztox
Oh6nGTDmqTPi7uAJ917mqozFlU645L59vUqpDUrYrdM0p85r0wXWZKDRLiW/zEVPDvoKe1sFHCnY
dmqmW9IVmpoJMvddhk+bmZxiNaoeJ0n8ValD6ReWPR5oA+0tB4xiTd0hBbBjXj/aiPhQNQKnC4oy
1/2W2+aL6KE3S/qQXnLNOBpg7b1KWsbkYGhGMVjfpC1GnFqNrudZsKBL76fqGPpsycIvNOntIyN8
AmgH0TqE43+DgaFeQUsFlFYgh0P4qFRDfUpEfjRQ3n0gxB4YmgCSulE5BF7d97pNm6ubheVN9GZf
ysrR3QV93s/3I/xt95UHgooDgZue+02rMB1K0FFVlgZ20y1nibjIDCyy3wGdzS9t26YPWR3Kb+6C
sihyFuTLxMkbhG4Bgq+uRUogqUmVDaEM3GXVv/efbG8XQkqhL0mmxdhrffI/j3GOZboKZTbQQPFC
QW/c0qnns5iH2peU4uA9Hq222YN6XbRcC6hgD2VsPFVZ/j2p0/R9x9HzqnZOT/cfbm+HAGYjV6fN
g9b6ZjlHneFVFCIN5gGeQQ/kwJMi2Kei5ATcX2r3yQAlA9VDIfYmhcSHd0HQmM2oS5JzjjU1u6qt
6Lw4ieVTE03D+f56e+GXfQ+bHZTxLe1OUxfHKmwaL06qZGdS+SoIV1Xl+6vsvUByJ8QtuKZvZ1yV
jpWv05eIwNmDczKg4Z5mOpVX0avNf/hWTBioUBm3kCRuvpVNyzgbTcKhSNT4XIZxpPnStEwnxJ+H
/GCxva9lIanLYIcu2U2ztRSL1QiNWChFMiRFJRq92ELIWV6Y11lle4RA2YsfoG5ApkIaBEC3/p4/
ThmoE5gnBdfY7OTF5ybvWhcB3fgcV638GX2Z5aTG0hFsdWdRkkRuGCphvt42y2If5k269sl5AW1Q
Zqgmu1lndt5sdsIzpRwz475pv93fMrurEiNXZSgu7q1Kk2SpcEytJQnaAqvDmAr6kjEiOmdNZD0i
01Ocl6VU3r5PV8FOZpOGsvbqNxVONTjLUCUNi85t+tIXS/RXosSpn6uTfgAW2zkS1P00w+AXUVts
P6VqRbozhPgSTlak2OfQzOp3IgU5+VCalDYHpcXORiWerNgPWJGrisbrjTPh5pFpUUg9nmbWP3VU
h5ehr9uLEY9S6zJrHQ8unb3PxxCCEm2V176BHfMSl2IYsHiEFid5cYyXiKpH4qpF6nAugMd7uowV
9v09s57tTUN+LQfWse7vhGjz+dTa7gcTm/agLpTqvaVML5Sx5jm28OW0ojq+zKKYLhNmXZ/uL7z3
MVmT8gDpu9u+lFI0fQrwhEYcwl6Jh18P0r/5CItpMM3wP3zLFbRO25+4fdOemlVSBtTh40Azy6jz
0MivWq/SqohmWAml6r1dcNEf3Es79wQXIPc6iu2gFbZZH56z+ZrxQodbZy2mU2TPNh5cBx9wbxV0
xCiwyPiI4ZsPmJg1tKiOnnedG5Wfzmu7sRqKg6i9Az3jvDHysyD+UFhtHyYR2VghnQ2QTyGJ8Abq
vm9OXUnvG45h4qWoVhRuW9RF5SowgXwhdCPylxigiWxp3UGHYf/nrODUlTS9WqG9PpyQE8ocBCPp
hQbWQwxl7hX4ZzwpS2F+xSW8+lagU453lJRfM+Zufp/W3bOYUI28v433fwmd1VXNbYcyFjlTxslV
KKiz1Gi8edLjJyORYra0mTlBG4rupVEa/TyXxvwO5Wb5OWrwlMdFp3s7zxWQhuywHZg/o3m0eStY
A5tLUdLrbdLoZ4bmDFVb0rqIrqqXMZHq/7D1yLqI/IT9W5ywyFogKIZJSqkky1+GVafvIqAKB2d3
J1BoZP4Krg6rWN62gY34hjkLdNMDwGfjqdXsn3MbdWdS5ergftmJhTD+CRIco5W3vR61P1OFIbQn
q5Ah4zdl9V2PymR6yO02e5FhL1RuG+UFmJca04venkzpcn8n7a1O4xd5V7SaAKxvEhWx2FWb0a4I
JHqvDICB2yR1W56VZoquaa2blwbfgZNKIDv4jntvmDYkM30CMXfr+sv+eO5eCGWes5xWt5zOp8SS
bD+ywvRCp6o8iCM782fAA8AjoOITErc7FCUXonA7iiBd2i6Q5a7BRiTPvbwV0ycLDX+3wC7tYkV4
RboMWd/OEqQAXy8BbhwC83bUj23EiHk3n3ge0hMMleW8dAs8m66Nfb7swYvdudGJmPxMqAe0ebdo
EDzPSzQYm/ChSBzUmCRjeLKtaPYauZn9lLntKRpl8en+PtphDK4MSDSdQQ9QVm6blS2ZdykybgQZ
15DptAiLqbC5mHl+WuoSh5cBtBjq1VpaKvCGR/OvxOgiKPiGGQ7eZFXKV0UR2BbY9vhLHqOs9tUU
KwavqXPpKa1CkcGzVhGobXC/si7DMokPsTJ1Om5CXfUYlukiu8hyiOTcNW35TW9KZb5QS6WZyxC+
+864qI7ODLuaL1jUxjofHcVUf86c2L4WhjnHfq6I8n0BPbD3e6Qhs5+0xynu0HJYTkvX6+I61aVQ
vqpqN3/Cf7Y9QkrsHEcUY6GmMN7lZW6nrimSiRAc4ygwsrC+5Dg1nIceHbxMqpL/JRUDmTksIsg4
sXy9/wF3dg10BBo4KNaReW7HhlGo1E0xMuRSq6gM8JWEvTlF/Qe6HuhjDKJBEDU9ws7vHEzyd3j0
2IqAdt7m1nWGZU7vwI7Me1GdnCWT/RS57K+1qmWo9GTVZRLF4LUW+LNhKvu/7z/zThZDt2A1LQTG
tIInXoeg0hqSFFooCRpC5A9tbMVnOVuaAyWQvVXotADiI4/BqWET4KscjyxnTtcR21AKFx/fwS+z
YjpoL+4vwzhibUfAON2mZO3C9RCBXjTGpcjdfBb59yIqj5wtdgoUtI0I2AS03xnm63cmVp0adj52
j5FjPFc2fkRxq6lui2CCX47L0Tx797FIZtGPgbTDJnm9njbiFOUUJNFFJ1VBYnfZxykbjmYt+6s4
zEEd7mL+eL0Kwv5GL7jq6feh8u+LWTY8kWax+va0Ar9jYJ3cd2ThW/SGlUBjB4mEeNGod8IdlJJ6
q7RaaMujBMj97fublegWQauSAae8fqqoVNQkr8HMZQX2Z00FIjtqDoUG92IWLBtYwKRloFI2q5hd
31c1CKRAF5r0wnGy/ARxt6fFTluULSfLJ6IUnqJMbxfZ/m1NBe9GRYnjpoW0SA5csRTYqLIwwJxL
GVu6Reo/wBr8dv9N7iQrTMhXVDCcDEaZm104RrY2NXkeB8Kshr9Lo6h5srj9NAGUPvhoewdsVdqH
CsxQ6cbZPHEGzY47PJ3x/2QO0ThBp2aZZxbLly7qvt5/rt3F+Gb0g9dtv80VINzbkpbqmH33ont2
jDhy8162zxXu3KeJd3EwK9s5Z+tjIS5AC58m92avxIuuZqNWIlGTJ/OZRGJ+WOCS+vefaudrsQr5
LLkbdLttahl32TjNyoQZtxov76YWNxyTaeBT345HKM6dzW+CsSGz5ITdJlumjHcQBihRwKDF0YNE
TrPEN5e+uZa25Bh4C5rJpWGTfnHqxTwI+XvPCXQU0gYzJerSzf1VaCW+MfgMBdOYNakfjrnyMUzG
pPLlSJ3P91/qXs0JngBkClNOmprbMyBlIizM2iyCDA3DkzJroZ/KU+YmViedB0sNr7HifKJQxAPZ
KBxIyUrk2316cBR3tuzqxob/A9cPo8L17/+oG9Car8MmGfIgU0vxUKCE401g1c9G7pCkDclRjrLz
hVcS4RrgVozR9rFVuZT0OraKYNQmuUFaJI6+yZOktr6lhDOZS2y+a9Mo9mcIif/ef+c7xwWQH9AR
sCqM17bXRW2PXOahngdtDsSPDxwa74VsdUcaSjvJH+A08j6A/xiXbDnsar50hgRLM8jGQaBMPECN
5T4+FS0gvxpJb69t2vz6Hx6OjiOYH4RObwpfkVTooTVKEeih3D7mepM/NGNSH5TXe49GTQILljYc
eJ/18/6xXcCh6lUqzUXAZMj42Q6Leg0VK/3bqUoNNo1Aygnt4fQIs7735daRMo0RA/DxVhcXmArw
xTAq6Iqn/SltrBjRTXU8gIvtBAAmPdAMmAgh4bDtj4U0vqEeZWUga1Upu8B4tL+bpC0HbCnFoanZ
zkmgIc3JozetYLyyCd51R4Y2SCEnITSd/mpbY/vMtGX41jpKVPiWBnTSw2e3V8BfzlNpXO5vmD0A
MD8AIhSjSwqGbY2ih0rKrrGZ4iwT5JSl11PZBSfWfG8jJ8GIrzaq5ToQNiLXSkX+r4Zr/Zclaqcf
dafaCb3lTiiuBNc6PLi1d74ENzZHSAHktQO5wj8eDUGTnybQUpWFPZ8tLdOvVD7ywWvYCYCkIEzA
f0elG0KYBITfpAeWkcvVlW8s5fCEOWKPNdpqvQ7l+iAI7b52Ii1BCOjHrSO5ZGQCdjHIj94Ju5c2
MY335P61fcZtdbbP8SRLC/6BUyr7LZLPZqBlZvMRtVVU3K1eSuSHJU+1Kxh85Czvb4m91061s7YD
oaVhsP36dEtVNJbKxI4oEyP/KcUz3HYJiY9wNPS3w7x54+sFsNoI3jR/JdXOJvIN9Am0+JcR6s6T
3fTDWaP58PntD8VsCxoKLcjVuur1Q00whsJYNbIgndPSn+U4prpCYC5XZ+ugHvld4m4mMUzKV7Ap
RfhtCo3LpjFHcZ0HXRYm/4xFs3zoxmwJ3TF10gdldPSLSQfGdPUkR3vHLo3T2NG+efPxcQgsjNhs
CuRbrEqiFJKTlFoe1Joy6h7Mwj71wbqtoLZZbY5kQm+3jUOzngxiLfdWst/rN1ym/WDLEehyaw2b
ZTpnX2bT/I7Qq/bmS46VmFCSj0KEvWmOD9zqRYj4fKDioOUacrg81GV2hL+5veRYBR0mVC1xyL0J
jLTJR22wYwYT6O9+Zp/IV5K49KcG3s5y5cjsT4OMxvzBV7uNRMDBcHUi8IHru+kZpdzZSZ1MiBIu
ZvYRJWAVRnPZvpizXovLoMWKer5/NG6vVVakmKUnDy/gBq5slQ0FmqHHwRgLnLbHLvelylIOIuze
62RXwLJYcRA3aZdWEuxaxvVBW2fi2pSlcprz3n6J8VY7Uwp0H1c5z7cfRcb2COX+Lvz4Y5OpRDGF
irJQzcZJobppyNFbnD7yaBTOHxuUbX+NTEsflL7JzogQCreCM14cfNK9F0yUA4i0TnNICl+fjMrW
R94Jwxw66fkljJzwkeTlqA1y2/djaAgvkk6VCUJ5G7bBd8wK1g9JUEnS3F/mWHeuEpf3J6Gi5XdW
u0GW4b9H2V8AcOPeY5LavH/7TgJhSKdVZScRd14/KLJ9osvVCO5AOIgHTZMUf0Qs96D3t3dCOJpg
NulfGeRHr1fpecl9h0FNoNpi8eZ86t+njYoeuhA/kgywy/2H2otrBHOTHhbA4RuEXIGKC8480Adk
heAmNZqGK01kP3TIjh1slL0zgoujsiLk1nJss1GGXNXYfhbQ7iir/N4xgJijRQrDxDKjVWW5E9el
mPsv959wh6RNVwTy7spR5trf1rz9LFWjXFJwC6OeQs8GaONNUyg/CSCvv4y8bToPzrxyMUQ6Oy61
oh6e6mWx3+G5JTHeKYT98/5v2jsz68ddGbhkxduKNEcB0W7mIQraMdZ+pMIu3uvDfzB0Xa9pulBA
LIFQb2tByZZgajSMBmyjCwNrRIbFUYf52WzkI8n83wOx11kBHxYJPAIg46obPCe1MJJTDoE9SeMM
M1fUHJ7qfMxnd9HqFoxGKrBJExayXueEK/QTboK5+NGIMoI9orZfB7Pq38ldlzd+Z9aDdrEttjwt
um4x3SUqdcVFwlFjBjOBij3bnWOccMyp2ovUy9Wpam09o51Qx986zRlnT2sH5gDKtIDecpS4tLwF
vK7mTorUDgfRf+dzrpJd9EtRoroVSkV0mlxPAkExlc4npc/M5wxh9oOydOeksgh7GJ8PYuE2Agot
U7u00+IAclHn4xfOTEBd6kdjGOWDO3MnBgHOBROyfsrbqkmN0mquV8yLPsoKmvLL+G7s1OjZWhb1
eyFPw0Fk2F1vnXWyT3eEvAarQDLf4o6WMkQS49j8hg5ndh3oXr5Dwdc+uDf3Phe6HNSF1FK3LAmp
cgbUMSJ06hq5Zz6nTCcY6t3BKnvfi+dBi5hO222TuxaL0pYwL4NpzpJHpTcrv5RUxYMaVh0U9Wvk
3By+VTKcBGCVDueGen1nlOgx4kICwCFqjPlnitak1zO/v0591nuVZCdPFk5R77vk0LRq5yFRTaSe
WqfytPPV1ysrncJwUUOczKENZJzR9Uxf4jxp/s4SqfvnftDc2SWAlOgjwPjilW5VhsxGm5FWXukE
8hyfsXEoO6/XmRkXaSs1blPo6kEBt7NRMOalqmLuAsFuG0BTTVuKKa7yYImk0jOHQrusnjOn+8+1
9w6hE9CeWDvPNw5FpmTASVziPGhanQ63iOIAo17TA5R2JNWxtxQ5FDBu8gt65ZuNgu5V72A0mgfo
cC3fcRQUocdAzvwWw9H79/5j7Vz3CMIAujGYlnLhb9YaCM56YmCYWqpj9qxM49x4Yd6qH+NQjQt3
UpUStdQyO4jF+8vSRMMqTmHGs37TP7p3/cpOrmZwtI09Fb3bE1Yqd4gy4xRNumR4DaplwSyPzpHd
3t67ZQoD6hMcOVnq5nlnTsn/04jGqTf9GH/BT4WG82k+yepf91/t3lJr05W++spG3GZSUmqoU5pb
XAVdYaA4g8C8a1V6dspHDbjD/cX2ggv3DShcsDe3qhMjFslzbuLHIY+G+bXNJgV9W621HsysMR6S
pdKuCuyh56RI9CNS8N6D0mKGnsVL1S1Ve/0xdZCzs96RVRg2tJey1peTXMf1OY5tcXDW96LLn0tt
9k3Wj5moJoWpsZ0n5yKx2/PI7fFr0WI8h+oofPuoFQQ0roK/m38rueL1s2lSW1dxgQtBr4y/Yn0I
n7I2PgJrcc/w32zuhvWiY7vQGqIXt4nQCKHEjBkATYVVZOifcsqbpXRhy0vwcntVPmdL3FpuGKpp
5yGmY/RehII/5TLEEqxXiiL3LKWX5otZ22blzcKQP+Byo3212lxYLsyapMFPIJ8MX9az1nw/L2nz
K4WilLi23TifRGoUxdUxkZu4aHatiFMbFWXrSgh0B5mi4Oru5Gkoe1Exjb9MubBxYClt+ZtiFo7q
C1CSH4ZhDP9KB3NpT2OuFpVvqhMC7k4ihidpctruXDuJ9s0upGnw9bQXtVdk2pL7GWMax2+Neuhd
THQlCaPRZXmZVK0yH6qxB+s+SkDuPQea60+jpbD8K6TTRswIzVS5qFXTQn+cF/q0A5Jz3hyXaeZ1
oWRN7mx0jOQXYIt4Is550b5AOMJpuM7srCK7KKcfOYKDKFzTWwKZUojpyySm9DNRylretY7FXMoF
658Z/yI2OSEF0SrR321Sx+NDXunOJR/gjDxI6tiKE9m8knhaKtvZKZSz1DzJudBxkdCFqhHXYk3y
Si2JXxbwApmP11P7P6LHZD6q2RSrJyFJDbioMSmGz8lMkeMvtp4X75eybj9WSW0+I68ncncxx6l5
P5tVVLlZYy7fbCN1fo7mMp+dCQ8rt48R+rlKitlYl0KucxQOx2F46dNCTZ/HdhxGF/6psH3qypH0
PjdS4S/5AHc0dUZ9ucp44wlXyNx6J2T6rcxX5l5vvGo0cTas6E2111QelNwVWVXrftM58WMxj22P
8XfqfEODbLS9biqMz7VjtIVrAdaxn1VpHAOjUsYMZWE4v57MRTNdh6ica2Qf7FyPsTdpc8XtHJhT
EH2qsfMz8FH1g5JGJt5bXBa1aw+i+7fWkflzw0wya+zqmDh7LS7y8mPVLcaXXgojAGBGUnhZXyCq
aKbMqN0ZlJt4P1BMtm5um7X0pZga1fQE9OpAqtrlo5Ygcv++wGZ3ccnZkoFN6czDwxTXzedhbo3O
1atO+1rV6qKcEVo1y19YUqq5p2KmcdRA2rkrqQvp/zHJI+/YVsZVOgkYfxAxjD7X3gPEDT85tWP/
zKnNP/4fZ+e127bStu0jIsBedklKsuQ4Ti/eIZKshGXY65BH/13MD/yIRcGE35Xt5RHJmWeecpem
0/5rZT3vXCebkL4SMJCA4oIk2dkopXfCnZwGBgF2OnMadCvWrk6V7DAr1s+XL65Ny4gOP2rNlKRo
Y7LW1YUsaeur1uQUF7vT8++u9Ir3sdHbYI68rP9Wo895GkRXcfJm+QW8blYfXv4Bm0dl5EQdRfuR
dJVR4lWEl5nslnxq0I1uvOq9TOSMQ2M0Uba14vi/LIV2BtBurpRrlEQ2lmXsqRABowm+ZlHGC/SE
2jrqSrRnU7X+6usLhWyO0SEKNluOQposgB3dknlvMzX/rW5dv7SBSdnrH2jVxuWGXDWDrruKcYq2
G2B+qidj5Ni2i8y8wHUz68cqH7vsbMpblyQFL8anQO5WcPHzu9jsa2P2SgooAVP/jZca02lkQCxP
tiFJWxsvlWdzLLVDpWpy7xTe2iY4X9MWY9oMCOWq41c2gO9oEXEKO6wji95sVV9n3XOp9P3r1XAB
0YALQJcX6NoGTlPaqdonC31UXYPzL3RClNvLU4cZyc47/Ys8fbZRVugiVyVvFN/aTV2j24pdIcnK
QDvLsylcG6b3c+t1PxezdH/bicl9pRau0P2ibcsHYbeJ+zCbtaGEfaK4+TGSefpdjUqVke1EYfvy
Dtt88/XnYbcGE4HZ6GaHYdk5m9iVFpckassAT3XukW6ZjDCvvR9j7BgH15V5EEXlHoFqk2qyMpUC
6PIVQopM5/PdVmlpMsXNUFCGRPKgGGVxyOt6PFnCWd7oqTXv9Vc2O2xdkIpvpe9SNVxHQqSHm6hJ
WLDE1fhSzarkWNUfoKTkO02qv4Hm+qPDoqUwYRBJS3B96/+UX7jezCB0HSaR+hKNvj7FILalPllx
aBp9y70YNW7lk7GsrMqmbJC0nbP2SRdZ9V7FxOmTbqXmHC4zjPi7cUAs2y9Tq0vuDK9xPhddZ08Y
QdTiCbhA/j3XI7BLs+TxDqNeacthaozlVykVxD7rMQLcgOCqlmOd17b6F/b80PtZt8jxfZvQqTs4
HaRSpmww7H3SHpumGii9700cW9KnHHDSAIfRzPO5CsfejyvcX94StsTHFhmoyNdmd/r68sbcBFi+
FrxBetYo4MGP1J+/wrJMbJmUyNqnPOvBXqL+s5Uq4rW4unUVumCMM2HgbAKB6mS4X6l5cVHzXifO
pcpDWzR7qpZbCBjLMJ8iflGEbKdDaZbldg6m9LI4UXrK82g6kO+ooUyzge+vRUGS6+ZjkvYpLnPW
8pS0jvE4MbcOX36rm1xn/SGMAcn8IBHCgnr+Vu0pUulkMfdPhTkfMCMi2Csds2nVkKFwFfYkwXHn
ONyKMSzHUTDxH91Q6zhp3rICT+iBxOXv2CrGc6bEruNTXzrHyKzMJ/hh2UOEKPce4e7WoUfPZ0V2
gz8gA37+wGytmkNWlxd7mKf7Vs1H8GYR1mijtyf/e3MpRI5pqbLaRt0mU2rKvRW6hBi1S4NTiWGq
IBYgxeLuJDo3PqOrMmBFlZWmHP3+509FFREbM3o9l7nzqtNsivpSC8c+aIwagrpJqnvVicqdRW88
Hw0l1GHATTJBuk5GWqOxycyX4oLUdv9k4Eh5StuhH/xUX5w9ZJ1243qgX4ZUEO3wG6aXNM6oIEY2
TUvZ6LejpZ3tti38qssRJ0xn1Qeunx1aMbh/JkaFYZ2CuRO22t1lkGhOSrlYZ7pg/apWufhRo+6p
Gd3IrBn30g1CqEkFa3h1ga3KQZqU3Cep5QCfQuCxIFgiUnfE2qH6hBlQ920BP3yUAo0o1Dby+e7l
03zzHa1jUo7sOnG6ipGNC9ylpdS+LLqw79XBeodBBcqcUwFTCoeTnVzm1nLMdWgGM7bcShvWdlMu
TJyKS+1qyme36hAesAqUR+sxPyzO3MudBbcoG9qQ0FswmwSjtB1admNdennRg1mN7PotOKL4UPR1
gu6SJbLveBNNx7zpaycwSm/+FPXZeIbrVO3kSLc2Pi13KPpUUVt/UF0qeVuYgGwKu0vvC9hP6PaO
jd8rRboTn2++YpyzqNPIxQCPPT/YRa4ujSum4uLmdn9w4tQ7oZeS33l17Nz3S+t8f3kH3Xo0evsm
wDgQKTzj8/X0RNbTZA/wYeOke2IlawlQXjY/W+PYmjuf89bDsX04dEyc0Fu9OjADZtMxFlYCrSXc
tYUmlpPW6M2pQpgkGByZ/A8PR5WNIyYtTXbt+vD/ZGG5VgonWnBKqDkppyUqP4yelIcUS9Qvr3+N
/660Pvk/K4Eq0eKFdOjSM2QOgYUJ+l703fCP3WuY3vpi1BNYI62ESOv6zOsdLjCeRkk4d3XlV+D4
HvKux1UK9tvn/+GpVswo3VD4bdfJwgzvFTNe0FGZWvaX1OGwh5VLfJuwYVN2St11p12lzCtk22Bq
8Ffv7OoVClplKl2i7DIk8RBMrjHfJ7W77KQit97eKqxJam7dKPymzk7NHjgsOtWL8TlbEnGQvbUc
66Xba/HceiAKHMoNKqt1Nvh8T4y5Rz+pYVDXxTmqRLSTL4B39hBsN3IrNgLJK9cA0+7rIQgG3HYm
G9zGIGyii6p2iW+6c3e2Rjs5JC7t2bQZuxMJ4V6ouvUqydChcIAD3PLJCzsHVcClhixXlsLXUOc7
ulAiyKWoji9vxJuvkhsOlAgD2w11obMlJlOJnV9Ir2E7zz2amqOzB268eduQTcH4oiZmPnh1naKv
ncjOWUuOyBsOWZctNErV5ONsLNmR5DLPfPSR+oMhFjp109BhWOxUO9yULWqYO29lpUBf4OLbZKzR
gJ4nxU+Ol3ivx4dMj2xJLz0zj2OGFAGgEreAFaxAtPer0muHU1UVKBoLgWMr1XZR+EAJhjM5917T
69ZmI+bwy+iZbMHa7RhnZaQzBCiBS99PdsMQw3aUd0Va/Zwiqf7wEGt7Ghk57NwctzYAoYHigTpt
S+/VI9dWDK/OL1Id7Qenn9KvSJXsSVPdyqq55QHvwFfDyOPq+2NGoZeiLoqLkzrxr2KQ8TdP6Wdf
k5DcgRBJ35Niz9391jHikVZNnhUQeh1kexMLHbdHzskqLPWh0Oai9iPP6U0fSJb+8+WDdOsDrgpw
OIO49LuvEdJ227mLWrAYPwZKrZFO9Qm9iIj8uE3ME5pAyVvZqFNId7rbKbXXAH4V4FesMvUlJHc6
Pqty9T93ZFLnMaKcxEMGSuaHRlP+EzL3/mDFlVADD2O7M8q8sWeerXf1Ndsk0kdvHYH3uTbmfqn3
809v0bPw5Vd6cxm40PBISGk2OTjhH3pjYgj4+5XyoDTwlRni7mQyt0ITAgwrkxLoh7nRSudrqswt
sTEbE30c7xAaopWEXbsd2mlua6Fi26nmW+Vg637S9m3p47KT5mGB39irx9EIViHfCsCX8pODcnVT
q45oCX7kjE1VPBmWwEXYHewA1Gn1+tsaaxMsEIjJuIJcjw7UyGyNrEdochiK6ktfuXStygp2YD7b
/0NmsH5EBC3XQcUGwDsy3DeGnEaci87Ex9oR1mOS1VHoyNHZKdtutYPWpiChhqYEJ/8qNcAGpFTs
DlU1qzMHuCezPvwpRF39bNWmfiMzLTpqeddA4sdD7QCFcjzrRjloPl52xs7+vRF/2FG49YI8Q4XC
854fy7lra1fRSJJ1O4m/Du2sBdZUtZc8j+fDy0fl5aUASj1fqsLmeFw8YFLJHKVBNQxNiGhV8VYx
KJxfXupGKIc3gJIhfRhvxd88X6ozMAPu1oQ8ERqYJQd+gkyy9OzJXpwalNHv5mQPO7GNBCCXgAuy
XynguMGfryn1tOmzsqWVLiMc2KLY+kTdqO5pAm/jKMuwGWkArXn5dclmJLFjLR69xHF050Map8ZD
NyllGCml/Sbtuj0hgVvr6UgbQglm09KRff5YumgqY9Fo+6RJrfldrUUP+pSIt7ox2uCXMM55+dPd
eo0wPgFqMJRde8DP1ytt6fVdA0+1i0bn46Bo4m2vas3OKtu9iEkUxhOMJA0ymusyKjWp5W1EES4T
qf8vNHOjoxgS+WCoYkcobnvnshIF6Mreprq5rgOEyTxrToDPQSmpfy0erkmB06vWyY0kQwF0S8+W
xew1dTGM3DkGt94la67UDyoefCmev0twHLCNDUB1FbZK505K7U0q6z0k6a0d8s8q+tUXM6MkKWa9
ZEdavfou1mdxrJN5Ptra8F0B+Hx6eYPcWg5/xdW8gIxwg4DMBhJzWPJIHc91H5ST4mQ+BhbxfWoP
3anj/9nRL7v1BZmLkvFqwM02E2y7M7RogpV4abVG+nbiALFBQwGpPxl9VMBu05Qcs+8Yu3t7ceyv
5d/zrImeE7go9s9a9G/qO/D8AwVVcZmyuQcb4pBB+T1u4FowMh/5VDdCI4qqIFGMaLgIOShvQO1j
ZIUZ5FfyOfsHEqui9V1ZZAVCVdG4s7+3zAJIuQxTObGklKsFwfNN5urCmhg2QPADC/IhFpU4Tu0Y
fULDaHyDZ/RyB8QLE+scS5GmcFUfzWYjiMfOfcgrJ9k52H/39PUbA9DDL6IoJhpf/RxLBQ2V9iNs
Wwj9pT/YRdQGmTDMy1RMbusPiVWmIeaHxXxUpqquQleiAOqnmpG7AbAms/DdqLXdADAvztOx1ifp
uyxrOyfoxww/MqdYwF6liUuHX/atru48wnoqr5+AO5kchJAAbHQ9AP9myo2bVKlnFxeP2u9g0kQ6
DigMwQl12wc9Qt3HyxGKm+upRIO13dOyvXG+LAw20edfAbKbigQTXg+/dL28uGOrPE7q2B81K7dO
bTV7AT2hPbnHG8kth9lAfZHChE76dYTkcCllHGPw0mSeep7x6Qsay/hqSq9qAmteFmyS6goEAmTt
8W3TWMUXeFDytW8dhC6nbBXpQQFjc69WpY1PPNPMM06y35rWLN5Bf7fXsat119Zt8WgsLSgwdclX
PJZ1fjmobRIW5lMrRRhK7qoRfz1c4cFsrEKkffYUuCAVuLFHZkfjA6MHeSx0LE5pnu6Rr/9Gj2c7
DcHsFUDLBeVARbSuajLpeoubqZl39kxkB98Yug1JpZuEKe5NS3pfkJt2EXnKh9S3W7d5Nw61avu4
1mdJKJD1eqSXpyp3kTczOVwiEX8s2bxvVRtd1MXslnuyB32v/tjsT340ogSILdPZRXRrDdf/HA8a
1VLmleKexyb5mmEwdzKdWBw7qP5B35nNTtZ6YznyYhvCKeD3LacHU8AuWg1Tz6g1yg+R03UBE2L8
v+dY+ek27afXbgTIqIATaKqtwp3XG8F1YnU08X89V0ZpMNAS0fDGGPVvSh6Z7wpEK+9AgvY7V+om
G8KRA99ZPF/p3Jr0LJ+/UlnUzUht5J0BG81n12zcwJxRF5wmxA1ffr5NSsJStOlg2TFMBGh0FdzG
oZJx1Em2nI2OX+iiLhffmWBA/nt5ne1ng6oATWglg/BCrxXhRovTRK/KOTdT7oaZmStnZwDeEy1p
euzrRtvZJpugjT4Vnw1BJWbKtFOvdmWvT25T6J17toa4fe+Jqr9rAFTcxVZdXTTpjb7iVNVbV6J1
PhvFXvt8Gz+Q6aDYQYuOvvYG3NKYuacuveacC0ONHpF2yL8zthxY1SqtJ4QNuZQ9p4nDl9/yduOw
LHJcXBYkSJtkfWh7VOPhWJwTR1lOAnxxgLyod0RLPNvZODc+KARNkjCaR4w+rjdOXMSoDhqjwrFX
PwPQ1s9TqjpH7LjLcKxl/uXlJ7ux3Gr+gVwPcHFO/lUagVphUa266OfMbqfCh+7VfZ9ckb6VVYEQ
/zS/Gg8FOgLmHB+Rsf460X1+BucOAh2dAO/sTqX7UWlq1c/QfPwG7Jzpjtb+efn5bmyYVXByLf0J
a+yb58sN+P1Rq2reOVorugmu7dtZDNqjoTiN33racF5UYzi+vOgmk16fEaECJj0rW/s6VYSGAjxl
ab1zX5hefIpxOqt9r1hhHwsoI3FGxFF5svJS+1EVbb/nVLyNPSwPPGNVdVvD0NU3RYt1mGybUN7y
0MfZNcRdxEPudK1urcJfR56Ve5zDuO6sf+4nNzOMIepd79y0jfm1QUP0UqXxq/uOFpuFgY8FqAVu
/3U7tYg7GXsK5FknLWnDK51+GGqxl03fON/PVrl6Y25rmjF9fkTVZq87NF4NbjgyVJ+uw961fuO1
gRNmT3In8HWuA3Zcse3NGEVdp1+aUBtm/WwMbrQTsG6uwqcB6q3T/77mfsmk9iaFjJ75bLGcNSnA
ysfLq30L+ThMqxzmOBAruBCebwEt1rSiaRF7NLLyy9JH+alotTRoHHvayVqpQPlbz3M48vQVk4H2
HXHxGjKgF82kyxTL5G5ynUenauJvI/oVj9qiJpk/GAKJobRMTelPVYHIGrgQPf9SjhaU+mgcbJCQ
SQKu15zSOwQ9cFwwaUo+Jkqe/RF6DAeEIw3cd2WSiYfURj0sTLJB/aVWiT34UDX0D07vABItaevh
LJmN5kPiFvnsFyb9Z1+Q0mLirODv4YC6TQOvT0f9mGt9o38iKS9U30KDZzwgP+6QaOaFmoVVg0tg
gPErs67Zqex39iJKlZpHcfKDMpncbN6guf+ZrlBr2Asx941opfnOnQdqoy5evMVPpmaZ35LkWvdW
16IYOUpX/VFJL/uTJIbzHopvHIWTgt68b+N88tts8/JDniM5dyqJ/o9oJEVVONkO+Et1UIQRjLi+
fM2UsnrqxqHwgsmyCjfMxzqacMB0kk/ChVkT9tDvDkbkTsNdNEj7oRkV2V+qIW3zUOki41vWw8Gg
VW+smJ1EKIdpMGTs2+gwKkehpc2bQk5dGkxCEU8pglXpXYnsl/SdTmu9I77YSRm4ntKAH00Re4D/
IpEbG3SrecTfTGvCSPZ6HZh50ZjnpUPUCT2n7GuFLnyDA2MCxUVJl6Hxra53bd8WyaiEMMqcIcgq
/vNdxaofES1WRNhEkIVDm7RN5SPZCh2Ingv47dyCgWJWNBv3TuHI9kHRi7l738WG+rusFs0IRIPq
gj82zdK80yMhTpld4a4R07NSfLAu7a+a7zwG0yKiLGi6Es6I6crq/eLIyfGtzGvaO0XXmz8oEeTJ
uWVJPoUOmca3Ujfz3tlZrauP42jTmqEw6d4Qa5FQAAlXg8ZycucH5iiJgCQ1FtmHCF5ptaNVsQ0p
65R/JSESkbeKGJELJspERPnMxW59H+Oo/8KtMr42cME7BHSFtxKp8xapUyeLwhActzScgcTbDAGp
Jye1vJ0sdvMs6yrELjI5RjyA+58HrmIUSuQotriMhF6QMu1wAc2T372cBmxWITzSWmDWDhCIqedV
qmOnjaZCx0svcx9P95rRRQfLLtudkvrW3eVyEVMlkppueD0z95bE1wVdmGFKQ/hQC5P7IQvbaNoz
Gbq1FB0DWjWryBsD8uevDVNDlEfTHDX4RcE/iVoNWEkqTtSN3Q7L/cZSJKXQv+lt3ZhsqHpXTVbW
KOco640ga9riWDd2/MboR28Pa7R+7aurBZ4SbgHcxnidXl8tvWXjIwcIHE8MczjYsyoOVmXlP5Qi
zt9M+CC2Ozn+jY3B5U+OhuD8OpO6SkpzqMJ6NZbReXE6GRY4VIQNgWmvY3lzmXUqtCr4b8W7etDV
OXaxZGjknmHeDF7gtbi3u4iD+Pakm7+ssRV39lwYYWHH1f3YzD85nHkYL3Z5N9X6EPRtNe4cixsp
OX1rFOqoNgAhXCeOzJSwsFli99zZNdYFsZeA7G/UQ++41ZM529aJDHYPW3NjP7EomPDVNnfLjI0I
4UsOEPs80GUOI7RDjuMSAwsYFGcnUG63E03sdRBCErOKl6+f5Z/EeF5cZAWtWj9rcZwPfhLLKP3S
qlCnpzLp0h/VFO1pQmyfju3EVJ5ZAeNWenvPl4xLuLiyG7VzKic3bNHNPEQ6ePesbPYCNID26+PC
IhRT/FsfcoMfqZFznt2GmVJmjm5zwDHaPupqHNlBnyDa4M+ydv6IEjP2o8j7zPVVs3Dco1FFdRag
5u981hnnxSHNvzQK5RTDKQUrJLlnK6fyhaF3TZgM2JjjRFvpjyn0eomvckWGhzywKY5KN1nvvBbD
4VNezv1TDmT7t5aJ4ovlzbF+8ujOe2c1xk3gjUHIMoOCYTQXqif1/+y+tbojDhrTNwdxwPmuRhXI
OUR0Ar+XmP+k8Jbzbjn2Rp4fF20amQa2leWcV9Z4fdS8bHZDe0QM5F4ZOlKVGLEdM7TMPPUCVZkG
hCpwgYkOSSWBCmtkh08FpOEKl4yiyXwd8oAVpq7S635reu3HroPwTKrhAmdA3M/RgioaaC4gC284
qH+PbeKTVlWRr3j2rPtmHgvtuywquwIE3+UQVYSR/bTSNo0CsgDxK2YaZh7L1PO+KbULh8WLy/y+
07yoPbVkOlWQm3aXHAf49j9FoUX5cbBk/0ET9ZDhe5BW0i8hpeV+ZQzGm2lZpuXeqL0kfvCE4o5B
BJ7rmzWlNnls4iA/XXhiuU/UecpDFzmXPhjVFu9yc4iq/3r8aLHzq5AIDLU0Ego8baN+43q5GAME
ZmbTz2Rs/F7yongSfW/c461STQc9j2XnO04WN3eZ6NQ7TDfV3h+8AgzIVCr/6TbSh67WWk/z5Cl3
YtTzn0PbNd/aEncGuA8f0M6phig17/LI8D7OwpizQxeTnx7WaAhz2S6y0k+WbPzNR28eMmNYtHeI
/Nv2wdXHIX+P+xUmpiPsxzZsdGX+NKYStlGRj+NJyebUOJhR0aPLUKfeIzJPSgP/fEqZodhLfyhc
PUvO5WBEVUDKUz/lOaRo30xbqz923qKKO8eOzN+VrL0mpGpUQLUlZD5hPiwwWKWwomOjxnUZ6L05
pGHZDTFbQFVkO/uTJrsPETT+1fu7Mpo3akzh4PdlZznhpEaG8LEbhHQuF6W/s8d88e4YTSDcKDGA
fWyUxOQ02NOHpYq8h64y1Y9zwmzzro77PPWL0c4/M4PLZ76mGbeHpnfd+NQ5RvcErQViVw2dcfwR
68ukhYXXaFQeYraaU5JCDCjSrhX+0jdVEiSaW0+hW4/FnUy1ug0JwvqHXkus5a2nyO57W9neTwc/
AuUeN3i1v0+SmPJCidPqfkrsxD3EfTYB95FGrvmQIfrHVhg5XEZo5MppVlDUgl8ceZ8xXZPTR+Sk
eJV6xg7nfBLkHytSiP4jYqBp937Ryy4Ohpza9sJX0YHUL/3XCKUy62SWS/2prtpmCV/OBjfXHjnn
iiZiVAf8ZpMNugVK3TDMGPg3aSChOyLGOpiHPG3h5i+dfRirV/Nn1iWJJiCNV5mua3KZUzEbBMMA
zL6YpmOfYpNRd20S0p9oz87ipOFoZvNOqb7JOtZFQReugp0M9q6TxLKu/opSQwqUXfRl0IX5nuJu
T4Nsc+P9XWW15wWqQXvv6sYbNSPF2jiGMiGbImAYqgVQ8JsPg1ntCX6tWe2z9PDvUjRYV80vFJ6u
7nPKHfrgyChfuFbG1J+GGrOTVgBdRGQh8nt8gcA2VflRGGn87X/YNH9HVszF6X5crV2ltPG6AQgV
5llO0NW9Q3/dlIfc6RFVkKlQAi4C9enlVW+8XLCLTCgZl9BvuQZuFUWC3sa0qmDUqfsmxyTbbxwl
e0IAda+hf2spZiR8QOyI+JhXnTeov30p15e7LKYIxhmlbc0oynDAkuK1DUvawKigon9AzrkdORlu
1Jkyx+RCL7XHlMz3vkV4YSfp3iR/JEfAedZD5yH1ua35wCSXq3AbemsQtWI1Gw+uxSwmbUrT9yjl
d2qJ7Qukwayu0gdM0unGXtUSk5rgNN/D0I8zdkSvqMY9wqtLEMN03nmBN55trZV5eaS2WzVlZ4wU
GLH42xVxU9w1ohSHNu/7U1OpdYA4ye7cdtPzW5vnBC4qaIpN4MrP01rQFZbdp5O4mH2az2GDtqOC
U7WRvy+UbGl/65ogN0oMfWIsK5L5XSlxfRqTWdP8ec6QvrHYXHeDs7o0v3xEtlGOEA5Zi7O5CiNf
B4XITIoxMbESVnK3w8hKi9530TB8+F9WASHPB2bwdq3n4xkt7RDh0vQc9DpU0Nl+S8Yy/vfyKtst
xMFYcVurVBijp6sgY/UQ3bg9EHnokgjXxCj20fROPvWDbHdg/7eWwh+RQEpLH9muq6UigV+BgDpx
iXo9e5hlbr2PimWSfi/klO4cje03Wm1S6fEwYQaAeg0wgQVrePGE0qluCzWYjCQ9Glq7R0258Ujc
P6vqGTcRusNXTZHZFktFFz/DUVd5El1ZhFIp9DMapNPObtiuhDPpiohk/IrSwnVTfxwaa6hLFONM
q1reRM38X+7MGLanxquNstcdB8N3vb8ZX11P581sWjokSgVS7ZCIx5IOLVw2xdeTeg8Wsxkor0vx
MDTjQCRv8Cg9mC4VOWhu1wp9xnhone8ejNNjjsrm16qy7c888niu0xjyrQIMbada3xJR1h8AYJFe
HQNtLHyfB5lxdKyqqrmB5t5p5KkoU9vzjUb16oNTR2XkG8zpnPctbou/3b7WRNh7TBuw9oyQKMiF
i6ZNn9iOH2uK9WpeNz+O2Qp4HQLA1gQDsSvP6CwalWacaZd6sc0TDXnlVGHwuRPRbuWntEd0hrKI
sLGhn78HlJ1m0jo+BM67cHsLLX9rl7bwpwkIiJ9ETAGqbtmDZNz6/ABGQZ6s89INu7jHLQC5dWTz
8Um3DsgsEMmnxj4Z1OOnnqncZzSvl0BMyUlL9mybthcaKR0OI7TIgBlvgrhjTHj+1eQ5jWJVn/FM
U/wYKUs/KgwhfNxz1J2u5q13DJoZbhfwE/p/69v4pzWEb6EaKT38BmlZ0ZcxiZUAx5zIF/1UPAx1
tqx9j3onId+GDZ7y/y9KQvd8Ucj5hMgsJcVCqvxkoQ9+PzUrk7zZVUa/EXGBPACPXAMvHOKrPQQG
uBlcmL2XUeo0Q+jtPqqR2LtE1r9ynZCvXhqrWOeqo7l+1n/eopEM8KQjHogBmf4Bo9vi2I1WGaCd
ZWp+JQv7lCXTN0Xr9uYGN3YrOkXgbLglgchuCqoGJGUzz/GlEfr4M0b5amG9VmOur4PX9dEM85r3
dek4v4y5VNt7JEyzPWDwjZesw0yhN76az27ELbTRaKBOlzEe4PYMbjOJj6ZS7fEeb6wCFWUFFhGA
tE1e2S+VJNOl15+hUHDvTTKxAier3b3deXMd2ojoBnmrV8DVlgGRIXsbbTvY0qmGnW4eP+YwAnfO
wI0tA+ARUyJ6/PY6k3m+ZTRX2PpUKMpZH4oyYEbrYeutLfSMGv2tW2d6kKAp/y4GOfb6jIfq0P7L
uAGKcX1p61aijinixpc0jpCqs5TogDK7Gw7xkuxElxuvkpYshx3xEZxdr2EnsTFOOsEby1yEC961
k6P9gByX7axyI4bRxeAnstRfcvbzV7mkTTooQxRfKhc/yYPWxPpvS9geaj8yb90jhJVanquYWmen
troRyP4fG4s5FxCpa+xZXo5t5eqgNPqJbpmXiDZM56UOZakk51enxOTBLsEFXVnwQ1chZtK6NAfH
hox8nWJ3Sv1QglGM0yP+Rvr/8FhcCOtQDdjXpp8uRoHUeeTEqBnGA84qeWLfzXBQGSun5bRn0Hnr
JTJ0oZwCgwzpfd1E/wTPqbW8Vkm79CIaLncHfaZwaiIrdFNlb9Bzaz+uRSlYPYeM9bpH4+pa7+b6
Qi1cRvED7cX5pBjTn5e/1BZWjQM8QGYyFkA1DI+uHqjyWmuyydouVEf1ITNE+x7FKKzX28k4yKxv
Qma9uJBmin2I0slCmXN+NRCG37AKI6DnhvwO0fn5S01SZ8jUiMx8UovmnBuNdjIm1NSbuJt3dsut
l8rpXrX4NC6Azc5UUk/NSsRURZ70d67M5pMUbrrDKr35VuEhgx5jloV6y9UT0VBkAgqD4KLWmh4m
le4cq6VYfAcafDCoQx5OCIoFFSI0fjsPxfsmMl9NXlrfKmwQwPbItm2gkOk8j3ms1ilU2qo6pjRA
AFxWkw/oJd95q7dOBXU8sRM+PMDrq/Oe4IJdD12Ln7uMsQsbZsdvpWyf5m4X4XBzKVjeQOaorTbZ
S+MYiWnBMb9Aus8OOqpooSFTeNCp8WrYKuoqgCw5HDQP4KZc9U9WcTHDy7UCjv3QfgQ443xBmASx
BM9O7J3idH1DV0nZCqdgOWbo6Ghc3bAKp9sxSyRdlLwfj6qqDv6yUrD1NlNOalm7P18+9zdeI+ux
3F8M2ubYq8qQxbqKZs5QL0WC+LDevzEox94B14p2dsdWpYm24YogpXlIqgI25fn5Jv5PsxdhzFIO
vbB8RuTF2YjGyPszA0fQfnmgrQd/nDW8VLiY0zsQi7PiL1anKIdVq/7dJDL3i76U1h9zqiZ6BA7K
FZQ6Snt6+b1sU1SbBJUjY4Cfwfj26qd6jcnecrB3L+wF2dvanSKTyUvaTn69qpf6fZrqTmB5i2zv
ajtO1M9a2pl7IkrbMMXP4ErDKAiwPfvi+RsrU1VYCuYE59bw5oC8JH9nln2982G2m25dBXDDKhFG
2rRukn8us14Ip2MIqZznOoXObyle8kHGtLmCaq5a/cjQqP708vu9sSQ4KMcCkAqOmfbI8yVjRO1o
UvfR2RBQWcJWqe1TV4yzd3AYAH/Em9f5/PKK250OWAQtA2I+Fwy1+fMVOy0aYpgy0bkdhneNUYyH
Hjo6RDOxZ7n5t9fx/BADs9VJk+nNQVVS14bsP+/TEk0k0rlXzpO0lQcz8XIH/1ZAX0FaS/mTDbcw
DdczyC5mXRbzWWRa+nNqnKwMlbJufzB4NlCMMhrvd2QzFPFNxdYeLMG8HtCLnMBRNpkWLJqKVJhS
KGp3bEeltC6zXscolXe4CPzWOoJUoMe49PpqVMceI3rZfgDeBEFHR/+xPvVCrxFK7GIb9VTm6iCE
ZqM8jGMzAodDXOSnPY3c/4hamZ9GbVFQla298p2SKcbZ04p+8e1eMb0PzAzUexC5mhaCDbWrB10u
sn8PNh+TLXfIiiWMtBwo4Gg2y3sT5roSuKUn0IgsSqW9S0XJcNYtG8xsFb01wQxDFTh56GDn79NJ
MZDFrBAUD1vXk1bA4Nvpg3TQ1QFKJyY4jdq3BSN3x3nTJLn6eehs9SMmmXbrK4kyPqR5U6M6jkiz
HSwScfyq8NyPhpHYsZ+DpXhrZHXyxcV9xPWrhUlKiPtNYx4TcE492nGZXMISWcIG3dVRlSGMjbgN
et7L6C8xMEO/KaPEDdGdcYlHRZQPIRirbAgHRaroSdB+sXyB/CZNYT3+P87Oo7ltJA3DvwhVjQxc
AZISlC0H2bqgZHuMnLuRfv0+8GlEssSaranay8wKRKO7v/QGTeCc2dY/tDkHbEifMP/28WY/rS4g
stAJQgptU2A7HniNoOG9GtRQJGCu76VmZN9LRg4HUY20SWZ7PjBzL3cfP/RMtrPRZ9j1JKpkHM7R
vk+lxtza7p1oIWUm9FudRfJmNYsdJN2IRK+DEug/ZW8C4A2a0uOTGGm/lLdeDjLhwhKcnvf3P2a7
Wv91CImtfBzNtZEpr5JdDcZ+3zgdftviIkz8zGpvpsUkrfT/IWRtl92/HuU6FQcLIFikc3OGGXKu
N8pu0gpKxuofVg7KvTRJmT9e7jMvSMNvY7X5xNWTFLaUaP+oajSjkWvzKnZEt2N604TjdGl8euZJ
1FPm5ou1EdOPe5qZdBi95eCi8Agod52082cpUnHbKTv9/vFLncSFv6Wi2IRwiXvEh/dLWU5a1o5G
4ketoT2vLOuNPg1f/CGjMF7N5FJQOPc4/B3YDGxZbEePgoJeWw3NVCiNOcCr/ZpKC0E7TQ/9PDZD
q1ovcUpOVpLXoxz4q/5G3X/cuQT+ktqxWP1Ij93qazzKGLaqBm+nrVetv9CtOclhtofRaHNgsTBb
OQ7roN4Tu6RWjuwiy+Lr2qAZHJa1Ue07qJsqXJcOEPkI5CThlkzLx0Gt9YUK6NwCk+9hnwONZ4Oh
vv+eKOhYCVwdN/IGfblPFsstr8ZBN7o91qs1zgDGfCGzOCXB89qkM7jmkazDMz9KLSxu76poWj9K
C88Zrjt9KNedCWx43q3CdccdCjzevtYz2wAFpWpzp8sx/j3UkxFJVzX2beoVydcWxekhsNuhGIJi
KuV/VlvgZ/4Vl6PuZhp8DDbUvJXwo8Fu6lyY+QajiH9c3DL2H5+ncxuOoQBDIWDAm5jT+/X3jc5k
6FlAYkLr87Wt4Ci78UJzPpnSS4662436Lu3hjVwooSBSkfw8OUwNHnLxCu8kkmM678mJ1W3WZsaF
KHPujehYo/XMZQsr9Ojzkt1VVbx47Op8KsICgNdV1UD6jv3mEl3m3AGCVU/xB4iDSHoUz5xpgEbA
HDYa9BonUNceze8tcfsTCkPxS+m2aQqGL+lJXePZBMSXNxcZsOcOEDhRJvi0EOgBHd9QIDVBfy5e
BLN93TguTucGZYuEREBjQRMRDJtL733mQwLj5tRSEljbGOv9plmY1JGaG05ESePtcLPprk0m2dHH
W/Nvt/hov1BhbZM54NuMy46W1+p1D9tqEMzJkiftsGvWYer35Bf550r6ndznjKW9nT50gwQP6dCX
Akha9k+05RZQ35kN4x9Yj2a/9qD9nlQMuiegZZAkodBXuTz49eSkD7GbNt9lY0vtFhV/WYSL7ya/
R8uqNlXWej3QQ/aHUNhgXi1MavQQWxaceOoBkQcMb5r4m6zd/LeniuIz1E7Tw5zGXrxrwwL8Fk59
N74KdxlEMFvT9GuSVnNJ0u7Mpt+6+jA6yKzAxBxv+mn03GICjet6fX+li2Q41PC2Do0sLgk3nyQz
8H/wjCPK48FNYDx6VF0uae9oMEsXcu2w51QHg5XmOwSL1yvbqCiZxBJfuKb+theP9gKNR1zqyFbR
jD7eck2Llp6tSy5tOWkH6vKacoA29ucG3+ebjFQywa96XO/nsbMf16Go7rWq0B6lU+SRg3TbGkik
IF99eszp9ccb9cxxsFl1wFU0m/h1R/uUwGWveUsvwMCd4Ves2eunJZm7w8dPObvulBMGFGIK4uPk
ebMHk1kHEVTDojLKof42YVymVn/nxp2pEEEfml9dXjAl+/jBZ245UpEtQFAQbFKG7097b5QIVuRj
HI3pWASjL/3dOvtxuDh5vZ/yRtxIpPf2Uk/mZ9hn43/PUpiXA5jdNjhaWEf7DbLZUjAu9kkubRW1
2BaFWl5W12WvWmCJennX+5XaD2oyDm1pGxfmMOfenhmMvelVgaU5ZsYuKKKWOKCSAWK89Y2Gm/lo
m41g6V0dIvVQ7zrU1QIKyCmcXVFdePvTnhjHjXEdk8hNuYdVeL/6vO/ixXUZRxYIZJLBeaifcq/M
9Z1Uq/E0r4ZWUyH23T/5OqVsvML90dmpdZvnctKZBKzmfC2xCH6NY4skpbay5GmeId9e2CbnriC8
DxBkRCiNk3D0nZa+gLWJIltUZ333Ohu5i/JNvlCHT2YyXQjyZ44ccndY5YAp2WrYoyPnJvOs9Qll
gDG1SWi70v7jzEL9+Hjnn4mt1E/b0BRWNLHuaO3rVC+FpjUEoGJ1rv250r8iFysPSAlqIpRdfgH5
d+6t0EQjDSMx3VRj3n/rwpR9O/WpH01FHV8NTMfyvVupvrr6+L1ORZboh6MUyMiB2EoH4CiAr8Zi
m3FO4lLrEihIqS+ORw9Cma8ARbXmsx8v48/BsOj4Egjkm1FmFrAk3+qqvVtn7U3uttl/dlQ5+lHG
+7eHrOJC3+g8GCD9cmAAGn8yYMHtOxRFL52qba5yFE6g7W9j3E2OgeTi/bM6s8ZJrhVeNFuxuprS
TAR40CHG1PjtdcVtExbGYOLgZ2XQbWaaVKouiwub+MyJ4WIDNAdBixmFebS9sIdbCxzMyPAJt/cW
pqW7qW/im3ItL0HUzz0K/A2txg1IeZLm12rtF7tiZzWWTP4MclR7+Lfym+s0Xz7eW2f2MBt3Uy2E
rs6NfbSH0XZCn6ucyImRo9xXcdI845jtXhj3nzmZGwqQxjvuI6ft4dWz68XuyXohLq/fRCrz6wkQ
4lPGUic44innwhxk+9lHG4ZqYhv0AA9lYHZ04ci8kmjp1B6aEiN0I3fqslccBPL5e6pXvhtYjZ++
rX2pnudSEaJGv6Qn+fHSnvbPyO+5HzZZKdJiYP/vd62eD+7Q1ZMbTak5vSZ2G1/1MO4G3PXMOg9i
SoAUtQ2zXhlI9P2tVZvrzeKB37lwfrYp0/FqbK0l4jFjAUBP73/IssbIDWG4GPkp7c9EeWag21Ox
z/V02VVtKT8tatVCe4ibC+H4VO2UNSBR28ZE5IF0gN4/Gm+M0sXpyYk8t0W0G3Ej69BB/PECY0RE
EqVMq+0DU+uy68Y34y+pdOMvue+uD+gRx5eO8JmkDAAWM4rtEgEDe7TbY0qsFAMeOzIqfJhS9Jy6
YJLoWTnAGw9QcNq9V/Xr28cb4cwZgx7sgm9Dsp/68igj40KfTaROnahSzitk+PrWZUx9oTNz5spA
awLSAKqW4OiO4zllZSmqgVeT+LLcVAIl56Be1PITELZzSRbr7MM80O5cHNss/Og+jvNko40u9KPz
qolqfzDR/4Mb5A+T9d+zdTrQ6AtB193mPUefrBeVE5fObEd0cZzQrlp5WIRdXDghZ/cpSSsEHcIi
oMujbzSLypziJbej1Zq7Yu+JGlnaBcmM57jTcxl2q57fqazJixCaQ/qgWlxXAtxaofnVopouCR6d
W+HN5mFrFQhmlkev7bvNMJRLwU41mvR2pLHUBFM6JsVOjJ6lLoS2czuUMTUuAmCXTluL9CqtefUG
J9IY7+EqGrcbua28UBKdfafNumgTlCWUHr2TBXRuxPXWiWAIAxwy7SksrG456In7n12+uXZAARLP
ICchK3T0ORUJj93WPMozmciUAPUiP5/9XZz0+oVr/tzasTW5QTd+F8OZ9zdcmvXa2kIQiYSroYLK
8/Z9N1/CIZ8JJpCPaDECfQZPcwKS9WmVeH6zjYCyyv8t4YfGYbxKifKIsyCPqKOl/pscydn7GLSX
MFCbutiZ1kRT6+Pr7DSY80uATXB90hk8GWIPCRNzL9PtyJ275n4sirHlEnWSEeajW90ZC3JoF/bn
uUfSVNK3k7D1l452jjMsbpaQI0do9CfXYo7zPmTuOR8ScK03s6kudXNPtyrtAR2CBwLSW5PmKGLS
RB8r08vcSNPVuMurPjnQT7L3dW+6F97t7KNoSACv8T1s2Y4eZc7CLKfCdiJ8dqtDUwmAyLEgSg65
uFCwbMv0Pg/grZj5kLlD2wMV9n6rkoExaAYlHJlt7+5xXhwPixzf9Gy29kXu0hJNEfisrK65EUtu
XFKUOLeHwZTDZwAozPT+OA8Ruamls4kY8QzcDgxE0n8GBqrfijGG4Nbp09Vq9o0KCuCEWWDW6fSw
1vUlrMK5BeeuoxsGZOW0TMRIo81tK3EjMejVwejgelrmUl7rBvP6j4/KmT4YnDA6fFtDhA31d7jx
r1Hi2iDLlM20XtMBVnk4MP7/VebpQtHiaV9KEAxXGOv4n/se9c95ruFwK7Tj79ZSYFjnIZ+ssjF/
dlUx//n4p2Edf7obNvdhjtM2waJufr8brNzj1YFTR0h3+uMb6VdrfZrsUtdCUzMRCrJWRwKGjLEi
ukMpAGb+sGjLEsStgooyp7BScKa0OzE8Z8Xs5c6nttXqob2zC8sunsj4h2zfVfz5YOznJgtGt+j+
6M3sNf8stSOTQ6dXZnYnRZ0bd53PdPeLnVERBAq2sneDGkgCXGgRzfojLf2hDp3BygpUDdGo3dMB
S/I3QD/dtBvNRZlXmmtW+rX0dLRR/DZ2rDDtJxX/ccGOViAO5mweQybZSX4/jFOfBHk82vMOl3Ob
cGQ16q100rw4yMnx5S6trEEPE81Ol7D2VCV35LfMJDCJSRfsAYyRxr3mDyVCCHl3o5ZsioNsrT1c
d5y4hv42m8aTlzVMUPqhw2K6KBYdF2sTnfYgbTvNA2k0jz97G/3XMDNSle5Eh5d2gGRB+uQaaObf
FMjlxNcJDnbGHmj2sOAo5E/Dt0KZleHsXJrj7ts69XpyqK3BjfctKonLHkI3pvQBFLa1fAGe4W3O
Aple3065vTSHvqQk+Ikk2CzCYbYcFAdmw2r2Wa0KK0BVeOo/ibLVyrBc1+W17+za2sVFXH6WS1tq
PyGjNg9JU5hipxq3tqdowJm9RYbASYR1Xy6dEmFnmfPd2OuEh26U9k9XGXb8pDsD3e6qbrsX2+nG
Ymc0NuAxVNlAYVWtZgj83WJj3hltLUZQnLHxrWmd9B/dVD4ZlzHPd1Vn+NOV07J9nu0mrt4YcSBc
SLe+SINRpPr3JTa04bGQy4x9oA719I45j/mAMdI6heZq5b+V7STttzQpy+WKfvN0J722qZ5WQkKK
sL5t5EEOb38IEMKZb6pKG+PDtDbjN5do7+MjqU3Pemzbt0IU2jd/4Z/QWpeFGJy5VaiWNP7RUNbZ
gejjYtxNclm1PPD12vU3+/h0DX1VNm8Vs9wktPD8feppcoy3TiVkEoiFdwzMSpl4OpodeNKU++Wr
O9XyTQ6eMnZ+lTO5EOB11G0R95V5hcqaqa4zHGP/QWgYaYEaBuzPyldFhw6b3ZtBSzl6WKWTvWW2
lK+VCzkrcETpFWz0yf+aDanQmXsVugqSUc2ftFYjF8zzNhsCLK3WKlAdZiMHK21S/6Axj9n5GmX4
bo5jZqzp6OrUeOi2RRLi7XJdmBU2GkJa2X0Ojem3nDzUyXS9nb8i2eCkO4S8vScn1qoajbF+Rpdt
1uPKCk1kz+wD0/WkAHjSpshQt0oXLyY6AYTKchPm6VHzi7Wwd6S77MzR2YB9qQ3Sqm43PGJvudTX
05D68S5Rk03mp3BgfnattnJv6bfJr5VkzvfmLcXm7jSoOL3X+1x3voEfLq5JVitQSU06yAwPpnmS
t3OBiMija2RZf5/brduESSb9WyblMt8nmr/ct76YfyIUTg8Mv/l8DHO9sz61aYE4/ur6rc9VmKwr
N2lp/dIZgRRhrDp/vjG9wRqvGEQOdzONACcogYcmQQOyGsGK0RXyKctnkJTx2AHzXw09DWJT/6vD
ktcvEwSE5jBZasW3O6E396TaoXzQmhiowBi3xbhXdJQSNl212PvUyprntqn1L2j+smK4ZHafh65o
pm96quJyn3C9PK5K5u6uajTx6rRehzxoDr/fHAaho6zbSBUo2lJLYBfe6gaelO6TO1uZFRHsXHWn
t2uafLKnRX5fe43zYSZomPcOe/uQEg8Ai/aFFwpn7vLQN9BZCh3UK5xdbXOQXkxRFsshMYGz3aIn
l2FMlMxZ85Jqg9SvLD3vP6dqqV300akdHwj2iwqB8I6PbdwkcwgmcJru28UFijYYlSt3ZtavBcoX
qHAjnLcMVWB1Ii1DtynH7lAWhpMc2pp0mhC3OSObuPZ+IiHRm4NdAdkNs2QE/TUWhv1LWbPUg1oZ
JY4mVHEBjTw274JkVOAuZfM8g3z5qWsq+8d1e/OprDBTC+ypzn8jATL9Fli25rt2TAY3mJZsFbsJ
WY7PdMpzkKnoN6pAY/+9EJCHauerZvnh6138eXTm4bYBrf9n9lDaDri/1NeRupt7op4xSwfS371M
GHXBBCu1tT+UlV5/dc2h/dHGevaZXjKKnllRtvtukjjDmdnovdoFPWNYW3VW7DCCbv44HnOBm1ik
YxPpClXB3TSm4rHxtKKL6mXKHlblTQ4ifw7S5OiPOWmIxHT6taSj6FKUsKvDXLhVG6F2KPMdc29n
uZONY7+kQILioKqVK1BBbOc/k8fExikQxgm93JX3PZrlVmD3triqSsdO7qyybovAlACiXky8EHbx
OHCfbXbhtIKlxMAvBh74qWLewpRTJvMaanWe/VrbeLX2FBUZfDBpDa9j0ujtyzx71Tdmi5OGEGIz
G6QxKTct7peaG6mlTSMPqYCGe8P0X6dxaX9ZtrKsPVdRJX4s49zZh7iP9f5AMiesveza+sFwq/6H
uXoVQX4y5L3SeuM7/QS5hrY5qDkwR+qXoDH4e1do2mfOrhtmYC+BLNfWu3HzVZkhbzbicdqXyPhI
5PesAHh//WnCPtOm9V2VKowHEUekku53h2IP1z13ir94dc4wz1u6oX8ihTSIL2W2icr4ud9gF6Xh
Ce6OiEU2CpXqXQ9EgdrRdRbzBrFIL9+5HhIBe/xOZ3FljGiND7p07Z3W5GN6Vxru+tyPTWddbboq
SQDsaf7Wl+ApQyUNhCNTzy+wES86Cu6iB5oLFAmj1ivyhRZfMbUu17Z0Cb/Ibq5fZZLylj642ueq
ySY9tLCnRpNnU8dOQzQOVud3LYeuf/k47T1thYI12fpjCN/DSjeOkt5x5DRYaaFHlVtZUaHlatpJ
UfQiMBdKIKQp4uR2MIf8Lleu3l0owM6UHps8FeQpmuGwf47qWBsoYUlE0yO/9LckLcme7AZnjtbJ
q//cbNnAi/R6ccxjGnZc63EhV6UmuYtjxIB2aCbFoRvHw/Ui23r/8ZqedkAoo+A3+FBA6S4fV7CN
KbBBmTo7qgfT3sc6ZSwCA8mnj59ypgdA7xqvWlTkUL84nuw2slJCIX8YgSHW1kDYqv02cyd9NuOp
PzixSH59/MAzHwtlc0Q2mIugy31crY4WgnVT6QPIJK/c66M07qbaXUIcVS4xpc7sSh4FSAcpFuZc
x3CJeZyWxYBvwNXT6N1+dTJvH7dLXF/LWBuunBHKGObHU01sbPVU/ueOzjae2HYknYHNZvF9JVgV
AzLSTQMgVCbWwRVZfGuUYGstH5t6SJzLhZ4u5e+Z2hNm32ZLtA2djvtzFWn+OnqGEVl2qr21sxPH
AZymGhHctTfLsO8VbqKyHscxRPlUrEExDMNdh/w0uKx6mqr9kliyiWYfxiO/O/fesGoY+gA5XzMP
rESM3a4XxFRChdnIoEK74G1BOiQLQZ809q50iwSWlmXIFytBofdlqjujCFurtr+PorC4qLSsANi8
ts7t0CDsGwgkZHJoxZWOhFcvW/KmMY4zioE20/aF4cv4hr8Sr7ettd30ZPZ6v8M5S0d0zEOi+TEG
d7I8D53rZXttrFrvau7K9KlvxWK99ro5mwF3qq1dk1DqySYPZ29aLgS4ZFe2Pupdws+M+MpJ+oni
KNaHZ98fmqIPUTtEmyCvdDVfA7Uw6rDK6pkxS1dpTiiEjNXOykw0eLxcaPoVbeS52OFTbzuHzJ/1
ekcSVKtv+eh0zXU3u6TciWHk7cPo6JlzA5uhy7+6NiV+4Nk4Hd4a/tJtahBWm4Up3Ff0QU3oH18t
SvjHdQZjH+aONFWIfN6K9I5ZAPp1BvAN9HwW8TRX3ljeA+e2P2OfnDdh6sti3cP/R5FL95MGDqsz
5oDKGQ5Y1+3YrG/zvOrf4qnqCcVV2yZ3mu4OdcB8i9hjVU01BF1WZf0VOL7uSfkbdCtbYQeQJxnz
9h/OZr83XG0ZQ5dmdxossbZ6TAGTVtvLsc9k6FojoiujsvMhrFt/+KSZXkVkII7JgyY71iAsmsX8
UrdOqZKg8p1JItWiyu6hirOu/5Ovff3iiMyhfLCtxbvNdC+5cyoHIRlqqUKFIHfim64v2mzv15pn
HgZRNsNdNRkD7nSaQ+FiaXr1za9RcYTGYdicA0AAL+OEaHfbIiRwNSx6flty0S64XNo9wnOZHY9X
SLvoiMQ5XvldIXyJcsQ6WmmAvIz5Wdmt/4MyJ/88+51xmzCI1EI8karyrvVAyQZ9U+NttbkX35fW
okhKi9XNr9HIG+JwKBgUHGSZkzhUgJGbnW7XCslbUQikGjvDeyjSnINTwrFDhrtL6jZ0xqp5s6xV
4//Tlf4vK6nSiXOzttaeZAvpwiRJoKdIM9XX0IAIYyNm1IzPStRWcSdK9D9CUGzxi1VVa4UlkJd9
J0d0y9DBsPyLT1v8z7h2Yt2jlzJ/Kda5VVeaPgu5jzVz+5s5imCHoh+d52SVG2NDuJJGUG3XD5jX
dw2DT9v8TQmwavdoJqrPU6024lrta2JfellXQONZXPcq9lRGu2dTmj40YDX+0UqnXWC4ABQMRrMy
q8At7eXZQfCwDhFCcg1sVldVRX5b91fZUPl+iL7f2oRi8RMRksJX9e2cAVQLJ19kfCwlhz5cfWU2
QYqr1z5DechH2tDpMFYbSpPqDookH1WzD+aUKqYbejzfKmNUecjgYUbgT7aMtN1GTugy9h4jTt8Y
vuToiBo7YAWOE+o21ReTJ4RY17nsvuO/bRlXdpfMuzgfWyvomOKkoUwGERW9OY/7qu81FRYL6KZo
NhKk2vUxzp+ouZ3XylBpfyFEnOYU6M+g/UenGigXUeJ9SCr1SYiRFl+EbqwdMAoedsaY+Jf6s9uf
ed8R5zGbuxpoLVACx31+3a0pSrrcikDGIvI52cPw6NcYOXKep/oftIDqx2Wo7asi1XQdhmje4sdR
S+NGG8z8x8cJx2kWAHgWeVyBCTWp6fE7e2tR5S49kMhnTHbnx9SnqJ+rG/p+7idafHm4lr4KPKsq
rj5+8mlutT3Z/Ys4OTOZk2U3GO4wmBGuw96nWc06NcZSHSzl1Q+THl+ylTz7pljHMMay0Tw+Tq2s
1Jvaqe3MaEv1gsaX+LB1ZnYo4+Y19ivnOyVSRa+y/89a3cw9mICQziGsB/TtKAHX0IEfF7jqEYoa
a1jlttrNRuHR1RLLhQT8NMXhUbSvXAdAGgbPR5UGrY0iz+3EjIA7rLuyGpJ7yWX2mAx6jigiI8/R
cZ0LmdyZYwOSdMtW6esD2d8W/l/zhtFZhkatuYik1XWRr+Jf9iKSC/n+md0CDYXlQwoRlbfjOW47
4lCHt7KIZl06XeipqfqJy7W8l/Hqd/vBy+wLjNbTVBzgF1QApjZ8NOcY07p5O9p+Yq7RUnCDChtN
gRka/kFpXnUBsXI6IzMwRQOp4ZMH0+w9+mx4ThhjYys90vxm3a+9Y/wEHhVfwWmzbnoMTELqu35f
mooqf7C0CzfSmbXdtFg8UmMg22jNvP+AWVqUbsm4JhqzVO37EQhv4eQxaemKwsBk/R8HAlzKlobz
SGa628r/a8PgKUZAlmKNRgMHiXYtmiuGu2Nk22N5AQR2qikGeIDNuUFvWGCu9ffP6m1nqm3liKiK
G0620NzhbRhhiQb6lPa/fGSB6M7lZt0Gee5reUjJN0uYor3+oGSHkmLhirFBg8Cv/3NxyU+jqhSk
qIzYj5fB6uTgKHKvaCwz+7k3zeWnPs55sZu81vrV6jROLpzUM9cDNz24KOQVNpm8o4XvSlh+jltA
ygBtEY0CyftlNRdy6xbbhdXyQgVt9eNr/vQY0dncSGRbnYfW59EHaPx61u11NSM7buRen2pmShNj
Br+hE/+fH8WTQBbTbUGC4viGB0fpZHFJRNFrO2a6NqkShzDlLPtCIRRwYTFPrz2uPKhvVOtcTPDS
3u+sJGeNc80zonUET0/v0LlfpWVfuBpOPxkoNjCocNAAWgFme/+UHBncruwSEaWGyO57mxw3Myrn
DgPfdTcK5D4XdJjfPl7Ic68G4Q8MIfo+yAsdPRSPldi1MiEiTICq28Hq8MnylXsBxHLu1TidYBTp
sGzArvev5kGjMazV1SNIRN6jAcyBIZscnlD3sb50nS/iYElBqv4fj+WSA6DDDnFR5Hj/WMnVk62Z
EpFutuKTluXiMJZ2dhgZglmhXkBPIDvIx+7Cc88gESClsKAchr/yQkenj41kWCM8poj2tbtRYHom
s+g0rS9DXoKp6abejncDKeihzeb1WuqyqnZFPbjZ/uPve3om+SWQc5jP4z16kiZoEv4JflFkoMta
HGIa2pEhMCnQu+EShujMo3BUoku3ZQanoa12pcyqbTxjde1DnHnyodCl2MHYNy681Omm/RtSHBBY
CMMRWt5/V+hmQzNglxMZzAU2qSGbeZjdVPqFE3nuOeC8oPHwWlw2R9vWmNMyq1Zvjew5b+7A+te7
ZTTE7uNPdCZbJRmACAmpbRNkPHobepk1dkiWiJyZQACbBnrNYV7y3Dh4edeOoS1V/hN1/oZR8lAX
lw7nXzjlUZWC4u/WHcT15TSVhJxhqcRZdLI62pDBUONlGc5FTc3P5LFsqWiXSQRA0o1nBCwYk8MT
tX5pduJ/953W/CXQkf0eb9puQc+s9UF1tOzDOUXAnprH0V8LczLGN0NX9JN6xveBUMBoIxOBg0eT
guitSD37R2tkabcrE0cbQndw1Wtv51ggDIXU0KCH47FrFzo2Fw7rmZQI0O4WsDavWnbN+81k514z
FID9IjMBIbEAANgJDY3InlI7hGemrj/+3MfHBEqYtw0INonVDf61/ft/pURDZRq150DOU2PaMzhj
Um9pZRtqVdpGFx5l8Lf+/WX/8muBBgMgBKXOpfP+WRnuDh5NyZl7KGfiN9DQeyg1dzYe1gIgPc40
s7xFcQGXLFT/0x+gJyd1A3cMMy7JyNsI86npm++5FS/uQwcEOOzBIr/Ncednv3u79O/EJAcxB16X
Og6NosnudtVoI9iKcIWdPg7pbDMl71vVhHhbVCJMSidOoJe74se6+KsTtE1WysNcCk+GRtv1My5m
+CWH2sa2wieihFIt1r5LrtUs5hdbw1otdCuHF5IV5gg4xk1t/TRN03DAUGNcHnCHoHGB43LqX1uT
n5lPnYFSd8B8tUDjhKS0jWjpZclVQz/EuQaXsyR7yC659/XjL3Ac+PgAxAGMm7ioAMcf56RIqpQa
50BFmdd6CD4IlaKyGqvydmTaPl7TZTS++006J8uFbX0Sg3j0hkTfqO1kSIDD3n97JyYga5ozRiZm
JEXopW22udY1yatoCncM08xYtBtH6lYV6VLTv3E68beoyhV0/H9eBRI1jpZgNgWUdTuC/9ry6LSB
gqfbHg0DthmY3wF+0XPnl2+BYHDaCis5vCMuXN5/X/Bo8zPOARkHRg5s9zFyFnE8Gn1to6IJXNxI
Se74jzoeIt1OlBP+Bbk10/1NUb8V99WcQJzokk46Oy1vBzA6epJfQigeH30XPaEtnjDPIgnif9+v
Q1rjDDIV8RJZdeM/JkrLI09M5m7thkuKg8ehi0ex2tsGoAIwTvC8JaxRit1pZeSj8mtL4mbQAre7
+vjDnnsKkGRg7ehzCZRR379QVfhrrBmjiLDxrnbpWsA27stL/JIzW9mkb4UtggVAl2nGUf5tI/KE
PS5XdGZ6Om0VJW7gsQ17t1P6ziiq9MsMvabJultMC50Hva6nC5f26TnmF9Azo1uIPgYT3vcv2kwD
OB2cpCPsiOJrEHbZdQcBF3282I0Ks1/CxsE75ePVPalot49In4UTjAsN5eNRZmCOA6Zck7NGm1hG
Ghixi62LBqcZF6F6FtHYFp3FjIL2rm4sQ49ekuhuwdelMgCemt2kbqK54CLRSbnw207o+H9/G8oK
kBqILSdhrEx8tDpSuUalXhq3TY4cJMMjr/vpIh29AGIZq/kqbRnU7IZtSAEGyF/rSIy9lYZArBMU
YU3sWLHdnOosgMtUGde9JLsIMWlK8UpD5KsPTUldEsbp5LyY5uDMQd8iPbNTRjc8ORTVcygAbfzI
INy04dx2IwMTOvlvE6f/ca7SvA/iLX0Jetlh9ykSMf0Z4yyj9yndPAtsyXggKMHVP1lVUv0QSrb5
/uPveJzgbUsFTwDFGD4TeN2jm9hy2jjz5bBGva3HD8Ku3bsqT+YcQF/h/65B4f3pVKz6g9v0zpeP
n33mFqTtTA8GOQBarye5MgwyY+D8rBFg3azZu4th/ykStCkCq8BXcwNXxY9drvIyHLgc8XMlaXgp
5VxB4rck3fGPf9B2Vt/fyqbx18kMSQ7ujeMqV4NIYPlSiqitmiY7dKg5jMhhOeVeNxcXqE/6P+bO
YztuLNu2v1Ij+8gLb964VQ2YCDJoRSOJ7GBINPAHB958/ZtQZb4Sg3nFm73XzKRIBBA4bu+15iro
BWkovKpwMQl38WENzt9+/SH+YiI2US0gXUA8/d5UMZuKSOKlnU7JHMqRMKhLpCpFfMvGT34wRf7F
zGFyR9RqqfzwVRzN+WYXx2zu15nI68W7avqC1nLVyGBKpHoQzPxhVeTlvx/yfz3N/yd5qa///Ty7
f/03//1Uy6XNGGlH//mvq/Gl7Yf25R8X32T3DyaE5299Vov/3v7I//ult3/iXxfZE9KZ+rU//ldv
fokr/fFJwm/9tzf/EYk+65dPw0u73Lx0Q9n/uACfefuX/9sf/uPlx1+5W+TLP397qgfRb3+N1Cnx
2x8/On3+52/bMPqvn//8Hz+7/FbxawFphdX3jPfi33/sz994+db1//xNse3fCaThuMq+gPn1R17g
9PLjR672O84obFpAULfYmi1KUNRtn/7zN836HUYaL852wuXlVfkRBe/tR4r5O/ZTfkTQIdgVlkL7
tz8/3Jvv6z/f3z/EUF3XdHM6bubtG/oDnYWtiAItwglGinmEgrWoly5eWgNZj8z+vPpc3/Tn1tfk
Rtutu3hPMS9Yd8WllvnzeXvq7uXpGsrdcNk8tjdYD8fX4q7R/So4jBHy9WgJ76fw9lwG6Hr3qi/9
1O9OsyALY3/21dqv1h0T8a54/umR/3FXP9/Fj37Afwb7n3dBYenHXcBiebtsTiS1k4fFXdAsjmTY
nnb71KUc4uvXxFzOn+0dutYwPa3OzJsPLv32WPfHpZGKYQXZTtXHRx8QYEui4VDf6ft1Nz8Adi6/
uhcV1L59cVYEFZ0/hG3hKi7FByqsv7gy2luuy34XZ92xXilzce25Q1ftmAB3wi3Op9khR2G+LEft
g7t8dymwB/AOHHBumN5YX94+37gzDLrjVLQct/Blqvge0lo1P6lbN/r18+TN/mna5nEeXeloC29P
amau7VY7M24m87ac73/997W38+R2Ac4rZFIQRrJxZH6QL346I9AezXq6wMXOrPO0+bJ0nD53veDt
+eIWStVc4jCvrZ2lrHHzirJltm9tujbytOiI4fws2dLbju+s9dKdyUrpx5OawD0nMJfeHD9XnjBI
DRzbeLj+9QffHvGbVxxDLHtsjWLUNssfI3jVuVaktVT5Lhvvl4rIaNAJHyWNvn/4jJ9NZ2dj9+bF
Otr/lqjIq7HjGsPIqLEOVv0R1eVoi/3j8TMP2vRP6IpvUrG3b9Lg9DkQzjjbxVb/LDURGRqh55vg
KB7vWch9zCV+Y8ZIFT54h99uCP688sZT4cr0pbeb/+mLV1vbSUaVK9sXyc1yEV/3h+x63k9ffv09
HaFT/rwOhk2mdSiXx8PS6jqR17pHHJH/2Pjy3PCJJwo4jgZetO6TO2/fBuKDxoGmv387aLaBrkVm
y/7ruA0jPCdGMVyi6tqXp/WlddKfxLv1kF/aJ8qpdvrrWzwKif33LVLBA+vAicEF4/32USpKYQkE
m9luCuy9eSB/8bI9NYPZf+mjaTdGY7QGc0S4TtD6afRRl8TY/vzRULApaDEK2G9SSDx6hxyqy7Ge
6dkuPUXQxc3OZ/EpHtmwPxlPELBdODfWjcWGDuqkj4DaDfKX/EV5Nq7dS/vSOfVOk9AL1TPn1Prg
yfx4zr/4aMfLKVgYlXQlnsycRGkaJbzfHVX3vVsGEsV961e1Tx9JlX516+R+l3/wIvxAt7/7AMzT
pDxyFKDS+/argeA+5yhJsx0B9SfGzguVHQ60YDpxo+JS+ap8zc565Hs4A3zzOr4yd/qZcoo+6ry+
q6/bg3my+B+ZmN/PKlu8G9PWhpakGXz0dQ2ylo6XD+mOarpIL2gjtje5BsTiA3TA++uwBpIUQE9g
E6GqR4tUTWI55quCGbIe5jJcSp3iHPNdNn+wRr2fipmILGgYrLw6OuyjG5o6xIjT1HChxHyyq8EN
RsZKMKyr88HX+W7dpVJMS4m6HoZXD+Tf22+TUp8iXLkoUdIoewQlke4dsDYEhvhohdffsmkY09ul
QF3R7mQ/iJTo7aXgiXRx3w1KBBD4Zrnsr5Tv/a111l4VBy9yr4prETVX6/1MePCj+t394EaPHKY/
Lk9rgpQu+un4lI+Pa/iNPEWfSsSLO3nansYHcmVDj+0TnavLKpTB86/nsOOXBf85MUb0rNAMALM4
zk3S7AxH4DZO4EZFLQlo1t+TQLDPAHtjEBVJQAa9VuorRw90SHUxpEu2o2YTuNflSf1BrejdLSBT
x1aG8tjcIhuPH1miO0bjLEoRJTMkb9J2Pd/sJ/nBy358FRrRW2uRva3GBvddS1UpbPAyS6VhvViT
ndE06RmJFP3fvBeq1nzznEPYHBDT9qO68NPiDLgb/aNREJvbKPKCmOz4JqnKev/3vnQWxg0+QIkE
hMwGonr7lXjlBEZnqavI60CdD7DXg8YloffvX4XSA5xrupT0Zo+OVJLY5LntRRXNMRDdsO0Y34He
wyD4YNAcz0Pb7dAwwrMAkIWa4fbV/fTQCMrxklhvq0iMteNDrxXBalZTkG1d51/fE+2E46ttjSsG
ChtD2M70Ebfq009Xc4jH7UoPXxUWyfLSSASy4yu7Ez1K1rCpJKRzSqt4Rjtp8j5aRbJ24WzBgacE
lk935QrPDAFZq6q7wlJx2gHv7EYaPUaC6cuZ7FdcucYVW1T696Ls1X0Ck/e7kdZOGqlLol7ntiHr
kGJj5YYLjYYd8b1r7+emRTnObDjK+mVt1knQDzrA8yw1CLdNl9G6s9sUL2jeutpJQiRleYZIFnO0
12PRjuxhwbxS9EMXYxrN1PXMqShnhSIFEBPqpdrMn3Pkb3ZQFYY33xqUYNEQpFgM+yA3NqG+W/ZE
+FpVNQ98kGL81CG01MMVsfk1SV7DvNdW08OJmE13brHwQSW9hMpPZ5OPOI9t+a0ZEuw7nVu2SPax
uNzYoAcvmljtOxKBK9MJRulo2EuHstP2PExI3pldxldgX5Hz8u0JGYJ/0iTR2uMy0E2V47ORSMPx
PXVyLm05jFD0JzPPSXrJ7E8jmXSQpfNVrXakMo4lTbCxvhR8KBnQY9K/gHgk5jtLE3hLtC+azM/a
Xk67bG6RqKckqTuB1oPhDsibnkQ4Ar89r9fVuqYNNaEdXvq18VfGIspoU4e0D91UyMNSolgGYJ8k
OBoGVRp0Z2yBZdeb5GNjLFWmn2iLo7YYmUrnVUejIgMHQWDtD87Qq8GYd5ghqA1jxMIJpSxBkbcK
5vFMia+LtY/7KCUnI8tOS2f0knzfotP8lutLBY+fhIAscrC5NsGiG3hZtXWZL/AfuB1xSVRQ/cFF
sB8OuVU7EakFnhJ67Tg/pMUqFPLs1bINc89gC+fmNVovY6jnKJUFnnldVcwylGLqlyDPxBL7elW1
94kcM4kDYDDW83Ex6RHi6JcZAfFz7EbWNJIYngreQL9pCrmztFrfL5WYXPwW1B780kShjrZaJA2j
aTW+ODQfPtNSK591t7K+ObXqyBAra2UEvVVzpnKYe04mI9NuGdOrddLaRq5FOf/6W0XMbBsoyHSe
hgxEj495c3zl3VphtYsYE+haewsZ8SQXjiRCdCquadqrzmkvTLfEy2oAjcvn0sNHzeu0hIvTaTyv
SW0ePIvMvMXHIqxUmOk69x7VP8Or6a0qCRpZqOJEB9YGoHFgdsMhDkUrTFFYnMkyJoxytEfyExYC
J9YLYxTyKke76fr0f0mET5S5TU9pom3kQE4oT11eZUmkNqVyq1LDp94EVU/Bje9YlPbXnFg2b01d
gyhGtGpB7+Vluc+MvJBBXC+F7mOh0LIoz131gTaervNcZuden7LxQVq5TMKE9JtIAes6BlVilHuh
lMOl60BvYrBW1rlVWfkQwPHt7wdDH2/IvB41nqONxrkBYNXtGzPvzzpFliQssV686PMAtnNCenCZ
Sw77oQF/YcC6juz9Np0HJbFDLaarfdqkupsF+ZLlrwXbXjUicH2KQ943Vq1G98YlxDpdtZE1WIse
1nNSAQrI8Mr5S1ubeeipQyPDuIIu0+vzrSU05ZMONaIKx4z8BWLpFeslUYQJ2r4wkb+7Xm8beBm6
rEcLppkiKnu9nENb4Ovy8efrlPWgSF3qXSbTwBOeGP1ZdFMKCakRm8lnlp1Pz1BY4VC2vOlK7MYt
iJu2WSO3llWyp2KW6GGft7EVdKTpCL9NY7aeZirz4dRJYzCUiSyAjYJiXAIj9bJHHE9eEXmmslaX
iVNUtyUjqqDR3Cx41Kd2mAIEVj2TaY1xJnBHqTErrd2cBDl8km/JMJhWNFdmaZxBNaj1E7PRZnaZ
MnVfJuT1DLW8a4cwzxs7x4DaDihijAZkzpjZ6xevk56GVsBr0oCUDHkOn1aHyVy5JVd2y5JMD7wE
08VE26eImlmT4LUSV8OiUQ2jEg6uIZGfFV7Wceu6+TXBdW0FxjRkr02upHbESI/RcIO0LejcjigO
crdlap/WAYTFkriwIRckli8SRP7qN8paKz6qPVzZaa5AL4pNRiQSw8z2c3a3z4NbZZimWB5bbBzY
y0M7TVwdhIjL1CqyIWHZw0CyMpgdHDD6oiqpX3elpNFH2GVNq8arH2wn7w2SuLV5xGeU0M1SBkuX
/oib9owJZeTFkBVwBF9xC63Bf5O13viA6XiuoxxlCAuBlfdDKGNi6YKOxuFXENFMPPGU1M/xsCaC
Za2S2iGdbRerCyoS54QWqZ5jQS7NTzUFqbvV2xiIKwfA59wTw5nnEhHk00Wv8FbZhqKzElTT1ejK
Kg2kPhnPqyxWuUcZpDZBHi/eGGpZG6f+XA3ZXTOqTe4riGQxqhsdWXzGlJjfKtpmL4vjxTOXJrCV
7UyCnc0bWzYQTjov+7rZ/vdElgZy8dVFWKJu25IOM5iGt3vCvr/gp+HVqjpNi8qaoXsyi5XvODDs
UXnoHW2NfdlphbFLsdQ8KrUzNL6OZlsGvHH5197EF4dhumHPYaLTehxnOKFB04AhBPdCQ2O0cU8R
MaX2qPpKs56DBuPPD4u4+mqPetf4zmS2etBRBAXMoa79A3CNaggVBWmQzwF6+Lzl981B5UISCa1c
a29zFlotssm1v43nwVOj2ISoFtgr85xDjeabmcXb4CCYyWQwAB94ztUZ0k2nqMRN+Z6Lwf2yzcbZ
3bP61t1uoE7zrYVhuwYGQ+p0aPPBCphYrS9lYWZDQMZ8etH0FVwFp/XWm8VJBCiDSduM0+n0lFmT
3gZW0bci6HMrvqnLOeb9jifnLrOtJVQTCFe7TCusfmfiANVP1piULDQoGbVeeDzp8Dg2PJBPYlCd
15WKQBp1hl3pYTkhzd5344gnpo4no9uvzBVGVE+Gee41DftB5ORWtfE4sjVSKSvcewBW1r2B4fBr
MfQch9W6S9MdHdXYghtT0gI2khXgPhib+bocTVcEBSyqp2Tp1j6UyizL0IKp89ogBuJdbNEzR7jG
rdZXiWM9HzQr93y5VNRfp9JiimsMrz8jN9U942UfsxC5UkMPfpWesZuSovciqzTy19iVrb1LBxFH
ddbLZVeabIaAUrGJWbSl+oxbZ9CusyVXoI/Fy9Q2r32TKcs9VWxjyQM2RkTEeLVXRZXSuN0uM6RV
3KxGP07hyuZ/2iu6vQ4nTT139gPnHGlfpnEjp4tRqK68NKokLj6N/WD3J13a69O+IKnJ8Lsmnr6m
GSV5XBUkH/l93Ypl30CG6sO8YAQGednQf0+nfCY9ISuc7JOrtOwdQeKoKu0GbfH8HAZTFepGkj5R
ynVfcFGyMiVznUKcbqrC/Nw7As5L5Zjqg8nHTSANi1W9MBrOewfK95nZgdnHArmBdnXegKGPm/k8
i4vZs4KKRft8pbDExrzMq5HUrzFTTDvMNavQWmbW2PWiws6W76M+e0a0AsN+7NvE/GxQTpeQa3qa
zEApGuUiz5lvT7x+imG8rYOlAUHRWO1nAAW9TpElg6mxNzfIybmUizadYsWS7CanZM1vWWEVilcw
eZO9TgZecoWF2JhOFHNlzman71RRO1j2ihItG6cDxLNm9ItENOJgghsQe+LNE6YgM/ZK5tbYu+vd
Yc2+ikQsXxWDwsI+xga+HshXVZ+8Jc8IkcrVaTqx49FMgg4r5kjQSJpO1p4cSDU7bWjdIAipVq2O
Osh92ieqXoRUYRFuvGjUFeYStW9BNjvumJShI0rNvMkrVdb+2MWQCnwPGNWLnhRiBiHLbucgyN0r
Dzg9AXgIwRJ9ZRZzpe+xT+rWbWM57eVslbP7SYGbYwLmVIgb82VRgJR02SfaDxkUTbZbE11xP2ZL
2l906sBE3BgDWKd2mocsJHNJJbYLTogeUR3wNjOKaOxdqQszuUYomm6wq3WYojJXsVFBNJqLSJ1E
3IQ5qPMkEkNtJIGt2QsjyugIx0S+33Y8WYgEnP6kiIM2J9My6nlUyaOB8NTzdfLDupvVNVdxbrl9
5h7Udq20wK6U2gxtQzi35EivN6M3uNfz0Bn1Hrlh+2RVzjoc0E4U5ac6N6YvTTJ4yp5JwsOg6rV1
Cean6rWLQa1HNWqcGR6MgsRketCnxUxIPtbrKRLVQIZOYsaadtMTN/tY1XqmAb4g2lDLVkku+8qx
6bJT+e5Ch+9XPTgFVoDd1LaJdjU6bYGjpiKY12d8dyiCaQ3ChgkVmfKw+t4SPTb2YYuZZac2YwpN
yletzJT60MgY56gPyEdOcG+UTAnBOEg2iOrI6pss1EgubaPtS7C5HW9fX6dJgpvDTa2rukQWd9bl
6TpDuKEGG5hDhvuY2nm97XzUWIOElq3VEB8MvXTNzwTQsmKWMh6/m7HN3gQJ1+dYIU8szBp7vEeL
7oy3Sl4L/E7LpLwAVhtKUrCa7klXXBzpqVjWAzZZpdij0F1vaznKJjDzNHnpVXNqQwzzpfFcdfUY
f26nvPq6NGmaheuayQsvW3WI8Age6Wa1EwcYk6rCs7v0c35aqSJ71buVdDmRSqv+qteqMYSWmzji
rK5a5UFhi+WdwqHEM2Stsho5omSDfSaGOWGIa0Nxb4rec4Ni0qf2moIQgBoL7t5BK5yyOIWwkyt+
hRn+S4PW48soY3I6Obk2CF0stYlDpDIg50ZErQpnanOefHuc2I/atkTwuk1Z1VU/2iy9OjR4xG94
tjjXzfp8XlbMJ36alxa9bRYd7q0rRkS9otbu04opIlD447eFmrAFSAur6y9MbbbF7dz1IrtWvVbo
B7zzfXc+KpxRACXbjZecS8Wsv2POcyiy9HK0o0pwkgiTSq61j7J7Fbtat9NPFceI3hcOZvWdma25
FVATr/JgtFoSOJtmchsqQRgi/Q6wi36B32LRzrKEM+wT27bCO1ka9LvgWOTYny+4va+HMnXHQCaF
zQEPyI9Z+MPSiidSYu1r29areJ/3MyQup9W1V8oxaMlZEft2b7p5mvo5egA1XAfPYkZh9e2ZCQxR
+rInvTGoGmNOL+DejTJKjbhRTnp2opjXbbYxfrJMYx66TrwxIDiQXi9Yw9bzckhVVFCjgr/+wUkT
ebekkKpOgAdy5loYqpa/LJbaHZykjyd/UWQy+aW+YM9nEz+OPsl1jMFZj2UTOnmCZ37rXD92vYsh
rVXYbvhzMRifpzRfH+xS179O+MYTmNa5BqZIXRhgCqEX00mepEkWgB9by+tlFiYjAPJPOFqrCbff
TO0VVVeeeAEPfSnDGHbaSvDPhEIz4XBl+HPfuE+gGBm/SVMlF3o2wI7oYqEt0dDogNOXsbCu41Zx
HuM1jW8wB8bxmZkqBd5teiv7NVUmelRDwcgrjMJ1fY44ndi3HOkP6Bjn/oBgP73OUCkWvjWK9ZAm
nlTC1BZ8QZw9OEVLnjXhu2VHlW8e1vYOUFnN1qwRasr2uuseE9FZt+borLfEc618cG12u0D3Og2t
eT6N36Qp5+8GdAcIGJQuR3BAWXcKf9QsSbpkEEVaXDf30lHUByPmu4s63UJmK4Er8Y8dLPx+toy9
vWshBY/nblt2k4+CEMWg7i7ateGIxkUM3LBMdqAobqemdj+1SVpdzYLSvt8C9vnqLQbq9w6yFTyQ
Lu2QquOoupZGLsjENJzkpm0cJw/rVFmeRWnDcxRTYl8Ug8ohwMEuZwaOsO3LrIx7a48zKVV2XT4o
AA4qBBeBZ7ft9WSNLO4wt2lNrrPymiUVRyw3NRIlIkRK10Nw/2XqawUiej93aXCcxi3smchKe4iP
WkrdgFNSQsGmk5qcA45X3nRg+KDV5I8zs3TCdLKAGpR5bg2dk4QFiEY0ne0CQd21M2ADrfBSjhdN
krt7nW1EzjTlpegz0ukR1KaWBo2okxNzxfAX4PU2b+vYdh6HERVQCHiML9e1p+YVVSqTXi5W0YeV
HlOL0Ps+eclHs3vy2gZMejWk2att1AvFa22q7kEOzA9NqlZXHqg8uVMmq7+adTGm2/rUveAoUx7G
YYKlUNT5UlLDtq1PNa2Ae0v20PChXWCJbvVhlazUysD0YE8WppZySpczO17IfKIQq4aZVqqHrIgb
qP1lzHFcj2P3qcEaS5E1y9Yzu2kQ23iZ9A6l0VkKwtZtC9WLdTEjFmx2H6sx4Ixxagq6LgTPx40r
uh1phTazP9mCksxiKLSgTNr6qVsKsQRsxjRmCowVi09S1QIY1bYbje9yAXDpzKPAJ4xpBPbtmAe2
y3QdALMr42hdhPi0ZGrVMrpr9s4tB/AsHJOJTTXbnSENJmhz6cGrx+pWdyhrDLnNgg+bzrnLE3O6
Gwa9Wvw2ya1oYLOphfMKdIkzc+Up1JfL8TmF3BsqjQP0kW/4G94BSoTs+vJbrYp17MqNebCJYNmR
pZEOfjbSOPKT2osNAlPt6YvDli7m5JvnV1g2vAeSDKtXGU/dia4rxhBRcO5xf6iOgiuXWF893SW2
PdiB4cnpquagdremWIYpv8XnvbUIyye5dXzEVbh2O7iv1QGAmfNsqVkJejgzjfrMzCWTzEpa+l3r
9upZIlztQplU2QeKUq7PCsj3wqdy231N1nl4qIfJpWam5Ms3r5gX9NatQ5MkM638nFN+icqKwjN8
DwPHdpB7a/cNQ6fJoHWM+RW4lMpfy4f5Hp+xgWCGjtcQqKvqfTf7kYHHuGvRKDNFruEqu/rRVLJy
DbQp3sTr7FmA/DWTc2sMnG1Z1eRwAaxsJc+nZDPhq6Njl2yuXbOlFlWTeA+Mjr312FbPrto4n0nZ
81AJgDa4y9RO3Os9ZQ40vHPVhc4yO4iyM7CywQz5IQ2F2at0SYosvuyXtrN8ODsbFKQU3qOXpsKh
aBRT5jBWrbkxnFR+T9g/wVpt8616oeTiBZryfO8sXvvVmmbByDTTF8qXTHFIroHCjR5xVLm6iqeK
tq7wcejFs28KmMC5NuZN5DUiu8/TDpqrStj9jZnkHI+zNe5rXj6kbWGiuqW2sxxl82Xbk+P4wp0M
GckG1jyVMvYIwSBN83lJdDh4jvSq55UqCGN1clY9KGSesJq7qYBe0qYGQykuuifsw7PO5xvrC4gq
GnpEqvsKgahrArJE12BdNnGGbEeB8dpGuekJdjgFa7li5zpjztbH66nR2BUVvaYx+tvK+0RcTHW/
qrIxfQZR/H0eaDf6LhvhgW6XA54ImaJ6RWay9WDq26aM5WywUZtok+VPtF87fQbDj5ytnnEjBS6n
tmZrnaWJj7mZMWuYlPgiTRviNZp02G7hTEKz6teUF7jnOLOqsOQhwmkUA+Rpr+h0A85rPNrQjpaN
YzjKNItoRcbDSQ+mtwMkynHkgtnf1v1fdyf1497kpu90aIVvqVXwzo/dxQlNLwv3aRlJx43mYg+x
4nRtroBrHjrz3tbyPTj3He3+qDbdMAG+oFhdNGhn1OkuNZ00LfPSoBpIezq0kmFnjacjJc/WnE8r
92JVPsppeNdUp3Pr0Vg3tI0ET5bU217qWJZUQBQa0aluNfcKHbDLUkDy+PVjeX8VEBC0akHNbdYs
80in0rj9qHlDX0Zr3cRfN0D8pekoyu7XVznWqGD+ITEUmxGyf53Kyvbd/NQXzjuMutpq5ZEF/vFO
ndrxguoE0apsMCO3sKa/KfP5cT1O2i4qRRVN/XEfuqduwz4rj6TRUjRYcrauCOI+eKX+8q7QW/Kb
SGKQW7+9q4F+LwogM49Er25MNEWemBbbVpMqzYlED/uBaOBYlkofn8jAjSqPXUuDv/H2egsBM5ZT
QEKutnltNs1LdbLZwHNw4NCtXBH4knxwi8eDhksCVOTuXKYhE4vE20vmmV6mA329EH9EfFIrFfXt
vrNCQxUfAeTfX4r3EN0tTlTLtU37SBKhdOti2/MAhVP3RGBuZuMW7jaN7/KjL+74pXdVnTQ4pCqE
7OJHO74Uk5e99Nwubu2UYlzaunbYNhqHpF+/9n91HTgNsG22F5JMqLdPD9xwnXhxZobFZBgnZMH1
QT07+ge6mPevxRaQS94Rszd6omNfp1w6+uLojEIaD8YN07rD5k3Rq12RpsXjUAq6JQZ21Q9ejfc3
B4SCKQp/gkaY6Q+11s9junS1eFqoUQm7ljtqNICSLZnu/u4jREKHmtxBpoGS1D56hFnOUuNgEA5T
tx0PVmYijJzavztf/BC0bVMguBbaq8chP9ZcpHqJiSwc0exwnlfHoMzb+QNp0fF8wVU2TinIFd5w
RLjG29ch6zk6YekyQrtdZxomsQaOcBE+1WorrNSs+UAO/hffEF5TE98GAA8d8+nb61lTY01UPkmJ
LrVh1yreeOPU8/zy62/o/euH+WRTA5Ivsa2w26f46T1Ya8TgVDgNarm2fpXhAN8PVtPdxcJRrteC
DlRKJqr9wdv3frbYlKtMFQ4Saib4o2fpDauXjGVqMBfi9PcSqrOxCbxcjPIP9/LfMjD9j2akNwam
/6XN6f9DA5PNu/o/G5iip+Hbc93+7F/afuEP/5Jj/b5NP9sqiIgXBwJj9A//kqf/zgKybbmYmqj7
bj/607/0O8sYDgs0fWj88YX/x75k/a5ihmNCAzwD5ObveJeOXT8b6knlU2HkQFjMHzsaA8pcD2mh
r0oE7mk3OMUdzdegrV4FmM1yJnVQ7IfyGzqZ0jl3nTHiSOz3c33aKAO8Un2f6m2kzssHGvCjmYBP
xUSwRbJwJmPrc6yTK2sUPYSAeBHyFvKn4FsEU0ePrkONFpHP9iGEbtvw/CT5xoHMCc8hkI0nwaqn
H9k+AYPnI+PJjnBUdpQJbGFVl7292rE/poVEzWGYbetPAlBVYKtDnvp0YJRbAG7g2rW4G4U/J015
OaxLhkI9IUYacIbVARJUO+WT1qT9l6aY4zYif5qahEEjiAMaJ8yvcqZjSsZCun5J8956VAZnTvax
tyxym2+n/FZ0ZD5FlW6tQG2xTse77U4QO5RDp/mIa6yUxobaUjv1WjokhETwbZa5KEZK4Xp/E3e4
pYN6KdednLXR2merm+wVm5SzsFSG0qSNkw67tEpU26+lgSWgLsW0zxqrsfx5EPmXxKoMA/VVqgEe
zkVOrXKchocG0gjpKR02ZwkvcmvQ6WUH6JZ8yjArTBSNwpo9qk9ezPLuJdj2Uf1Vq4rUpBa0mwmz
sAKYFeuTSx8x9YEdNt6hSCRs1axiQvUJUK5B0SfTctXRfpWRjciCQ7CRc8palbK2/dF1qj5KiIGI
fZES1BIMimLZvqqW1v2wNpi+59q1P8/QOOFrlpPWnySqzC81LPEfRXpvZ4KjlwmCgmuw50WMy9Ly
dsZXaJmXc7XgYcqM7pRMDe/SpjUr/VpBZkf+8AwIX8nRmZTlgFyB4KP+I6TE+xcajJu2uZwY1OxO
j3aLnZ5ITuO2FtWtQ5hCuR31g42znB9WR0DIlcpUWXT7EGb6s0Ppa/fTDHj979t94yfcVpifnoKF
3n470GAkZDeJzProE6wEBLXDWqjRlE3GHcEj3TXlgylchqo9R4siIJ8nYkcOgRdgZnLPlYmOihNX
KHDLFKfh2H8k9j1e8J1Nh63zicifxMJkbdPOT0uxo9gyW1QCmFMtLi+oeAxXlILa+1/f+V9eBdMp
mkA2FWyT314lmRM9z4cM2oExi7MlE2VUxqsR/foq71xgZAtCN+NLRunPvsk5WuGR9xAAHHMzNLzd
a290rRtqGOaLZqIipF96SQzNV6ZmM5Rm0gVA89IPZumjd8w6/gRHN4rHT13RGmjhNGuvjol0tu6g
6eawS2q7Qd6Db9vPm0V8QA88Gl/vrnu0ZpHNWJtQAbRwpIN6WKWtHPLGfGxS5L9+Lxu5o5K0PC/C
ztKgUuvlg33j0er04/qI01UNypRmMNDffsGKQEKSmAqBR0WT7GKzioM0tYZrEr7LgwNT9PsHX/W2
+rwZSnzVGxaATpjGK3VMnco4V8b6aquh7rUF7JvUCTtV6vdpaauB7tAetcrCQ4usjJfr/2XvvJbj
xrIs+ivzA6iAN68A0tBKpCjKvCAoB+9x4b5+FrKqW0wwOzPU8zod0VUdUV26CXfNOXuvrRjjz8nM
rQ/0NkEmnv8pb99tzQEQz56STQmXv/qCSpnJeUI9BhsYWS7fmPpIbGP6cH6U9ZaZF4svFMDVQmOg
JrK8AK++08EuFY3WseLThkieOmear4p0tJ6MCH8GWHx64mGUBRfIom+vTWdDtZDv8TZyFFmNKhAz
k4TC60wXgnUWnvJm7uPeO39ty8t5/Cwp73CH4F4uKcv68lG9urayDI2Jxyn7YHSi7ZiP9Y5af3Ob
K0n25fxQb99TChJgZ5eFCDfbmpY103PS8CvRY4364a5whvJZGgsy9Wgab8oqTC5QfE5dmoXKE88m
BREs9seXJo2AWJFcyn4Zl/XO6CWqZumQ+AK2x4Wh1g5RpmUmPXWhUhw21muTYGSZTSWnobnp6raf
N6FSmKj1EQZ806ag7kG8qOmiNqp78rYAke8h6ZUg4cK6mm5zqwIJ3oX1+H6gDyw2aYU84W6MIW64
4SCxJp9/Eqs7w69lZw1RAuvPgpdam2ZE2OkEeiXqhs7h6Gv4Z6hFJ+NW1og5OD+Uuqyrr16wv8da
cARLD4FJavWCKbOYRZFO6kaYQv46AHVZVK1G+7EphNN47VSgXp3TCH44oDYUOWlo69d4CYfJI66R
LlqLJhS1cjw7LznafHurpwEV7nzU9CeiaOXCNctW1f3ZWniegTJR2jh/ESfuF9smalzAAJzlLHD8
JqUpKQRAfbWNMmn2rZpp9vWsNtON1afi8fxQq7lmuV3MZuztD/QeulbHQxV11KaNyfKsd0jgZkWf
H4w5aNlYJk27UQo5eDJArlyY4Q6lrdVTsnC2LQs3xSk2YsfDlsKWeRVzDb1G3D4mdR0gcQSsvlWa
ANhw1yg9GmmL4nmXjspAp01VFgEu0nBE4jSTaAg0iuUClDavYzOZy51A3rMzGpD0Xt86cXGtDGpm
3IxhZhU7rFY1gomutzM3VRJ78M/fxtXkebiNJr5DHhmeOdoPx9dT2N3QDjKnFLUJuztHVA6KsfkS
SnaZQdZ3zaSgRo13ydA67IleTZ40Ioe8Gm0EwV2R3Zq9MH+UZmKGm7izo2ukAzW2qGG+LYTuPAkW
pgtLxInxgcMZCh5LrKvggY6vEhme2pYkhm7KsLhtGu2mUnXATfU9SXg/c6ELWl7WMzLG7+fv7mom
X+4u5XMKb8gAAKQ6q++hBssZF9SqNnml9Zt0btorGYqCZ/Z1vOlwoVx4mm+vk1rp4n6Gg7c41lZv
J1Jb0wmlUt2k9MVunVLLPuh5VFwt7EWS0jCFbbCaSjudtETPinUzujCLrVBIIKpMjv58GzqnB6AZ
61ogriOyQ6yaK46G4INl5XbjTcTHoRR3Onw1JfhNqhCmMmRumeLLoSsZC8c1sbt8JBeQQOnzj+Dt
C07tBjjKUgXg5qwd2PQjkcc3mr7hnyKeqotfxHtdsuUfLuv3C84mj2YWlZiFsCBj6F1TASxD6lqC
RuSNnCbB7NJ4NL5DuFNG36ZeqG9zJvf3caEYnB07EMF+myJk2w1yEf0yUUV/AeqHstES41y5Uk6n
z8XV1N5Ezhy3Ww03lUoJp4RwqwNr/NSm6Zzvw9TGj0AvAc1HTA7kpe7WodS9uioaFjxGE1y5A/X7
+LPBYVlWRaxjlcmA5IRQWdXEHFxF5Ob3eZxHMiyUTPoa0/jGAdLXYteVybh4yvCdt4RsenpcGA86
gXMfzz/V44WG+03gEDZWAoj5cTpBxKtfJvGwp7SxkJLFtU+2EiY7lRLOgx0qxvMfjgXhG46fTpOV
ohsNveOxhBjqlh6I5VuszH5jhznS6bn2RgtV0p8OxWHBlFUO4QBF3zRWnEgnYnQStk89ibzTcbA2
VG76HXQ+68JhaA2+g0XNWFQwAZbBs0DpcnxZGUmO8lwxFiGV9zO/igkJ24/IFeu7Q6zjhuhikub6
WWxl4ajXEZmirlOnxKyJpNpiddEvnA/fPNRl+86izsq6nJrs1Q5IxeagKa3F1Uv6tG0xV1LQG4Bb
NFP/xzf6eKhlIn21IFl6I6tFxlBxVDabiaqGZ7UZE2U3hxcmoOONCq8qkCumBZqAPFKK++urspPc
CQSduJkw3Pc9Wq/nEnHW4zxO9kPfhoqfZoV2YcF7++kuo7Li8ubiVGP5Ob7AZioAs/ZEf04hcpdU
RiLrjHpyhaJG3YdZYOM6hnCjRVO5McmMvWVOL99HZtz86JUGjX7vGP3jTITYnz9kjjUmGlHKxPTZ
Vl/TXPRJWqSd5Q/26Gyrupv9EQPbFueevPnTrwlUJYhOWQMOg09ytfqCYS31ITeJP51Lea+FrXlH
/zS9X4ixH88PdbzKHB4yQy31/mWdoXh0fLtnpapLvmyGarEFGxkzsozM+8Jbu7wqR/MxMAL+dNqG
nNIYZzWKKRlNpWuBRUfUQjij4s34QrYq8UPEoMxurzriHUGT841NGvuF13i1sv99ieSMczN1ZFbA
VY8vscXBjkZGgPMyNXFNJV1sQ9CY78w8wHudR84uJIfvmbJGts2tOrti5x+/hNZQX0K/H+9y/vkl
dITBa1qUHNa9DxmuIFLFwqJOPWV37Ryk31uzHu9z5Kt7rSAGxirViqBlWTxVrSguiDBOfNCwjfim
mPMPS/7xjUgJeoW1LxGbbEjjTS7J2jNO9mCbiO6JnT8KmlREn8+/Xycv2UBFoCosQG9WYpNEW8ke
c8sfS+RsqaNSs+Pwe4WBU/rG8jrdzLqSPw/tNO6S3Byfzg9/Yma2KR2ZC3GDIqy5msPQUaaJM9aW
H5D9vMVSLIh+S4O7TlXFj/NDHSg965f89VirqVmuyqGxASSjuEZuyRHcuC6TVsP+LOob8qabvZVa
ZKxmc/9gkJp6L5OM+aXQSvNOpFP0X8wh1EX4tuUFLX1gDr1aKCZ9CuEW8K6ReEzMKGZVPuzyF5uh
PyPr/PNWvxppPTFKYVGkEiMVBIt6AYW2TaHECu0aufYv3OPlz3p7j39flXr8Cmco59BhtZavVObw
bjbzcIO1RX1HprRbmXWysXHmeVltBRBLY62/a4ZhS2L3pXPhyfdqOTFQm6Suf9C2vbq7gkKlznJg
+Vo/Nf68RAyoQ6dtRyW2L1zzqaE0cn3YyC0l4LWaJCIMS8lapi8NxMMuazpjq9aj5meUd/bnb+/x
qe/vJ8n7ssQ0HAR5qzfYySpbMkc2p0NBexHHQPHVkRtxA8M0386x1V2AIeonniZrDxMikjCiqlZv
TjgJDgii5GnW0FYEXSkPM/94YQE4NQWRbcEkQO3OYEN8/M5A4cjVWmGUeVba63qYpXstolYnyQ1q
wSIll7yLtbtc14p7bRgu0fNOzbqvh1+9sqPWWlbTL5O+Qd0+ayObtG8z3+HRkwFgdIZHoSjZnX+S
J+8sIkX6/DY113VBG7SKDFqLeW8oAAoAosiIryouEb5PvpqYJNn2svGn4nt8Z1Eo55VucWkJfP6d
XRASLaORtSxcteev5+TkyjdFgYBqOcXN1VAp6BIz5ZxDpDRhmtgMqIOYcTfus1T4RRCTaEx21nbW
94RhVp9rw5pfaKbD7q2o5154o05+JyCRl4vmqtdff6U3Vte03F1MCeoG+VN9p+eac9cmWu2LoRNX
56/+5NN8Nd7qxCNHUzHS7OficZ57NUG5AEqwKv75KJQGyYKwEWmy4B8/zSDH56XJzK1tJuWPSgNM
RRoi+b+4ltejLO/Uq5mzK4Z8sTHyzRM0uhNhaW3bar6UbHPqm2ejTgY11TOOwatrabGjKgUOfT/O
6uYae3osucRcDF/6ifaZW2pxTfWOM7NroTNUdpnai83523ni41g4ixZKQ+ZHQoaOLxT1mhb0eWH7
4xCKGxEJ2Ly4njyMBvrz+aFOTDHoT9HzkCtE/X3dezdl7DyjBJGFdMziS581QAaoGbVtWX1tWMK2
WRnI2/NjnngnGdNYYss4pnHmP768diTVPZsYM4zrmZSNRLmWDQwE/8UoSFBlOmTQuNeLn9Wb8zw1
me2LFn2rrZa/tFr7B4iNEuw0T/nk7UMywH8QULDGHl8KSWFiMhWeVKzlQMYl2U43UOKsL7Ml1HfU
l9OHIVG0P//cKF8sbV2maJWD3vGo7MQ1M+oZtaY2cUe9Vb9Jo4ud3GV1WW2YkAFC4ac2o3KyXk0d
LbAIkRNUjOIViX0qrOZTN+JgsKN8xsvZdU/JrM07vHXAheRB3aWVOl215IwbrlTXl0pSJ2+1Ae4c
Yewyx6xudY9/qkR2y3EzKvCjDMREkySr1rsMWwJTdz7cTTqchgv3+sR0sIgh/z3scpdeTTpRHFkS
mybLN6ah3ahVH/ycpcragGEgkSask8m1tMZxB5tYHyyk8YXxT9SsUGNSHoLCRoOUL/X4B8QQbbqs
DG2/Kcb0mQWOBEelMbArZHZrvdi9MfyYWxO/XdjJylOJx/0FGxIRZB3Bw+Wmmg0ie0Vu0Y05/4Ud
8unevCFUNijxAFWkl3r80zqzi7QRfpvP/hXhiFicSmqXSfi8hY3zUFI+j0LfJW2XedhbiDo2BH4w
YU5P86DrP9sm+GJZWeBJCfFeWISTrRzbybvYjImyxhrWXygRnZp5aNHRl2DqWiQKxz94MjKSNxH0
+qhdYJCFVnQlL2ak8/fl1JvqQHqn5wvoXVm7PeqoqOl4Jjwx8h+Itx6k0QXYO2wVLRx3TjFhHQ9L
aTYujPt22UC9iygZCdUiINdWK1dRhEliOZwibKUKvQhxz6axomybdGCtzl/isgIdP3mG0mgsIUzi
hLF+8kNSScJB8OYDTcjft4MgWj6BajYiV7K1fJNqcnIrOtnKvwISHC8pxtbRYuz8eeVU5OR0mIDe
rif3oQJRmdth4KcEXOgQROr0ZyoJ9lCoDfX7JFMdqERCJuUQw+y8MbvhgyTntEpbra1izGLA7DbQ
siAL6s2cDK4qLakVrUkqggerOgl3ct3rLzG53Fjb5iDotqyQ6r09hWniqlbcDJvQkptHtubqw1KY
fGnDXsJ3N2dluc2LttHdMq/Hd0UHvO7CDuHti7xALamMLWTaxRlz/CI7dJnVIuG4BaR92LSllTw2
VDn/uG7JKIsug2+FRWu9D6mEEZPFllJ7awRdnWJ2tsbc/wQZMV7QSJx6n1Suhult6cuuS7c2MkOQ
aIyEZrW6shJN/SiLWdtqVUORTwKg9gtH12aQDO1ST+DkrbQX3TlJ9IhdVl+N2qXkuhhUjTnUKaU7
gDPbsK7GO02erM8Qq+qdZVaVG0JBAg3GUtjQq75hUgOvh70Vuk7wYOA5fTj/iZ04tyzHW04Ji3KL
/7HaBWLNYY3LegpQU2totJ1a9YOJHPSJPpAOJqWCDDOnSvZ9CjWpxzZuI56cbT5Cj0y7sMZzLaY/
rgPymyCdcxSmOEZv+fi9gwYVOaYzWT5vZXmfJV3gCtHPPxS9xIldz3MGAy+8pKA5NbGZiFNpai4c
17XEulEjPkLsA2TIgDsNVQPXZGP9UEZAIRdu+nIBRxObwdZCNXkV2BSjCl1dYEOSneNQ6fRrHKLX
NnpltwIt8Mh0I25jGw+LK0WD+jXrCGIAGCl2ZWHr1ILr5FGd8+q7jVv1RzWq8ntTAvDhZni0L0y+
b7Yky2/kxUAOxbdCJsjxQwjCUIqAlfAbQeW8F1AxvgdNELy0qQkdtS3iSN5VZjT+Evy0z5M6t7vz
d+nNJ7P6AautWDMUQFv0AsadyJCbR87HuYd+fn6QN1PCMggHMDbWEPzRaxxfZdJZMORYZ4DiSbe0
8q7TTCu8UdJuG6O/6XTj0WibC/uDk08fFSxnLupKdFmPxxxqgDXmgq6x4SUUoJnykGnPbDjN1ru4
CKXP569xJYylbLZcJD4kdtmcwvDmHQ9oSCgYLYnEZEsWgR9CgPWT1gECgc2x+TX2ef2NSDcDcR/8
m6lGR2jmlw7vb76u5TewYVj0GqrFC3X8G0besyg0SsmPUckCWAQ5CmXIuBeVqD6cv96TL86roVb7
L3qcIYIZXpyiGPXrxIoewSNl+/ODnHqIhOGZ/Pcg8FsNMll6P4ZSAhQUw2OwKeZqhvVY2/IuyFv5
04jS/df5Ed9s+DjNcpdIqFzkktgZju+gRCIkKqzaoZoUtDeKnU13wD6zh2wMcYzPZGBtixkH9f9t
1NVUlQYdrqmpcfCbOyUWZmH+UusFldACPsS8W91KUxtcWC7fPkFWF0SBi0HIQCOxurl1Os/mGKmB
ryexdaPLENQUIFAXKj1vv31GQZvCFgc6POMc39CFCWXPah/4maPAlo16dPeRTsc2Hgj2RGQLVDRP
J9h7ZZLFF96ftycuYxl9iZygdv42eiWFQTBmJUHKk6Mm9+1yzPL6oqufTK29JQtA8Yqsrq6mNrI+
WHXqvHBEk7cmvfzrCWbnlV7b2R9PhhywFmc3LRD6x/ayJLw6hVaxETdFA9cpgcKB0q9M9yM27eeg
UbrA09UScnRhgnkt1PlSkC3CCP709aKIS8RglkDK+kYSOij5hEWjJ+JCA0oYLqo2DwzfLDaJVcky
p392P6VVGe+SUBlbl9PpiFUkHjKZD08lbTWE7te4qVGbxg6ycaxhlJGzT6z20ScasO/LQAOfW9H8
0TdRG8FFilKtKDwH1g5t5RKw1wa+pP45EsKJdqNWEn/tlG3zHjYYUIxCUoYHuKfyOwHBOoaTkDcC
DiOxcAtOJEv9urV706Vthl4aajKipAqzpewCvtJ+4LYYfxWo72+dOW1h/llN8mnsjAJqKl1e6uzj
rH/Qqql8bpDAcD0gWZ+N1JLvgt4aC7fOIOO6eMj5axHMNLOmwsoyr0Dw/n3uRjXCtN5JxCcmlQmV
AFjveG3JPbHIXdDADlXKoRophkPad/Ksxrg6A3N1I9gx4a1kqBMydrmpv5ETFoa+Wc/kCnOa/jQi
kk42GFEBn5mVXUYP0gB7IbeT1H5KQXCm/aYeAHp51JLsHsStLe3lOnTQYBSiUYj3mvPGUj8q9Io4
GFlcX177NnIBmMVGXgUf41CjxRHbcvmkgJO1lR2pPllOY3AgybnQIgi5JOMOJO1FqaN5cmClpm+Y
AoRimEV0SqRatl66EQdz09P88hJYsxmYGVijmGhsg1033CfQ4MbIuR82YNp6ihWPP3uQzw8VDemf
0ZBaHbyGXM68TIJX7Ns4GOZnkMzhsIXuF6T71tRBMM2z3FXuONIY8itFMmOvETbbtpropw9KW1DK
UTKKWX7VGpxa1bSGQJQBpps3Fh41CIlSCOyIIjfgo+oAQXIOQKQ4VFADdQsnaVqISeMBnoRhpXlP
pQWkEsC8AND3AbWUHLBLhdab9/YBxpQdwExRaQB4qujhlAdmE9la0w/aAZCcpgXqVB/4TsqCeuqR
M7ZQiBYCVHCgQUlGnn6eDoyovlGzd2wv7YduQUghSoAmNddlRblTLZT304E3BfajIRReWzhUdUAI
83Y48KkUxASAviGZpi5PDoaVY4zyF3UBW1HpgXFlqFR0vDk0m6u4keXehVCjN2AzgGPRcO5ftAMx
i24gHkNY2ZC0MEHMH4wglD/Q+FS/GgfmVnLgb01ibp6KA5WLIir44BS4vumrIoYGJKoJVBrlkvhn
pwXTNVRnAF9tFkfvA33BfmkKOOv0AANrWfVttzSisfHlAzCMjVlCmzxEBF7TJQxv7VYfH6WFMzYv
xDGjtbpobyYRBsYsSPFmB7a6MFaBlOlSsvAGC8v6Pggn1Hj/FqKZdKCboQ2EgmIDEba9nH7mTF08
goYmZA0y2lRo+k9CF+GlgSSCnRZCZIaleWCqZZzpNNdSxzK+ipq0+FKrVfEFxJD23B6obHLdQGiz
FlibfeC2TQeGm3PgueU50VhuF6dF51FphPlWdgZ7skaLdkOiDU/mmKr71ogkbJwQ19xqvhZpFn8b
J8RkoLqy5HMEr2hyIdQ3TMCG0XzLe/hyIVJ5xetss/tM/Lqp7E3DmqxlYgCIBDgq+gjRz/yoJiJt
t3Dvxtafhjgfv1A100a/H3Uj3UxxpD6McdCPYBMlgJlOrMnie9zUGUDmCUU1XNG4teDxTVJ3FeiK
qW0B+iUkVrQjzW6H3JkS9DRhGV4lIVDaTGGWEgAXCTCbcjfK1yAY5Mw1KZ9L1J1T+Wulp2BoJ70E
d95nEhgqW+GUA5avlyffanWgdCPBQyQKxCouigKrvAkfr7MgKbfhs26ABHfnFtK4V/UCi9k0yhKQ
ncTM5KsScGUIQRpJ1Z7s0mFnJ8StwV5MUrFXMlN7VqVeBLuqNJv8qrV60NkycifHRTgU8NchDK2t
kIM8vlHNUdpFUSv/UpvFUKiPcipuMyMfgJ0l7Kg90YJ0/0j2fFu8B+EzlTs4Kl3P+xKa/FM8polb
9TTu/MxOh8/CMuzCnYw4dTwFsK2yLyrscR81TLD5jy5NhsEntS4u3NxsqxtFQO0Nzdj8KNfO/Fln
B6ptmEH12Y21IP4EgRNHbzJgjbgHMaSVG1iCRfItAHZZuwrpIr9QJDg0RmWRUavVlEl2oWoLcM1W
JL30UgsueJAoTfgZMNHRn9Uo/oreb7yfc+IgHnm1B0I7wkrZJ0osfW90XYgrTQTli0yvJPVwGgNt
6khrZ+5wOmfWrmORsQiUhdQpTLzOoG8HBD7GBhEmagK8Bl26MSZz+hTnnfIskXReeWGcMk9I7ENe
7Bi6JBylRnULyH3A5fROfwrNQPpct3rPkV0bOQ9Iba8RCUCVFEBVk0afALIqoVemQK1yZESqX5e9
8kuq++7noM3TF/zSAx8ePP8bKwDaxQZlAsjhzDrQq0iSq5u5oZK8LYgWCHeZFWdXhtGaE4D8Qn9P
ISX7qlqRet8YhUq05lSW3UetSeI7oG5a4zvlXN+3/L8Cl+ZsZW5kEui/RfDuIi9OitzwAMyynTPt
pP+pwtKb4VYF5m1SydVXUTZCIvJSSbtNP3UYkGG3GTdd4bTdFTy5utvpVUoWmpIVKjoTgV7Z03v4
Dfz+2Wi2GG/0Bz0qxg9BAf1+Z1Vkyd/3sz6AjR8og7KNE45FV4H32sUCUtaspMjaXU5BReTD1VQC
zyR65CXtCkCmWpJLrddzX+4k2BSOa5V4xrGaZyUo82S8JruGGAQt/6n10Qhustalu0yLktSfadsY
g4m7OeYVYrWhhtTvoq5MbzK7qu2t7AzJl5LvsfN64PhwgJpKzMDEdekziRl8hEYXtS/NNI2G13OC
NzbkPNvXRamRG9JIMu5KBfncSwGpXNYyskR6fq+b56q6S8pGbr/loxXKAKwyNfZ0Ow/oW4zO4kil
Bg0rGjh4zOIPQVlLhlKGEywNN40konu0Y0Xqy52lP2bgBykzzqUHQYmrJoKX7TFJNSwlg1plOAL7
ktN9GcxlhwZWGgBnjVVRb6DLjDc2qRSASCWEAxtrCAHQM/OPqQ+TzNrUeVl3nhnF9Q+d2JlfNmw2
KKmhmd85WG0MN2x6ZPjZlJjEynQgbj2OTQ2ZfOrckMc6YsB2g4BCnavUQK88rJqkYrDzZTpzaN7j
bzeMot0QnEzCDYcs9VLV+tAWOD5IYIShAcNflyLiWp0K+tZY6MuSjyclwiLEOYZouqasbkCjO25g
Ttq11gcJnRJitm2rG94bs137YxYHH2KzlIBmW/PeEaH1mM+OQWE6Dm6KpjdcA172riQ5GBiYTgBe
AW0V5gDi9XmAJZq2MGar+uP5I/iJ+g3+UkzN+Gtk4BRr+zxI9HkIOjnwF93+TgEse6UDt/aqSjfu
SARJvEwJkns22BF5iVi37lthRhe0UG8LOJjnOdBzPltu7rpQbI3O0BAo4/i6mhGzIifikbmG7Xgx
1X9+MD8aanUOlaSursuESkdbSNE+SpX2gxRC0is4ROyyCaPEXNVPOtvjT+fv9Im6AwYfvFTgYQjZ
OhxRXx2AoYeCYO5Sh3NFAxcyTeuNBGrjwjH75J1EzswJG/Wjva6sznKR2lmSOD4OsfxTrll2C2cP
Ci1Vt4sundODcZymAmjBPlgVOYjWwtVPcgallJHYsJImKTvPR2fi3HT+5r09v/OCUMz410jLP391
80BOR6jPeWo0xMZ9ZAXl3p4WWqRhodwNq8EDrBI9nR90+fmrb52yJuoBPKR87If2xqtBDTEEUZUJ
x58w//mTaqV+LN9H1a0SEMlxfqzltXszFhYk2jigwLjS4wtsirDsWit3/KBW9Z+D0xqDrxkdnNix
k32SY4qnqNCyz2Bald1YGurz+fFPvJ2UTo2lYQCfiV7N8fiDGbDtVqkba+pgPdcZtkZyKPu/23H/
Dy96laW+lPr+M7xo2/wsvkf/sxPxS/HyGmG0/Gv/IIwM5a/FuCRDr8Iuy7vHw/oHYWTofyFmoX5J
aRFFh2bwHv2DMDL+otkA+co0UTwvtCJeoX8i2NW/kF7A+MLlQMeFuqDyJxSjv8kdv19WCINoV6hM
L0nv7BxooR+/LHWnUHMoBow+YdCnV0KCeuNNul0lnI1STscTISQwqTNjzLwhrocvWhPpYjd0aYm1
jkUe8hwHMx9DVil7VSnnULe1MNwZ8KX1Lf36dBsnXZdvOmMe9mWn1gRxNJPtuHFqSoNHTcl8gZnO
/rlrovBd00ol+cW2zjEzrLBEeYFacbzSFHSvvphm6QqBevvLsdv8ua/yuCSPpeqM/WwF+uj1DVuT
DQ2yQN7pE8FXQLuhqXhtEAXjB4FC5Hpo+xZMmuk0X7q4izoPW6/5QK6I9mCGaZ/v86lMfqTSVD+m
5DV8cZSwB/TbR/XnUO0gLLdjn0j3VjGM+0EmMwfmQT39zCHrk9tHteq7KNXocwdM5BGObj75eQmn
9ZYsBEnzgMTOgVe2hv6RQl2fgkmWEvbBg5T/UNTAzJ/lsDPtZwpKCsUWIkCija302lNf5OwnQ8ui
cifPhsBBnvcZZ2hzjAUEeQnClG2oJtD7PAyJmXCQIblTrgmeYtSTI0TlSarv0jYiiK4jXqHZiaKJ
HWraYX1N6GL9A32XHHvypCX1trEmG2ZVQqfLTYNGXSSoc3mfi6XSpiRtK67xeEHKEISL5dcx1L6Q
1DNRExORY5WBxGSk74qqb3mcqplXBDUWSeTNZM39iJxRhWaTcmq/QgPafJ5kyX4p1EH/YUZFm7sc
u6dnPZHCT5nM2ddN7SKvN2qlmwIENOY3gK+OIF2oGlry+aj8qne6Ves/lxiS/B3UHF3ZRrGEaAFq
+ph87BBb6H43FgZLW77A4VWx+G+BnaR3Cua6wiWPTte2JFAJ89GyqoaTtWTKVziblwLlSPnUNymC
Qp+16jB6AkzAYciNlWkY3briOyMVANFuU8i5zg44HL+pJcIh9tkjuVuIe5vPaDAgT9cN+qcmN+2H
MmLnu9X6OcsfFKQx1IOdcpCu9EwffjVd4MRExwD9f+maqbP5CALNuqFz1IRuPlFu94m9hJU1Z4UZ
bIuc6By3afuKGIB5hI0HFpVqo5JFnQMOvgg6r27rrEKvHZJLOIdl/JmuSfSzpu6EpNO0KsVFxsj5
t9G0IedZaeV+NMLiAde8jsaNXgNvU8r77seWvmQKlTQwN9VY2IRdoLqJfAkk8i9SfpApKEm32HQS
W20xnUfFi6UAvHIHXWs+gK4krSXSGqARupTBkgSzoNd3Iiq7caNS7FV8KZQJmuxLVVwPzVgSXJ2b
4VZRKznej1KR78bEqGDjZ3L/cODMVlHYSF6TdfZ9LrcBhTlH6Z6yJo9y31G19ClEQkIUhTpan8Jc
dh6rLlPfyxCX7hJtJmIiNEVJ2AZwUp/2fwnvnhKY6ZG6VZKz19bmV2bI+BM5jeNLYEy2fWVzAMg8
ZuoajPsYA8wK0qB4R82gjzYm0STCDYtkeE/sJNrLHKqxTmkqTeFNNljJKasZDrC0fLAVhKGpGJfj
trUH+pxyrp+kdrzOAjH2vk1qI299bwPVJeWKU/9h9fr/Ff31is4ie2ZFf8lSmHw//ueqXf7WHi3q
/Jv/WtStvzg4ooGBKIs4G/Ldvxd1U/mL/eWiUKI/huZuUSn+s6hL7AVk2GJoqTm1cEBbdGT/rOr0
TP6CewX0dBGT2Tx29U+W9RXkRcKjRq2bIZZW5qttbkPpCq12mu3T0Xg3RkRYEaMRezTssPR0jfZV
blPpowVT/3OcMkmU8Txsib4zvSkYJzLVJmeHJzne9ITcPKdNf9H4xPW/2hz//mWrTXEkJXLf2nq6
p8aS36j6VOGubjh1w1G4I8Qp8OQGaUGNis1V+in70Gnzx16KlK0K7wMJQmCQZUgilQ+ZTt0GKq5z
rSSL1irtcZPRvH189eTf/70FOsKwLdvk3zuj3790OUq8uodyyZm4Y5LYiwBFj9aIxs0kMiJo8kXf
ZfJHbkydaMF+joDBGQGCmq5uywsStNVZ/vfoyznt1eia3QZOT52etphqbJmPB1+KQ2Nj16wuTdTl
e8TwGVllQ0VDaehJagjiC7qj44b377GXg8WrsctCi8kJVtP9jHizcCuzjx9CatVX8MqJzRsc+ZFk
ILLQOsu6pGw+Pn/+HlM7HrN32DMRVpzsq1Tk2yEXcBfsIrtD6P/jwgP9T5e12uLagBZzeR7Sfa+E
0Q0lgQhKe1E+wesnbGYOItD35Bs64STD1s+LfT733dYO5/s0Gw4eU9/RCzJ60/YbwV36toxV4SmS
Elx46Aef0alXbiV6wYBQFq05JHs1TUavaONkQ/hFu80oP+w1CgHXA5yya9DxuWehenvC+5KAbiL5
rBRyyMcbtmSuZtZOS8foWh4U9b6iyHqjAW26kltSk2gstm5OV+b+/F39T89tdcjM2yHuMtsoyDsc
c3IiDOpiY9LvCIe7INM5AELe3hXzDVYsSsNMp7y5x4CZAYvRamKyaBgbWTXeIEZiA9fE5Y4eQIm1
f2qIdyQho8+JGJFHoTwQXzptomZJ9CI6A6Vcn37qilDfhwSI7a1konyLu8YLZlSV5ChJm3EsQT0Q
re0prVA2KfGvNV2/TR4E6rbv5uKG+n19NVZsBCuDS25aZbzRQ71227SsfBFy9gO/daeGwiYdsdH+
SAP7r68EF/DxV5JMxkzok1nuaefLXlnFYAVMmKZyNVnb8w/0P8w8nDyPx6gb2ETONHK7rYT0Rbib
fs9c7XWFuEfd+YkswS+gngp/0KzatXNtuvCgVxrT31e3mnErKRDwIPRyn8amIDjZSHTTGyhucBKK
+p95b1skTCSZZUIbmVLdE5Xi7FoHDplbm6Mh7+dOoY134UYs88Kp9241BSMoqcq5NLjZYKZuh5lU
FGQbcb4nAMuiL6RfF3aYYR/QwLoKou4kJU0xRNbjvtfzS+DAle3/911ZzcZ9YfC5y0q5Rx4R7wsV
1G2KSRd2ffCx1gZ228uBaJI7NtFDbW9mxDg7257FhdVgufunbsNqZqacpkscc7O9PZC3pnA888My
q28I48vYqMKOOn+/T88kuEqO37tgsvmyoGvt+2TMd//L3pktx8ls2/qFDivom1uohlIvW5Zl32RY
sg1J3yfw9Psrn3X+rV3hUsVe1+dWETYFJNnMOcY3elj9LPbYWXSjffr4CscR/Lc7OZleuyIIVoAF
eZwPY7YRyMnI/YSR3DrGeEDkcEwmX4yvH18Mie6Zy51OjXM2VhRrqxh74vITVSmoOkQVyxW9GC3Y
EQdGWFXeu6Tpjl1RXBfkv2SbYST0NmzsgKq5z5GeqM+mc2kx5Lcgf3g6csAbUkx+fjsXnZtztlr0
N6QR4kdbCmNEgmBl3/KlH7+l+pRgTBrQ4eGCIX2ZiiuSH4fJNFSklBJsWqVBvneF9B50n1TciBAj
KGmwfibS3mbzth+n5c4ShTluV8qmh2LpffYf0tDWbVEKgn6oTqMRctmi7V10XgamM6AEEAAphyi8
tPeJ4yNIt8h7u5ZkWhp0HEoSjare1L4udpdTwNHKeTsQIVXekCmdfHPYV1yTmzv7d1NQGVvHnW0r
yohuJ5KWc2IQjpnK3CgAHOYSeV8lO0Kek2FvprX7BBSnltxZvf7WRKa9qUwSsSQ034khqVqPrc9x
FwiWZt90mRs8LT2+wK1hC9lw0aVC8TqVJmn39UjWTyAUwJaU2wuhKq/dlqDizrlZoNNY2sAfOdnH
o1VcFTog5bCa5TEgB3jrFBnmmP3IqIw8WbLM73OO44e2ohfkJCalm6FzePOYcRof+UCTLhy4bSXj
fump2VaQSuGIS1DTa14ZLy6yLCtUTe7nkTLc/N7FVaNd0WLrf9WuU/zG/RJcd63XkOlDRN2WTUK9
NXxnQgoju6ElrWwQEy6Sscyxas3+U+mvvGUjV8WnqqyqEvqj6ZP2IUv3RVslyRhdbxN02loBDTGP
iPcXVUqSrZZV2saWRi791dRMtDIO5tR6yRZ3ii0/775At85+GLnrvpXIWXrYEfUCVGzQ3TdgNqu2
w9w+E7rL8Tt5dKVVtZHRaHVKOcJnw2nmZv0J/0P5nJh1lUAzNnM9ztuxJZnaGPSdKPIKa9bUm4dc
A0exk6pbqfX1LoIDBC43vbMEJAFpE7Z42Ug0m66PPSecU318tIeKPQM5zGjJfIl/YbQ1M9nIgSSP
0FiqYqMax92UxL+FbhcE105Xk8hurYIsIqGG0O9A5/oZp6eQIPL1W7A4bRtBCHOryBTz8Llt4HiG
jr1oeMdGIriUb6d7e1YjWZ5pMDwmBuM6GoXPYC+G5LeTVs0Q2iRLUdgzSCbr6jxxoJCtbawFRrmb
+7bJ7tVguJ+HdB5fOl1rhq3m1oxDhk6yIcyZ1drVreyRJGjy2vvSDV5rvrU29IrO+yzGpvqtWb37
5ieTMWzSZXJ+tbB2ZWS0IylXE0mRXzKtN+ntI3d4HaZ+SCOnt6pfdWJnXwjSJgMvoSY4YsCncxvS
rVrIuDXG6keLT/5uJADj6zKP486EXP3kdrIh2A+F0WHwa9FshaMJIxJoD/ze3yYzdoCwAbr4e06c
5pjR7pDy5zRXSbHMT4NRUgSbs7L94TGcUEeVSA1jsy6zXa5SqwAY4Vvfpn6c0y2tlitV6umhRbhI
JTQz2ib20cse4T/ZHA924ZmRGI31NQ+6ZoiXPlvWrUnO5I3oVxgJTArlJ0HcHrPm0HyjWbyUV3oj
9FtCI9dDO6YDrEhQTc92n/Hix2Dxbwww8cM271qESRpamjER8s4gzRqgs9PGTqtmN1QOXL0oyNFM
GAUpo0spCyYKGHzxtNhDGXZzEPxyal2KbVko/a1MKK4RNiEdMlWDeXxt2bJWOyLSCiNsEIeUkUtl
6nYJ6oHWuktUWJgPTQb7wUv3ojkKBZXW2N/0YCh/TIViti1IxjomH7eyCd08Zzz30yQEczhzZiTb
oEPtlqbODWwqvsOPl8AzK7p3slttlTVSBu3YQA1Lv3MqKzmQj7eE9WqJzceXOG6C/rKkeyeb1Xks
+xINQh1TJOtoRixWnJCAHH/8v59IBP7Zex0bOu9PwuTp1sHqmVU8l39a1zm9hIDC5+gkC/X6uv9M
AK7arSYaPM7FdNMF6P+xY+8S1DLd5QaCbd8ZiTa0a+TDrII7e83kczN5xIWbA5FmRS/jzCGyl1fI
Kqvy9aq1/f5O7zL70lb2uMP522M62crO1GOFHNYizkaV3dA0IJ0tI245M+2JCLrF2PZJffzagv7Q
sk/aF8dEcqOZzAubu7+XfSAI/M8H6aVgVXO/lbGzZPo9mAlxO6sme9FabQ0XRWgfgt4k1sYqPQZ9
LxcOM+aZLd8p433xlgIJny1jkWXtT4SK0GYkAmoj9VRzM1qli0gjGUUbTm2pvgyO3f8Y2E9TMBuX
Sd+7TU5e4Rr0pCh461xuQclKGiMEZPIHMbXPHE3pDxiuM4Hs6IvkSSvKhJNnWtTBFkO8+00b5um6
UAiPOEVaggmEoNwLb/bccz3ZNFd2k9VMrqgextlk15MeKxlNMWzHWRFzOLfC4SBlQlsnPFtUP9M+
qy/Zbs993ifb6bUjfcK11iQOKrf85ibzsqV+jl68yZr/lQXqn+/v1GHQAZTuSDzO2LmZEWq5cl9W
BhtZTf6crcW78BDP3MipozTxVokzscljOVn2TUJXj2r/UbQCGffCVHjuFHeKl6iq1dUKay5iy1nT
XadQ3hTSojALjR2gJctPNDvZ8lBVQcfYI/xU+WsGfsYUvz6ezE6cJP/9ME8mMw86QjBRQuErG+pD
I5ZlTxBa+oBYTz62ZJISp5l2XyoDwjlWROc2a0vncW3zNlowE8WNKMr9x7/lzGd56k2qukQyMIc8
1tg2k1yv06fSHUTFRa1FRllnWy9Y/q1UOIvFOPd6T+YeyjUeWKKkjkffgvjrJn6EAE/bWoCiP318
P+cucXJGHhZwTHNnHatgmblrSbZhs5NPQCowc3x8iTMrnX/ypTdLgHScKixlr9kMLdnXoGsH44Jq
68wh3z/5ln2h0rX03CpuW6eLECM81YR8XvcFWkAFufLCZ3Bmujp1FlaT8ivwNFWMd3bd6oOu7opE
u8W4st6UxM1ECp1R5I4OW5xJXEroPLEM/TPyT435FSEBhEJXdUxsQPuc+5IbcrWMk4lW2OuLRCZH
nLSeJRx6VSKxLReiRiyf46CISE7Pb4aiO8aJCpn/prFfP9dICnyM+VOnodSc8pYN3fFArS3MxWtV
MONbTlvvF4DbD005Ty8e8vQ8VPSED6ZJMX0jPDsV4MfZbu71vOds5mktwYTkcXePRt40dHbtDpzW
PPTToxRj/lwtJW0Ru2rrSymd56p9p6idsYI5ULZM4hQjrN2Su/kjAbwa5XFqo7nh9hvTt9KDZje/
xxGzhTtn1eePR/Qfp/RfdiWnUC9KIf6ytIO2lzKtrvoGUYRe++u3BdbkbcMw2ToWUoNIY/fAvtZM
ZopBIIhCVATOK6L8rg0HykPJxlIyuKsWIaxN5yxjLB1V7jQKLrFVSuOYQxw0r8SFly+gt5t9MOqo
PUgwpKHUchjsNtJeZnqqKIzv28ENhv9snjvFNQaDopuFIj0WRFiHBZL1XdMP642FfY+Ylzx7Idg5
ufAN/72/gTP9f+6xIHlbTe03MiaO7JdlDY9HPhynw+yu0CZj3/uq+G4nWNQ+fn3nlrRTbrHuZuTI
+LSoCGC/MfxxfNTrEunPUengmbLZjX0a7Iog/yFWT3tBBKKHI5uhh4+vf2bOdY9/f9elykkgashm
yGObcK9IL9xyY4yrREVSyAsNmXOXOFk5OlouPmHkaUwrbjwIaerECMj6mmutm4/v4sxK6J6sHKuP
N6AZtSQerBLXumpxxrVOftN0RnOYW2wCLZFXbx9f7Nz9nKwh1TH0bAn8JOZoThSy0t0DqYtBpGbd
2358iTMLySmcMPUAm6BYyOOSet6DsTZa6FcWki5sSXsx4DD6+Dp/4l7+NnmcVFeDoXVmrWPiMoRb
XZMCbUW9W4uNgQ5lV2mWdjv6fX7V6+O9wbz64LllufWMunkeK9P4UauSlPHU+FVxggurGksmselP
icqqeApdTTRxkbZ9mCb511VKd7cOZN9SgyBITwOds4xJvtO6YZ/WRxFVUzrbCTU2ZaUpv8eF8JYx
uVFAwDqZYaiPpxorl+6lbTjW7C9nNy0fK17vVuQdux0MBtf52JMu0psAql3x3Rtku/M44l8YaOc+
16PM8P33MhRo8nzd5JDlE+ebInPPQsxZbuSS/7ZBgubv087U405TYje1hfYt6dsxsspCv3CcPjPW
T0OT6wnB8moZSdyXXoIJZa0+ryaeS3PUDfwR2AVDLKjTr49HyEkkwD+rvnMyH3ot/L9hyZMY0L9+
67nwbixRrXHTd91B4X7dD25vcijvTbKEpjKUGBOj0kTsKKSLgXmuvwSpFkR9mXcYhDp9Z6sZ0WJp
r99dWi3HFmG2cczC3FDlQJ+El+bCZ3TuUZ3s1YMJf7AnxyT25rnfWmalE1NcLbiZnK+48OTjWlA/
+vhBnR0Zx+ni3Uy6HOFBZdMmMaHWVWxbS7/Xi2F59aZlupYkOF1Nbk4EQpGmn1Ve1qjBsn7TSnnp
bs/sbZ2TeTbLAyk1feBujzIx8h+1qJTwwS7c33FK+MtUcZoJ0fZdMIFJSuLE+HfifVyvqtviZsbr
Nc/edaPNJlKzNTt0TosnEPzQhRPs8Rn+7donU65OAgNUFHaJulMgaRjnakMyhYRjanYX7u/MlOuc
7N2p6WX2uuB88JbFfLGEOd8ieXvrfRDvEaWpS+W8P5CTv93LyZTrL2SIgb1N49xD/NEG8/JoqbW8
Vt0wbMxamHsf4PpOFagkybWTj5U5aqSNSnbUbpPRJaJ1gmhWW7ZT4llXi0Pofe+5l3LIzjzr06h5
xMbWsPgs10VXZY/CpNpurGZBR8oxnj8eS+cucdx7vftU5OLXI15NGQ+4yvd/chpSECb39mhfQsSe
2cYdNd/vL9HDJ4CiILlEn/VXnjLQ4Wh5sDOdMsA9J03ypoxxS0uuubCWnrupk8kGEWy7Nv4gY14f
Zq7ZzK8Ysn1kI3G9sJM6icv9ZzK2j9d+9+CQByeTXQQUAD0tfaLCXe6noDMfiq5roiXRrM2Cz/Ez
120PNNnT2JzxYjmJv6I/rsbNbBu4Lb3ZjlZINBubtLKIGs2w6br50un0zId01Oi//41j0OKwkZrk
dIpdM1BOHi2Zt+xqlyaah3tx//EgOnedkz2fcFvN9BLm785YHJrpJdD4OkClTLUySktswx9f59x7
PZl7AnBvddM6kuL4uB6Kac5CTQTatlNFeWHuOTNznwbT1DRbicdGnDBNSmzXIbBvh7Zatv/ZDZxM
OJj+UWmXQRV3eIdD+EjOVpisEP5C1/4/usRpKlHe1oOFz7eKsyqhZQfV4Q587z0yXnVheT3zFk5j
R5KAGJluKbiJNPDvmxwHZlB368M0lZfewpkBdeo00lKS5gjQJoioFcOzEHqDEDs3Dq7eNyFS0OHw
8cM6sys5Ba3x07t5zK0sRmf5GWP3XZL1bmhA5t5MjQCEYV9Cn517aMe/v5suSLZQq0IcHROKChy6
IhE181qDIk0aXBi65/QZp2TKITGrwW+mLM4ydHzwMMWVPkuNWOWKQCjVo5E/dsRMqjdbmRs4domE
uOpKbK8E1lzcl597eSezgZ86lAUqjtFp3ZJlrwJ/ADTiGMZ3ATqjAUqQdYfJFJjdIR7+KPva+O6M
fVNjOratt2HR1FWQO/Dtc84cSOMKjhGkL1Gf+vit/xmpf1n3T71BtSYdjvdodq2xDXP8558Xe0Qa
Qf6i2eXdFoiKHSE9RNTr1n7UWwtUgEEfd0EyqtAuHGeDdGuBvcprVMDbaaZ77dcxMfz94EChmUox
b9FeroAwVLLNkgykRZ5ed6q/aaeyD+sem8ZIaqlOM/ZmWhL3q5v6075MrHw3Jt01b7DdT4OGb1Em
5t2s9xujuzRHnFmRj3rt94OxAFtiNgYDBXmFeciMmXNKkKG71TsOi6v5W1uPAecdrsmPn/iZC/45
0bwb/ZnI3B5XZLDHet2HZE+82aro74OK4iHJ6Da1HH4DUY7BheX5zOf2J2zx3QUBk8xVeryg6WjN
Y46s6DfTunvwCvn28S2dKzSesvWVDikLK3ew9yY2gRV2xU1dpvnOlUb/Orge5exhKjZN2XexRLyw
gS88v164+JllyjxZSHQ0J67GpnU/GeopcQw9WqYU7Sbek8hM9GljTo7cQvCRoWlpxQHMkH6tWoWh
xc6rjQVBfpfr04+Pf86Z1/uHYPzuac+r2ZTNpNy9rmpBRN3k7rq16u8CMrAIjSEUT+iSUJ/KcC9c
8cwccxppSi9yyMlzRReoZfmziSx2Y5VzciUz1zxQ/r1ETj0zjk7xiPCiCOfDbbrH5lpt08IsbnVj
nDaNKfPHjx8e0cJ8dn+bjk5eJirmNPfnNIvVGuiYAcbav5YtMdVQc3IMxLM+Hl2HhRtEDQSRW0PW
00jPkNbC1nKk3FBaQQ2H2ZojmGQXCt5jbthtqgwESEe0MlmprNJ8C7upg+oEEoB5J8JTrr6XBUgk
nEia2A+53x9MyZk5xNc3/0wnAdgoZUf74LTadE8x3fpcWAY0TAhjP9O2Sg1ip6eCLPFeurcKBYwM
cRCNaQRbVtyXgebUm0kL1CcYR+60SRq3Hnda8oZAo6pxCwnzrhqAzKDuyWl/wva8AozWZJtgHVpo
FaCcN96iM9AlyoV5C7QqScPF94p4XGcECZqnrcUGN3fubUWPbS/0gU//cilybmbCE6GZzlb/rZt0
+cMffETGWtsFR/++A9MGkrD4wQudn7F3fhrcVF05C9KO3gjum2TCdriCkQ7tLgUpMy2uRlOTxL6b
GvCBHgKnsadQgNppttyf/DkWhXEjskQ4EWxuMW7Q53U7t63TH6bX9UgqRIaM1QF/kW6tyjZenKE1
rwpQ1ts09ft2r5cVZTxQzLAhcqU6I/Ib0caWxu1IRRJL5LOtSx9IFrUA5IkxgzxhVfOvWm+G6ROq
4vZT5mUTKh0/gHiCvi54a0VfWNHqBEWc6LZVb/gOBeatZikhglhJp+6GQCt+VmCAX4qFCk2ouVC2
oKPZ2TNJkEAeFNCUr0qmjhfN5KuJzQjw4cuAoy2LpjVpXrNxYQpf8wIsR5cs08GYM2sMdYQ8EXKo
1tyhDhwZ0qsJ5QnbZlWEDEj1shhGzYdrTP6XxhTyt4bqUu5xSpb5xit7Ec9DlYH96ioUQfaCAiy0
lZUdqWGOgF+UDCOpO/kCssnqKuSTo2yzHad1B+t9VdrzPleED1nWZJlbYuBtO3JST94q4owNqhhK
f1RJunoERONDlGaQfkksuGi3vlFhHdKbWbcO07rqRpjDUKq2NfbM4ND2WvUqB9slrnEcgu/KC3bC
p+UWYRlcHvxgWfB2FoG3nyAhWIB0bBWxDB7pK8QF3SiA+vmOim/7bZlk8qPXV7nTpiI7VnjTLDLd
Xg+uJjr5ddQS6LhtFLPelZIGGQ4WVcBHPKKNH3P0oenus+IV27ED9RSys7FfA1LUvmiix7TMV+Fd
ZaYBsThnwSWaD7YeaW7O+CLGdrpG7QC5xPQ7J4toZAefE9lrAIQapBioaoIu+0QXpt5Xmea8Te7S
bBgLWhmOolypg+et/DJWwvtZj07OhjYjwDyag74/ZvBWNQ6CliblbgiaNWFHI5rbRM0y37Es9Y+J
Q6ha5FMTdKI1DwiP7vxuhMiCDSgJ63R1kHGNKn/SsJdiQ+zN8gt2AXjBc576r6BUqcLkEOlWbDxH
aSDuY+d+9Y8Glzqf3GKTeYPYo9Pt0q0WCGfdtRTa74pyBoAzM4NI7MSrwVTTTBrOq6JHyQqTSdsu
ltYYm8LCUbOtVx9uiy6aJ+xkWCEm3bvJLUUQdhqUw89pItsMop637hYZ6HSYDUX/1bb7IlzBhfih
mTEagmGih2QN6nayeyIM+P/8yJxFEneiz8yrcVwbe8uto1hu0q74GQSTGjelMkYiWErnGyQLnakr
HxaeUDtN/sGykWaGJYw9HMqDP13PK+HdIbpA514n4jQJg25QhxIyE3ShQDqPfPUt6uU0aLOoZCQv
5Dj6KqpXOIX7hA7Xq+NMt37ZPic6mY0bg/Dh69nUkl8l/56RgI4wJIxD3tulZ72JNNGAlmVNg1nc
NZ1DgvXE21kp89SWiFnEH2DCvMdm7qGP1fqxIzAXnh26LZtN4GnjJDgGDPTUejLKActn7FmW0jDa
kMql/iIWOODxUIr7VlrefWlNxpOsETrA/UrrsDUbl6GYYTgPdQqjAtlnZd8UNPoZ6I0SD7NeOHZo
D43xzauDsd46PSpHZJztfS/MgYz35Qta6aNiK8iqJy1ftQxJd9r/LGa3XqIeTSkktTEvvxdBwY+r
CQc0CN62uyuq7yUseobsZmlqTYWz9HWQuEM+fkIMqz6lhNt9JyyyX/b+YGnm1s2dbiD/TJKtnk3k
sYUs6Tqd8TrR44pHEE5BUb1it52e1roq7xowSniu9WRtwqpSrdzMmtCmyGXgxLAFF5iAea2SSPfm
FNyQHKW1bzBrvqV8u9/YGHQm0DIy31H49uLo2U669dglzqFVBiIY0Hp54mCPFYVwxCTjDZIaJ0RD
auGiN7UQreyNnLoGEJ5j9p/+TzAxMNg1+PupysqvSAX5aXDymq8fb4jO7bmOe753u8m1EBD1Gs/f
kyxD9SVw74t5QUFMrvmFk/K5Kxz//u4KfVYalkbzaO/62pchs6yHrDDIsHeWS2FK5/anx63euyvA
Ayjomdk0AGRrbhVEh+t6ro0drtB6b4z+pZCQMwWMP9Kod9cRxE/3TQoML8nTFw6xBwitSLnL9Gcr
6+WQu4N3wan1p1z7l13qn6rDu0u5XdHpeB7SWIw4Ntu6SB68oJvu6TS54Tr0bmy5I+LfPqtu8aBZ
Ud0lhL+n6byx+ECegyL4DZ+PeVkO+c0kZuM5K5WFx8dSG5Pd39ZPEIfYUGhBdIPVQHLubs1Cug8W
oNud9Oi1utSlEQRW3kFpWRcNi11uNbqQu9Ygbpbkg+I+gWy6t7wmvxWQlaN+XNTNpDXzNvX08lAW
EP5UAVuDaWLdViojRgMnwMYbUaKw24ZstfbLhYF2rhP15+/vHlqbFBkKxULbt27VHwzW0i1kshQc
7NhvbEH0G1Q4jLZ5rl31ctA/pYbBouOnl9g9Z4a6edIkHXNDC2bBQHTwI0R1Af/LsZZhx573Usf/
z6H6LyPjNDhgxOuaWumax6AVgg33t+yahFozBKEEZj5K4DpbFTbTdt3WlUi+EU3TwX2D7mqa63JV
mOzjhN8l+1VBSCj7QNwKwjF3nE2wJybBQ20XxWM+1G+dE8jdx9PMue7PH4ntu3eT1iKpxoLWxypW
Qi8QCEYlVMXd/3Ukr4P30Fnu2+y31k2x2E4cSLoUptSB1bEUPlgGMEbEuIxCYQef7dRxQrMPjAtZ
EGdmEPNkFvQTWMgrnORY+I33GLhgCAkjkZEZrFi9Os++UM09M4P8UYq/ewp5opd54prePg2WB9KH
6n1ORkgICE2EvERQGvgnPn7i527pZFIs/QlYcW2Kvd7N082CAi1ia6h2pq9jwcNWcuHRnURV/9Ob
+VOyeX9PZtKanSjFflJ9YEExXYt7OuMWsEUMWnvPcFtzA20iMBAw9/2PyZxKhGDuuPfh63IyWHJj
ozLHuQsyejIXbv/MMV8/+RStNOkHm8C+uCtaY19JClPIw83Nn4f7/2EX72AXf7K9z9Mu9uNyAq76
8w/+H+TC/ZdN2DBEQRuQGZkCDM9/k6uOkAvfBIFBpQTG8Xtylf8vDg6ETYHC1onyJn7lH8aF8S/+
gUnOHgEa0NGIl//fIC6cP+rs/55GIVdRUjKAZ7kk9YDlOW1BOfCK3Lya0iglmcKA3WN5FdTr2m6i
bnaBcAIxWL9Pq2F/QdRoIPbxg0xGztqm+GTmYfqs5DwjxDZy6ztppmCT+Br6kMQs7WkBIv1TrU1g
boj3voLr3nyiv40dadBmNYU1B61rqzHQZyTWlHyqoUN7kVat+eM4Ds4NtkIPGvHcOc9zLjk3NmtV
KxTPjYKmbi92gSoQ/nfUrzCqVaIHFPwpibxwqh3uOG5BUO+VMIYd8gjuyBN5/2Lo5HbRArWOICSk
Wz86e0we20ZMU5iOVv4r6VPo1R2SI+rtc96BxFcD+XcdH2+npxC8lu5oUnBcUBx7raq869YUDmZR
jInJpilKl26HzcW2hlnDo3GVkXwb+mS8nQa4yKw+QEjDKSmXx5Szjb2nFNRflbqvcf4id/O+wyJY
7MB34lY2KV5NYe5xygrLEQPgBurdLI7vpXQOzaqbcZJAuLijrgAROHFm75vhDCKJbI7s2kb0eYAC
FRsTJxdvyhyevcJLi1BXUuhoux4lD7kJMVDU3DlYyvlMp0p80jI7AVDWE/sWYokwPmllmhQQuX3v
1ub3JRtMsM4YJZa3fkk69LghOmD/oBOkrh3bTX7GPh2ZfKjZqQkgXg1s6otSC17dbrbSqHGd4dWY
EbKHVm40U2zqpfPZGeTC4VErpieVF97EwbY/rvBjC+80BeFsjs6VrPJ1q5QUuKHGoLkF+0OXpBjg
JpEm4xm/fRRsZSioLlXh2Bp9z9MGFQ7WOdCOmCfTbrG5dS6g6QkLaVQvGr6a0V5+Wn1d/5pWV/9N
GIJ+73YLjWtRmVaDWBYqTNQolG3bnGIL5ARbG3hl7SJfU1cNKoTLumAq8/sJSLVovntVnQKWwPCE
xHmxV1o8YC/D1VG3Kxmdcqv3FXId5We4zmC6dt8zRYxF6CpgcbU5yZ1h54O9pSbjXjkDiwgFSuEB
Lk9SgrUxb3Gsdc266V4XTRR3YJ4LXFCp1x9GmXg8yKko7S1SEcfZe+ZUrLQZR3PdmL1zbWRWKbYA
pponWy8tPyJlCE9uZrptFc1yqqjzJ4i493WXTY8dCR3ZwSPaZ4ncisJs5Gur/9pUK9ybzqZSFAaT
Ubt3s2ZSU5Fswu45V4PqxdxY/BwMv++uu8BLbxoXK0do6/N8xKs2xEBAqdHtqFl5F0eabvObymRK
JlkhXlDqrz+0mlcf0bt2v1VA93l3ut18K1INfWSdZJO20RXkM4jzTpmF7RrIEppHOj/5dCYyahjm
dDc1GDtD9uvjd4di4Q+VYzAlqTTNoJurCsTaumo/vBG634YQquCn1yeaF6616J/IqPKGg8X0lxJl
MbSfKxJDHhljVn+0BzWUk+AaZ9SEId1HAOY1ypB4Q599WhEVqlcGLsxp5IO70UtJKa9qsxkJPGoC
42rUGzXfTbacPSpRni8jMU/jcOXWAY/DbqGwR6VzBEiPJu4o8EJr5z6RoZFbKdLJFs4YuNGMSa6E
8k6BSkIxVrpe53dO00tv24Eul5tpQHd0m6k0se8xh+qvWgbONxTk6fj7olhdGFpSPyry3GGe71vC
wDAOWY2e39RYeCtQGY3zMBbaMjzWKwXEyCaWSpBj4NreJ9vQUrq76VLrV1oraQZ3Y+m4Ilyla4xm
aE/t4s6hV7IToUpkyH7bL6P+xVsVUUwLAiwtqmxP6WQcaozvNLUAZph+snTPnqMPxa+8AMoSAoj0
yYbgvQLHbn1/2efs5ZgllsL+Soqp/9AzFvsQShmyl3I2jddjDtIrzYEMi6fgXZFUIJVOqakcnhTP
ZsWP21bBLmt7b0b2Lt150y9peufoubrqYYW8yKwUY+SuQXa7Qp8y9sKfJoCJi6/R91B185YMyfrm
9Hl3X7d59r0hXfQ6TV3jq+CDfjMop66RGgLogUw6BFXgU/R+ekqNXyw49sgT5VQOkXWsseMjEim8
eOITOtAoAl6tmdv+V2uag/rapfZKB2QtObu0Q0d8qd+uJasEU86oAM1BXK6ZbQidsdYNNt0acWig
zyvrpUtpBVnkZ+DW9hKrvnGea6UKKsXzuHyBZc3Ym/IiSaiiJjQbLKWqNJQDTaldXnaotilj8ABb
hMPtlSHhWEMqFHm6MyY6OWGezh7cWdGOz0BpgQ5onm2L0DFGmVGK9w3kFBTTv0hP9X60eAFGwcEK
9IHlApJemAUiv1kDIk5D5mN3qznJyjCTtfkdyCDdnpoJZWL5z4tpB57e+e4mTvnbSyjlctp0m25H
XmT2rarr+dkxMwcShNDdV3QKw5NlWiYrqD0XZVhwdGIVxxry5tVacJiGoP/pyyV/CNqxZsKwJ7R1
nXPk4jepUzwulczqec9qG1T6dQVV73nMBNl8fTK0IANonf/OUSL9nvQk+G3Yjc7sVNp3eNTcOkQA
2987FU5/bGP1LWXy4aXyW07m+PHrJ9k7bR6uWDuRN9uGCerdaLwY8h2HxIqj6k0xkEcRdrKyhq2n
owvccMgYYiE8a9wi0iutKEXVA4E/tfSfrprXZUNPDhYMrBXwfVZGnJP+X+ydx3LcyJq2b+XE7NEB
IBMuYuZfFKqKniw6uQ1CokHCAwmPq58HUp//kNU60vRuFrNRhEIiUQWTyO+10xBkJLrb9oMvevmA
gjlGF4cLId0QMB1BVsU1e64p9R+6NirdMAkyjY+npjo7JMbQXEMOh0+BWXZipaDo5MH1IhKc7M5y
DShNfEbb9+0ZmkVfkhyQp9e9jPPhuqBFwNo6RMA/8kYxs7M0yKwPntfYYyimNtqr1gW9nlCxyu2s
fDveCa+fxd6eSgKFylK7j52ATTihhkd+0jSggvMIlT0sqVkfSPZI4nAwDeiGKc7ySxZ1oh4DOTwX
ZGM+s5udv+UEW3zxlwwpBCA9l46YLptP6XGpQ555D1trXbc85m7UHRIvUo9gx34Uxj3bsc0IMWiG
kZFlD2PaRxnYseV+nvt0uSjjxGn2jhiD4Lz2CBnYaALErbM2iWhwgaSxPjTFUB3QMlXFKbljEwml
OKq2gnfHhRX1o9pqWVoDVBaxjRsVNd4ZGSuDveksirTHZUlzWPTUPSdSDAgY0BVbbatacju5hzNe
mja8Dwb6OjrxxcDauNhsDxbTceI93U5duYmryfrEHqFQSOjZJG79Jmg/qo6wf0Jdkd1vSM3MPFLm
A1gcBJRGehpEZGiFhoxsj3D+Jbiby2WGoPS98UGmjfpYCToOiAEtI02ij60+lsY8vvheSsBcmbF1
2pSWg/ImQwRzQSenuu1hsgikHUfvoahTbAO84+PrBB5mtZDVM3m5lNvbOMsmftqvVXC9eBZ9FymP
WSl645MoDU+cpoYgkr3qx/LcGDPaigZnds4ycsUeU/gBFlh6AxZqZdroBiqOzzCWEfTAMFuxvQEE
FCBGvQIL/7+BOE6q8m2GI5XybyCY7dfu65/T8vXX4uW//uPwovu//Pc/x2HX/4NSRHwytLFR7mmu
YqA/x2GfcRgzXBAQB2/zDys29M/MR/MPMiI9kiADojNocWRL8/8HYsPy/xDEKNmU9VnEm61hkf/v
P9/ZWtujv78NLHyPl/xob6Qtkg0e2wqSoe33WLqi7ciIdRrvGpMhsK6c5YSCk99prN9rV/48SmAT
a04Cs+ArvT+KrkebfUIc72ZdM2n5J3WQfOXteUV8RLBNsuFgiOr1zVU4/Jjp336z95jbj2OSh03z
HhMEGMIRIlT6NeuoaknXiCA4THidu9jvo0uqW75O7LyvptK2fwNFvweCfxyT1mqutgAEsY71ocRb
x3PVsj+vjeSjFaiOGN542QB85Ptff7ufnVFQDNcEsCAY/9hOZ1VO4sV+Z2znqR0/VCXEmIjNnKl4
sIgziqxTYY7dfoYrOfv1kf/yHTmeDVzjUeprUtVwdC1BSIWTSbvZDak/IMuSnXVfVI5jbrOIQp/f
nNG/3J88O5T0mpYjXGGTxf/+zoFO1HFrSewXhJ+HddIO+8LCVPDr7/TTo3Aksk8tOlPNI5FQtyY/
5Kmrdz1QwxVJkuQRK7ve/b2jOGs5qfR40hx2o94xcirKmizpJNK7vEPEgMvE2NsWKUC/Psrx9VmP
4vOs+S5t9iw8R9+ltmiZLPO43fXdWmlWWON9RVfZed1Y0cmvD3V82jiUx2EwuGDkEH8JGMyE0zm8
DelbmQMCtmKo3LEYfhe08JOj+LYT2Fxg2hEC5+gL6XnKe59wIEQahB8YQF2YzJffBcn99CiBaZvA
k4Iu1PW0voG1wcurjBiylmIoAIm2SEld7v2/51lygR2Ro1gsgUT0w2Ecw9QzIYVgGCmzTBMgJY7q
ieGqMxr5m+VhfSz+BXOux3HpQlwXB/pjAUt477z9NlwEPeBQMNk+t5A+5tSe2oaZfY6lTweQT2HW
4de3whEJxxED7gKPDhmTe9YMjhMHVFFhZsTUuEsIDdnkDYrN3jJQbNpmeo435GsscaQsnbJ2s3Ja
wnwx3tIQ9LvwFgDd9YZ4++Up2eZ+4e1oOugA3eMckFZ6y4BDb9iNsS2RHrUo0TfGsHjlWY11rc62
DlGQAvFvKu39mOmg+BDVeezfdlEfzydGPsYvMxLU/NzOm6m9aqZxXD45NmsdbBmT9DmGO8VmVxSa
5b1ne5cA+Nn6jkIX7Fq2dtEMFJVc9GmejvWhJTdt2JdjrS/NapUoAwhOpPfbdfYARi2LU+UifTtJ
0Fsl4TQnvtoOBXWsu7TrXW9rAuZQ6U6MDJrAcaRvMdLpskPws8hPsdW0qMOUS3cbqccyuxsd+nwv
2ow+Jvq9R+rdvK4YQrRtI7Hnc73M11a2VJlxQbh5518CLVMrSCd3f1kl1WJsqAL1m7B1zOoRhQru
38Rs611QOhHgMLW5FynJqek2o47vYUw8oM8xiufLqBNm/Vz6ReEhlFofWTdLPAqE0Dqa4dJbpNM6
uaKyscq7gu3+5KLaEGPvfWw9LdE+2Z32CSqbTMnwq4RPLFrrHDKJVDz0tCEvJG86Au2XPku3ptMR
q2u0QI5lTJkcIWwNtgyR2EzCrTQqBzGevRAL307enVl4JdXi0/pbzGzy9Y5xfUaNrQO1NWVSItRs
o/Yp7ZpxCZNC9fHOMaf4i7La4M4XtfhCbTqZokQoAp1PMst7gppGcySQwWbWT1JrnG7buh4/twwh
r4sseTMzEX7qG6m/JkBU0bZIxkiEUYUYiDlkcj9JUBWSHqMA510tW+9yDZGj09PwjRt6aeqnbKiF
Ok3J7V72HfhsTpKr64Hlk0hxHtN9AajgudyMUcVtTQyFavdirgC7B5tEfoNs7GvduPpDW8LYnFDn
CZZPgUNtkpETIXKmLxyzsY0UckuOReRs6mlIMgA0VZwYWep96eKk/mQUs/uRzADwhAM1tKlf3QYm
aWhXfWBVfb/rCL46SaJktELqFYM7Lpktt8IZQX0ztkXjhnSy4APmonrc0bK2SvWw1aYXvoGS+4Qc
2aXcZzrrXRAYH0TWzhzqT6O+Lf1wjB3vRmaRFJscvMtAqkgn/GWs4tS6GjSZNNHnzF/0TRwTm8e1
id1nvHz1Q91NiNxa6mtpkQzGydiUshm+GGPvMGfXlndLaQdZa3C+CUbeYSzv1VgR9EDNYn1TVTYA
cd1ZzE22Io8/tCw1PHh96gJP+GnwkKkxd84m0WfXSheSxMRCimaf5yiArgRBfp+NZQDKt7rJMi8C
Q6HoNLRri11kdOQF9SAsYqtK5VzZRWG9eAlN39seMuV8dCn/XlMr53nvWLoDNg8AfUIDwX0bXzWp
ZRkkEi79srEiy4PprfyI2G+brCm3LImf7ZShWjqMHXHhZaxXu9YHg9rhUgbmSg1/RtxmUrAV9rQW
vo5yAg+bWWTSnUmM7HCOHnW4HAbdzOeQdyQ82qOhp01FqeUzwQANplhLm/LKqWv1reJVNpNr4ivs
7s7kvPRyKD4ILdv4RPe2/DyTavgloyjkw2J14nO+TI13EgHBWMDuhYu+XsXTPVIzixBJEmTPzAXz
yok/p+wtzKRCHOpg/XM2M722n/NRzN9GXIB3vsrSdEuLZddsqnGCQkFw6iRUVgy5pJTOjh5MESTo
ig1SgtD+oYQEd/LMJ5RjTbPr44KHJ+epGAlodKCN3KR1XxnQcuAowuzz00giqaVaNfaaM2foxekA
U8NyUajmY956yGU9byymcK5l9UKcPoEoWe5bG6wt1meHwr1Phc6mIEzZYdSbzLBzFKBxMgKpypmn
0ROZVGe4i+QJ97InQTCb6etijq0V5nZH8CsxJUN70QtzviMDwn8NSho1WIrZBYQ5hi6DGNK8/uaw
Bjwj2jeQ50nDvbUb2veA91boPA5WLmjgHbQDGmz7HUJ3dQjoy6QSZvIWII2sSoPNSH7zt75rjbVD
MAkSno2+J644DVDEV7RE3Ufc8/GG7CJjOEl0HgNziqovLmrIm5sMaNQ56cTq7ZlV3ue7SOnm1VKJ
GLaOjKu913lJhBoI8dbBpF7oVjg1yT7UnzyRfQa8Zaz9nl5NJAIoodZf0YNrEKk+NR5WqO8TUrwO
uxWWXQBOuxbPMe+g+Sw3Z7Ok1Qe3xAb19ezsZ1kTEFQKk4wqq+9YL7N4kRpATKWHAf2/GcIhWLeU
FyiSDt3AaKgQsrsRBCet72BhyHSwTeVgWKJP/TWAaplJR6xkCQBpzJdtLwZvbzP03dqkVSC6jgJL
obpyZ+fUlar+6CcTDO6kLVCmhtbXD4S222AxXuV5oZrF/CpbLZxtX9KGeSnLIrJPDTcPYrhfvAVb
V5urH5oageYC87N55+eKR3vWrnduTYZL1Kqayxuro8CSbpcivw3IUXTDosuFe9XkwjM2pH+nEciZ
NVzAqBo0NSkVUYBL2C9rbW9eaeqe5KbJovaRNQd8jRd7cJ1izzBRPg7uC1TOeJLj8n0hwg1YKZ/z
dD6Jq6i/H/p88fAxYHG+8gI1Yb8iKYuWyHY0vmhZLJ9601tw7cq+vYtEIm9kM9GLukyaN4uv8rN5
GXhPla6FHBLiR3+hJdXskYzIDuV01MmPMH7202LS+dbnSCnDOrPtD4TEkka66MS4qavZbTdeItSL
ZAt/wzbA/CZFZjebgt+tiADidtjWkTS/WTT8HAjaaF7Y20lKNGOnQ8vd5DCnkdkSwl63mNR8P1q2
DRnTBfyaFLTsRMaDUViFdRbYaxig9pY8BMocvi2FPzbb3h55yFrE42dR0xHNPHkdG7/Mpwu364Iu
Y09McHSJhBfvox1ldwyYy7Jx01reA/+5ZEdRqQnPq01wSd81wPMkUopyW9cDvoVA2M0IUxqkZ61W
COYTuFS18aeU+5UKcv+Qe6xwIbsst95RyZA9pJbDh8wsmX8rbIuQ8SlqrQO534sRIlWI8P/pcZGk
pKcwFraYS3OLNLV97JrCv9Iyn5uTxmiifCeLlmDtfokoZk8LM+pPDfYNyY5LRdKVLKLB3SI2sKFj
Bmpw2MjWJSa9IaB3tVM+RVxxRhj61qmI39lJafRoTnu3JmB6pYxRb2vi8OvJ8LtwUu30AZq97mzS
CKOmIOnXzgrkE8HoxnRYl87njviVmw4fNFmsY8pGbO41DwBn3/hmmnUjNwguiseeWLJbyHzU7VNj
le3WdO3h4BWxFe2oI2YbN5RZtddruzca2CRP96WaVLU3s4XwB9FkKAqYm8hlG4OhuqIVYrJRXFr6
qdEKjty1myJlo0ygAo3E1HXxdieeAiQ3KJ6JdabgdailfK4SmnnCpqEGdVP5bKN2NDd43sb1DIg1
iYne2ku8xSbcYEsovYjJqNlnTePdsZ/rQeKbMnkcmA6aXeW34owe6QhCnhjFcoN+pHyiv0lfGo5J
rQH5oJqSEbdSL3Aj5c1Q6faTKfT0yFkrXkh1bewwTiOUxdJT9belVfoOUomk8Egp9sFJXgZfqgrQ
btPOmmTIchbBNdMPAvnArbDLjEmKU4IGRvqEbDmh744E4VrbFIL/cRjm4sH0wN0oZW28DxEmtecp
sgt3xeJx7A8+i3AmOic/i+lEZtkkOW4t0jK6K7vXprORKvPu6dxQZNgaDei/YyT5AocRlV8sLUdI
zH4i4FlqpEab1sqDb1SWC5Jz8wGWo0r76ZHny6Qn2iinV0VwtoP2bmm/uiIfKWhhemOJJaQ/2TcN
KadCewUrZTbNOKCMdP5a96M/bMYl7T8vja8/edSrwFot9vwcTyYpzbRKWFellZkXhrDnByetR7mh
tNuuLroOsnlXDrH/7FMicS7ksrS8jez+S+/MBOzaURxdEtKOoHZ2xAN5Y+ONcl06zC0vbQ6KeEXY
UduA7oL6b0/xQhavAWYA4rmHFhsgDPX0UZG/LjZJSd8xxVulgv4bWvHUcycwjSQo/zYeHPzXJM6M
G6PKh2dM5YGx6fqSDe1QpFywNiY/uugSQtdL9MMPc9l7D0O6PplFaqhXn3H1frL6XJ23M3QNW/FR
MrrgO062c1cVNi3KBRmpUCHlbYqwItp51DjD1MTjiAtiJJyybKLyW+bPQ8265mLMTp0Ky0ZmznqG
haro3sjKqJyx3Xnlk0NfuoVFR/vsmNzOnMKij9mHOK2ev0ZeBbFt+HHwSZBU3vLiRMi+006xdltn
KFSI46mD83n02ESktEhfuH45YFGKIv9pzCNTb5rc0szrVm6eO7WmXdODpvxENK+aiYbyJcFjgdHb
SJfX6m49WNwIbo1RCleUbz3WS+7ewiLOOd+j1dm20sL4XEPyvgSN6NkMVll/s6ZD13sW6uJGNXr+
vECuPnqiwuBhF1PyGulG1zsiC7on0XXxSz9MGQH/5VJ2Wz82EhwtpAa9zpxSLM/DanmtI5dXprbl
/YiOSIW6rNYUHsq2Q4wjwxfPDdTH3pRr8LaOQdnbklTy0PQ712bVCaJk7/aQaNsoDcRlh/4gCV22
21ZIaeEy8/ISwXiOl6OeQl/FxPWrxGGPgIcJyEJ3iOR2uJmqmZaBAuY9ryqLoSDvIfjtlqa7rZ7b
4R6ck/a4xjJ4PY+TxRAnmhp/3hC1Dg8yNwNiZr+Ix71HBO7ygVD2uCXFqjDzMB4zr2PC8L0Xjwnn
1vSS6cUw6rQN6ZIck1X/trTc87GJ9I1g8WUzJATzhc3gyjR09JJihEfkJtO2QU3i9pbetLafuluT
jT9OsZr2w10lFBxazwTDx/K6vIAybmLapZKgFVeUDkaPMo3GUjx0VhO59qMXd+ayHXv8n32y6Sdf
+Q9L5yT6FgxCCcrqym6NIdX9R69ZzDOqE+KYN4duvi2ZpLwvsM02vhzwKvNyoKfeCfG3d3hMRvoQ
JmVNUHqzD7RJNpSczmVau8nOdTsMUyXaJ55GegSfXDvNc17Arj/TCJmWtGEqMmBRIq3KryCZ6C2v
5uaDYVJfvLHrufqAFELepy1x6WFHlQLtL1OUfMTgheEdF+x8OaR6erUDw37u0pIXnT3nzEDSn1qi
ZVtGfdK/0jxbDZ+UR+bWmGJ2hZ4MwsLNxkMn1KEzLOQTdaH0AeuKm23ivg/USeFb8tPUG062I6SG
QDTyWosyRG+IpzvXs5I7loGA9ywNZOVZ7OVu88lKe9+8DJYSi3Uli5kVsIW92s2exZWivIfOQqyj
JD2ydkjbTMjZar2RpSUnpFMwE0Z+elmkZTRQGe8X+LgGUw2639AsgRne79WE85B63dxGMRf7r2XO
Wy+svtesN6nyz8d6DPQD9rW+uk5LUflbUlRzUE3TQGV8Hi1kdD9oNU6rawfzV7FdMhBAWiI62d+W
E70hF/Xkqe5SzcWgk62JORO5c75wU24QQbs4hQgGr40PuvOW9lYgFRy/+K3r5tdxPXZDtB9tKhtP
pHIDtgTk+ppQ7U5NosJU4kEzeAKQlOuNm5dLclu3nY+2jOSyAMGVsBgsuxl/m7HtUIXxgiSQ02wK
IrqXgaZBrPtIrrYoLdtq3rioQUA2bNobSJqv+9nz49AxwRWepl4HsbmHatKcLBPVptj7ksRoBmgx
Bd7GyQyt9kHumRWvmjx/MSa/vRrKuC0xK/Yjnka0kHI5mXsqK3cT1jKye0cBGOkkeFvYz+ZlCUKT
NMncmSHN8pnzyBqYQvUbi5y7DON0rwaMuDULqMX5zpzimXKZxAPsnEsQws6pCup+lnUVATsrUfqV
XpBfmHaTEphPVjl8UdpyDp4Sr7VEWJoD8j1u6GRqLic/bsYHZ6gctwdCA/c/9KU0KcUaqK+lctWy
YmFtUIcZPYmsxIQm97ys2uwDLbCIyDLlLgp5rdOkjwTNIPGPROM3F5l2nORuSidKDyx3EgETOa61
i6mal4khEuEI1RpzBPa/xTha2TNqSlm5Ytuzh6M3o2k6yzsVlWuIswxqxQ4JtynsT0WkozsongrH
7dSKIE9OYken2XQ2W+1kLbtucKfYP0l6qzMGtE1kpYMVZ0L3ERgyU5KXh8JsO+Q38+iywm6mus71
5ehpwZt4MJzGzXYxt3+77FyvgIX+QVH9LRn9zfCiu16//OPqa93+Y9+Xz187iPf/XH/JU1XPOolV
953I/tffrpInDVr/2h3/r3c/BP395ydZufp3f9mVXJT5tn/R891L2+c/DhC/VOv//J/+45/s/8Nc
w/4/VX3Zrb/tWDVgSziZfy+jf9R93H+d3woHvv/EP3X04g8TustzPd+2yaddefk/hQOO/4dElU4l
uWnzI2YAk/VP4YBAOYDuHj7YhvammwdSvK36Tv3XfxhC/sHPQAr985e6f0c3cMQyImYIJNTLKqhf
KZ/jrFrs3IOUI+j9UpTm5zZ32n2PSu6B7RqmnTdn5idM/hHX/eNYVE0LvjF7mOCImkOIRIFgk4kd
BUEtLDNdxYPt+XtQs/6kh7W4z1J6Vh2tlr/lJnF/HJljYj4IkBEcx5D4k0DJZCPHyeKmQl2Dmqgm
ePXXX++np1Lw/ShKMmHVjyjuQvadyCoOkjj+PVktG15dV9nvDGTHBN2P7/LmMOtZfkNwWgN2VmQX
AoBhSK77Eifz2GjjoZYGyrY6avuTaoIRAcshSYDmwI9UPdxSHxP/xuR4lOD851kVUn4vNYU5PtKc
jOwhlD9yPcfQDHEshNWVESYnvBNOLP4Eshv3DAAbHeYhm+FbinfC4htj9jnqvLPfhUYdEb9/npd/
fZr139+cF9bexKUgReyGMa62jeNcGmtdzd+7xsxZknI8J+ACE661KoreHkTKeRwjCr52SOCcPQBw
fo2WAX8mVVR/T8sgPRftCeQndCyKBnwzR4cSbVzYHSs+wD99OxkvFtV13vbXX0h8T91/w7Kux/E8
VAzcswg0eCzfH8ek9L1GZMybRcMjbaQxq4XCnX5umd5VVJ7IoVfqpE6E/CbsMVhorIpEDZsE1w++
y1gynKEvAcZwxpEhh011RLh5RHrAbTY0SHLBXk15Q8diFocJvpkkhKvDHcJIbDnhbNtee6HzZKLK
uoUaQZ9JBMotktjV6jrPZg4QACpLVHpu+1fFzJk5SzPk6xn+3WtfebeIai9Te4nR6zYmuA2xsh7D
bTxZ+7H0BrkdfaTC3thViP6HRvrbCQ9Efpqsf57UWdIGp0pPdXpP6moNXTA2GMr9pqmCrVGXwQfE
wVF00wsm2BOYMocE2dkZDPg9FIdPBbM70+aIfR6FMz4SlYNZ7Mg4IUDMKNgg+pbvVlsVtNNWx2Wb
nnRSJmDahR+3+4UEBzs0C03Gk+FV7EZTRUZFDUpJx1nrK2xJkQAvp4YE1CrpzqYiL3paog3jCtiW
zVhGIcizrKbausF/TwYm/YidTXxsVEGC5VbS75zeNK7o8PKbE7zWFJeMbu4/B2Y64VL3gsm/iAmy
D7aBNyNtNYSP7CCbuvyrQCnU7zRbs3lfJhON3Rl9hwsjTlPuirEtDSJ3YutgaxtCwHVn/9Dg0j90
o/BuIULcbw7PSBXmeZffEarN5mSkD8vZJJmosQ1QZjlshTG3r2pid7Nlw8UwoSe6wKjEU+NDhu0M
NsodF5gu5fkMtFZDgM9Q2/kT70+Qp9Eams+JLLsibBmzHorY8KmNRFrxZERxco1qwYg2PLDQrIru
LG9Xe3EMt4az6bMMSkqW2AoTXYNspH7N4GevqNaNnmJg5IMqFuJDMIzFOrS9frgZ57r8OOcmC2xc
x/ENwlaAQw9G57YNXBxPomxRs3qJMdxPQ9c8I1pP6rM5GieguMbQFM25hvq4NFOUbgsTZcPGp85M
baSl8+sOXDsD6fQ7ymqGJA8HIlFubQrnIHfEPF6LmK7xkDqa/l7bFHlsGSzaRwTmwRlorAaaoC4z
Rh5tOrwXTNp2krmQGZ1wg3k7q6InuiDVdRQmuHsVaJiBLybjRr+hwysh+AAI+tQ0ct1sJKpdWPjM
Es+QC4N5UdFLeWVIf/kCZYNHk9vMvyHBHFgFtGvswt7LzS9uQP8GqSSJVyOxreVdEA08lxHM2msF
3/G1W2YULIGuUnPD2U9vyqieH7ml8mcV41jZIikZJ56ytG42KQvlNYJkTlMqI+uuZQ2xNuTf1mXY
IE92w6Vq3avIKSR7Yld0n+bBL67qbu6cbcIdc1eUU00ubqaLl1Ionyy3VGTct7CZmH5mIrsJamhs
91Q2aXHhWEg+QiD/3CFXn4d741R1k20tG/sdmXXegjlJj22Bt6Xvc9iXvFGI2+esD20gyS/Y0SBs
lOUMB0oo5IRb3W9eTNPAYoQ+LokBJ63pkkk8dy6TrOnaTa7GZN57ibdke3wMgdyN+LjNXeNGRHOU
A7KVDf1eznRL0w4RGElfzSCKRDhHxPC2jn8etbXWmLQaTeDSqr04kQueh0sL78WHYCl6rDLY5+5V
CxZFeJAwVRglg6ChyKIBd6eqVC9XNcakw4JszsadYuW0nJbtDW1Jab1zLKwm1GlEmv1i3ToNxXd9
k56aFDqgiNf5JE5l5a0XzKQ4dhu7sm5DDBRAeFOggvsBLKhYnT742EqzNN0TV49EFCCUN7BEFdY0
0E4TQ0QBokdjCCGHPwP5j+p2k99TSEhsGW+g1quJloI8w4HZ9eSq7f0M6naXJWbfUPTpI/TOqGud
W5WPd66uEww6kWOLC9QEaty6dM21vAhU7p+WsmeTJpbJOUz2SC5t7U3C2SkzK8ZwKZOmIV2eD78v
nMo2LqzedjSYakVuIdErxlVq6fqRDWYsd74ahmuTslR3R7h27u/QQaKGobEuMBELroq3zEoCFYIL
E1/jmoTBXDoZdQo7tO05ZhBqPPNdXaV29+DCVoxbXpziozPhyzmlSXAK7gw34oTh3mymvbIxiYeD
qqNxw/PlVCFPDlQFKqNowEmXCGPXV4YwN04Pa7Kxgi69YlmFHfZ17Z7J2a5OzTpe7i2vJl8sGCLn
Pk8z6DQd2SWbxrnRW9rcAheND959foWd6/TS94fxtW4zL9/qIgW/pzYRpIDs6bY78RLEAuc5slm5
XZedGjQdHQVqVs/+qPieZKTZ7qeuK+v50lBGW7GSESMEEy3FZSNoMtzIxOuyvY4y+eX7fudvjaz/
dvx8N7L+Dwfb/4Uj6yqk+/cT6z11Soj4/nHW5l/L5/bt5Lr+4I/Bld3gHwSBmJbrItl1V1H7j7HV
cpw/kOWx60fN/qcx/J9Tq8PQ6q1SYkJbEE17b4ZWy/5DmOiM+YXCBuuS4u8MrZZgT/qvPes6+7L1
dhD0Y0+3kIQfySI1VTuYZItkjXizz9vaLPYuscrbNHUpxaRV59zCHLJN8QOR2ro4O96R057pEjGo
2/cnHhqB3+UorFv/48/ESuYHVuCgpl3P5dvRADJy6mQwpAfC3LxPkayg4gtnyh9ElUcv45y3IxFQ
xZUjJ/YKYAbxLRMAjOrkjAtKrs4ikgiI6gFCAni3lgnZfjM7wSos83J8enPNfzKL2z87hUwwFnOq
LVao4f3HFRSruswUySE3O7DJCkHJgx6qBo0gL/+DPysaahsmzbMyKYY7woUqym9j9nIoQ67NybIf
h9qfHqggZVfGmdIvOWkhJwbu+9vZDrJXmzf+kyPV8ji3WX2f2dMdAK7x4ddf5P3Y9+NWQIW73qPA
It4xqGCpDumS0snBtcf0zCeHKQSQsfa/Psr72f77UbhpbRvkAlk2+tj3ZwsBhZ803cQNpw0kddIa
SbBrmgudsmz++lArTHB0HwWmL6RrBcgCAu8IRhiyJKh9ghIPRtK/5oMD8R5RyWysUcSB8/jrg/3s
e1kIbH1MLUBUx3fB2DiQmUomB1V74pL+hw7XWupfWUX7u3TQn1woTC64NbEdYCCRR8+HLXE3L4tO
D2mpkv0oxbhb2Db8Zp796VFYGRjTXewG32/7NyjAXDhmMvFiPeQxlbH8D83Gwfgd1PPXozgMzBzG
xPuzgnTvbweU02M0LVZ6QOWO6LNvemIN0z9TSt55fN46X74bCd7fCg5LnUWOhgPp/ReApZtkAj+Q
cStg7KcculCnBmsalSUwwnHBCWzYpVGoNe0W8OiNIDz3Nw0W7zG79cbH1gRsJiURFjR4HqEQqQOE
7w5ZehiV/drXqT4R9kD/jYrJoliouEVXSDRT5f3uifvJKfYFZxnfug1id2w18vM8Gpj204Mu+3jb
A2ZtMqKy//bDtoIrFkpD3CkSHOT9hSTsFNjWTtKD2UAqOoPz1Z7Lj0Zebpt4uv71s/azU4kJxl6x
HEdYx5Hw2GzU3FLdeeh0bu300CGeQgW9abALbqFhmstFQr8Rw1H95qE4Sm/6fhUDy2RF8Vgmba7k
+69Jj5VfjgScHvzpS9YOV3IGtGMI8VPzrC+Mh5S9px2jLaMHPfDMXbHcM3h9Re22mWZkgZm3zfrn
X5+Ov15g3Fwy8NlMIEvD2P7+M7lDo9A1L+oQ5EbyAU1jcJc6kT759VGO4NL1q6+91RhcwAhWHG39
GG8WBOQs1JuTFbq+0TJKQQKa1Ee3Ox0DYCi2mh5lO0b62dWEHkrXDk5TYmD2jKlT+OtP8tfLDwkg
1lt6hdqwFb//ICPmJz8a0vSAGCY7rWs80RkoO2XM6xhmlhJ+bknuyMBVvznyX98oHNlZ4T0Esn7g
H51phAVAUGBbhwmuEao2YV/uVsMuADW7wSFu/uacr9/k/bKFbYW9hXDX0+4fH8+22hGNLd80Gbrk
YcG0mqz9L/UaWCEcRN+EHKRhNjfFmYFuR5F29ttmw3UHePwZAGvZIfKyl98pmbeXnXQOsdZspwcP
i8iF6Npg57JngRdtKT0fsvKsj3R3n0IekqDquqE/JHPooCf6zb5wtYYefRKfaAVe5ZAsrJ/HRT19
bc3df3N2XjtuI1EafiICJIvxVlTqTDm17RvCkTlnPv1+7MViW5QgwoOZufIYJZJVp074A0AquNlI
12EmlsO1pp9Jh3XXdqB2dxjcJjgR2Ln/IEnVzqB1UW7KCnkGZx6co/+VSp2reUnmgdtNQZdkbTQT
K1Akw++8HoyOQlcAFwc+bz2Cn1O/ge0Ktv7o29YmBZrylRbo8AGMrNU6tVqNf0AThH9LC2xh39aj
sbH8ovrLzBjU/u1df7n3yInnM8g/HPYl7y+kDQl/Oq7dXOpUp05INWvFQ81Un8CWolb68fZ6lwkN
V78MC1aloUrCtqgMhNlZRgTXxxUVZvB6IJB9GE0QPrms728vdRnAWIrAZVHRwwJbBjClLUpm3Urt
hlzF91KMvbkZycZ/WQUGFFEDVz5zeQ+WYxtaA0WyCyGNvTIUrxKeCf9lEZOZHPUepLl5Svn+tARl
FxidyBu3pSOwT5Cz2+A8G27/+YUJNoHQrfm6ZYJyvsoolYWqR03jar6a7JTO+xnP2Mt/X4SMRSFH
F0IQ888XscYmaGi2ti5WSfUOIPqfDkzpyiLzfXkeXSxB3kcVSuJM7bHIZRtud7sxx9ZF+PkN+1gd
JVtO7ig//d00idRBH2btArmy3+gTyQrjNr6RPdfk7z8SXCFdmKNgUbnJnRgCww5A5pru4JUDRM4/
863VmbC73NWz07aOclnlxmE3OgggA5zlBVClgmC+/amulPHMtmXNBG6rCPi6iytRpMCSaLxVboSQ
Fdy0xNy1ESObojURt1Qb+xEfs8GRIjqNeQhVufdLxPVLnKINkFKf1b4RKzaqV16yQaJEXSxMDfec
xfbB0D0e0iBrXGSVcK3wzT+eZIndyoNfecnUDxb3MRcUNNU5ar5LSpoCeRG50hsXfoL/RRqrGHSb
D8/Miasec8lsICOYsh7ktTxrPEMVTPFaiRg7+Yw3oy3eVA1IVCt7haWiEuPsPM1WfuW1H6mTg9Nq
4QNZS4N04Hj0BLKidVEXHrZ459G3BF8Gm6Qe/8NOIFP4/7UWO8E0Cwxcg7x1lSqw9voo/BctkKp9
jqDSnTxowT5HPvyx0G3pxZQ9pKBpTzhJ7EG+VfwBEf5gzctUncPR4pDbGsUqpGWTK2zJhM2aMfBG
Re9dRKuLxygF8yWQXG4RIuj6X4aCesomoOMJE6yEa7y3taxy6QBByKs7RiHQp3wA1aMVFL4TmAEg
owBdKGQ87LYxQfEluU13v633gS6pPYjKRIkdOiSFa+SyF65kgWJO85bPQw6IHdOMhOC5zjedlU0D
TuJ264b0WHcAB6N9NzL3yXqQZSbdbXpj0Z/IpPnk1XV37zX3PbCttlc3UQKnfoSNvp9aoBtVYSF+
N6q0jZJE/QR4uPvdM8rcorelO4jiqE6o63+DptVcS+v8fQ7M/DHzhuyuj3r7YIWWte2Dur6TVDrj
A0rIWxCZ/cqtdrmBCZfob4AeRKlSXRZ3hWy2lM9y78pSLTlBY1evhgFSNJZFdLp9oi/Dhi0zradd
wzydtuniQiiHttOMyexdqRrFIaiTPyWCycf/sAjzdKwH+I8x5/kHlETZVISmwaXHhkK0FJgOvb01
v/Q59pxvEzpdNEAJTegb0Mk9XwWoXj6RJwxuF9V/oHDeR3AS5aaUNwwyxcqmvPaJNJI1ijMbRZGl
YIPXazrWot7gqiNUh3Lqxn0ay3Q/pTJZCWdvQXX5YNw2dDzn1bhKzx/MDscIBZF4dCtfL1A5sMK7
MozVvVpi5dplUnlvj3H9Qwnhazt8PuPBwsQDe7gasgulS4ojShhVkLm0CWjGoTHj/m8kLFxl/vk7
K3DwhUK5yF+fAWjvb4e+NtlgXMIuo97CkYHgOkblr9nGXamM6QlQGwtNmTs7y55miewnoEDeBzpN
jOFRgQORr8QaPMLeqBqYsaZcHSMfH52NVtfKDx9RKn+PFUP9cebXKyuXwJWNRz8OLDGtJi7fZYNQ
931RCXizbj+Fyo9Jmny2txm5mQk9IBmYIN1+zVfaa/bZgoudHsqRVKYlCyK05r2MaFAeKk0NwSkY
/v0Y0qXv28L7ivmG/LFJErHvBkwob/+IKweAJIselzYL5tKIOv/WoPONGjOQycVkrDzg75vC35Aa
xFKBzfyHpdhQ9CvBFBEaz5eC9IWFcNpPrmdMNEHsEvpM2/XYG9f1ylJv4KTFWSOjs2VjnojMfYDz
tZLQYgzU6xMNJ0scOgSUtpqv+Q9xXFlHKeg0mg8ZgKYQXPhkI/XWiZnKgQ/ZJ69SopUDddmQ4ENb
ZFz0hVFxkueb8V26JRWVlTGan9yR6ADLqNM/52kbOaGVQSXF0GmmJ447nuhXVXXSSkp57ROj/WDo
ID+4hJbJntLGehMF8uSqU/K18ZGBGNL8Sy2iamUvveXmy7f+fqXFW0cSr8zgdituaozJkydD9d0r
aj07RSlN8zJpBgKNiZcAP+8FDEJMLlS6EEVqIOhhDUCbacB98ptEszajrKsdE+Gq2dK4t/O9hHfx
LwsASXs0oUDKj5xQFR9IGZh+ViKp5pQwv8uVZ7qM2hZtQoHYM1IuxIWlaoxuBgNibJJwIROXezhB
0sEO6tQNNF+RtlZfjCCWICDBDBpUtAwYBr6OcS7DYygtL95rLVJYZmibf/Fcl2Rusl76GEud8uX2
6dLYQ+/fPTo96LMIVUYIjNtlqTsThpYxTlFeu54i6ZCSxHTosbRdOViXq5i0ApAMm3WB0DlahCzc
e6DbNVXragbOvRVMT0RFx+7b7WdZRmLaZlSYGhpfHBehLcermV10RV9XvTv0zfjoU89C6YztzxLi
GndjLEcfb6/3NkV4//IEQuNz/kS+gbgaQeP8gBYJSgIkTbLrlcL81aCZCm5eMX1p06Zd5zsJuszg
iEizAZfS4Ybumwg9mqU6/N+1iFHhrWrEnCFYBeGrWba1grZsZveoj0AqBBPThgk1wwwPgzRuoCQb
gqUqSiP8XvO3oS0LdBzQW2jrn1Wl+E91W6CE2ktQ7fNAl0HtTGhkoiAMx2QbKlUdOkVeAcyJcKRg
/qnGNaivCrxP2hbVsA16DVtOnTZp6DR6gMNboIviKZSsCjobbZxft1/hmxjO+StEmY45nsVMl6H4
Msa1rSJjXFW3Lg4MCAZTLk9Hu7fkZ638JQVC+ozhKOw1LTLuLEAts55ykm8ZV0RYzGmRfS/jUPM7
UxjObeKpldJtGoUi2VSIIL6OnanUsAxM+T6AG1Y8KqaY7kJvHl9Pjdb8xJitKA+m2dhHPi9fJu3t
wJUro/oExobpgp9Ys0pGFcubqG0K8YQpG5g+r0mb+xTgNJxf2OI0IkcE0zc4rfkoOohO+9K2fl5t
/DqSDmmMMzTsHMAkOyNS+6dgKoEVBuCgvhRTpEy4qdAkcWi/m7FTZy1e2eA+9RMDwMLegYEPcB9v
ICirULR3U99kAOPscWocrTGr6UGCgqzeq53WfFbjzAd319at5fgVdKIHC4HwJ8mfulOeWyCUEl/+
zg5rUwg1MzsN+pGM8rRZBgAuzQByagwcvD3oKpo6bDU/v8vUDtnUGDMw/OEGCwqNXcTIOvkZCN9B
Kw4Y243BEdAcSMAKdcovKvA7CO05YNNNOomvnqFAlSM2V9bh9gZaRhayTVQmQK7SNZVhI8y32Ls7
sh7TEG9xtXXl1mh2SkazEYyV2P/zKjTMmMtSvhiMZOZf8W4VNOaBsWWoplUamDABBG+XxPpa4XeR
2fEwLGPwQEgpIOCqni/j5U3aelI7ukldF0fZaEA30310IjH1B9TVf+i5gufbKORd3lJp13ZcrxRr
czG2OI86x3CeXDJzoeV5/hMgLXt49Hotg1PMajCl+lV1NeRyGaG4BPnfYxmZe9Me/9x+wRejvvnR
iQTUDiTRZJaLdfOmM4VklQwM6taH3TxI9WvKa0BsTbLtv1lTdDCQ0cx3InMyngtDSfcxvS4XBJ7m
9GnyRcn6TAMN23a7URmrBmY+qEHAnWqyMhuZf8vFO2IgRdyiBgRfcf6O6qyT4WVrYCS7jol2psp3
EczInYbMz3GAhkftZRYryeCVjU6QZKjMfc04cOnDKusZSMLE6Ny2VxIHBWGqOpq3K6ssU04+A11E
mamHTYuPRPj80TIlb8xSlnq3t7CWl7sJWShEfjowQaRT35osDSzo+GXwtwkRA0AXwBvXOj5XXi9n
jIEjYCSYbsv+R4SkR4VJH5V8b01HZbBhmI1qeNIzAPtJ5X1KEXv6tLL/xOU3NUh0afEzq8DrY9HJ
k43E8DpfGd1Qto8avjDkb88Ujp/gFzPwkR3uvh8o+mxjq3ELonqiqE4iou3K77jymfkdzNkR1Hqb
MZ9/gKas0Jj3faqdoRnurEDVHpDx0+7TKjFnELVwBjVAlwSW9I6yAAyqjrdqOSKr0s8EuzRTsQpA
1HW38sPmXGax6alx2XhzbKLeXbygpNJDJUe/BvWtdoBjDjcfoTS3jML8CMM53pR6gxJj58c/kLK0
9ij5Q/nNSF1v/5Aru4NTALpj/lBE8kWgsHOMxqW53Pb7FlLokLUvQxfIWxm0Ke4Y+YD46Vjc3V50
4SZOLUjyOkdErJE49RyR889i6ElUiGKkGAINdPAMKLJGEdeHfpK8O+BhyLJp/sdSwQ5Ck+BUVFHC
y2BOsNWCxjpRX5kY7mUKo/u4fNQiHZ8O1PYeABZJ+6qdzLsOP7dfox32GB94MwPCSjB6VrT7Tta+
jJPACoFMFCI3iFPuY7TzGpDG3dT3uzDLUtqciIdznBiuNPGOUWKyVdDNeNJwllgx3l7m2W8vY54K
I8UK3W9Z2yBw6GFvqEzurM6xw/MCQHxRpdsgtQcnUsc1+6plJTqvp8kMNwz0SRjBLYJS2TCWj1uP
rae2vRsb8P2TGGh1FFT54faHvnL8SETpNkMxYKO/jX7eXfSSr3H/4j7pxsDP8GwOtEOHLNPKKb+2
Cv1sxsoqwDIYaee7KQQ0GeV6J7u1TjKrZp15xMN4jYl10c2Y39ssBTyDYRmzvnXS3j1MNgky9jpQ
XA9L7Q6UzJzvCfLpU2dkiHEOQ/eq2wEywR5P+iGHdpQ6ZaKb5V6KNbl0kryS1maQ1579rQ3MOBBx
FGv+83c/qvDgMyqBLbu2bQEgiSGEh8TalYLzSj4xzxxJYejL2USJRZjIdSsSIVezG+sTvnyd7eM8
KKchzH87ib+IPApead6O7dbz/dKNOtFSnSEXSe491eF3hodaeNTbNPtpWEH9LDA2ReMJbyHbQT/I
t1bC2uVr4ffaDK3mIhY24OL3Rp1NO23UaW7IKOJ5nm5tlbFrVq73y5NLvx9EnqJR7Gvkd+cvnxLf
mow2V13TIHi0AtsNrRTN41QncNT7qU9XvsPVBekJzzc5GJLleeKq86exnlTX8NAUtUKsqgAwKXBE
sAEaQgx2bp/ftzTo/JriCd8tuNhedAeUrGyF6mZi3PhmGG0tMd1D9n+kWYy/T59bx05qvF1k994+
rbGDolUTb9s2Lz/QCcm2ftaP93ld/hhiK9qVTCruMmOS9oO+8jEuwxo/FcFnsHq0K8xltp9pegSy
hZ9aS2245XpFfQOwpBN6Tbyy1NXP8G6pOft5d+iw/rNwVDdU19bSZsuogN5Soikbox+DvYQSz8p6
13Yzp9tAiZwsmcb4+Xq+NkbUZanqIrjm3/mhzFONeb+yynwmlt+ak80XQHJaNozFboZ4lQ+YDbG5
kAyAy1eabmbEkYNCbL4fKP53IMjs19s77LJAsmWd0yMLzhET1sWimaygKmbFwkXe2nD6JvkrF7r1
iRm38VjLCDMxSp1+eKFkrkSIa99wflh4vG8Tu0UfXBjqyAlDH2LQi/BI1B63jJ6nZy1FD8Me1fY/
rGcRkDi7cxt62RlsC11vEfgSLlRTGq8oYCGwB88oDbQRI9A0X6mqrhwHtgs1B9x5kN1LCBTd7nAc
2nRyKXJI4qJRRSxF/IkKP15Z6cruBMsIOhn5AtZb9gnhjiHlg1aPG4lSPmSB+QT2dQ1Ad+VxAACj
hG6zCIOqxefKxKBZEu6ULkS78khOFmwnldmMh3XuyvNc2RlMYcBZUzYwlRSL02YjTFLhzTXxpSz1
pRly8RQjkbRP2lE50AVMVs7d1fWAhFL8ksCYF48WoMFEN1d2oV9re5OC7bVM2u+SMOPnKR6ClUHE
lbaITRLDFjTRj4OpszhyWBoohR4asmsU8nSoUcc5iSCVkeD05D2nNdj7VolSW2J1e72psvu6j6WV
CuDK5+Q3QNwRc94Cleg8omVK044pV7iLgDl+xV3eMm2MxEHQYF15vVe2J5kbGuYUBRYl+OIKCwu/
MQzQtm4Xqt7DOPgRrbxKXoljFxMK9N/n8R21IKoATLEXY/m8zFEnmjMOFHeKX0JqZxM1FDX0zIOb
JCfBAy6O/b0KadQRWoNWV99Ie1EY6iE38vQuEeEfqRDKcWYV77MYW53bkfbaXU6/Y+ZfzdiEizTZ
qiJrrOVUdke7jY6+2QePOvJPx7AOvw3ojhwAgoX3SYJPuZ9lj+ZY6Ac0HNMtCmD6qzSCFm8qCwhF
Bza87NGBkrKq2jZZTFdpJdG5tj/4appqMPRhcrgojy0El0da/LJrNlZ1kIo2/dCZ2lyee2vUoSs3
0DyjpE03U18uKFDqpHkGCriKC+2F+Tdjh6cBWarnxkCmDMqUMvO1ZG4Itfl9+4tce0huBNT2Z/0V
CMnnh6AP1TqIMCeF2IE2Krq/32u919GYV7rd7ZUupvzz7uSanUcDmLYq8uK8WV4zodhXq+5kFc85
Q4CD4qfNT66G7GMiEgMBrwRdYkYw35UhVz/rdTIehRmuxJ4rKQZxjlJXVpU5uC6eeMDTNJ+qTnV9
teo3hLvnrLeMbUunZDvhGIdks/Lx9qO/hc9FWsNUnSsDQRadq3D+Te+StcLspHjwdOHCFq9mnkWQ
PGoD1KoNg0v8TIlu92lowHOz8rhTYeBXurnP+yRDpBB7Yzcr9b9MFqsAgnWo7uxRtl8RFzZ+SiSa
0j4wfcS0sbQACNWacfY3ivqhd1KrLmLH69CF2sC8FtHOMiULV6jSVr8qbTo+o6vdH6axkYwnTa+D
e7OkSYGAHazoGNH9By/uDYaxU1Qi7GvrRb0NsZiF1yv13QOUpI5JFf7rcNDkAM07vKGmYqMrEu5g
aEQYL8JjavakmCMaxj2FEvrUOVKLjqG39eAkozdIR8TQ1QPCRdmDDJn4l8IAG7sM0q2XWjUAqcll
kR8meoa5gwxu/iqkXla3uApaGHkFRfdaTFCzDVtEvz1ULAucv1DgpdtXYWab+gXTmMbOo4Ppef4a
qPzapgYshDPP3DmBTroIuUjG1bYa1cIFmfNiToXyiGHk9HnKhvavNsqIH0Jc3OITkH7LZE8aAMEX
9bMy5cnx9h67csVQCIEw4/rG/Gx5ulDkliTV6wUt1sy/Y4QI+xDdtcM/rzIfYdx6ZgYtalHnGxm1
JNyBJU+4SRlae09F1kvTjR//uIhKp0YBDCTPNkT0bs8XGRBnHuSmMdyw6ctdiQzOdgrDtTv5IvKx
iilsUHkmdHvYP+ertLMYgozMvTtEqHZgn6gizTHi2Glqa6HvIrwzx5qlmPiXtJsM8nypHqdU0YSx
5OYmJjBtUnxAqLRBeTKT7hvk2LcyMtdbS8vXkFVXFibFsmctHcFVtQSa6dE0KXkvJNdgGn0yq6J3
kjJFqH1C8Q4V8k0UT8027Nu13fi/bYCzkAfynSKYWlFWZyjCIuSVAE/R8gjjk4UNiTt3dYI9TrTJ
U1tLIb6aYpJmO8qqe2IMGB31Wi92RTiBO0aw/EnzZRoXBl7HL1pj27/SPDK/4ExQvnRyHGsOxnp5
/onGChIhRYw71V7xe6Pek/7kuzKbUo/iEa31XSXQRjfresjvS+wPSlTgAdxsCa/mS6yYTbuxWyMv
8YStzdSp4qA7VlOBAL2PzYeLq7OP8WuchCdDsrtTknIAnTHvMlcpU/sZAZ3kR5QrCYG7tmv0KFPw
/rFkxK9RMKIuAx+j/2NUs6WC0dTqH8WcxYnGvkw3TW8/BLmmIRAOF0s5IIc9vjZ67wvHBufg7+sa
80HUvOvh99Dq4jfOMPLfHNovVWlUq4gZACa1d00cwnUO0O25G1Gg1rewTOs/cZrcoR0YEf59DxaP
aNgMR8wX+0fsD7SPjT5JPGSYGEfMSQw/2BijOe1aO/Z3Zgo+AXdEfcRWsRHt7y4Y9MoJ+87f+Z0q
OsSsbTya6JmHRwUlJH875S3NFKtkZG9mdNK9XM32si99Rykmfk01rCj4NrktvT1VdE8PQHNpFEav
mlXWgSN5ATbDbRfUX5s3DwUMgFvXaqdoj5Sxf1facfwtqbAr2HRFK54DHcYLKlTJbGodZ7W/krBf
JAnz7qULwdSIb0xfYHFikZ8zSQ3Ck4wXDIohsrTDcTfftlrR7Opiln430FW7Hfcuu7tMQEz4h0RY
jdi3JEfKKDdmRmvFJyliEKf3ZfEFxuDolOjVHtWxjw7YmCSHOGcGH0STehQMc6cpVh7M2gj/tQSF
B03JQiOGCS4M8Dl+vstZIoPPa8deeuJ3BDtV88Q2GnptU3ewYP0Rn5eVp5/L5/OIAbCKOSVDCNaE
+3C+YJskthbFdX5SohgFV1OaDlEMzxxb2Ppl6qwRkx1D5u2nyiFMk/GDgnrHt9s/4uIWRXcQit6M
y6DNTKl//hswkA8sK4vUk+l7+YM1Jt2DgdL/yoee4/35kxqzogXZwkzcZjpxvoraWlVoNIHmTiI+
SBpKTF6gKtskhwiKZNSzhRoTuig2flMj0ly3H/Hy3mNxrjtaqnBe1CX5l4CmmmDVNFfXKv/JRMRo
k2Q+NvdoCtxe6fL2wcJrZvkCo3r7qOePqQdDN8lVzGPW8EQCpiFjNkaHDE2OXd/lJp3YVhCnDfsf
qeKzsAdpBx2hmTJOxXG+cDYGoEvDWnMr1a4cA7/nH/6AI5rd2+N9bPT9Nhu9fGeiNrW2iecNsvy0
s44FTSgCiGouTk2tjogCl6nueun4ZYwbA28fnGgQiw/ulTg4NHk53hFzgq2h5fbzoER3tpEcGin4
+e8vn+bGbKMGoeliomcUSP/ara67aJC0L/pEPY2Ye6Ue5UT6xsuHgAqpJCUDiKfPt5e+tr1pa850
RNo7QGzOXz93ZlSkodCBBuI+jW1Ximv24N+lY9K/5JWFJHoC2zgismKutLK9L1tLfHyqaNi+MwAS
8OD56gK7ATsayB47bK+f5Swsjp0/1i9Zb1rfEajTNoFWY6HBzypPAHYSRIT1akWR8qKftvgRi21g
e2izTVlgMCTpcMWyNVyEewpsvUFsApp9uLv9yt+uhvN9Z84STnxqe57JLLEkA0yCvkUUxa3kVAJy
hr72V2FE6Q+di+KDXgBZdRrZSnynKRrxlXxCwWGhiSswJ+oYNCg1eTjM+aaUJfsWPbFsY4BX/UpC
AVwuTEaj2ZQgWAsU8OsYna0GR7SRigiuRBNKX+uowmylZqh7TBSlr50YdOuvoSLnuf2kVy5Jsmim
xrAdWRqg5vn3LXMs3uzKMtxxYDye15J0Z9cV5jI4zO/BC8NqGgfgTYD/NlwYDyi2YGPQBNW+VlTs
fG7/nMsPza8hs5/7tDJk+sVuq9W877D3MlyActUJ5fQ/HPD+aAap9dCrw9rw7fJ+Yjl2Nh18rmbq
l/OHD8EIlqE+GK6CpfMjMtU9PZsuuLv9UMpl5IaxDqwauQ0Yd5DWz5fRZ3w2wct0tVLSfwKGp7If
g5MSqvaLmqO77ksNRtKjVH/qEDB7QrL8oYls6Td0MVJqNfX1na96VryV1dRzbc/2kSwXcehg0j2u
YBfms7Tc+ioIjpkCS9BZZk1o/IVFa42G25v+BBjSV3c1YMUNSDp1f/vFXHkvBJa5JH0DFS1PWWwU
vREWwnTjPp8O+F8ph94c7Qd/wDZD8WJ4+3lvb6sO18rbK18mpKZOOjrnZHCjLxrmWSKaKTID/6Qg
9n0cO8m/a7FkvWvrAHE6OUp3DL7XjF8vAzk9ZNI/RsvEcjAy59vAnzLJQMoiOCEKkTykXVneU/EV
27BUtc0w9VglVHg3gfS3MaRX1gSGL8/WvLyuWlzhdOtQ6jrLQHGH0VU5Z3n87owjw6RZTt1ot60E
5hmk1BrN9Op6JN9AU4gtTEPO14vl1PTHxApOESbrB7NPqiNyUchRJlLwuUe1e+WqujzMM9oGZpXB
9Yyp93I9xGsVUBrhqWPMQosDVEPmoQ16e+dc4iaoYuh1Qu6ZwSkwEM8fqwXNzDhaCU+qNwwfMYzN
a1Rc00R78jEZajEiw9YQziRw3lhtkMn3uxxx/gAcIBQgH9uPjaZ2fY/cfDicmskQf9Kg9+UtTk3p
SyTQQFv5yVduM34yyQuAQQIRQ5Pzn2wpI/MvUUQn5FGlbRYGXJ8xSvVTEkgHOZP8bdFYyrFQKn6t
5RV3sUBlt6qF9JEy2tp5cSSOhhVbx1Bpzd3YonOieEV7MussvG/EOO5gbbuyX8cYXkSivjdrqz4a
il/cq6mJ69BsIZBR+/5zUUXKz+xQY7IHiGcZWLFJ0MPciqNTSnOgqWg8oUWqUXZr4cYo1O+3P/1l
ZGQ1cIcgDhAf4Z46f42Vjm1hY/nRSU9wmQNqFW1VvZYdm57ySuJ7ZS+zFGhfROfmenmxyRJa6qky
WeHJV/P4FfXI1MGfq155fVdX4cXZM5+Lwz/H53c1aReXWMsjznwSU+kfIHDgR6Fp/6p7Npf9M2Ds
/1aZw+K7VSQlrSY9YpVAVKbTygnwQBvDVrlEw9mu/0OYowwEHT6jx5gOLl6dPPSdie95dDJHXftY
tgUOX+NoOmYg2ff4wa315i6vEiDpBvbaKEfQxl2OfIJKtjTcq6KTCthvD4+02eL/Ghx6tE0dfRi9
7RiWxvb2VrwSW2mpmTJAeB6SjsL5OzXH1G/hOkSnmShzTEopcNDNMHZBEP7KRbRWBVy5uSj9wJ8D
uccYfclBQdtTCrSmj0+RImUbU2QPzSB9TEvtr9qJkz1Ej1qqPw9l9q+iH+wdxjuU9LOQOGCERekZ
0B3RFfwzT14LnD30TbEr0rFbeZtXEjRu41nYksKarEBdbNEGuxAvwGL4hIwJHA5IVM1rBncGV7mY
sLWZEkm/k0nGtkye6XpinNJgsIlA60OoCoEeXa/Jf9oB9to09Tghe1Ot7zC+wxG4s6d2g+RDvNbf
urIH4HVwaqHAz5qdi3A0xJ4+efhQnbA2nWf7TXkIsXM+xBO+tSMkzZVr5Er4IymcSfdMNgVI8PM9
B0MwGS0vop1Wdd9C+uB3Ud39gQqzpvF0JSyBMoeKPuOHWHJ+8HcBA+lsG4tQMz35+Bo7ch5pTqOa
w8pHv3JuMQNjhAgjjraNvkgXjHRUNMyf0xMqP4zX0PbdYnzQOLlhx7sM0aZthUjp7va5vcQUzJAX
cBIqZxfg/vIlpkNFstn62alXKssBTJnu7VQvHyxABYcqyPtTOmjg63OU2aLE1n8U6pRtqfx1GFT0
dLtQ6vctdm3PVWuVz9q02ji88pktkuJ58kW3Fqrg+dvvW5y/fGPEKy5p4wdLnuirywh2F4PVrHyC
Kx+ar0xjkAEVDcoljqNpEHAyYeKfsKsacEuTEBZP6nR/+51fsGcJItAqQR1wIbylC+dPhNGhgtJS
nJ/gL2mAxIV+7+FH93Uqu7cDzfiEOevjFPndgcwn32NTVz6hPkqrQ9fLfTE1MHqk4k9V5OEewFSG
FWUy7LspDu+MLvmmRjrEbtxCf/mw6pxEgnJ2+xmuvSlwCUxEkZojB1mUDlI/K0B2Vk4uLWMhLmoD
2YtgjVfyhiA7r/1I1m2LWnWm7YAAO39TPow/gH12ccoaLWY7Rl14QIQbaTepTUWybZH1/xnEMIO3
pdqIL9PoF+am1zTvB+MI5dQN6vDZw6H1YzYZxk8cA+t6b5tVdMp11fsFg07NaCDOKOsqahSsli0v
XTli117V3PmeW85vsojnzzDZpSjDPC5OQssTZ3YeRwe/Tu1vt7/IhcbRvKuYBs56yZAiKT3O1/Ft
oxiGxg5PGBcipoCTfM8IJUawu63p6tc7rVV2UWkR/PXaaYf+ru7lp3wyj7d/yJW7mfYzw1AmK/RI
5fl9vIuWAmUBPmgWnYy8gOeFzfddpIvOEZFdH+yp/4s89771muqzGLJkBf1x5S2QnlLEW+ARDSSH
F4mIEuNjBwMvO1UYLUMZVYYvIsCvHR6RcYiEgpFIIWSM/+Q8eOpRHd0VRmcd4KhGjoHN3C7TRL6i
x3nlOid8zTRBOFLAgOzFzQg9zkdeiH6kKQb/R1XHIxRekFvfRqOT0o1Uqrm1kUc8KjejFj5EZYW8
vYA8t2l9RfZ2If/Xz8RUqIuGMIJS0pTD336Y+arY1uGEQqIir00x3nK288MH4JxOCENtJgootZx/
SHyxhwQyKTVhrVUfRBkYn2lJ0Dn0mT6gFYWwZL6l6rA9x4Q2fccXKQ6oT4cYz4eF1Tul7rXxvsxa
7WfuycpTw8Pt1WyoOGeDhAFwa7QR3D9PyiWnJhbObb1WBa4/qrHbSRqMHLOQ6m9KmPJn0AKtHm3W
ztvhkBi9WGM4WttClH2xU6BBx9vGjsYnvSU93NKcHeDz+BZ0gdrOMqfzCsnYixJI7g5XktB32kok
xXbCcJYuGwilOwm7UvlemoL6EAemmuJabWUnA/tYMMLVVP22oAhjITsiVUbt5zSR+YyI0eQWPcCM
SZ+MXzmiMOXG06TqU9uobeyomOD9kCsTTwwQnwJH0BrvXc/r8m9NMhn9jmQ6O+LGhz1iXOMcAGHX
F4mjSR2uFdMwSPJ92McGzhisXTkK8R1xXs8Ea1KmmX5qYn0256W18RuH5qB0RrtmahqhmmRs4gTF
yU1b19ZfrM0ZxK4c9YvYNh+1GdNGo9agbbXY2ELS9BBezHQyyhjYEPEAccgyLzDSUUIrgXA8meR+
7WRnB8lOevlzBLh13+F0EW5BhyjxA3PAocCNpxJ/1GHwPuldg6A69YvvVFNucDrQPmwdkj31e9FN
HmbkUtM/QLOX4bfyCT6ELfXcrvU19VtoNUG6GacKYrgmKmMbjcrwoA7NBAkXV3mWTrCcHgHr/Qgz
dfqSy5jAb8quLMTWS+TEVRDUYpLUjHGyg7Cb4OeXh1mBP02R/tTQVVW3mI026rbnxGM7bOPT5LSJ
RVVndoX4JjfxeKeVg481a1ta3cFWcoHbrqbRqBiSRq0cIFj+3sRbK3Zy0dn63mqLTtlIsCQaeOoj
1BozyORdlo/pFpqqjdMIXtSb0teD317h5yEgST9InDRRjOAePh8WPl4kgr/y1PivKHlGH5WgxWan
rAz0AouZnaBheyNvGMrYuz6dwKT1STxCaRPphPOgZmU7LkjtG/q1HsGy9f0fHp7om6lXIcxWvRlA
BpeAlDsS9t5PQZzG+bPfxGp/H3m63B2sEazZfqry/OPtPXbRk2XaN4NMiB4zokdeZBpB6EVJ2Db1
qY+sxNGLwrzX1OpUy3616XQUSbHh/Vljl7jSdp6j2/+w913LkSNZlr/SVk+7D+gJaGBteh7cHUAg
FBlBnS8wSmit8fVzPLJ2lgRpxFb39LS1dVYUySRDwOHiynPP/SD9UKOAgjLkqpFt4cTQH6XfGMEG
i6axOhZxItO8BXVy7ksgXfSU0mm6xQqzL+6TV6ojcAQlDmdmdp81WqkOhuLheom3bRPEp1pPNgDw
TbdtlTnYW7lVS/IfdmhhNuAeYWkiFgc41uyykuaLxiR19THgVdCcEN5KNBDwf7+In2x4JDR0Dj8F
RgkRkLkdV6MljI9Oz91RLPXj0AaPyUoxd71SSQu75YsLwfTh7CiASWPf8OffGR9eAxIcX2rbYw4C
bAanBXWZSGagMXq1ZMZ/cSmA20GzDAGoISAwk329CKQC7MfhmIFgmEImTBbKKY0t6tbihbv6nPRE
tPr9tWaubiTnwCi1w3DsY97ftkQK0J9AHibHEmguoAgd9K7Qb1UVGrkIIrS7VdTc+n4NP8t6dOEA
jyQ2KSIgIDj6OLV6nAIzYujDUQK/HtNqzdxk47TEzfUZcYlbhR/LTWVsFQQUPl5Gq6K4VCthOA6S
mDtCqnXbShiR/1D6cQvgg0FLv49ORgLYUMLJh4FDa5lQqsYfDS9gIGcObYSY4H3MBzKMEXhwy6aH
P65UZOhL1QKoI2cxWmSz76dW/GovcfTgCmeR3/5sbkH4AqBOUg3HWpWdOPF/9IYRPpRlSQzPc9Ai
nMWy74xD6QLZsAWG+rrB7iOFLgt7vRpXKBzWFsz4L4aEBQCuEZlPhD3m7kTYyqExteZwBCdn4oAm
sr+IegAaKwmhpD8uHjhjFdxhE7gsRH4/rrlZJt2oIOpxrNQGQLQ4Mq6iXgdNpAyWqO+n+nPuAaEi
DUlP9L1ADRqwKx+vpQHyJAS+Ih57AHbh9q30DA2hYXJlpDNNlPWFfVQI1ET3ooyknL/wZiWIwi6s
B5DhRpgyiUy6ml+W0Jc9GVtP2fowoyNOm4pKhsZLZQuAP+1pQk3oRRJC59Jq6N+GKY+foWzacZv2
wuSi1BcaWUe37XA/oXX4Hw6P4UYxOu4UnslF+QK/E4WAHXWyP2rjUZVzGZUhxUQCBLJOyCSUC17X
V3sFieSfqCrELWdnVujaThhjYTyaYzeyLO4SGqQpivvHYJHA9ROMjN8Waqd4phTRMn22fiB8y6VJ
w7XUJtRp3pQF6vc10JpnYC1Hc7w9imEEFqOIfo312PWSmS8IBn6Fj5YBADcIcoNeAP4lQEgfJzYx
BXWAzT0e6wQIfxB8rWCa+WA1FSb8E4TwD8kKrRVhXqZLevSzUQIACIrDVTD4cY7umc5Bsg4NHNtk
OqpwZ4iSpqCj0voSTpGCCw/iHz+XyA+juBm16ID5zgnlSi2pOl0fV0cThTx6KJU3ciqjJ2SPqvPv
j+UXYh9VWrysCUYXvE55Zoe0aV2jTXiiHidgP248tJYkkWng6JQlqrhIB7peNxcAnCCZloCP1JzM
QWJ+EQOBVNb67ffD+azrOAAeQV+sL8KB88rGDJS1VS5yRPBgPgA+p4A51ygXJOznxURBEHBkiHDx
gM18J2eSiZZvUqkeKyWI7b6rcMuSErliY5RW3DXiQhjii5syEBJRuRUGksA5ugEBeJBt+JVyXIG5
h/QZQl9Vbjb291P3xV1BWwKYZkKL81z7x9PRFnWFCHmtHbNKzTYxyl7WrS8HDryHAcCG1eqPQrEg
DnjgGvB3vlBzHm2vLpNpVEbtiFSKSFNYs1a76hGY9hNz3ZTjUmH259OPMh9gsZCdAcMlfn68vzTz
wf4gohOsaAKG5KH+HJUvjeD6JcJs4lShDWFm6A76Gr58P7Hn9fkod6CNz9hD8MoqkIEfr6wFDQhD
Ksws+mD1b4oCU9pH50y0WxVuMMX1qUC+n4W1AXz9KkH5TRFpDCld3i6wHg9ioCbUjOSnGsYhAed0
djRAWmx7ja6QUFezhe19xkbNxwuUMxgtILGQFJ/JyTpGI6+hlfVjmQiZpaEwiOptHT14ObjZVj0Y
Ik0PbWbhZI27vM4K+MR+aIlNIbBa1woSoN6exj1QRd9P5OdzAPgH4Bg8XoGUzhwH4nWYDtUf/JOH
Bot09BuJRiClXNISnxUVis0hkEC3gmugo8vH5QKerFcjZK9PAuKRR7MsBfjfQ2uCeKZo+sd88JSj
XiJoQCdkUww78kEgRMNQFHPw+1V9TOC+5BcJtB1qroLQeELDqVbaGGiJtM4itAcOogjYN8NDGTYZ
itDvEe9Cu1w2qmZzHEsVvcO0DO41WalRhc6iqpregkt82mpahtat8RSYqHsA5Bz45JUyWXoQxevI
NLv0AainCaQWbVnGBB1eEwuhmvzObFG131VBfIJ2Tl90P1QadG/ts5uyUkzAW4pQOnmTrttwZtLH
VZkHFcg5vCFlGm7mFdiC1UQghaYHSY7RnKtuRrBKyH1VbYairTyrF0vRBXglegkLEQ1b4zxBK2cj
VaoSPHVasa3bKnorYZKCxlzyp7syl7SLqGzTGMTxsXxIJbALOrqODjcg/h46n7Tg1kMyxyuCxEn6
rKNJkGjYVyXCq8B5DY0lJQV6ePsAaQN9rvToXBKhJ+bCfvgUFkcsAfY9dgNAXgibyR+3QzOCDFVP
mvAUNeCcN7VeYnKqN/e1IoC8Re6aTaULspWXSHJNII1bMNE+iy1c/hytQ14LmcyZ5RBO6D+jeGj7
k8XyfToEKFMJYo3qfagh9Kq3l0iXTKTvwGH6/WnjH/xBCoBMFTYSgOJwYcC2PLtvDY05mxaogROS
OdV+yPWOVYEmbiIEw2zVi/w9bH5h4Yh/NidUWObQ3jh6wCTAW/042+jOLqs4T9KpadN856mIpfap
MLAUOXe3hN22VfPYsws0HEOSYMosI46zHcpzywX1dDZcZvcPXASIZYHrBEnCPPTRVJLYYyzKaQrQ
VpoMraEKViSp/cVgjOJBjNCIlXr5qpCJpvgtQEud+iDX6H2AYtGyA2t+ldfbDt5Rb3dZphwqswd9
U5ZOaNpawFACs2SBNhq0M73M7iO/BhAY/DwE7HqtbwFMqkRMyRXTjeHZwCydQLHPRDErwEmGmHhG
owqIeuCl0YYaceQGGuz7HfDJIsAiQBTiG3qCgShn5h1oTVT1Feyck4k4LdBnZkpRJDnZRdVnFvp+
hOz7633a6jyCdo6jIb0KvAYfzzvHxwfXNjpCRvKp1qp4j2ZGMsqOPSO5KVf5dVytpIcy79UHdD2s
FwoTPmkWfmUwDPI8NTT0PPlUyUJdS8Ion/pqQONtWUjQpBkV39/f3xebG9kthEi4acoj77MJTc10
6KWilE/h6Oeb0EzQHFNNo3UaJzpU2eSD70+KDiIW94c6xvdGo4QumKmXiN0+uX24XeAUUM8BDI6M
BO3HiU4KpY1Cv5VPqJcYr1d9lq/NAkm+oBH82+/v+auZfX+pmdUF2y5VFEjOU2ogODkUQkphIfXW
91f5JKMBKgLkBqWpaOOASCUfxbudE+riCgxLrXYKRlm041WYukC8y+jFOWbrtijEjS/J6Km1aqf9
GIvigqj8HOYDoAmxbuAPgPXHfM5MhlDpofY1TzkVymBYkZE6YRAlRGnKLdC4D122OtRT5+ZKddHp
4dLV+Rx+lFRA7sB0h1Otakirz+a463UBzbQD9TRNw7Rv0Yj9CBbdYN/FzcSqEDhRlNlWr7G8Sn9U
SXKT5bxhPPTxkuHIVcJsILBzeZEYlgFBf/78u2WozVaf9CoVTqsKjgQR9R6ZbJCyNBcVnrvUUrSD
JSX6rMvUALXdW++36wZCFmWkfT3SCV3tRYb23dHT99vj08FTeGQSlV1QKxJwZ/P1qWMf4HFAw45S
O/rOsFJ3hj/Ka13J5Rz9ctJxA+re+lKNgZ1Bd3cB8Yg4e6x9OVw6DvOjh/In1NIhCIDoHKzMOUBM
1Ksw0BBtPmaFhIbw9SgUsSUFMOLNuIwziiIZ5CpU8J9MO7MQACIv0hLEbb5iNvcG3uuxAXTsI9Br
rSizSTYSngDrldCqJjAykZVSaxCbQDeDTjSbsp2nJ71OqjwW1lWiqM8ligh2yCz0FQpBw/rBgC5t
Cepfip6Ao7x7UtpJuTPR735X5ivkFmQ4TibNM5T70bTisbPIj4dbQx4bYJSjdItOgSpItaJMIrDe
ColVcGUEUJcU00CbKckixFmQ7iXikIZL3ag+AaG4QwWTASWaQLd+Zv9Z+U0m9kUZX/lKXEnuMAFz
Q5rAB7Nj2Bm1RCDv49culpJrT5BqRO6muLmSmlZew/5OnkIxUoCwRrAYYcPI9AMKAl5EMUR023lb
2IdcDrw/IBgrGosASYACd+CV5q5FMql5jW7o8RWqckFkGRtJQ7uuFJ1UXrWOIgW5G4h56khRFV+N
nLAS4IuOiX0cU8Q/l5hUxPmBRe8WZF0APeEVJdB/M2sLzLrhWJWCdCWgeQhI0tcITlui9iMwENKo
NZtzuOTaYypGB3XCzOXdWhniP2hgYxAooUBvVbDjoFbkTNLxTmqAXkVtVU9aXSV5q1ENHTfpaho1
p4PlvUnrVUmKIuh/9OCEBnPngs3xCakEAxfxT5PXxUErQ4J+lFlN26ierqX61SRdhsm+Fi9yZGUN
uWXgp2S8j5oCSt4oOmmNicZt9yMK1WSloL66T2GRVoaloK+9Kd1FWeSs0mpBs31SLefxASz5+/jm
HdAGox+EWEz0K0BjndQy3M4yyGAF5Pj93pyrUH4dsFMgkYHdiXjebB6UvhjQLwjzEBOJggqFdqRn
OEIL8/1JFM+vMzPyQtkrul7D/ayoSGoaMLBAMisiwIb83Ff/9qE7cv0f/47fn/MCLCs++vZ9/PU/
9uEzrOz8rfl3/rb/etnsVRfFa3bVVK+vzf6xmL/ywxvx+b9fnz02jx9+sbImbMZj+1qNp9caSu18
Ef8156/8/33yT6/nT7kei9e//Paco3aFf5of5tlvvz/lvvzlN04g9W/vP/735w6PKd5G8+e8/tP/
2r6+JmHm/+8/uXXymL3U8w94faybv/xman8GRggBMRPISfiZPH3dv/7+jAGcIIILyIegQgUbIsur
JvjLb4Io/hlJfbwHGBegeHmdNDigfj4l/Rl7CG8AqRaScIjw/fZ/B3r5UxL+XCLMy++/v+9vfd7d
7wQm0PASmv1wynmgdwF0nQkoNCOIEMmVJUfrUqJ228hfh9UW1Gtp6jYV09CDACRFGaL3ig9K3vXQ
rDV5C6IwMmYyqmk22cTKBDyPBJxZaGHUTetVT2VtUxno+2FpCLEptC5YWV91kSMLjuCtK6B2daqW
u1Ti8DMWaCBe21SZK/c7T3P7wPJaqiZMa5x02BbocpDbHqiyxuu0AtpnH2z12/o6fQGH/NvwCPyM
chgBDo4eRsVNvSU8Jz8v383QzKcAdQ+6WgQKGPwEq/4xvup3+Y/yh6RR9W712gVEfxILpj/lP/If
7WsWkDgm09MAgOEVKkE8ux1fxxDIGEg8krdMzdd9tG2jZy0GWL10omlfy3SM7DF3mxjEUOBpfUiE
NxjRaOAQkCG67McFEXEm0fvmloyZe6InRS17Pha91++L6mgk65WxVYWbQkLlMjlMb8LRuG936fV0
Gz/IlpCQ+AHOWtlRdGswSwoKTJS/FqfeIyO4syoUIBEZb3x3qL7Ym4vDnJnd/6BhKgsbZJ7+/yfY
IEtSYV608q8nFb5Yc5ALwZjhQAC4PTy2986kSkWwCWmpJjthVhoEBOIJGlsgJu9pLB6bpVqEpavN
hPTfeLW5xcZ1AvhE4bIiPAUWhblFVClT7isd2IRbqjkjRQtUGrGI4dBT04KIpxMeKg0ZihOZz9QF
8QQ7/bPIfT+AucGaJvFUeOBmdRSnt0B3iO5BLXCmpE7AIUXU+5E2OwApG4V218bj8OKhncwNnBKQ
+eO70AAxSOJNcYWqoBJ1kpNTwUN/CjfpQNEhmmelb9JX/9ggK6ZRH418b4SDrJNmG96sUO2pIwdD
4NGsk9XvvygFGXSCHkx9BNQUaSOiW3FOEJaPaytqSONR7drfNW9ByoQbYR+devRbR7Zi41/6D9Nj
MYBAh2aHnnUnX6FeQnceaXfVrZbQIiE7vSLavXhbv6Cs4WK867c+S08lQZVkeAJ/AbJSK5VcyzYI
U/ySTgnN0W82on1gTw9IiwYMZKzhW4Bn34rn7Ll4riLS+/x/uSDa4WV1kKF2eTMRDJjKxQ3i/ICR
JrEDfHEF5iQ0G0EvjB/SNmS1gQwo4XHPq8bxUPMMyMIWSOol5tXlZZ7J91/L/M+4zEvSZN5y/L9b
msyyLD+FGafeBP+khOgzl63vJHXZDaIRjIniFJL/2ksK2DPKkDR6jd5c4Eijgqws+dtLl5wph/+O
S869vp+3icpIhCcB8AS84ONtxqoUl6acKQ6g/XRgNb2+A+ryQNuFWMLihWbm8F99IekrpYfOPXBK
ENJDs5bZLIZSHkhGXaJphed5VDbynmQ6OqUBCLKWwmGw62Lw17qJAisZnJi2gMgYqbRYJVU1Ghbn
4kQ7ijF1RzkoNgE6mVAFqHXQdgalrY2QvNWhLJBk1gyI5MiLM+bF14OkJGB5a/5oZf95gd7fzmyB
sjrWQoSKFceUaUqDHu1e6ASvaSIlmJrQSLujfsaSkEGZdWC4I6v7AT3KyksoDq8jiJ3pwz57TFKi
A71Ll5Tul8f0/fhm6+qnyQptGzC+EZa9C4rCwvUSEGTR6Kq6MO61tbGW7gv4BsZF/9TtB6fahwsZ
waUln9NX/ZMvuTrTb//TS8533MwLhG33Xwdsji3NgzRbSQLMvPKxBLENyr8e65YAJki/9+OWttY8
a/H32FpL96p8FI9/9b3OoT3nY857GkjABfL/ZlKr7oIkmkB76tzfr+jFhU8a8vBwc3W1EJU4L858
8d5fZyZOfCMDSSG/zrjxT40LNCBZbTzHXzfuU+FWLuoLLY3CQHZrMhBHcGTqkYLAttsVh4w8Pm6Y
JTjWRsMfkUk/FOROIRrJyAHNt4i5aNRLs8j8p4mZy5dqMMISBeJOjlzACfLPQ53Z0bSDSzGwYlrm
dOVWE83AlHQsNuVFtaJoKaqjZOxGdxc25MJYziHhdzYBmDT+bmNZ2jBnfftuLH/thvlSb7/bMGd2
sXfXUQMfocgUG6azQcembeofLpRM7igmCAmsYYmHYmm9z5mRd9fro7JeIUupOA0bntOBmRfJNQgb
VIB7AhaEDPoOwI5GJ9FaDqkpX8cdgoe0ZCjRS+AuLWEtlk7MeSHeDegffmIWV2yWMPhbV2zOLzc/
oXNMc621ZheH2CFZSnNnBbeYemtFYeKbTIMYvU+Z8Dfvkpm4/LvvksVJmMnV/45J+CqACGAwCP14
IZ/5qbBHjmJx6oGvcxj7kZMfhd07+x/gSWb3dsTIq2+RmtXMuHigx9qSyfrq6oD8PhnZejvS+zVb
30Rk/b2IBMj6C+vg3aCUWYw4aRsDrNUY1MpBcptB0VDtqJLBDq41px1Jx4IOv9WbfFtvcJDvtT3y
3Udkip7xyoIK6xFHv7FlcivYL+VaflBZS821R8s1Gixaxo0H5+ToWcdb1P5fahYaVRF57aKOkhpM
cxFIo8PaYKHTEJ3iy2qIc4msqT1sA/sVVEHWRGtWWK/VVkG3wOtLhKYEC7bza773mHLZkFeBOm7s
6FaHCdQItR4aEuPjY2q8GOw1gbazaEU24IO0gyeo6iffqW20osWLwbRLny/VPUl3lwbTLdVyTWgo
nRYYh8YSYtV2Q1ZuR3X8WcErQJ9AQ8fbZXchLqkx9aQfeLhMdFbuXfTWbFr7Do3rNrif55g+a2z3
0LO7g0HuEN6id5enlDpoTbrLSO6CpxXK2LnDU6DVJ+pmg5wkXi5vEh57W9loZEw2h6vjEWBVArQg
0axtbfHHPYjEyfZluEDnA7ulFauthm1b+nIrQfSnBLzfLKIvKt4HnnGrYtkuJZ19v23JPnEBf2ZQ
EKyn9/tt5FastBAdugh222zHP6xglR24/aa7L9GWgRQ56em4iXaR2wLPSpH5Ie0mougwdikhfBjt
xo18wS/LR+hRD1+3aDqMR0xeDg+q410Y5HH91pLb29URkOeBrAgpdyDXxBwXVs1W99ZD7DaWRjor
dx9q1rKeTZve1veYZoEOxPWJM5KRrDO67nF/CyeBm4afLK3/dzrnnMVFC3giKhoVRyW1leBOcQN7
282dkFzsBzbZ2a632KXuoLJ781C7lrjBEO3RtihbsPqWJMW8Gu5/RFIszc8Mk1Q1ZdmAuIDPD99U
3l6/6K09KFGR4v4hsomZJKWbx3FHLdnBGcjIyvYvd5vN1XFhepaF1szM/yW0fgmtf02hNbMd/56H
ckk+zAKwf0/5CfLHL4Q50lroacXpVT+B/QWl8aYA7DvQTRWr2Mrh+rG2OruzW6u1JnvCz/R2sAcb
uSfKnxs3JbRkc34dz0jx5wCltPPHzBVt0TY2E5OoyFRbsgKaWrEVWhETrG6tn7p1txaoxmDQMBM/
Q1jUKngMiNRSvbKz25YNVCO7llmdpW4669FnJjMsrklByuP2lnA1QosCoWb3+Cs6FjLkaeCzw2JI
YNVAmh4iEpCbR5k+Fvg7d/FhNDivKTUuc2jHU+xcnhTWwDDqyCmnO6kl8c48lM+yM9EdNG1Gdpe7
uwcNQYGArBOYD7c5Mcl01tpQ0y/bWxW2AuIZOoEFCKpfcmzJC5+bNz6gqzeobzzf43luVLy8vCAb
uqGRFdu+nTgpjFeFjHZrFxafFoAyb0o22pqdssLhRgHKn1jifK+3sZ4Laz0z5UMwiWV+lSPyj9Vr
MXstNfDFV16GKucrue0Yz3DyZVQ2vVW4mWs4hTuw0ZLtFVKPEoIoBazw0EJrMNu3AjvCbxni66mF
0nMsuMx0O8Dy87+VDjqQIpgR2aFV0wTP49V2TkNrWqdOjGeHdbyHz4vOSKuLNIdJs7InmKDgAtqN
9+hPjP+VC9GprN6u3ckaGSx9z5KIZA8WKgRgTRewwXAzeIgYVWh5uA0NX6MF643psLhLq6XptrTk
C80R7RUCQYnb2QVDZxhY4Cq2vYGVye2GSuuC0gx4GitYk/J65U4H+ZjvSlfaNQ4NLJ8BL0tRB4Lh
iJtsHRIC89wqncxOLbt3m0NzWNkrlm3wSfsjQ8kVDTboWUfRQgJbmJue6PFDExiSMAxpeNvh98TK
2YBP7JBNRnMtis4arLEaTMUWcScYoGjKZxmWhi8dNwSjnR8eBAbW+s7chfbaBHROux4vWpuEru9S
kCM5wdL2WRQVs4DVL1HxTysqUGz2vaiYO7teqwgxyud5cKyGoKgtgGMh8AfbOw6/KwYPZ0mCjODP
qPegnoB8ENnKGnECPWdFR6AkMhbZqSPQ5w4OKzat5YYgyLmv4Q60bLJSFmI/6ziECU2cDcv2zb53
tfsB+1khHuKw02a8AOyA4VT4VmYDfs79C5zekSL5j49ULlbkIN0Hp4YmG9NtnMbB4bNlB+grNzjk
LpL61DifHEg763uRCnKLhXmaZTSqLkJhbF8pjoyQAD/RLYUnv+8pV4+tpT5PdscKqMXJVu8Td4JU
QsNNJjMuJ/lDAyZVo62TMMCgITEVK2G1E9kB5s3Hv8EitPYtjwGEj5++lTv+JrQSu3ZKR3zisjeG
ZM0gXyOWO8EVf18KdAp/bXgMoXwBqWPlHu+D7BWf+CeI68gu8f6AYW2slHpMwIR329Thr/r5yvqV
vyLHI7D5d3+T2OFGXJcOfuKKoVXS2kkx7hDrktjoJ4/vMUYWW6lV2BgT7jGDFkATCYyAS32PBbiP
1MHXPnX4/fDIhb+J2LTO+Xhs/hPjxJ3keBW/8vnrgusJ/j4I20O3TiFyudjVYUDoCCiE9DJ2U9gM
O7QBhP2QEPOobmo3OUUn5T53Ib6hW5tDfS1uejbY4PBz2rORM8Cz58YMigmYyFonwyooNKAxtFxr
QWNAfoPlyMnPMjpnzWGyIN0p1y4S1stf8/04YA1WOCWeVdCGVnTFQKp2UqmIhELMAku4DO3YDqzA
YmCShnEiMAHqnauuEgqhsj1rXCeOD5U22iNL8VxjI5LADQoFY+1srqoDh8cpwGkDJYD62dPIRLoz
7OJNhWHh0WAPbj02EvUSud2Nz65yoH4c9NKkmWOcIidkUPMe9JpHYZSMOFsW+FOoiplESsZEFCin
YIhxVGo6pVvv6p3uXO1LqMoKamzfQ4dKGHhFY3Yv2ipuusYE1VaBbc/PF6gHAX6KbZn6AEJt11vT
7cktv0MDE4MhY/hs3a6Rz4XKbXFAMFpWWS3LEdoqLP2Iig9c27QIVF9HiI6owURv1h70POyyNULh
bu3Km3onOtK98qw912x89rEzaxbvjF23duFX53TijjYQ5TC/UrJFKIftJ/ve7ixhj6WF5ek7QKld
CpvBSSz6BmY4+vaW0OML0un06ubwGJGbm568wOrzsGC0XUc32oFtubUnkomceIilJtf8KiX+keNa
JsxDkInigi8vt+a6YgiDML7NSqtfm5c+VtjATJWwp0dsLb6kKjPw8spGvMnp1/k2x8JwWchny8PS
lNgHI8DwyAvB6tkBeIXwXm/Lm2C9wUpycxwsX9h1fDMhW44t5NGIwljGdkD3cAjXySphZ1LdyV3d
ETFx8ka7FxAayhzcFj1ITKUjJmZHgzUP7xHLdCzZSi/8i7cc4PjI8bD3MzyAa8MtcEEt468mllBn
YOzGxwgLIQv1DH+Zh5feeSTzkI5SoHlpN9TIk5yjdaUlnX0SfmC5hcoPBTIoZ/9kuOe+Bz/Q+QHK
x/bX6HBsowLtWrVFplBxJ0LAtgd/q+P3xl1Zckj8tUL52dXonpup6q6wn0TS3kCKsezibKlCqnE5
BovVzux40zol5B2s1+N40zrVFchk97UjEkg7vA6S0BG36Eu65pI5ggTOoau4rIPli9hmzFGCeMDN
MMEIeQFWrCvpKty1D+JB3cc731UP3V3uDETAu0yLh0gRWb004RtwWcjlMBpzsbOUhWaInRjnVoMs
/PnZAn7zdwqp4DEpsGGxbda+beCQ8VXiAUbY1lvRGmhw29t4FcK5Hd7TX3ZUc4ctJLOTXPkWH2Oz
RsCWIXDXWLBgsxufJbCxEZe+6+8qp2Ul7M4Q8i3G52MXWGhDB/ES4RCPUNoTdtNjRSnM6grbE+uE
FQyc+imBU1Mw6Qg/Duefu0CRI7qIhmIXIlzKrVv87Gy+0hVCrVx1ctHMo+v8XwgzQuWXAPJUCMbC
O8VGhM3ghBcjYpwCPjFzUBmNTzk/LPCzQjbxsCpkFyYjwK4WER9vYVavIGFNp4e7VbwdgIW09R0P
0upnMebDdsdTqELJ8R3uhs0tcfQZgVbhgdbGGqwJvoIJn0Mm/Ajz42pCYJtwU33MSII5BwnjZXoH
Med6NIU7g7XCTkgh2rjDC8cTiFGewGjw+dzdad0VoZDgOE76WRWdZ2Yt4CP1h34ruAEO8/lhJ5vO
aajpZocVwJLZbbdR91guHnQnwaNwhCK3vCsNyQFspYPHDBdf561oAK76U6GCD/suxhC4E6EeDCbj
iyvX+MZzhRMU8za96dbDlitmGA82/wSwXOETuVEBo8TOWLjmzuCEQ/QEz7t2a5Q/hAR6CA++GhGE
tmTvJFu3nvlGDmEU9E4AFxBGB6Yg3aFs9KJw1qGdUZq8tghUG1jdFomQEutnshBbuXHQeqMk9AX7
GBPEZ1s5BQ7f1dxDLu/4bEMrwtnBXr/maki45q/lfzVoveb/Vt3IkU5cc3JvMHDgRsEbxKsptt2C
QbjoY885DH752L987Da9BA9sU//lN3HJnZiF61FriuLVHtG4CMYvVxw1jLxHLial/RIoc9l54aN5
BwD45bz8cl5+OS+/nJdfzsvwf74uHuUR0O9cl1lmRxTS1De5+AbUADFp19FhEy8UAS5dYwYQ+quu
seyEzVIFv5ywX07YLycMdtcvJ+wf74QtWtGzRNXfZEXrC/J4XqKxWpVxag7IlPRUOec9CpcnzrOd
fMETqxw5hvwjQbAC2V31nEMs4JvqiBtPTLEk5DFUxJomxGF4fPtn1Ag4PYM9v/K4bExfc5OsXu6m
DcLbqJe0VKdH2ACNL+gA0GPOfMDfeECGxzx+xlm33D9ewn0t3uks1/HPe6eL6a9zJv2dZ/Qvmv4C
5+ZXBg+oEzmTFYgb5xDyvupA89M1fPMjWod4HY+53d6+3I70CUFV0LKTW/yhYIimbwET7PFd5qF1
Hu9DHMqd2NNpIhclXlpTBNWvBXIBKMEmu8guase4bO6kS/kg74ejcl1YBQLaJZAjOtJVNUJL5PLy
8hmkZ+QSUc2EXCIUNW2mzcoFJnUzOSVTEepv7RzR0cAWae6OALOW4H8Bnw2c68AmeHdHps1DQvTj
29tVQK6QBsBYBfYSsuMbcgAy7iFGYg+9Yugth20K9vZ2i8D3Dj2I6ctLRIH9QOYP0f/bit0itYG4
oMpvGBBOoEJa/pM/w+/+eIu5OM8RPhmtJs6v4KCC48v3mcmvo+jvVmbm2ydhbMZG3CrAKvPHFikf
+qO3BpaTe53Y1yjEueuIT04DuT7XsjsALxNrR4B/2QFBc4MaGQu9Yhg6CxGetuuQXLEzJK8iK0Ri
AvcSIeZ6+wKozXietTdgXyLrbam31BlO+smofncnM6N6QG9xdZCQD9B+FPfeK2DWTr/Rr8JH7Qh2
teNwic5PGRkCxrvOa3RlEpCbCxPR98YVigMVtPWIeDXN8JQ/a0jyMQFY7IjWHiq8KAoHpaNmdT3p
Hr5fAXnGdHWuHgCg6r/OxsxQRys1EPZ6OBvgUw6Rp33lKdCUPoODiDCfhHv0lbpJ7dROLJDQX8VX
wR6tlpG5C5ER4jFtjg/+fkznArvv5nJm1qMXkCLHBc+tIEOlUGSikAqR7WZnAMfF83kAxJB6fcaa
0AZl/KKVAwkk3vX2BtglVEwhs4ksYH1OyoAZnEYYKjAxyBH1SGEme+SMYDVljvqAEtUF5DG4gBbk
DX/+nVyOQEKthwLGz7MFBsbLk7TIG+w55GdEypZnB3h+KANwqbf8E4cvdcjEebfI/QCP1lxwNFp9
k+AnT2/zJLOH9DNPp3M4E09/c5A93+8hTZF9d6rC8hUmH/3rytyWCivBK4/A87iOAL+ukcGsWbgb
EKV71C4ma80hPwYtoO6R+MUqGkic1sj7dfY5nYYgNB9x4g5nWJLJYuDXlAuOV+gsebOCiZAhUfxW
OP325cWz3t5udq+pc7rMYpJlBOcPMipk+BbgDF69mawGQo1Hx3nMm+t9/r1H5Bt5ayQK2v9k70t7
G0eyLf9Ko7+zQAb3wXQDE6SozZItyfsXwiv3feevnxPKqkk55Ce+wqv3qhrTyASqnLYV2427xbn3
LNjX7BWI5crxvIjkenl8T8aT7X9RvAhXItEoaeAOMkQ+oeIRg4B63QXb3u5OXhSUvZ4F1LcCqBIo
3tUKGuOQWwPNrTuR3iX23d0hsxPnuELoxN37e4raO6ZFL9+D7z3En3fzWKB5Ikdinwat3GCixT6+
VkBIaQNpNm/nGUOBzUsc0nhFHiYGnbKWxwqxk1H/bS3/p6zlpDxwkP0/RB6mlDHhkv1/3m2ZUrtH
ZOCJ4P5b7f611C7nIf3FrPqUo0T+BEdpyukknKP0V3E6p9x+vtnvX9ft11k24cxVRY9U1lFMhR/N
aUc1Kzw0HYGrZ+yeWyB3rrN+sbxOD9VGWgDkbX8ASTGL6Ue08eDJAXtgN3eA0VvBCu7FIlkB20MB
9kF499Zb6rwClgw9q+aaM24yZGJCCqBeu4mOuIrUYlUG/p0JzzuILH+Xz8HKFO7Kgu5iRHoo1pxw
ZSeXx8Vn/2LLOxK2nJ0eOtxLElpPgzyNlSKcWAwjqZIAjW5RLDtY6W0DiIzyoNuPzDVnWNjehjNu
lbcIPxCARItorR2xooXVbBgONHRYmUiL7jVgn6GgQ40Zbo8VD9jhNUBWTrIxEfIzyFGDF3IGuASU
x5Jxpmj5PgcfLM0k2mlzVXLMZnbZkZtcHOct/EstTv4W+X1ycty9G8TISwkaEM+RJlDpenePvMb9
I+JoYO9EZEHm8xsFGZfWOmYnb+Y3uxzlMpKFeGQinGBm65IMcVekcNHJKFYxk2tnuTpcPsPJZXI2
879xmSrb0Uvr5OwfOPcCrSmRqilmDEsabUckaZwA2uuVJV9el1tCX56u5h7qR4PVcouUDbrT4DvX
rwA74scyCzk0llYYZs/yvFoqTnJDrrSFtjYWycEDC8Hi8u6xGV2aMWcdR9fUM6PHjNHb1lkjoXf5
44+EkZc+nwvza3DUZUSH9ihBEY1ioMGK7l9ZMZl0pVgi/psCgakuGEKTIdFjW1o40prBxlkE7zu+
va/QXfyzRFU+MhbdlWxJUA4ula14P85KCnAabbuZu7888Yl9Mfn4t9dEwR+xL8nuCaVju6kA+3ur
8fNy8rwLedH7tVxggHWNKuIRqFB0y7Iy5PaQQhXoLZOMEbH3K/KqzpLOUcmW4h9U5xV0MvQDfz9u
0OvmrqRPIM2iJcUsUdDGMoQ+ovBVSfewhShwOiCP9wnqLcDyPidOV2a7cOF0eXIyIR+FUPSxCGiV
AZN/NOljgQQwyxY/b9i/tDYonKDfWRHU1RM7PGFeUvvyYU3dO5NT43/9e8eTjvzeezclvpzCbf5w
8eWU7r+m+HLq+r9LfCesI09m+Lus45QCPmayTty3v4wCJt/vCh6idFANMYIc6J6TiaeRIFWq1inz
Vx/lSdU8Q+MeJBsfoOusA1yUO+g7G7UU7JFqonJBEpnCOFdsPwfnHkjjsSaZIPeor02sYhuiomhE
Leww2xw7e10nM3mRAmzP4Pwmiql6NJsCzvOgohDqdV0ePHBxFxRchxWCmQI1XUzDo6eGvGht9wmQ
dGe7FbEOYn+GWEU7N9Yinn9DmqAqJ7Nl6yDif4dlP2elRiES9oEjLsDPQj1UkeCRhiVawxlZRIh/
EiecJYBY45uo/iBwoIkt2sR+YX50gW9cVrbouzmxOVxEMBQBulC6OBlbRyX1gGIapvHXGUzPALeS
fSlC9W+exWM1DautQbUx/kWnj7+9YrEq7B615bLDbERGWW3As4nfLPDPzGtilTisHpF92nNB8b0f
f/wb9jPoH4yg8BYlYADxM5h/jscMPBnOCB4HDYpqQ6tHeRd7ZUfLLfY14P6oSEJZuI6KgfZYYAEm
NXxnllJz/gO9L60kGKge/Wgub9l/YJ9+ihNnnxJPSposgjiJiJIK+urRZWHtb8ETw1zDiqa2w/6B
yUgyS5fPzw+D/SBb6FyXw+l5eXlHBxvY8JC+7z5XAaQ+t3wIQ2JPne2k4DMP9+TW/f8k+N+2jTKM
n6fIGdWidNM2T3CKR3eeZSrYH3ZozH0LndvlLWqIUEuEAvKj0x/gfG9fX8HUTHef9/doPfDxYaD3
U4R42F0yDw/1tFerz89P1BIeFtangOdYdrgrQtl9tg4o0QtQopOjDi+do8CNvdeGq4M/G+iEzptc
HWfR/7VWN620OFv/b6U1qbS40PBPU1qTngIXY/6hnsK3jrYpiRIIbSQiH5MTJ/rSdbUgHnrYQlgp
MEHjSmdQ8Gh1N9LVi+aA/Hc1oaO/bTlrnAzJLTcgQq2FBEP6uvTeiwa6UhglCFjqV8VH+WkrtfMk
lEo7ipLESUf0SFUktBpVIgoKrceuQ6P9IkkrSxDzm6Qlr7kPvqZ0KOeqHlXU7FpxasbfOgw/Z6xw
rlwSRpHqVlCc6ETSog4XkBzfypcyHTbID9Yo7F3kaANy98JACauth/78Exb4mOU/c+hOpsA5dEmp
gy1cwRQQWDMVvfdmrFCOtbOLKWsLw+oGPeCEdvCuDp8xsBCXfQDCvKJLM+C8pqRvqsgvMIMNi47f
dxvWEPHaQU+/mnW1uVuFdDcx5NS+827HH7/vx07ml1bN+RNV3tSdIGDVklPAkwMurLCQ+0KqowCs
oJiPuC+sMQI6+TDOsC3q+JhrmNBdCjRBYAMgMSxwJMz7VZH2R5YDIKXP+8s79b2uOxEPzrT3RisI
JMU072GtX5mHCa8MbidSGsylfbTnrYV+RDm9YU0W3xQ0FmJtG+fbksUhrLB7sbhlngCbesfyMRYK
0e/vPw+fl2c6KcjszE8Uzh8vyJNHylnSP+lIp9Qkoz073ag/X01O3VZOrydeJHdRDhlM6ObmaiLP
O/HhPLb59334kWjiwi0/4iNOhDLsZVV0O5gk3JYKF1hCmxI0JrGiTfhQ0ytWBR9Y8TYDpKpByzH0
10C7r5xu0ZyBIZ7e2YvD0+zyTZm60zzy98+709KEE8E3kf8jnIgJa3TcvJMT+wOs0aSQcDo2GQNN
B/s3hES00ErMA5AX3hIsQGWx1rfMJgj0ubcR889VgOgGJEAix90CizgHlvGA2nxrwjOZnBOvTf8K
c+L06x95mX6lo7z5cZc5/kvuy3/+n6aqy5c4eEn/Rpvy46X5W/b5t0P9UgdVHbxV/wLUl4w55hL1
ZRZ9x3fJfusH36UgqfovYJsFDY0Gzm5FM/CtH4SXAthpfjEUUE4YOihxJZBe/qS8NECTKQJyL5sK
IZqos0Yov3FeEukXcLmjNzbj0ZUN8JP9Hs5LZiN+KmJVB1+bpkoyOHFFE0/1MnfHdLVXG6105X0l
EDi6kVdaip/p81qlLh7URR2shl1PpXE8nGzVr/JxSrbJ/DhuYF3H9oBaTQZ1p4SNObW2CZxrtfJK
ZQ++mszOdB8ZT330l5dHYZ/yZRTJRH0COokbMpLCAGR/HUVN27BJmlrcjYK8EfTiw5UEgFCFfhV1
754SpiuQuU/Yka+WE1vKjcl5sFkVl3kfiuKu8l2a+B7671QJWo6I3o2RTzH2frUEPwZTQHwKLl2w
1Ikat42ZkLhtbWIwP+1E2wTqHwxx0WAHKG04JGLnO5c3VPqKzTkOqBLJkFQiK2BI5cs+2qaSS7fW
ya70oj1xleqqdItlGkVLT+huS2UQlgGBzVYWbrNV69GnExNgEskdqa6qkqSDxcoE4SCngTMZ5Lxm
nZEdhpKvGoVsAzPL54XQ6Ysua5AB1Sr00GkzYmt+Wh8ipyUNPPE8DR+CIF0Ky7pq683lWZ2dObqr
Kip2xRANAtJtLmD1wEIl5XGg34xKA3x/NQwUACY0hsr1cWH0xZSMcahVHAMGVEEgTcDmZRCVP/ey
1SrNKEbtJlVNzxqM4FBKwlpK8sLJwwGdoWoy3sZp31O/ECy1Q3uZrkNP+HzIlyRV0e01yQ5eo+sT
BvJMn2BeKLKTTdQVg46Xp94SSR91iTnqN5kIrHusLtFk9jkJm2IGCl9p7mviVVOO4WKIpXIiIfnt
npiKJmqaDK1o8P1XytjTq6bF2LpXXSV6+GkOrXwneb2D2fYPutlc+zUaYI1qqcwUWfGWJlIfmS6j
1347DFdm75KJIP47uTB1vEaBVVg3jWP2/MRrEgj0q1cQHFNeRjeiAb7Y2ms+IkF5SkFbPyGF/OYz
ph3DkJmuIyLb/q/argtcV+mgBfeG2byYBVmWueC0QnHb9+TZH+u7PkDP0XR0JzTe8dKf3kkT5k2W
YMZMIoMngX+Q7AI/R7nLKO0V8xDoGajmPVtJZOqtPDS4AogOXd2amqpob+eC3jwIbHmq5uZoMM7m
QBRYWwlmFaL3dfEgJpaVsSPSvkUZxkYHTYf8qhCn0bZqaUEWPnXN6YOFJoBazMozy1+6Iw2V36ue
jltxMg1OPcVlMMSegGl4n5rilG9SswAlZdlagr7SUsttaIh+iS9aaevSSplKGnGRAWSMncTJ8JwI
1JmXuOKA4Ts0OJEWHlm0gT0GYIu77oSFd6dIR4ri8S5GI6fHNL6pUFXycVkZcizy55PgjFITJqmh
KKK0b7QE1NZPLUFFnFHStn9LxV0OASlNxH2DMqF8jnDhMxmQJWaAZaIpOmd6WxG07UMQk72C1tO+
pYiMVa7xLK2ft+Pe9dAiUV7ANNCo24RVT8vuecy2qbIaOqeLb3Xwfil4cpUPfmMn+SoAhXZkedqG
kMXlLTr6VWczxX2RYblhxhReTFShKbNIlvZR6fR4ZWzptdbbRm+BFhvFVzq6AqNJMbjBDy1aKb+1
n9VSTdFTsodfFjt5Oi+abSFRYtIUBXm26Kj3VWY3vtXoVJEss1mQcUK0uQTJj2NVJBFKBt6iAQr3
rzcs9w03EeSW7CNUfEWL4aUkV15LhfRJR+vSxAo8qi8CBZOfFeEM9Xajtxu7ux59rlO73/gT2u6Y
Beb38HQ+3Gn3UuanmdBgPmgLnliDZ+lbo914qKgOHE2fgZw2jDaVt5Qr2++dpLgL5YU0oAK1ufae
EyiieJeIa1VciAEVUIktPgQdLbMZKVY6iFJKBTVf8zyYa+hk+hgZu9hdaCUV92D/uSwOvJvKbu3p
SjjdZYp13Qg1djYYn2tzYepOjGSz8dIM97J8c3msMw/OVKAgNZhJxBeSBsb7r8eoCL5qmqki7c0a
LDayk6DxqrswN+azDqqxy4NxORXIDDcYt7IO7eV1X4ecN3g8l/GX1uUs0JD11Gd6tlITaqaryJ8r
0bptQUhsCfCf+nEf4GECdCnhddtsUYko5ujTXqAXXkbVnXg1RiDpohUqiY8kyNIhOIAxq0C6+FFx
gP6NtE3oB2BkEajc3VbyYmw3fjgLFTsZrmTPxi8Hb1pm+8KepKvLSz5zQ34s2VRFuIEI+XibD29T
EZR0kPbD3ASwobASdKR8kx87zaqI4wZz4BNb3Q78qyKyymLilh4Tc19uBdtxGGH8B9YADvLX4xW6
WDHDHDtuevMQLTvRMnC0mQZWU5T06tJsCLepOs86QKl7deHHVv8OovvOsGuJptmmKxzfdbogpCS8
Z/WyMXXxzJLs0tZWcNfiq7G6NzKqHMgCgHk5mpUfBTo8Jo9mtvcES8ocH69Hxu0orcUcTTSMzE4n
ubL4MOS4yfCoEAEToMyPkJMTx6rKK1MfPWxyjCaToxUBGvIiQnvea0gT5VYjbQrPIf0qReJw27S0
1qgMiEflhJotVvN6yu4fabjPt/3nhDjD69atlFR9L+2NwQqQmCL3oXLVoQXwNQqO23hT1NdtcN1q
qyZcS9oqHe1GoOSgltQHgFejUUgV6E/Prlw7TRG62D0OJaXeteFbfmY1r9W9/pbbw97fqS+aS/UD
pMsdl44GOEtMM4OWe8NxHzVC5Xspop5GlU+YFkOl3X2yhQ9gXps3IUCjidO1FhEsGb9F7HwlvF++
AVzC/9dLb2hIeSC1oSFP8VUEiaiJkih00l44mNfqW/gOmlf1NSHrWlmKkqMJTgN1fVWu1I9ypF5I
i2usPXmBI24+AgSVvQiSnWzrvTzL75PbYql+lluInJjQ9LExrBpG5y3Yp1fuOh2psEPH4mU2FU3w
rvtRwkxRIvBrDcUQmbN9ImFEj7O6N7EIbG6JFtnAEJc02QpocFrOc5VK0QLHpn/UIPBKEVWgWeXl
bTwW7PAixYI8BRkMxNw883tXmUKi+T7Z++8pkGF3Ptq9zqPGNtFspKPIysSdE5sOlKYaWuIjoca6
uk33ONBmmeR2qtBYQWSzqe86nxrAownzyzPkCOJ+HLSqIX0D55/AI+CE3kz0MtcM7BHYzgBEiWl/
C/uv7mZhYFU3NYpq/osDcsqtjJNG0JhkpSVCCap9pKCAEOmA3rEDHTcKeobCq5sibZ1cJycLaZS6
RsJkwb0b32pCu23zYdxKu/ClfTHv4wn/+SyMg+o+2VWNSyYIWvLraN69i54ToLd7Ie+qzxghg8l3
7qnBuHdub6w1v1IRug2gUuuXcmN5w3WWAWI2AFmXPfp6AjxATOFPZQAriY4iWLnhBLDA7m2jLzJy
Y46L3N2KqkfV8l5JNwrErUXkpV67xSHrp5pXfuvAnO4Pp178UBAaOYCqLdC517eHuzRbZOgdHFAZ
L8BvakjTcErwmJ9ydhd/SrrG+b5pV8ea52NMF+cg0WGYCaaTVgf4mII7k+8E3U73oUexdPXGzacu
2nfmDnkVkUgs7yvytX2C16VKMyZk736KL96wcp9MaZa+5mtJoUJ9HSQTvvV5RM9k8OeARyD/qfbz
2rQys4LsNXNGDLsHybbpJMNtirWrIOXGdQ9At0DWOvysSNQckk1sOdMdZzt+MgNOMNvSrBRZx5Lb
2xI0gI3tgywtoEN0e1mnnPnezH2AKhN1g2U0+YdO3yu7fnBd8dD1iBlLGjeroXDaBAzBPqGB+XR5
uPM8BTcev66oSfUywHjRMIuNRZPM6nYegwNIs0awwyR2ndik2MW6HSF4vmt3FegPZ0E0ccJTy+Yu
UWcoqtu1mIYhrQx0skYD+2oleU9BaiXG79cy3KK566OG2Wi4PkYTDGqgDw960VQOODNFlXqgbFBm
rXadbAy88xozr1+KT2lMZW+jyXiNsCOX4q+H7t2BLWRWqVmFhJQm0vhWTpzLx3NMEn4RO26mylez
r0Zua+QZZhqjy3htefmVj+777TxEpnDrV0svW+fefAADxkjlcp7iQvQtoerwVihbJYeP7QaIgBNb
zpFMKDcdKLGKbYSSFjRKF4jVg/EnvkKlEE28eSP6lgrDpVm9EFtagdbmaN8vLDIJDNAIVAv9kLTv
l1cosb0+W6EmyYqMZDWefbjUgyr4YRMQrLBNr59zE73L0KpDW5boPy4/ydHSRGg/3sS9VWvWxNDM
cl0amvcXjMAUfRFD+8pMN+dhh02wGtQzAbGPq4CC0KmyqXNjwc7zZLWcx5CmQffrecZXmbgUrb5d
taYjau+6jwu3kc2ZXk2oa+1MXWNQAs5zTSaGKqIg4asQ+YIYaGI4SAdk4epiqYjzYqC+jOSMo/rU
BKghpsO9AM1p2iRYhZGj+3MJmbjOIaivrGE1lwk656P3fG6H6LskWK4+I6GtdFTdd0/mRkR3d+VN
eB6ePMiih4+ubT+miI/R9Kjdl7KjgIgnscyNEVCkGSsJDitzVAP0cTKuzLyhtfJgFPPaWxml1SUI
ICau0tEm8qdNZA3ve0QmOh40v+5CbIYN8WpBPAQjxXglnu2v2k9U+46O7l6bKOdLbUgBeNn91wbv
+oGN61M+9CvQwJnUuBX2UUZjAxuwgYOn+DPRWMiV0xiL4Mm7jTYJ7iXt1VlggEB77g/rpnJ6g2o5
9cA90N+ZwqxRPhthFYuWnFld44whDQxK5kgVjdjMB19DOv7DRacgxGjICocTLvyZc3WUg587wCnZ
2qzMqgkh7xXZ1TnCiHkgLLTlS5Gg5EBYXr5dHEkXTBg3GqdkfcEYhFTDfiPJsizfdBy1gdb7BfzH
DKUduWWAfuYjBp0s0OLpnMBpBuV9h7jqrXwOIwpD475GUxmgb6488tGscBHPH4C8fhUCUdXFIBpD
6VCC8qiirWchLrm88HNnhS1cFTUdH4+B+IxLWkSxlJS9dNCBowNTDQo/Mlq/x68eoaFr1eDIRVF4
TlNv4T1cHptDaf666Sdjc/ZC7mXTVxKMHVRUudcfxA8jZyKoPrQPHepzQlbFriMcf0K2p5Is78Fl
fNAR9tqj4kSD4O+M+ulGcNk2zxSzLug76VAn1ghCnF2iWiL6VHnoIX953echEbfnnBVJzXEQknKU
DtWQLowIyTzcRlsE0ZZ0pcOqCwhcHEHcDM2EWpkcmTMiUTL4IqqJIFGFjQRXgbIIMACCOQQRCqEK
qHYMqoJiaDIKZEd5ps9OjpozJUkUKvKgYmDtubkvnyBj2sto0DClwr3w4YtWAZ7mnsIzmdjr7yz2
6bEyNXPijKtVEhp6hL1W5b0McpvW9oq5uIUDKV8PL8pH089zGSc9TogThx39TbjZc7uoq3jU5TS4
Geu13HaihPcQKwTJmWwJg1O6c9Ws7eFZM1ra+Ldl9pjqI1XCt8A7DHdjvirlp0KSaCLddBFeYPAW
i6dAF90UiaWRgcpBacmkwgvL7PJGfS/+P6fL6RrfzaW2xsgHF0kAxcphZ6qlK93j+bEpptK839p4
ltySRUAhkIf8eih1LDC2hlw6pPWs0NBxIu8tCZ0KGdTgys8F6gZO7q8mU58yk+8zMTwZmJOGQsiM
vFEzrBJuO+jSW4pnoyKyYzIz0ANRoU1rJ609PuAhJCJODc7VBth+Gwh+EwXi8qwB2Vwz80HSFi2H
fk3wGF7PldCRtStN37XKwUPPwnbZdiu12Yz93K0mFPa3ZvHnCnh4v5EGklAlBcRKsWpkpkvIB7Kh
Q/hU94vRh78T2Zcl4zwlydSVBswIyi50ovAAjVgalayr4ZH5+lIeVVqGV5XUIP5IbSVeksauwAYE
sifRKpXFUCVOjxhQki0NPRpLJ07v1WQTxxsk3Qi6nQbX/bgxiNUKtkxomS+LbqMjatKzh1J8CkAR
1c7G+DFWlmW6JMYiRnFnNF7lCWjc42KWhsiXE+RUpL3vXgXVYWKxZ/cADwAyoCga0uPonqNzunkI
1MDXejgCZr7J4NopBmiMaqSZjXlyX5pLvd6F+TVua5KsvWSph84Y41l2p1Y016gbWWludYFtftQm
OilIw8xP7IjYDXw1OGFwHraCMCuRaE8Rt63reR6jbDQeZn3pVPqyeyQoToXpxYbUaN6S7i4v7/iK
++UCcMvjDICgjkPdVlieghLNBhGiVaERwothCWCBbNGrEgW0KIMtd8gi6wQbP/P0taIiIeUoINxT
aY61KZYB3j8yQ32u2X2GYLcjswbbJM8zzQolqxLmeT7H2pMEjQyV9FCKVImtrlrUOjUNS/RtdZvo
lhRa2JrSsFXPSkZHi16SZlaTDVLsVWA3xMaLbZnQBrUrBQ16GmH7nvuC5s8IX0vixPlINddSDKdU
H3Lz6vJenbtGbK80xVRE0UDeiMc0l1IgAWnjwTVSZgNxRD+iY32TejmtAQlCFZJiVc2NV6xG5nv3
K62eSGaeaStuApxTii7BXa0V8P+McGEUd3m91TVLJ+vOnbji53EtNxLvieWqDEwUnG3RndUILYfh
UdJ2RF8WOW2ylekuonKtB3aW2dVUVxTpTKVxg3Oel5jIRe8ymSzQsGSwtNg2IQz9ShTmXXpVtUvV
d9R+5rqroJxL4dYr51ppmWheC7M4lTo7B2Bws+EUwFgqqeSGvnRI0nWtLwy8TjQz5ZC9A7dXAD5Q
TflkZx4KNyB3JYHoUcqRYPkAOKbDe9EuE8OjmvwgJvt0sItq1ySP2HW4Lm5fLS8L+Xngg/dzIgLY
ZOoaELNnwK+KxH06KtEhUXOwIedGSpU6CWa1OT65eoZOKfGoILhsnr3C9NcRC78qVe7sSkc0lKqq
Oh9Kd9uVSWopw/BpkAwkmZLwUdbaM3y+YS4nw5vvOe3Y6RtYrNuxKssJZ+vMu8QiZITLkmGosmbw
rVHYU70uB1J0KFMGqtCKftbDbM0v79V5PgThuKQhcwr8Bp7njt8/8SVrvZeF0NP9Q2FoT32WjOBF
rAHwzWo8MUWuNANU+cqEVgM8DS+nDR7V5XZqredq6TgLwEfRp8HURINLkPSlkXmeO/gHrcdTZlR5
tlFooZU2lbZUSjszAJsyFbmbIUJPsoUgXFUhOeiFdNd0wTghvew2nNgTQwSkRTPwKmkCNWSKvCdX
9H1R+67rHXoMYhdBfPD7Sqdi7X12ZSlMOD+EuytsOFUxkZLCi54KsCjnOEZGqoqjmWHtrXylkQCE
63LtW0VN7tzYo3GuBIuayOUsT5OXIkIkJYuZsK7E8TFrYcXzVheoouXFzIuTNzyAek2jLopWRrTZ
K7IVQLFIahctfU2NJ7xeHgPEJs9eIQzIDtxekS/cGYZMB5BFNfekx9PHWCB9WEqp4phutHTreKMK
urRMvb6mhZCAcdVLBMcr8YaUF1FBdS27H7IiooFIliQ3QMdqrDV/EOxQR6dutUEXZ1WeOl+u3heO
kHiEWRHgWkSk+lXOY+4Gt3GJ7omHXpO2fiLSrlBCuzOCaj2G7q0QRMKOJKOHV/deX8R+ns7Siojz
0Oi2apjX675HshDw0qshSIZlI0tW7qqbALhuOoiif+NinVbTjPACNLXd+mLTbQNBDK0sCUfr8g3m
tR1WowGAZWrAFKPROP5ygYfWhGagitWhDU1wNPrYfU+o0FmgT/WZWgYAYoWPuiY1Djqn+5brAUij
JxFQcBl8tjJt+pUgdMhG4WU5jSp3GwZIwXmj5qAxspWVdbGriZ7BCRrQJaTNwTMhlK5NekTXl5fC
v4UAKg2wqClquH+mztDMX5cidr3Zmklu7sO8zNZC0N0RuJqJpm9VCJKVaTl4WINmoY7Ilcq92m0T
H4AWWTKiVSxFs6YTwpUchxSBamYD7hTaRIa5P07zd9WybIK3Mquyz5qvWnnr/9dbBsh54Pn1P6/z
j/RQlx8f9eYl53+Sjff/fhS1Mr+Ob7/UL1++mKV1UA+75qMc9h9VE9f//N/4TbBQsZ/8z37zbx/H
T7kd8o9//P0ta9KafZoXZClqU47fWr7/4+86dM9/XN/iBGHA//RvdS268QuuPwpaGM72R0ULcBK/
aABeQqvrQOUYLHGTQlz8f/xdkMgviiaZBvxQ4JJF4Pa/FLTARYURAGKKRWZQmL+t+OaHmv5RWPQ9
D9dZeghuLuo8YOAYbIKgqOWrTBVGHNQqJP9+kIthhaKE6rH1FeE1rUr12pfT8TrSksF2Ea9tBUj8
Mur93uoKEt8MdYfXzJMt+3V+p3UuZwYX81GJpkkiwJ4ailC46wpj63tiJ+j3CgnlZa2Am7uKw2yt
jLpJW9MAVbeQpUhNE2MWB7EHKGJOLLeOkolMLO9gYCKsVEDH4eDVRz/a5BPL745EdlOzke7dtIxn
vueDO3sYq8Xl9Z5hcBmQEQl/CeBWvH8o/HvqEGuCW5PWvRdgzSxFldHlPhHRasfXgXJya2Pea/Ua
imG0SDV2H31egmPCVfWlFkYh8GRl7CRS0cz7xAMOKh29pdG57iJtTTKvqyC23aTt11os9E6UF4oj
iX51l9R5klIkysyZkpYwjTLxJlwnXvHqbGWs8IUVcxHlzHVSh5okLZ6Q74U0XeeNgDxAuc2k4KpI
EePp6UJS8FQ7qHaeoaeDH1jyAMhcg5fyvlj4Hjxw0XWgnyhJ9VWSZE4Y6os+aw+1iphUcOcCQeQg
TGRqz4+dzRpddA1N1YDb5XJ4BPpf7urauPeJViwEIzLpkBdTT17fjgIIkAKMBIpTRC7+SXo304wg
Ne4HtVEtPQT6eKj0fsJTO8NWHrFQ8PThJiPVjxKxr5fbk4vMJzHxH9p4CHaNBFAGSBp6QEcjL652
ZaUUoiMbYXA/lHkDk0C6cuMbYqlbWqSkxawuSQdu9LjwGpqPWpLNEnMYw4l5frMbRAFSw1RUhegG
j+CJ4jKugF1w78M8F2amAEQ3GSp1QrV8d9Ughwo2XFTgWPA3ustLEVZJcO9RFCIt2izI1wURc7yr
qTXMtwo3pQqrWRjm1XxMe8Ma6oIczCJKn1QSDLYAT9TqSj9whix9D/zKXHQIpG7CWouo5re1NTSa
jMfCCoi9sR3tMNckZ2iS1M4iFNUlw9ivSEiy35u1YMesIA4iElB4zOP8esxpEhACuAuYO9y4W5UD
VqKVwyssUDQ3tDS1mixunaYHnDgsonKT6llBsyxW9kIIcGUjAoeqBtGULmem4yRQ0A0ARVBrRfCo
Cw8YXuXXaam9h0xaWHsPHlG8dR9IcAoFUV4bbpGthxJvjFBr5aZKqsa+rFW5EOXHyABsI3WJlB4q
/b6OXMtjowV+6D0kRnKVSqZ20IXwo0xdVLOFWjXhYjKTxK8TESiezQlghxjv62hqh8oE4Pz9BzOO
kKTIdIBVOxkUMFlS2XmRIwkaFPKE4eAzKNhcxL66DMgo8x2Oldcn5snL4GyYmWncu6hY3fpBrlup
rKQWUdLsEeWh+mxQ0ge5Gce52nbtxI1lS+KWjFJCBUUjiLJNWMmvSw6lMULRcg795bWqJWvxsy9m
qRUP0dRrzlkqmi0UlVrgZDaIKSm8/14o5v9l7kx2JEeSJv0q/QJscDMaeZmDO32JPSIX98y6EFmd
mdz3nU//f4xq4A+nxwSRcxqg0VVAN8KctqqKiohqIhGhc1K6qqXBUllbBz/T+r+7sg2OpdHfy96W
R60v/7apsr14rXacqkG4ji9/d2pKFyzDyp+NUP+rHbzpqJTmd+IquZ8Uvd2MetzBB86UfWLGv2PT
CR8NE9mZlsViG1lCd/PQq+5Ea5wndVR3hRM1QGUUAbRWkXdhnYe70a6Ku0kDR9Mna2fK9rlMnOom
TxW0JnmY/hhz4WwbVTQ3edX7+6EuaFhfRTUFkMmAYz6qK1fdOztSzqIT0yCI1OGbXi5PLcVgdMUg
T0gXnb3eAaKnqUdjqzKl65cFN7hL0zWi4Ts7ElqYPaePoEsIOy8HjYSvFkZhOWgwcut+6CzD1WSm
HFPu0pt8HMXWn2C+z0Q6mI59u3Ig3tmSNlcNIRSZEcjE4hQ2QqWfThKzTwJD3bSp3jwXhv+ipXm+
Ehle4YX8fVufA4SZEsRDMl98b85eFcaR5YyBc7LCKXu2W7V1jdBQ3dqqMVYMRL+PZdVve3s0tnEH
OdRq+nEFWrgOlPkRhmHahMrQ/uQSWhjSuu8VkSunJE9Nt2pkfp8WWnmIq3TYeNKobvUpMe71MRyP
AAzOvg3y4FirZbCCxL1z2bLoMK95wDWpLZG4MO7MQeSFPA21lhxMQtONE+X5YzSKT82karuP7/Z3
9jYcb5zAiCwpsS6xMNS6Zpdlhn2qQij/BXr4fWTn6r1ijNYhiUb9sXesnx+PeRWg8FkmWRiPGbQJ
pMuXC94nfTWZWm+fajWwdmOY/aiG2F55tK4QeRJ6dGI8IoI1nW0GLkdpJMl93PThOVfAZfOp7HZN
bIw3fW9ZnzxZ1UfNcIZbPy15z6o6PASartwWodM8pjhd7zpgirWtvizb8pvQ4vJCzuJ13ppFOJyo
WYZVa01o0WYZIrWxu4+6fnK12EuOjRjVQ2AY484LyxAo0O5v617rDwCE48qyv7PfdaHxCMwmEMRu
y5A5z7Uk9fM8PMtsZjEnQXNEyN49kbZ6f0mhd7twkNkhB0w8iiCNb7MO5nGZBc3h481wHdaAPCMp
Bx7jt5CkXy4T/iGqPnhleBZKVObu2MTal1LzSYXrJBhwGCfgayhi+cG5sdvcWIk2rnQONiYQM62Z
gA9uM7nj5fjmQL+Pzum6sxeX0zYvdGPX5zCWbJO6HtFpf+wVrzsDzFLwjie0j55TwlvN7HPkmcN9
O3T1X8JyiqfY1P3P7ahSEm+S6raeeAshMqfPYW3XbmYFyqa1PLnpxqE6lomOcCgV2iFyMAjIYtVx
o6Tq3EGLrZX36/pKgSjAjUKsTiEOnPnyE7U8CcZcU9NzmXuDW1SJfrAj3XLz0ukO9aAPK3N6fb5J
rAlUMb+QJOFLlF9UyVQXULPPIu1CML+pPhhKYK68UNfpGPIeIAWH8z1nlnJxmKwyyZLJMfLzaI32
xi/FrZ46yCPyadgZ0Wi45TS0VIwz5SkVvX8ow/pnH+rqf6I4CW/sJk32mV2HJ10Y3spvm2+wy4CO
DB0ZHJc42c9VlJWnidKkehaf9dA33MzPYzevcuNFLdC0/en5ocZKnEycwGiI7i4XtzLaYtBzPTtP
Y5Y991Ve/N2OUQn5rugPQW2HL5retPsQW4S1G/b6NoOxDjABcx1JFcYLl0P38B3qSa+TM1ZJ+mdf
cEEYEsGt2lgjzS/7/O/Ig8VA5Jj/bLCNcqWtYOtSw875eA6uN/icrKE6hGVh4Dcyb8g3EUTZi4DG
ISI7K5oSb7XOSzcWAkuZOcWmVos1LtY1FsMFKCygvplbCOlvkSEKPU2iTE+zc2hMw7kRU4SsUm3u
GqPG98+W3Uup9Rz0tKJnhB6BrQxpuVGjUr+XQ0LvCg9XACcgO86CVLkNi4HIJuqNjUhC/4HaV0sd
xRIHkdqjG6Gp3zhjO9wZVlG9FCVOGh9P33UMwC3O1OFaPgPhy0zezxPVQz8YnOuhT77UkURQZfq2
25WVc+j0unInEdlrEdc8SZdnBNRAYJfBPPLfS1JMmtt2GHhJdOaxjJ+9RJO3uddR9xB/2dbflZpV
u1SJxrtoSrvHKJNrCrfrWwrpGCChzQPIvf+aKb3ZNHWjq70TpcmZ97FxzbGo0c8U3crcXt8EjAKX
jc1JKYi35nJrjqkqJ6uU8dlUa4gqwdDdxVEhD7pprbnxvDsUkavqzIRnCmWXQ1WBJYe+TZJzkufp
ppZe6RqR8TUSqKc+3jDvxFYWublpCo37dybyXw7lhOjgxBin59735V4DG9grbVkfZW/0GztWrENb
t98UiVZrbMbmuY0HatptH+wqywx3Tub0Kyn09Wpa8Ly5BWAdEVwthcdhPCiVGaX8Iq92DikY3nZy
lLVE/fqkIFmXMJss5IY8qosplpqnjYXWp2dkGuF9JzsLOdqQ7es8SI+O2QoX89B+5Xa7WlcbWxMJ
wRrs3ATgXAyKF6yRTIE9nhVp/GpFFey7OtYxGKibTyvrenUmGQrzQ4JmaqzU/BepmKr6dqPG+XRu
0yTcDZbT7UBTgb/9Mrv1J1/bKBOUvsAY2vuspWbZ9mZ68/GPuFpJPGS4yTmUFkjF1W/Q57jU9kz9
3Es0B5nsoC1l0Zoa5GolZ0LS/J24CNND/LURxZvTDwxUZqpiFOdOr8IbpdbEvTqMvQsTYtr7ke0d
m7KIVs7N5TtFhEmhiXlVYT6AH6vL6Y01s69a26m/+sK619rope5nFUqgncIs/f3xNOqX8/jPYBis
YfUsWVB+9+UZHc2xSbXCb7+mWA7RZrwRBcSOKj6gGJDbJnfGQ2I3FoRl7gen0swnP62zXSwVccMj
091NFswINfKsDQW+casFXX2I06ZCooUAs2rH7pMmE2dL7hQd7Gy0D6Woxbas62HlrViYbfAtNmZ0
LJUKIgKZbNkxJ+TIKZM3taexUNLbVIkxZGSPPHhJmdK7ItR3zgjnzVDKdJf7oCRwXWrMZyiJmCKR
p0bq4U41zWKX2VEHU5U3NE6z+KTKJDu0ZV89sqXt22QQ9q6p+/izQgC7s0tEnpOJ9Dqi+/MdNYzf
Q+QMhzLzjLMeScQNKsxjGxI+TPuBXt9aJuNbE9upO9un3j0FQtuFiVrA6OzpjKyBK368zFerzMxA
Y5m31hwFL9XuSdNrY2nL9tTXEb03rMbYFD1DfTzKItaeF4Aoj01LPq1SyLlSZHpB6jSmp57Gztb5
/hF3sSEz3bbLu2/TGNOkfQrFvqwUcfRCOyEFGkPCniTc6OQf93VapfuqtWBuG7JY+XXXc2ACExNH
sHHxnpptDt+Gf7anVGNq9fw4h2bVpkYbdgpezsrhXTYSeZ2D2S8Rpg7PHnWmy2GyKKi1sBXqye59
5HTcYZDh2wo5lZk8UarmWzUvsHeG0RRb5qX8S9VRHE7KiJhPqJis43a49QpbwzdExI+UGfqVmbgE
DedlAj6bIQaBGZxGMHz5E80g7NTQVrRTHAnhkplBSw17dAma6CC4ZDTFLkVwaBX/p11zTD7eJZcP
1T+jE0xRGKPwPdeeLkcvvDxQcsvXT4k9RLethIcT+mCUKe5fK4txdZOCVxGz4iMDNkrTnQVq4DXF
VBVJZpxIJtK92WqeSxibbY1C9x9SwvKViV0U9l+/jRSaIA47NQcAZzGgQdV34KU3gOg98/uYmsaN
WhnFkzPTcAQoghuNOPNQ2DduFGUyt3qVevupjePnOK6GlZDgvc8HU4BHgzeE5KG8nOlAjZWQyTFO
YV+MLgC42AwkQBsjbkw3a2W2Mt47K8uOB/6W1BRJFuYT+Oa11CF4+HEpjRMXvHdHXMgeygft0ZRq
ujbT82n937zgn5meS3Dqq64B6PlyLOG1dtq17OG2zuXTBDDsdr3yYvW+tZvMXkJwKtSzKiO5N5JE
O5ZOpW/JUkeAmuqLDqnQjf6mG2FudztFaCliPG3tQXr3N3LGNA3epwHt5PI3WkkaFJNnaqe+081P
ppEND32dJ7uxaP29Ta13n0a5dPNuip4/PmPzTF/NDvw9iZRAUMdZrIRCxuSbmaNx1+n6vo/1fl/Z
U/VHMdjrGgBgQFyDzMQ/7Hk/vFlvIeGzTqFinuwm0DaRDYBaB8mqLuL6W9i+M1mDOjKGLYszJYcg
cgI/wTwMrHJn5tmXyuzWcOB3tq5JvG6Dw4B+gYJdfoqmVLlm96M4aVZg3fiq4h/NNs/urAg3uD9e
G8xaINlYGheTXHYOHmMoQcbEUE0WeBAoKVVmRtquvPjv7D0w29kEVdMoVi4rFaRegdVWg3kKCXQO
ky/lIc0j8dKPfXw35sWA0phKtVE56trRfL1XFrvPskxMj+DOEccu874ot5qog/F/0trBQY3hKaO3
i9LG/5Ek7PpNwKOCTEsrorsw7KKvVaPYn0CuylsrDe3/EBKXD0ViOWcN54NsO3Wa90PJauXFN0Tx
1BSJXePoJveNqVJTj0oZetssiaa/kd1FaMyEGv+YmjHTdhZkSHurxxa4ANXa4t6ZdH9vlF3EI9Br
MR22Crv6gfUwEKQSCvsu62yxw7UKXaotSEfH1isCt5mKodo4VSP+44We/NspO7qT1JOBE5AvmtG4
D4KQxl8ZUKabiLbId5qsrfKuSoDQt6FdqT9Mo5M/FbMpxG6Yhv4YRqnSbGMtLxPXD+L682g24WfD
bAuTGl7uPXtG/RDkcZ5sG2PM1JuqMeV/ZrdZxCFF3e8IGPvwEE0+kHGk1XGBC0Ee3Tki7p2N54R4
sViZ1tzHpYdwogQsr7aDmsnvY8+2xA5bt/cBOifIP6NBrOwlXT3t6mTAi67MjeSxJBI7zO7mEna8
OTV0OhbVuYltMKiSCniw78ue51QMXvZjSmEHNZTH/Jus15k/zxiNn93QAHYR1nH51pn1WFLCCxGU
tFm1bdMe45XciaKZEJyjQBFToIZHXW29zx3Tj/oozrqT3ynWb6fFcyA0ovxpTlEQlvOi33R+Vv00
vJnHb6RFHmNR0Onqpra89queREPmkpc0X4ty6uNDozXtN3uwxTHSB6Fhs1jJn3GQTPfGUON+WxSy
ITbLo46ua00WE7aHY4CDIUwcpF+iTLaFiZmV2U0F5Wjs056rtDnIcTD14xiRbG/M1jNSGM7V+K0r
FV1uVRoO3Sa+kQ/41Ag47HrkD90m0b3yu85+JEfWGlylU02UW6lUFb3SYML87vMBPE3DJrLZqOpk
nG28WfF1mSYHWVho3je+qtJjb4xk7JrWYD/pTeFtVU0G37Q0NZoNnQKsvd9kUbsFvq7FTT5N+e+P
b7LL7Pj1/uelhwpA9UydCweXl6YydUoHjAmNjrfl65CP0NucclC8zcDmR0bk+bs2M8P9x8O+E2JD
kDbA8qmQzbWyxYuQyLoYAk94J3ydxEMZeuXZyRREep2ofpeV8GCBtNHOp5DnFn1bul1iekc/1c0X
W4QZZjFI/ceS3I8jad/GuRGuvIzLmaGWyC0uqVyaFq/vMtdoK0838ixuTrHowsfYr5Od3UVya041
Wq54Njas9DXA+b1BBQ8y8AE4Iuje5XJg1g4Jq007ol0ZbSNd0rDQ16edSmc1Zy+77OfH67AML+eP
BBWkRjkvglhSjbpCb8dBKbuTN5WHyiazHyJcC9pcq45QgVYeNP0SdYJIPkcaPGXU/4A9ARYvP680
M2s0OtGd+qnr96Y1NW4Cm/UpyMPuGPEybGtUyDvDCSv8aSLvGJDjYYhm6NuoiEq3oXS9lUHi7Pjh
5Q5TamerQH7fBWFUPzieHN2pHceV1/CdRYG0MEcvr0W1JW3BTOraCUTYn2J9tLDsMe1nLdA1Dnum
HfWy9XZBb6xx+95ZGWOOZEBdKSPDgb6cKpCXPmnKrD85ZVUeR1tRjh0Mvw2s096Nmi5dCfzfGW/m
ENo8PrBfpLqInro4aWojqIeT71ufwkgvqYH6YhsXzq1vjtXKaPOvfxtesBHwcbMBoOYsnhRv8XUY
tvcgVMOprhQ0wkGAbMCp1jKMd76J7wFMInoH/FsKgDsDWnY8lMMpa8p+24kxvW166xPPQXNHir52
eN8dTrJWGHJq0NoWu5twTZV+qA+nKapSfI5wehKQoG9GpfgJ8JSvnKZ35hCQDD4NURrA35K9mA9d
33tTNp4wWQr2UJTzfS597esf3xC8DtKZbT+0uYB+uVIYfdhelorxpDbih0jaZ0fvfvnj8EsOXbb7
eKzX+tNiW0DtNbiOqCrTfGKRjfiBLYcCzsgplWPr6nFECzapTLsuqs3DKIvg2BNxbRS7C2+6LsQv
NDMGVwaZv62T0NgWqgjcjBjh49+1zCwA3NDBkKACz7NXX6+1N0mSEyZKhdNqe1L8rtsXdmS4+M3Y
RzXnyf94qCv4YR4La5GZiokCBy795XxTkhNh6NntqSUE30DVVr6UgRfd94VV7Iw6h6pgDDBAHSxO
VEcbbwezLg7eVCQ3DZH44f/l53AvgNRTBqIGevlzEsyP1dwMOvAApbyZdJ5eCBqzQMYcNuME9lR3
uQH1Hqae7g0437ZT6bZaVh/DNutXKFNXUPfr7AiB6zY3FMHDYnaKLk992SjAw/Cr79QOhYUYCGUd
aAiupeM+agZpdlDHxN4Uadg9DqHnHEob8wxv7FHdIxyVU5MeHCq4W1uJ9ad6SuydKITy2NZZcjsl
Olp8pGlbiH8DVtdImZsk71cIQvMPvdzpxnyxAyk4GEkglric19ZJu06BBHrSkwn9Vu4Yj7FJihUE
jbqxA8fbJpQQ7szIPH28ogtL8PkNNiD4MnfI6iDivALAbzaz2hkVL3Tenbg68P5WxukLpFTC40Fi
6YPYy60rVOy9KMdDTZ+Fw5g638PI01/aqSjOuYjkTiEk3Jq+GuKmJJSNE2tiV/WUum1DUdAiOOxc
YdZuWwXm3io7D40VHsyTE+Rf7aS18ewwqGtZYbXRgqq902AcbgwZTLvCMvstIqPkWdH1+lDS4mIl
rru+Nk0IWToFfepfhrEkk8RBA122D8eTsEccCYy8J/EMxcr6Xl8Zc9scANJZqECMtaCsjFWu9mlo
TSdf5O1WqTq5gXyU3ZRNr6xcGe98EIJ7GBGU8eYQfg663i6oBb9ANKp6auFx4lLcYZJgp2u69/c+
CKdGfSZrcz2L+fF7M4pPUZZMPNZOEF4wvkH1tJkK59lOtXb38Q69fkbhR8O+lRYLRQVtccZjQ1bU
P0rQ9047qrFWbi0tfSlGcYvxxpqX//U5pLStQQiDhgnAd3W1g+xqlVcbp9iK5UbxR3VLz6DqQdXA
97wmUo9jrubnRJ3WMJZ3PhM6Hhxq6JEU1pcTOilVSw4fGCen9+WX2jd/aIGq/lRCB+tdKfuVm/yd
9SMogWhMpRXg/rXN8pv1q83Mbgp/NE5qqmouHQzkIbSxCNcVq/368QKyI65uN5OwC42dya4AJVss
oWYNfjVGnjwFtn9Xl0Vm78Kq8e+bHLAKPYgpvwxRU8dbM1bsz3kDa8TttS62t1NvZbeO7sEpz0eC
0LYxCXrJgYQBPmBjseYMeRaQ16vRd+Ba/2slEWgca1OrNNcwyV+3kVNgS9ymmGKVld3hQZENuOKh
WsQbPbSyPtqZCmEFjyiq+41dteat7GP5Cfojb5deOJuaSuOpaUJoiqOfg/YSqkJJV45FLfNP0kub
FnFCIJCqlN2nok9w8/B7Jn6jg0vVrjUF+jcr14zhRg6j9i0wy0+9GOJqI/QmSiAMKcn3yIyj9mAj
NWg2Pk9pglvlCIe+CPlt/lArN7OMHOfupAldWvyQDrdq8yIiqPhgLmOnH02esC8tgfpPytHKcz+k
E9ZYsvC+jmPsOOTvaofmG8LWrVrmhFNB0OHBCb1f4qJbwcmvIPc72wBMS+PJSRpzU+YOvtNDKFqg
lBjIdRtb/fAylirAnJjCYsZw/PgOSSlO7nEef9faUfmb2wEADhlYwX2aWEctnrj39cLq643I42DY
OHqU/gU/CCxmxj3FNh8n5XsGBfRLVZpYlVlWqGebhJcTRlA11V+Bb3uY71CnPqvq4N81ip8cqtFv
PteqPf2lSaWvDnWQaQWTZFaAbmY/WQcbqmeErebYDDurRpb5NZvC0nsSvUOjDuCb4FGJOmvNhu+d
uwTtDHwK6rS8sst6hgb2XKCgmU5ZWG8baRVH+lXZ+yYwlP3IOdtQuMIqRo1Wjvb1AyBA72dWLSom
Oj4v8o4yFHkyBIpzwmKgOo5qbBEjrmojru+rWe4K8DpXRKG2Lc50YU6e0uWNciI8a25xHqgPep8r
+NvMDROEuRYJX19YjEf8i8xzTuCWrUv63AtkaHfKqbDhLXs5pjZdbTzWiAz3a/fV1XXFUJS7EDw5
81Mwf/qbu1HzEIcOlVROYS2Du8DRpp0GoumqsqG0UxqK60eO/ylCUP3UmE322y/81HVEb7iRVShr
srRLtuUcoc0/h3Yt0OWory4rP1T6WsIEXTlVkzW6TVCGz3XljbdoAuSmNLxyz9EPNpPpi9sKg4at
ze7eNlO4hgm8t7EgfvIKk2VSt1kEMVqmxKGv+/6ZVsmx25oTQCUeBytYwDsLzRtM0gMDCCXEUgYG
Sl2FvWyskx4E6HuMJNjVo64frAKbro9X+p0PwsiAHoi4n8AEXKbMnrBGJfda5xQlrXmj+1nsFjRv
W/mghc7ldQGtGUaxYMxR3Zy162/3Exbusd3FKHpMnd58aosBxJCm9Z4reNzpDoULKwv03eT32qbO
J4EhxKislA8XvP/XHzEzRqhTEe1SF1tkblFZxbHhV8HZCzq4/LXMvHuyHMwW0tDMfcgL8zOp02uH
qkhbfJ0Q0uKpJxX7q+4oSEQ+nvr5ErpMeGahC7ITBPp0gFyG3dhyqL4X5IgaZTXpW/RVfrnXp0LM
7VG8kBYMSduot3XpO/4fD02RjrfcBkok81lK433dHoaMe/NEs8yWdlVFtIWq7mzrOP0e18avITeV
3cdfO6Mil1+L0YAz2wNAIOYpWKR3kdKq1jSr08thNH4lUIFnZUNdngIzUWAwePioUEKgweDWEqEe
b/MMltgfJwbIl+EuwnyFwAhh8nIbWnnrhGGjIw9Wsbc2m6imExjqg48/9R3Q5nKYBUI0WRBPopRh
SqegUkUz3Y3k6riTpa49SyVNnuLBrr6mCTxYHWcZF4ccuUniMHgsKgvhXzuWT2MZ2Ssp2IK7Op8A
blKeRorOOu/VchHa2tOmNlRxzdStfM//LXkwscSBhhcU94k1ObsYSZIbhmm1zfw2AdCdhr8UvRzQ
IkeRq/m9v5J8vjdZwN7zPQfLE0OixcaoSseb/G6YJS5Gf4iRpOy8Oc5VkhEvpLGj5JLRLbCx+18w
iJ2nwuwtlziRO3/AdMe062TTOHb/xxcj+dtrFYg31+HyutwquefrFhUmykCd0W+AS1O3QIq3cipe
8f3FsSBznIMVEgNIJosHJUhRNw5hgY5ASaMvSjkpv/VQL8ZdWGqJCkceQ6iAUrLrt8aUYaqbtQdD
jejVVARG5Gx0s3aeHcq9LwpsEenWRUiHlGhQMeHyBrmCNr33czEaYGLQt4BWi8U9rgWetLLYjs7G
GNuP00R5Thlj/5HbHSeFCYKMIZX6Ew1Yw1sxEjAEY5femio+vLFl1vu8VIuDaqFhFm0VYYsZ0jRw
gKiwctDf21Vgzrh+UE3DjnFpgT1KoK5AH+xTMWJBrCQpPaASvcQovlb+9gev+xkMlfk995MGi+6G
2F3UtCEAlqpmrwzEuiIHxwEv+jOq+nwGuXAhUlG2Au6SV6KrKWoVMxqcUxMjpRRZn7m+qdAtKXeC
lT28EGv8MxZB3CtSi+3nMpAIFaMMnHbyToVqpzexjh9xYdb9Fh2FtStbzIqjnH4LVTBOh9oX6aFN
PP8J3kCPYtmyD4bERXXQsOJSO1SCdRYEtyloxKeyxU42IYL52pV2gy1tr8KIUPnLvh3tHNnS7NFP
k9PHF+t1sEKpzLBhd0F0pzq7uFeLLshV7FPicwx54tjLwL7V8vzHx4PMW/jyRM5EL2JNCe8cauli
i5umpw1Kr8bnYKDJX+CnwgX3bN1Ks8e1MPv6UYT8Q1mEbcAlAAn38pLRozAbFd+Lz4UWWJuyVXVX
ibLqvkrzZqdyNo4KMdV9XlSVqxiDeiu9oQNSbGkmyfW186fUekJqqe3s1Kpd6Uf+rjYcfIIpj332
1WlVQz8H/ovZAe+HnkabNTwDlqYmQLeJX2RTdCZstCA8e2HyLcXHTd84fdfHM92kfIJbUZxFy1O8
UZ04uemqeoAgY44t4h6z2BdDHtz33uh9Eb30aB0kovQT98gAAiqm+NQFnvPSp0X8oAzcQ5tpBLTY
ZXoRfEJXoSLdj0t8qfTW8O4jxytTep81eN74dR3+AN9MA8iXIdukAXTXmGPLddJw2Er+xK0dZ2lD
ut2lnyvTLpONhjtttbWagd4ATq2jm+LwagqMh655yrSk/a6WPk2mwgRPrpV76r3pJATj/oc0Ogfi
lxugxm0r4VmMziLTArrlppVbgEr93cd5sGPsP2Xhz+Q5SPG4QYG8zLTyy/GU2Y1NM5UI4Y9luUaJ
IauNM9LWNCtnp4/DsJKIvxP4U9KcC4AoK7iBluz1fFDkVGhRg3NHrQPcjLZzDlo5fun6Lih3koL/
A4J+hL9pkihQftQQ754uS7w1+7+FU+h8GTqA25iaUNanwuAsDjZ/EffsUunOACvVTWaq5pfc7p19
0Re3FuKhW+IP8YxsQN3ktv+fMoC7TduMYq+2VXUzacLfqSNHzRm0npg5rw/AovQ27Ke/yHrWGgFd
XUMQHHkeYCOQm2li2SzEhlg+JFGDB0JK9EhzrzyeNn3634j4jyzWPjRPe+ud9n/+r2Zs/x9arM1y
/g8s1n79/FX9aH79/Nfnhn/U/8p//+v167Jf3BFvzdfmv/OP+ZpmGf8GNESQQUA4E+5Zs/86sBny
37xMs2MLdRSOFqnlfx3YNPXfc8ZLhQlQm3+Zy5t13s7mbBr/C86jGPHB3H8luPyJ/9oineQPEKWy
aeHooA22XmOBN5DNzCJLnSKLH9Q63Gp2s/NjZdOpoIepvvGdL29m6/mfG/+tu9riKf5nNByQZm85
3gN1vtjejDaFo6aMURc/5Ep3rFoDi60V0OdqBMo3GifVkogzyZMXV9XQlSWEutR8MDxV3wZpT0+V
MFlrU3M1a7y8lDlmPjO3Il4Ql9+R2lLphJ00D4VIaHXaCnNXVml76Nsi2JUT0K1dauZaGD1H9W9e
UVApkBYGBDacK55LUlMTZmGRI4Z6qImU7jUv+13IMXFjXHgwLu9Hgg2apKPsjdxxwgORYB+r+ayz
VvtDzd939UvYfgbIGoUyZzHLtBXvFSq/1UOThfY+n+jh6hmV9k2JpX/0+sbfOYlu7s3Q8FxEhdTs
Ujrm9HaXu6XaaTfDEMe7MTHiOylmfX9IVEIDuwKjkO5bnpm0Rs57HADK1j5oKbyxTWiZ3Z1FiemT
R0OkgPJ03hBH2Na9ipXZy8fbdHnp/zPTxHOz1paDsWTzJXZEgIUK/4FAuNoboj/nEJs2nGBwTL/x
9xFeVi9tjoo+9WTwiOwYgmMHNO7BvnI13Lp2Uh+/wMzPv4HJj88ezhou7rkUEXCFvfn49y7iAX4u
GQtZJ9t+NiRZGqam2YjnAzfMA/4V1qGX9C0aeNZAr3sHi1FKjB+Pd33IkOORdnI18UxTmL3c/iJB
NTTFZvighuF2ysIN/i7ux0MsvEZJvWbJ35sxFkfMaKx+xCI8fKh3dEPtNmKPt6jr75Qt+2KjbY2d
TkfS3MVqZ+XrrmdzNpGBOEjxhP8so6tCVSx/mET4EDZ7OQX3YUaNxx7vRnONvfVaybg8RwxFZY/r
nNCKjPNyIvUmiKt41MOHZm8dwk/RF+cpu7du2e/at+g+3aiH7H540g9yX+zRQP5yHpyXx+Ixv9Gf
aFNjtlvxu+823lO4Mvvz+f3ody3OdwzBMCzRMzwY/d2IcWuRWTulauhjOu2jUG4CmOS0efp4ya92
FcYAiNIwuuZewcR7UX83J6XUvTYcHqDr/Tbj8SCQR/3p2r6OQQYCmY0zY8xX7JsHSGvrQs2MZHjA
436j0UlL0IC9M5+H+NfHH7OEjYFB56/535F4wN+OFEUBfOuKkYzN5NI5+xi5/xHbals/rWUDV4vF
SASoqAx5ydGxL6AwH8V8YnmMFFE7MrweJjra0/FHN51DGlskc9MduYIJXj0Ar2Oia5pBUfTzi6jY
TCbD65BrPDgJ8BJ0Y2RcOxk82M7nOqHbX7nyrK+NtwwclMZwOo3xMP6mcW3+0E3Z3td+W41349M2
Q49XBnxvMxKYmaQfhFv843L5VL2TQ2nlw4PWB8NNz2pvZWJPK9vxaukcyrRsxZnoCNDiLC5SP8nb
pBd1+Si7kpIyWgOaozkIQlDH4xOOp04e3GCXs5I/Xs3m67BEfq/kYXWpj5+QAZpDVJaPihO+qEq8
bzzucVnvSj3/CxPBjU/T3I/PwztfCusXw6y5nAMhb3EcSqloOHPxpSVSFNCjG0p3+1rggqdWW09P
X1qR3dbOzcejXl3lZMH/w9yXNbeNdFn+lY55xxfYl4jpeQBAUpQsUtRmWS8Ir0AmEkjsCeDXz0lV
d5lMsonxVy9TVS5HhaN0kftdzj0HWBu0fgEHiPyjcr8WpAk6AP6mHbGTGP3dq6TZeFALoVX5/bol
FYiP8yf7e8CoYOCRxd/KUvqcNXZmzda9fa/t7Vuxy2+R6TCfEzxWWWRs0Ei9sr2wh7ads7Ccqjf6
l2lp1LADdFzKuT+61EZuTWbQOhbEf9wIz2bsIMU7IfhrCxu4BP3fMSczOeBIRjVIdUODQRBrTDXr
PvX1iIoHMA5tmJjuUHvKzRpR0t/x1f9DxPAxtiNjygq6BGR7pPowdudr70by+Kc/X/bSyb9wyIHm
UZbN9KrOIjpYfGuR9Kuezy7YFdGDfN2KEpZjc6AaDocdv8Bxfda3JzE1xCx4uitBILUu6/ads5zd
0IlY6+uW1HsLlmAFDjiCR9wrnvKIciABijmbyQ69RuQ+A1opHjJrKaGnnivc+sAVW+ANMWWHxUfC
/2jHpcYk8YpTuc80C6R3mW89z0NlfCMZFOxrnb1fH5R6X8GcJOEE4R52Nyiy5KCPzNnNQLMZlJZ7
JMCBYsn2orBCZFXiqTWfRGVAQmvhOF8YIMLUj+VCXA4P7dRiVWdzTeuh3VsWgzahIbZOOuuQP/Xu
6sFb2INnuwPDg5+Jaq4F2ifk106NtZxDgSFp2n2H69i2xBRSG4zTgXN3fRrP9gYeG0C5HIAC8Q+e
7lM7SV4BoGm17b5n/I70d4UebP6ZBeU0gYqO5tDVafe1BwiavvfLfOHyuTBXstcB29hEeguzdTqG
ig+eOaRdu/fgvGn6rdluNbJEj6BWPGWC5diKSt5QGO2cBDms2C/V3tPD+XPOI60NgwMBF1rIfkIO
iS+Vmc+uccWo4puC52riyOC3e6B50X2nGasElTAg3ZbeiwvHCWcX1ErAn+Jf6qvYBlrd+nK/ccjV
uiN/sBNNQMQtCwUopLTOqEMx/Li+M9T3X84oymABrmt4HeZH5e3oCGepwUAzNDd7f4pMKIvsLHrT
gnkjhSRh1C6KTl4yB4gEyDeATgF4Q3E33DkBbM9xGiygc1M9pHMYrK27+S6/TzfzJt9at8Ht/K79
EIC3/+Sfr4/10jk7Nq5cHnZToPVigHEdrZ4WfwAZa3zdwqUVBD4OQAxJSRyc5Z8SLoahgAW8J3Hm
gIMGFKxW6hDcHPMumcp3XpKFS/jCoXDkFYV2AVDLIP2l7E8k9HxzsDSxHw0jZvPwANAVVPna2IAq
2WAKpA7tdZO/j3q+cnkQCuGgr2R7feTn599BNh5ZGVAdgVVKbedC/8gwQY993htGGXnQOenGrRMs
bNZLQ8WLg9ZBgMZAdHnmrTb+SDD1094wQ2g2BkZkW6H53X8bdyKsvw2vzUu5VGk4f3IwsiObyq5p
jRwkOSLFyNCF04APoUD7bInEh/NwfQpl7vgkukeqGQ0oSK/AU8XmUeuH9UyQ0ayMeV/gooEAVx0W
fmz+8N4HqGsVcfvJepmXCNDOz8SpTbmuR+c/AQFKmuvTDEkPoKbHz1W3RP/8EeceJy3UYSnPm2Wg
ds8ATNlbSBVZd/X9GGqrIUK8eKdttZhsx5BsJhESHpJtsyl+ZZvg2S8XjubSQJUnsG2rFEHCOO+D
jNya4w3gqwuh6YeDfTZQmSKRgDR0RSgHcTa9vEef9ryfbnX0hW/4a/ZjaLYZBwQ7FBv25D/tjJV2
0L8nfagdtAPdNa/5cx0HK8hF3vULbsVZquNj4tGICiQgIK1nzNczsrBe7RT6Pn9F1gGpuWolCXue
LC30viyFdBfPJuTW/ramLHNegVkbJCqw9mv44Vhbp94ELeB/oZ3iDQsBv5huOFknC4GISugEnwA7
+MiusrBW5tu9JWC3+EUenXW2tuN86z54d9kT+ZTdzXWofx4Xjur5PS9tBujhgOuLvnLF2wG6PJtS
DTb1X7b3KR9uii2znvBYWwuGVIjOx+iAFQemE7tK9nCcns++djheLXfaj2/dmnz1nufvwR1/zNOQ
3OkvUxOjxQGcaC5Q8W9LzOmXjoxs4kLJBmkQkL+e2na0JAjIlEz72XTDUYvMeclrPEvoy8U7NqEs
nmezygNkbdrrt04MyuD19Kv6VH4yN+1tuaVbe5Pf1PbK2pV0SyA/ueC0Lg1QcfAnkRVm0WTzns1M
C6tRW9c9W+Lnu2gE/LnSOUbWQ5VE8Bl4SksoFOw1G8cBSs5tveDXXHp7Jd/0f1tQhqEVIHKoGO6d
tnmdSX7HJu+mLvSb68/ThXcQmSJw8cC7QZZRZfwmpAdfibzG+2AXTOtefG7KFRoTrluRC67coRLA
jGcQ4RDw6sp+n/2acjol8y5N7d2Urnv6AqbuwzR/CjR7dd3WuTMqvSUgt1ArBP+UGnf5M50MGpTO
zqQBuHazlzHY6uQuSBIUKCF93ZXxPCylHC7ck8AIAb8gOZUtlLKU1aqnvGto3fegLjFuqnneTtCc
SHztV69tJ69bFZ27YmW5Hppvg+nH4LBBpLNE/3m+mCihAboLFQigUc+aJN3MAsgw18cdWnGnO3Py
1sj91xGp2+fW15bKFueejdQkQCFFKhPIcpjyMlagjtHEaKb7BKFoOHb2ioODpWPl1mfJJkO+akoo
SOayrZ8+Dk0POY0lkPTZIUFFB7hMwB3xHKL9WIk8koGiHJrawY7UPs6gXaFy4tTp2s5TslAQvmgK
KBkf6HiA9VSiJqusR0HgrO8SZ3ZWjIEZU28TKNzzNv/TLYxI+6PJE2JwCBvVGgMbO530qT7txQxN
clSCxuwnGV/AcvxJLwZoSu6zbqHEcHZqpEkZ50sMECpkypVt15bZAEgw7dsabDtOeTMGRkxs6wEZ
lGgyu+3UzptZLEn3yGNxcjHIrL/sZZSZLTTrK+sHUSaPjYFo9oNZm9GkDcNdwJJ5NWaZGVKq70Cd
YWwHd+Lr67fEhc0Ly0g7oMVAClGp4AhUvACDZHULy/mGE+/GgU6ZZiAsT53sGwo7q5Tq6wEMo465
GRLfCF3AnK9/xIXRY07xfATYNyB6UK5F1jbjlHl1s89nTQc5T2HnK9YGFeCcQfsDQpdQpOwq42Ew
mqWshKJVij0MMSHZ/QoaXbARI8pU3IAh0/uc9c2+cTSShYGrsQ338mDveLy8N4AdvfOCbIZy01RE
FYDAoehm9CoGBpIWXgBRwCkDwBDw4bmB8Ak0CGxIT4KclnCaRjMa9LZ5446hVxX15vq0nb298tPl
FQd+c1OmxU8/HewRc9awpNkTEfQr4K1IPGpusHAiVFjcxwwhcYewF0UGWFFmyK6reSwDZIgoDeAm
dUa1cp3+Lc+pcTf4kIC35/mQlqyJBLX8FfWb+g9rtHKNwDMMGC2wTPhNcdVmUoLXNNHbvTtU/XZu
WLkehc8WpvP86CMhKg8BWstlolIdZwDIgg/Kr33buvYKHYrFV5GUQeROk3jKWd6Du6YnN/7AxI7X
Nnu8vpqXDgHOISCPuHZkUeB0NRtb1F0PZOxeUNveuGWN9jQ+WJsKxTijEnTtDsCRarY2RdcNyx+s
3D24zmWXCUxjtZVt5GsJuJxy4e7yDhWcPrDqjdmKPkqw7yON6tZNkwff/9AmeifAfAJsKh5MF+fv
dLAFqlpG5qUWTt03TbsnIonQHBkb7FWkf8bLjROu2FLGN4qy0PoqMfcBVG9z374L5vaOe0tF/rNp
/DAjK42gSQJvubJJ+Zz6Rg9tkb3thO7PFNnGKTTu+8/XJ+7s9VWsKLsETN9dp1N4TUM93nDuRWS4
zdJ5Ibg+24uwEuBGBD4EtClIoZ4uD2KjPNFn0GuIZu3ON5N1OzY4+SuDP3RLKiRnzhqSlsDII+RE
w4+N1+/UltZNTGfeiBG9ofHBYSuQGFnb67N2drSlDXCVoyALBCMgkac2DPDxtR0mbp/ZwRQmbf6S
QyPbB6ZkttsoMTgo6yZzWzZpfN3w+fN6almFlyA51BtzUOuIj9AH03NyAz8p0ubvTUEeue6B8aGN
TVdbdUDm9nqMPpQFUm45fyfHW34BINJA/EiyVtWjwevu5+lYGfvAY2tPS1dZ8HlCE31fHLrUWnjJ
z/1/aU3e0pIcBU25ymo2cE6hKFMbezYasfDcTUXZqs3MWHT01R7fEma+ZfzJQWO40PJw7kGwxNmC
U3NpS8GBA6EGyk7Gh47wcdqvLAyeU3B87SEJHbftu1WQ0Gt/6O0SecelfQWcBjwoXFho1lTctjkP
fNo0jbG3niikJpv3mtzxHyx5rO09ID7X99KlUQEqayCewSuM0uTpJia6MbV5blh7MGQ+erN+B/LG
+64p3prcWzgvF24ZELz9NqWs4kjJSILRtFCrMR9BHrLuuxH65ks02Je2pgxaAFKGJ4M5PB1RXYC7
AaKKuJlBphChS/stGUBb0Nn9q5WLmxpCcwtzeJ6SQWwKL0/H9MmWcTU+hf5vDxqUutvr4CV9Y5PR
hUMDeUDLzKYoLYpmi+vwJ9Nzb+XlNl+JEmrz2fAJFEM8THQ8VQkp4pmT+n6C2sN9lbffQTBKNsRp
h8/XF/w8+QdyNYA7dDwqH7BEZcVBI2oaScc6vJIQXbf98ksddNWKd1CfTNHzHtlwRe8GNPyGmd7p
K+ZVw2qq5x5sNWDZ6EFsFxY9KLc4C8z19Y87XzvJA4hnAjRV8BpcpeTf4HkQVcHgLQ0+2jE6+omC
LigenHFeWa4GuVNaLYSDHwDY06sM2TSpcwigJiDtap9BkJnQiZN4V/TjeO+p32c/RN6xp0mAKT1E
Jl68j4UV8Giei+IL74nlhh3VcqSFUb95Gmuf7HzNLtuQA03ahBOouV5yRrX3qtaNAmGPB1ywNgXk
3SLGXIUCmyQI08Q0DzTrdEAjM3O+FbRzDnZlam3UQFDYBzUGyyj4vPLk2QcnCn7waM5gZXWddldq
FdKZhkHyL8ieTzTMfc17t6kpDrkx5aCnqnrxbWpdVHaHghbPOtLawOsyd3gFeKT4JkTfDGFZF+l+
FChnLJwI9VZBSRaACjzAUpAb/QKKd6RXaQvkiFvvcXXH6biaTHA5ZV0EPbvrG0a9U1RDymEXmi5a
q4ah3tdBwIbWMLYPknFhOPJzj7eIakU5MiXyPHwoYcXRgaEFtwVv+cKbrs4YEgTI3eGNQ4MSKEbV
VCFIW4yuNOiwZwXdpRlIcElAQU0M7ZMiR3bt+rSpA0KpFUhHnDIoE4DETWUjoCUgbBUbhj3JkNmZ
9KqNWh94/+tWzh4ypFeRYEF8hT5CkLco0za47jgYGgFIIxtWTSuycOi8x64WICW0wmmYUY70ywgU
Un+4KxBnwTAo8MHVKttflUDAF+7Y8bpAcGm7IW/K0KtJOPgLw1P33ocVgAGQ3sB04vk8fWgQzwHE
ZpVIcmhDbPZ73yAhB4Ln+iSeLxXGcmRF2eGUJOjOcznCVMpAtBckn1F7WBJQUruFUR6GFRkiwhJC
KDWH3Duz0DOfIk7skphRb1/zOey6n6jjRvlcQVvEvqkCgbtrzvBiTaFljSP+RNxU2tJRON828H1Q
PUb5Dd+FctHpvE4Fg7yAnWQPo8aiMnDB5FvFcw6IlNlFiWOv6+6ALsWFI3H29KD5BXK5oMgGUh98
juapVRuSHhNKR+QBAuROsCbjrQPGJXtbfP7T9cTThtSDRIXLBK+ynnbRtIZZauSBGZ221iEEHxaO
uZT6O8uvIMJC+CP1qpDDlQDH0+GkLvMIQ8vhHt2wY2jnpgGUj5jWg2xJFeAQxrtlI73Tfm0nRCyE
V0vAOnXj4gs+Ch/w+HRkwFSh11KQGjqnRrcfAL0Gr1MhwL9d8AWncsmKcsdA8g/4Zq53+zFA33YB
gL+HjpyFvXHJiGNLsk8QJcIhV/bGKNCaOSKHu7dSF89mrpfViwaV6vX1raG+AXLG8FiCghCkwmjZ
V8x4cHp8DtZiHEKvXKNFvYF6itbE6OIn67qt64UL7GxYcLFAkgaXB4QYsqpzukesyqZOaRn1PnUH
XM2/aufl+oDkXlbeTRgAWhkbQdLNKCcZvrnL9QH90MxLw4DAj0GJKHv9Z0aUnT42JXYAiNb3BK36
tP4s5qfaW6JTuDxVv0eiLA0UzBtQW8IDMPg7mN1CMk/h9WGotx58jJO5Ut6sos5c0J9b9R50ruO2
aEMbB5WiSh0m3eoPReeRiFGsyfEeYVggBeszgKzqfWE9S70ELu6QwFg4NuqVqhpRrjqjgr4Blctf
fcd45m1tg0EeEfqCmaW1Ua4AKRjToSUJhDHDNwuAQ7IUIixtYznOo8myCPpXIe1X76FZGWrFg+c8
G/6v68u/ZEM5i2j9LghlsJFOwAP7X63i1ekXMt5LNuQWPBoH4e7szQO2GC3QamYAmgW5yMVy9MJy
qIBTMbe0rQKMZPAJ2uqzsLaXSOPPLsrT3avC91iLQVS1We89g97UnkBbwl6Y4EKuvl1flYs7GK+n
lHlFf6gK9dQ7EGU5DY49QouVj1qNI969yVp5wWPyh/Swfx3JI1vKafEJ2i9LLkOZJoh675MxvLhF
Fl8f0MUtcGREOSuNphMmTHmPgQOTWTe6r0XGvxP+oTfg97QpB6YTedC0H1bMLKpAiN1qZgjTUV/+
+ZYGgBLlDSQiUSy3lPG4mtkErabj8neryIb+A+LlEIJM12ftwt2MZBLQRAhoJVOw8o7VfUuTqmnr
vRWgYozgGkTSkLYLhYWqauQvhZsXFgnm4JEDE4ekxFkJDnx+qMcLbO/6C9iqwtzKodGyvj6ms6Tq
R1B7ZEXdb6PDGJJB9R6yiTJy2VUP+YFOoQ7Z5CGsv8/32cFcCjwvDg2cQdKTQkVD7UbOO2JqZtZj
vQIWJ4n46fZDbLNyIT190cxR/kF5rj0fGXJUIuB40K8jsF5M2+X9j+sTeOESOslxKA+2aRt552iw
QRMGyeRDY7y0HdivC7bgGVxeqaPRKMcJutJi6FpcdwLEBibKeeHsj/eNMN84S2OL+6ji9RsUpB8d
aM+wgN4OnrUZzHThoV0asfJGeTxHWlXIG4p2UA41Y6tD97pubvxFle2zgPRjdx6NWXmrDD/nBlpU
6n2bgRgwLpOwe24fvZv8JWGRVcSog/Ei4uvkDwku5TV8vKyqMnVuaCwH+zJuSMrijiXhMB2ub5zz
2EwxoXqsPURKkLeo9yA7CN76OTS+5XWYd+g5i4N0XTgLG2hh3VSV+NQw+BQACrG3RifOp3uT5ICX
lutO+7durt+rpkIviZPj9iSwRMx6ZZPbOh/WRv56ff4WDncgHZAjN6Yo+rRpP1YIkpZOfweJkq2+
pLVy4eU/2QbK7ZhorWlzC2ukF2JjDE04u+nK7EWo5bvGSDfXh3TxgTmaN7mCR0MyqoZojpy3AdTm
Y54AA7ypZh4H9gvUq6CikAA2tBTTLG0L5VoZ5v82Chw7rpV9Jl788fPcLjRbqGXfvw4UamaSeUjW
Y0/HBnncsuw7uOddyde5o4dIRYcuQM5eAGXcju/6+fP12bxsEYJ/iKPxS93vHHW6umAz3s8qiBNK
P1XlFJUlWCYd/xEU2FHdLYGNzoDjf43yt03lNehSEgg3Qyxd2lokrDdwB8e+NYC8nKw5B/GCuTUC
iHXcWotNrGfriG5PIBNBlYvKE1JLymOXcc9lrak5u676YjEoIqErF+R9MbD1qz+cWMWSMsggoL4t
itTdNfpDUutbq8UAKULVjrx0UNtAeWF93aJKG4+7+HRwymG3Jle4RgKT9iY2b9tXc45QMxvBotKG
AJKE3k26KiJUZF6d28l99NE2dEfipXrGWYXv4zMA4EELDYSDwB52uolrrZzZMOMzyGv7Vfxq4mbb
PjZP6cF7rFbsa7/tn/gDjKOEFi+Wvy8u8JFx5b2YRjEnrgnj7r1Ayhz8IUZo0QhqJcNdGxcP44a9
8DIcfy7Rh5zvajn7EnsrZUBNIJhOh51bheVD6MrdjU08DGGQxVMXN9qKdKukC53YvHcXttjZvatY
VN59nU0QLeSwWE/BwSyfjRlS9OkQN8nrDNmV67vr7CU5NaaWG/WgzOqslfsZXWDgufS9Oh4DfeFy
X7KiLB/T5jJpcgyJtxCXBxcnSnfc+H59KGd3njIU5RIQQCZbhSs3aFZsTHAI92VwYzXjCmKGsVs3
IbT8FjB8F7clEOfYGCB9Qe30dHP49dygLpY4O+YnYcHGyMljjd1mS01el+fvtx3lCiCMmcM8+86O
pGh7snaVvjHrhYBhaSzyG44eYMHZbLQ8wB3Kn1nRxyBxDX00WJXOwoV27th+LNTv0cgvObI0J7rF
W9TLdhB+0A/B9+6p1EPyydyyb/13AYHJ0C/CfsmrXZpD5a2HzsSoN6iD78p2lTUihBADZD5eru/B
JSPKbWHVRkpBJ+7sbC1Y+YSsafGzpebqupX/4VL6PYPKFaHpgOFADsTZteVqsPdaFQVf/R+IfNzP
mh73ZO1WCyf4+u4wdeX25y0Q3AgFnF3NN1Zwx6DNgoYD0BFeH9mSGeWimKfKzliKRXLSKgJPJVDA
b+UYm8ESA++Zu3myB89qXTrasKg1YaHAfknSEPeRbAzfgLNE16KMR/9sWMo90emaznMfs9fZ3xPX
vq3qb4j+I9FY8XVD54EyUEw+/D2w1qJv6Kwzu7BLr2zb0dmN6N+jQ1Q8juAoC8mPYIjd8Iltljrp
5NVzUuCQBmX/PvpBUOhW273sCTDyBrXhXWBBEAYkwTi718d04UzBgqwT4gUG5aKy2QNgxaGfBQt6
VifI2LF2PXGQ8nm5s/T0LphSfRytcAc7Q5PRrnBpVNYrajaRRX79o/GoOAcfcj2kBoZlp5s8zKGG
67ZVVHhLO3xpLMpzaFLgmqwBY/E8EdkoPOjkKx+WGmQubzgAXVDSlY2GajrLDeYCxOi6szOeip1k
9gdTBKJ5O3agvlyFTR1C6RdUOf/OHP62qtyzfJ50Di5kZ8clNOm5c97cJRq+S3439t1vG8q+kw1Q
swcdih2Qap8caCCvyidvl8XNE1v7cRsPv+hXZ2NFxdr8pndh8IV/4zf/aJgqytVOAK8w6snZTUaP
+DSIEZoy/nLdyOUT/Pc4VVE2btRJXiYYp9Bepwz64l/+7Oc7OLo+YlBAniW9v0qmDYmLpCNp3T+0
dGYxmgV/aqO+1Gd41m8iLweJOwQXHGCIZ1AUH4BBg7XG8JBrpT7G/pho777fDG/5NPdfbLOsKfSk
++YzZQXSoX1mEwQOSTHEeZ+Or0QYgJZPzBTvhls5YwQIRsrCCt2sn62KQDhpRLJ6CgsQbJVhobWd
hm77ulvwYVXfX44CSF/Tw3EC8EMl8wh6q+pS6E09ZFBAfB7KeghpUxfIZHpZVEIYXNJ4Lpwl1W/+
sAniELwXUldHfdot1he8DqzuAXf58NMQVERAwJKwFCCddKDd9CXXh5fRcrbX98WFsUoiaqmvAKEb
EHOeuoE0MDpU+3XxAEKgg8hIuc4KCnBzj5oCKMyyjVl4P//cJGYWuxDsjIjoFPdiYsBUitkRD4kP
1tEsGX5qOFTQd3rurPk+6dnwhw8/5lYu5d8GlUuYOiDirS1PPKB+kq0E056DwhWhOaEdq22TPwxH
YA2DAsep1ErSQXh0OqOGX7k01UfxECSZGeVTQx/dRLxy5iU/2mZY4i1RnTVpDhxHQGjDHlAUyiWM
B8Z0WVqKB8cDM5A19V2cggguKniexBqv/QUf9MztRRsdoHRAqgLVhvKQCjdLHaetMs23Hpj3i1jp
owMOz7yyb3IdvltixqPj35miuKd19cmGntD1zXN2ToCiQ+ELLCLAqID7WT64R2FL0PiORtFp92BN
9H2023Q76WkXibJ7DSoLUqFV5oW0WmJhOmt1wKhP7MplOLIrElewabQwamp8Hid7nTnWndBM9KRW
4cy7sAUct2mTLRUGYLCjhWaccuGOUN8I6H+B9gE4FogngUNVxck0zNc1Mnvug5PrfswtpwxFOy2V
xi5awaZBytKG+/oxE0cjNbC6jWxTe4AaUL0pCwviMzl6OK6v4xm5nyTWRdUP3aDg3XagpXk6oZ7P
rZ73GjmMI1QezcL3aZSIRN9DB6/kYV2U7teStmhuYIRDoY+xDnJ/lVdWzylYMg+QiRw3dOq2acvz
9Zzq9e1MNfrXU/BHrOz/I9f6CSP7Ve72/x9Z2XEL/s0aGH/tvv7HzxIicdPua/HzP//XuvlZfs/+
4wFBxjkPO/7Pv3jYNah//AsqXpIOSsrCfdzlfxGxIxSw/yUrCQiDdGj/faBu/4uJXfP+BYYsEB2i
ZclDWg8iVH9TsWum9y+pio5eJkQZ+B25vv/zvzHT6U8uvyblZav89zE7+kcD0O/ISKJ9EQ4BFvux
nwHXUPzHjo5GRwA4vBekT9Y1HJS7TlCAZAccz7wRw30/dmJlGFCOBdnWfNuXvFyZes5i0fh1SJ1q
jBHtgPLGzvS15tok7GdW3NauXodjRvpnUrhaTMv5tRn7l3oiXwUd+2coldgb3UHYp2loVzhajP8a
5vGwlNIdhoV7AO81GildKeGl9lMKSJFxnIXxnlWzvwUDov5eIWUDkixt8/GhOuKNtCXZg+2SCaEu
X+psU4iW8Qn4AhsKLbiKEOeCLvv0ALvEDahVGfr9nA3rN7+eygd0z1N+M+TaqvSbcW2MiZ5BU8dM
34yEZlU0+En3WZ8NfqCi5EB7uZMtwo4H802RA0YdgnK0fOuh4/wdJD3Fnlp5fyus1oOYp+7Q7WgJ
4DeymW7RfGB/apqa85BxaIWEXU/HNqxbBg5ikwWQXuo06uESXkqOKImzj3HjFkabHdiOJf2a4r40
ddZPRt2M94UTWI8s7eoZomKB1ofcbutfBslAuTIwJta4+gA7GkVi344O2vnNOggN4JKAQZsK+gVq
m9aw8EQokaD8OpwnHEcwO0LqANz2p6tCc0IDJgzznoK95WvJMsbQHZZDiKae7C9oPHKmVd5Y6Z6m
1XjLBhDXRbaJAiziX2i3awiMcfmKPFmArpy+KvK7PMi9YZegUxFOrhpEtaQN3LxpxX1D6Hsni1+D
v4yPlQmwk9OO+wSdcRj/X1KguKmOX+khcVJ0utfzvY7wI2oaAWcIkk6h7mRPeV13t3Ar5p9GZmqr
bNaBNi2Y1qyLqiueC8ZTErmQr3ExFwMNZ31Khhg8eGBiLixtY3XzAA+1rNFCEnh054INNLaMqQNJ
c+kfCmhnlREIFr9ODgcFxphNgE22BrGf7NEv3r2ieScOajerjIC4Hn2aUveubGIBhe88BLyemnHr
CRjO3foHNl4e4xlmSw7Uhf2LawNXL1rg4PajhnQ6R80sTE6zUb/H+9u9mflkS83s0mnwsZYWaZy0
6wQFNLullRt5c+89uVldgHgDUl5BLJ7LyGoo+7Fwo8mNebp0YL3H7kDPP8JT9IWdflbbtl0uqmC6
LyuQM2vJbN7nk1vEiWn120Loc6RpQmxnPojXeeYQnaOOdzOxvHhb+BJ5cSlfIptEwG8ERDJgVoqL
aUC8lJaVpkPziKOKmTAnBQuAhUWirQ0BbHh6a5pyCnEPrk/viOYaM+QtJjAfHV6tchdnKeyn0Y2v
f9mpq4/CG7Y23D8wSgHoCby0cuN2FuugkpYMBy8vv1Ympsl3sjwCizm8zdFciAzVEyvZZZC7RDop
kL1AqqetjQ502YSrH9rRqr/YI8vWBW3Km+tjOnvJELDDRQDBAwIKeIEqyEzTTCfv69Q4TDrIK4eW
aau2LkD+lcDHnQZUdfXCeq+8JA9bcFq900KUSyGNXNHjFcc3SGcEUCnfQV+vGkPNAfyOtuynQz8G
48Zry2otbL1deSZ2Yeb5uyHw7v3WpTceuuXQljEk956f7wr83JAnAYAEujXMUWInS6RKSuAhFx2u
/oeoMZYDVFFKfIeyttObLGGHoDQExLFsXDqFLDpPAMvNtNYjN6/5qso655G0TRGlRu+scgbSmgHu
8cIWlO7S6Uzha7AffLhtIPtUm1rttBzHQrfYwSgMtnFSkOWh8c+I/XiHlIn75BQ26m8QillaIvV6
+JiGI8NK/IXUUW+ZVGcHNEE0oVW1+mrULaioF2X9ktQg+CUlep4mr9ZXfUWaiFjl2oc08tJ+PTuE
oOvEPgXRFZxTENoot8OYG/ZYjlp28KoGLUjwiuNqLLubpLf4oaQlj9MMCPZSS8qo7L9wp/vSono3
Nm73ItrZe6Do3Lx353Fei4wtZQPOj5NkE5WbGUUA0Ip8RO9H0VuvIYeUeJQcrLTP4jHxmoOw5htn
dNM7gwpc8o3e7yjtgjuA9VDBh170wh6RO/Jkj+AT0I2GpIQHLx6eN/786BN8UtLM4gI0+HaC8rmj
P9rpxFeIr5Nt2xlGyPsk2/m1Vz1cv0suLQ0AKMi+SHosBB2nhtGd76TFnMBw7bRrq8f2yIqcRFDL
ydZIkrCFvWCqL4UpRwr2bLz3oMQF5uXU4MRo0dkNpQcnYABBJFRsazdxwrQu3C3p6ims2sZcFT1L
Q9kLGDWzTzZCL+ew12rtdtTFe01pv56aulw5gygjGxnQWKfcjkWVTO9tVrixM3avblMZ69S10gXC
q4tzBncROSSpw+uoHhNBK3BDenIw+56stNyaY8LoG4VKbmgUth1dXyI5I2d7wwUxNxJW8j1TZswf
9aTXZkYPdeY9o9Nj2FSFn6H9LPvGafCJB9YSFFDpM8cFCl5LXQfvOAKlAA2tSgTo5GRmmQ4acOo0
SCMk5psu8zQCPRQAVIOlgXgdOHb5Y+DvAofviCDdJ971mwYpvpUZthpm/vosnE86ejURE+hAosmu
TfnnRyekTL0h0zjuEKMd/cjm3qtpDoe5y4x4TviSJI6SavlrBnxk/dEHinAFzPmn5kAjn3f91JFD
qc0Oixpw8IDLyUlNPWzGuflhl8YDksTrWZOATGaiUZUgw9dGepvNm4FoKKyYzs2QTs4L6qfsK6bb
WSLq+fiK060heejR9CjZA8FzrHg3cLyLmoiZAuxdWPthNOaXbhDZNgtYX0clUuBFaDPOrLBH8Y4i
riL5ins4a7HhUutJOEO/MwLGvvuocyA1ZkDzJ2/d3o7NtrTuS2D/PqWuNh1K5phv11f0g/1a+Xog
/30sJvIaKK8oS+r5CYevX6YHVk5zmNR+vWKoHtyUwWxGpDesGK68GRU9MeM0zzfJJKy7qZ2mNzcx
gptJmDYIVPKbph5RrOtpFutGh6YFVFHczPNC08/FrakJwDK1LmpbY44I7tNgTJLYbtwg5INjRwh9
fyIXrN06zaP/fzk7r924mShbPxEBsphv2bnVElty9g3hyJwzn34+agY4brYg4j+AANuQgSJZVTuu
vRb6wB8gCS62mhYP2zKRPgxxI56CrBo2ajwUx75MrX2ZGclmbGxxEqgcHqyWDGTl29zdeYYIUO2B
Dom5XlmfA81/TjtyorJvDpN0HQu/dURaF9tMn8IV5MyrW1nuAAkNXScGyomQF5mv7ddKrgyp/1yb
5bjV9MI8iSxHyw1ftK0YM3KKuGx2taRMH+B9UiHzDFuXedOPgZdNj4wO5ufETkBBa8UPYaaf2hgZ
Z/zsR2Mcvnl9GuwmP93JddkfStF4B09Q3NE6tgShunLFic4fZfE2mK05V0aQ1FSX/UBLbseKEyVd
1Rr1wKkSydWegv8rb96Uy96tI2HCIAuhlM7QPz2vpXH0pIIqk2yk1zDkYnmdSVDrD2THauZqdcNM
QWDuIQortlYqP+qVnq74nwVL7myceAJeEKEloBJEuLenQ24AOw6jnl4RgfgYFgd65ZI3OubPSEP3
rzF3tRk/KNPOZmi4GoeLWtqHfmgfi+CvL8LNENkrlYoFxvL/noj+H6Rhs/jLkjRwKhEopYGTXie/
UY8q7V9HGUOxnyINtAiitQ9Mx8ofu7JMMTp1dsgaY9rIHkp8stWMO3WIu22fT9Fvie7SeUwlhId8
HWZMcEkEXLH1n8/K7ExIXphmAWe8tJxAC7RSibX02gGd3I09utKhDazr/Wt8lySxUZRyqXuxDHQK
c9j3zzVOZFhY0IdNr1bQ1Ye47f1Noqj11htba2Wpe/+IBt4cXjN+oPLXxZkIutCQ896OrlOY+lsx
ApP2PbjbQ1NEm1iV13b8jVf7f+uBnV44SKFFUdUZYXyNEusUWh02QG0e6tg+BpqyK9TgMbOKc6IW
G8ApTigdyy479OroWF159of9+x/6LscSFNJnL0I5Hb2z5fi1nzYNlJFVci1iJJkLnaqSFiH1mHfB
URgxMWJoNQ5hvr6JpMHbvb/6G8cfHkTMNEk/1Tqy4dt91is0f0t9iK6hpk0Hw6yqD95Ymo+m2p8D
GPOg6RPqY69JLWgMpQXdOfZPaSb5l6yrwaJJyDyfx7hSjr5c207mwdguFaP/aDdReGkU7+P7D3yf
bkB4BFcERCLMxtEzuH3evDA8VaWIdq0nRlbZQWDYXaRvM+jYNn6STfvalNzcytfGit/ItShdoGoy
s/VQO1BnG/7PjTCTrOd8QBBBAW/c93CedZY2feo68Vu2/OlLoyBhrVayuons0EP1QE9Xwun7g8sT
zCdllrK3aYjePoEoB0Yduim42nX9khWVuDLvCLNPlmUrX/musAwZDI6VrI63nacnFndyjKK+LNqc
pYb8GJnQNEhWrD62Ul4/mGn9VMCQ8RR07baAyBFGwq1fAa6jYP/UjjD5/ec9V2SICcgkFHKvV9TQ
P19e9KYxteoYXlWkUBlMj+sny4j1Z2FNX8OqPlZGln6Q0yRamSGZd/TWKxPE/C8QnRAPSPrt94a/
oCxNUUdXxdP1g2Qw4WCLzt6+/3b35o/dnMsLVMXA7bxmNP+8HTBPb4rVLLhG1dCd7MjvN9T5it1k
aB9qZVzRPnjjDGHZNZrp1DspMM2//2c1rTTinpGY6CqV9sckq+L9OFG/pJDQn95/r/vkjzTZoocN
ghCemmUPoBJlP9QwUl27XvmdN8wvK56oPsPQ+ysZG/k3yKI1jYy3Xo5FoddUoBiCO+P25fIyTEUf
wXKiRKp0MdT6sw8J7jEx5D/vv9sbe0ZFnYYm9BIkMMvpoiAfuqnGN7tlKLp9kTTG0QiZhBB98TAC
V1q5AG9kS3NxmrNBiDKjAhbXUSkSj1qTUNwpyMxHXSjV3grC6YnuEgUPPWQuMuqOQWxOF7pk1rmk
V/TVbottFZbmqQo8cax8faKXUZn+r7ZphkNbDH/VYIhfQG7Um3SKwxVkzBv7j6maDxkhhM2u3G6G
CGCgNZhmc6vK1LZFV0TPUq5dGpNgM6ukmpkH6CPf35c3PxRQA5rUlCspny6u7OiFRda0pXD1ODuA
FTk39ce4/atK4g8B1bEJoGQePUdLU9SG7caJfOgU87PmHeosdWK9+2RNko2NMTaapxyjvl2xKfdf
hayRisiM4DGZIV98ldSDDwkiLP8qcvnatvZL3cvqUymsiyZX6UuflcFKeHVvxeY8leswJxfUVBdn
pyhqdGFLz79SSIuc3M4smM6V9vD+l18AheY4+maZZdkhI+Lvc8P0r0a5F1Wzje3k3Ol2tKFb+NVI
pq+T1RxSX7pU2vATuY61dsnqAyy+rD6Gvhp2tn/ldOylHoCOHtqyQ1K4bwux7+z4UUrsr6l39hiq
TO1pTaTi3igQlnDaYW3AdkEFdnvge6+MtU7NsT6lCmcVFJDp2P5VfMS40/rL+5/7tdh465v44pR4
qOTRs7lroCWNGoWhkP2rWkYvskIQlhRwi49ZKpixUPO9NkbVXzIX/2EuRn9T5NJ6aDQjO2o1pjhG
BBCuP82+1KMv/42awkC6KJGMyCms8k9Re9TY26n8TH2hr+ER9A+SGcMoqGlD+iDZQRBvPTgat7AM
RrvQFxDGDcn4GFmBvRf6GD8JKyn2XpcaP1WpTDZNMXpf4RTzLhabtGJq3tp7bhRSDTTyIBBfhiue
WrZ2XIThtQV+dDbS6Q/AsfLsCWmvdqI962ZHAX4KqWyZfr6jcax8KtRipUJ8H5vSzSStJsVGcQY5
0dsD0MgaBd9KCa46xxAG8fivPZXhoav6+EKWU26Vpv2dJo389/3D8Ma6BBBgb8xZURLXd7uugKfS
z+rOv/ootToRgf5z3qLP4I3iKhPEnQa4uI9Z1Jgr3MpvVFtp42kyJ9AgpKCHertyLrVtWdJTuMqC
1h0owr+Nl0bbVBVJsSl9hnGKpPfOdiF9lofGfh7FKA6AnwEkNEGw0+sQHE6huZFlPr//Td6IYKkr
Yl8phcIwCxfU7aOFEgzI1IhsN7LFj4JayKb4ImjDg1pH3Tke4g9GE19ag2yzF+m5NeM/NWyqj2Ps
r43pvmGB54oLpU4Ew8Bkz/v3T8yVMzdeGUjKoksYDz/sfIod2ZzilVNwH/zQN8S1EPxQ+1aWvaA8
CSn6IiXlpnnrdkkwXOrIrg59Vxnhikt5w4khHUm2SgkXQ7cEvYpsUkND9J6bUm7bxXYX7f3Sz5zS
NLptqebdJinEGiXhG7UjLjhfbxZ5Q95huaNZKUKjYgiL4Xi4+Ryt0vRNnUOcl2vhN5C3ppN2RnBI
2hHzG2XC2zLB+qxOVnC0tbKEnrQy7U3dFNJZkU10mApL/lu32ueVkzfb+YVpBiJHbYabCA2evHC4
Uy+V3SSnluv3RnrMRWmAC56iTVOJ9gsG5EemqMVlaEb5zFNZJ6tEwTlqg18rzzGvc/scswCFRjOE
2JFWwOyv/jl2dswET1N6xbWdsuKLAfHKiQQyIhSr+u1Ib3drkKwdheF9krSx33XE8dtuHDaFNGTb
tBh3Yoj0Sy/B9NpMSbgfChTSsnGQHpIkWOPTmp/m5mmpPhAtgg+FQtmCH/T2aRWdqnmOMbnK5dBu
5KGi8t9En+xpsjfDZP/nI8xyMNtjpwnGCKwXHycmVQB/qvqk0G0EXHBK94NklVurypK9EWT1Fqeb
rNjLO0MwLwqMGSMA9t9cRggVR9iEntG/9lRiNtSmE8RA0nHFDb225Refcr6Vc6EA2nvkWG4/JXkr
BHhyYbtxHR0ok1DWzhzoCZy2PdkhDAG+uk39Q9/+SbqHXDoNsex23SeR5/RZigdpiLc+VDxD2B/y
MtrrxSe0XB0t7PhTW3nYO4ASoQt3mqgX42WABVoUdKoMWbEyzSW3oXGwM9MOPvAqOsx50EfwavEx
CVtpO1b2iznW+rlLoUDOEo/elTzIGaV+2TyGAMhPK7fnzsYhC8R2sVvkyxB6L56LjDzuh3H0ry3d
9L1feeHRJ0k6gemHOtmIj1pBN5iUwX+y5Cg6IKLSb7U+aA8NeCXfaSyrhUmXj9aM4R+fbuQzsKvp
8P5j3t0aDf828z9QqJ0LNvOJ++eOa35RNUqgiJeR1vw+zX76sJSqUwaMuk+3769171LnoWuWYbOI
5ikQLRaLp5hokTyukCzDrXLNNcMBOc+oI2z0C/McGLV4mONdLbeiB4gpZMaK5Z9qG0JITb9x//4D
3Wd78Fbi6FBuUgTQ1CUEwJpamxBE2NdWq+3D0NYTVAGyT5ES7NBLCwvGY9XZ39BXF4eeyaSdmZdC
2jL1yB6WQ3qAedWD3LWsP1oggn4VpUQ1mNmpqtypre85o239BR0Ms/r7T363bTw4JUR6METxyl2a
qsXIiSmyp12noN9NQ2huJJE/06DDXdAA+u+LAZGklkUQMi94u23AsRhvqnTtmsbxeDH0LNt4Gd3G
BgGLIzwLYmW9OyvHy1F80ZAP45ZyVm7XazIOYNq3vByCcE4h4NwyO3nNyr25CqcQbXFOIvi421XS
1ChKqzK0K2xmw6YrSgA4tlquFBReq1Q3thQLABUFblRGX5HK0u0y4JIjWBIH85oqorvIUtN+ymO/
37Z1r79YaibPvFBkGJE5SYwXxf2mAdto7noJZMyuVVoF0nXN6K45wYnvTMHo/TWb0fxqjbX3oW8r
mNb8TDYaZw5YN0lA+YYsTu4zpxsqaydMRO/NOI0/AawG4xMOdV05Ayn9cfQHnVKhQFZbHvMYHVpb
T08R0ruOL/HvDZDJ4ocddMdCpoy7sb2K2drJF0HhlAYc2ZuoS8SWBomHAwTrGCO1ZuaK1OyKeFD2
npYAMi/8cPCdzkyYL8Jt+St3+O4m4KmYugMQSFqO9ukiNiZrmYK2sOWrFmbhrgZwC9FdrfFUSQz0
bVUk+HV0+WZDAbCjEMYU51yHgSD2dkObVI+7JkFeVunks2V+Uzr1e9NalzBIwANXjh+dS+t7Howv
fRI7CoDqMkqOKtwvnr2hYLoTanMUaApJ5p+6/Ztof2gK0ysW9IVDpyiTfUNXOfSkbSKeVXoU8AY8
FDSSMop2qfTJ6sYGOn3lGcLFfa5kOzmRtk2/0h+/Swbmt5ypU8CEUzhcDkK0BO+93BdoQI4dmb6o
6svgl8nvcOo+vm9d3lyJmYT/bYzQ2r39nr2vBp0VaJPbReb4hSb3Ayc7O01Nk+zeX+k+2+SlKCjP
olLMItzNKoEIVDzDLic31wfQj9qvOkmeLQMgYN7Vx7DLVUcbm79hhVKhXjtJlFx7nHIc9NvCooAv
lyuW7h5rMz8RTpE4Eh4kUqLbl4+FCOVRRpc0qM1mE7dCO+WiCxyz0TzfAS5X7CoxGIc0UaxL1KX0
aoxznTIeoA5StjUVqiWdUVhPplqIbd4n1UrD/c5KMp2oMJVIaM0zYpdvHzCXSf7M3FRcabKjk26V
RIBxfV3ZmPk1b+8UKDwuMjtDn4QZxNtVut5umHYQKAqT9+0V0fcxrjPRTz2xqNMEnvWtze2rmtvi
aCThsPEmGYwckyAHIwwYC22K1nzsAu93H8yIqDAM2MpYiZ1O0tKVY/SKQFk8LZ1DRo1wicCRrUUY
E0daoWiB1LqmgRfs7Cg8mFqo71N4Bksyjzo527o0PoYIYjiFVssHMnh44TNIpD1fra4JTE2HVK0M
rBRYOmXI4LKoKlQ4lKodN0EBpcWktOmmo8HuIEToH7rWlExH9TNeKdcom8kJZLhanh5sddrbWVr/
ikWNADNQEO9U6p6/zZqxOWR2ktF37Zm7Gc1wTxlBnDjn/S5oomo7jCI803z8k45he+gKtfkQjr21
R/3v2RoVm4NYKOH3fpBttynyfE9Df9h5nf6E177UamQfWgmG9PePw+sU8eIDM/0BncJr8kmEdnsc
irgK5VhtBtfIBe7N1hv/2UdOtPe9CYR9KW9RD/lcK5H3RPfddENNQ9pUNsJrNZWWqxZknW1qhocy
GOrDhArKQ9MGzE7U/vBUgC95GL3Y/IOiiLql4C87qOrWR5vq68rBvsug0YWZg39+QP5Q7rh9kc4Y
Yn0Mgh7Rml7ZBUizbDm+3aHKFPkPp+tX2YRQQTZj1+zjoVLWkArzvVl+SED5cLEiLTeTs96un5b0
OGrkQV0RReZnRarBPZuDdR56IlICkPGgRGH5qdX9+nstkaW0MGbVitc7fmutacO+ttYXT8MEFJAr
CMln4O3C2I2+Krq2aEyXcbnoJBslOFdr0s2LMYwvk9XKHU/XQIMWdSql9qj+kTLz+Utpk/GFhkP9
Ue08w0kJDh+jSrafS5DsD6OamU9Snaaznlm8ZxQrdaxCTpkQN6J9M0Xdzhh8Uht7ZDi0qAO66qlW
6ScRNsZ3AODBh6woCnvlDN+FJTNaExQ60Tm1tLvWb676lDwrq3VVWBJhFKojF8xNdAABrGyqsq9W
KgP3abANWTjO2gZjDO5mKYXRg60vUGiwXAUSyL1ZZNN3Egj/MbQLlEziSt5GldLuOf3dQRumEhZt
rfvdBmb+AxRetcOiio1AMGnlQ9w5EAoICgR/eFtqineZytipkZYhZ+UW0Bcy7Jcbp0L0a5Qmsxu6
OVp0TeZkm14xaYq2xDSpShbJIpxs1xbNY5cL6XMj+jNDg8rP923T2wuRKVJABEmxbKRGaaAnXYCw
KPTt2SOckPnG9IL6UNQiWknN77PTWVyH6gvd9tci+fxp/8nNkW9RR0sklit1Y/o7yyL1mRxU/mZU
aMTY0RRckjH8qkqQJw5lPgeIqf3Bl0fdgeCl/i5JUgQytzCOYzqmuBYp+mrkUnfsScI7R6WkCCmG
bv95/wvd+fLXSVxa28Lm4GMAb596bBMLrc7GcpGbgN1PVmrHCJEUA4Hb9ZfYGu1HSc/GT1MZryn3
3JVcWHqGbM8jTEzxLqndulwPSPTQq7XaKdrJ/Ys5mPK2h+etaozAiUdvrfr01suaXPW5yAO2f2nS
Kt0P1TiWLJfbGW+nTjK2XZH5T2wrEoeMwQUXi95S4xjBsFZhuk8teV1q6Izeg7KReYrbLz1UkR3E
eW25TTgqH+QMgjQ1gNBhqqz8Me5aZR/Wnr0frQrqb9+ypq2eKPkmU2sfoZiSsMEvu0uvV7TqylH+
zvAQYzKhMUGqMrUpaWQZ8OkmRg/buJEvk46clx4FHdqkeK3AG1H50AMYnSYmJo9NE5ivEwn+jkPQ
OH0wJvuurkZXQijTp5iDXFMkNR1yQwjKd6mkOQUiBZMDSjI8VnIYnoNpKjb6xJiuZnknLyuLU+R3
zWOEntgmL3tNdShwhJvUGsaN0crqx/cPr3K/oQyfz0ghsn7mUZaajei2KWHSxqj9SaqOblDH0CCS
TI9hOiH+pDci3jR82gdi+k9lkyibqDHCLeQz3YlY8UPYiGgXKFnHwGgLTsBL+/rR9LRwJytiDaxw
b4t4VjAKYB8prClLGielM1qpDhO6X5Do/PCsbKdODE/7U/jy/le5d2Y0IWDomeVdCHmXDDfDFBbg
fhrVVaYrwSog1d40j40oPo6GshIy3fsLFpiBo/hMwGpLA2vmQx6oiY6yYx90T0rd6Ju0G6Ttf34j
nDObRCkdCM4S6GMMQqOLIKluOQrir65FMDANfgYa+gKmB/Lg/eXeeCmw7LT2MeUgcJbUvqWStugW
0aecpJ4+p9l6tNS8vl3Zp3uIIUVa3gtKL/QIQYcs4s0xr/rWID9wZd//rrcBAPrRY/CvlpvIkY3i
IRyHaD8NSbWDK0N7FkH84f03fY0zbj0xPb0ZJkIED65pKWGLTv3UK+Wkus0Uxzs1TfrjlIXWtdG9
Z+AU4zcm8nAJepUnn5XCKDcGVfvBZsS6jUb1sRLBl1Af+0cmGNqHcuyHvdTI1kGFWX1vF1599ZXc
d4JJ605e0lO46+qHMdGcxq8YiK5FsbG69CGKGc1JAGznOxMcjVMxKryt/DA4R5mSr8Ves6FdvDPk
J/Qh8NNky8skuQrGsrLtVnPDtIXl3jSHS5ITYqlxIlzftMovlWRfqUhh8egUAGtQzO7b+x/+LtUg
GmB+j1CLJJrh1EU5Uw+g8alSVXUthpNOra4jWs145UOeWu0Wurcfjd5ke9DKrlGO6kqo8oYlQrVr
7ruRxwNcWUT2uSKisDcL1U0C/SK6RiROniH4rFVAkt9/zzeuEpm3bYDRov8FmPPW6SlmOKIwn1tu
3o/hT9/OvpfI1q+c4rcuEttIHDkzB3GIZ4v4T+glGYUsSUgUuDA5M2CT9BIIR7zfzGlIC6mOLqbU
5fBBZeZBT70/Zczczvsv+oYnoijEPAXkUISa+iJ3iyNJtVo1tV1o/S9CG5/EmKbPBlXrzVjm6cWO
cIkpIqfvL/vG92WIYa73EE/PTCy3bz41dahRbbTdPI2VfWH7ys4vUBT9/1gFKQtsPYcVjPDtKqmS
dkHVerYrMXh6TUL5oipD8vz+Im/kRIyHcb/nOfi5X7L4hHrr23U7GJZbJOqVLiHaowzwnNWgKC6F
oZUvaq6Nj5rZfY78QX7Wg1Tfe7VZ7xMt60+x6TfnVm9WHNz9RRWUVGfZF1TT0GaZ79I/R6tURnpG
4LIQmBu/S13dPEQl44OenXfRJpIbWLmMnunwCBN0ljzNWvFF9+cK72qzvMr0PN9/cbQrS/aVWCGr
0JBoPPdZn2/rpgwdNX4ua1iys2xL0XIN2nQfmjMjQGA191tgI1h6piQIZWssFdM1p/xrEnfAzSCO
yPvohdbtD1XquhWTdD8JT5V+nrcVvOLcF1hsftzFil9X0uQSm7WHsdLDQ2FP8EONXvWoGP7etCrl
QYvCfMusQrqzkF7Z9uAYNjTu1zSs7rEnMzCBSJ0RlZkQdZkVyVLRk6Bintsi03eo1lPLtcIo/R7T
WXmos7Fwm8xSfsu2jwIv4JJxirf2MAA1YoBc/azJcNkIb0p3pSYH10JVKSWp+PX/fDEFw+o8H4EK
hm854BuFaSWXgphS0ULjatjZY9K2wcoVeC3g3TpMQSCJAZ+dFvjnxd4AOm4jhW6Z6+cpcqpBgFxK
FDbDPh2bhyBOs63eTOMua2Wxt9X2Qz2hkVRonv13xUK8cSxxlyg3czDncFC9vYyeBAGeKCTF7Ucl
PvnRlJ8KTScBooQUwRwvFdp3Lxjh4c3a+JDU5ngN1fLUMj74rfYL69EuYIwh56tIa0aEiU++SNOz
3a5l1fdWg9ACOnsKO0Dh7ylbafjWUqQY7iSk6Y9fQ1SUdwoCM5ozquYxGKJPiVJP33M4plaOxGvx
5Ha3WHtm8oXVg4bzElkjtZMa9fZguCgpONRELk2pFk5sQ10lnafpV5X+LrvhVx5ZDgC1U2a0Z4uC
hJNNxHmMs6AXM0SPZlM7nfUQGZAKIMBT6xA52mv8lPeBCGcXsgUgtJBdUTe53c8gyMEG+oH2FFja
36wLi6c08YutrXXB6f2jc58TzdkDE/BzuMPc5SIOkf2oltKih9ddgd6vRHJg3ydmvqsBXOzmxH0l
HLhvXrEWFFJgb4gybSYHbl9NlxsaIk2iPlU9ZB2WnGoHKQmZ6Q0T45fIbP1slFng9HO8r8ezqIMX
7CiJaB8TI5BQCI/MfdWV4SaPjLWg4Y7di1oPg+LUIjggM2Ro4dQkrHs+qo3h+t4ToICiQpl9DH4F
2lcpVbYhBEddbDx0WXZBbXzYQHzjxOJno0/Phl8/1NLRsOAW+ihJH3ypGBxbfqrEY2g9Gx2I2yAh
EVe3lU1vHLqlARTuUB+b/NBJ5tphfyPy402IotG6FYQMS4ZTkvspM/ihwBZ8DqpZHGCqEE+L2uLZ
96x4W8PV8bU1lHoDA1RxqAtpZcLm3iaRSaA/SsPgNVdcnCzYtoTtR4ZwjT5ULkUiPaPjvmt77VHp
StB+Yf/p/aP8mhssLzinCuAzYD/4BRYhga80RhUMPtmwnp41vdp1NCoCtFjiut7F7YsF2l+TgKTL
4X4as00bAI008lNa5p992diU08tgFRtZPwfeJdc8J5IKdxx2TRxsrEYcExV1IGTUs+bl/Sd/w5Hw
rZibwowIsJJL2atSzs0siFXhklYPTwEspi9+N0RI6NTKBl+Ggzc7f6drknyoa03feaEIt/UEEP39
J9HeMNAUeLgGXFBy36VLG0SYId+WavC2TeAOtIcIjcIiFdc47Hd2/KJEz2kbbS0pOJbQUHKJQAqM
O0kvd9SMrnawF4F07YrPg3QGOalXnyPpUOlww1m/QvlJh7+uuKIx8tHwy2NpZ8feFJ/D7GTIEv/F
d82o3kXyU1tRnctorPgBQIgm/uUJ/VCK6ZmZ+g9JhqKG3tAHmSTzc9bajzNzAKnL2gz/Kynv4kSR
B79yulBhYdj41lgZ+ZysFp3sVnAzaRJmf/IcI/4iDf2mJfQJzesYfaTgV9NsRElCDdGQugTD30n9
MqDr5Hcu1bShD/aFz9Q8k9R5Jp9aS/0OF57hmFnyDJ+DO6EG1nzKoRWS9eP7G/pG8gC5BJMRpJiY
NnWpnghvDOxtVTu5WqBPl0ASUB6QLV7Twkv34SSSQ1Tn/WObe9FBlioPMHqcjg7z1O1W0uXkweyS
9hT4nbU2rHCfogFgIJLE0kJcZywZ7/suVscCRLA7NOE5Qr3PCY1ePypWYjmTakoUd9PmO4HouCeI
63412RTu9SmSHdvOP+ZeOnztqnrFiLxlOGn6MlsLioHGxesF+Sev6QfhaVHCSBuxkHKuNfGN8DaA
4Da3n7s0CA+GgQSPWgkwalSaz2agrtEZ3nt/Sh9QB86TyHwaY+H9O8mO9FwF3+Gr8VGBJgCMABNb
D1MQrAUa93PPc5mFoh45DdTGdxMjugdtX9d4o1tbY3eGbesyaWVy1hlbe/RjmOjKnjEZVJ6Dbz5g
2gYUUMqB7YLpAS+cbrMowSsWatg+2p1QftiSbx5F5RvP8jiZj2roySt+5b6tTimBIw12CTMvIM27
vZStEodWWdqD28rpmbGKwQ0bGt9OIAvqgaHuJFhoxxhM7bmWx+BBDmmcezaa8k0X+2eICENHWMH4
VFfp4CppZD31ugl/ltlcUAoqd2RQB9+v4S/IyvjaNtJP34CYZcXUvhV5acARoRMjyAMwcvsaaTtp
gNha9Smq0i0kCd4WGI/bTWq7sQttZbH7u0bURZ5MHwvIk7kMbIDuWYFelurTILXKppRUc1vW1Z/3
bc39uWXqh3YxNoWsB4d2+0ZxNEYFUNTE9bQgc0urfhlDW3+c4uI/5/7zQrRIqWvBvC8v6nRMvnud
JurENX0pO9pl97tK7HPUh9GmV+JLRuzvVHH6n2mcgKvrNAMZXgEqy+m7fb8u92I7ktPcDU3b/6xO
+jcxBh+1IgbMYlvtMQ5yb//+J73ft3lJ5gDUWVXlbpbOYyrbTKcmdyXfMi7Q/ohLo6+Bo+4jtRkB
SP5KtsG8qClu30vu1S6F5YNYB+jHLmpGi5prHu1MIxXOIMTgSEkXr1zj+0BjpsGHIYdxNZLBJeDR
tDLfg9a7cLNR7w+4YOmlLrT2qYqsH3alXWiPK9Sg1fGSe5Q4Vu7D/WwAe/nv8vPj/WPmQzOSpiiu
C3eSK6dLn73kUQKV1XfIBPYoUMn6RwQajhpw97z9mVsdxTS4g6rsQ4n8aqF/Kond4+YwlZcOtSrK
6t+torrafoj4l/IS2Gt0jW+dBPIt2Nxo2jNANf/+nwe25SwrrDFEob6HqrnxbLGz7HxNk+2to0DH
hfwHF4hxXdwsWWZEWg/kAhqc2D8lYcDHibPPo5Vmzhi11dWctLU44I01oS5iehxzbvFyi60Q5WjU
k6Gn7tzeN0C/anr9okvpNlTHXVR6mwoS5bb7CbnEU1R8SG3rJe+kDc77DOP+VVODQ9av3Yl76wwu
YUYbcTQB8i0ru8OUj20RK5kb5f2XxjBzKiKycZq0FFaNslhNi+8/Agg8rDPhED0YDNvt9haiKkPe
uXWTTsu+xEni76vSmj6HowByJUJm0xMt6p/iWninRrNfMi70pywsiYZMeAYrD4yZYxu++pI2WXiK
CnP6kdp68PF9g/RGqjID6DG8xEeQJxkLY5GHOkCwqoBLnODlWJvCuzS9atQbzYi/DnZz9bJ6X+WU
+BxFMrJP5YQCeU6+seID7jeIxBbPSUQLJo1a5O0HiyzF75Ma9KJcQU6qSr20b2u7POSFTrdQydeY
2u7rzaxH0DGbSnrUy8YUiMMyyhnJcsMOxXaRlsVOb6zoMa20fWMNyiXv4RVowyHarnzxOZ65TULA
oNAQBYM3d1C0xZ0U5qRKVme2bhzK+i7ManHoRl06ezUTHmnTS8+BPzAyVDRQpDHS+y3kt2AkQt2d
vKLe9qm9RpfzxmklPwQIBSiKQ7AUM4mRNpRTmjZu2gjjSCTrnXW9zLZ06fJvgG3tXZcM397/DvcG
EF8BJmYuPOtQZi28bzP6fZmHQ0chnJTUUmJzMylwnr2/yn0MA1LpdUgEulP6j/Pv/zGzUYnQRpVU
pQtZRg1+MK0PllLIz1Nghyv91rdeaJ4fYjoXgAB7fLtU0STlaFle4Q4hcYMHpoWaUDWt+NnXlsTt
8ZlHf4FXYFz5bksGK+ZBSWcy2XuKarrQxphkJwKoS5bqxkYgEbMrcv1nMWrDQweP3B+7YaRdNcmw
kypmcoMuwk5K0npj6P/D3Xl0x42lafqv1Mk9suFNn65aAOFpghQpidIGh5IoeH9hf/08YGZNMxAa
xqh3MwtlHqWSusDFNZ95zfQ8EBltetWPXCj0GloCKXLQpZmtR6nTv//ul2BdkZZAGAb7Sc3wdHpq
U1gjAAr/Fjd56jQJvL3CzJttX1O+fX+oXyR9BCFzQCnz7TnyF5+iyVDzBQ5THaF6PAuyvA9R3fnr
PgkwBI9sx005uXeaLNG8t6dZi1E0FxbePMTbz6ThYEfoZVK1cygqLF9XDK1V54YQt9Q7pU1vR8E6
ckb7U2en0a5PimjXGU1z7ELtuujwKbw0BcstraHkNJ8w6Buzt/QlCisaIysq7d66bZF8vupttdpH
VbAZ/FnqTY7XecyuDjV9IjdPvkSt6e+lDvqfIN/4UEodpj9pFW7GUH0a/LzfFZHSrt//TGePyNSQ
+FEOZxlzKc8b6s3edIIAzsioR3edU/0I+96g5mLXe9lIiqNWA5jVorx9en/Ms/7b7BxGIZUYlYCT
fy0GDXJEz+GUx3eZpgcPfeDALzJiFGRSWp72APcaOdVwJ2mq8IZGyq/RKs+8xJxKww2N8lJCsLz2
Xh8HD8y/ohOyrdM5aIESAMmzo7tecr7FqnjKNGOLBSyeWVXRXViT87udrMn53d8MttiC5MwR5Xor
utPbyL7yE4E1eo5W7vtTfP5KEBfnVi7BLUH52c2qdIE6Dl10pwone7RTnxyEr+zVeOTsFDLKC0t9
ecRT5lAALhLGsNNQ5lkc8Sr1nMjPeas+ML5Nhp7sjUSUXjhKl67JX440929IUbm5lid8oUvkb+0Q
3eHSYRtujnaXmw6dNrkkj7H3/jSeHfSv70XUC6p3vlLkxXv1CUxOjnjYA4rwSi3eaPbcvYqQEOyH
YfImv/1QJqCOKIfDxLHWRjDu5GzalFlyM04j/AqK4vgOeQQ2LrIqm0ALrlGTOURBciHoX0ZT87PO
hHN9BuRxny+eFRk9y49NJ7oLy1GFAJLbHyah5uuyQ4eikKN+VYyGv9bL4VLe+atvQqPLQMqRbJY+
4OkGyhO7rrGXi+6izNBdpY21qyj1fTeQ9fw3SUfzS9IZnt8TJApX/OlQ0mSORh0hwxVGVoad7GB6
ktP3F777+SaddymQPJYZUeKyremHiSTiLojvSniNNAsSwjCYhJv3V9evNilXA+kZSwsBk/nP35y9
JiKHUBT76M53/Ns08LtjTU32UEn9cBuho7b/nww383RRusBBZXEhA9zBXaRkj0LzQIjU/EmIWa0d
yf6mpuqwfn+w83uFGaQ+Tp/MAC27rH8gt6qW8SBzzA2d4Q5x+FLJFVJdbdxv08y+i9Xm+/sjni9C
DakFJvK1wgzq9XQ2u0ktw1bvaYPrJrjidKg3SH+2bqdV/YXT9azSQYCGPY5OsYMDdoZZn46VdAaE
qlw1gGxoG7XxNwNV0NVgN9CRe3GQeiGt7ND+ZhQPaqDuhugm1e+K4WOY3TU1kEP9oIBhVkPKoem0
iaRB9Wor/6jMvHClFxs71VCSKi489lmeyWNT36NWOcv0AfCZl/2bBdeXkTk4pJfHBEcaN860foVO
ObFrGNurpDLKzzGKga4phHmryF136BRUXmLLERdW/i++FUkOtFxSD4NQYPGtjFrUZpwgzo2PmHI1
t+Z3gxTBaQW8feGl53c6vW+t2UEAmAKHE2nIot2EjL9ROZk0HPMwQLEJ1cDNINf55/cX3/lWPh1l
8UJFUJZm7QcjZUwbbLqmYuBgK9tEo6nlB5fcu187hsuXmv3OoKbj3gcq/fRDKhLCO3bdjMcgVzZS
4z+Wtup7SQOpMMQT4FD1X6Q4uG6V6zy+M/tDXH2I4k9jfDT8a3X4HthHI75TZ+fT0WurzivNO2By
x7R8bpJvTX3I+h+BCLD+RYBno6o/7Onb1CJlj8cAPui27bb+lx558dE5ODZ6LgLx7ydR3gXDdeR8
6x0Nk4IaxvUOHz3PUR40416aHmV5TWYr9ffCQS8s3hrVT6fb98onZPM7ypGYb7hW+FNyvMLI8BzZ
mbPO0Lc8+NxLiZvH3+mnJyEUlubZil7y/GcGQ972dcKMw9gcFPVz6dzaLQgodZUjJSyB37bSPbYn
F6Kds9xmNqwEaIqKMXV5ygfL+beNaAjJpUAPtrQoW0f5hAy/8V04Q3BVqWGAPHym7KFL6NcFsD4X
3V3rkqHLa5i8WAWkFTNakMgdhe95l73Zzlky2JC5/P4oapwjI/kQl7vREM9YSFAoCtMXmoDpakqN
7wqWiLLyHI9U+nK3BYhT4VmnHbpouk6bJ3v4MSkvjrJLbfgc0m2rP0sgK4qpvEmKq0Fs4sL6rBfq
vZE9WwPdY5QxPMp2F06F8wAGiDC5Kc0Ortwzqq8hh6HVm6l2VCP411r4KFE59SJIOhs9N/IrNPtd
zamMC8OetXO11zYdeNDZhQ2QwyIkV6ociTNjGI+tzkeKrabaDhPil6nhi60eg8hDe7hTniLN34os
Tx+SVjNuoiIt75Ki029E2/qeCTT2ty9syjL48qE3Cqb5DBhZJIkRpjjAHhsEaQvEqzd6l9seNTO3
moFo7x9h5wclJi+cJZT9NGdGgJ6uJozeA3mMCkZD8nYzlm0OAXa4BIY4a44y2dzSHP2zhCaCx4ut
Y0HPVZVShdaeSXufE1nsgTJjyvnQZRlrsAtppRl4D0mBFwegMyflW+zn382i1Ny8bh7QGt3WSep1
A5x7bbpotH5+lM/MOm516hYkTstsMIr5YzEib1CWRo/ElyY9Go4UeT5eRg+0WLSf78/7+V3IX8jU
I2UKEhlY9+m8I7xRmZTG5aMqwcwWTthsuqAY1pp5KXb+xf6Cpc9FZdBInOktpyNNmT6FUgBswULu
bBVEwBqh/bauH07XQbilqOZ/74324/vvd4Zvnb84MQcoIsDWAMDmCX9zTGlZAbYoTKdjDzv8UwZI
8YrWV4HgvjIecwraxzCvekxvyPF1SfpeCAntqmgsPaEFQCnI87YdjNS9CQPeldO6wy6qT76+/5jn
AavNfcpJQC1kxvUv4oQId494bEy0OzS/gNjVKPd51Zi3pT5FXh8Z8Vrr2kvdz198e4ogIJDBXZPN
LLUlc6Tcar9X+CJkzNOg2FS78YMACtBdWGVnGEG+AkxzEJBQb0iflkKOozQC07IdMCtqbK6UTsaW
t54+pmUygbh0hP4yNmh0OWV6TwfANfGl/FI6xrDV0VX8Ug/JoxZ09aYTmvbbERq8FJNcjsejWrGk
kKkYuIfNUNZHWhsB2kiG5JZDmV043n61DOdO3+vdMn/nxTJMqxLgjFHVx6iZQBWl4XhlI+DnKlAH
b4Qm6Zt4qNayKqINgYi5iqweKfC8PqIVoa0BZeWbopW/QDubvHR2YBmTYbj0kOeH8KyARRsAjgU7
dIkFt4SKNLdRl8cQGthH3ejL28mOn7Ihcp6MOkxuYtN6VpxMfJCsTr9trKgF4Nl094hTf46jmh5F
JaeXroYzdS7M60FTQPrAyXB2UVjcDbZogYabbXEU7VOEDtlB9ev6oKdG/5TnIHnywIGb6Y/G9YRH
0J3AFGYtZ2X41Mr9oc8uOU/+apZYLnDzwPfBKVs8Tiswv2kbOqppEJaPUVOEmy5PpvX7J8KvRiF3
pe4DFQPusHp6brVguEUFzP5o2Vl43U4Rqr/meMlyY152p0EcyLCZm0WjdpZ5WZw7aQrKQa6KCiI+
+RBkympd2ca0MqUQkP0Q/2aDZP6SjEUtmsBRA8h6+lK9YZfTUKrFEXcxcSW3MgFgb13oI54fa5wz
NHmJW2YrluVWU4UckHmbJSIdQQCxvLkvBiX97qDA+P4n+tXCpOw0t7DYL7Ps2enrqMoUWqnkNEcu
MkQ8WsXfqVa8NeNm3BZoQvwoa3UXCTF+7YYx8oC5tl6raglK0dpjbOWX9MnO8LLM73zGQhJmnuEx
LMKbUoDBiDFwPTZhv2t1w7XjEpkuTH19yMxZIntF1msPITtmVTjyWha9s5rktv2M7+LM/NSdgmZ9
0btOiG6Ng/ruNT9ru0kmunXcI4jL3Wh0X+0sbl2kJcfHTjjyvilwKpRTUU9uqEXA59JM+/b+ZM/h
wclKpZtDeDLDuemZ8nFP57pshwm1z1E+yg3wFT2cIqQAC+fQKuiEZJkd7TvQmI+FUkb7SJamCzW5
82/NuYhcGo1yfSa+LYtydhrWzhSnyjEdsuTRt51dGU/Dzk+1DUhL0O5d42+R+/qal3HiGUVnrizs
HNQJu7xx6vMLTcCzRc7jzIwl2uxYEZy52ASKKWguZcqR5n16SNUgvB6h/z1XmX8p3zw7ieah6DdC
umN9IX9zOvN+G4rRcAqF6kIx3UmG1XiDSo/8/e97Fh4yio1LKzUZmBIwSU5HgVqQhsjby8eZHOyl
qsh2WqH06I2Nw5GtVT9UhtGtKwTXL1x7ZxwBrjyKumSw1NWgCSxL14DFq852RHPEOhlbuSxpniRc
QlZD1qtXlVDGnRUan3MZIGJcBGAnsfo7jm1oP4wWlrI0kzusQwL/IUVsfFd2+OoWdfUVzPodWbrs
KokjDqMzZEcpbLjHKcv81NOZb4JAororkc3aaAOurH0pbUoQEqs0N6QvtE3UzYhl64WlfBZr8rpU
YSGr8otmySIQT4vI6XCXpvNY1ciiUr9aWRN+n/GoYBSgOS26VlayvfB556P9dP8y6tyiAUqIK9CZ
m6Y12UnW6c0Rlb8tqA6r+WRQAZTKDoj0uiW2rvTEU4ttVj+ii+P2/UFAxpDypyAGG57dB02zmo/Z
Utepdd77PYIRajnrn+2kGC8r57ns1U0i4lVa3IpQwgFhg3xz2NL9ULJd6WtYWSK0EwnP1pN1oDL9
IbqHN3DOg8TwJFGswq7fxFa8gYm3s9J+DQ93hRpeBjwhrJH8zMPdoOfrJk5Xc6CYIoqY8mM+RrXD
TugBgE/gKuCL7bVm1Jvcxniafwe9jN2yvdHTaOVLe9Db29RSvCT4JvM0g75tVXXb+OM2o0aCgFTd
hTEXI9T49z/CefpLgYP+mEVeOdeNly3p3GxkelW1fPTbyS2lqXMTTAbRbnOuJW0MjiOztR1AM61U
M63hvjQTApRJdRhN66ekVcU+NXJr5dOi8DCGDtYSjINVU9vaDenbJVHhM80L0OTIflHqYs1w9C+N
NpzE9hUpVSkxGaLY5WVUXaPSqlA07KUrfQqU21BOIzcE0q30tr6Wa+Gvm1RTrvCY/gLE4ZhbtMhn
MZnKm5K43/iak99p2XTp5j0/I8EY0OKnzEvXgT7k6ellTrrQmhGsVEm1YDVmQ7AZVau6f//7/WqU
mbRAs4bAk9b16ShOKRsdxMAWqp+NlViBEK4po9D2/ii/uOqIZkCsIY00l8SWQWHd5qEva017hw2S
daAT9kXFC8GtM/VlkOHzaXqG72O3pS7nJXWDgI0VT46bBUl0xfwqqwvPM0/e6dEBHIw2OUkaKF2k
G05fu8hqow6kpLyrnVzztCLpj3aOanceBcYmqsJnPIq7dQ/Az8sLQi8M7C0vSsTD+89xPvszjIP5
QOQa+vlyWowoGGJ8X/K7ybGeHT3GUS2QiwvX4NkgOlB43C+QcaLHfNYkyZ0mwOwjlo4TopvX8BGp
/jVDceE0Pgum5lGQNWTxQ1AiATid0ThimWrKKB0lvZjWIu3KdWsW3c4pwUHYdhhv2qg399JoW1vw
gdKFCP1VC+Hki+JZBjB0lienPEPd83R8TZ1yLTZ649boI8TYsWd1lQG3mqoIgxUpng5Dizqh60RU
8O0R9bQo+zE6neZGSXqnNUiVNWoyegjifI67DiBRIHXYK9aWejc4sbWzaTtfJU3XuyOG7+v3F8LZ
BUr2B6cLYS88Z2Yd4NOnL4YsE0IYyTHJKmVF9SmHTxVTMOrFtlaivRm18qU9eXZ9IjjDXT1ryfLJ
+HKnY9b6UDONtHgyXJQ8gZ3JXR8jHWINhf7dirRoPxTUppVpMm7ww8Dn0jfLfTNF9nZE3tF7fwbO
ok9qk2yCWbMUtTFqO6dP46Cx75fRVMK1sHFbMSLtc4Wg8E9plPQLu/98Q9A4U7HRpVEHVnK568LB
0P1EAq5QSXmyoewAXAkZxQujnEWfzBooXVgo81elrXL6Qi38hpHaRXz0rTbfxCE+qAnyZRtkzoNP
VdZHn5PCDzc1ba8LI5+3RREEwzgU1y14jnMWeTp0MvS+3pqiPLa9MFZDKLc3ODDE+A/Gm0Ifkk0A
r9Ot07DYW3gcdIg1enGud9/e/6TnR8IsbsSFC4CGIvwSLeZbvU6vpsmOhgFOBEkRsRWG5Snx2N+X
8Tgig06Dp9B7JJb9Rr0wC+dbiqQKiXzAk68iH4uYtFdxiZjkPjtCrQndHMLUVm+NbsUO/BB3ib3O
lfiSp9p5TQ7wA+ePLZPVUGNZVqSRQ50Q+bLVWy4ufU2AWq6J9MpsJRI9+BJIcrYL5QmCf4HkqUvZ
J3SLoUWOPTCTm7xMVK8QU0nzUZO/GmXLpk/KRLvSUtn53f02M6uRxIBdTcMVWPnpGomnvLPLYZBv
dUn9SJe8o+Kko93jdxeun7PvAD6DJAh4C2VaON3zbnxTLZcy8BJlwUCTdLSy7IuF7WReID1R18kn
P/Mv9ZLnv+/kIpjHo/MwF6Bea4+n4021nte0+uVbqKfCDa0h8swgTS+81dlxNY+CZDS5DuVnqq+n
o+RJ6iMW18u3kpShg4033F7lxHYps08XKlznwRNj6VBZXrlsHCSLo7EcIiXLpka+DU31QZuBtZi7
JJ4OIupFb4du2zXyjV+qD5HZuCo4+8pN6sDZBhnd0nywf7y/rV9VqpczrINzIKSguUDoePruWmvX
0eBU8q0dlOMqN0N/jRRIfFAKrXVT2Xe2sRwmu8mX45+liTOmCyc5/Oqok4Zyu8icNYZazbYOLOFi
PZ5vfFoVW9NOqx1Kkz8GMw13wCelrZwYL36SlKuqVkeOKUm7Mvoku42mInyuTH98qtFu36WFaly1
kW4eq1woHuc59qt6V11zkTmPSt5edNeZz+7TGaCJCTiHeAMGG/7xpzNgWUUct2oJu1BpzZXZQx3v
O+U+iVXPKXoDVjL/uelrdPs0O/CqWqouBAznvXLKCng1EXWBDJrLraeP4JtWrAY5XBA1lw6aIV23
WtCsq9oarjK0+g5NmD73Uxdf5TIaghhMlvAOYg2vjSSLrtOUCdWCSdniTNv9NEWqr/ymxqA5hX4f
l8GuJsjZxlzZ64roZ90rg3zd2Fl5qCJNeLKE9L43jTAqp1Ezb3I/0l27yKRrRVMq/BZzznoLzaYo
v3t/9f3iiEUYhDr5rOeDaPvyPKkGqYzbKoFhM2rSRkeJ3je1BqGNSKk4LiPRXmeSU6/qZNql/fQg
qnSValjfyl1j7LOYHixBoPAf6H86K4oax9butQun6/mhx0PCASGtIsbgIjj9OnYAjqq2GwmsuF4d
mjFEMjGFuRTbYFSiOh7cptPkCzfe+clHpZamEyUvh4tvqbwXY0VUznyMYxUE0wOaYfWNHMaXWnzz
2j5Z+zP5SAOTOeuBIIC2uFfRb654CQQUZNa/Our9uhj6ZC36uAJQetGD4Pz0o6hA84gwivo+kIb5
rd/cH7bJSWuko3KMkxJ977IxqYm0Q/NU9Lq0rvwaZwItuh0bRd3HWmh4SYFuvCoNzUqN0+EB2Nul
0O7s686PhJgXsQUHGw2V00fKGzRArBElHeTnnviVeWlWZt+zAphKoMvRx9G/JMR+9m1fhwTRjngP
ec6rfu6bWcAgejDHwleOY2QEnkD2dBUPRf+7JWBUkOhZziKvNIkoip++mCwjW53QED3qtRJs7Cm1
n1qk23eZVGgP7+/js+CQyIxh6EQxgTDFFjskLvsY2WFk9OQ6aW+j5Kp1aowAHUdKPcSFNNmjxb5W
UXs/QBK+MPg5QgaTr1fxSKpBtFuWmIgpwc8sMkV27JG/2yK96O8Sw6opSCgKxE3sreR1X8mPsh2W
665JFVwKim6dURR3y97wvSAwxwtH+nnYPj8UsGPmZaYULjnrdtJJXOxhdow0vdlT1JZXRVE42ySo
DTehabTvZPVDaAxeIseoNkXJzlfTS2XVcywYj0F1ZJa3IY0gkThdBBqQSgx++vSYV8rNKEfBDVqb
2pooGyCTUhWrFE7HymnlZDXkmHunSX4huDrfX0QVpA4kD1QTzmwysilIuFo6OOKt/qDrUrAXMapZ
UliKFVpe61SrLm3pX7w1OC0A0nB0ZExy9Dnge7PBUuQ6RZMV6XEs8xoZ1tL5WocSbnQioXTZ2zLw
DioHMRUzFmlTrZvBoUjw/qY43+WnD7GIKzJqREldt+lRSiJpU5lSvE6LOPj426NA7qfHQ4MWEv4S
HpYJR5GSLA6Pah+CsZMVadXnkJjeH+WVjXp6UVCGoWUIbRsRQGqupzMajbJeiTEPj4HTr7jM3Sz5
lGrRCq7SZjCeHPUuNg5C+6T3uWfFuguI1nXSdjVKWA23t5Y/oscc4VMouyJ6VqfkVssPhv7SBjqG
8Q9q+NEfcJVIgF62vWc3QE2qdEdkvrHz/iNEqGs76D6V9dcCj7R1XX5D7fj3vxcEQO5AQARcBEtW
MqSfNmgjNTjiqXJlZ5KKV0RzMeI5K1YCUrABESIlOJMElvE2GrMDEUoVHhOE63elMVqeD0NvNzrF
JpSsYI1FR+31dux4Fli6XZ6qigvAobnwRX+xOmfWF/hmsLMkc4vboUHUw2nRFzn2XazR3MBsUJ4r
pO+vm/PND7eMdTOfAMjVLk/BsnW6ILLy4JhP9WMvT85D1VjiUeKgwgUlskhxWMAffntQwmngIMT1
gLeWAX3YAKIKbaSFJrlJ9xNGEVcAy/Ff8YdNmkjdikj0ktPp+YuSEjORpKrYaUNuP90fjT6EdIVF
jqoK+EDDjI1Psj2JlZ0PyoplFFxFVZZu33/RVxuO013JqICTAJqAx0Gl4nRUJ6OPVo11fhTOcSp8
TwnxNzRSFMcyt4BhMPWbFo52/jiAwZX7x1Qim9PXfr8v/V1JrcpMbkW7R7jFtez7LvqqV45njuMu
GXeKhjsN9C+4WVmx0frQjbUHJbvRwlvLoQwcGM29OSmbUQaz3qRoPDZuxLXqRNnGF9m2QSqzU8RK
IJdpNclzBvB5PaZgZu0awGIocAvq6373/pTMmdLbGaEkQYUOt1lrRt4AkDydEWtib8t91H/IuRx2
lYwvWoUZ5E4qZI3eHBoKwuqsddbql47I16jtZGi0bhFaIWif/RwoJZwObTtZOHEppR8QylRdgQDt
Q5sad7Uqgj3+LbTQAubatzN/rcVsb7Pt9V0sQJJn5ohcVpepuPKa0QH9H93jEBo3FUemhXnrw5Rh
uzX4n96frLN+H9ISZP72LDvIKjqzehyGIAn12pTuSb13iKiUh8KSomMZps1aKo16J7XNKjXkciX1
BDDjINtrX5eUu9iOnN0gcDhuKambo4rdeKdoD6Pd1StRBMldpsbqheV+FujNiB0I+ZiTcILS/Fhs
skJyqtbqau3eVwISBVVvNhAJiicQ5l8lv0WFDBEDT1b94iaYbMOtTKf1kqhrV3ZjJRsslToP9/D4
N69gYHt09uY0dmZwUCk+/fBJMUmFUwzqvV8E4To2pWbVBqF/oXK0PLBfR4Eig70ZHHy6tKejDGUa
5v00W2mMUbnBfo9tV1Vi//6SeFVhebuKAfgBvALaDcKPkH55L3SZkioilYz7WHGqjVnro1ei9Aof
Wn5GGeDQJ1qyTuz00Zw1OsamXeddXK7HAdFfxxb1usiGZOfkjnJAbOVzjYuP24YPYRiFSCXbH2ND
HladlhcH6uwmpwMZEMoqlacGSrjOdau6dvzM2IVhmXvKJCUbirOGp8uZhXKnQPUNn2ovr3T90U7M
1NMTq0I/zk4v3Fxn25mJYBboKHC4Eoe+LsY3MWRU9pMjsAm8J9ZZGxv03r3R6/bRmjL/1eAVN+EK
it+x/Cpeogf/whU2L5nFV5jR9QB35nIkWeLpx0ZoWahhLdR7AJ87WJx6ba1MfauQLrz/vc/IYq+v
CeoCQSqI6CC9T0fCetHO2P3qfXltb81tcjtsyr2ygWntBmvFlTeZp23LT93auje21kFe5dtgFbrS
5v3nWN6fy8dQTx9jMNs26uRKvUcl2DWQgkuNr1q5rVUT+OaFNb7cScTK4Frm2IvIBCmRxSvr2lxN
CVFbG5TcuLHs4FOTO86F7PvXg4CdpqzHxbz0uCCgqmo/zQBPR7gpFlEcrTGQiy68ynzBn6wTdEmA
QNDrn6XruH5Op83oQ6RcpzI/mm2AezNca+Sgi2Bm5vsrxDK+0hrI7iowc56UTJcWz/k7zljCv6o5
lLWXjD2KwyM8VEav5MSEPTkWc4Z1ycV1MQpgrxllgP/u3F6nhKedvmOWUvnJEJ44UsHNWncCdrxL
Sajv31+BS3DkX+NQA0cDhFoYe/50HDRGfHaDnh0HOR72YT70dGoLrygSi+tcEZiLirL2at+oV3aC
pitg+OmxMWR/q3R40omsK1xWQrFWtLq7GsMxdKcE6ndVt+Y2KId9G+6SLvrW4/XnCaW+ssvkAVp4
vC3U8vto+smFPvoiGPrrjegL0cOaEdBL+YQR1rgvci07Vk5wP+qUe2u+kwER1EXFJ3L1AI3KUpHt
39vMr+PqdIg4wYmoaM+ezuQIENJCw5yCTKMYH9MsjQ5lS0on9Cxw08r63JSX7KB/sUhApIBQpqDG
6y4RC4nORdJXUXoUlh7u/HGyvVSDGvW6Rv7j+/CfwUtx99fOav71X/z+e1GONG9Dsfjtv47lS/4g
6pcXcfNc/tf8o//7f/3X6W/5yb//5tWzeD75zTqHOzrety/1+OGlwVTodUyeYf4//2//8B8vr3/L
41i+/POP70Wbi/lvQ28s/+PvP9r/+OcfDmfCf7z96//+s9vnjB/bts/Z8v9+eW7EP/+gm/4nAS3n
I/+cwfWcPf3Lv/+ELIeokX0C8OqPf+RFLUJ+RPuTMFKbvUoxwaGVwdBN0f79R+pMsQGrhSohp6L6
x7+f6WTa//sz/CNvs7siykXzzz9egWj/fe4hWwejYQb783DczPzNpysseEWP9AErzCjFo5217c6v
tfib0tW17QZal3+OTCt0dtwD6b6f+gp/30EL1k4cGzg8ibHeRQg1jyFcpkokwYeMYuUHDY7ZMc4c
9fMI4/dRMRr/KzAqbY37glvSqLhVCnnsNkOQe8aY6B8DaWivhNRJHyS10vAo9oePii/iybUHcNxh
bVXffXnYUA4U99GQJHhy1DoJiKp3Rej1xmQfMnpPOAoIvCqivq+uDRMI2f9g4d5E3+uiKX6K01V6
utr/n1vetOjfW9+7l+f6xz/2Tfqc//jH/Ovm+6rIn9N//7fm7eJ//bv+Wv2W9ie127kzAoaTE2Xm
V/y1+i31T3hq4AxmaAugk7mC8/f6lwz1T9Lwue5LQk4xYG4m/L0BJEP7E4QrtzTrlSIT2+B3dsDp
0T4PTWqPliLpG9EMgczpBjD1AL5aBklRMtps42SxuTYL/0uFtiLVXB/QuTF+7ItLdLnX2OjNxuNW
BNdDJWNuGqE8s3QMcgQoiMLx40OXNPVdKTcOgiO9X3zmJMme0zyUPgCxL9ad5QuBbN0wdh663Uri
IR20DvOig0BQKldxaxL4z53yqyjMU2VTp3LxhK5BEOJqYZcvWtvqJBglAvwjoeHP0Ozlx3EKq59S
jKh3Og34BCkteoFK0t6YyKl+z+vsY60rZetlky0hKRyp0tMo5RG+tdE2z1sYAaZGCNGpPWgCQ65o
3YWSLx8t5H7+Sgp/66r4/3THzYC2//ONchXV0bdnEZ1srPlH/tpY+AzJbIT5nsZYjMBk9iH/+14x
nT9pf8/xLP9k+3Hj/L2z9D8hdvGTbzfdvzeWovzJdTPvRUqNJDDo6v7G1bKUf+JqIXIBRIMg8ysX
iS38tndgRAlgkUB0d3RD1XVQmImL68uPLo36H1WVWHulAoeFMBn9aVlvVrHSkAe2pn6lVq2yfjN1
f198by+6pcQPTwOoYK7vUVIkoFqm48oQYe/mT8ldn5aTW0vagSA4/TQYoYqnU17vMgXfmxZQyQaT
GPzrsQFcRYqzk6b8K+4Xpito9K+qzG4eBy2tt12tV3uz1+QbwWV1nXfO0xBhh/j+cy8b+6/PTbw+
25oC5ERH5nQWQcIKSjVSfCeXzT7NZbafiD2cPuQVR25yX9RdsLcnWxyE2jl3OMgEG19N0m0Pr/mK
YLH+3mZd86lM/VtjONDJe3n/CZeJ7/yEswzRDPihCsaRffqEXZHqoOd4Qioe8gcdbcOfiEQh11Cb
xtoBBHdFARflArlKPDx8pVU1UUMyldAFhZmuwqZBPC7T+/s8KJpbgFDFFmcRtCUkTGJrOcs3Q9Sl
u8KGIl+JNrh2Bnlcm71NBD44l6pDrwIy/30wU64BcDyjBEniMaAGd3r6OvjSWHUiwVNNNLNHn0Ku
NRxWWkPf2FQc4VOHiH0Y4fShMSRfueqE/K2S8L2IGqUUXtSNJRJ/EJqttIxXgdQgSydI5ly/aGt8
EkrpexZLNiAQznmvp5AsDQZQZytsX/IRD1k3bHPrsTQetM5xx6Kxr6sqQi0XIQZsqsWsUOWjI+dJ
ZYpow6hBj7dLLf2ME60NsVfqbrV4Uj9P8YDvB9TmHAlRKXbcpgzzrz7qoitFFS98r0pxU0H+RlXJ
dm5nIcF85YiofNLF0K/9oPNbLJqUS1LXiwQDPZPZFgCOOJ1MSmPLnAb0UtUETVQ8TMqo4BCjmBth
l/oFAanl6XM2zCKw1bVMGHYRFg8C78qthFfuNp1q/MybAvUd5L5vSiX8ygoMsUMJsk+5L+ePOA09
ZqP09P4OeVW8fbOk5rbNjKnFDJHckW7qsk5i9UOMjVz5YcomBV1Ic7gtcL1emXZho96iZB6HeL3t
h1DyjK5XftLDkq5hA6dXST1Nbk7l+UBHwfQMa56zuO9W0WiJYxqLvPGkSvsxkDBsVb3fZWi77ora
bK4U7Nt2pi50L9DsAg21GujPJJLPodwNN8GA4VRt2wNaLHTHjLKR75y0Vz7wK3PVKq4+kSDZ/4u9
81puXLn//Kv4BXAKOVwuwCRqFIakJt2gRhOQ0cjp6fcDzbH/IqgV63hv9mJd5Sr7uKxmNzr8wjfs
3l+KZTefRhIEWBiGwHHgO8AxOD9dw2hqfhMO/oEmhivG6S5mHaD5IELjoAFi7s2i84Im3kS9OJaZ
6V0Z/2L3ES7S1tCA6FBfvij+FrPnd6Mn+sFHrH9v+JLF6vZ7MzUz4LZjuutlPzpG0sxziEzb1ZOB
HqwG2Yl/TjtRSdIPSTL2V0Td3vxZqHJQg6Iqj/He+bJEjaG2Wj1oxHzjZ7NRlXsjCvWb9yc/PxVn
23CeOw09WGHIMhMwnA8yhonvRyhdHILI1ram2ruDKaqbtmquHL75I54PhLYCBSB5VgYDK7EYSEVK
pdZxKjlMcRZ4khBhTe0mCXHOGYdPCEVcU3+a/+D5gFzUL/o4NsICiMqcz4waZNemitYcAr1ey934
gCip12Tmzy5KVlWUrWDxZqv3V/ONrQwYBGAKoRI9WXrA54PGBU12x+iKw+BgTzRVxxD196lqt0ii
PluxsoK+sm5JZuU4/K2q2fb98S/nDG547jnrgC4BJS0uuMjM9DrU++HQS3A5utwcPyZRC2iga/qH
ulGf+UnqXrfbbvf+wBfdI+CdxHWzdg+0RrC+i8BOz9u6wCC5egCjMN3LBWbMkiL22NEYsavgVO6m
dTStC1+IzZRk/mcdD5QNaT62Na3d4vUXi8fYL6+2tean+dU24GqBFUbxligEQhUk0/MvQkmQk01E
/GA2EzUjuzP2WdmrXpbV/nHqsSEfUp9ebKJt0sK5tWq0raAF/KSogFW3hQV1S9CyCYUhuI+sfpXJ
7KPSMHkeimK6Uty7ANdwPGYLEX4t5u7gQRbHRFJTKOQJAHCSOa/Wclfq2g+Kcedo40rNxSZo1E0v
ScA6piufcLF3ZmzGDJmjDUiMjs3UImTzA6zkK2o3DyN2H3Yzmju15tbH5HRwi1QxNqKcYtwhrtW5
FzfQy7gzC4rSFqj3Cw0QJY1pSIbh9KD1ESZMtaA7SkvboxB2TXtunsLrvYDKxwxHpAYNb4jK7eJ4
tGOvNBaA8McxlaV7q5c+5JOE+wya6J6Auh0i2/z1ysE4nx6tX6RliYTpXPK80EdY7D9UMfUIRut0
wCYKodJM2CstqZFzl7RKgeeKd2PQBdmNRvf1BhUaKlpVsMHAStnLU6W4Qy91Gx9XlS2UiOgajOrl
fv+fJXn5eUToiNLiWUO1Y4ljNIYQ6+MkHQ+YAT8JBSWNoK2irW2Pzoe20ww6h6isIhYRfomjsf/g
B1F9H7VttUqitL8ltxfradBjiGOFubbRw/bMWkHRLczr8Kve1aD9p9yz4wgoTmTivKfG012V6PhQ
DfqX1gbkkGjtsNfq7qrU+/kL+mdysNxocdBCZqMtLqWopk8lB910SOPU9BxcdW61HgRuMaFn4Jah
TicM2+l9bD+3WYquQTGAWGuzj2yiJ3X0a80Ls6n98f6WOD9o/Ko5/wU6N7dCEIleeiFoRtklrT/C
rWkS7adht/kOFSTLw1A+X4coQn61M/Alio+H2vsjX6wHI5uQS22V4pYOUvj8LpStQRdGLpQDVrPp
BtBe4A2jo1x56S92PHcIMkMUkRUUIy68HvwmMHultKsDV1y3rTTjc1mX1ooW/7Xm1fl5nleSvj2L
CW2KaBcU7vl8NBroXCuiOhhNHHwxYAqtjdy5VZUICvsAYiZ0KEu9v4aLl24e9KV5TLUEvtYMHj8f
1C6LoeM1aA8xucQGrRYgGmUO1kpIzTHm8lmH49h/atVZ4qPuILyHs8ySqWcrTR+CXZT38SpBau7a
TXP+0v37h81nGMVL9EcWqzH1OMLWBf1sEFQEIJGqfItUvb31fW26EWPhIzmNjB5vGngiucj3PC0x
pYMEyUSKFSFZGK4sRrDFFEzdo8f9LAL7l55Lidfk1OXfX8cXocSzm2eOkVhDeoI0H9mR5+s4e1Mq
klZUh0pFenwq+wFYFbbvW6vsNnZVlHsOabbVLdQuEMoZDl1nAyPt1Sn8ZoaSjSGvU98oyMB88LU6
uCfLap6NEnCU4UT+bRYU4peKXPM+qDrNS8ogugWROq47vUFcvTCcD6Fq52u0uIv7SsjfZPoHn7gY
Kt2dEXT3yETx3E1YoYS97xy6prA3YYx5aUvnYl+UerkKtdz0ohYVpPfXZgEdevmUXA90gOa7mS22
OKjBIGlZYoXlwZLjkwOanaZbqe97YYMaEkXzEKShtOv69tEQ0/TZz2znK6TwL6gxZxsu3madUAF2
VQNezegk4z3U0HAPg8g5QGW7pkZ5Htr/+bUOoR/mYTMybKmUHbeQa5CXKw7pqDc7Z0wLT4vUAr5e
aqyaybimznR57InoaUeyQKhf0gg93zlxkxpmYPjFYTbp+9Ii8iEcih9V5FCKGRvzxjGqaxoDl5ea
TVEVaUTomUT3F0hgy6ZgUwXlATkj063USF2FDfAdjvQ1csobywlfDFIKlAk2wUV1D9drU68Zysb+
w5Wg4dyLGLGLKEzyfdr6yer93XY5ngOOHZdMACpQPJZkGCszEd9MJ3Gwa0c69UXveAHuxu4oYyOv
SHFx9/54F+8fMfkspABQFL1Ystvzz1fXTVNFmPAeOFvmblJAT9pR2EEzr023MBEPj4tM3FRy1155
/xZiM+zUudKA/DFNvjnrXT69AGHMIjaZauRI/dehjIbnAkn8T01u3KuloW0p3cobjGHUewkDoU1i
FMYN4kM9wGGU8aRcFSu7wxUhUfOcTLnWXKT1cKadfQwnsRqGb5LCw+PbdbXLdU3ySr2tPrdpF3xu
rdFNcwdR3FFEG63EVsilMthDvWraWzGJKxiZix07z9Wi4D9HG7Pe1/kyF5U/Zn3HNgoAHLp26Ueb
jCuUIDcdr6QOFwdyMdT8xV+hufx2zCfEQgouF3nwJGRlC8wlSR2cz01YfkG+9JosxUvx4+z1sCHk
E2JA6CPl5MueD6l3SixQZEsPbFV5P+g2srQIqgkkx5AF6NsIrQorzNdVrz6W1dShuKWJezmjL1zh
PrpuM5u3ULIn+UZPMVzNinQrSU21cWJsMQuooQdRR9VtqQ1YdRk4w05S82tOLdZmB97VHaqpEO6E
aeUtxlKrcrDFHoXYaxNdJITzlqXnwgvAbUcd/bKMIY2FEHabHBCMWTfchh+UcQArN8lI3CBujR28
fgw7rRFum2Llog+f3j+uF9fD/AMAKLwAFS6NY9K+oz6fVMlhkBALp6Vn6r+yXu83BOzN04iw2fb9
ARdFlD9TBoNKZ0ahWUQ6fP5t5ZwmUIyy1kGLSnNvd/5GI9s1BC9z3ivVLpCEfp93VbBCodN0oxJZ
AiMcrpXGLiM9Zj63lCmTUqXFyuX8d7SVY1EuCdJDFY/RtnWccJvoEFpd20fRra1/qWjx7NRgALeL
ANkqoqBaFx2fyUe1t/Mr+3sYX/scl8da4Vu8NKyosqCju/hRNZqPoODzgxIZ9mcArcg892a0NhJJ
+fj+h1j0x14+BBV5kkNy5lnJdXGugSJRzyJnOBQIfrjCDpG7QUoLj2KjRoqri7Jg32p6vlFsTlgp
JHWDRWG7H/vQ3udKEXvQmWEy23mcbBVAS2hvCp+VU6nEoVd3Y80Bn9cmhrHzfUeEV2L1i3yHLqM2
cyRQMUKK0Fj8fl2R/EIPqTnqNvbA+ZBHG2qd12QcF7zLl2VCx5XcXgWxR2K3KPpxG6D21Xfi0EnB
r6izdn1kfxalNnoGANwdYlWNK8LI/6hJUemCpVa2SAyNTwmFHg9v3OrKtN86QIjZwimaifBAMBeZ
gD/RFoucXBxoz1telsBUTkY13keFeYL2Ot3lGNTiVH9rldNJzfp2111LRuY5v7qfZ3UWyACUc+aH
liRwkXoHktKqiHr1HxVqB+u2mdqVnsi/M8OK15mFClmAvvpGy7t2nVHOyrLuSvV8kQ3xA4D2IuYL
woT+rrYkw2pxkNDRk6tD0XSmV0x9uhZ1/CmP5e8B7uxeHYf6KjZLyrOa0l0JNBYb78/gDmIxSMUj
tLMs+iDGaMSmWdSHYIh+qujvfqAgnp3eP57GxRrPse+8xkxyVldY7DvTqLqp6M32QHnV3mp6H2wm
OtMun0NU7giRg0jKFLeKGohNE4Whq4OBWkth6J/MYkoOibCn72YskvvcjoetpiT+l9EpkN+o5WiL
IuFsPz60G5x22o2N6g6CbiqmFRns3blos2t6EpIMBpLv99ROW7hdwyxfZynhl85Ms62Gxdka1+Dq
3kzGmjyzl9ZjPDq30zQA8h5KwJKBFZ+6wdJcuVbTTajWDnYAne7iDfGtLDdivO3GqN52ll5+uMor
WYQunFtdZsuDWmbDUEeYt9Gr0CXrlKTWBm06lE70Qxvt3lMdSd6nmYPgoJi1ysjr7Rz/HrXf4vJQ
fAvC+mvSUjOu0iR6LkTW3HVFVXy0Q/TPAuQaNlIRCjwMbPO2wItgZWSiRylydDynM/KVgZ5X77Zi
VO9QKVURcAvS3VRO8ub97XGxBwG4U8ulGKCC+YBZeD4zLZOsrLdD+UDu0Lh1PEgf8yj0H98fZQHs
5WwzDHcezTv6tyQtiwU0I7l3Br9SDm06rMQQrYPRwr9eeGZYbWylOYY2xg/I7EVce0mfu12ePyrZ
Ng8+BUjE5bhHa+Od3cPDc/J10OzSqjklUe/afeSNVuty2NxC6z8ZvPhXLso3fjyVWUjNGkBHjtFS
fKAf+wBOU2MfWktkK0tAfqhsQWivqwPkNg3JwiodAdcqnTBCV6VV6FZBLO70stZdU6e604126BVx
P3ll1++n0P6BaGSxNVrD2Ze0tD92Mk0GW5LTn4lThRteoc6N1C5YGcjZ38Wqirlb7KRX3u6FfN/8
XQgbDXJIwNo4ki8lW5VY79MwVKTDgC880nuioT0cPKZTNzxOKDXfVVLofKrNsVlpfQth0BqN+77s
Jk+MdIcjPdqUsjyWbjmpgeZypcR0kKCRJjZaKe9vokVMw2/FHpeHeu7UUNJ7KYe8OoRWIqy6d1r1
ICRJodgsnJuqQHs9kVTpSqry5lDUDGfhITA/Szp7MPZTGoDzOKhZ7JN/lSl6mLW5Ttheh/dntYwf
/0yLeSGfxb94hM5P4GA0Sj81hXYAfIGdtR4oq2wMOspG8i35rxtWIrpJ7STYjorzqXFGdefIfglt
J5hWqsLpkGPxz6L5l9+E0gZy0zALqI8sfpMuZsLPVGmHKOx/E0sXOfanpv8x1XrrylddJA5/hpr5
NXT0iYyWJZMEMSnLAIdwGJTsSYI17iZ5hAaMJAeuJYLuCh7/jR3PDQRwEiwBlDG6+efLHeiCHT/l
zsFpNfFsSo7jKYGdrPJI71LXBvnwZehVq16BiURyx5Z+2kZnT26UD1PimqQcj8UYrHXgXJ8l2fJv
piiCrUMBlNabiMcrJ/Ty5aH2QWeJKujcqF7WP3vsQakpTvFx0sJ8JU1q/0NTCm0HTkij4aa2N1WO
5+yVPTlXDs/iMnRWCA1nxQKi+gvf3a7oJow2svJYt7B/YkH7KcvNYjNm0vhQNSBB8nbQvnMtF6tE
ONXDlIXhWgf99udz/X8IJ0B9Lp3/M4QTjFtUN9n3+m/g9DmUk//r3wwB2fgLHNwspP63cdd/kJz8
L9RzwOjTb58x/6Q1/8ZIK/JfM62NiHMWVQbvyd/7D5RT/mv+W5BSEftiGyAA/w+gnC+awa92EmeN
XcTvm+kLtI1fXCdeXdqOhvYEBFdlVxa1tkddo+rdUsqscFUUQDgjpwSk5GcRnaxYKzc6gAilkqEq
d1r/IYNJIFyllp9R/C1uQjN4HAISJqdTD06qIx/RNXF1X4aqc+oCf/rRlYPiGYVCMzLXx/xG9+s7
0fXJn97VP9qV/6utm+p7Gn3P/+W21a/v7b/E738dG1C3dRP9qJcA//lv/4ek8v8GKwUC63s78P5X
/y/ve/rrp8ij72fbb/7//b39QOLPiIDZ7I6k1ph7hX8DiQ37r3mHzc4lcEVAoL7afvZfFEgJp+gG
zBDfuTT/7+2nqn/NAtRk47y6qj43zv7B9lu+4xiGUJog+2EPUuZctv6EbTWBHhT+ISue6aeZ8ufw
WgF1eUG/DME8+cV0YS6kyyTURcZQB5amRfI6Lr40TsRF+F0JTg3ZyasP8Pjn2LyGIi9TdrRUuIxJ
Qzi082F6AdS+Ok1+5PScWsK1fnRDb7x3yvVQbjFrtEDS6Lt8q16zY3premj6a7M0E3nqsmohx41S
6HiqHtrf4pt4oohIw+jaIMsYYJ6WAxgJ9iD6KcpLE/DVtAwCY1vLDaB90MU6K0CnuPJ0I95MQXRl
Cd+YDwi2WR2C9vZcGj5//n3UVQJaxf6hkXNP0p+K9ItZFC5NQteMrunaLZMr5kXSA1iFtjNX7dL2
1KoGUYiyichuurVZ4ZcsrpQQlhucsv2c26PrM9cxgImeT6dvEkiS4RgcC1/+gEymHBgrqe3X7++7
uQL26hKnk30+yryor76PXqp2NwZTcPS7tS+5pvbZfzA3HfgN6585t2BwwlAwFhGR5uTO1eTzoZQ6
wMvCCcIjJdLKS5JNaajJlUV7WZXlfHiRZjA/ZvNQMM8HGXpNy+kehccKABeSCt5YbKr8ZngWN+oz
7nWh8MLBVT8juIHUaf/PbF3/niOdCYjt2szQm7fNq+VUUXXLG1WExy59GvXyGPZiB6jmR18WVz7c
si/wZzlfDTXvn1dD8VRBA+3L8IiDNvgC6wCZ/KHcqB+Gu+wfiSNczmrx5eqqM6wMqe+jYnY3VTiB
xb3WXl0eXjYHwQ6ULhqQgNBekNuvZiObyEM6acVsSA7s0bgF6rqOkSJsFAV0zLVr6fJwzd9nRmNx
AQKFWRQt6trQCupjwXEIVXwuuVyblXPN3OqtQTi39KlnWCRohvMvhKYu+NCKO0KEyW9J3UFGfqL+
dmXLL28iyPbzcwtYlY4JZJDFKLGd0yML1fBYUnM86QrmAKHlS/+wlM52YxiMK4gIaEtfPIbyMFYa
bg/h0aZgM06UTRU4n1fm8taKwTqdQwsYR8Sq5ytWOyl64mbArdpX6za9D9PoETeG7ft33hsrBvON
WhUIS6Ril2LLWTmZk4H2+VFJPaVLFK/SpWvSTMvoeF6vs0EWU2nKrEAcjkFWdw8nbafqrvO5e9BW
lFZ2z4fHyRtXaNatir1+Ww0uXsG3o/vxv5gnkRZ5HtRgYq/z1UwqU4ShVEdHLYD92iTiPsib9f/d
GIv7NqxTQBdyyRfT0509DvRbr6T1b36tV7PQzmdBsVhqwqaIjn1jV+vQaFdNVV1DCr49CIUDcCVg
BJaEz77uRA/POTrmSbWLI2+iQvDfLNT/jLB4aJshRrpl7BiBC66m6RXmVxZqwbmar2m2nPo/Q8xv
/as71LJaJ+6jITpWG3U7bMzttIrcU+bZq+iXX/BCRE+PP6xtv7oH2/Hcy65/sL1rHJs3VxKbBgps
M7NgiY4zwr5rKnmKjm3S3gRTAttJXAn0rgzx8jK+mmcQ0WgMozE6Og+2HW3r/JpcyhIU+2clKZy/
WLPN1MjzldTLwor9XuPwPuM1s8W/ZlNvxV1yZ9z7J2v94+t+Z634juYhvUs26k5sqm24Ht2f/8We
efUzFu9umMV1ECVKdLTNI/h6wthrWo7LDu/FTBfbMgU+1+eJFR1Hz9/6+/FXneDy5E0N+jSWZ7qI
Vq/TdbFFbHC2jLZd8RBs4ivX/psflNIEReCXyG0xz6mJpWjojegYmOW2b8vsO3x//9f7izn/kfPI
kNOBSwNmpAAkKYqff9OmaEPieBMej7j3NdiS0u3Yap7A7ej9gd6czauBFptHySWnFx1LipSUB9na
xY/myhBvblB4vMha828QtotLcYDUPWm8jMe752yfbpRb5XMwuN3OWperydO8bJV7+GOv29tglXqt
27of+124l293/8UbQ0BPt5n+D79mMdk2j4gJpiw+6tA0tTi7HxSxfn89X/Bu51+OBrIyC98StMHv
X9xrpmgjJE8S7H/zzvpVT1J3VOKhqVyBhCS0S/guXztckX8XQ59+GSdssOtES58KvYvvTG1QDxEe
A/sKjyW4o6MEqULEnf/DHsqS23ESGSZFcVPetX4s/x4CZfzRmZkcuSaqYHe9bMAMwIpYm+gNcS9Q
tu8keBFqPXMpVZFgYCzlH83ckO9U0+e/G9WkOV6dYQriJmlhJ24pwywAWl6DDXMiJb/3EQ3H1UCb
9MNUZuEdAtim4k4DwhbrAXcT4dppheg7sAI/QwZb7SP65yHtUqcdDPgqug+FAPSo+DLa8iD4j9Sa
3ZgqLvAUbHN/v/8RLuJzemSUgsBAcnxoaC+OaJbrRR5FcXdUDf9+LA5CN3476ej24T1vwRUA+cUJ
UsDsz3KPNIR4i5fkYcruSdgPgcxgsmspKOFf5ZvOccnZnoLxw65lXxGZ68jnnt8GcqGrQSb06GQj
eJ64Y5MWX02kQ3+K0W9qz9Zz+QBBQ+pcY4Cn4ZqpYe2rOIx/Z1ESPLZOSUilNgnYDdoDafXUBl0d
e9GgW5/8xifTlFVb/PRtNXuUhqH43bSm/FOtp/bbiF8rHW6/0+AEG0M9eFlrF9jPTm1ewOM0koNZ
OkbpYhKAfXyt4CsfGGr2EVmk4ckObS1EBLbEgdEAf5yuEVZSc7dKivwuqPImxf5RSYztEJEGA7VJ
o39oh0Ogwc1DDwkRDgBac0XvfPEsqQRhXHbRSbKL8U6GqOvKCkRmVLKEQGYlbb6ZVi3tbV/IXuMH
kAvz4EfQl/06dMxrdkovHebzb0ksj+AkiclstHDxc5DMaMtSJKdETjAEyZRgNfi+vZMAsK5FowS3
yF5BM4fhfayKwnLbURNPmjyTnQe9rdd1aXf3leEPe79Gs3gSqXQEBRECO09yynC9dfT9dCP1o7jT
fLXdyEOpbNLRGPfcSAL7gna661LLWYW93rl63GjX7sC5eHU+R5TyqNYBPCbHI0k+X/IeW9XKaRT5
5FjpfAkIvfnd2V2QuIVQ1NtISPpXSPbTjaZUUu+KtNE/9hoCYrtKRjc1INk95fZYfW/NaXyckjz8
xLuinOqxwIF9DBQToLjoi8cmy3gVR0ICrfOKTiinETfGjwg3EMdZWZvcmXKlRO5U+r7stQ4MATB8
w5ewqivLpfwR/UJ7Jyg80w5b2QulskSj2Uy60sMYdIB5UE/BL2iAzmcpiZ3HsG7RgJDjTm3cLrOS
L2oXlT8QCPJ7VykK+ROoXPnYS3Fzpyaolrid6UgrP00s/VoB8aIGy4aeO2LwvFlp/VLRyzKj0u96
59TWDh6tDciY+q52MFty67TtTu2YjNGqDOsidqeW+hxeeLWtb8ExJ+iljH776f1b9+IipLsDLYY2
DqUznGEW0dmU6NA59C451W3sgBHJgNPnlvX4/igXfWoDqRBZfcH5UUS4yH7kQIkkI8ryk+8Xilsi
t/HBj1HyxWFtl7Ry6uFDQuPa3PowpXkwGzxBMz/3onpE5yzsjceaM7h5/1e9MXewY8i9mhBK53T9
fMeLJgiNTOvzU97b9qZqhLGeoMr/40iKfgUCJ9xkFDV4dhZJMnajSmiiqXPCiry+DU3Zv7elwNzZ
c7pcjMmxEWX2QQksfY0uA99dirR1FhiZ1yJwsR5blOtKDYbbkKp4OfrYFimypK2mLAFPj3JDC69l
Z2K5vGtrHCw7qStuG6MsocQltTfRFFjzxkde7WvXVDbn4Ovs0pjnxotNJ5B+zUWHObADo7TqUpx6
bC5WtWmBetNlSruJEW7f/1rzlb8cisWjmKbOkvxLBXPgfXqnl5M42fTRb5EwMtdWgZA5GgeUk1Ms
AbMuTU6O4jtegTbczfvDX2wWZjpDdWETw5mhnXG+WUwTWOloNsWJkFDyBnPw7+Uwaq8g6tWLqIFh
aCzMkQm0Qvpi58MURSTXhdOUp2Jq0RdrQidyk6mZ1klphls1i5qNTsp1CDLf5IVX7lBNw2VH0aWd
mqbjPmvhQRdDouzTZlDRL4ys35EEJSCZysHNiV9DXu8s8mw5UDdDkV/jxF+EceS0bHSqa6RCiHcs
LhQcmHIgoV15coZ28hSjwopGxkvCqI1jU8wIJ6m5smgXHYaXIWH8z8PayHycr1mo+SHv9lSeEkS8
sGPCpttuJm2NVDtrJIE84n4l0UxS5Upa+dZk0UZHhBSaJwWwxddqVJrJQYk0upNkCpjtxkZwe5rS
tV7lgBtkvT0KWy2ujPrGVmRtKbfR9mK2MxbgdRVGrjIdgrhWneJaYD49RL6nj6Fx5d66PNoksiR+
oEdAugAgOR9FQdkfYFGsnLDFjFfWED43zfwe9Ym/ev9oXa4iXE6+IRgyzhe88POR2qDuCjM0tFOQ
c7QcJ/bXvPXTdpQQ4kDXRV0ZkhZc2TRLSDWzYovC3aTvDDwPeOv5qGpgt7LZC+kURwOaZpJxU3d4
hjk+quoN5sSOfauE7alSy03j26WLc9qh8fXC9ZNrhpOXH5S8dhbAmo8OUeZ8KbwqN1VarUeos0in
sKGlhBPe7yFqxZVVnvfi+f05w6TZMwaSd1S+F6ucanKG3Sj+FZVVOmtTFfjeqUG00oSdrbvYD7bv
f9WFFA4xPLHOSzOevA5u9BIebY8wZmSjsU51ZH4Dq74N/CpxYz38OPhHrMPcmnpP3uMznyeKGxqY
OyfllaNyOWms0TigIMTAo6Eydr6yFIRIOTXTOmlwQfGTHqf9SHhCPV6Ms7+tfOWVeDPAA5U+Z3zA
Dy6cM7Oc54vX0j6FkTwqKxTl1a85KIbHWp3izq1ophz0ccKEO9UGY/IkVfThxo9S/WfDu3+tkHnZ
w+Mj0FShTgrMYBY1PF8AOCMpxoKxc0qAYW7qssSWjHhLc6XSke7aytIfKIRJtxm80ztgyujJ1pnz
+f2tcLm/6Ze+AI3+QPUWRy0r06GzjMI5mUPkuHIgSd6UKr/fH2ShoDXvN5rZs0YILAyAQy/K6K9O
0VjJVRr5evYU+UVH3aDL2N123OyKalImz0i75gacuKJvG73Ve/i61pi4MOIFvdQohnKZ2d2zXADk
9VCLGIKVrfdO6hXIEJLm2sWDnAp0tbUq+TJl2M65RltQ4w4VI0Bs2/TtR1LE/HMBmW/A9M+snFWv
4nw1GkOC4v5YPaBTUMmrJh1b0nAp6m7UNkakJk186ROJvJp7cVQ7XyMoLb3rKBYS6sIwcayUklJC
RHxSn4QzZdSYnFyW3Dr0c36ZX7TBCiCnUW/qONJGt0gc52FETGnwuAnwzQkLcUjlUv75/pK/sdth
x4OFBH5qAgFesl9CrTPrrmyKp8Ax2k3pyIXnTJqUujO13dNjpMYMPxU7K473RgfBO4iL5Kn0m2tt
vcsdhq4TqKC5T4kKxgwyen2DirLILGiW8RP+DcHtaAbYZehmde1Ku8iRaRuS/+NiCliH77F472Wj
lpUq8eOnHkbBroxk+zawkHCylDihSujjAWVH9TpqpfCgtL3lstGuGcpeXmkzrg40DdAkkHZLDr7w
U1OfhBk9yXh03dHMHp76oZLvM+GctHGoriHY3xiPmjlkaFD4PE/LwLcAUY1DwhA9gW6VVoj+dLtJ
nd9DA11cIwivdeMuARZEAzMljnCbbjAJ2vm3pNCAXRwO1k8DxIfdWDed19Z6sOb8m16dlyWl0p7D
5wgTfqyTboRvayu8UjGaRHrNG6woP/ZDU9+EAWqkManLlT7YZcA5/0JeE/I5ssflkmByELbU5+In
W+ETGMi7eSPDI9M16Ltm1mkfurZ8yqOrZfk39vkMrwTpRMo+Oy+er41cGmUMvSx+onAWQgJT/A31
zWsN/zeebmi9Mz+SPITob9mdMkN50DvbBExgUUwz5QabGDyCNwYFiy0mS9qm6CzNTRKz+jAabbI3
gtha5aGsrXqQG6v3r5n5g59HLmRdCI7CEZ3F3a1Fdb5UhrKSEJF4ijLnYUjG3wjYnUw/+Ipr/X0t
uuf3h7sMfIlGcTqD70RJ+6J5jyvFaEWoxj/1k1HcmlJgHCDxfqGQqlyZ2GVKC/yRBHpWUaU2sFTG
aQLfQCNKzZ+MyfmWBHLz6PRWeh/3sP4rpe7Xiq/1N1mjACi3I3P9j+dJ3kJFAsqvg4v5Yi/ZrS2i
hE7nkzVZ8j6rKEQWsonQNoJCV3IJ3FQuviEsNUT5gZHMnXaAwWcXtFkAb58cv3oqOKLFTu4iBMrs
UnchfdTZutClpPBErvXfJgNxya0vzeacZRuL77lI4/bW8lPIXn3UqdmqmIosgSojjKNil8HjqEhT
sDa1Sd1opoB0rUY9dlWqhI6x3IbaWtLz9B4ekW6v1MrECKXr9d9xSsWkU4pK35tBG34fEr8pXMwk
yaxRLBjxw8Us3OcsExGsgsqOvjqiHdstqk76U09u/myrmOW6Nna3j0M76s95gISoh3g9DERTqyqv
Sa3+g1bkTj8HGuPBh+s2uh2FhoOTx9oJOjWtHyf1y6c6gL6QcxyRJgXHtkc+BVInAibogZS60bWu
ZhSN6XV9ah1rYZR3FgygWTCkDjt3aFVfu0MlJpNcg0LIbiz4DEgo84ndkBDvxmpbdR9Qbz2JUvJ/
k4bPgg9DK+PLUkrdl0lp6TlNRpKuW9HKE/g5a8i8KBf8ExnIDArq8gwtkFHikLeJUvSFF4gmbD15
7AlopmYMCXNFb20diWYTX4EmBfLO4/RQBYn0tbQbufFyXUF1IbRKzXFpNI32qhexSr/HmI0E6beh
jEvEiF0RhbBkbeJE/3kyfBPzqY40F+e/1Dcfsbyla1PUkJvc3JHbzsX9KMlXtRaa/ioJzXRw/a7K
P3NTN2LVQrayXLtTpGYtqIjZbtOX462fB85zRFn52e/07G4cg1DmD1XCXBtSkJd4bmWTDqkEt4VV
qxvRTeS0KFN3mR498UaoCLWmNnRtx+q0e4fgMnetVJAhszHyr+nUxhusKqcbeRjqNVeAgVQMwvQQ
JBovMKJhpU7I4XgDEsEwQPrhnsMnFw9mnVSaCwVFz6F8W0nlTVkVHRxaekcVG9kGo+cp2ENFye6A
Oo3fYwq5pqdOQ2bvYqOdZPd/s3cey21j69q+lVN7DhdyGJwJAJKiJCpYlN32BCUn5LCQgav/H8jd
e4uQjlie/rVHXR3ci1jxC29oJAuT+bCblG2jFPlP28iDxB2p8h9rJ3BYRjuM7lsO3pcuDawvVWeL
O6mdsp9dl2XXtW7GwIRhvFyNslAdXzKb8Jtom/AzLUvJ9O2qkO9mQM2l2zTxoz7o8K8zUWJepgHl
88j+8k9WiTiQMKdoh6ZR1Lk6Joc2FRI5zj3RVNOncqKmwBSls+nVkd6kbqhiGDs5E52lkbjmc9JU
KKKkqvxVNLUD53SO64+irq3GrRuCdHcOeuOAgGzdeok9R9tKN6Vik7T6pp7a9HFCqf+mUuJBQlsj
bKvbWJmVBIuacmQEc4i/FpJt3oZzEX6DO9Rx9iVTyy5hXi4L7dz2hW3+FdANrwl5JIVSiDSPX+mi
UjmYbZRuBjPUEr/OMtOhoKaUwg+ktDfdcCynH8J22qt+TNQLuxmYhklEXtqkoT/0sXydDrL5I6pt
6IBR2WmfZW0eblkOdl5I6c/YjFLf4EofltonaOVD4zty6dhenJndcR4J84/pMCuD17TO/GNUUgX/
ZCf7EaoouSKWXlUPTphZRzlo5m+WMer0/SB0ILbUZ7spxK0w1LWCQrGo5l+9YbpNLt30ibN35BwT
ORgQP0y6J76eQ8tXQQN8DvXUFB4bWy1dDa2IgxSS2YAfD8RljouHTHqHwLjb2spUumOIaoSn2pP8
S+1FcEe0NjyEgTR9yhUxXToF0borDQEm6SNVQopZkZh+JraD5kIoOj1gyrn1K6Q7JW8R7mfJggx3
67AU+EsTvyShr8/sPe44rB9d7snkvrDT+FoeklLxWbvCdmO71T/XihFMZ4pIrwFRJBwUaYnIAZSS
AK1iVV3HZdzplPpRVStUB5LJvB9a/Sl3tPrGwJV9U9Zl4WmiiHeJNrR+neejN+QWZrplwjqYVkuH
p9Wu9aHn+s5Qgq0ay3HBsas3cDD6XQVwe4eKlroZ9Nnet2NYfaR6EV7qVFnPxCOvI5+lYgEIE+Q5
Cp9rDeqEWxaxNqN+7GfcOdOpRBs3QvWky03jTGHmdSD7cqhXQZaj4ucXSlb9OHVRuNFifNqdeXbO
xB1vfBDkYRD7KlUviurLr3hREhhlPZoK2SgeA6l6Gnqnuw1tW3iaJBm/3g+m3vgeACqg6Ol0AZRd
U+0qYNldGJvlY92OljtS5HSNVD9nGPnGKERQS0BOMLUoWp9+TxwktjBxbHqMRq7YNkMzJjWVczD6
1+kNTFICYIeS9jPP5nSUNmklRaSTeAzMBm2zxlC90raRTHeAhSSZ5Pjd0E8XXWicyzWfK52nof4i
PEI9jO6/qehr4F09mloaTln3mFIySryAYPIi0otwk3aqMfhyadk5bY8WS65xmgjUcK6eBg8ts8rL
iqa5bQI5Pah6oqKNa1DGlVNrfiKCa/aT1Vj9FnUXHGvpW9TlLsuN9tYh+LB8JqQDLDPU8WMWIkXn
qSpZVaNg/uXSUMqiXWSPJta82E+nnjrSoUHQVQnvOySc/1TaAW6wCbMaYYmFRctcnM7/JEsBPfNe
fEp5Kbyy02OvaoGBvL9jn5O4l3PNCGxWaKyLjuKi13g6zFy2RjupQf+pdL/6wm3c2S09y6vcX/j4
eWchHeuzuB5utXfRqoixCGY42TNc1SNU8+KNtOEuZ6xkcym78fb9L1wSmPUH0lYAuoEHAzt61cEg
EADdg9HKJ7NybluNyFyrkm9Z2v2UmvJM4Xd9MpeveznWKr8JoNc3qi71n/r8Wje+x8nx/W95Zpu9
9zFLgvXiKlOVgSriyPRdOa5wHbf1u03v77/pHsRjV/E+Rt6Op8VXt5Gb+rJ7hqCxLgmQvSH4SJq4
qO/BS1ojpqCCYJmhauNjKgpZ8YK0nCjzTVh5eVWqNpdKWgEpq4qklTdpiTYfYLLJwmxhlDN9Q85g
3GZyMxdnktg1Jfv5d3G/EwvTLkXed5XFyjWCE1Ippkd4oONfndJ2bmqQylpSNO87oQdeUWrBR6tE
rgu2FZ42pRq4GCQMqBBX5han+/pWiP5+UJrsGl+p1p+EHPpoOqcf31/D1R55/qmL7Q59LmVRFVsf
OPJLojpzfHRmS/K7SYBxGUkt3x9ltes5ygqFyQUtuchRo45zulEavdekvO8sdLMi+z7OJRkpygYf
VcpuF4E5/C3N+Ed81v9PjXKWHtn/zbL+9FR0T213ym7lT/zDbpXhsJJJInnNoQE+9m92q2l+QDEJ
PdmloEX7kRX6N7la+0BtBDgKLJuF3bU0zf7NbuV/CEtUB59FJ2dpF/4Ju3UtAGrjC7GIMi54S5Qq
YDOe7pNkUK20yu36oTdG87MdUHMSkqzvpAlmQmtTColipOCaJlX3cd0lVzUyrk8URlRvpDy2kaRG
HIzEmm9D3al8LdTmW0IwawdeCcHmZG6/vZjdu9933UsC62pjP/9gcBf0iOknQltcPYshWSP4AUC6
wKBmPxvnedOXFRQX5Hy2ClKq/vvjPQtVvLxylxkCtrQ4ZlEreYXnThoD7WgurYc+duRPunBuzXye
3DGXhk032p/TTEeQr8jQcLVi0OvgcGCO9xnJp2W7ldQf0jZsvCQbAs+0nO66H8JmU7eZoGJiN0iK
JtZWn3Rrl2Dbtdci9Zxq4jqSoyezgHKoUyMD/Zuq//LRoKRjcgvniAYb5NNO3g3ulIQxOtVNhpe3
9SAndbOXmu7h/al71Rhi4OeQm1YnEBAK1qebSxqTPp+LsX0ANINYm6TGOzWs4qu8a7tLp9VrxGCk
bo8nynBRTZLk4/jV+LZdO2fyjLd+CePTHAK2QxN4nQJkSBlUQSa6B6MwmoskK7Vr1JL765i062Iy
9OaOwoeybRu53ltGArymSTFqKSlrnZmTNxaDnsEiTEoRbzGoOJ2TCjCXIhfV/EBi1dEwyNAiGLrh
UbCDdtaUjcd6bCw3HmWYb7xNN5ymdJPHpBIByfO+k3v7fkiH7DNYAvWQNV3/yZayDN6uo+3O/NjX
h21R92HX8JQAiV8voJZbSpYBPn6wxRAf0AmuvkcVrhpGETeHSEOLSBtrc4fIePGAAlh9afYFW2ya
C2Url+m41Upz3vKvMW6jdXsrxbxD7//GdUCJLi/dr2cBIqidiEWczqfUhUIPKaI+6HGj7ZJqmtxZ
5ZVPnPQcd/RVT2oZi3PEjcxdSTt9+S0voi/KtJFDT0R96IXuFCi9xMXsQn4DM99ij6p6CcCnY4/8
sezibS5/JFsZrW3cTUm2caq6hhesxGoDu1/pxq0VCsO8kmJH+dxr2Oi8PzHrtgJAZX4hVFdMJ9D2
WAMvGqM25jbCzR374nhX98G8jfS+2sntJJCQStQrkc3TnvpW4VO4OQuKerXRSeFIUJ+bhTg1m6tI
v9Ozqst0y3nQlN74kk1g5S5pxjc47xS6/ABce9LcpsBNE8gUTjeuyKhJ+FaSwZtI5Mb4mgP8L/y2
Upy9ElRG5o7SGDxqemZ9d+QIQbexMa6AXFmNh+hbH7mRaY9YACAH9D2uTR06SgQ2cdPkNt6CY6BB
r3CGpNnXtOkrCA4C3sQwpwpqAWM/zH6L6NzsNWWR554ajPqxd4RRuSHwxhZ9ri79Qb3Z+WGpYRO4
qN6GqWfbaXO0YKPNQJaU+Se+XaAnwsFUhV/pkx27AKhSeQe4eaZbWVVZv3XaCnXXdsirXdijXObZ
yOvBo1EXRN6cgXLeKP1SaZxEjYXM1ClovYVznVzR5JPoaWOSmrk5MKL0kKDYDCDearTUj4MY4G7R
VMfErHFwcLow9XWl1ujb1aoa7Pq2TkZfpHMi7StjSPaD3NblVqh5dFs1hd16gzoYslc0Q3YuIH2F
QWFP05Xn0kMRarlUVhdfWOjNkCSd9WDmo7OhVSO7eWfG216q9K8lvIM7ueab59IwHpCTin6MUaaf
uSxe3WeohZDAAPdC9JXTTFz18gArmAHlUdlaD1Iu0p06Y8NQUCF3+7AoL3JLHc4ED68uJ8Yj6MN/
wHFMsqXV5WRVyTxhAW8/SFKM/nKUpb5RhtaW0uY5qtYbn4bMNQg9LAqQe1r74nDHJpKB2f1DXUbg
4yMj3CLUSpzSqOE2V2mQv3+9vPFpPGMEjsRFhI1rbXQwpF0YjLbzkM60Lmahmxza9GchZ+qfLxrR
LtwzphLK9pqWJXTAOkEuBw8DZfU9KoChH1ZScNHTIPeHOhjPJblrfAc7lYrAkuIS8NHeX2VoeZXK
Fqqm0oOeqeUFDqmLAm2W0mXklBbob29jbBFdMRbzRmRCv3DSpDqzc9aZNjotCpA10MYUZ+iUrrEs
gaP0TV1KxsMEZj5D8Ajs6T4VQq598E124BtjrnOVBTqdQSDdOJm3bEJ0BQtLe5xbA903C9/Fc0zO
16EUcD6EdxbkJP65CKGcniFNy3FHEIHzYMSd6eGBuK8Cp9grwlQeNCieV2UfW66jBb0vSxa913Ia
bnozMs9swNeBOfHcQjhn25MMgVQ4/SHcfsIsYzs9Zm0ufQ+w9cOZw9FvRaS1PzomY/KVqYWVJJJs
fFJLrjlP7mLE8ZDxlZS/nMZJP0Vt1rqJZoSfEjRz4Stb+CoeUug5j5rKB6LhZlnIC8syVVZ5ypnm
KtO10ItBl5+z/Hh9htnj6ORASsOkCE7G6Rd1ddWOJOnBgxRpkYuiquZ2s0nrLiq6LfSwc2f4rfGY
N/Y5aHMsNFfxTKdlppzPZvDgqPVFVi7K0pQ75jhHoM3uzuzoN9ZrAWZxG7JvsIZZFzSpXTVqhKT0
Q2Hr2UOJ5uWtGoTA2wOz8opuCveRaCRw4mrtR3U7+NpIXqB16veGm/kQtuDvcDjqd5lqZBdOYuI4
GTnURvMAmWjk5ht7b4EY3mSVmEF/xeIvQDLnYMpvzRnbjX2/iJERcp6uUU7oIHdSHBLmhYUbm8HX
Ppl/NL36jWb15k/vWGZMA+EFCIdCwFrXMdEKVQw4fT5o4Gm8Ite+RkMFKc/Qvrw/0BuHmpEo67EV
aJXQwzr9qgGlsnwynPBYRqL9KqZyftIMREvdUh8HyZuEkUhekQRNTKLd97MbKq35FbNGrKZy2unV
GWbmG9ECP4ggYQkUSCL11eHWi1aJ86oIj5lZWxeWVA53LYxbb6iB3MlJ025aIWfX9Nerje0E9i1p
SXWmr7dEAyeZP3O/QKUJ+YldyNZWkxIlid2gbXqkezrsK0AcGyOe/pSUzttmoN1CUkGFCKDR6tAX
Td2YqRiBA6Rt5EcEYH5M8/fM6Xtj2y4e4yRyZHJcmtrpt+R1adFFoSDdNrMAddo8ALChCip6X+mm
n+9vp2fO1OnMkXvyhFL1WsQ/11j+qTBVCWed5MiL7RehXITXw9jhBgucoFZ2ddQaN3rW03IJMizH
7sFHo8RXo7p3N4ihljez006PmVo5d70tld/UotL3ZuAJS+y03MQuK1NBznrgyuuL93/7cn5XPx24
Gwf8uYMHVP50okyllxx66cmxkfHrMun8QG16xGb4Sjay7yo20e77A74OpOhK0mVdfEqAlK6fMSOJ
0jlqtOQ42GNMUCFhoZwhZV4FvXNmE7w1FDVHlL5gOixp/em3ZYUR5lqnpHivTI4bjZgYY3NguJOC
k86ff9WizL6IsmHRvG4U1GpiGkbD40z8m/izKMOdibPxPlKV/swEPqv1rJdssYFmsbiPtXULa4zA
3Wp6Wx5TXXT3tlmrf4WzbX3D3Fv50imT9kPrO+mQFFGJtCN+R5BIJcACeYrmBfDtWHrsS6Y9TWpa
FUMdlt/TdNZTL5QSGvVodNQqhXpDEAfOQ3sdVBjj+mxJbd4MTdzcFalR6pwjPQHQnbX1F1OqzG91
HZgA0LWxL7y+bkHqJBjjJK4kK8Ot1Aprn0RTnl2HZj9ey01IN3MOzYHMbqpNzccpRwvhtUWDl8+z
iv+TM6rTlUzv2vJ4PO17AOYAtHo1KNptncjJ7OpmJb5IuQ73WA2i6KtcjRrA8qSss42w1LJ30YdB
jncINZ4t0W0TiYqp25eO2bhSV2Whl09TeVNLVQMFBew6oX3Yo4edm6kk/DhxmmtNtNIMk30cb1JF
PLZSECSbzJqmq6yt5K/v76NnD47V4tImh5dJHZa4Ya3zomqZLlKlro55mEexi21zNmCa3CcjqBDD
CnxFnhMkZibbhFgx2um3wKwnjDOzur4v+3rgxtCE9XkmZqdbVrTyFtxyErl9MDZ7GlfavpjC6lMW
9oYnA6e4SeuohFbcae1ND0c1W8xQ+vvYTJzvDWoBjYeRwQDWTrfSn8KQ4xj59ky1vSFqlXFjDW3y
Vzy20rk06JmKtJoJ0knmgpY/JcxX7ldQolpwOvVRT1Xnu1G0PMM1hN3cVfqq6vkVGDch0QY7frFU
quSdKQ1t6+IfrzqeruTlNse/q/UyJ0dpADGH4Ltk0RDyy1qo2Jto8pd2zJAsAZFZHPgk3JD1ihje
xaoGly9sJKhht1mo4EaUG8VNywK4aI+b5pk+6utLGHoS+c8iCYpE1zq5rLoysYLOqY7yqEpbxSmC
y0jpv7fYuG0ie7KurBT6w/s77fXlSGkcBwfaZZQ6aYicXo6Ij9St0zflUaFq7QtsjbZqrlsbuR6m
h/eHeh1YkNUtVUTYsrQB1yTWukcEo1QScQwVWGSm0nQbZxznM1fwEiKd7hdGWcqVyjKJjHP6QRSQ
jdaIhDiOCHr4jWzfRp0kNmEApCJqp4+FIMkw+nTcvP91b6Su9KU08mckhahzr+/jSdGrGGZMc2wI
O55ka5YPVilHh8lCtKCcJeWuSttsY3L5+amZ2jfUSp2fGPFYF3GdB2ce9Dd/DkcGZ46ll/bqRW/7
lugxM9sjsLxxp8f5UcWZyQ2Mbvg2VRF7XLane7tUim1tWNpunKf+Pg9S+VKt4uJMYPvG0kMBR1IH
iZmFC7+K9swETihObg1UaagCGARHvlz05xBPb9wVC3SE1i8bGfXvda4lQhviSdwPR7RUlAPWpNN3
dNkImtE8bjeLoxWqNlKIGEipN5c5v3XaoIwTxZ6Quw5ysJzxEJlyCm7Nlrra3sPsbnM3CuL5e5c1
TecbJvQkzwxFZPrzpGLIIUtT7ttgWFVfjfoqvajz2vgexK3iqa2UO9481ck5QuO69Q/UCjEOSEcy
Fqdg6M1VZNspdq+H8TQeQRUGO7VveDWx2hB7Ec2YkTjFDrfK5poVeZyLPnnMC7XalfBO3Iiu2DYP
k4mShSgvx6Dot7iFK5dDGJQ+qMzxTELxhgACGwiBBcplUOHUNRHRmRQzhv48HkPZmj5lYuw9YE5Z
5saLdU7dJBKuB/LFnAAvUtgreHGN0r6xq/JSWKFzq0ZO+wVk7zm/4vXdt8zhcjY4siDKMLA9vSqq
vosawyymoyii0K1E3F916qJl303R9v3b4a2h2I+wDYDjLH65p0OFEo5nSJdOxy4WUPRlQ3iDFuS7
TovqMxfg+hVZvoq+ByJxnLhFwPl0KLkFQmUA4T8uL6PXW1FznIbA9sJE9IciS+0DTrHiTIy9TrSW
QeHCoZlOywOaw2pQxRFdbFo9gwo9A8c8am6tj9KmD6lHySI6V2J+db0x4KKxTtaOWg7ct1WWilJf
1jZdKx/zxpm2GsHJ6BlhHF1Xfa37ahqInbw0E+bRoB7SK499XXaPqLE4h6EI6zNb/I05X4gkiyb3
Mu1rfnFXORJnS5ePlCtTr4+xUy2pObjDkCtbUavjxhiH6cycv3UHLBLioNjAUsC5XW7dF405u9a1
VK3s+WgEknQ1O0bhpnossIkJ210Dv2eDxFJ5rOoi28pzKh9xvTR8aknVVTe0B4l2x5VR6/J9V0nt
XpKr+ZpIv/SFKf0xoZ5Agl2/yE3hgkk57PSnoohDa9kq52MdxfmnpOzUJbpytnXfVGeO2rLVXgYA
7AyiDGJnja1BOXm1M0pl5ALWM+WoW928p0sx7bMJvQcjg1YQTr1MjlGOmzFI2zPx2/qVI1CnxYJM
ByJJtP7WHwmURKb27MxHs5/ky7ZWpzuEXp7ev0lefx5MX+4tmxiHhtJzCenFok8Im5HiZvKxqNLc
7/nbz4Ws566jl+lWa6rxshZ5f5OHbX8mwtGWRTqdWXiX5OpLtAideq01MeF2CdAMqaNq1ie/tSX9
Yw5sGvw+5jII8elxWvvzPMtPRRMSObdlNw5+i5gD8j1ybm3oYcqyV9k99Jd5jKpHtYmMi5HWf+2V
WAVhDJQ4N5pVQhSei2n+NarwebwKChoijXH3gGTBF8OYszu7BrmwZRuE8JWhtP3SZ6O8csCSzJdt
bIXjNmjS+GsXSvG+jsE2eDotxk/thJEhNKdqvM0cC5qABmRFnAmpn4slJ/O0mNXBp0JeDY9FUpfT
zW5n/dKJM9PHpJHFFQQaufMToxyvrSnOQkS60LW7leha5LCs9Pw+t7BN88ogR6NDQ/Wn88Y5x+xQ
F8DE3aCVCnyQdPEk5V2yNG1h8KCzEUvuWBSFnxT96GCAN+TlldS2wCamMUzgEeWi/zgjpRFuHbU1
4JUEYesquOXFHvWe5oJOCsJceiGSL+9v0df6iTCrFSQmePUpv73SIi+lfCgHrRWPlhZFV1WVdxeK
kZSxl4RmEXIDlWXs5lEnbkhrkosQSTPMLTqznDxdSJJwS+DROIlOkZa62pz1FyF8j03WCydy0TpQ
DB8YP7ZWAoVS13LSsvJtaYi+6fSl2o1dp8m2n6mdeEFh1bfpoFBjzM1Zb7eKrOhnkvVXx4KjCFZ5
MYPi4eP8ny43/YuqT0O7fOx7UW/RYuOeYeWiS1wH9B27pNzkht1cyGGkty7KReLMvfOqjs3div41
nE0qKYvJwer11RGDbTo77h8dIx0u0jIXm9Jq0wsoZ4Y/h0a3l4YUiVVb5THOtNIbSjO5j6x82r2/
8q+FRdCB+d2gAoKxwK9O56KXxxiRsnJ8xBy3/WIpgw1iro2MFEadnWReWBn0j0a1Uv+a5ZnEKLTS
8LbASalH8S1r73Ottzw5nbLfi/RfpOa/eO5eLJL/1D79z8+ijdvp5in/+b//enjKS56Y3/9o/+N/
f//3v3GaEv1DDG1IVmHyLGoGS5j124aEf6V+WOA+kHsW8b/F4OwFUJPm7IINpKEFjn6pqP4D1FT0
D0SAbAKq7hx8dCb/BKj5HBf/5yrlFxlL4rDk0/wI6vernU3UPtfcb9qxioWQvkiR4dzCLEedNG+D
fp9mvWXCgiueij7FL1jkwsCQoGanWcFc/QB2H20ou+M1qEaTDEhG1Ai3KvwJb4rV1NoXvSyGbVxC
OPVyy2k2ITHbjCCdad7paK9aXiFrdNvCdKJun6hT+ZDM0lfiFjlxC3Uov8FbSyGvlhqc5QABiI/4
peIYEOhRj4Ro1k/VppON6EduVrbhDkVBXzuJ6tne5shi3sWanm9FO6DgN6j92J15tE9jkmUCaUmQ
/fNsg/+gfnZ6IGsWNp4F0VAmI5XUqOhI5rl+jjx1Gv7/HgU9IbQnniHY62g8q7O2E1WsHFEybTZU
nGsat023lVTcrbQ+Pych/ca+4FMoIxH88s7SNT79rE7Ni1mrjeloytV0BY6l/zJqtqRtE8WcfqWE
LzBVlMTZiRBc1L5QrCF3G60SXj+W+karWgihiV7o3/NCbn8GMAvhRfKQWF5LLTMnUCx1wHXLnaWC
aHrsLFyqvVHTpnITVwUv9zTUDT7Xjtl5lGDSkshHmUwXJOzcIjpiFSblQh1XP6VxhK9r1aSCYQpu
aLR0im/qVXWFVaX4mM7D+CQhhph4gFG1JyM261+QDhPhJZS0c1fvA/g5L+6Au98n6P/GE7NgkGw0
UijyJNIHJvF0/oaxgSwwmuOxDYtfwVxehRJzM6vOhZTiZP482H/v3n9x/b2Y91d3713cfn+K6+Jv
K7Lm5TX8/Ef/uYZV/QP4JWCW8CRYjeWy/eca1uQPQOIJpf52dWKl/rmHVe0DtS6TXi1ZDiCopVP+
zz2sGoDpF18Mim30k2lt/4Eb1Op4A5JAVwiZNxNiHMU1Y/WqwxwRFEuK+cYYS2mTd50r14g9FyM4
PQSNzvWGV8k9etdMDuJU9MKRhoBJvrr1az0fY8WJ1BvU9CDaYH6wUWPUTZrevJkH9ausZCXKJ22y
k4K7PP+Lkh71BqGeC2dWBcVFeHvRgVsEQhEe4dCsrhns+5BDa8rypqJojFPn7AYFHtNKPkZXonlq
8iLYaXGEIqxOGbeujV9hMzwUlEp8feyMm8Jq7ruSYlyuDUcLx3sA9LryUdWDizaRy21IqOaLWqs3
fYt+SBv28X7+ouIe7BbxUJ6BeMEK4li/eE4XyDDqZ89QcIv0cf0aVIaIcmMU6iGPPDAoXY1Yr6t9
N8zEjZutrl528oWeXerpPqS5hllscx8juHTnVPukg5N/YUie+bOE7ezW9a6pnhp7M6ubGmpy6vG9
AlgrxnGHqbxO4q0NuhNrXIksBzyob2zCvSl8zfJCEkcHp1cwSq5ZbNUfRkqbZWtG7nwzJBCpLqLP
ylcw4pO1i6FXTQcdgRmxLzNvunWKTyZiDVr5vVAuTfOis/ZAR3H+DS6AllsVYle+00MW32GD22Hc
XG/zyO86xEB9a/BHY5uhh0j+oXsRHN/Yrz52d3W4NW03u68erS/aF7KMCRNNFElcuaFwts2bz6nt
Oolf0nmjl3nd4//wLdwgJSBZrvK5vJc+O7YrO55sbsd8G2DD3Hwf202v+mV0mDWvBZvrioA8zs+v
Kj/4KuQLw0G/3J0MN813VKYNxVUPycHaG771gAMMwN3gZwNsEqgwHiZX4TdWzXho+KrkYrI8gfbS
UXPRjd3pu2iXALM+xJ/n0A8mxGwxn3Sd2+HTNjg4190VsuKWaxzLq3abXY9/OYqrH4rCa0Mfq9zw
24whsDdd1ltjH3zMdBqwborcRHVoaMZiXX3XS66CLJeP4FN663zJdtL1/CX/VhxsY5dXPmpbNPA9
dTf8QsIdv9PrwXOunX20kf2GKN+rvk57ezt+AqnnwQjZ8I37lDNF0X2TgmjKaeR51a/klzO6ya9i
Ala5723PuKzdcFtegcnh8M13yUEvfSb0S7EzvHgvWr9KvG6reOmPdI9Ye7JzPtrX88459Jth7/zs
b7Ib5x5PHSxospv5iWNbb0LyM5THaze+UzbFfXFP09vp/FGnIM2b6y4FfsoUf9O+//sM/osX6N1n
8Knqnv5nsUXcdXHx8yQbef6jf7PGDOcDkCNAR4QlYBwX483fryCR5QdczZZnkBLagq75zyMof7Ch
65s8nbyFCHbySv3nFVSUDxSsFmulBUQLflP5k2fwNJYG80sugowkKnugLeBHrWJpMA1IbNP4u26o
Aiduq7XSrwJHhYsXk/NGbLaqJyzDUFyj9w8DC1TkOrbNCcekrKnsawBm2SKkPvs6As03dVUUn0NJ
0T+X9Nn3mpLLn2lDmWcEvl5/pQMwi/YZ9VoYfNaqVSHhStvAFwoPhTy3OyW1cz8fh4/vf+NbgzyL
LSy9OtK6ZQ5eVDEj2WqzUgmjAx3jwJOA/INtqs8FEqfP3bJgvHZLTWSpjvDX5Ve8GEWapzBwpjg6
yMipIIFS5JvZnlEUtHPZ//MPsoCGg8TBsxME8+lQaSfY1nUXHZIp6b47pS1t5XwhLPz5MA4NFvQB
qMJSvD4dpo1sY3I6vmjs83ZDzU92MyM9Jyq8LigtE0fYxfqzOoRia9BFDCBAUnqa16FT8gZoJfR4
TV7U5tSfQzOic9OY9kbrOns7TFFJGXouN3VuOn++F1E2QZ8W+Szy17XmA+JTeiANdnSIGqu7jGyI
Ht1s/V0bwjg2/Fm+ceBOw9vnbWIRdfOh3CQ68ITTSXWmIg9G9FUOIpV/DNRJXMes7o2K2uKkYsn+
x0tIF5x9wlVFhLZGXHTMeR07Jm91p3c85VqDPBZmpO+P8sbWx/5OBl3H1uckr0LooI57U83r5KDN
Y7AbKTn7Ip9+DnJwTjDv1VEGKGBT6lmsIYDur1ubeVoriO0k+aEt0gAwEpvnInAa5cyN8WqRQPCB
eSdlXZqMPAKni4S8dJ7aVsWNMeexT+08/YHSZeuaXW7fl+jL/ukyLYhBeuwskMLeW483KdRzEFmK
D8FMlhMlJT4pGmrB7y/T68kDmgoigm4VWvz2GgYrsm4QdoL8Fp0OZT8nuEKUVXrO3+L1eV4QsOw3
8plnWtzqdoJcpOi1FeSHytQxMxkRGEtUMf5A4MzZRm2o3k5zf6/ZovlF/7S8DVTQe+VcTts//VyU
dTjNIO8B+qvPsLcXF3JsZFOpREV00CN92gDM+RHgTfXHK7eUniGZ0mYE//IsM/9iELQoyk7EHDAn
aLtNUNSxP1kkHn/8KSejrG7isgmDJtOm6NCqqeNFqj7Cf7PrM6O8OsY8KcvhIu4gdaPpdrrrnWm0
M1kp80MuqboPTnL6igJZtwEXYt+9/0FvD4X4EXkhMdOz3NOLaZNLe7ARhUYJLlfMB02L+sAFiN9+
SlGSPieKuFw//0lEuXJxquXZh5291C9onpx+11w3FNisqjzkdXY3ItC4F6Ou0uuaPEXuvUzIs2sX
Q38mtHp93BgWJh6HerlF1oUMLZ3GvkWb7GArdNa0PEayfkrTP140RlkQYASynO11AGdHeORKilEe
BA2bCqiq1OVXYm6C0JvaNg737y/cG3MJrGQxdFoYfpQ2T+fSQhS16ee0OkCHVOxNIObsUxaZXbDN
7dm+Ca3Z/jFJnXkYKyluzgQkr69lghFibpniMlD69eBhbemlNlriUNJ6LPwUqcHQzajAf4miDOZG
JmPR8P73vtqoRD6gHbjO0IFg2NVLoKIx24j/x9l5LMeNZGv4iTIC3mzLkhQLlGtK6g1CFi7hPZ5+
PmhxLwuFIII9m45po6xMpDnmN0FaX4IBAgyYreD95MawlXzVfHp9qJv9wlAEIOQflEh5TxdLKxSk
X6wiby60/bU/BpqzXoH9QLyxiCszIr7hyqK1T8VuLiq+jFP7scUALZPdhcpw947ab3pK2zq4DwAZ
f319Rjffi8hjxqjAtbJR4VjuzdxNsGM1q/ZSOWl9gOYhH/qhRJPcEc2doTbORgS3MrUZfIgAEYHI
LfgejczChK7UXoTGhGrsPQ5ZlfWUFgZ743DfnIN5anPXmeAAfyFl/pgvLjC2XjUoSdteiIbU770i
KagHSBINpt172VTRc87dDucU/GUur68q7S/+8KsLbR58bgADO5nf8cVOMQthQJBztaeyE4PxYbAH
YRxrpzedD4GbVcNpzk613VAix/4YuJVmoDqb5TnyT4VLxShGxbvbp2pKF2nyJ8XCnK5CXlOB51W0
SP22OpGobvSKuIdPU+kHE7+0fJfqWFQczLbzn4WVCeLjEXTIXVL4hXbASS+vzzh2VdnOL4uyPrQU
VoeDofQOQhjIf5n/VvGUjvvCT6cvMtOi5H0CRK3aa1FRW+8yqE8xeK6B5tonNWpdvKQK0A3gdsAi
fI+Srm9Oekc9833YItr4lCDE/sesK+gOwBxE+Jjl+Jfda5nbNh9aGRQYKELHaMA2WFK505tUSQ6x
0dZfg3Sy7UMKSi94dBxfYm4z6HhSQHuhOBRKy0G3AsbGo6IM8rmBAqMfY1KD6LM1ok2q5lxR3wd9
lJoXQmSMnjDPHcYjWgXOvzXx/BehkTmcJxe+0anG/CI4TwC72y8yKRPxOMRDbN8Pjo+h6hF1NV/9
EPeqWVKWAmv6RKta9Cekwu3vujGqziFMUVq8z7N6lrwc0Eq5K+2in6DzRzkCShhu2TPBwGjuOyOO
aBdVfeycfE0Mn0Q3qPJQKGX8tWrSAm2S1k7zY20U1lz0ox94CFw/+l6Esy5biYRfuG9Ioe9FEyTx
Qa3h6OwKlFhiuBx+/cPvNetj0w9kZJzfDvnHBgmPY1EY1L8a6Ux4Ssku2kcNV/TZD6HwHya4GsZF
ZJ3Zn5LJ7lV+Rc3BPIZEiPZTqgurQRJHtvaP0JTo/IrEbgM6ntIsnWNhT3q0z4Wb/7DQLvlhVXmh
7RHVlS0SIn2QfEiqSBsQpkwV7d+BPCj8DRKl1+5EZDqIz/mKrI9DR5cMmVUrbE8TaG3zBE5HKvf+
jB0/1UAZVCT8E2QGEJfUk4mgJyyHB8r1tXWfNDrGKDtTOi1lO7eDOJk1pY7BQKIIeagnJG73ddIk
zTsL6zjcz2BG4A44qmV9cnvcZ09RolfRUUcjpX+oXVz36t2om0P2zjF7ypyloB+4i7s6jd5VNcDJ
C9jfRv3VoycK/S524rC4tIM0IWbUeMUd07r0tXtUMKzobMZ+Ib5bXZpnu8J2ZQeBUMnluasjqAh2
IK0PlG9CJ9wj+a4qO8svA/PeoucRnGxZ5NV5alFkvo8S/mN0a5xIHqeqaSmkNn2oPMw0autgAV6i
VM0z5R/7VineW0HWI+LaU1V6qquqSXZNV2jO10DKJO121Huq7HlSO8v/NalNFnwdgdH3iLvKYCiw
UVAA5dwXU2LplEuQea2/F7I0m48Jp318hN6jmOfETik4NIXeNCgihoNfAPoK+/xXNyZl8wOUC6Yz
2cnGxqVS2Is9zdEd3D4l9YTS6dO5DnVTfiHlTvANQA4i7BB5rhxaqe+GATUTObJe95WVjtzYFNn6
/FPRBCWqYXHT5u/7NHanO1QQDfnBsCrT3YsyUsUDR8ttHywYLdFdBePL3FtV6ORPWE722c9hyqbh
/QhN3ISgXeXOsI+VKOt/j9WYd3+SaNS6j/R/g8aLY2MiUyaS0c9FJULtd6ohCdtw9ZnT9HnMUN2d
dorAuuehRLGp+gmeUKneK3maRYBdfS0+1qiAuA8pFrgcLE2RH0WtR/ZZ9pM+ntW4TfExi1WtvXSE
dSYKPDLI/6Rl6rfqPuR6jp1DihqpS2+5H/RHP7CNn+oEP/+7z7lG77tWyhZ96BiLwjxzYO5hURk1
+l1MQ2vETDjOzWJfYCwj94NvdwhSo+H4tZOi7R+58Gx/54Rw8A5CCxIvrwe3OhJIOiiR1J37nIap
wx2NVOAv180KbedAfhreuWmNOO2QWykdr6F30Ogt4V3dwVJxlV1jToW7d8PU5rOh1Ix5F8jEP1nj
V9OuT81S3bV6kkuc3uLo35mUV+1c1ywzAH5t+BBWwAuQ49ZpyWijI0FF9FJBWxz1Qrg5LdS1vM2F
8dlowvBnmfbJtFc6LqLHEqoMN6fD3X5w+qZVoOhkEpxHFmX1gXXJlcPoDEaxt+ug+EVHz1cPedpO
BSK9IzWsQYSG9T4b0qm6c7G+RlV0EGXSQEkM3fFc+ZMbPlZDqNCGyCtVHx5RuQpIYHMkwQ6pVqni
3hnIzvZKpev1Putg/aEJXuITuUvl4KJdHMcqHsJtGXPnWalpfiirIQ72gdpmHwuXsIzLHNzTU4hB
5HDIS7M2PraZE1Tvq1LGHLEICA+GDj2tK26COvfcQsdIqKl61z4YZmmVd5Haq/65t/Nee7CrsBPA
qQpMIdNSKWg4mdb7EPEbGrdaX7u7OBja6CgJ3f61iE7ThxIqAeI0mh6jJBAq5aOBhrFd7qJQatOZ
+wUYZdMmSTfs9CRqm70/+WZ2pp+INHvehb5xTjqiln3XgX5GXyBpMaRUHXxX9aH2wzvhxFV4AqrS
Wwdp41sX7uqysZR3lLH6cecKyhinynbiP2OnxdE9/zqu1UbdPNdVMVTdrhvm5yeshgINmiIRmH8N
+aAdkshk15hGlYqPmV7i8QQxrzA/ldB+JKLbas01UVthAV8jk8Uvc45N7rsusxHdiUKAIOwEtGEO
Gse0P6N3o48XVRmC/FRMGXeWT6W1PWtpF3Ms0HlM92lMmH6oeqtI7l1I+s+RDeyYtmRuf8qQa3N2
6OyU+dlpffdXFKl4FdYVPsNsC3QrdlUxBd/Rry2zu5EwMDvJGCXJnR408ZbY6WoIPmMB4IpiaLGE
7eqZXkwavqqX3knYKZH4ChGwwth2DDbKO6sjoQRNYxksInjE6wjc0mBN6o3dXtwinfa5HrGbcJnc
M8+tStLqUKTYf42mZl7J9VBZnw8d5Mf2MvVdTvSnKF8VX5keotrYIi8t4AgUK1g4mj6zIB7IBLLB
67FqzUK8LtK6iyNKHDkJ02JvwnT1QdWt4KK0g5bdDQVAq10Sub6xK4JU+22XVfZUVon6oSKC2qJF
riSmiPNREXdtjiaP/fVPKrDIVahldJexzxHI93vjwegif6OysDYKnHAwgLQ0gA0svucUTaKZGkaZ
OunjmoV6V0Il8fh68rSSktKaoc9Fh45agrMoTkbh0LQjmmEXradaElHFOCtVXN6jwlZ+bes6fnNK
SpgOI0kBY0Kc5Mxb60We2I9uWItGmS59jLpzzIfiXRCgn1SEW986NTYNSgrUdynv8pfrocbazvIJ
hYxLrFRknmlda+qu0GlJHUTZ2/5exkOabNRHbvNgEk0gmxxDTHaBJV8PGtipj9B94F6MdgAkHatm
HZ0FWo3V/aQ7fnGsOzTw30uXx/gi6Z3ZGz9ghgNd58IU6tFh5eXg4bgx6mlDTSlV+OUXy6mchx5z
qqcxFSSitQokMq5JkA9x7UdbOle325UEnC7EbJdjQzVZwJTM0PSpruT+ZWKXHbOkwiYh59l5/Zve
jmLSt6EphYQobdLlbaBo/jhYueNfIJBMp9HQwiOWOVv9xJv7DVFqkFsUuigLoFW62Dmyo0CiuJ19
aXMJjJ3W1Z5QB+HtTGob5+9mQouhFvU0pZadg4CgfbH7Vr2USuY8USbaUvm5HQVaLNuBBj89Kery
17vSCYoUfnXvXopY2Pdl2wU78PFbFJzbZaPgTyVyNj5E62FZ4O0gehqqrAKv6FAQGPNUIxeEUzDs
ZOnGz2/cCbRTEBpkw80kD2yprqdkdzae2akbeEIGSvWU0bVPLxRajY1n9Wbp5toSNxa6uIDv2HzX
4yCDkIRNrfKAE1CfStRb/s30cNrg6N6e2utRFtvAKqMyaF3CBD1VvqEwMxw1I3LvUpH7n2N0XHll
4n6jS3kz5mIFFyd2sqbUDUUaeo3WYTiSiaNa/4Z6D9bMN6dT7UBke/2brW0QWlBU5hEYA2Qyr/WL
yz8ZGieaEwgPi07Z7rWkTx+wJdaiu94cw5+vD3bz4ShH0vbn/FLZBUo4/5gXg41aHwusrUIPYrjq
2WqT2ET5Q/Hn9WFWVhHAzHxLzMJk7JDrYXCCiRw16kIvC63Ai/MiJ3lUs6d2Sv1jqjWIgxptr7+1
aD1PDsANJWsai1Tjr0el0JdUOQ4Wnp352X2FOOoRN1n7UOZiK4KdD9LVgzIPBcCVEIGPdiOsQwdD
VYtmCj2XrGhXCWwORgdHol06+dq+0vJoAym59uEIe1C7QrOLd3QR+NgBYHcTyoA3pLr9NXBM9VsC
we7NF+/8ivBQAfrlAlmqxSjl0KJUYoeeOmllfSfMwvKf3HFSttjHa9OZa/CQxakN05u6/lSdZXRV
UjSRV+Izda9J1ML0Md5yiFw5Wlw95Bfc7wj4aYtFK5o6FCMYVw8AUXDnggnZWUOcXWxpbYU4axuC
7YDy44wJoBF0PSFZjRTw+j7yTKX62EiXPDCboadG+41e+9fXj9fqvNh3AOY5W2RQ14PFKEtWwG4i
L6ul8aQEfflzqodqr4/aVrdk9UMRkaLWOX+uZb8pkxkazY0kvVD1gCoK+rX1s3DtsPv8+pxWByJ9
+qtkCbhhcTNJI4oyvTEiz0dGh/KjsK1nHZHJ5j9s8Rm4wWNMQghb+XrtJGm/kYk4xqEzab/YyOE2
h3wqZPbWoAxCA41Inn3CC3qh84Z5cdNOZeZrE9oPnh2a7SEIVe002k746a2rRqt7JkSZgFD4SotR
sJAeKZeUiedUw/Aoy055RCFIbpDJb/cb4SloJB3sOwSrpRDnTO51K4onHuJI8bcJP/mT2eaAkaSY
tuxWtsaac4kX6xY70sEBbEq8LtKmD8ARjUNeK/2RevGWJ/btlkPnncIzyA9sGrjurodq6Vf4wTBE
XpPq/rNEcPJES85+a3KHKMBcFSAt5kG8SX4gWelGFaWx1yVRbR9Vq3fbjxDC427vJpOjvzVDnofj
U4EKNYEyLO8GBRsc22x17ry+p0BN/XrfqK218dTON+f1+wdGiAuBczSDhZbqi9qcX5gt14LfRUg9
D6AOSqJns7urFCd/bJ0+foxFKDzDyIf6NKip42/8hJWNgpkqeKhZ5YEYfvH1zDouc2MsY8+uafpR
QZz8aI9gUf4FGRusJV8/aPOfdjNhnGvm95HnRFnEokZgFH0oqtgzWr0+UZSjqGIVzX72HHuw4raB
8lVrd5VLhen1kVd2qYNsMSkk7/H8v+tdGnVR5EoMwb14lPAISjU6tr02buzStVFQOwIGBfwFqvS8
2i+OnekMtEPKJvawi+u+WEocpgf+ZhTsX5/N7TtpUYuzrHkZKbEsN45P5d03B9YR0Zrpk9UYxafY
DsDf+8SIBR2sLcuBtW3Cdc/Zg1EKam5xQ6b22E9BLyIPJ3WkJhwBrbcW7kNDfXLjMr6NepkbMTUy
e2C/b2K0LJviMjZ8lMsCmIaciQDY4aXoNOUZHa3uEE/dVoFhdXbzB+MNQJ10+Tz39BOh3UexZ3aq
cYL8kz3YYhA7WJb1+fUvt3YCqJ4QbmBQxauzOAFV1JCMDdxjbdTIT1ZYyncI0KUPfZMphw42vbmr
/MJ9QFVjS+dhdZZA0OeJUp3/Kzz4YnMONPaw5PBjb1Ct+l/dbWLA5vWEKcqow7naOAqrWxTxFJjC
3C/ccNdHIQzTckSeLfacFjslv9CLQzglyTHr1OydBUf82+sLu7ptXoy3iFLToqLPQhvGS/vRoPon
fwetQBVxwKad1nv6qCYy3Uit11YUoh7AM7TgZ1GS6znqmQx7V8yNNt/HeDUOnX7XhW32zQ+h/W3c
nX9JXMvL8+Voi61DF4T+fKzFnlrVhXEYshLz0Q6mXNzGwzlDEBJUBH3JEbVje1fbevYFxsFWZLGU
ApifRZi5CmnvbKAOh/F60q4fTm4f4VLd9T3lsUza2a8yCWlvNLZOA7HLg04iLA7sgSZ83n+oTM1/
30ZFcJcWenw/VMp0DK0MK4K374CZMswzNtNfl3rTDmaklo9wpDeqbYhfV9zXpwxJugiMjNYm5z6z
f/DYFxs55eommJXV+W/nTsxi41EK9f22BcrTmrU3Yff8PMW+gpS6JTbujrXXhUyZKGtGZgPKu175
0hGV7zTcHTo6Iig+ZvHBQvfm9Poyrt1QpOIAT/6GJkuYbZPXSVbj8eHlFOo9JbTqT5JW/qNm9Cm6
I437TveN5k4t/WADlbe6knCY+XaIAkD9uZ6fUSUKvg1q7CVuYh5dpH2PgdbpD9S4t7Rc5j9qeZYo
YCMPZhKH4MB0PRQPWBvNGqXeNFS/U5et2tTl9Lsude0blYrxHKJg8i138vQ3qI16A1a2eoZwTdNg
HYEBRqvsenipBCX/xE+8ipzgjM0KDkLhFLshNoxF9SkpouYLrskS3FGv/hpS89uYdcapcFr9U6UI
8Csh7gjf3v7hITAg/4AxPbHvvP1evA/JOFZ0MgmRlFyn1FOp6nTyi6n5rvVjR2FBZv/S5K4/CuTJ
NhZkbc/BAlF4ey1Aw8vorNeTzs0V2m927vf2PoxtBHHwAgFyVaVKnx0EEOphp+J8mR9k6rrtxtFa
ez2QDEfoCZbW7C11PXeh+yHJQB17GgYqTyXgsH+gpsQXFQHjQ62E5tkNO338D2Ec8G9oDxQ85jN9
PapbxgO1giL2ZGYUwQ7Z3XzGUoTiqaOud69n6pbAwtoRg1VO75PVJvpYvMrBGA4JAIvYw0alDHDt
hcWM7ZjABBVbULkV7awtK0puJG0zZprI43qC3YQ8lIPRkKeGlcM4ffkDn2iQh2gzhqe+790/IZnW
8+sbeS30AOxO2gZ7Hg+lxQsF0QInFvh1XtsNwHumQKbtTgMCdJ65de0J0ej6n9eHXFtXMlNlrlkR
si7XdWjifMRzlSEHPXuyw2AYD0UVdBB7cQP68B8GwxgSqC8NbNK261WNAmdqxqwhuTcr+Wy2dCNP
+RDJHxWiO+Hx9cFuu+S89wymIF4LaQ8dpOvRBjerSxzlgKrm5DEiTrCmpW9+BCA07S012HfSUD9E
Sp3hdqSFh3GyKVYHNUK7Ygi3Ssbz3JYXNx0TXghwnxQbFjtq7tu0dpQmQIHa5JufNo2X5CFdNOId
x9OToXxq0Zu3djowoEfToWS5EWbckm7mBeGuAgzMS8Udfr0gJcyT0hT8hCqpjb2r1ihrTp05HuIy
mp4K3DjwPQpR+Fcb41FEtorSgdqCY+/7rTxw7d4EkUHVmpSMjuJ8El5c2V0QhyhSVYkXG6Fzog+B
mIIxBeW7tnDGE9Kn7k9jSOWlyHNra1/M3335JWZCKWoOGoYlyziwrvC4kCKRXobOGcbpoTC+Nk7c
fhWNGVd7a6zrs44UJ6JmfdHMVsblYAI2gIS7EbGs3TJkU1QxIA+wURd7Iu5TicJ5m3ho/wNQjiqq
4XsM1EBETSP1yVOTBP4fIaQybcR+ayNDQ9ao9pvcqMsyaMO8MsziYaDzryCGUGRKeGxFY3yULUi5
XQV+Ev2EZtzq7a7dN5BR5wYN7Gncn64/vDG4+Wj0gpfDzOWjOpQ9ur9Z+bHTInsj71ibI/Q/ttis
XY324vVQwprCCGQhxVHANCd/aGZPMtW6B2cg3tVp+IxQnbKxruvT+/8xF+FZbaK1hxpP4ilUxt71
Y/ARaFv2zs+L9P71623traBqSYcNaWkwQPMveXGCckDKpQL4zfPz0h52vZaM07nM2tbd21oWtLu+
FdVGtLM6Jjw2dLbgSQHBuR7Tx01INcci8XpcEpOd0Uyt2HHCIdskunvMO3vr2V+7Jwgo5+DKYccs
a7SDwBky0bXEGyJTOfppgf22lvnlnaYl1rvejkL0PHglDwLZ8I2LYnX/EFFRVpmjbX3+5y9WOOxs
BJs19o8Iqodc8T0rRhw8t9oPIvLrw5hu1TlWE2WkBv5vxMX6Zq4tVWeIEy/TYACgk4RWRVH6RwAs
1YNdN91hsrNvqTa4Zw3Z+XMUttrGlbSWqiErQ8MCKBeQ7cX5pGar1mCFEw9BK/OM1Wqxc/AJ36ix
rH5WJNlmkaC/5MvrpZVTqE9lWidemNkJQqhJsKsTy0G7pwsfOyAyp64ZnQKRDNgDr5+b1RP6YujF
V7VChwTKV2lm0MsSO9eS4T+lEwH9VeyZBvH6aKvLORPW50NDu3PxRYOoRv23xhZ0FBPOVU7XEVkV
ZY/i9OsDrU0L3DZwNZeeqr3s0WgNBXk1mhMzB7OXXWyZQ3MivE0pKFQKrJ7/MBzR+MwPw11kCSQo
tGKK4sBhp1p0HHZRJssvwPjrP8Ly2y1/rLVFnE2IaKTNnZq/MrAvDqLEfENkk+Cqa2VxqGEc7ad8
CDf25OoKIn45ExVonyz51XCb6jxwI+k19DSUvRE2mXbWs7D51Ne2U298r7WrlFAQEjWYSTQhFsGp
qOnpuW0lvTbXk0+N0YzfKoTfv6LoYTj7mhLCf6gykbAhK6ACNCRXXQQbfqZmiCJM0jNtYRPjY3vZ
uQ3QeAm5Zp+Ho/G+9Ost0+OVVUVnGfOZuQCPCuu8Di++XWP60sGOTnrGpPto+ti6pHkIXHrniFrb
yC/WIlw4kX+TcYdH31gkGNzYuI5oVH8qTHYObWfVD5Eh5X05ZuPZCirt1Gh++hgDhC52ZqWUB2HU
9lep1tnGblr5vmig0jGCss81t+z/WrUvJDeo9OLOGIr7tvIBuGOfCHWhiib9c5NV9b+vn8mV9wqp
mrk8D4qUbTV/ihdLXWVQrpDLJqajzvpDzQNYd1WkHFNILk9ATP0TFB57y/Zn5XBStpwpjpxNBcDs
9ah1WLioKit84GwaxaEK7QaQda85yfH16a3VnrjhoL9S5JkVWhaxFaBn/MeyKvWGajSSo1q5NOAs
LZfYLOaky5CS4rsY2cq4M+MjYUN6CMsAQi6CHRdf1uWdlQ3i/eu/au07z10zZEHJ2mE8XE9/qly/
JINOPaAa6rEpcajcCTUvz1ABlXvA78W31wdcCxLQ0JuLfwaJ9A34W/P7Bjtv7ikiIGxgsgZDh0Ib
79kX/cwLU/YJDeAWEh8kDYUV+6yIJNuY9tpe46qcXU3+PgKLd43+EmAGl2NNWXX6HJXTd8yvxzth
dPanAsHIE9tti6I/76RF3uaiLE+dHDVXGNeLpR5weBc9XWfPSfXxYxso1vSuoHxf7V1qCge0bb7A
9xIjkNQ2wHHVdfXp+fXFX/vahIOUssEx09Rf3KFFDzXOHDjVg4o51K7oM8M8mKSHv21UYZt3KGma
+cZLsbbUBpU98jTQtzfyR1Wlh1ZiWNKrhez+0RB7vU+V2LjYY1ccGqmIuxD48en1ia4OSrmeUjON
Z6R3rrf1MJijXjVB6tlalx+hoIqzMkbwGqRS3qna0HzrE9FsbKqlL8fcoaGUySmaYaxA1Oe75sUN
JmTjy0aYqafHUf6FYm8Ef8nun6sp78+KHpR7JxqxTTGnnTD84GAhBrSnpVPcq3hsI7OdG+e8gH78
+mKs3jyo+FPYJ+SmhLO4efxcRNzZ8AXxZtbvOtG4B0BEfbR3wATshQpz1dfhOXbRGBwMraYJimAc
iHN/n5cI6alKGN+9/pvWdiJpCZk0IQQaJoufNMZj0WthmXq0me1+N3RA31kdRLf3bqRUvDLdmG2Z
R6+dwLntMGfT/HVZr1CbPPRR24Y3ORbqyUTg8t4FMnMPLrc8DSaYAdcR1r5LBx+1wqIftzbI2rZE
P5gqMMEgai2LK0BGfZhldJ09y0Cf4NC39Ol2na7DaoNehcreGJoXNte+hKOO/AmFbwv6+I5LpdpX
Iikf4roa/4QDGNjdUDn5L78JiminaL389foHun0XOXVzhjN3GxGKXrzGaMpURuwDaGsLpW/3kPfU
f3RZGdPGSb0NsGAWzP1MbkaKnMsORBIPSHDMvbWmpGo38n9NHkGsux5UiRT+7zfPCq4zaPZ52zHY
YtuVU+vCnrOAHkrDCg5lmJfTGd+fst9IMFaWD2Q+0B5uAYLHJW5DR9EYEzi64k4CyUD38/QAmWtL
vew2D+U1QdaVHQ1pns7k4sLR9JrZUl6gAZ5HwL+cwjkAI4la5E718DkVGeZYMP5nIr3iJt3315fz
9kAxvkX1ZoYK4s6w2CSIzZpAw6LEA2mFuidE2umYaZ0SfC1EVVCLRDzhZy3siKelaer62Iscoc3X
f8TtoZqf1L9ECJwiUUm/XoQypCMRocfv2dEojzJBYZYmfJQnnBh1BPFUOhyWUmrfXh/39grjQQN8
MEM+ZyumxWG2gyjICVVI66pB8xFKDafgONQOJgBmyvCHsDOKLerC2mS5ONhQs44b6o7Xk81QEiy0
gS+OI8v0i3LgtLc7szsbUi8fScyjr6XbuRufeWWmQHVp0NFomfWTFoMKEVhF21L0tIzepc5L+A4H
UWa4f+qDG8HMlYqz8VVX7oU5HiVSRIsZyP9ia8WhDNNkosQyKQhKHNq0s5M7WeqlvnNS0X5+87ec
mxozmpILD1+d62UtqQbkvpOSXFq9jthBpmi7yRnEP07d9B7V9kZsXBAr86MDiTyeYXK9Au66HnE2
5LAK15eeqjWKdT81StkfG9ovxTP8si072pUvSEIFqQliIOXWZYd/MuLWHDU983Q55QcFTpfXpRVs
aUpZZ4MuxT9vXk+K8liToWRFo2aJk0NlK8kcR2aeH1vybmp0fZe62vg7s+p62DfVuCnkuHIwwE0A
Ip7RXRrx9fV6YkCqxtHUZh4wcE0cisF/8iEK4jg6yjuza913rkSTemOXrlzzsw0T5trkychuLfYN
tYoQ8OyUeVxA2j8C/vaPsgzH+9dXc3UUlJPQjoTydSPEo1aB0cbwyLx8yPNjqNcdbnr9Vpi4skdY
O4gGrN8Mx1vsSAQ/s9IohxxoBvnwyYjAG+36yIy106Q5oXaqtVFNNo7B7aDgXyGoQwkmMcF26/qz
6WFQRW3tZl7YROZHO5yMT3iTZr+n0Dc/yby1zMNb1xI+BWU/QKIza2lJqohxafWpQORea1ni2BZG
e/Kxdtzoo6xNaxbYhaSECD3JwPW0ssAw4tByGAUPjH2tyX5npmhd2zUi3fWk6af/MKsZxgEEZA44
Ft8uHn27cdA58fBq1S9hA0lTz8eNZ+D2iPHn4+w3C+NDVLIWm70Rgi5blZReL7P4IfMnefSDruOd
TTXgtnU0fPUDx1c3tsjtTTkPS+kEDVUonMtea+GD1Rx0t/CQgOqezCBWH2iNI6htWW4i3r49gBnB
S9dBwwAMWSxk1JLDaUFYepXV/WwxWjqPwdt5tYgPsvPmk+ZCmF7ujhKlktHt+sqL2zLTd5S+y69j
TeXv+PquWNmFhNY4iMA5Z1csWT2jnxmBpKDlaRrkl66wgwf89v5ossi8QRRbUO/b4biBqeFrwGwB
ky0vEAw+kA3CfcML8+DbUOIvLZT6g2UiO97IcYuydBv7/r3v/8Zg1IWXJM60KTMFdZ7BU3NhgVfz
lQJTtLhJjjzf7mPWpaGLcgAONsc+c/utNvztYeCyhFJMb4+HlYrO9Ql3MqD9WVKOnHA0gzOn+tKo
03MAnmpfmv1TVijl6Y1fk0cNqOOMc6HAQGJ2PWJr6tAtSldcwspGhWUwjkKLkKTJHN63SX1rgv53
NJtjB8qB9V3cYKpSQ5YuVHGJpKbckaA1cKWjZrrjwbeKnc/9sDHizTmn4EzA9zcRxNN0WYmNhlbJ
sRuLPKQjJuuAM4ZodoGv2b8qJRzMjbNx86YyGu/2nDQxOWLp69WkCauDopjZM92Y7zCXEB+MdtwC
HK7NidgAjUwOFod+3sQvKkIDLvA6t0Dk9cPUY8o6qgcndcSDkFn/1iCBCc20MM77rKW+vFRkaMYZ
8rqxV+ZD8QCSRx5Htdc2Wujztr4qYjIK2oxzPkfgc0Oo47b3OxM1Oa+lvPI5BzCK7GcUU0xs0sDP
fvRZlCgSj4pADd61uj/kOzupNHdLSWNtYYljaXaxfMiCLBY2FIofJAOYekqOfn5stTKvD6gOmd0l
dq23mT6R382z5sFje2LeRY30+jO6dWe2ttmRzWcArfFPzaNDk2dNs/H6rM2KF2EG0BGJ0ZK4Hqev
xnQEZwOgRtoxgq1t5PyKHG3aq34kjP80GNgRCnCkdkv8tN/4KowOBgME2lE1cOPgCLe5+jil6bgl
a3p73LhEXI3bEuLn7Nt7PTNXCYY0DCi4Y99lHCO0pRDBn9y3dq3+rh1PN3DA+U1YRCh9FLiN1Qt6
oGnpwugyqyZCEUmPf0KkjZ40K43ffOr4Wjx39MmogKjLwCstUPCiPpZ6dCtmHlBvZ+LUpDkqhm+9
/UGsUCKDRMLVClnmegG7OPNDs6J2iTVYVyKdpqY4iHRYPB7sroiwfinnOsfrg948cqwnZ4zvRaLK
NBenzJrIUqMyDbwgN4QXKUI5CVQC0eWp0rupqL/hN6pvRJk3UQRNQFL++RqjUn3TJotpkcQRyF/P
iIfo2FSF8S13y/4jL0d8ED5KMxuTvD107MjZhoKGKwjopVp94eTuMPQ0KBL8Zp2Dm9v1T6EE4+dK
jIiVvb6it7OjF0IHBiYHMS054/VnLHPFCC1wc146CJHvNa1SikNfjHh0Oo0dYhtkpuWWbcPtZ4Rs
DSJmhnmTZy3FjWLXwH0PczzPnUz/AblfRA7laDQfNcLHXRPj/7fr2kjdeCtuz7yBzAbnnUYfEdIS
/IQOY4tIIm0Ht5/ApLox8MzBrt4cFsHOhEFGrjV3VpdqXFYGHG+y6WAm9vS70cPoj8yy9tnBhxUw
Ki30T69/wcV2oUdMSqfTVAIFjDTK8sRPoCFroeXDhTvV36tz/85B6O8QNvaWMPNiAeeh2JEa7Stg
rzYMm+vNogCeUgrHGi8Zgt6fqii3qKhO0UbctTYKjRjsV/jFlNsWh7yZkC3MmnG4KEZNvYT35xgb
utzY+EtB33ky84GmSgw2BTLo4g01/X6o8tDEeoogN9nralxqx8ytEKONSs7Kwe1qe9jbpT3+CRoN
80mgLtZjQHKoez3Kst/UILexAW/K4Vhnqa7tIl36KBRGtWT5kXIRuGIhzbCrU+Cw972C4uWDkcei
udQdJ2Sf92kpT3Sfjf6sjXoenhTpp9aTGPTROriTUtwHRgjkqPR7Ur/daNhB8Bhb/+PszHbkNpoo
/UQEuC+3ZC3dLXWVWrIkWzeEF5n7viaffj72P5gRyUIRZRiwBRh2VCYjM2M5cY7VhK9JaTf50SlF
PXiBXMvslE7y9iQDuxHPuVNlX5MktBA0q0ttfMzH3/cOKD9RPxUujtTqE02qUsIZaMuvVZc3z35a
OkclS+MTNN3Vsc5QP37YxymaA++hJUOuv67KKFki6WgOK6/aUOmeopXGcQY3ut2kxXt+gQ//ElDO
S7MVlXCHV3uW3Vv5OJ2J3hT+pLzKSdu6XQDqYUJW/XB/QfMGra0AGqfbiAtCZrXaQN0KU+irRu0V
1QsJjth69E+D1SjHQEkkTxXdvy1Cl8VJ9IzQ3Td943ixkXOAZQFe2rT9NWnos2hMx9fKyLNDLuXB
m6ym1o6HrK54tpGyJpgrCnc0QyhFLq8KDoJsjtA0vDr68JsZwek42rJb5eHPABIMV/h7mc12WTqa
8BotwhlAQQt3aVDKu8Gsc0l5jc28fGri/KvQy72RuJtG3pmnKJLMYd3SiFM0XRubyOsFLRD+LlDC
E/fFtOMc2xud2rhKBZcKk0MnbRU1IhrbahK981dAEH5x6supMVzA1dTH4dPenSa88akoojEUD9sZ
wNz1oiyrrXzh9/rrGDrKHx1Eus8aY/EvIBaC14rR/NOYiHjnLb6xRvCwmGV0BZDVmlxIMpRGwBur
v5IUS//odu1/nYaIAS8kN6rHonB8EVA3p02fhV7oVK3aRcYglKiObf0VSiO4FCUjOehlyHQZjLQH
n6bczglbxVT/szc34GYuBeoisxf9kmQnmTkEPgWZ19hP0CP0jcyzxgZK46LvXJiOx7f7J3r7AeeI
+F0iAr5/Go9Le1ERMTgIV8YrsbDVe77QyvbZkuy8flacxqo+NMzpANZPs8TYiVW395gB2TPPAEEk
EPY17LKVCfGGSTFeo0oUnj/K/l8AoQFLgZM6j3UgPutMM3qj0u9RHt3Y5BlVCjSXXJgpUW256JiO
diBsSO3opw6IBPot/MbCd0Gb2m6ej+bDH5WqCTe1QSNifh1WTgRPYFUyCEu1ywpyZB2z5JxMUehp
UZr0yA2K/t/7X3V712APjkUSYQC0pALLBQpnQhY1aqVXdl932xYxx9Gu9toPa4gnzooZRqjmhdH3
2BDqjZOeWIkpvRoScqZ6Mh2avvxzMOR/jVYLXDtqv0Sh3RwsWVwHxXiy43HccaLZP5ePIT+B0RUO
Kavl3luuFNw4gE8im0unm114MEffHL4kBckATMaO3SIYCq8AqphOEvo/O0WBxNiS4fbduXe354js
jkYMORdpLVWW5e+YdLUKkygJLk7lO66ou1KhT48IqlkygFvGTC7q4Ygk5f0PvV0+ifqcfFGpJCla
03n2ljPSKM2iS2EK84nhgEYc9TIrZbcJVVNAtiybf2qqMAy3nLT2a65U+s/7P2Hra7QyKKxqcyOK
x3r14lhWLVvRADwthAvutUmUGL3Vatjx6O2RpZY0l/5R5sHh1hireLT8JAUvfMklVXaHeHihd4Tq
ai+9gCPYqxXcWBNXIpVU4gGdXGJ1YLms2ioO2uyC+kr+R6Ll+tF24uHp/s69ZyNL52VR4CeheVOg
o1zX3UPUEPRJlYpLFNuTqboVuzeL51IYPXedEv0scl2eDk4+lLBhS8g6DC8BjBjDwc7h1jNLubc8
M0Nk5wukVM4/AV0SxVUc4Mde3MhVcRCKE2jP3DhWvDO7cWuLqDbz+tI2mFsHS4fP4s4q8s7JLrHS
mR7Nf8mzCgjn72/R9qkH4DSL7zFwBN54U6wcoZ0Ujp9fLCSukIK0zcPgp6ZXAoM+3Te1WRBFPdBb
M28y7rWZyOz8ySxzyy8ureJE3tCHkmfDW77TTN3cE1jhrOBT5ED0/1b3VeHHXa6kQ8mBzaIT6s6E
ErUwJdf3YdB0AcP3p85UH+SlnQmiZj4L4iXGtVnmyqE1bUhNmEyqS2u2k9dIHVO3ujIeH95C8ivy
YSRVqVquS5YpytyJQMblMvhK77VNG5B2ltHhvpWNT7CW+ZalE8h7Ck/z0vPQpzCiKhpYC4z0T5Mw
49eU0OZA5Wev6bg1BUHSe6zJnC5jb6ttGyeop3tnKhEWb8xz0+kWisgmY4tS+PADQgDE6AnjGVTv
ZgTcclVUYhLEwuPq0imj+p1vk8CCglrdMa7EGLnV0PnQ3kzqo/HtbBbJJyQA35GEqxXKbZyrYVlX
l1jVGKhrRXzsB3/6w0/C7ORkqfTgtBKeiEFAC4TS5Fqb4nnUVnMlIq8usp2WTzYo7XOYJO2xS6wH
237vptjMGftJx5iq4XJLR0Pp9LRWMBUp5ZMcQyzYRHp3TKgNfYghnny775jbGwROFYIhKndkeNBN
L+3pVhk7kq9VF+DJ5rHIjPyUKdKDINP/rYoKIUcAyD8llKUVo+r0KO2d6gJhonwIbCVz08GcToYq
yp249eaCKEPSMEL5lGG2pSlLScyhnezqMhmK/ydIq+FT04pp547fXols2y9WVp+JllfgS1AvIRAP
WjgyrXb0tFhFN56YLvhHMoa/O7OPv/6Hj0UjbL6r+GTrxK6yckNhsLu+TIEdvAyzAIiGJM/jO4i7
A2Ihj4RjYa38a+itL4W1WV86iEg5yjGCUGEkHr4RiUhmaPNMPcbY4eot9tGGqWobR2/8OPF0yC4v
dhWML5bSaZ/ub9uNGxHxaRpo89wxT8TKxwEuBgyuTdUl6J3gS1pP8rNQwg+BiPqd6OimJWoKwGFn
7O26lBtRtjPy1qogY5a7g93YkauEMUL0Ef2F+4u64eczBz/3LmiZGb699HPCmFbrs7i+tGMgeVmp
5ic10D7/ByNUIudqAt3XdQSbyWZnNmFeX5Q5s2+zaXBboewdpk2c/O4JhL7ztAhFyNV9XvfIvpRd
j8NxUp+rEtmZSiDCRLBWPQdZvidYfOsrqTNQZo5ikVadD/cv9QoroqrldIJVRf4YEweKTjrlUtRe
u94ouh2fuPWhQA6CRptJRCjYLa1pjJr6mZhqxr+18hwFMnq1Bupl97/U7TX9PytrbJjvMJoGx2p9
aaKoPlDmz70qRl2rCIOf9y3dWg8dBIIYAjMNDMByPcwgthOFyfpSS1H/HA+T7gXN6B//gxUyRD4S
7reBPAdqXkBE6NSXEmq7Q62Iv5UMkaP/YGQmy6EbQsS+jtSjuhqkYEiai6+GiNEO7XAOhfF4kE7w
zMvHxwEhuMH+wjxoO51dNBcAE/YPResN51lH21E9/4fVMAA7z7jxlq+TWsT0WnPyswam2HqaXCcZ
ZdOt87zao0696QHAat9nymiGzL74y/lpHaNloCti2zIhDqQGlovE4sP5LHf2DFkAZA85Fm/e0kra
GWPU61DLodanHf2yQf7OAorx8KaRozE4NlNRMcegrqz0YKON2oTALu0VL44j6aCV3eM3HMEIeJJZ
zWP+58pK0McmkkUGUwMoI31So0j+m0k47S2Y2uR55BL68/6q5nhqkaRTVmI99Pkod1FVXz2udt4X
1mgDxp6sUu6eirCtpC9DKLrp1R9EUb3mo++bp8hC4PmJRnQbPByiUzmkEgy3GSkI0Onltg4ZWz7q
fXlJ6oYSbRgEys8yRcXGYzpM+h2CoW7vBty+ImQ9WJwJjPGZdUChOzFqf0LnmBHBdF6eS3p2Ascw
nVHnY2zZUrNsrxy8tTnzXs2gbSo3REqrkyB3DIrGwOQugZCH8ODIaWV+TyetD75Kei1pf5ZJHOwU
Meb/5/LbLm3Ov+mX0xc0Qz9S820vbSerHxOKYwczzNrfRUIMet+Ntgd9vk646um4z2q+q69o21Oj
S3A8XpjYkg5jDYo6rYJy54G8tYm4KqIj1Mqo+awWFPVK28tN1V2ElnzL9KZzpzj+2E3qcxcXe8Ht
rd2b1bXocTN+DJ3ncveKQpkSSrrdBanM5gVCsb9ANouzPaFlfX/zNpbm2wuPZgaBthZPzNKSpFH5
K9uxvdhFKR1i2EIZSNIaN5pEvWNq8524t3iRQUvrhDOb2YtMVEVkIg188XNYv5LY6Q5xW+4dsBsL
IgoEAA7MakZPry7kphp7JVLzHuaTqFLdoI3+GRM/QyPbQLH64c2jOm4CWOAs0+hc+YSOyHI12GoP
CMksmFIvmVVFkc9RSq9Ce3dvaZv78h1RDzqObGS+P1ZeQdxk1E2mDxfVHngGOqCGuQe3v1k/IY5p
0DYWDbKOtOr6bxUpX7cTiGy3lkB0ZuPkHaLYtcGOCrQG+MTyxUzT6NhTavEaxe/Ow2Ts8S1sMlcq
xDgmg3qcbfquq2AbcNMUVkOmgfJFJlkhziI7seMTUnD6RU1r669U86NHu580zLibeZNm6mdS5+VZ
sIOxopNbW5fOZjbiTAcoMM5wsivIhvWS2GNe2p4Hqq7QL+M7dMvogS7NjUPXJ0Fb2Aw397LXhorp
yuru7bj9aLNEA014ZuQ4e+u0RdLgN3O0eLqkIaPlh9pu8U6rbewc7VqIw3YO+Xy8Fvc+xLD0rWjG
MVIwD+suF1Uq8ay3I7QL0of6ISyAPJnCrk+qMcqo2FWq13QR/WSKwE9Npe69BRu/YT7vnT+bZiC3
zJrexgzBcGSdNV0geauDkz3UmGi0pk0/0OaqDaSR0dRFOBd1jNP9y2BzOjENaARsCrVn0ihtuXJd
CVEI9gsFlnK7LE9xr4XKySnDUD1yUvvxwLNr2J4Rjul0LKVGf5BsZ0ZMgaRj98FdzxJmq4SxMomi
CqXXL/GEGKqROPYnJSSWCodG+YKa9F6TZfOpgZ2BySFX4C86oaubtu0yJ5om02BGSqqfVMlPzGej
MFLalLyRxySP0JEdKgtohN6qCHHqZMra8f6ubw7R/CNmEcN5WssiNF7uugRKIhNpYlBggHiHKyl9
mXJD3ektbA4RIwDQR5OvUGNVgWUurWRNOdm9DTnaECrFyyCs5FBS9z90xq7s5U1Tc7sV6DyXrLM6
QHRKSFoU278YTquLU4vYWeYFKOFOnt7BB+s+un9QClOl5i/CYErIy5VZWmVlY99al9EpA9cMoFqu
oqjcSfo2wdNMbkeyB7KUKsqGGrtUHZpNiW1deup0V8uu1b8tgCzP5YAWopPl8o/7q9puIk5Btgzu
ko3kwy1XlfaSNrWd7VxCYSeMoUCH4NHQTd9MaNcevfF4nSi6z936eZZ/rUVSq0aK6nTjX5ilz2FZ
l0R9kMq6PMqNbqBejUg5UEnJztSjIoVmCvm9Pu3s74310nyi4znTvs/Nm+V649Kw6afgNAWc70+F
0nWHKCvsY2914u3+1r7Pji9ueI3ol5o1rzNtZzDRS1umls7TFkNyrX2lat0QBffyHPPhtWsiV119
NCMu3APqvmim1EQK7Umu61o/l70Q0hM3YkouYAQNkxjDLFcda2EsvsLxktcnKY4G31Xz1kw+1JNW
9+A2HePfuqmMwi2MXhEDY+RZ37tmVUJCHSaO1n2rRaRjBUL0+hB3adceRBoXEDQJTpPuJkHNWCVT
Xrn/W6Lr/vAkJ4UduDUXiuQOitmcBQVq34NWSNfOid6OVyVrzeHNd0zff4474HIflUGq6lclqOr6
0DglfBpjHunac64aRYzotd5mAOhSPfvOfJuYTrVe+6Mn4mnMfusshnPPdSAHwTFW22Y6yAZ5kWun
5vgn/C557MkaB+IYZRkEgWXM4O7RzoLRdgd70qq3pFF7hOpr05CeYBX2e49zNgQn9lXWj1MCXc9b
l9O6a1xFiME5yQi61t9D9N/t2E3JxjQoRKqq1a+1NFQIDcpK/zXuazv7Mapdl32Sopo6cFAGif/b
WKHn1HtoxYf+i61FeffJH1VZfHa0ohFgUiIleJ6GWindEnqq8gzAySD+JfI03wDO2sXTfafb3vL/
V4iRwIzq5JrItbciLphCK68hpPDHBtErt1SD5vioFSbtmdajFgCnAKHZ0rMzo8nKtEuHK4l491Zm
en+MQ3Wvy7QNUegukXNpjMiCZllTmvqa3ohemi94M1UPSBkVv9Uy7LvHvJPQ1dGb3DEoKsf974+u
jto4ewelFr6hrQfn4ICIaoSO4qtUxcPoxWLQ3dCuzHwnS9je9XQWoGuFop5OHS3e5S5WRaLLHa/W
dUhaDllfqOm/KQPB3/B+cER1qhjlzoeb/5fLKwmTrIjlUboEnb40qYUqUqOVllylZCrUk9pUfnrM
GQnuP8ILMdkPeyNpDpSQOMk7Xnf1ukQFRRpbhhwhg776mPZCOfnZozPvhHP0+UHJzCElf3BWMUc+
DsHEtKN/STS9PZdgIz8X3dQ/yXDeHdGDBs/3qINgkA82M4bMnYBV/KjqsR6jCuNfGJtTz06MfgVq
UA9Kxs3LYpwSlAav1Tv11vJbZZSgctOM4qsz6PpVm0LTs6TA2vlEWyekGUTxn0EPkAwkP0srgNUb
hBCz5Ep+qv0Yqmr6FmqosmilnZ0kucx3Ukd744GUu+iI4xc0cyENXtrLR2WCua0vr8WQGh8UQvz+
4KOH8J1uVfjCSuVXLoX+ZzMq406l7ZbpuQWBr8yY9XUFJ0mDbKx7vbrmTOP2T2WeQqgLIcmEYJHQ
rOIsIC1pXwaFQbrzRKdsZwpgezfTF4WSCUUooAeMey6XngbqRNXAHK66mosXuK59N6Mws/NBb1mB
3H5Or2Yja0irn1DEN410vL7DO6tMin6OZTntUSVtbxJqDlwlhIwcAejKl4vJgYwxEdSP17jOP4S+
ZHlJG8RI5zBUc/+0vcsULy+tGdpNRk7qAjp4Xc2ZIr3Sai0WVzQnpxwkfhB+rkzRtZ6VTmp+6NVh
sj+VTVDLR+IPo/o0JmaruAOjKsOfQSZRP6uGKQ/c2Ogk+2j41vDRGALJ+McJEYN5+I6FmY+pHnMW
UOD3ri49yUoDhahHXAmA5kpkKj+NSttdbYto5v7WbA8v/H/El5wlvJpGxPIjBJrcdxNjdVci2r52
G+aGn/Jw6P8paL/+JplD3ZzuW7zx2Tl+IN6Zv55R26ssSPOTekiMeLr2Sde/MK6YeYL64sGeLGVn
H284skMWOc/mQ7MDgma5OL9OpEBvk+wqC1l5aoMp9Bh4TXa2cBtkEGBwxcJ8TyWU1GtpxYpkbZIY
pr12Vd89qbFefmNi0jhK1AVdBzbLQ9p1YqedcmtpQLBnynToijap68wIH4xOi9GSQfwyyjNPpUa6
d3BufCxuHCpaEKfw1q8DmaDuu1iK8/walZQTHBoZZ7BIuTfIWvJJF1P5o4MIIHMZGhvOfj28jLI+
/NDjIH1J0Wn8QPe8PgYFMDdTz/bYLTZ7QLFyJleeMSMM472TLP7a93AioQqrU659llMkMOzGlSVL
fb7vr1srcwkdaCjoHmqW6xNCV44BswDF+FCA2Z2iRDna4O53XHXNVMnRm7XEAPRTTJqRqCsvisl5
i0Rtu0uqZsJ0HZ3A9ScUD13zMZiMSn7NO1LaJ1rSgpG8ybLLcyrZk/1SBXmgen4Xx+0R3ehpdEdz
6CmfTCLbI3bbuMPMqsQzipdTdAT9uXR1U6FJ2NV1d1EltXLjSANnB6mPK6mJuuN6222fxwwosYH9
p1a8LpaAIiABY477Qiel9norLM5anDiHRz/ufGSxMBuZyWyWC0ohG0Zlueovo96AMXHU8Ez1NHs0
2psnjGdcDkhjyoXvz9MvjirrSaOApZcvk2QqL0WfZAe5E9KOC22u8ncrTINQJ0Sdco1lrphpAydf
Y4Ucx+1i469Om56KCuEZ0w/2BFu3rkARC0egPzE36dZlOmOIST5TTaHW7fiRqyWMgxhNFVDpTrXv
97/STVtzr3zWpULWZHU2Cr9hhBO6y4uUx7CL16HuFRLvhmNS8L1vaut2LGuW1IG1DBjrevQcvby0
g4RBuQxtYHqKHPiHaKr2usSbJ4NPBfaXAWIYSLjEV6/ulKRDq05sHppyxWHockF9ppO+tBqjO7VW
lCfFjPaGwG4ujcqtPCeK22R4NO2woXSoXCYhmpOWUxMMk26vRHfTCiEFMyTgm3nnlydK6dqgCQtd
uYSamXldk1cftC7YE7a4bQUIDeTk89DGqh5utqMYK/Cc6Fq1hufHcfUsSc3ehNVNK8x5cwsxQLFB
VyZGCEWnsPG72oK/P+ZerlppDwpy0xmY35pHX8io12DETCS52ZNsXFCRmjw1i66m7P+GSvpvcVG+
9rn/mFQnLw3O9//trcv4oRwb6OPwheKy/ZEHSJ10TlAejLzbQ4NvuhazJXAC9LxJDDfSPA30yZ0u
JOWiDYhx9qr9FAX5kxVCBKJV09dqKn74nf+G3sODDBLva2Q3mYSlfEBXc/6yv9y4TVobbRzhHxAh
+Ge16wUYYyd/SkkZH41nWeQMrwJcQ3pBAXxpKmlxi2nCScLOUT2Esm23cDSqkUO7l8fc8kcuXIDg
PCNEJKt7UKbg3NCuVZH1dFAldDLpxWSK+nz/Crx125pk1jMMjmx+DU2KRr0zRF2pl9q37CMyPD99
4BEHO0j2muxrQTU+E4ggCtv0dYGU0LRY7h3DHE3pd8V0ybUkhL90BHskStVLCys/D8hZXLspHF+7
XulPpdL6J+qd5VPeBgNlUGuPSWm7vYDEiSOh4yAaY0hr+WuyXBOGPunTZTQC4eWpA9n2lGsPBzYk
omCwZswO/ds14zS9nzqAZlS95GzrIWj7H8ZY7dETbJfCtYg/QrpDA2HDgknLN6Eoo4lLIJXSSQl6
dNDsVt/xlE3EAXUJWAza3fPAOY/zcsN8P+yU0AmtS1SZH4VtvPaMcroh9F20n/ecZbMkg24LtNRM
SIIJApKxNOaM0In2cWNcoNTSD0OmI3uTaXuUm7esMFY5Qwzp7vCNllYA/vaxM/bGxaiNyjXV3jnp
Sbc3H33TCkVb5laBI4DwWFqx7RowDnMCF8bcI4aGJQ2F+8D/cv8g37Ayc1PMjyS0ADTMllZKYBf6
xJDoJdCK6YAQvHLsW2k83LeyuS5oyTELA03vjNfehNCjcNpmlGIbhqym/VKldI0iLWn/hhel2zk6
t0zB7cSAJp9nhmguF2RHEDrX/JBL1vW5W0xqf7Z0moyRE9ePdqFZFYCmWQGVmIjsd2mKsmkKk1RG
p1FKwgP6q3CPyPCTN9m0Bwu78ZkQPJqnQumv43YrU1FRtJnU0NQMZARfO1/pXhW7FY+++vOCmB5i
LoBEh07tckF1SL0v0iIW5Oh/RMhCP2udA+2APT5aPZyJG0AmISFHrAnBwdJQ3sLjEgVZcNVgGzra
pfp3ASndoxkVAQXvH8/HTEq1Sf27KoioWyjUnIf8M0KK4VcJUrvP9z1782E4INSnFHI3iw7VuttM
Z6eL+mTKr71ME6duIDG2VGnYcWpmCtmRRXWSpIaeA2kopcntMJmcExaqZmdfhroWxaFU7eBTheTe
6HW0/XQQ22phXdmQKj2EIhmCb5EoRvvNQu5SfQngzxq+p5Gc5EeRV/DEmUTCpUe/VL2UddL735Vh
KCc31Fp6uYUi9Yarxr2pPZeGZNcumgdM3bit2YxoP0OfnJ/RcE2aQ+YIkbqFLQfSQUXuZ/QSk+D+
5LdpY7qKGg/6sZDHQTtlztBWJ0dphuwcIPQ4vnS9bVZnx/KzUwQzmiVcOkWj+llkxTT8Dm6PXrFZ
jfZLkIR69QSfrBM+D05S/JtynfwkFteU0zTEdvDRyUM9Os1c+V3rjvokR4ehBJrzeRxJQd78RA/D
sxiUmnKTFIn6ozrYBsoNFJhRvFXydHS1xnd+FFnH2SXWdmTYCxCzcKMiz76YIVhWbyx1NXELeI/z
j0QlY32q9Hj6LKeN9UeiDGnBr03L8DBOkv7D1qmDHG2RT+oXs9eM9ilC21f1mGKTVBeiiwqeZssv
TfVoAsYo/2myLnkD9KIoMJoQRZ7y1kD1N6sRA7vGCpRtL6Iuh+E8NihHnZKYCfcnn0QXLgs43vq3
IVL6PyQK1sB+eNaN1HNCydd/UkkNZM+cxlT8i+acpXoxqiqtl49Z2XipGfvW54lo0TlVvV72Xp71
U382lNyIn1rTGmEWyAoxSK+87oxm6rUefCrYougvxxr85ChTAAxPlZ1ov4dGrmsec4ppeXSGJLPe
5ESkDK73fvg5GCQn9UqzKSUYpOSqOvRWPMg4Rterh2EMQ2RRGUPXPyRJnygv2eCLiJxXOPGnloFr
8aTXeTK5fAwJREFjVbaXwVUgPHALcfjvJILW9pygzv72gyb/bAYIqLkGYWPjlcEQf+6ENsq/pVOn
vQp5TBFxxtMUB2o1U449kRtScUAZtpie21bOWhQYqPW8GZOexoc21KXoquipFJ9j0uTgDODFDI+T
VNjqUYRtB8Bk/gzfq1Jp1BO1DtXw5DgeytNYxKV8Bu7SqZ6SWGHl0rt3xjPtoVi4YZROP+AjNPtZ
vYTz5OqVr6eHCMqcH72C8NKhAd5RuvAPjOrB1irFOJSo2xvHum1k86eiVJnshVqtJkBNHPVTpcmR
+UmRi6ZIXIbLmt8Tzq3imUYSqADhUqU9FY0u/33/Kty8vCYVpZkVn1FlsKLrgoUyyMOQSkV9DShh
nVqnjJ6MSFK/1S2UvvdN3bh1ZwQTuFA441HKXsV5KI8Yodo09dUoW/Mp7IfM03pFO9y3sgld55Bo
7nEx5821u+6k5S1tLwSw62tFHvQCor1m4pAsB+j5CeLzf+5b264J0BI1THaOeJyIb/kmVpLjy+kQ
d1enGAR8ZGbhyoFcHe9b2daQ5+oOHJtMG86ED2tUIkNkVhfwqa5CyvLBVaQc0aCqDBiu9WNF7dzE
1uzw2CRZl/2jOGLmrkwkHxhRMhTNxzxNivGUVgzLviZWanQuKtb+w50LYB90pZkmJWme0avLvYBw
wacR07fXxOlt45ANg/zBGJ3xQcF1ZreYQac/wBtOf5pi9dKO2mijKJmwg56TIdIyCfvMBRoaf6WD
ox9HcFCnwOzyYMexNi1iWEeB9msANWcRpfWcSxqFo98O5ESV1fvPlvVXrAxotwUNo8dJDlQibE1X
rTvp4ekokJkMwYMqgCIaFqTVegMZsqqpNM1LXirjWZ/F6mB8+nLfxbarIx6mJPCeHBngM5ebWmuT
ls1caRfN9qWTKenah5gu6MEobf2UJuqHNIIyx2kG7eGokkicpBy+T+IZIsylYa2reAi11rkMFfsX
gHX70CBFtxP1b24FeOgofZArzeJ7G41Fsr+qGkzJudSdH785iRWfFL2UvrchACjYGaav97dze61y
YCmj85zMyIn1jKZScshC3xmu3L4yT30dH2LiRzfsxj3d2BumSPDoLhH9cw+t265BwL6Fo9xdM0P0
B3jpkq+wZmofykLqdnqTN01RYQa1SMeQUf/lt5LCSjhDqHfXOgpGy+O4UdIxgqAjwJLryjzd38S1
mBovBXV0mnOzUAzJhz7/nl+KfaJMW1kV1nBtudGyK6ObEvJYU2rACGkj7eY1Hf/Zc27UluoWWi9X
X20dzV7QjWVsQf+tRMETiuh0TAYljPZqMZvwnp8HaJvbiCt5lptd/jx7kNoWXH5/tSQl8rQhJtij
jfYxUh1aTkbFeOYo7XUYbrw4FCSZAmLknMKaOv+oX/Yk1GD5EDRer1xTXeiieGN88tmTnb3ffur5
XcOj5jHGbUYuUng3k2war2pHS9jTpGK6IsPqRIdOTHqwExrcsPa/qRdrhhtvyoUiiyaF2tl0ZUBS
PEVRB4jVj6KPzAL9dd+ntt9snpSkzDpny5BSre45p0DYNhP+eOXllt7gagyMZ2rm6iHPbC07QQdT
CS9Nhjr0HjZMs50qMs/4O5/t8rulVgDkBKTqlfJDeaCkLrmhIg2HTnaKq1JV6dMwB8H3jW6uPSjA
CYdgqeQB4e/zv//FWawJUu6iD8Q1T4XzOeqn4EMuGQ50fVH/sckSGOXvG7zxISlOktVyRaDzumZP
VfSuIZ3KMcjmvwZWDKcJnOBffb+NzvdNbQ8CzwZ1Sj4ktX5n3ac0c1/RJisT10a2ww9qnMBCmEV7
Sgm3dpB3iXlh2Ey3pbZC1wKFlEZcdT8U3ywjag6BYqRnuYv9QwdD9g4Q7MYGIh8Jh5jKScBTV89h
O5kNNBK5fFVSx0STteyIWhGzi+txTzjnxgZiCpqbmU99RhQunQMpnr6Imkq+asHgH6E01590LX64
Ikr1g9NGqZKeIXflakFalqZhDuH11Rha/TkZHPFKAWSP5+HGWuD4o97KRQwyaN3dHfKmoT1dK9fG
Ai2RpO3IZOmYHe673LsS2qKgw2Lm6i4EsFz8NA+XWzZYUSDZli9fe3qG2sEvNcBzBdUKSASLUf5L
Gm0g7S2g5DdRh5VzAvrfBAGlllJynkQtq4mn+s74TVijmP5Uhzy1jrlsdYaHPOhgX2s1l1NPNoFM
vyR+Xf9t+ZHZvhRV1NtfKZiVMtxiEZ1KzQjD+CTCXnpQHp5Hl+7FLNMMmo7tXCMnWtjZ0j6vlKue
RdaF3AZe/6SMZlSiony/v6E3Ttc87MgRJi+kFLZyjrHOuERiWbmmhczctmIAmnWZrdM+USium2Od
xqq5EwpuXYU3kcYyJaRZg27dJbVb6MvGMUc3RkrUs2pH4JgmvdlxlfmXLz2FajZj1GzjPK6rrlaW
qEqfJ5A0XB2z6P9KjaY/4bja53yiGCTG2vyuo+v9rAhZ34Gybm8Q8iOApCTa8FBwjyx9tPM1IEMh
PgqJRvkxrYXyrUsA7A6Cyt/9z3djKzFFH5hCKuNPazgjD04rNQWmfC0dXjVc5SVSO+v5vpXtk01E
MOMmCThJLte8VVYLZzUy8NqVaml9yI3BOGVjbr+Oah18SSIz/cdBO/503+h2aTByw6oGhpXJT0YZ
lrsI03JaF7mqXenCOJ5ZJ9E32wmNhwPqGQnFV4ISnjb6WiFNlLEuCqSjrog6Rh9R5uWo24P5albW
HvZ36xaUXQCdckkSVPPn5YKy0XJKiSbo1ZHDv+rJaZ/lrhSnIWz2+nk3bknY6BgAoT8FXSEX5tJU
aFKV1SvNuIJeTyQ0jRnwi49JDPHTs6Kj93iI9KFk+ghRJeXFDKepOVRmVVxlp7LroxqNpfgeRaMD
U2mvzx2uUZfjp8Dqo0+VSAJxELVU/YPmcxC9WeBEgicVio3saOZyFDKiZCP4rHRZ5LhgViqf8ae0
EXuhzrxhyxPOAWcOD444fIBi03KV8LPn/mAX2rVuon+LttI8S++eS58BIDVq/hR9+CySGk0zaSeE
veGaMyifVJaQZAaELQ2baTMNlIrVq+YU5sdJl6Q/U6NWdg7AOw5vtT467TwCcLJgZ12u62FkqSe7
Nq6MRNkeRXPjktpmdwjitn1TrKa5yrD4noXRFd4ohvITsgPRoTDbPZ24refOssW86QSVtCOV+X74
JYglifs/zH3HduRIluyv9Kk9aiAdwDvTvXCI0AxBkSQ3OGSS6dDu0OLrn4FVM52B4DCGb/U2VclD
4QGHi3vt2jVrIsgQWHsTthMUaKXklH3BAXmPiffdXT91/k2bERfgpLZ1PlRNOMsC1NL2umRFngZz
C5QSUE/4epRPHgiUYuSMALBg2DHn3g5jIoRkpQZCIgDHmRGxRauOcMQOsXa+HuryGjKnKj4C1wmX
u6hHQ9wtsRtRGXuFmZI7sKa+J0rSOqy0gAIqVoiOwF4ZYrfXUnGlneNynWJsVPJwcGO1ApY9n8wu
lUUkqxg7jiLbHeEggWRHjdyvn/DTyYSfARpvUbeDVvX5KGabwrGmao19NIpmwWDauw2RiPkwo7+W
C1zueDyQORHBJ6sGMMfOhypKqYelqmzsB1AyoR2KO+JkR1n1I8SydRNNy97SMm4eAyBtjDJG7GsK
pp897GTQi1WD2ujFfaFHethi7Rh7gU6H214K2x20FtkPkhnXELNP9j+uXIj1YYGCiX3hVcJLHVIV
gUr2EPRpzWUwtpJJk4LY6I4049h0uB12D7yKygzBa5+2C9muomJHSgWOUwUIWfmVjO+z+UfAjFsM
GfwEDp3Pv54MJhRAS7LXWTUAZ08z1CqHO1EVns6JQatAea1s5is8/bbQL7jyaIMCbUQBDAVm/vnQ
IyxPusmhZo/Q2XLaSA7ASGflIirr5spTfvaOJ90V3KGYfnQBnA9VoXACkDI0923eqxScJpim1AQa
JUmgn77eO5c0LTwWhGuwoBCBAO2ZjVV38GQvWGdiPdWt5KIzrnuP0wIqjZmUjcdOqYaBmmOT7ocu
iXoXXbZB4te8bk5VnJF+oSVqeA0pmQY9v3imlB6BF1AEQIhzHlWbs7oqeGjtO7nUb3ibtbsebLK7
r5/9k1GQ40DAEXqok0XU7I2SiAn0kDT23uyaHpyTvOLPrUGGKwfwJ29z6mNAIxSybLysGe2I8NBs
RimzcKNkCWhHw3DqDKXzlZDoV55oCjhm84ZjcJoyxMgQUp7dk2asj2bTytY+ter2vjXCYAN6HWqe
ZipTWQ+ah2/PIIRsQAdG+wgoGfrs5M0lXqjAtKw9MYOUijpFo55VXzNE/2wCP4p5gNKne3k2gU1b
acy2EnufZHnjBVbTOAo3MwjyytfsrT5ZEh8dayAFTdJic81Vw2AmM4vU3ld9MbhdLYQDxbtrMgOf
jTK5LYDHh1mDFtb5/g7Lsu8boD97o4b3SQ1xPTcGzLP89stBvQNy1xNHFnWI2VnZK2GOymXCDrgV
jUXOu4bKWnCtueWTZwGZCqsA6w3nxzw0I9AThswGJKFEp6VOE5nJKsEJeQ0Tu4hisE8/RH5RNkZw
NjdIteJOMTNY6h70zGpGd8ChNd4rSZUDF6t7yYKVFLzPXPRrC8UpKlVGby+pwexOe0uvjlAxV/sT
TDPBWAAwUKYOgnO4b08yE1JMDRxzT5EM0RVawMPWdmH3ZOPfSZNLyzQAWLWzrI6DBSGbOeoqkWFk
9yWETA41zpYIhruklqnddJDhgrrCkL5yOHaWO25CUoEqjKWnsY8MeAVJbS1iijpUAOelAgIzG1EG
INJoTIqgsAA/T5smqhH/7BL4i56i2Kj5slS5ang6lI26TQ9NK5PKCpDip66UoxGaVcpANpIeKeY+
slNerCIYKQRoQ+mgLJWrg43S3ViNA4UbRiuoBInSpHQZ+IL6q1LDi+f9mwsPoREaDlEiRRERnRCz
tKjVSjCxkZ/tVTWr/bpCs0XGwJr+5igmCMwfMD6O1ksVrxaBBjRJBmvfIMxwiZYxt84gVv/1KBcn
6jQK2ofQhzeFQfOAr5IkRUXjlbW3eBMfCEyRaNYyfZNqfe8FXVo9fj3exXaalP0N1HkB32AS55eF
rRc2x3eVfdxE3C9UCOOGpW58+6mmrkaEskA3AKCT2QFkoDVEhryFui+ZWbrcjIWPvjdpY4heWhlq
cU2r4XIWkalOmhDgYCu42qfd/Xv+FstSQ8pK28PlST/AZc8OaQhG+AMLNIlRuYFt9NfzOD3B2U0I
0A3U6Ek7YaL7ziGwobJrkWgtAsUyy0zXMEXxrndDKBYkxyG/KAypN3xYO/TkCqDzISo4GxrNP+DN
gj09AfizSxFEv8n5zrb3WdU3w43o7fRnYubJY2l2CfPNRG2eYWqEemGa9KyHjqQNDZfGDpp3UWeV
tLJTGFRRjaSS7WJNWqD0aeB73IfEqtQF0tJydKNIN9GqWfS1eNLMjEGurokHwxFJ2UQeB6ZUuk1k
8PrWDgj5Fait+QMtrFpLowE6iFQGSfClrVAg9r+e+I/bePb4oCuiroauECR9c71lRVKGhkB6ZA/d
AEELVPX2sd0ZOo0H23jV2uEht1p3gHr/z5K31ZNeEnHttpi//AkmROQIVAl0csSP58utDMG1gryD
vZfiJFp0damUqE6rLHGGOkmugK0XN5OFeAvo4CRCP/Vbz1530Gl1XpWVvbcZWIYdUjOKHtln0mc6
zaVikefqkVm4ar6e54uDwgIcAi4Q8FAk9+TiGUszk40kig9dxJvHTuIphZqx+vD1KBeh1zQKeiYU
UI9wkM/hXaMYYeuV5PGhaqVkYWaKvM37MfEBcV3Lry7OCCTuGAhQASADwGnzM8LuqgwyawBeUhtu
EqR/6hNmOgFa8uumDa+cD5cPhi7XCdzCDaJCdGE2GgvznjMh2KHsWuEAQUClORXajZI137YkBPwB
fjYAcjwUUCX1fDVmfQ+VPHhYHOKeo8hTlJnfphCN+fpNXa4HPAVEFAFOAI1E1ng+igSwjqt5gTuq
DFIHcUe44jGzF1+P8sm0TRkTLg/UsQFXz4DHIjS5mXRhgmlLNOYKbotna0Q7L42rPJTdr0e7OMRR
NMEdiCcyoRGMisb5MxlB1JGsw70rG2ykRgZlNbuQfpai3UhxyxegYV7TXfzkAXFHgaoNWZrpbpwN
2eCsIGNSJwfQ3MUqMGqUvoZaSrG76qB9+vr5Pnln9lQ9wUU8dSJ+kMd/uxZDs2e6zAREo3jFdjbE
qe9iPePe90dB8VXF/TupuMxnERhJKNWSmR1GZQRNLpMkD+oc/Mq7+uxZpvIrdCuxrYBJn7+rkMVK
DuGC7KA2VuCjP4W8sNCIn7/7LNCG0UGTmoTIAQXPRpFskbDYCDBjQgeXGIJ4lLXFNSPMyyMdoxh4
KWgWg5zlfMeOpjyqvMrzA0+1cZGhq8uzh2T0IThVr3RJ7WkB/fBNXWTkGg3mcslrkx4BDiRkJFND
x/k0Bp0iQDoOswNXzLY7qWVG4hv0xqj9oUQqmd8NqmheiQiM+NtC7x+ODBpUVFA1BMI1fbTfVmMl
0kqJu4of0pB0lsOFDSM6mOx+f4uheo6iEIIWvEEIGJ2Pk0ZDYI4W44eghV4LKPaZY2QQP7NTYn77
UJwkF3B/4eaCbus8CtTijIO2XfNDLsbGBzpCDjyu+ZWI7xInnZQd0CIFqRvEFeDZnD9RVMVaI0kp
P7Rx0i1Joid+aErBArlY5KmdIG6WgZcKfNxyehhPea3V6Tc5zrwrx/PlHYqufWx11LWnCsZ89QzQ
ZwVOafKDgNXOoityQrMuzD1NKgNXSVBH+/Z2hHYXXiHQaLRqz/H9jOlGL8pYHIqy5S7Ih8cc3hf/
Dw+FnBb39aQIclGHzdVUT62sEQd0xDBn1OzYye0ALaVqILxslKvl1w/1yRZElyB4xcgfwHGcJyvI
KcZyKE1xwE7RHNxOmhehuu3bKUiO1ghkATxV9vL1oJfHJ+QjEP4gRwL5AiDe+RLCsR1AZHESJwpU
2wkghmk4KkJL68ob+2SFANkCgo0mLjg0zekWCmjDvTHIxYHXufwrIjk/ZQnJHyoY/HmqiL5NTUWn
GFqccJWC0ATdvFlYYqllZ2idJQ6gq2vrSVLbT7vecmVyDYu8KA1gJBwrgCNxeiFgncXhZVmA98nw
ZEBhNK9iadE6SEPQnVSoCXRMojST78mAxm27DesVVi1//PodfrJwACajyQtUNBygc1ivatSiHce4
OuCI45qH47pUPU3pmmxtc0UUK0gbSKecywa/ks9/tC+fJV0TdQYFUtwdUwQ4V1APwygGJ6gxDmkB
Hw0T95MhIKIK8QPB1tD/LKKVLUCM2oYQOC9/CbMfzYXcZXF1m5sj2s5owslIfimk4sUGDu32sKh7
taimnh45X309UfNFiNYALAW8o4lfMeVO54u96dB60I5KemjNvHLbMVkzKTjkOvuB2vF3caJpMBBw
AOJMadqFzqqq8EYxxzg/hLxS4PiatvBglb+bvWAUSDfjkJqoTEiVZo9UpUKts7wuD3AvJI5hSPYC
S+3esAV3wJSor1w588U+DQfGHhJsJBao0U0z/NtdLXQwNy1rqA6RkMxFreOKSe1W8dBR1Tqd1aeL
augsrywJc9ShCK+cIvPTCsOjnw0xEqIjXONz0Zu2LZRkrER9CNsgANyKhocykFv/62VyOQr28YfS
A05FHMmzs4NUkP/VRtYcoFJj7Qo0i2XLPiu6awHyR1nk992jotUdBhHwvJhKqmQeJpAqlXK7aboD
cBu46Kha3FuLyh7lNfRmx9xPrTF+0g2pUI5hCcGJ0UX7EuRjwQyooZVkyU1VAFpQ0eKbChbdxa0m
jwv0tcW9Y7UdJGaGFmozaLG045g2CbHGBQsy8pqYcnYXBQANaFaGMZyWLWY/DtCCRZuPLN1rpCLx
N2MiPCxQA6S9IGxNvoOzaoqWoNWvL/L+wG3pWW31cBHymFzZ4RftStMoFk5BSAhgKGzz8wWqFUy1
skgMgExbRfHK3qh1WoD0NrijlEP1ye57wFVSX9tQ62U9yw+pht2/iA1mVT58rmMIspRA+WgPbRvJ
RaFJ676ZGU3eC1jJ2LYo7AJEmSV7orA6oHGjOLS2hVg7U8wbKWtQuP9Yx//xs/8/7J0jCQDZPq/+
9Z/4+icXAzofwnr25b/24j2/rcv393r3Iv5z+tX//tHzX/zXLgLuVfFf9fynzn4Jf//v8d2X+uXs
Cy+vo3o4Nu/lcHqvmrT+GACfdPrJ/+03//H+8VfuBvH+zz9+8gZHF/4aQ9fsH39/a/X2zz+Ab/62
pae///c3b14y/N7hJX1pLn7+/aWq8aua/icI6ajmfMBLCHz++Ef3/td3lD+B7H8kkgaAhqmLLOfo
NvznH9afExUJKAe4ZRrQImRHFW+m76h/AqsF8gEZNx2BG37gj/967LMX9O8X9o8casw8yusKfxer
898HAtJKcH+ARCEAn1DkC7y6VaGGz7k5bMHtqF14MVQ01C0UUJQI8s9iqKnQYGMdgXD22/z8/UF+
H3hacecDGxgaYSC4c5MjxuzIkwUbbLQkl1srHBPakpig70LNl0ovfU+aYHpGDIX4B4UGSBnjDjrf
oW1awCGqy8stD9Dem9Qt8XuDRFceSJ+Ok9kTQU0YXNRJfhdR53TI/3ZTRaxiDRwbmq2F1nUql1bo
V7KR3sMbtF3Xkdz5RpIqqleXPYA+NYauYk/0EE3Qut29RFAG8Tq9IsQd1aJcSKMa1A5RuOBUHU11
L/qSm5TpJHoTdgLLVr1paF4Pw73SDtWPpC26tzYKpSdT0lJqjIVt0KiP25u2lDjgpD4cTnGmqvd6
AznvminmhoX9q1HF8hFuap2rtn0Dok8gFzkNtKx/tkdF+h6Y+/EupqABgTnyYsjeTpHlb5OkKlWm
og+33iad2fh2xzM3aPprbkjTmTt7FSj4YoNAlWxiCcxeBYllsGY6q9oaY/jQFq7W3MAcRiw0Elyj
BX/QRi7GQjKKXtVJc3nuGlc1DPVOEVRb9IL7xSA7KsvcItD8GL01zU8W+0I14FqHFm9IDw1G6Tdt
jaBFplYNPaISMNJLIserqODvTNK9sLMAxOy1qqedemNUNhSFBifsNNfIHix49jRFRrsRwY+2VcpD
G63l2hHVKZBjGsrPevQjbtcVd9LckaAUEJqyxxLVgxeQY8WNL7UxjceFEgqsvh9VsI/5cITpL+wi
tzHs9fr4OJD3oH4YxnjTRSccSn6qrAPYsQqIe5mD0xFfs5inth3++WJq6R7yGMu8OZVx6X59SHwg
JBeTizR/Ag2R5s9dfWD8Asu3Sqm2PIyUBb70iZXLfpzk71HCB/CElGirhnGKHn3GFyD2hHdKktxE
uZB9IwglNwsDsuFl1tEskCn0Zx9RBfVb/R2XdemkQErcrM3LY1zJ0SGAVhn8bsdNL0WpV4ea5ihV
HzlWp7ylwqhXiWm0G5u35o7oVTFVPRS3RA/QrZYQsUr6qMNbyoeFmovwSqDxkStczAVwpEmCDIi+
NQPMQCmWRdyQemtUluaiVyLycRYN61GMhqPnWvvL7noc32baUsgaao+QGFBXORQFKOts4rQBKWik
xIprgHPlSAgRqSK3tgMZhcYJcNAs+6DCX26SzNN1FM6/fpmzetlfex9tt/Dug9IibrBZpCQ1oRHW
MPvZZlCSd+KaFU7FbLKoxaB7ldXli9Qakg2C+p4KpfmBvu3hCsLyya0Desgk+g4cGuDqLHXucnAn
EjVptpIFHlRgS/EGCvDGwjKCazJnnw6Fa3Xqn0H8Ob8Ocj0simpsmq1dlJDT0AfFy9REfgpR4rk2
s5+NhaYtJGXoHZ14tuenqqzUVmWA+rpNhVzfZFZmuUAEtWPX1t0Gk6HRJBwtx+zKZBsqsvAKFYrI
UJMYoGNXgOPZcOKrdVyhzTxTr5QNP3Kk84WLvhfcimAA478XTSjMhFhKBXGWLSsD1auAuVKDyCH4
LJWwII0B2zGTWRDGqLXHoIg0F92lwdLIu87PlZEsSNqNS6COcOkbWxk+iMM1mdbLKAjQ3ke6gGRz
0nM7nz89YCHYaprY8r4GTJSX3AuTPl2TscwX5hAmqxjyF1sFBdAreMb0Zs7mBugJVNTAXULIgC7W
WTZdMFlpzDDPN2hYsTxzSITLUFb4ViaEnQegDYRyBEHgLiFGmUVAorVFW/SxvsnksvflLMLcm7nk
f73BL25dAAIQZUK2jMgOx/VscxEmkzEd2nGTDcpCE2W5bEYZQIRiFhBJ+Vux8Fu5xv+YQZxlHV9m
JP9f5hp4P//xX0H9Ra6xeymr8CVN/7Gq0pf8rTpPO/Crf6cdpvInenlAn0aeD62+Kbn4O+0g8p8T
Q35aEOg2AKbw32mHov9JUGhHQD51GEJPHTvh77xD/3PKHgEXQyMciB8EzL6Td5yvFWwxNJMoqKoC
ecZYgFjOd1ynZGnWyVF2Knu5dJRCoaNs3bYd0WjYF9aVY/98f/81Girtk+OXMfXqzm4eErOuTyWR
neCRnfjZUR3ZvtNitNHXO66FEQXqHy1/eymHv/bw7wnOJ2Pi5EcfAqYYGc68uTWLg1Btsj45tYO5
7yMbt2vdL0QVeXLLzUWkJpvIvtaA+sm0flTfkUwCgb6Y1pa0dsOVND2pozEu29pa1b39o5YsSFqQ
a8L0uFrOTi/MK/RCAeMDz5/mFdfc+VtEnJ9bcSqTEwierQ8dFC1yreRN7qnSM8jwv0Vgquf5Y8Nu
lRhErxur3mv50kgAojkyc9XaGZUXe6RTf3H4ZrE3i9/3BVyIDnK7qttfmr6yYg/2THXop/GdXu1J
uEnRoWN4UeuYoVNmC6t6GmtGc4aItnTUu6ZcVaGrb+MjD71Bexv4nd7ehjk0nvej+QRzuVEsLGsR
GCfNhE7ZUdZPlhHTSmEA0FUQW461LC0gmNeYy2jRq0uJwc8RDEPtZAUrbWGuNdTnw4xCz8x+GF9I
6GZG7eC+iJ70H8mrKpxEOozGz1TKdhERDtpkC37o0HymZ++W/DRYt4b1UqCuObTI4cRRLV7BQ3cr
HsOl6L0NntHjR3NUfBu/0lYtz6FSnkJt9jEYj0HuQr1M7sDlbFo8MaCl4dGMU6poP6RoU/ZrQkbc
lILaykYW0Iyh1SGP0IqLHjSHM+Yw28dagFhumWz0wDW7p0ZyiL6AQFrEVyBbfb0RZnHfX6sEN9tk
GfvBMZzhcEXMSpYhAj11UVY4hAQ6PIuGwEU76ISmBrpvVZG2zbsCDASpuOO1fq3P92JfYDNM5XQQ
d8HUugBYB7MGHWog+qm2XuqhDp26q0aHiM6mAEbUK/HYZ6OBUTGZdIAcinLh+bYwJCjgc1BFTmlj
3wehCKlJGvCr23jbl2F9ZbSLgwbckQ8FbgRXEOyZ4KXfU+qgM1up0fr0rkfcS4F4unpt3psiWNVd
tiF2dD+U+TVs9YPt/O/ABS8Vo4L7gDoMygEgpU4h6W+J/BAwWJ8lZnJXDsZTbS7DDE3bdo0cK7KS
wlMQMNEyJD10mrolmLxYyyK8i7L2SLrcolVjaausTriHKg7KFPHp60X3UQA++3yAz+DqC1spyO5P
qM/554tUAz0IKrNvc7EzmwXetqk5tbU0VNdGVhdRXV4OyVLx+5XceSKA1BsNhSe9J1iENoiatAW9
7bZexpIT+9mu3CjrYmWsTaDdtAFXtXDsHWnwjA5+sCwpfk/p3AKN3Q6EsQDBQNbYl2kMMFim0pu0
rdZ8aQhKbqpXdhuu1U35nK6ZHy6gR+Cp4C9LVDWpErvByXj6ejY+DuLL2QCbFqEZCP/zC5AJlPKG
IrFvrftucLSfSL1iqMhgC5TA+5zgl7nh92lN1UO6wUTAOyCQXQH5QJvCQLJ8gEWPVDjFrdh1m/id
v+I5TEEBJXz9OT8sbL76nDN4CH53HaCN0L6NV2KrDxTsjHBV+nzDl9IyxzH6S8HcPiY3ox8c20dl
n2+HdeOZNIDrlbpArTzYhSt7iRKEetJW2mQC7Ed8aTceT12pcNPQhf7hmGxj3bH6+zp0c412Be1r
alQObrDWogkwGGouzU2w6g7KsT+hnbY2qQDsUrg9ULXQLZpFSqg27vV+Mxp+FexsfhggjsWf6vqU
F45WUv0xvQko9/Ul3A6PYsf3EETgt+UuXlyLvD9C6/m8ASRGYxMwzqld7ny1J2i9yGBeZt1GD/Ja
2SurcR9vq5vsxqbGUvqhP1Q0OzYFVitNEsp6akBUsnKgCywpyMSd7jnrPSBGFneqflV2h7KEMQc6
QiAY6uD30nLRID2JfOTKYQGnNNfqnKhxhxipsxMI2uTomvWU0Km28cZI3PwZ9w6Et6VwXQhsOj99
Lm6ldbOyfsTP5Ieya29gq3XAxaPBguOI8lEG50IcHreNTA391m5XoeFiPxR8qemuxGH0CNto1249
+PnJNc1CGl/p4dTOkzGcaTgzJlFmKHjA2ACMnfNZHGLEOBlinttgF+yih2atrcL7wBFuui1CR+49
Saac+2HloEXNzmi2I6vGTzf5JloUrn3kq95Tfd2Xc6r+AHSe7q7ZGqKghM/w+5sGeoF0DgkjyGc2
JH1m567QOSwDgmI4ptYiyhZcWcc2hV0ywX5kqYrzf5OIgFa2l7EVY2sRrVLzSNpjnK9ke42+iko8
6fa9Va8rqIGxnTE4suYOwTKOnOKnsHzWUhCH6l/DPgxcdLRrx7ympUxVhepvSUHtF7TA/FKJ1/B7
Njxa5V7pPXwfAGM60DiEZrxjNZ5hOl0HoVa/5G6k3o7crQp36NY8vkExoUzdIFqkoQ/RqtrMEduE
DvyQqa1BHmPdyvdg4MIK82ZMdqJYhPF0yCL6i2KTjvlNrUdOY9qumt8TDd4qLjZmC1K55Rf1AoBn
fIKuZvOKKrhGbpNmE6s+T46ttCDD64BYkeToJQETneS0MDUvgbZUCc3vVMcj4sPoHIQCgDZd7AQZ
lXBGaoaDJZqHCejkkN6BS6HhkopRuPvS0txm/ckMD22zq6zIb62HyLyD7gvNYszWNaXdeXCBBiQC
DAtbHSRbpFCzrR5kagWl/lA+wT8Usrd9vArIoHlFoFbOWJhXbo6L0QDYodoEwg4EAVHAmgUXchbr
hEcQJQZA81aVCN20JImpDLFiXJdXoaL5DkTpBCAI2AtTejgREs93IKokpALvhN3GJCtooxTg/+f5
T5QSpjh/DYtY2YnMVd622pZBnxV8DlcfWQmTWHNdcu2aD8i8ujtRh5BLIVFFaIXS+ZzCJ3WxHslQ
nDvBYPlH2YWGj8ARGCvZMq0BVZYFi1rDpSplENqTICFvHg3CM2Qj8tEcIBnw9QU5j/XwcRDWQJER
UReYYvYsssTZ1DNIF44nuFQtdEiTw7ethqgvZItRrHHHjAd0ontduZfP8UVoqxiTBDvCBzBuQMCf
k1H7SKtNtAXJpyYSlScnley0CqugN4yV990nnEr2iFLQfYyJnyO0Ekv1kEHk+FTDpITywKt71CRR
xwmRWT5rWkzcRNH9rwdFcD4/VtFYAJemyV8P5z5q5OcLry9VoZVCqKckgSqJk8WrUH+zU81J+M2Y
wjVl2dg3JnuB9DDVWhslFBwK8o0l7ww7oYI/GcWdXp8C8ZDLh77f5P3tIB6G6rWosUr62zDddvVr
RDZ6vUW0nOQbSHhZwzIvdsO4BCtC0VGiCZHEVTTSM+cRrTx11jrxyiyWicpx+CHDs/YjOATjsoxp
L45mhF1/yJudQZaZ/CQXOMB16aYYl/qwS6RfHDnHCI3fSo0odC5NXL36I2Gnxj6Z/KEwkQktTXwQ
ay8xX9V+pvzBGDze31TM7cgSd1xrHlN5ZRubEg2H+S/bjBEPbIkNDz88dOZK0AaLWtrCJ22go+TZ
0g8rvlfHGzU8IcM2iRvgmSLMorRW9fegWRjti8JhlHGMirsU6S30nmJlEXbCbYdVjLmScNGWrilt
I1THRAZmjxW4mrGDG0PzM+QSfJNfFAVzajzDQgFiylSQRao4YQXda5Aykewsy6k3cSVA89NXyJ+J
edc2dyF+NEqIU2q31eD01kNj+4rmqdoSGEUUIHGezupKeBrqXte0by5ubYRlEz8XelpAX7GfzpdX
EeUdg4eLfgojliJhh6mQEFZNc1gU08GQSidSxDVO8EU0Db4HHHdAE8BBimHnsUI4sqndW9ZOI3nL
WxBvRliBeHLBqMU3SfGrkm5AD9NR4GrYUavXDBrC+UIJdnrxUGc+DpSqf5IsPzV3Wb+Dzm6kQnTc
OFpIBYzjoDwHzNF1KoAnIGgs112KUiMtyXpAG40eowaBmR3WBfdb223XqrnNaabdI6obD2BTEfto
t40nh3QqbjK/1XwVzZySU1lrOD5QIa9zed1X7yz3dcOrU4+/BWQhY+7ktX1sk93NqNGy24fxIx8M
aqQlLSLoJDQQijkKk1OzfDC1NWudqNynmm/2NI+uKGxBQuDi6ACHHc1DH2UlIH6znMWqoE085Jp6
irQ1KryIFtptuoJQpZc63a8WYvW7saXlo25Cp8cJBohloEOM0DY4yuO65wVF8VJzenMnwm2qv05f
MDiERdkDilJZ66Y5HYWrahBfc6CBLt0ON3xcx+YuzHd7DqwtceQmR9Ssr3Tczdrw3rfQhdMeGwtT
wPE/1DVWmSJ8NMXZ6bMdvQzxzgbmA/4t3F6j2xDk7X4pvYqDUu2gnaKwDWvdnDwEw33btI7FoAg+
vDD9qIkWidIOfvQS2QuNaogDZCVzsg4HQrkfhhcLFS8uI2E6SRH6sJtt6/LCCeqTLAGz4w6EWnNL
BUPKZQYFwawki1CjGburDO4FzauCGmosJdQo72BbNU3ZgHywSZYyroFypyK5jpHDRxSEvyLpKTHd
4UHZNuqu0BZqR4l8o0en8qWDduGhQyPz2FBL2qVEp6zYG8FNEHduBPn48k3D2Rbu1KZfRjU06jtj
m5eHynhQWLBMGNJxsS9q78WAq4/RvPLe2EIfbgVVUmr1BRU9VJHdzHyXSUgLdABWYwg5jkVeQpO1
8M36JxofzSzAue7DVXdKhQJIJI2Q0y9xZiYDlfS7TKyDYdXD+LEBrtc0B6ZBJYe8ivTN0O5UCj97
qV8YCWrfiJmX8eQAhbsAYb7PLXqPl7nInx/UV0n4IRo4Al+W3fgk3Teyq7yBe2AheSl88Mls7tgJ
2Gm7JFzgPmiP9U0/IgX2IYUBZqoTpwtoOMV+YC64HFGeeUWyHlJX3NfJBrCqj8ag0etBUhNUYyvZ
RRfZooMgLiyGPFbtosYLTZ8sbbfycD6ETwmUAJ/Zxvb5TfIiHYqQZgptT73XrLoliCbVvgGWSlYm
cJdT+Mxy2ktUXha3UYxPN+i4y5xoJTbxD53KgTMcS93Vf1yzYZ4VJ6fQBnqhUyvB1M2ADHqGE3HE
8lkCl4VTXIIX3kZCpj341EgQQ0o0HRKwiu3Fcq5igwLXYmnjom95A1MCncIw6Ab6O/eVZG4rObnC
fL2IhYEfguL8wfMGe2kufYWycRZJIMec4jBtHGao3E3y9pqy6EVEiUeHxRiYOEQHW3JOX9HqKCis
eJBPMXSbqTCaBzmUD3CeRpI/vtTyeOhi+8qZCaWi+ZkJrBKg5WSLiZlHDeH8PgRDSFLjeFBOGail
oyObbiYvAURFI04Cv8hd4N+9hj6SZa7exNIixDodH1KcsUDhxcp6VyL3FcePqCfIokk3pvJ/2Tuv
3citdk3fijHHQ4M5HA5ZrKhQqpJKUp8QncScM69+Hsr27K5SjwrewAb2APOjYRvd/YtprW994Q0H
P0KbC/hTWTpDdxdqxIzdGPxs9f3U/5TSF6Peicm3rt1DHcyjU9a9TeaS0XgXOSBBUNsqBZtJQxwt
UKgk55TowttGuWQNRMEyG51qBMvp5mRS0TasNpmxGEBNtU4SOuyYHiLzaDN5CJKtSVt5CShjLe9o
aKxJRB5ql2LSoV+4oHW1kpajU7rdsnb9O/PB+5K/eU/xW/GSu9oi3zFH4e8xNVqWru52r/Fz+k16
LXfSRv4yPgj8W9v3GAYBIRIZo2DwvOBX5q8naRlPh05Yj9lGMW6G/iFbmcq6SL918fcxRUVwB3ZZ
6G7F6L7pN0Kd2UhF22Gx7rRjVN6I+Uu6yMobNvgkL8NyK8U7iyaOv0nCdaYsrXgFNoMDGw9p4Nf8
szuIj+Ur3g/p60ibO0cXzmaYJ6iEQBvPEuM1/PZ5rk6h+3HxgH5hYD93QD5WI2MDkNFM2ukQSAul
XA/6OopuVHUpDUvPckkq+X1VX8jhhhGcLRYOC1v9YpWLSnW74jEzvrX5Hb14c7ptSKyxs5BWXWgX
gRtMSy20fcq3yPYLpz4kr8JLkTr5Xe2QXNMhSGz92HhuLy2i1JXvveP4ooMpHJd5bmsP6kt3kt6C
Q3ZKWQ0P/k2x5oa25W2wjPkB1pekXwwwtG+8+3ZpuNzjJjsVX7VTt8JsLLMFzYmPhPs3rbJBWtFV
xlI6lBZtYYfc4Dq4N9ZJYYtfIRMYa31T4J8nPSLUtCy2wZcM0JdqJ269ad7oBHJwSnb9qt3G3Nqt
cqu5liO46Spe6Yt66d/oNoeJIy6h/MW28DWiQcOGihzlC70W8ejdeI9iT7+Dro/4Q974q4geTwSI
zC5v821/p6y7tf6jJlq7+VL+Jj9HOyRAtAfYGOpjCd7qhT2VFW40LeLY7cetRg9VcqdsLTKz6n4U
xsPYbUblGBTTShturGAZ1Q5/hjzIfChktnEQX7Pn+FZ/bXusYG3/Nn0qS5tfRuHyC6qXLqz1fIl1
iNTYte4EsYNYXs/l+rU1O+nszO4270W6dS/1uIUoYBDfv3VrY2WmTjPRtXf7YAXmpHsAAyc99T+0
n92t3DDFsCt+kmmnzChjlw6S0K0r3Ul8x8PGL17V2kpu7uLkVjSXhrrgL+exk6l28DOADo/rWuQM
0cIcF2K79LStZy2qaIcdkCYtPWUjSUsz3wb9Q0yL1V/r7Zsakk8dFUbE3TosV7V6iyeYUt/3lCaR
2zQLfrM1bLNY5fmi6Ql1NrivGHc/pOZsjDJGi/Edk8grtf/HFgimhvOkB0KayrznkuyjalUKZyud
DmlrYKbRs8O9cEjsuGPeAQdv28QHqbrR5Xaf5S4IRXkh8D8H1j4tXiW+0qX90JHidjg2cIOb1UoY
eJ0fHZVSDQj8BNJBerEya3RFDemiImesMZhXzilGfR9CDcAZMgNrdlGjNXDRbBMTT8Hop5gOwyJd
l9v2brjpT4Apl5bb79kaYYk3k5MG23Z4LGIHFpREi/hJ3quPY2Sbe7rkUbdHYiyiYy5Qj1AJL5Hq
rDNHDldmYJvfpyegoI72NcUhRrP1xkkMO8E/y1zWrO29bLhpc5/UTt+5RjofUG3kDvmioixrbHEf
vc0b/X58bbu1Ej366t3YuQrheT/ui538Wq39TXrTuNPWX4Ur6xCvBLfZjXt1Ea/orT7z9+4J76fs
a39T3MnLnrik3AENLKM7gyXpLerI1SbsXrZjuGri26nZD/FtqnIfC3U/RA4dX7Wcw6GnMP5yBeNB
4siRHNXg2zj9XniaY+OtuOf2/S84ZvlP4p75mviivAnEyGRHn9jwbe91mhbMYSiIiDH6XjnoC32R
O5KtLacb8tulanPeLuTl9AYjRbRs4Sn7BkcSjyjuN37q2XemXf7kRc+hZj1t9ZfgUOd2+Jg/UgoJ
2+IhKdmgXTafmtYPa98LjioBQbP5/fpbR9BilBRTYNjtW+5mt+V9+ELbZGvetVtrrR+inz7nc7+t
bpJH7fu4lW/jb5CHCbvGnqYw/xaGbfSkKIyVF2pLCW030k5T5q0KgCzpHmpvZ9Z3vbUQlnG+Tbr1
OKCF+9A2+1C99dVlCD5YXwjKopCWoUnQITwsEmFl1StLWQjtegpXmG5BwKGLoRaO/oWGtV4TuBdp
7WgRq8WOn63MnpEFgq27Y7Mv2ltZXo/tUh4Psnob106gOzXPnd0I7W3SoLkHZUe7tcITJDqvto0r
EMDf7FkmFYCQZgUK+JEXgxWzxVvCG5rpMKGUci8oYbbrUmmwvW5Q3bLRxn8dIwBio9EFEnJ26bkc
Tke5PkZ9L8QH7FZ0pwlNImZVbnMx/jGawjWk57u38dlMhuYOOQcIO6hixImLKGFFhYLBmBkfotor
FjjWf9PkrN0rmPlBlvoOBs4LR6qkoMmh14O4CIYMfHbGkYoSsNOk8Ow5rXRrFFbwgbAEtUBdW379
/fPU6fIz8ObpBs3ddcSeIQpeNDnLoRWjJkrDQzFZOaOdlmWq682CYseZerndfH65dw7Hr+9lvh5c
VWaSMwwCuZPzUB0XVjoVdRIezHDqd0k53gyRZy7jOqiR9Zm+lzoV1RgpoTuaE4OWwDSWtIYzJ1eT
atdV1Iw8T2ULkeqt0V9raesVxg2mo1fOuHfo8dmdIvGBtBaYN/g41CYXb6ZOhRKlMGU6yl9arifZ
YKiTR+FeXWlHb2VuUzd/YF4aHP1t/lN5JtQzFA2/JLEjpPRr7QosdrRX8yVSOLRrEgAQ7V1KwyVc
CuEyjhekJJq3kGn9SCHn/7FV79RubR3SaOdLu8xzNLxtERFKnKiy8btSkGxCe3NyNbNDQGqDoVdb
kUQsGX1aPfn1okxvM5nm7YPgHXrS/cgNS5eeAInIuOM/FcEOv+Xu+ABdoDTg8sxRgk5Gp9AicULS
JXI5zqPnhugHxspwwsgJokVFEoi6Un/lFb+DXi5fMbwPxjrvkl/qRQyIdcmg/ZqIx6mobmAsxQvF
GDQnCTgoC2GQbXbt1y7j/CxisqtUvFcl7y3CTHHDUGT/+dK87NnpWJNg/DQ7iCIUArvgfGVSCgc6
WzY7ynIoMcVJ7lW171Ze+B2DMbLWp7HL11E/WFewUJd94PfrQrQiOGFthiTP+XUzBfs8vQ6zY2cJ
y0YC1FUM0WSHumencijTzNLrKwOVD5ueR50VMimYmHCgjXx+SUGVmlpSyvQY5VHnVsZuhAVDkUc2
H6Xx8vP3+puLzRsJBTRm6WhYXvS5EfnSwkLTeK9R+RIGGQm2Yv7MpfZpTMJrmellcsaPp4kAtIF0
cD5WLjJBpVREmtt+f/SmmJZbVpNry4xsPn+k98PifOGi70cfndHQTEO+pJFGkEhrqdS7Iyr8NLNy
ODKPwaxsaIsT25+kzzEpesO1mew1HFNEF51pDUBr9tSGmzzbRcFBsOBv7QrNjbxVbmmOliwTzZVT
6LVuOyz68k6pHot6kaDlXq8GYWGp6zpeNCEkll0j4dq1yaydr7owJappbXmupTGiXkhvlJNMrfEY
IXPE2Td8TB+lkzFgq+EqoVPckXvx58kp7mwxt8vAlUoHDTW5c9rGyRkZJncw+JsQvvFdZCCRPxfx
8IZMwUHUvSqXpeKiIhftmnQtequ4X3W32eqaJ/JlF4pPOePl0JkmPJgfyBKqKKS4TIrtUYwnx9K7
e2Z89mTJg9M11Uur5ffoMV2LSHPEOf+w6HkyZ2YZzYv10vwjMwIsSWAiHCEtRJSBw2JMjcCFRgu2
q6vVBXx7WkLdsM6ExnfLvLg2Xv742LP8lwJEG3qyarwfS7+A6ER/wmdWG7JjIqinJExDp1IDz4nK
rHSbSJYXUf6G1WBy5ck/7lJCMHjM2U8Q8PWlqWDdotUfdkV1HJEq3DbmSgCLpwWak0q+sPp8+3xA
f9JTJAeAD6DDQpg1/C7iTyO2Xl/lXKw3j6UorVEyjRgJvAX9PhcyVDolhMgmixFSUuRXEsHfXB3k
6SwwBAqQ0vWS+5lz3gcZdrpHIRMtZhbTAsnlW6XVyoUWhrfjTV9GEUNA/8Rk7uXzR//4mpHJg+eI
QCDka0Lv+ZPLalj4nZlVxzqtdyi1zvx5i3jR6vZg1Vfj1IfVzNVoi6GpNKP6LxvZVi9WQPy0+gi0
olnTyOqbzQAD0G5l/aTMytWQ0kYGzLF5ZTl9wIICAecp+cQ0ckGlKPL5gwY8jSEUTMBSHKrkuBIf
A/DQWXtsG2GXVQiidjIj6aExBIiQSAOBEDUhFW90yweCWSTispnEpdGr+rFmzv75Z/iQnnN7CKUo
nPYM9jF3uDjsoyIRAOP64mEssd/1h/Et6Mp6qedFbcsx032SAQPoOqNMC9YPdTVFdBk8N6HMsEtN
1WVjtrmb6qR7hXJAsaZ1qxTEWxFdudUPKwa4KjoFyCOxMcnUL+60wzBHHzK9OFoF+O2pZmJiFaWE
Sk78HT/C5sqH+3CAzphspBVZoBKKTJdmm1bd1lIGPeuIQ5MCpBzcSuK1yZU9qH2Is6hNAKGhb8Mg
ACTuRXLda5WS13ISHkvAaqGdWvKrIg2HOpg2QRnmN7oKWs0fJ4bAalnsdI37sIREuR1a/d4TfWsP
cRslxgl4z2Bo2w6j17sCH/hdjFSyrU8vqpky2q0i/R5DaXBDU4vttvzdBMgrBN43yw+EDbdBt5Sm
sJwMd1ap0e3Gt83BMwi0gUii0qjCVoi9/GCl2SJSGj7ANKmrwhDrh5buqNeY3cNkuAm6RQdgBSOC
xXujxOO+Ca+kpx8rJ14ZMET4MRxPHE4XOJ86xHaurZPoODVp5PiY6jidWOYLI5FyR5xo+YVR423b
Nt4TzB8h//R2I1o/xUa8RS3KVQa1e8ZSwZkq+gCVbFVL+NLqldRIvuzEQywChiQDpyEPQxrsYuOX
cua3lpmFR60XwpXSd8q91OSC63eNjJggy6n1ctAERWYzIAd62rRY5AUsaLXJnYpGwN7PXtMiSbcT
upSpgepcrLYrLGzqG1Xwd40nyevPw8GHM5clCBMAWYVZWY+9dh6slDarhEDruxnRZa0UFsUNszXb
F4GumxDS7cTEQfnfX5MAiTYmJlyASC+u2csaCF2zqw5y1HyfkvpnGiTPiRdvUtPjEGTuJYjB8vNr
SpdibbP1NOKDLCByHFyXLk8EPDoqWccd7pCFCyWDsXw0LHxQhlOW4T3b2r70oqW38JCacpvqYHbA
ZoY2b4Ua1Udxt3TDEGsP+Dxj6ohwMkKzXihUavUIrsCbbH8CiiF/Mxrgv990hF9zZVfR8IP7I3f3
HSKxibqOMkzMD/Jw14HuKeK1N+6bZGGMbhZTa1IIneqkdLriKZW+9aVbM75rtQ3u8lbwBuw3CegM
6iuPjnqqPun52nzO9EWfvSjKrodoM6tUO/VeM912ZBIG4Icxqe7qrfOuQDO8CcUBPws7LRfZAH/7
VtXvjerJo3+nP6uJ6prxPaIsdnXA+qbLl4WP4Q6d2LuxWIymLbwSdRl4hdrGM5YQGdlOSDjHGeQK
jnOAkCupuBKWP54CFgUoYlHwQkFfXoIgE3HEY15Hxb1WFJATA81NL7zzgdXmfRdfWZp/SXycpcEs
k3knWJwGKItckl9DLU3FsFT7Q6sue/kh121vuq9rPp5YOlrtagmNAu3FML9axa3HR8y9Y9C8BO22
Vl4V9aek/hx6WlzF3i9+JsJt4KGF7Krx89SiSMysbeeJzGCeJPNpHFskg5/9Tnaa1rIRbF6GjMmE
yGk8JhqAKjowI3288dpDH9zm8so3X1oLiFTxQ64rJPHoX/CF6jZ0JPSCmrJgPT9b3nYMKluDzdPr
mjNm9NXppAx1s+kCwVV6DEWcHgCd2re0TnqacjSWY2Q1O+ARzNKsHD5DhEb+SE9SVMEHI16U+rag
/JS0H6FQ2Jm0t14GiqkK3pcAkD+jW+C/lHm66rj1kX52xZ/KUJh6D697/QQqxhZDrFtqTpOYAXf3
qn2BOtDTi6/s6NQBVkoc2XyoikMU/1AZHseIfBbDxoQabfmPlv8QVq+5fhBBzAQvOdgdfVfiSDNB
KALolkYHj5tRrY2Vr9riFfgUMOZhkSigJ1ix7QpLaxNcOp3ocmPK9nTKOfMcL7Aty6HPwhytfZLf
pOMQLJiASyrgrvhGhqmgOgY3HLht8SA8MBXsvik7RDroz4erPHPUysXPnk4U3rg1/RrQa/IiB8nH
ISkuYvNbL58Ey819GO/8mEWH82vs+oqDPJferoxojV2ORW3sbUNgjP0Xq6YluZGNTTkuo2rZz2y8
sQIQgiTF/NvDeN9UgNDhx9XDsxiMzONe2/x1YI4LCrcPFsap/zHhSxS6rbmCXMiAtpIfrXiLRHAm
b/3mxTc3yfTF6L5OrEwT8opJujHPqtvAjYljrBOmotYqb13FXJjDDjw8oZBfWXdTCccYZFS8oSYb
cKtMAA7cpK0bFXc6QJGs/hbP8+TBjutNJj2o3LxQ/Oikhy45esMxYthY42sw7Mxqo3Oi5/FTFtxm
3p0irWR/FaRb1V950U3cbqNkW7Zzea9Ma9CR2XQvZTtdWmTqMtUOY/8MkU/pnlokLzZtfj+aq0Fd
FuFjFUMNPEjtvmXw7z3LbI9p2GiWa5k3ANlTbY26DjIQATCorc5A8pq4mDqf9heBxAAFR42HIDnp
3ofsNcdqtxm7w8QAMARbmkSNbSBRsxwl8RhFSb+ZSr2/V5tStevUR2AbhywPhctVINJFKVuZvnA8
zL4QIObKmPTX6JTGMfQUHEPqMUKxW6t7NKPssfHm+a2cu4khgn6YgWAZYK0mDYZVOfh0YDokQLqa
YyqxxNjRgmf0BSS7MNIStCyKiZQgetk4YaKD95zyVdwBzbpyBn9IfcmJYBzOdSA+TmhDnicbQoG8
jhQIyVH2xH6vB92iVLKFrHqdPXUSh3EHmcX0vw1tjWSQ6F/zV5I+fBNuYOYHztzHufqeb/CXDoPW
Sp0xaVpypHhTb/xiTzdgXBaN+hbWQAebBhGhpKI5XI1D72Tx9APSODOngoX++buYv/7Z6pjvBI0c
mfEP6vHv/eFf7qSfksBK0CU5Ton46msTZ/dIxZWT6q50hG4s4vrnV/yYns6X1DHsAcKvUf5dFOBZ
qmAfKKu0Puu+WZh51jtNbHxXCsvcp6oPcaKVN3qVpeBha8/11Oq+GuRHhcNwW5ojiD49ffIR9oQ4
OFakQFnnNFVsW/JPY+DQgv08XHlL76iu89cEy2AW/SLpB5N2mVKHkxfGY1jGwOBYH52UBatuEGWn
99puIfVh4xZJN9myT7mkg9aNrNTfN0AsfMaNbZZ0S9W3pNUoiu1KblVbK9ECinHzWPperS+1LLdW
pjFzYNIIMEbd1KtaKvT1mIO6Ql3z+5gZ9c0opat+lK/JnKsf1sCsCk+QgGYFjeNSur0ei8HL1Sk+
ypAqbASaHke8Lq989Q8JvnJ+kYuv7vlaLMuxB5CmFhl0YJu9DKWqAEfDP1QTxp/hy0jnJLRiE2TA
9Np6Kdv7bEiKZWRgtIQphSNhGTKY8IP6DsgXUydHBMqwmNBhJ4nlZBjgLqWIz4LdN9eF6kNLKARj
aS34usq1VP7jLp6b6TJdLGzZgCxe7OIiNHW0cybhoDcAm1B6ntxS7GgOmH6/CQqKltmprvVvtGFu
7/p+Ba3W1AFo9eaVBXopwMpmmicXOmDJeYTxQXm5sVRvpEwSDm2ZrLRG6VZlw1sUJnWTazIkBRmn
1QlUnhoj7CuNyr0VNiQJ8CRcXyMJ01ImLZFxDcj42xvDfGxWF6OviUjFeajLij6LkqoSDqU1Tk7j
9wdlKjfkB8mC2Ab5N2teu9ZbDB7fEKX4nUgfwTFGUFIdZofIzwXHPB1erizHDzUy74vSmJ3Md6OY
v6j9qhaBx9Ev/GPimdndRD2rK+3KS8x+N2XeRvesalHEpu8M6iA6Kn/L0etC32ma5EbCbshvFKak
qog/k183KbmC/pZZwbgsx0zEjDT/a7H9f12V/0El/Mu3+6CrcvyKROIf65/Jz+zr//zjf9Xff2Y1
KpB/oLHyx2MV1s3X7I8fX/9w2iz4+qvmyvuP/UtzRVD/RLib2RflFBAlfNXYyX+JrghIqyCgQvlP
twQd8V/FHgXjT13FcQltFQheKOvq5Al/y64IqvgnalkaBaHGkIRV/Y8wzP6vY+Mv/c3fqz1etMPB
MpmaPE8B0W9HdgUw1/kemYZ0CNM82Ipx0CXL2sArJllk8EmzdZVJXfrEZK/Iv/mxOkAiDQSlIvWX
WtKsSDYCcPq/vOC/7+9XjZSL9IRpD7xC9gUPDUll7iOd3w/2o2NsWvBLEywiQO+ULbl7FxVppTi6
Mubhd6GrTcQ/ci3tgCvUk2bV66GeFIEWmIGdtOAO+iRTs1bWNdTKRQNFZ2BhUX7j1j5Lu1oIXZ/f
nW+liUUC2to5wxjQ8kXaliT/jRFgBUyiKwCxCZjYgOydgSgEHS0xy32UJYO1xPFghkL5vileQdNc
dAeBJ8zKBiDS6GeLc4dgPi5+SaVkJp+ZoIfbKtOSfHQnsVWHGwHzW4bHJZ7B2KZVujxRyLZinJUn
op/abWLJCg3TkbrI001H6YVxAmVpZUjYqfpYR4+plBjPZKTJ0C3iKgrBY1ed1oIt8qRR/Nss5r8g
zjzmKb8uRWLPJJ7+r0JQ/w3lnZjE/7JLPoShxzz+eSEm+/7/+DvCMMf6EwVn8gCs1GWNoct/RBhD
/hOZLw1AA1D+91jxj5ysYP7JHlPoPc4uRwggzTv/nwhj/ckQksBEicAASgSm8y9CzHs3/z8SWNgU
DINI8Zm64WIIvGLOAX9dnBAZxkkvxKMsPSjlfeYvvGWUPYzyLpd3vb9RxEPh30CYsj1I//pdkbp1
tJy2qmVXz1bsTJCgrG2brfJi67OgvcH238C1Am57pDWQL8jOumhvDHcQUNtk4av3aeAMmJToMwPb
6lf+6A7KTYmgMvw/fUKBLKLWsNmtkfcUVK9i6KSFU66gUzWd+SjoxaKBOylFWy3bh+EXQXrVs/tB
xKeGbvV9It9nsAtFQO6mfivFJ1+lB4Zo0aiuR+CL/rEbbNjQdnlfl1uC+L8Lkn+/UU4ZPjlDGvxO
z99oL8pNbgapeKxD7UXr/HCBm46xUybjizG0DC4sxqnCsn9GY1q7NZSxW0Q9YKJfVuHvYvV58j7f
xjynZowJVorT69JdJ8tqs1BqdTrGgXySWsk8aL4Y7uj5amH0gjv8V71Qn1JxEOhqVSvUKmVHU5Lx
iG/qgmr36fP7OU/zuR1KSJYXEyVzvh/1orTOc1P2R8Xsj5Vcicu2CK1lPakvjTKu0kjfzkZyG6B6
f4te/ReErf/XZOd4I798gd/EpWy2+vhLLXuWxH7/+/8nKil/Mq9C6YzyBIr4rIL+T95jEF9oGoD+
JPYwJuJD/i1yLUjan/PfJpCRuHOuzXr1/0QlWf0TrcJZ0cj8J2L9i7B0gWInTlKpIAM9wzSheouX
o1UDAzktCAftaTBz64bxU72xolRYZBGMaI0jb404Z/aI0jWyDnmMXJuaycMGc8/KodbCY7DB4M8O
pGpyf3mNv9lY80L9NWCSh1HnK+h6UFehsXaxvdOhEH0/FJonTwwqpoxMGEq9lPZAjuJlJajJ8vPr
Xe7j9+vNh4ekKKicXLaEgg6k2zT63RP6sK2b9AXM4KiWroWL89YXP5fHAptF1oTCH0T+i25g4BWx
5GVB91QY0D8ywcohNQWmgEiP1R+wtkXaJzIRg5V1ZdEYdecIZdXuP3/W+d2dvVvEvrDWBhsGfp+G
w0UGF8aRWnuWmZ8ETRjXtSwLL2MJqxGF1PZ5rMQGxGTa7uUyF+EXAmD//PIX+TYvgaE6zS5O1/lQ
pgt1HroFVasnKZ9Hbg3kci8H5N/Kg7lXxEa6yzWjW7RaJO+Ush7uokF9acm7rnyID58bDUjqztng
CzYhIMDzW8iaWJjqxG9OlSx78GDosTaVoV+5yvwg5y+aq7B/ZxVadhhlytmpPwxRX0rB0JxKXak2
chjDHAowY64iHDOuvNR5+H1+LSyYEaFgF0NIAeh9fq2p6HoJ38/xNEq1tvCHNlqSDklgx0xr28la
ENh5EUAPaYQXvYdfnIDfWodCFj57vienTqgk17xQz7ub84cGhchxYlAu0KnRLgb2Kl3lKG2r/qQr
wpcWTBLkpGwdDdoDwpN2EBbX4D4fXzgVHPA1GmnER/ib5y9BNnE41otkPOVDBIYQZYuFjy0HsoSh
cWUVf7gUNRAVI8UQ9kactxcrqCm1sabQ6E5JC8s5DSGyTzgLQQau/50QL6+RS9G+MwkdVKq0mc6f
KivKqAi8vj21QpYuB8MStl6rV45XadohH3XRlYzKwNg5vaY78ruHpDNHYjNDSgEhnl85atqgUONq
OKFPr67RCRcQ+MmTpaqN1xw5PwR8HhLgAdoMlJez1tT5pQYsOUNrkoeTp3o3Rh2/YFyf2IMRon1a
K98+3y0fFuZcwFIOsE84anmp5xczChk98M5rT/FQQJonr8qcGJuHdTGmxc0UCumuzeBH/OurYrow
d76I3rQ9Lr5jNU0xfeRAPE1x6n2LeyR8wgqESCgLa6GdRcZHQXn7/JrzazsLCyQYNJVB8WN0Sv/8
YkdwF2rXWaV46nwUH6zeo5bgB6z/9VVo0FBCIcMOivJdc+OX8ibrepo/jTed9Dqw3ECrG9tUBm/5
+VXeB0MXD8N70yjGZmAsmcv5Z/Ow1eoKrdNPUWHepnAfCx+qb1PguIWiQuVKCqKL2ApE6yA5DTi1
ReKIwOyIKgLpw3D6/HZ+sznmTIH28yyDRA53fjelEhSY/qX6yYQdUEO/mPJhIeMX9PllfvvUM8qa
houCzd4lPH6MDdT/GM6fUPsBqdWjeboLb81jr7oKGCxb3pTfkV/0f8Bv8q5h83/3kL9e/GKnYEOZ
WGlV66fMulXbG8O484MrhMKPl6C3Rx1H5YKgFAyc8/fYKVkmJkLUPCPKn6ySCYPcNDaQ60+0+F+v
UxYpG5+8Eo4M/3V+KaFPVTWIW+tU9nrvxjLtNbhGxZUR27uw4Pk6ld89XeeVQQavXpx7khFVIdNH
62SaXR7DVMmbnz429Z7jRSAqFl4ObsPW86lEHSZJV0XTBG9llgAe8KUhMpy8VNVXsU0tJgeeHsQL
4FDZj1TLEM3NmtnH1UNJn+64GYfNKtASw4NaHidozCnNuFOLstuDqIUyY8JkAumL32vfCrm49sOS
tVKrsyapgqbkm5nT+7wS6D4GHZ5fIcmEiM5k873s+CUcaFJcMonrjVNWJ7lbpJ7C7LS+Zt/0IY0F
m0Pspk4A4jtjxc8/ZobJXCWbtXUaZ4OG2JNQ8/Ga3JC3shUyASrVsblpe8QaIi+e1VfrJP1X0NT5
ZGai/96d5jYA015UKRNNRZwwBP+k9bK1GRhYL2QxjtdCn2duHICI+DwWfHyxiMrSesXpAkoWbeLz
R2ZKWKZS1cQnsfLjhTEh/KanEKk+v8rHF8tV5pYZHbF5bHSxIeVB8oZIruNTwEkN1k0pNHxbSuRf
+k7bZ35X7fyMKY1SDgAafb+4EhB+e/25LAWNSAn8HhB/WT5o56rJZGTxCe+T8K5oulehhNUV5iQ5
eiogbDgMKOwoufACbPLagPyiwT1/VB4fAoLOvAyVv0sZjiHpTSEI9OiUwFnvEb3meK12Bt6SdNDG
4jEKfHR2RoApMDgzRy+nZF2Oknplbf3mW8/W8oDIAb1BHLr8Cl6haoXAV4BDOK2GsAGX3eb16vNv
/durMHmWyHHgJX5oo02+VZYGKyovG3qOyTBsCzG6JmH426sQby1ObWvmmJ2v26RPjUwz4/ikN9AI
+z4ooEYb9ZW4+07VPI+7cy4nmVAs/xpRnF+m9TpMujsxOo1CbCI+nNe3glah9+DXmtOGWGAzFpZt
a1St57wvg9sktdInPMbF76KFEHnueYOrZAj/GkP3ZogtsOmhN4DaCVM2vkmxIK/UQcGaS2uq0U3C
GL01D7ECr5MA3X3+ZX6zC3gY6Cjz08zl+vnDyIPPBNVro1M6MVNuDfY65sFgywQJeNYoq47g5d/S
TH4ouvEaNvdiBvW+CaABIqlI4shXuyzd8hSGakHdfcqSSnN5d+AKhULaVCKky7iQotWoDMa6L1tx
WWq9dpd33ngYPDFc+rEX/Cf2AmJx8xybyZh6+S50Oj9Wn2bRyUpEY4MpUQ4nS82u7IX5jX5YPuQG
79ehxXaRK3eWMVRNN4Wnyexjx4sHhFgtP92EaTptplwbrlzvNy95ln/nFcOZYhR2mTYzs69YrlV9
svrutTDQN8kDWbN7SR8306DoL1LTvXQqyoNd3kcbqRXR6RC7eqdUeex+vtw+dGVmNBAZGGmmOYPs
567jryOKIEyBpo1ZQydflkrUpZp6S6GUur5VBytWff3Mi8NrylcBgRbBTA4qxSuL/kNHcr4LznJm
snRnqHcvVn0p8J1jxWjmloHJJKNsnklP/U0vAkHsRQjGaQYdS63SbDliHfetaZXx0RPkn5mF39/Y
HDATs640zIw5YftlZXAWzL0MpouzYCH5xmVCl/dmBiq9ezE47W/8tohe9LoG7OzBqEWPzDBRwKwr
iCM2MGXt1jeT8kUvR7VBunxCCW1MlOSuzFrvSyA1s2abkWi3uhEotd31sOpQN0t0uBV+Jz2m6gC8
WhiD/L7BOwZUOVi9/83etTQnjmXpv0L0prsjBhcC8VpMRxiMsY1xkgY7u2tDXEAlCfRCD0BMTMRs
5kfMela9mN0sZ5f/ZH7JfEdCTq4gwfa9XempKKIqI522j67OfZ3Hd77zV7C2R5vWNlw7oyXaCYM9
vVK1BsE6UD4j3Ab0pIlanVE58Cob1EkvQRjou/ryZ920jCl4ANWRZbtzEFhsA8B4N3DTAML1tsAi
lqvj5eNqXXR+dmxfeY4bTbB5VyP0FmuplTHSuMAUG6xcCrdAPBuLZs/d1Jw+atf0KfppObiVQMI1
qWzRUcJVjMoM9Uxgepgv7PKksmqYYEmrbdSJ0tSXn9VtCey8noMUScvzSjBmt1hLILWsGFOvWbdB
MbSGcV6pRoR0bDb9UTFwgT62515zC7DiFjyYruHN/1Zy7HHqGvyewkBKApvo+51zRtGKWRGfw8Av
vOQwmheUUQVSkOAISaJi1zCnXrso1dC1DLc6ilOTnGuWwqgCuoEUPDqkI1yFC4yiY1kKQyldoFsO
2QFl/BosyLckVpMQ6t7OhNGCTl04OYmGB86jmnMCgrrqhVWvGgL6C1CzjRKB3qYCcHHVjtQbMwoa
t06wsbs13XcH5VXFu1O9sXdtxbXtIKhsVr1osbBQbu90dR3FgA13ubhvNsPlSFE2zn3dgc1XQ9eW
G9UPtj1T2ZbA/VcNxmA+B/8s+pH4Z0wY3hcmFx/2Lmh+ERhHeB73An8Il1S/ik4gFXVYBTrxSred
RmfeaEzR2KR4uzfJg1RF+ygTik58U9zuSYSUQBIAEbd8mVtkB8352ouqw7KNomvD2DRw5YBIz6l6
NgD1Rq3vRdTptGkp2zOH/JGXxBPhN1H7aqRuc4ETo+G5m4ZdGg+rJpjrwTmu96yxCiButRafudUO
HoVF1oALg3dEbzuU+/D6nGPdrJorezkqrmvhtRHXmF0zSug7rFTPzFyF7HFOochVoUkUliEAPAAV
524uoIZqul2Ll6NFvXRt68Et4sbXjW147yxLneXGvkb/qFa1cuvoi/ZK/YIT+rPilttzcF2MGQgz
EVtD8VdwY6zDu9gelHyUCKzUW1tFOMQaViPjaVMFG5JNZGdBD4QlPX8FkKsB3sqorJy58Wiw/MsA
rlAhwxMgaThiOYO9sYnnNaNsLdA3cg1qvxLgspuxU27ZMUrUTLV4Lsh1sBpRC00k5wgAIVuClcHP
k7cGj+QcYYoRwD217na8QTl/cQMSJHvs3HqbdfPzolgHctI/u0J41wT7AE+mHCh2HlCcCLLzT67P
5xsU3OLqjOoICemeA26n8tg+s9vyOEw8Bl4caMqRcEOZXalOw9jzaRVPQcIfhB6jaKyARKNoLG5U
5KC6C7sORrqGdYVquKA11lHioPtAjgZjo9by1QAtSWwfTnDkVDpFtNCMluyN5wDIJpvokYimsCDW
bCaxrL2BeZulFbnzsf5kjnW3PbbC6FNdQfHd2EMtjoLCts5KAVVDHbCt0w/OeWvQPDmENVh7+B/Z
GgIAcSoJt+h3WKv6T6GK4h8UHCFHBaKFtfN5GcRf/MpqNLfiuF3XmyWynyYhemOtK6CAtNUxiAij
gbGG+QSkKnNDr7uIypquVMIWYrUTFyXtKnnNHnz2s43pc6YyRk5YxQZWLAJcSM7koWZFQOVVHTHZ
p2W13B+jGePa8q7cRvMhaKITjKO2q6HTMovqF2XHHvS7lfIHHJt76+cAaPEFvf3MIIGdXkdh5GCV
74Eu6HdfDJYaIBIUUUZJKSbnW4e/IgIlhBIjIAbZEZmxolQuyK5BPhiILyLjwhHwYqyoF1S+jwZ/
ONVrwHkqb7FWcqcAvGp4A3X4EjXE8BDZyTt8Oto7m6ZSCp/m0RxmuF+xrYeNY9ZL7SqCh12iK2jN
N7q+6Gzj8moC4CeacDRKAWotKrXF03gZLh+sTcV+BPRw2w3gP565L/lzPxkgcHCosgAiF6mcPEfY
Guj+ko+Y8dNyDoY00P7cgaavgUIKe6meORL5g3f3KKRPkNlA8B/zxW//cFVfoyphGz7FxRhstWtf
7+glY36GL/jAQKTbH6g7yn1hux70qlijuKroowDqGS501FVqqLKyQbKxAbihjYLqJSr8Iw914uEY
l50VNx62y2J/4Vs93xiDeVDRHfjdi20H3UWqQ7sBjReV5uJqHseL6/r4cVFHcf4C4NybuY50thcY
464RLavoydMsnYsXkAv+7VYmlQHDD8sap2WJGFJyKothGfqxHRjP9XrRmNVxJwwQSgvaMLLgl5te
E/WNyt1GRZuESI297sratvV4UbqywyqYAMAoagW2Dw6KUVVdzTurhW6mk/r7+fQHcKWghzBCbmRK
InmMeOmp8wr8xp6n+SGg8mlH0v3z6qis7PwqNS/AR0Ug8B24/RtoDN+CDYFaE4SoYGkSnmx3iMGp
QrAaKSVkX6mugq7x3RmGbyF7D1wI7QFsNZQyvwUyliyyvUWYV0M+SgYCPjMyI3V+G9k9Q5236opm
r1Bxi2RTEfS0SvyAut7y+ipetuPt01JH46cOqjnm1U4DjPHjOwQ0DNAv1du49t3FTX26qLVUcM7X
HpfLQW38sG12gbJXrZv69gto8+f1GRHkOyhIMcPpUv2sqPdjfbQa3xpwkOpt8PwrVWYaw8bioRg9
1L27ZbkX1AZu416dDxArW+DPXnHc25qfgk230QDJ4LhHbc7L5oNfRHQFdTHb8KFOrR5B27+Y1J2b
Mdjjms9V85OL1ne+0wIxnU9psyZo6MBza/Vt8NqtbmvK9WrcA0N/zRkhaLKotMto6ju/Kfu3xpqV
V2gt5oKtbxy059GjHQ+Nymhbui0uvijbn1eL27rRHwc3dnhbi3v6uov+yrX1dQ0nCUqImvc1BTk9
67mJhl+LdrgB/O7TJu7WTIAvPhnNe2XdmVu9wLvZGHeVdT9eDeJSKxijWu1ui4QJOALAYw3TpwJU
cLE1rtzUwdS7/StaStyAjZP+c6+36hdj8zlajLw14knzng32vOqDrw6XwXBs9efGDbiX5+j81uiY
IKtYthbbqxCR39qdX7xBa60yuFKV67LXXRqfks3ypnPkOMKdRExdL/ZNMEOizGMnkgwG7ouOE6Ks
9nOk+fGjFkRWePq7LwUjJGjgmk44ApVpTsSrfijbXMcF7ayWUexp//yHqRs5SBQ8ajpKavYPCJSl
5g6XZEjJ25ySYDGMOJpBdLlyAVcD+D5C91muo+/+vQhU5QXAh9TVJ33GngK/996nXylTLyYGBTci
r02WFxeoesdbE0MQMPY4IZMP9/JNHIWoAECGD4ku+sANxfM+kAbgGoqqgIDFKK1OCmD2Jr7WoCos
MD2BRin54Ib4YO9O1c9i019G0QYglyjuTt8RMZo9FRDmmiohkeZIv53e4B9o+ssqrGQhFVSa2N2A
JSGskb4jdLqngmKzeUH0swi/qskOoMjsx1oGFFgTUgGOuAuAuPEh5ML+y1fh6SVaSeiW8bf0UR9o
AVDmSejlydpDO2fkSvl3rzQuiLQdCTUE3enz4bY/1UwJvbpau6B4DFH2cNNevgAauIKQOgjr089H
W/K7TZi7QN9w21eVC1RJICSFVEvy4TVAGwJuNnI0H3XyE54uodkvli5QUQG4EuL8uw8W1N7uV1Br
jMcA64Lqg+Tz0ZYB3DbBLVBTL5BTgf2DXXBkHTTrF/WEYgLoruTz4c4/pAsFVVAsNy7gPsMHpjLz
vfkvVy+ocybi/B/uykNTV8G3bl4AJYR7H8ZN+uGt/jpUQnQ7AJ2mnw+nAsANBVVApXGI8KHahN/3
KigGQL+NoM3u5T/czYfUteC7w7ChQhsUM6fbnhybvaVfhMuHQiSKGu7m/w0b/xXW0Ytf3AYf9Sxx
m00t2PO9z/5A5mEeCtgL88NwV5AtRpkTAvGAS6GS+iWUlfwiedXpo7TEdaev/8I52Ymvt/fNzPfb
//XdCx8O5cVTPPwW7wO//ft7b6kA1/sty7A/MNgHe0M//V4nfjYQVEJqpnDvmE3fjan5zJ+Cai7R
/+6tHpiNiMSlNWGOyfbDHAhAfHuhg3DIizlwUqozc32fk4q1Lyw1CkKfHysh1UTFtjRLNyM7E5TU
C+M0EhbrBlBskhu70fytprsrM58gk/AUEDD4UZAJSgaPy1p48JGls5yuK7gLROVeaY7N/EUmiIZL
KSZRsbc+1ODMMkGJWAkLrhMgU8AvuDoiQaKjbW+1qZETK0G316aTVwJlQ0RHe818V9ulS7h1RsWs
wsJ95ky1TA7NGzmcolK75sRnVsj8TBQJphiesGAErp1AizNJiVzc2sJyNd9mDi9Whh58TeO1SyaI
6GABUUVAmzvcFWpoIir3JgJrg88pAaBecbm304PDAfV6EuSGzOJHS8WGolq40/zcAkM/QwliwQjW
Z7HGJzQoLy864HuGPl/8aqCGScJizdCI8qYJkHzikoeo/2aL/JAl6PjexLkegoot1Exez0THJayQ
aKPZEzfy9UwWnT6oU8i+PJq9epW51netGXSSCUrkUvW16JD7rsOmbiYnFSthi/TpbOek1iTM3oMW
GppPNyh3y6FeMnvU+xX84Pprxp8VMq7mgZu/8BPORtFpG7h+GOnMyt47mTiqrhAV/OjiluM3HkJe
4nJpR2t5wVTXIzrgYXJq+qbDLWKwKkgQ7YHDMRNDGgaeLfvy/QttiKqBCfM5Sxjk/BIEr7UZf3kA
nCpDrBlu012XCUt0IePKe1r4UDFnXKJMKHvM+3X85JihNiv0TEefubzbSCEj0TX3DONqinWHvobc
iZEQtYgKx4mMC0pDXUU20ETdMryaoeZPcnubUEqiIwZOSyu4v8B44XYLytCo3lBUOg7m0IDsqTbL
e3pU4yzhsuq5gbvitA2kmgqedfHBf/13Ov6PuWZINCOdDCQFMJxIvANddvZxx+Jrv05ojdp1/xZD
a23msBlnp1TOzkIaxTsVWuvCpzvw82Vczn1tY+aMNcI7ie6wlKp4gBCkryXBsL65jDSEwTPRyQFE
oEnRJ+3O5WHIQo0z4RL8hqj0NgQgqFC4tDUf53M23N3xSf2Cv/sEDOZVZngbEbfJRMsddEggUTvP
s/J/3AZGWbJwxP8jRsZ1zDQ30RLMvktHh9GeTSatHglnAkidgzVOm32x1FrwuyvylQuyBaOa36cS
LsQWyiOcmZmNjlRA7b5Ex9o2GGf1yrD0HjUvmljmlOwPOIeFNhCb3FVOHEKiA7/SbHfqk9FXOP88
CSuwjbwP+jtx86pKWCxt13Z9lzt4qfmDqHpezt1f6Nh1XnSUSab1g4yj+HOYpxWeNX/GOQxVCT7Z
1RzNy6OQW/FU/ySqGfSZ9MJMDKmBuhgJC11GLHRx7lmFbgTviTtTahKWScc3Q58XK8NN6ISG6Xr8
cU2wPVF9jLDtu8zOeTZURiwqucsm/Cakmg1hoUbuGjhv+L/C5DxYCIqMqE3763+HWmH2x9uVa/rc
rkPrEXFV9DQn5lYvGH7Fpd6bk7xVAPCSBLla4IYGd7nAS5Qg15zktEBNE0WXWR+Ojc6CKZ9hQ5Md
GaJjNwz55UA8R+JDttjazOTQcYkWJdmX7w8GIRadEyphF/dxkU5zvlhVim4jnL7g18jeO1FDTcIt
3WckOR/cRcVv9iQBDbtbOn/hNGay0lFLWMYPJkx8TqqMKyORyt9ECZRQdAWn93GxZQYBi7hRU82Q
qPTHr3+PnHzBk4x08SM8Ez4MUqY2saLjHWrx1NAsK+fqy0hED2GtGYXLxODMBkprLoHBio8b4Vc+
t1KWkY0eUoSFFe41Nxfypvod4UEjcWPxS7pMBJDCcqMZH+1AcwVxqSOX99JAvC4udPj1P90Cih+/
/j2JYg38r//lTE2PO5TQGUH8QSNswyCna2LCF9X1iDnb/AENZKq44Cf9YIPLAAAgTrAAYK5wzQLO
LCrLSKYD/GjmbHowGIrrooM4TGg6nEmAlg7ign8+8EHAVi5BrGlP2GTNr2IiYBZdbekZOjzY3zKy
6S3TL4xgzHEJanA6i4/6chJr3NyBgodKM5tgX0Q6CAf1eX/qx8VhwUOBRF6G+j2FUQYO2MEMH0CO
+SisO0Us+szPcHjnH4VhPripKSKdW8K7V35l5PPSAXpwSonYTE5qdBITL7813ig3f7IfcUrfJrET
+S5/C6VQdaFhpmnRY6mOJFcnJPuSUNwH1gSo2QRVu7PaDtMzaL51aCC/TcmfaCfwdzJaZoKTFW2i
QSQPShBQ8xw4fm97xgAUB3o+CY2OU2hMhwwpaHJQJlUvnQxIwq97VaIJa4blFiKYj0BziE5LKk45
1KOiIC+/0qNvrAivfVALSC3EtQ9TcseKRnKr6h2P6yOI4rkh7nZu2xJ1HdgwQTJQUtCLDQSHioR3
6zPd8LVJJonOB7AUg6QXywEUaiCnAhm8jAe9pAUL34GogcaO2vZSw3KsEJjQJ+Ml6dz9uFuqTEfe
ay6pvQXw/+IS0hF7TVrv7i8JCTbaJQBSE2bOeU/p1PZ85TFw6dtI8PFbJRv7++M1LeboFptpgZHJ
SnxnCYrox4yqRzixB4fu3qp5pRpaRoTI1b5UGe5WC1lO3pakPn4a7oQwfr9ykbybuDN+zmQ4W0Pf
LNwzZ8EthkMj6u3KhRXK56VleG83yMMWevTH8PIxU2pioMmILN2ieM3RcvdjUgovOnuQzE8dCt+z
4b9/Tdwxj1++6LMsLrUX+3q8pU7imaxEwcQHKqqG1Lrsubk0oEL0aKKyUyvwiGwJPm2PbdnCOFSJ
hH19z/jMOXB74roArJG5B1uE+nOJahkwUsBYcmtZRvwE6RQQx/Ex3aTVuvCImcXi/J6WkTB/0Dw+
mgs+U3EFD5gPTKp1DNuZkL2LqmOAApiDhSyjQm6AWnNwLCK8ADszHWVy/Z+0hF95UQ+BuGYejg1O
MtG5iqpjZDAzX0pRJsIaYcFsbh5qGkElGaJNZFYyOamNJWPECLuSWZhfHWUZJ9LTdqIdUYeMGqZn
UwsdxsPxZRx1nxCtcFeF2xCwNa/wU6EDdIwbRkf4QxW0VZAwAbsHopUlCwxEOn8qZH81jz0UxMAS
bIihBwSaFR87b8DuQM24RHdC35zNgOTvsCDMhNGaBdv4Sek4RV4V0thpbWiYCwQAHGjt5a+HTK/g
4UIc4CDeFH0LcLzyqbiuWMwwQb5p/e+//UewoK+6fgx4BEZwA4SPzbJZ485D6kQAzthME+83/kbo
A+gX7zXUHGbCSK0gGmwmfRVEp22owSlYZMs9+OnKZG4Mf8ksfAaKk3GZGdBx18syMuhX7mLmQoEj
toAbadqcV9JEg0jEc7K3fb/qeixCI1eOiwBtPNGUlaiIRPU2YEXLLE5R5l8MgiiTR1Oze4aEuUd1
mn5EsoQz6J55oZEza1LVnL24flxgCSw0v8nA0tFUBJoyZ1P/vR3wA2ciq1kQDfPtvwK9JmiE9v+p
Q9GUjNOIe1b2newfT1XUXPrRhDthJNx2yB+ZepSyv7SYP0EeNJuuxFLLvvje3J0HZaKQIDItvpRA
hilMo2WznDd6dtefHy8BaVvMYDbjLkIZoYo2i1FXfMx2kWFYtnOrQwZq8Mq1ARLgk4syzLhM7nGY
fE2Cp4Tys3xVG7X4Fb0uuxEixpYb8ZnMw7Rd9GYT7YbhiMgGmN6/EuzlO6zj3Pwp1EpHVA995hN8
JA92lFFIQaW/AWHEOPtbkVE7MQAtTugWHnP1g2Vi8hXVSFo/2DPDMO0z86CtTP4EkeF0pU+5j6Z8
TAsdaMTfYAT+AHPGZglubOROkOXNhCZ3gQwSlhG89lQ/baxLNzh2GKL1X/bc9187qaKeTbA2OWHy
RlQYlZ4KB0EfGVDzFiGWA6PwbPq6efSQB7W4+Hs9DU8+QcJCboEMJVfngH7s4iNvI5mPOG8mKFlS
MpywIeOtojIxeArvZrRwKHSAAAFKLuK3MbGtCosH4UMIMwNF/V//bml2nIkkrSQNroWfQA/oMzyB
Z8MARkxGNDndXuktUPjTdcKO9uf9l6ggw/+BLf9jUIvMBm8TDenOiueBZhyI7CDXv2/xn3cC9n+6
s+8fSCQDLSdoJdH3OqGDHwWkOwbNksGjg4zfL661OBK/rIHHA+XtTXDjK+hoCXjZ2fDFsRk+4RdK
nPcUSfYbnHdfp3ORT9SfDMu+Mj7aQpIwRw4ng7Wl5bMtj/6VgfCn84kLosqIz7Zdy81Xj8pIS3Sm
8Jhcf/9qkMHWcQ33bmpQ6W+ujlQGbvuaWYvvMtZIsE27EQBCXJwFsdZMQwImL6L7yCxxSwMNK8UF
U5IXQSLOSFEaEsyggeZH2fASl/f8oXo+gPPkR/nBlmXskGfwUW3BCMNNHMCM2Qt8b+J+3DVwDPr7
G7wUUiS1Uxgy2+UmR0a5WguMt/mgqAQ3bkjH7Ut3R87BkIFcarvkW/+pp2kWsAh/PuZly/B5E4AU
mIbhaICJATVQaQqTex0Z/Jxt181sMl62hKjHtTk3sy1MZ5AMVMw1OAgRvwL53jAheUp44cypfwjX
O8mX9ErjZXcXgmQzPoADnuR7epv8BLFGk01cbi91J4TG5IlIZVwMCLNyCInDmoXo7QFWDXyTuxWa
vEN/eoVQh5X9G7eyUJuSLYrvnevnb6Ie0rYTBBAySckVJ6P0sm34wL0gQ3HEUUEb6ux57x/5g7Yu
tJl1hGxQBgPjg5mrkZdBrPLMHDDC8OaEjEjQAxgDeKky9iwp+GcNqAy+GQDIEMUnb4BOtojgHY1B
omJGwgOYh5QhvcIh9Y4iB5Rg5ZkDJCxqXFIBwALHwYqHBXNvP2HSoNiNZiH19E+FywCh5wBMBWk8
nXYskn8A3LQjx+DsFBQyiU/KyF3ANuVWKhqXy5ALMGMmhk6wsgz48ygCAXBusBJW5hdMr5nmF66j
EMg0buAyMqIHRmZZBsTnHf2+KWQoUKDxlJID7+yTPpij/cKnCNA62ItHzbg6wZlKJTRDRBQMtYTn
ObZ+nONDcU9xqsf98dNV+g8BdaCpj7nVuGUqIX3RdnHYUJ6T2wAygO8dC36WtcrHdGQkiGD0hRr4
O7gxyziXUYYzo0rSfS0DP5d9KWAmQcFJaCQTlQYxJCTLBvCmeDihQi1ZKfr5/V2/v2A7u5TCrxNw
Plb+Kxpp2H+b89tv/6ezd99rIccN5k3f3+mcZvZY7TEneDfMEwkTwaRR6nMkCarsJbIBnEKOdTUX
SWluXzUkuM6PUZCrVEl6kGonF+l5t2n09X/AqBLzh+J5r+bYCvh1Vv+xcupsWn47ycRj1du/vbdM
cf6/7nu9c1cDpUiNI7JbIbl7ziYlz2+/duzlGvXJsHC7qElENMw3PW68MpBXt0AfcEJlMH7dBj7T
OOIeRUbfE4x1yY1VRnOSO9ef5VQgI3vZi9bAJHKjlcFddK9NmMMzyoL4JHvM+42xT8DWZlKSvSCD
HuozyE645KUiIxQ5ZNHMLFz6LE/tJSPqOIwRi99XRFkGdnnnL9KYCx3bpOg2Z0+XZaBKv6A8CKgo
h6t1ASlK9jbvXxx/01ArmImh1VGW0c7zwS1g0f0xKOTjeOhlkj3s/WPuUteswjCazBA6Aqk4txVV
tLyWsGlA4jc55u7DPcJ5JwMxfTmJCv0o4FbkTroEHf3LY2fYeXzuXP1rgRYPpScO1j+wXghbVECL
1iijAbSq/sNytsdM0D0nZBdAmFrIRPzl/wAAAP//</cx:binary>
              </cx:geoCache>
            </cx:geography>
          </cx:layoutPr>
        </cx:series>
      </cx:plotAreaRegion>
    </cx:plotArea>
  </cx:chart>
  <cx:spPr>
    <a:solidFill>
      <a:schemeClr val="tx1">
        <a:lumMod val="85000"/>
        <a:lumOff val="15000"/>
      </a:schemeClr>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57451</xdr:colOff>
      <xdr:row>0</xdr:row>
      <xdr:rowOff>69548</xdr:rowOff>
    </xdr:from>
    <xdr:to>
      <xdr:col>21</xdr:col>
      <xdr:colOff>553356</xdr:colOff>
      <xdr:row>43</xdr:row>
      <xdr:rowOff>86480</xdr:rowOff>
    </xdr:to>
    <xdr:sp macro="" textlink="">
      <xdr:nvSpPr>
        <xdr:cNvPr id="57" name="Rectangle: Rounded Corners 56">
          <a:extLst>
            <a:ext uri="{FF2B5EF4-FFF2-40B4-BE49-F238E27FC236}">
              <a16:creationId xmlns:a16="http://schemas.microsoft.com/office/drawing/2014/main" id="{A66F4BBC-B30D-6E92-E7F7-FD2EB86B97C3}"/>
            </a:ext>
          </a:extLst>
        </xdr:cNvPr>
        <xdr:cNvSpPr/>
      </xdr:nvSpPr>
      <xdr:spPr>
        <a:xfrm>
          <a:off x="57451" y="69548"/>
          <a:ext cx="13259405" cy="7818361"/>
        </a:xfrm>
        <a:prstGeom prst="roundRect">
          <a:avLst>
            <a:gd name="adj" fmla="val 2315"/>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154215</xdr:colOff>
      <xdr:row>1</xdr:row>
      <xdr:rowOff>25398</xdr:rowOff>
    </xdr:from>
    <xdr:to>
      <xdr:col>21</xdr:col>
      <xdr:colOff>417287</xdr:colOff>
      <xdr:row>6</xdr:row>
      <xdr:rowOff>159434</xdr:rowOff>
    </xdr:to>
    <xdr:sp macro="" textlink="">
      <xdr:nvSpPr>
        <xdr:cNvPr id="58" name="Freeform: Shape 57">
          <a:extLst>
            <a:ext uri="{FF2B5EF4-FFF2-40B4-BE49-F238E27FC236}">
              <a16:creationId xmlns:a16="http://schemas.microsoft.com/office/drawing/2014/main" id="{AC3B086A-788F-4459-B530-36218E168E2E}"/>
            </a:ext>
          </a:extLst>
        </xdr:cNvPr>
        <xdr:cNvSpPr/>
      </xdr:nvSpPr>
      <xdr:spPr>
        <a:xfrm>
          <a:off x="154215" y="206827"/>
          <a:ext cx="13026572" cy="1041178"/>
        </a:xfrm>
        <a:custGeom>
          <a:avLst/>
          <a:gdLst>
            <a:gd name="connsiteX0" fmla="*/ 7930338 w 12192000"/>
            <a:gd name="connsiteY0" fmla="*/ 0 h 1045049"/>
            <a:gd name="connsiteX1" fmla="*/ 7940351 w 12192000"/>
            <a:gd name="connsiteY1" fmla="*/ 0 h 1045049"/>
            <a:gd name="connsiteX2" fmla="*/ 8537510 w 12192000"/>
            <a:gd name="connsiteY2" fmla="*/ 0 h 1045049"/>
            <a:gd name="connsiteX3" fmla="*/ 12192000 w 12192000"/>
            <a:gd name="connsiteY3" fmla="*/ 0 h 1045049"/>
            <a:gd name="connsiteX4" fmla="*/ 12192000 w 12192000"/>
            <a:gd name="connsiteY4" fmla="*/ 737119 h 1045049"/>
            <a:gd name="connsiteX5" fmla="*/ 8018070 w 12192000"/>
            <a:gd name="connsiteY5" fmla="*/ 737119 h 1045049"/>
            <a:gd name="connsiteX6" fmla="*/ 7801074 w 12192000"/>
            <a:gd name="connsiteY6" fmla="*/ 1045049 h 1045049"/>
            <a:gd name="connsiteX7" fmla="*/ 7193902 w 12192000"/>
            <a:gd name="connsiteY7" fmla="*/ 1045049 h 1045049"/>
            <a:gd name="connsiteX8" fmla="*/ 7193912 w 12192000"/>
            <a:gd name="connsiteY8" fmla="*/ 1045035 h 1045049"/>
            <a:gd name="connsiteX9" fmla="*/ 0 w 12192000"/>
            <a:gd name="connsiteY9" fmla="*/ 1045035 h 1045049"/>
            <a:gd name="connsiteX10" fmla="*/ 0 w 12192000"/>
            <a:gd name="connsiteY10" fmla="*/ 886409 h 1045049"/>
            <a:gd name="connsiteX11" fmla="*/ 7305694 w 12192000"/>
            <a:gd name="connsiteY11" fmla="*/ 886409 h 104504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12192000" h="1045049">
              <a:moveTo>
                <a:pt x="7930338" y="0"/>
              </a:moveTo>
              <a:lnTo>
                <a:pt x="7940351" y="0"/>
              </a:lnTo>
              <a:lnTo>
                <a:pt x="8537510" y="0"/>
              </a:lnTo>
              <a:lnTo>
                <a:pt x="12192000" y="0"/>
              </a:lnTo>
              <a:lnTo>
                <a:pt x="12192000" y="737119"/>
              </a:lnTo>
              <a:lnTo>
                <a:pt x="8018070" y="737119"/>
              </a:lnTo>
              <a:lnTo>
                <a:pt x="7801074" y="1045049"/>
              </a:lnTo>
              <a:lnTo>
                <a:pt x="7193902" y="1045049"/>
              </a:lnTo>
              <a:lnTo>
                <a:pt x="7193912" y="1045035"/>
              </a:lnTo>
              <a:lnTo>
                <a:pt x="0" y="1045035"/>
              </a:lnTo>
              <a:lnTo>
                <a:pt x="0" y="886409"/>
              </a:lnTo>
              <a:lnTo>
                <a:pt x="7305694" y="886409"/>
              </a:lnTo>
              <a:close/>
            </a:path>
          </a:pathLst>
        </a:custGeom>
        <a:ln/>
      </xdr:spPr>
      <xdr:style>
        <a:lnRef idx="0">
          <a:schemeClr val="accent2"/>
        </a:lnRef>
        <a:fillRef idx="3">
          <a:schemeClr val="accent2"/>
        </a:fillRef>
        <a:effectRef idx="3">
          <a:schemeClr val="accent2"/>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xdr:col>
      <xdr:colOff>457199</xdr:colOff>
      <xdr:row>0</xdr:row>
      <xdr:rowOff>152400</xdr:rowOff>
    </xdr:from>
    <xdr:to>
      <xdr:col>12</xdr:col>
      <xdr:colOff>33866</xdr:colOff>
      <xdr:row>5</xdr:row>
      <xdr:rowOff>160867</xdr:rowOff>
    </xdr:to>
    <xdr:sp macro="" textlink="">
      <xdr:nvSpPr>
        <xdr:cNvPr id="59" name="Rectangle 58">
          <a:extLst>
            <a:ext uri="{FF2B5EF4-FFF2-40B4-BE49-F238E27FC236}">
              <a16:creationId xmlns:a16="http://schemas.microsoft.com/office/drawing/2014/main" id="{B7345746-60B4-535A-112B-E9831061BD98}"/>
            </a:ext>
          </a:extLst>
        </xdr:cNvPr>
        <xdr:cNvSpPr/>
      </xdr:nvSpPr>
      <xdr:spPr>
        <a:xfrm>
          <a:off x="1066799" y="152400"/>
          <a:ext cx="6282267" cy="939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t>SALES DISTRIBUTION</a:t>
          </a:r>
          <a:r>
            <a:rPr lang="en-US" sz="3200" b="1" baseline="0"/>
            <a:t> DASHBOARD</a:t>
          </a:r>
          <a:endParaRPr lang="en-US" sz="3200" b="1"/>
        </a:p>
      </xdr:txBody>
    </xdr:sp>
    <xdr:clientData/>
  </xdr:twoCellAnchor>
  <xdr:twoCellAnchor editAs="oneCell">
    <xdr:from>
      <xdr:col>0</xdr:col>
      <xdr:colOff>163286</xdr:colOff>
      <xdr:row>7</xdr:row>
      <xdr:rowOff>50800</xdr:rowOff>
    </xdr:from>
    <xdr:to>
      <xdr:col>5</xdr:col>
      <xdr:colOff>160866</xdr:colOff>
      <xdr:row>14</xdr:row>
      <xdr:rowOff>90713</xdr:rowOff>
    </xdr:to>
    <mc:AlternateContent xmlns:mc="http://schemas.openxmlformats.org/markup-compatibility/2006">
      <mc:Choice xmlns:a14="http://schemas.microsoft.com/office/drawing/2010/main" Requires="a14">
        <xdr:graphicFrame macro="">
          <xdr:nvGraphicFramePr>
            <xdr:cNvPr id="60" name="MONTH">
              <a:extLst>
                <a:ext uri="{FF2B5EF4-FFF2-40B4-BE49-F238E27FC236}">
                  <a16:creationId xmlns:a16="http://schemas.microsoft.com/office/drawing/2014/main" id="{A09EE831-C7BF-414B-B7D1-7A03F4B7F52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63286" y="1320800"/>
              <a:ext cx="3036509" cy="13099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172357</xdr:colOff>
      <xdr:row>14</xdr:row>
      <xdr:rowOff>166312</xdr:rowOff>
    </xdr:from>
    <xdr:to>
      <xdr:col>3</xdr:col>
      <xdr:colOff>172357</xdr:colOff>
      <xdr:row>29</xdr:row>
      <xdr:rowOff>1</xdr:rowOff>
    </xdr:to>
    <mc:AlternateContent xmlns:mc="http://schemas.openxmlformats.org/markup-compatibility/2006">
      <mc:Choice xmlns:a14="http://schemas.microsoft.com/office/drawing/2010/main" Requires="a14">
        <xdr:graphicFrame macro="">
          <xdr:nvGraphicFramePr>
            <xdr:cNvPr id="61" name="REGION">
              <a:extLst>
                <a:ext uri="{FF2B5EF4-FFF2-40B4-BE49-F238E27FC236}">
                  <a16:creationId xmlns:a16="http://schemas.microsoft.com/office/drawing/2014/main" id="{5F9015F2-ED8D-4CD1-A5D8-256AA40D6A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2357" y="2706312"/>
              <a:ext cx="1823357" cy="25551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190500</xdr:colOff>
      <xdr:row>7</xdr:row>
      <xdr:rowOff>36285</xdr:rowOff>
    </xdr:from>
    <xdr:to>
      <xdr:col>9</xdr:col>
      <xdr:colOff>262467</xdr:colOff>
      <xdr:row>14</xdr:row>
      <xdr:rowOff>99786</xdr:rowOff>
    </xdr:to>
    <xdr:grpSp>
      <xdr:nvGrpSpPr>
        <xdr:cNvPr id="67" name="Group 66">
          <a:extLst>
            <a:ext uri="{FF2B5EF4-FFF2-40B4-BE49-F238E27FC236}">
              <a16:creationId xmlns:a16="http://schemas.microsoft.com/office/drawing/2014/main" id="{ED679734-81F1-992A-87D8-1020156C2CC1}"/>
            </a:ext>
          </a:extLst>
        </xdr:cNvPr>
        <xdr:cNvGrpSpPr/>
      </xdr:nvGrpSpPr>
      <xdr:grpSpPr>
        <a:xfrm>
          <a:off x="3229429" y="1306285"/>
          <a:ext cx="2503109" cy="1333501"/>
          <a:chOff x="3302001" y="1354666"/>
          <a:chExt cx="2302932" cy="1286933"/>
        </a:xfrm>
      </xdr:grpSpPr>
      <xdr:sp macro="" textlink="">
        <xdr:nvSpPr>
          <xdr:cNvPr id="62" name="Rectangle: Rounded Corners 61">
            <a:extLst>
              <a:ext uri="{FF2B5EF4-FFF2-40B4-BE49-F238E27FC236}">
                <a16:creationId xmlns:a16="http://schemas.microsoft.com/office/drawing/2014/main" id="{42DDCAB2-C307-6B12-BA90-F5BE373F8A2C}"/>
              </a:ext>
            </a:extLst>
          </xdr:cNvPr>
          <xdr:cNvSpPr/>
        </xdr:nvSpPr>
        <xdr:spPr>
          <a:xfrm>
            <a:off x="3327401" y="1354666"/>
            <a:ext cx="2277532" cy="1286933"/>
          </a:xfrm>
          <a:prstGeom prst="roundRect">
            <a:avLst>
              <a:gd name="adj" fmla="val 8156"/>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 name="Rectangle: Rounded Corners 63">
            <a:extLst>
              <a:ext uri="{FF2B5EF4-FFF2-40B4-BE49-F238E27FC236}">
                <a16:creationId xmlns:a16="http://schemas.microsoft.com/office/drawing/2014/main" id="{A0611571-8859-B69E-5B5F-18E641AD8948}"/>
              </a:ext>
            </a:extLst>
          </xdr:cNvPr>
          <xdr:cNvSpPr/>
        </xdr:nvSpPr>
        <xdr:spPr>
          <a:xfrm>
            <a:off x="3420533" y="1422400"/>
            <a:ext cx="2108200" cy="347133"/>
          </a:xfrm>
          <a:prstGeom prst="roundRect">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chemeClr val="accent4"/>
                </a:solidFill>
              </a:rPr>
              <a:t>TOTAL SALES</a:t>
            </a:r>
          </a:p>
        </xdr:txBody>
      </xdr:sp>
      <xdr:sp macro="" textlink="Analysis!A4">
        <xdr:nvSpPr>
          <xdr:cNvPr id="66" name="TextBox 65">
            <a:extLst>
              <a:ext uri="{FF2B5EF4-FFF2-40B4-BE49-F238E27FC236}">
                <a16:creationId xmlns:a16="http://schemas.microsoft.com/office/drawing/2014/main" id="{492328F4-C134-A27A-0A20-BB9E7C21C0EA}"/>
              </a:ext>
            </a:extLst>
          </xdr:cNvPr>
          <xdr:cNvSpPr txBox="1"/>
        </xdr:nvSpPr>
        <xdr:spPr>
          <a:xfrm>
            <a:off x="3302001" y="1955800"/>
            <a:ext cx="2142066" cy="465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96E7B8-426A-4A56-972C-E4CCDF1EE63A}" type="TxLink">
              <a:rPr lang="en-US" sz="3600" b="1" i="0" u="none" strike="noStrike">
                <a:solidFill>
                  <a:schemeClr val="bg1"/>
                </a:solidFill>
                <a:latin typeface="Calibri"/>
                <a:ea typeface="Calibri"/>
                <a:cs typeface="Calibri"/>
              </a:rPr>
              <a:pPr algn="ctr"/>
              <a:t> $984,571 </a:t>
            </a:fld>
            <a:endParaRPr lang="en-US" sz="3600" b="1">
              <a:solidFill>
                <a:schemeClr val="bg1"/>
              </a:solidFill>
            </a:endParaRPr>
          </a:p>
        </xdr:txBody>
      </xdr:sp>
    </xdr:grpSp>
    <xdr:clientData/>
  </xdr:twoCellAnchor>
  <xdr:twoCellAnchor>
    <xdr:from>
      <xdr:col>9</xdr:col>
      <xdr:colOff>304799</xdr:colOff>
      <xdr:row>7</xdr:row>
      <xdr:rowOff>52614</xdr:rowOff>
    </xdr:from>
    <xdr:to>
      <xdr:col>14</xdr:col>
      <xdr:colOff>317500</xdr:colOff>
      <xdr:row>19</xdr:row>
      <xdr:rowOff>128814</xdr:rowOff>
    </xdr:to>
    <xdr:grpSp>
      <xdr:nvGrpSpPr>
        <xdr:cNvPr id="79" name="Group 78">
          <a:extLst>
            <a:ext uri="{FF2B5EF4-FFF2-40B4-BE49-F238E27FC236}">
              <a16:creationId xmlns:a16="http://schemas.microsoft.com/office/drawing/2014/main" id="{EDD3964C-6666-7E54-709F-91E8041E1E3B}"/>
            </a:ext>
          </a:extLst>
        </xdr:cNvPr>
        <xdr:cNvGrpSpPr/>
      </xdr:nvGrpSpPr>
      <xdr:grpSpPr>
        <a:xfrm>
          <a:off x="5774870" y="1322614"/>
          <a:ext cx="3051630" cy="2253343"/>
          <a:chOff x="5774870" y="1295399"/>
          <a:chExt cx="2338011" cy="2253343"/>
        </a:xfrm>
      </xdr:grpSpPr>
      <xdr:sp macro="" textlink="">
        <xdr:nvSpPr>
          <xdr:cNvPr id="68" name="Rectangle: Rounded Corners 67">
            <a:extLst>
              <a:ext uri="{FF2B5EF4-FFF2-40B4-BE49-F238E27FC236}">
                <a16:creationId xmlns:a16="http://schemas.microsoft.com/office/drawing/2014/main" id="{7D85CDA8-E8E1-D4F4-0B7B-0AD93A0A4A10}"/>
              </a:ext>
            </a:extLst>
          </xdr:cNvPr>
          <xdr:cNvSpPr/>
        </xdr:nvSpPr>
        <xdr:spPr>
          <a:xfrm>
            <a:off x="5774870" y="1295399"/>
            <a:ext cx="2338011" cy="2253343"/>
          </a:xfrm>
          <a:prstGeom prst="roundRect">
            <a:avLst>
              <a:gd name="adj" fmla="val 3071"/>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9" name="Rectangle: Rounded Corners 68">
            <a:extLst>
              <a:ext uri="{FF2B5EF4-FFF2-40B4-BE49-F238E27FC236}">
                <a16:creationId xmlns:a16="http://schemas.microsoft.com/office/drawing/2014/main" id="{9B5150A5-F63C-DD51-09E1-08A0EFFA5FDB}"/>
              </a:ext>
            </a:extLst>
          </xdr:cNvPr>
          <xdr:cNvSpPr/>
        </xdr:nvSpPr>
        <xdr:spPr>
          <a:xfrm>
            <a:off x="5825671" y="1346200"/>
            <a:ext cx="2244876" cy="362857"/>
          </a:xfrm>
          <a:prstGeom prst="roundRect">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chemeClr val="accent4"/>
                </a:solidFill>
              </a:rPr>
              <a:t>TOP 3 CUSTOMERS</a:t>
            </a:r>
          </a:p>
        </xdr:txBody>
      </xdr:sp>
      <xdr:sp macro="" textlink="Analysis!E2">
        <xdr:nvSpPr>
          <xdr:cNvPr id="70" name="TextBox 69">
            <a:extLst>
              <a:ext uri="{FF2B5EF4-FFF2-40B4-BE49-F238E27FC236}">
                <a16:creationId xmlns:a16="http://schemas.microsoft.com/office/drawing/2014/main" id="{74BB34FE-BF2B-F8CF-5F79-72DD70556C98}"/>
              </a:ext>
            </a:extLst>
          </xdr:cNvPr>
          <xdr:cNvSpPr txBox="1"/>
        </xdr:nvSpPr>
        <xdr:spPr>
          <a:xfrm>
            <a:off x="6268673" y="1742924"/>
            <a:ext cx="1486506" cy="286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99CC08B-2DA3-4949-8522-150BFA15861C}" type="TxLink">
              <a:rPr lang="en-US" sz="1400" b="1" i="0" u="none" strike="noStrike">
                <a:solidFill>
                  <a:schemeClr val="bg1"/>
                </a:solidFill>
                <a:latin typeface="Calibri"/>
                <a:ea typeface="Calibri"/>
                <a:cs typeface="Calibri"/>
              </a:rPr>
              <a:pPr algn="ctr"/>
              <a:t>Customer33</a:t>
            </a:fld>
            <a:endParaRPr lang="en-US" sz="1100" b="1">
              <a:solidFill>
                <a:schemeClr val="bg1"/>
              </a:solidFill>
            </a:endParaRPr>
          </a:p>
        </xdr:txBody>
      </xdr:sp>
      <xdr:sp macro="" textlink="Analysis!F2">
        <xdr:nvSpPr>
          <xdr:cNvPr id="71" name="TextBox 70">
            <a:extLst>
              <a:ext uri="{FF2B5EF4-FFF2-40B4-BE49-F238E27FC236}">
                <a16:creationId xmlns:a16="http://schemas.microsoft.com/office/drawing/2014/main" id="{9EAAC925-BEDB-4AE6-A161-A6FCFD42415B}"/>
              </a:ext>
            </a:extLst>
          </xdr:cNvPr>
          <xdr:cNvSpPr txBox="1"/>
        </xdr:nvSpPr>
        <xdr:spPr>
          <a:xfrm>
            <a:off x="6238723" y="2021115"/>
            <a:ext cx="1486506" cy="291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93F8616-67C3-4E0D-85BC-8EDA5A9A413B}" type="TxLink">
              <a:rPr lang="en-US" sz="1200" b="1" i="0" u="none" strike="noStrike">
                <a:solidFill>
                  <a:schemeClr val="accent5">
                    <a:lumMod val="60000"/>
                    <a:lumOff val="40000"/>
                  </a:schemeClr>
                </a:solidFill>
                <a:latin typeface="Calibri"/>
                <a:ea typeface="Calibri"/>
                <a:cs typeface="Calibri"/>
              </a:rPr>
              <a:t> $60,929 </a:t>
            </a:fld>
            <a:endParaRPr lang="en-US" sz="1200" b="1">
              <a:solidFill>
                <a:schemeClr val="accent5">
                  <a:lumMod val="60000"/>
                  <a:lumOff val="40000"/>
                </a:schemeClr>
              </a:solidFill>
            </a:endParaRPr>
          </a:p>
        </xdr:txBody>
      </xdr:sp>
      <xdr:sp macro="" textlink="">
        <xdr:nvSpPr>
          <xdr:cNvPr id="72" name="Flowchart: Connector 71">
            <a:extLst>
              <a:ext uri="{FF2B5EF4-FFF2-40B4-BE49-F238E27FC236}">
                <a16:creationId xmlns:a16="http://schemas.microsoft.com/office/drawing/2014/main" id="{A8D98B89-12AE-BE11-F9FC-21A2C1B6F2BC}"/>
              </a:ext>
            </a:extLst>
          </xdr:cNvPr>
          <xdr:cNvSpPr/>
        </xdr:nvSpPr>
        <xdr:spPr>
          <a:xfrm>
            <a:off x="5972254" y="1884439"/>
            <a:ext cx="347218" cy="413657"/>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tx1"/>
                </a:solidFill>
              </a:rPr>
              <a:t>1</a:t>
            </a:r>
            <a:endParaRPr lang="en-US" sz="1100">
              <a:solidFill>
                <a:schemeClr val="tx1"/>
              </a:solidFill>
            </a:endParaRPr>
          </a:p>
        </xdr:txBody>
      </xdr:sp>
      <xdr:sp macro="" textlink="">
        <xdr:nvSpPr>
          <xdr:cNvPr id="73" name="Flowchart: Connector 72">
            <a:extLst>
              <a:ext uri="{FF2B5EF4-FFF2-40B4-BE49-F238E27FC236}">
                <a16:creationId xmlns:a16="http://schemas.microsoft.com/office/drawing/2014/main" id="{A40D3F37-92C1-4556-A986-9AEF3DA8B5D2}"/>
              </a:ext>
            </a:extLst>
          </xdr:cNvPr>
          <xdr:cNvSpPr/>
        </xdr:nvSpPr>
        <xdr:spPr>
          <a:xfrm>
            <a:off x="5991571" y="2457752"/>
            <a:ext cx="350284" cy="413658"/>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tx1"/>
                </a:solidFill>
              </a:rPr>
              <a:t>2</a:t>
            </a:r>
            <a:endParaRPr lang="en-US" sz="1100">
              <a:solidFill>
                <a:schemeClr val="tx1"/>
              </a:solidFill>
            </a:endParaRPr>
          </a:p>
        </xdr:txBody>
      </xdr:sp>
      <xdr:sp macro="" textlink="">
        <xdr:nvSpPr>
          <xdr:cNvPr id="74" name="Flowchart: Connector 73">
            <a:extLst>
              <a:ext uri="{FF2B5EF4-FFF2-40B4-BE49-F238E27FC236}">
                <a16:creationId xmlns:a16="http://schemas.microsoft.com/office/drawing/2014/main" id="{AA849FD6-D0C0-4234-902A-91021324D36E}"/>
              </a:ext>
            </a:extLst>
          </xdr:cNvPr>
          <xdr:cNvSpPr/>
        </xdr:nvSpPr>
        <xdr:spPr>
          <a:xfrm>
            <a:off x="6013953" y="3031067"/>
            <a:ext cx="350284" cy="413657"/>
          </a:xfrm>
          <a:prstGeom prst="flowChartConnector">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tx1"/>
                </a:solidFill>
              </a:rPr>
              <a:t>3</a:t>
            </a:r>
            <a:endParaRPr lang="en-US" sz="1100">
              <a:solidFill>
                <a:schemeClr val="tx1"/>
              </a:solidFill>
            </a:endParaRPr>
          </a:p>
        </xdr:txBody>
      </xdr:sp>
      <xdr:sp macro="" textlink="Analysis!E3">
        <xdr:nvSpPr>
          <xdr:cNvPr id="75" name="TextBox 74">
            <a:extLst>
              <a:ext uri="{FF2B5EF4-FFF2-40B4-BE49-F238E27FC236}">
                <a16:creationId xmlns:a16="http://schemas.microsoft.com/office/drawing/2014/main" id="{105A1979-9D3D-41BF-AC85-25B23937A6C9}"/>
              </a:ext>
            </a:extLst>
          </xdr:cNvPr>
          <xdr:cNvSpPr txBox="1"/>
        </xdr:nvSpPr>
        <xdr:spPr>
          <a:xfrm>
            <a:off x="6247190" y="2321076"/>
            <a:ext cx="1486506" cy="286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1B2557E-F908-46FE-B816-E8CFFE8F356B}" type="TxLink">
              <a:rPr lang="en-US" sz="1400" b="1" i="0" u="none" strike="noStrike">
                <a:solidFill>
                  <a:schemeClr val="bg1"/>
                </a:solidFill>
                <a:latin typeface="Calibri"/>
                <a:ea typeface="Calibri"/>
                <a:cs typeface="Calibri"/>
              </a:rPr>
              <a:t>Customer22</a:t>
            </a:fld>
            <a:endParaRPr lang="en-US" sz="1400" b="1">
              <a:solidFill>
                <a:schemeClr val="bg1"/>
              </a:solidFill>
            </a:endParaRPr>
          </a:p>
        </xdr:txBody>
      </xdr:sp>
      <xdr:sp macro="" textlink="Analysis!F3">
        <xdr:nvSpPr>
          <xdr:cNvPr id="76" name="TextBox 75">
            <a:extLst>
              <a:ext uri="{FF2B5EF4-FFF2-40B4-BE49-F238E27FC236}">
                <a16:creationId xmlns:a16="http://schemas.microsoft.com/office/drawing/2014/main" id="{4DFBC047-1A15-4EDA-8613-BBB52C8378B8}"/>
              </a:ext>
            </a:extLst>
          </xdr:cNvPr>
          <xdr:cNvSpPr txBox="1"/>
        </xdr:nvSpPr>
        <xdr:spPr>
          <a:xfrm>
            <a:off x="6213323" y="2590801"/>
            <a:ext cx="1486506" cy="291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552E2FB-4900-4757-836D-297D6A4F90F0}" type="TxLink">
              <a:rPr lang="en-US" sz="1200" b="1" i="0" u="none" strike="noStrike">
                <a:solidFill>
                  <a:schemeClr val="accent5">
                    <a:lumMod val="60000"/>
                    <a:lumOff val="40000"/>
                  </a:schemeClr>
                </a:solidFill>
                <a:latin typeface="Calibri"/>
                <a:ea typeface="Calibri"/>
                <a:cs typeface="Calibri"/>
              </a:rPr>
              <a:t> $45,113 </a:t>
            </a:fld>
            <a:endParaRPr lang="en-US" sz="1400" b="1">
              <a:solidFill>
                <a:schemeClr val="accent5">
                  <a:lumMod val="60000"/>
                  <a:lumOff val="40000"/>
                </a:schemeClr>
              </a:solidFill>
            </a:endParaRPr>
          </a:p>
        </xdr:txBody>
      </xdr:sp>
      <xdr:sp macro="" textlink="Analysis!E4">
        <xdr:nvSpPr>
          <xdr:cNvPr id="77" name="TextBox 76">
            <a:extLst>
              <a:ext uri="{FF2B5EF4-FFF2-40B4-BE49-F238E27FC236}">
                <a16:creationId xmlns:a16="http://schemas.microsoft.com/office/drawing/2014/main" id="{8603C981-11A4-43B2-845F-6333731FAF58}"/>
              </a:ext>
            </a:extLst>
          </xdr:cNvPr>
          <xdr:cNvSpPr txBox="1"/>
        </xdr:nvSpPr>
        <xdr:spPr>
          <a:xfrm>
            <a:off x="6255656" y="2945191"/>
            <a:ext cx="1486506" cy="291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B636323-C3ED-4E0A-BE7E-A87F63D483F9}" type="TxLink">
              <a:rPr lang="en-US" sz="1400" b="1" i="0" u="none" strike="noStrike">
                <a:solidFill>
                  <a:schemeClr val="bg1"/>
                </a:solidFill>
                <a:latin typeface="Calibri"/>
                <a:ea typeface="Calibri"/>
                <a:cs typeface="Calibri"/>
              </a:rPr>
              <a:t>Customer23</a:t>
            </a:fld>
            <a:endParaRPr lang="en-US" sz="1400" b="1">
              <a:solidFill>
                <a:schemeClr val="bg1"/>
              </a:solidFill>
            </a:endParaRPr>
          </a:p>
        </xdr:txBody>
      </xdr:sp>
      <xdr:sp macro="" textlink="Analysis!F4">
        <xdr:nvSpPr>
          <xdr:cNvPr id="78" name="TextBox 77">
            <a:extLst>
              <a:ext uri="{FF2B5EF4-FFF2-40B4-BE49-F238E27FC236}">
                <a16:creationId xmlns:a16="http://schemas.microsoft.com/office/drawing/2014/main" id="{EA02841F-E73C-49D6-889F-032329AF0E71}"/>
              </a:ext>
            </a:extLst>
          </xdr:cNvPr>
          <xdr:cNvSpPr txBox="1"/>
        </xdr:nvSpPr>
        <xdr:spPr>
          <a:xfrm>
            <a:off x="6187923" y="3194354"/>
            <a:ext cx="1486506" cy="286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7CEE738-55BD-44C9-B960-834765123B9A}" type="TxLink">
              <a:rPr lang="en-US" sz="1200" b="1" i="0" u="none" strike="noStrike">
                <a:solidFill>
                  <a:schemeClr val="accent5">
                    <a:lumMod val="60000"/>
                    <a:lumOff val="40000"/>
                  </a:schemeClr>
                </a:solidFill>
                <a:latin typeface="Calibri"/>
                <a:ea typeface="Calibri"/>
                <a:cs typeface="Calibri"/>
              </a:rPr>
              <a:t> $43,063 </a:t>
            </a:fld>
            <a:endParaRPr lang="en-US" sz="1400" b="1">
              <a:solidFill>
                <a:schemeClr val="accent5">
                  <a:lumMod val="60000"/>
                  <a:lumOff val="40000"/>
                </a:schemeClr>
              </a:solidFill>
            </a:endParaRPr>
          </a:p>
        </xdr:txBody>
      </xdr:sp>
    </xdr:grpSp>
    <xdr:clientData/>
  </xdr:twoCellAnchor>
  <xdr:twoCellAnchor>
    <xdr:from>
      <xdr:col>14</xdr:col>
      <xdr:colOff>390071</xdr:colOff>
      <xdr:row>5</xdr:row>
      <xdr:rowOff>136071</xdr:rowOff>
    </xdr:from>
    <xdr:to>
      <xdr:col>21</xdr:col>
      <xdr:colOff>435428</xdr:colOff>
      <xdr:row>19</xdr:row>
      <xdr:rowOff>126999</xdr:rowOff>
    </xdr:to>
    <xdr:grpSp>
      <xdr:nvGrpSpPr>
        <xdr:cNvPr id="84" name="Group 83">
          <a:extLst>
            <a:ext uri="{FF2B5EF4-FFF2-40B4-BE49-F238E27FC236}">
              <a16:creationId xmlns:a16="http://schemas.microsoft.com/office/drawing/2014/main" id="{4BFFFDCA-57DE-E581-3E5C-334376952826}"/>
            </a:ext>
          </a:extLst>
        </xdr:cNvPr>
        <xdr:cNvGrpSpPr/>
      </xdr:nvGrpSpPr>
      <xdr:grpSpPr>
        <a:xfrm>
          <a:off x="8899071" y="1043214"/>
          <a:ext cx="4299857" cy="2530928"/>
          <a:chOff x="8218714" y="1034143"/>
          <a:chExt cx="3882571" cy="2530928"/>
        </a:xfrm>
      </xdr:grpSpPr>
      <xdr:graphicFrame macro="">
        <xdr:nvGraphicFramePr>
          <xdr:cNvPr id="80" name="Chart 79">
            <a:extLst>
              <a:ext uri="{FF2B5EF4-FFF2-40B4-BE49-F238E27FC236}">
                <a16:creationId xmlns:a16="http://schemas.microsoft.com/office/drawing/2014/main" id="{12AC5016-DEA4-440B-ACBF-21A7C19A2623}"/>
              </a:ext>
            </a:extLst>
          </xdr:cNvPr>
          <xdr:cNvGraphicFramePr>
            <a:graphicFrameLocks/>
          </xdr:cNvGraphicFramePr>
        </xdr:nvGraphicFramePr>
        <xdr:xfrm>
          <a:off x="8218714" y="1034143"/>
          <a:ext cx="3882571" cy="2530928"/>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81" name="Rectangle: Rounded Corners 80">
            <a:extLst>
              <a:ext uri="{FF2B5EF4-FFF2-40B4-BE49-F238E27FC236}">
                <a16:creationId xmlns:a16="http://schemas.microsoft.com/office/drawing/2014/main" id="{97798483-FA84-9767-49DB-3EC4B3DD519B}"/>
              </a:ext>
            </a:extLst>
          </xdr:cNvPr>
          <xdr:cNvSpPr/>
        </xdr:nvSpPr>
        <xdr:spPr>
          <a:xfrm>
            <a:off x="8264071" y="1097643"/>
            <a:ext cx="3764643" cy="326572"/>
          </a:xfrm>
          <a:prstGeom prst="roundRect">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4"/>
                </a:solidFill>
              </a:rPr>
              <a:t>REGION</a:t>
            </a:r>
          </a:p>
        </xdr:txBody>
      </xdr:sp>
    </xdr:grpSp>
    <xdr:clientData/>
  </xdr:twoCellAnchor>
  <xdr:twoCellAnchor>
    <xdr:from>
      <xdr:col>9</xdr:col>
      <xdr:colOff>299357</xdr:colOff>
      <xdr:row>20</xdr:row>
      <xdr:rowOff>18142</xdr:rowOff>
    </xdr:from>
    <xdr:to>
      <xdr:col>14</xdr:col>
      <xdr:colOff>408214</xdr:colOff>
      <xdr:row>43</xdr:row>
      <xdr:rowOff>9071</xdr:rowOff>
    </xdr:to>
    <xdr:graphicFrame macro="">
      <xdr:nvGraphicFramePr>
        <xdr:cNvPr id="83" name="Chart 82">
          <a:extLst>
            <a:ext uri="{FF2B5EF4-FFF2-40B4-BE49-F238E27FC236}">
              <a16:creationId xmlns:a16="http://schemas.microsoft.com/office/drawing/2014/main" id="{A760B13B-6F11-495C-B38E-0D45C93A9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226785</xdr:colOff>
      <xdr:row>0</xdr:row>
      <xdr:rowOff>172357</xdr:rowOff>
    </xdr:from>
    <xdr:to>
      <xdr:col>1</xdr:col>
      <xdr:colOff>471713</xdr:colOff>
      <xdr:row>5</xdr:row>
      <xdr:rowOff>117928</xdr:rowOff>
    </xdr:to>
    <xdr:pic>
      <xdr:nvPicPr>
        <xdr:cNvPr id="86" name="Picture 85">
          <a:extLst>
            <a:ext uri="{FF2B5EF4-FFF2-40B4-BE49-F238E27FC236}">
              <a16:creationId xmlns:a16="http://schemas.microsoft.com/office/drawing/2014/main" id="{84E28AA6-29F4-9621-61A0-CB1102212E20}"/>
            </a:ext>
          </a:extLst>
        </xdr:cNvPr>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226785" y="172357"/>
          <a:ext cx="852714" cy="852714"/>
        </a:xfrm>
        <a:prstGeom prst="rect">
          <a:avLst/>
        </a:prstGeom>
      </xdr:spPr>
    </xdr:pic>
    <xdr:clientData/>
  </xdr:twoCellAnchor>
  <xdr:twoCellAnchor>
    <xdr:from>
      <xdr:col>14</xdr:col>
      <xdr:colOff>471714</xdr:colOff>
      <xdr:row>20</xdr:row>
      <xdr:rowOff>27213</xdr:rowOff>
    </xdr:from>
    <xdr:to>
      <xdr:col>21</xdr:col>
      <xdr:colOff>444500</xdr:colOff>
      <xdr:row>43</xdr:row>
      <xdr:rowOff>9070</xdr:rowOff>
    </xdr:to>
    <xdr:grpSp>
      <xdr:nvGrpSpPr>
        <xdr:cNvPr id="91" name="Group 90">
          <a:extLst>
            <a:ext uri="{FF2B5EF4-FFF2-40B4-BE49-F238E27FC236}">
              <a16:creationId xmlns:a16="http://schemas.microsoft.com/office/drawing/2014/main" id="{6E079EAE-8167-B11B-83B6-67E9469B7842}"/>
            </a:ext>
          </a:extLst>
        </xdr:cNvPr>
        <xdr:cNvGrpSpPr/>
      </xdr:nvGrpSpPr>
      <xdr:grpSpPr>
        <a:xfrm>
          <a:off x="8980714" y="3655784"/>
          <a:ext cx="4227286" cy="4154715"/>
          <a:chOff x="9016999" y="3655784"/>
          <a:chExt cx="4191001" cy="4154715"/>
        </a:xfrm>
      </xdr:grpSpPr>
      <mc:AlternateContent xmlns:mc="http://schemas.openxmlformats.org/markup-compatibility/2006">
        <mc:Choice xmlns:cx4="http://schemas.microsoft.com/office/drawing/2016/5/10/chartex" Requires="cx4">
          <xdr:graphicFrame macro="">
            <xdr:nvGraphicFramePr>
              <xdr:cNvPr id="87" name="Chart 86">
                <a:extLst>
                  <a:ext uri="{FF2B5EF4-FFF2-40B4-BE49-F238E27FC236}">
                    <a16:creationId xmlns:a16="http://schemas.microsoft.com/office/drawing/2014/main" id="{71ACB870-1ABB-472B-9AE5-D97C5FD6ABA3}"/>
                  </a:ext>
                </a:extLst>
              </xdr:cNvPr>
              <xdr:cNvGraphicFramePr/>
            </xdr:nvGraphicFramePr>
            <xdr:xfrm>
              <a:off x="9016999" y="3655784"/>
              <a:ext cx="4191001" cy="4154715"/>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016999" y="3655784"/>
                <a:ext cx="4191001" cy="415471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
        <xdr:nvSpPr>
          <xdr:cNvPr id="88" name="Rectangle: Rounded Corners 87">
            <a:extLst>
              <a:ext uri="{FF2B5EF4-FFF2-40B4-BE49-F238E27FC236}">
                <a16:creationId xmlns:a16="http://schemas.microsoft.com/office/drawing/2014/main" id="{8109AE8D-18E7-9DB2-5437-3B4529BE6783}"/>
              </a:ext>
            </a:extLst>
          </xdr:cNvPr>
          <xdr:cNvSpPr/>
        </xdr:nvSpPr>
        <xdr:spPr>
          <a:xfrm>
            <a:off x="9071429" y="3728357"/>
            <a:ext cx="4045857" cy="362857"/>
          </a:xfrm>
          <a:prstGeom prst="roundRect">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4"/>
                </a:solidFill>
              </a:rPr>
              <a:t>COUNTRY</a:t>
            </a:r>
          </a:p>
        </xdr:txBody>
      </xdr:sp>
    </xdr:grpSp>
    <xdr:clientData/>
  </xdr:twoCellAnchor>
  <xdr:twoCellAnchor>
    <xdr:from>
      <xdr:col>0</xdr:col>
      <xdr:colOff>136071</xdr:colOff>
      <xdr:row>29</xdr:row>
      <xdr:rowOff>72571</xdr:rowOff>
    </xdr:from>
    <xdr:to>
      <xdr:col>9</xdr:col>
      <xdr:colOff>235857</xdr:colOff>
      <xdr:row>42</xdr:row>
      <xdr:rowOff>163285</xdr:rowOff>
    </xdr:to>
    <xdr:graphicFrame macro="">
      <xdr:nvGraphicFramePr>
        <xdr:cNvPr id="89" name="Chart 88">
          <a:extLst>
            <a:ext uri="{FF2B5EF4-FFF2-40B4-BE49-F238E27FC236}">
              <a16:creationId xmlns:a16="http://schemas.microsoft.com/office/drawing/2014/main" id="{B519EF96-52AC-438D-8CF6-E19DBB241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226785</xdr:colOff>
      <xdr:row>14</xdr:row>
      <xdr:rowOff>172356</xdr:rowOff>
    </xdr:from>
    <xdr:to>
      <xdr:col>9</xdr:col>
      <xdr:colOff>235858</xdr:colOff>
      <xdr:row>29</xdr:row>
      <xdr:rowOff>45357</xdr:rowOff>
    </xdr:to>
    <xdr:graphicFrame macro="">
      <xdr:nvGraphicFramePr>
        <xdr:cNvPr id="90" name="Chart 89">
          <a:extLst>
            <a:ext uri="{FF2B5EF4-FFF2-40B4-BE49-F238E27FC236}">
              <a16:creationId xmlns:a16="http://schemas.microsoft.com/office/drawing/2014/main" id="{26F74A8E-07F7-40D1-ADAE-D476FDFAE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0.02882</cdr:x>
      <cdr:y>0.02174</cdr:y>
    </cdr:from>
    <cdr:to>
      <cdr:x>0.97983</cdr:x>
      <cdr:y>0.1</cdr:y>
    </cdr:to>
    <cdr:sp macro="" textlink="">
      <cdr:nvSpPr>
        <cdr:cNvPr id="2" name="Rectangle: Rounded Corners 1">
          <a:extLst xmlns:a="http://schemas.openxmlformats.org/drawingml/2006/main">
            <a:ext uri="{FF2B5EF4-FFF2-40B4-BE49-F238E27FC236}">
              <a16:creationId xmlns:a16="http://schemas.microsoft.com/office/drawing/2014/main" id="{95661D79-9599-7C0A-4C9D-D578D2525DD5}"/>
            </a:ext>
          </a:extLst>
        </cdr:cNvPr>
        <cdr:cNvSpPr/>
      </cdr:nvSpPr>
      <cdr:spPr>
        <a:xfrm xmlns:a="http://schemas.openxmlformats.org/drawingml/2006/main">
          <a:off x="90714" y="90716"/>
          <a:ext cx="2993571" cy="326571"/>
        </a:xfrm>
        <a:prstGeom xmlns:a="http://schemas.openxmlformats.org/drawingml/2006/main" prst="roundRect">
          <a:avLst/>
        </a:prstGeom>
        <a:solidFill xmlns:a="http://schemas.openxmlformats.org/drawingml/2006/main">
          <a:schemeClr val="tx2">
            <a:lumMod val="7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400" b="1" kern="1200">
              <a:solidFill>
                <a:schemeClr val="accent4"/>
              </a:solidFill>
            </a:rPr>
            <a:t>TOP 10 PRODUCTS</a:t>
          </a:r>
        </a:p>
      </cdr:txBody>
    </cdr:sp>
  </cdr:relSizeAnchor>
</c:userShapes>
</file>

<file path=xl/drawings/drawing3.xml><?xml version="1.0" encoding="utf-8"?>
<c:userShapes xmlns:c="http://schemas.openxmlformats.org/drawingml/2006/chart">
  <cdr:relSizeAnchor xmlns:cdr="http://schemas.openxmlformats.org/drawingml/2006/chartDrawing">
    <cdr:from>
      <cdr:x>0.01466</cdr:x>
      <cdr:y>0.02593</cdr:y>
    </cdr:from>
    <cdr:to>
      <cdr:x>0.9886</cdr:x>
      <cdr:y>0.17037</cdr:y>
    </cdr:to>
    <cdr:sp macro="" textlink="">
      <cdr:nvSpPr>
        <cdr:cNvPr id="2" name="Rectangle: Rounded Corners 1">
          <a:extLst xmlns:a="http://schemas.openxmlformats.org/drawingml/2006/main">
            <a:ext uri="{FF2B5EF4-FFF2-40B4-BE49-F238E27FC236}">
              <a16:creationId xmlns:a16="http://schemas.microsoft.com/office/drawing/2014/main" id="{4D80B328-B305-A881-E97E-FCA42A4FDFD6}"/>
            </a:ext>
          </a:extLst>
        </cdr:cNvPr>
        <cdr:cNvSpPr/>
      </cdr:nvSpPr>
      <cdr:spPr>
        <a:xfrm xmlns:a="http://schemas.openxmlformats.org/drawingml/2006/main">
          <a:off x="81644" y="63500"/>
          <a:ext cx="5424714" cy="353786"/>
        </a:xfrm>
        <a:prstGeom xmlns:a="http://schemas.openxmlformats.org/drawingml/2006/main" prst="roundRect">
          <a:avLst/>
        </a:prstGeom>
        <a:solidFill xmlns:a="http://schemas.openxmlformats.org/drawingml/2006/main">
          <a:schemeClr val="tx2">
            <a:lumMod val="7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400" b="1" kern="1200">
              <a:solidFill>
                <a:schemeClr val="accent4"/>
              </a:solidFill>
            </a:rPr>
            <a:t>WEEKLY</a:t>
          </a:r>
        </a:p>
      </cdr:txBody>
    </cdr:sp>
  </cdr:relSizeAnchor>
</c:userShapes>
</file>

<file path=xl/drawings/drawing4.xml><?xml version="1.0" encoding="utf-8"?>
<c:userShapes xmlns:c="http://schemas.openxmlformats.org/drawingml/2006/chart">
  <cdr:relSizeAnchor xmlns:cdr="http://schemas.openxmlformats.org/drawingml/2006/chartDrawing">
    <cdr:from>
      <cdr:x>0.01241</cdr:x>
      <cdr:y>0.02098</cdr:y>
    </cdr:from>
    <cdr:to>
      <cdr:x>0.99007</cdr:x>
      <cdr:y>0.13287</cdr:y>
    </cdr:to>
    <cdr:sp macro="" textlink="">
      <cdr:nvSpPr>
        <cdr:cNvPr id="2" name="Rectangle: Rounded Corners 1">
          <a:extLst xmlns:a="http://schemas.openxmlformats.org/drawingml/2006/main">
            <a:ext uri="{FF2B5EF4-FFF2-40B4-BE49-F238E27FC236}">
              <a16:creationId xmlns:a16="http://schemas.microsoft.com/office/drawing/2014/main" id="{221179ED-91BE-FB0E-E98B-A6D4BB1C712E}"/>
            </a:ext>
          </a:extLst>
        </cdr:cNvPr>
        <cdr:cNvSpPr/>
      </cdr:nvSpPr>
      <cdr:spPr>
        <a:xfrm xmlns:a="http://schemas.openxmlformats.org/drawingml/2006/main">
          <a:off x="45359" y="54430"/>
          <a:ext cx="3574143" cy="290286"/>
        </a:xfrm>
        <a:prstGeom xmlns:a="http://schemas.openxmlformats.org/drawingml/2006/main" prst="roundRect">
          <a:avLst/>
        </a:prstGeom>
        <a:solidFill xmlns:a="http://schemas.openxmlformats.org/drawingml/2006/main">
          <a:schemeClr val="tx2">
            <a:lumMod val="7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400" b="1" kern="1200">
              <a:solidFill>
                <a:schemeClr val="accent4"/>
              </a:solidFill>
            </a:rPr>
            <a:t>MONTHLY BY ACTUAL &amp;</a:t>
          </a:r>
          <a:r>
            <a:rPr lang="en-US" sz="1400" b="1" kern="1200" baseline="0">
              <a:solidFill>
                <a:schemeClr val="accent4"/>
              </a:solidFill>
            </a:rPr>
            <a:t> TARGET</a:t>
          </a:r>
          <a:endParaRPr lang="en-US" sz="1400" b="1" kern="1200">
            <a:solidFill>
              <a:schemeClr val="accent4"/>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13</xdr:col>
      <xdr:colOff>533400</xdr:colOff>
      <xdr:row>12</xdr:row>
      <xdr:rowOff>53340</xdr:rowOff>
    </xdr:from>
    <xdr:to>
      <xdr:col>18</xdr:col>
      <xdr:colOff>281940</xdr:colOff>
      <xdr:row>27</xdr:row>
      <xdr:rowOff>53340</xdr:rowOff>
    </xdr:to>
    <xdr:graphicFrame macro="">
      <xdr:nvGraphicFramePr>
        <xdr:cNvPr id="4" name="Chart 3">
          <a:extLst>
            <a:ext uri="{FF2B5EF4-FFF2-40B4-BE49-F238E27FC236}">
              <a16:creationId xmlns:a16="http://schemas.microsoft.com/office/drawing/2014/main" id="{12F0590D-402E-3DA9-9194-EBB85530C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Khalifa" refreshedDate="45891.447612268516" createdVersion="8" refreshedVersion="8" minRefreshableVersion="3" recordCount="832" xr:uid="{C3DE2892-3B35-4E3C-85E7-F850AF8C005D}">
  <cacheSource type="worksheet">
    <worksheetSource name="InputData"/>
  </cacheSource>
  <cacheFields count="10">
    <cacheField name="DATE" numFmtId="14">
      <sharedItems containsSemiMixedTypes="0" containsNonDate="0" containsDate="1" containsString="0" minDate="2021-01-01T00:00:00" maxDate="2022-01-01T00:00:00"/>
    </cacheField>
    <cacheField name="CUSTOMER NAME" numFmtId="0">
      <sharedItems count="40">
        <s v="Customer33"/>
        <s v="Customer29"/>
        <s v="Customer31"/>
        <s v="Customer03"/>
        <s v="Customer05"/>
        <s v="Customer35"/>
        <s v="Customer38"/>
        <s v="Customer39"/>
        <s v="Customer34"/>
        <s v="Customer18"/>
        <s v="Customer20"/>
        <s v="Customer37"/>
        <s v="Customer32"/>
        <s v="Customer09"/>
        <s v="Customer26"/>
        <s v="Customer06"/>
        <s v="Customer01"/>
        <s v="Customer16"/>
        <s v="Customer19"/>
        <s v="Customer36"/>
        <s v="Customer21"/>
        <s v="Customer11"/>
        <s v="Customer17"/>
        <s v="Customer14"/>
        <s v="Customer08"/>
        <s v="Customer24"/>
        <s v="Customer25"/>
        <s v="Customer27"/>
        <s v="Customer15"/>
        <s v="Customer22"/>
        <s v="Customer30"/>
        <s v="Customer04"/>
        <s v="Customer12"/>
        <s v="Customer02"/>
        <s v="Customer23"/>
        <s v="Customer28"/>
        <s v="Customer10"/>
        <s v="Customer07"/>
        <s v="Customer13"/>
        <s v="Customer40"/>
      </sharedItems>
    </cacheField>
    <cacheField name="PRODUCT" numFmtId="0">
      <sharedItems count="44">
        <s v="Product24"/>
        <s v="Product22"/>
        <s v="Product38"/>
        <s v="Product33"/>
        <s v="Product15"/>
        <s v="Product10"/>
        <s v="Product13"/>
        <s v="Product14"/>
        <s v="Product43"/>
        <s v="Product04"/>
        <s v="Product29"/>
        <s v="Product12"/>
        <s v="Product35"/>
        <s v="Product32"/>
        <s v="Product19"/>
        <s v="Product07"/>
        <s v="Product31"/>
        <s v="Product25"/>
        <s v="Product40"/>
        <s v="Product03"/>
        <s v="Product02"/>
        <s v="Product34"/>
        <s v="Product37"/>
        <s v="Product11"/>
        <s v="Product42"/>
        <s v="Product16"/>
        <s v="Product08"/>
        <s v="Product23"/>
        <s v="Product44"/>
        <s v="Product20"/>
        <s v="Product21"/>
        <s v="Product01"/>
        <s v="Product30"/>
        <s v="Product17"/>
        <s v="Product06"/>
        <s v="Product05"/>
        <s v="Product27"/>
        <s v="Product28"/>
        <s v="Product41"/>
        <s v="Product39"/>
        <s v="Product18"/>
        <s v="Product09"/>
        <s v="Product26"/>
        <s v="Product36"/>
      </sharedItems>
    </cacheField>
    <cacheField name="UNIT PRICE ($)" numFmtId="0">
      <sharedItems containsSemiMixedTypes="0" containsString="0" containsNumber="1" minValue="6.7" maxValue="210"/>
    </cacheField>
    <cacheField name="QUANTITY" numFmtId="0">
      <sharedItems containsSemiMixedTypes="0" containsString="0" containsNumber="1" containsInteger="1" minValue="1" maxValue="39"/>
    </cacheField>
    <cacheField name="ACTUAL SALES" numFmtId="0">
      <sharedItems containsSemiMixedTypes="0" containsString="0" containsNumber="1" minValue="6.7" maxValue="8190"/>
    </cacheField>
    <cacheField name="COUNTRY" numFmtId="0">
      <sharedItems count="15">
        <s v="India"/>
        <s v="Germany"/>
        <s v="United Kingdom"/>
        <s v="United States of America"/>
        <s v="Pakistan"/>
        <s v="Russia"/>
        <s v="Nigeria"/>
        <s v="South Africa"/>
        <s v="Mexico"/>
        <s v="Saudi Arabia"/>
        <s v="Ethiopia"/>
        <s v="Brazil"/>
        <s v="Bangladesh"/>
        <s v="France"/>
        <s v="Indonesia"/>
      </sharedItems>
    </cacheField>
    <cacheField name="REGION" numFmtId="0">
      <sharedItems count="7">
        <s v="Western"/>
        <s v="South"/>
        <s v="North"/>
        <s v="Northeast"/>
        <s v="Export"/>
        <s v="Central"/>
        <s v="East"/>
      </sharedItems>
    </cacheField>
    <cacheField name="MONTH" numFmtId="0">
      <sharedItems count="12">
        <s v="Jan"/>
        <s v="Feb"/>
        <s v="Mar"/>
        <s v="Apr"/>
        <s v="May"/>
        <s v="Jun"/>
        <s v="Jul"/>
        <s v="Aug"/>
        <s v="Sep"/>
        <s v="Oct"/>
        <s v="Nov"/>
        <s v="Dec"/>
      </sharedItems>
    </cacheField>
    <cacheField name="WEEK"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s>
  <extLst>
    <ext xmlns:x14="http://schemas.microsoft.com/office/spreadsheetml/2009/9/main" uri="{725AE2AE-9491-48be-B2B4-4EB974FC3084}">
      <x14:pivotCacheDefinition pivotCacheId="11709795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Khalifa" refreshedDate="45891.505248958332" createdVersion="8" refreshedVersion="8" minRefreshableVersion="3" recordCount="12" xr:uid="{D881AFDD-4A16-4810-AE57-82CD0081AD86}">
  <cacheSource type="worksheet">
    <worksheetSource name="TargetData"/>
  </cacheSource>
  <cacheFields count="6">
    <cacheField name="Month" numFmtId="0">
      <sharedItems containsSemiMixedTypes="0" containsString="0" containsNumber="1" containsInteger="1" minValue="1" maxValue="12"/>
    </cacheField>
    <cacheField name="Month Name" numFmtId="0">
      <sharedItems count="12">
        <s v="Jan"/>
        <s v="Feb"/>
        <s v="Mar"/>
        <s v="Apr"/>
        <s v="May"/>
        <s v="Jun"/>
        <s v="Jul"/>
        <s v="Aug"/>
        <s v="Sep"/>
        <s v="Oct"/>
        <s v="Nov"/>
        <s v="Dec"/>
      </sharedItems>
    </cacheField>
    <cacheField name="Target ($)" numFmtId="3">
      <sharedItems containsSemiMixedTypes="0" containsString="0" containsNumber="1" containsInteger="1" minValue="80000" maxValue="100000"/>
    </cacheField>
    <cacheField name="Actual" numFmtId="0">
      <sharedItems containsSemiMixedTypes="0" containsString="0" containsNumber="1" minValue="66727.399999999994" maxValue="97920.72"/>
    </cacheField>
    <cacheField name="Below" numFmtId="0">
      <sharedItems containsMixedTypes="1" containsNumber="1" minValue="66727.399999999994" maxValue="97920.72" count="9">
        <e v="#N/A"/>
        <n v="91137.049999999988"/>
        <n v="97920.72"/>
        <n v="72320.89"/>
        <n v="70511.75999999998"/>
        <n v="66727.399999999994"/>
        <n v="69125.749999999985"/>
        <n v="78253.529999999984"/>
        <n v="75659.86"/>
      </sharedItems>
    </cacheField>
    <cacheField name="Above" numFmtId="0">
      <sharedItems containsMixedTypes="1" containsNumber="1" minValue="87136.37" maxValue="92661.550000000017" count="5">
        <n v="92118.789999999964"/>
        <e v="#N/A"/>
        <n v="92661.550000000017"/>
        <n v="87136.37"/>
        <n v="90997.38999999998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2">
  <r>
    <d v="2021-01-01T00:00:00"/>
    <x v="0"/>
    <x v="0"/>
    <n v="156.96"/>
    <n v="9"/>
    <n v="1412.64"/>
    <x v="0"/>
    <x v="0"/>
    <x v="0"/>
    <x v="0"/>
  </r>
  <r>
    <d v="2021-01-01T00:00:00"/>
    <x v="1"/>
    <x v="1"/>
    <n v="141.57"/>
    <n v="1"/>
    <n v="141.57"/>
    <x v="0"/>
    <x v="1"/>
    <x v="0"/>
    <x v="0"/>
  </r>
  <r>
    <d v="2021-01-02T00:00:00"/>
    <x v="2"/>
    <x v="2"/>
    <n v="79.92"/>
    <n v="15"/>
    <n v="1198.8"/>
    <x v="0"/>
    <x v="2"/>
    <x v="0"/>
    <x v="0"/>
  </r>
  <r>
    <d v="2021-01-02T00:00:00"/>
    <x v="3"/>
    <x v="3"/>
    <n v="119.7"/>
    <n v="1"/>
    <n v="119.7"/>
    <x v="0"/>
    <x v="3"/>
    <x v="0"/>
    <x v="0"/>
  </r>
  <r>
    <d v="2021-01-02T00:00:00"/>
    <x v="4"/>
    <x v="4"/>
    <n v="15.719999999999999"/>
    <n v="2"/>
    <n v="31.439999999999998"/>
    <x v="0"/>
    <x v="3"/>
    <x v="0"/>
    <x v="0"/>
  </r>
  <r>
    <d v="2021-01-02T00:00:00"/>
    <x v="5"/>
    <x v="5"/>
    <n v="164.28"/>
    <n v="7"/>
    <n v="1149.96"/>
    <x v="0"/>
    <x v="2"/>
    <x v="0"/>
    <x v="0"/>
  </r>
  <r>
    <d v="2021-01-02T00:00:00"/>
    <x v="6"/>
    <x v="6"/>
    <n v="122.08"/>
    <n v="6"/>
    <n v="732.48"/>
    <x v="0"/>
    <x v="3"/>
    <x v="0"/>
    <x v="0"/>
  </r>
  <r>
    <d v="2021-01-02T00:00:00"/>
    <x v="7"/>
    <x v="4"/>
    <n v="15.719999999999999"/>
    <n v="25"/>
    <n v="393"/>
    <x v="1"/>
    <x v="4"/>
    <x v="0"/>
    <x v="0"/>
  </r>
  <r>
    <d v="2021-01-03T00:00:00"/>
    <x v="8"/>
    <x v="7"/>
    <n v="146.72"/>
    <n v="21"/>
    <n v="3081.12"/>
    <x v="0"/>
    <x v="3"/>
    <x v="0"/>
    <x v="1"/>
  </r>
  <r>
    <d v="2021-01-03T00:00:00"/>
    <x v="9"/>
    <x v="8"/>
    <n v="83.08"/>
    <n v="9"/>
    <n v="747.72"/>
    <x v="0"/>
    <x v="0"/>
    <x v="0"/>
    <x v="1"/>
  </r>
  <r>
    <d v="2021-01-03T00:00:00"/>
    <x v="10"/>
    <x v="2"/>
    <n v="79.92"/>
    <n v="31"/>
    <n v="2477.52"/>
    <x v="2"/>
    <x v="4"/>
    <x v="0"/>
    <x v="1"/>
  </r>
  <r>
    <d v="2021-01-03T00:00:00"/>
    <x v="11"/>
    <x v="9"/>
    <n v="48.84"/>
    <n v="5"/>
    <n v="244.20000000000002"/>
    <x v="3"/>
    <x v="4"/>
    <x v="0"/>
    <x v="1"/>
  </r>
  <r>
    <d v="2021-01-04T00:00:00"/>
    <x v="12"/>
    <x v="10"/>
    <n v="53.11"/>
    <n v="1"/>
    <n v="53.11"/>
    <x v="4"/>
    <x v="4"/>
    <x v="0"/>
    <x v="1"/>
  </r>
  <r>
    <d v="2021-01-04T00:00:00"/>
    <x v="13"/>
    <x v="11"/>
    <n v="94.17"/>
    <n v="8"/>
    <n v="753.36"/>
    <x v="5"/>
    <x v="4"/>
    <x v="0"/>
    <x v="1"/>
  </r>
  <r>
    <d v="2021-01-04T00:00:00"/>
    <x v="14"/>
    <x v="12"/>
    <n v="6.7"/>
    <n v="12"/>
    <n v="80.400000000000006"/>
    <x v="0"/>
    <x v="3"/>
    <x v="0"/>
    <x v="1"/>
  </r>
  <r>
    <d v="2021-01-06T00:00:00"/>
    <x v="15"/>
    <x v="13"/>
    <n v="117.48"/>
    <n v="9"/>
    <n v="1057.32"/>
    <x v="4"/>
    <x v="4"/>
    <x v="0"/>
    <x v="1"/>
  </r>
  <r>
    <d v="2021-01-08T00:00:00"/>
    <x v="13"/>
    <x v="14"/>
    <n v="210"/>
    <n v="14"/>
    <n v="2940"/>
    <x v="5"/>
    <x v="4"/>
    <x v="0"/>
    <x v="1"/>
  </r>
  <r>
    <d v="2021-01-09T00:00:00"/>
    <x v="16"/>
    <x v="15"/>
    <n v="47.730000000000004"/>
    <n v="26"/>
    <n v="1240.98"/>
    <x v="6"/>
    <x v="4"/>
    <x v="0"/>
    <x v="1"/>
  </r>
  <r>
    <d v="2021-01-09T00:00:00"/>
    <x v="4"/>
    <x v="16"/>
    <n v="104.16"/>
    <n v="1"/>
    <n v="104.16"/>
    <x v="0"/>
    <x v="3"/>
    <x v="0"/>
    <x v="1"/>
  </r>
  <r>
    <d v="2021-01-09T00:00:00"/>
    <x v="8"/>
    <x v="17"/>
    <n v="8.33"/>
    <n v="4"/>
    <n v="33.32"/>
    <x v="0"/>
    <x v="3"/>
    <x v="0"/>
    <x v="1"/>
  </r>
  <r>
    <d v="2021-01-09T00:00:00"/>
    <x v="17"/>
    <x v="16"/>
    <n v="104.16"/>
    <n v="29"/>
    <n v="3020.64"/>
    <x v="5"/>
    <x v="4"/>
    <x v="0"/>
    <x v="1"/>
  </r>
  <r>
    <d v="2021-01-09T00:00:00"/>
    <x v="18"/>
    <x v="18"/>
    <n v="115.2"/>
    <n v="28"/>
    <n v="3225.6"/>
    <x v="0"/>
    <x v="5"/>
    <x v="0"/>
    <x v="1"/>
  </r>
  <r>
    <d v="2021-01-09T00:00:00"/>
    <x v="10"/>
    <x v="19"/>
    <n v="80.94"/>
    <n v="8"/>
    <n v="647.52"/>
    <x v="2"/>
    <x v="4"/>
    <x v="0"/>
    <x v="1"/>
  </r>
  <r>
    <d v="2021-01-09T00:00:00"/>
    <x v="19"/>
    <x v="13"/>
    <n v="117.48"/>
    <n v="12"/>
    <n v="1409.76"/>
    <x v="4"/>
    <x v="4"/>
    <x v="0"/>
    <x v="1"/>
  </r>
  <r>
    <d v="2021-01-10T00:00:00"/>
    <x v="3"/>
    <x v="20"/>
    <n v="142.80000000000001"/>
    <n v="24"/>
    <n v="3427.2000000000003"/>
    <x v="0"/>
    <x v="3"/>
    <x v="0"/>
    <x v="2"/>
  </r>
  <r>
    <d v="2021-01-10T00:00:00"/>
    <x v="20"/>
    <x v="21"/>
    <n v="58.3"/>
    <n v="14"/>
    <n v="816.19999999999993"/>
    <x v="7"/>
    <x v="4"/>
    <x v="0"/>
    <x v="2"/>
  </r>
  <r>
    <d v="2021-01-10T00:00:00"/>
    <x v="19"/>
    <x v="12"/>
    <n v="6.7"/>
    <n v="9"/>
    <n v="60.300000000000004"/>
    <x v="4"/>
    <x v="4"/>
    <x v="0"/>
    <x v="2"/>
  </r>
  <r>
    <d v="2021-01-11T00:00:00"/>
    <x v="3"/>
    <x v="22"/>
    <n v="85.76"/>
    <n v="3"/>
    <n v="257.28000000000003"/>
    <x v="0"/>
    <x v="3"/>
    <x v="0"/>
    <x v="2"/>
  </r>
  <r>
    <d v="2021-01-11T00:00:00"/>
    <x v="21"/>
    <x v="7"/>
    <n v="146.72"/>
    <n v="4"/>
    <n v="586.88"/>
    <x v="8"/>
    <x v="4"/>
    <x v="0"/>
    <x v="2"/>
  </r>
  <r>
    <d v="2021-01-11T00:00:00"/>
    <x v="8"/>
    <x v="23"/>
    <n v="48.4"/>
    <n v="14"/>
    <n v="677.6"/>
    <x v="0"/>
    <x v="3"/>
    <x v="0"/>
    <x v="2"/>
  </r>
  <r>
    <d v="2021-01-11T00:00:00"/>
    <x v="22"/>
    <x v="24"/>
    <n v="162"/>
    <n v="4"/>
    <n v="648"/>
    <x v="9"/>
    <x v="4"/>
    <x v="0"/>
    <x v="2"/>
  </r>
  <r>
    <d v="2021-01-11T00:00:00"/>
    <x v="10"/>
    <x v="13"/>
    <n v="117.48"/>
    <n v="2"/>
    <n v="234.96"/>
    <x v="2"/>
    <x v="4"/>
    <x v="0"/>
    <x v="2"/>
  </r>
  <r>
    <d v="2021-01-12T00:00:00"/>
    <x v="4"/>
    <x v="24"/>
    <n v="162"/>
    <n v="10"/>
    <n v="1620"/>
    <x v="0"/>
    <x v="3"/>
    <x v="0"/>
    <x v="2"/>
  </r>
  <r>
    <d v="2021-01-13T00:00:00"/>
    <x v="2"/>
    <x v="25"/>
    <n v="16.64"/>
    <n v="15"/>
    <n v="249.60000000000002"/>
    <x v="0"/>
    <x v="2"/>
    <x v="0"/>
    <x v="2"/>
  </r>
  <r>
    <d v="2021-01-13T00:00:00"/>
    <x v="15"/>
    <x v="14"/>
    <n v="210"/>
    <n v="6"/>
    <n v="1260"/>
    <x v="4"/>
    <x v="4"/>
    <x v="0"/>
    <x v="2"/>
  </r>
  <r>
    <d v="2021-01-14T00:00:00"/>
    <x v="6"/>
    <x v="23"/>
    <n v="48.4"/>
    <n v="14"/>
    <n v="677.6"/>
    <x v="0"/>
    <x v="3"/>
    <x v="0"/>
    <x v="2"/>
  </r>
  <r>
    <d v="2021-01-15T00:00:00"/>
    <x v="23"/>
    <x v="15"/>
    <n v="47.730000000000004"/>
    <n v="15"/>
    <n v="715.95"/>
    <x v="0"/>
    <x v="6"/>
    <x v="0"/>
    <x v="2"/>
  </r>
  <r>
    <d v="2021-01-15T00:00:00"/>
    <x v="10"/>
    <x v="1"/>
    <n v="141.57"/>
    <n v="10"/>
    <n v="1415.6999999999998"/>
    <x v="2"/>
    <x v="4"/>
    <x v="0"/>
    <x v="2"/>
  </r>
  <r>
    <d v="2021-01-16T00:00:00"/>
    <x v="12"/>
    <x v="7"/>
    <n v="146.72"/>
    <n v="11"/>
    <n v="1613.92"/>
    <x v="4"/>
    <x v="4"/>
    <x v="0"/>
    <x v="2"/>
  </r>
  <r>
    <d v="2021-01-17T00:00:00"/>
    <x v="24"/>
    <x v="18"/>
    <n v="115.2"/>
    <n v="4"/>
    <n v="460.8"/>
    <x v="2"/>
    <x v="4"/>
    <x v="0"/>
    <x v="3"/>
  </r>
  <r>
    <d v="2021-01-18T00:00:00"/>
    <x v="15"/>
    <x v="26"/>
    <n v="94.62"/>
    <n v="9"/>
    <n v="851.58"/>
    <x v="4"/>
    <x v="4"/>
    <x v="0"/>
    <x v="3"/>
  </r>
  <r>
    <d v="2021-01-18T00:00:00"/>
    <x v="18"/>
    <x v="27"/>
    <n v="149.46"/>
    <n v="3"/>
    <n v="448.38"/>
    <x v="0"/>
    <x v="5"/>
    <x v="0"/>
    <x v="3"/>
  </r>
  <r>
    <d v="2021-01-18T00:00:00"/>
    <x v="25"/>
    <x v="28"/>
    <n v="82.08"/>
    <n v="13"/>
    <n v="1067.04"/>
    <x v="0"/>
    <x v="2"/>
    <x v="0"/>
    <x v="3"/>
  </r>
  <r>
    <d v="2021-01-19T00:00:00"/>
    <x v="10"/>
    <x v="12"/>
    <n v="6.7"/>
    <n v="6"/>
    <n v="40.200000000000003"/>
    <x v="2"/>
    <x v="4"/>
    <x v="0"/>
    <x v="3"/>
  </r>
  <r>
    <d v="2021-01-20T00:00:00"/>
    <x v="13"/>
    <x v="21"/>
    <n v="58.3"/>
    <n v="4"/>
    <n v="233.2"/>
    <x v="5"/>
    <x v="4"/>
    <x v="0"/>
    <x v="3"/>
  </r>
  <r>
    <d v="2021-01-20T00:00:00"/>
    <x v="5"/>
    <x v="29"/>
    <n v="76.25"/>
    <n v="4"/>
    <n v="305"/>
    <x v="0"/>
    <x v="2"/>
    <x v="0"/>
    <x v="3"/>
  </r>
  <r>
    <d v="2021-01-20T00:00:00"/>
    <x v="9"/>
    <x v="30"/>
    <n v="162.54"/>
    <n v="2"/>
    <n v="325.08"/>
    <x v="0"/>
    <x v="0"/>
    <x v="0"/>
    <x v="3"/>
  </r>
  <r>
    <d v="2021-01-20T00:00:00"/>
    <x v="26"/>
    <x v="7"/>
    <n v="146.72"/>
    <n v="7"/>
    <n v="1027.04"/>
    <x v="10"/>
    <x v="4"/>
    <x v="0"/>
    <x v="3"/>
  </r>
  <r>
    <d v="2021-01-21T00:00:00"/>
    <x v="19"/>
    <x v="9"/>
    <n v="48.84"/>
    <n v="15"/>
    <n v="732.6"/>
    <x v="4"/>
    <x v="4"/>
    <x v="0"/>
    <x v="3"/>
  </r>
  <r>
    <d v="2021-01-21T00:00:00"/>
    <x v="6"/>
    <x v="24"/>
    <n v="162"/>
    <n v="6"/>
    <n v="972"/>
    <x v="0"/>
    <x v="3"/>
    <x v="0"/>
    <x v="3"/>
  </r>
  <r>
    <d v="2021-01-21T00:00:00"/>
    <x v="1"/>
    <x v="19"/>
    <n v="80.94"/>
    <n v="9"/>
    <n v="728.46"/>
    <x v="0"/>
    <x v="1"/>
    <x v="0"/>
    <x v="3"/>
  </r>
  <r>
    <d v="2021-01-22T00:00:00"/>
    <x v="27"/>
    <x v="31"/>
    <n v="103.88"/>
    <n v="6"/>
    <n v="623.28"/>
    <x v="0"/>
    <x v="1"/>
    <x v="0"/>
    <x v="3"/>
  </r>
  <r>
    <d v="2021-01-23T00:00:00"/>
    <x v="21"/>
    <x v="20"/>
    <n v="142.80000000000001"/>
    <n v="5"/>
    <n v="714"/>
    <x v="8"/>
    <x v="4"/>
    <x v="0"/>
    <x v="3"/>
  </r>
  <r>
    <d v="2021-01-23T00:00:00"/>
    <x v="9"/>
    <x v="26"/>
    <n v="94.62"/>
    <n v="17"/>
    <n v="1608.54"/>
    <x v="0"/>
    <x v="0"/>
    <x v="0"/>
    <x v="3"/>
  </r>
  <r>
    <d v="2021-01-23T00:00:00"/>
    <x v="18"/>
    <x v="24"/>
    <n v="162"/>
    <n v="8"/>
    <n v="1296"/>
    <x v="0"/>
    <x v="5"/>
    <x v="0"/>
    <x v="3"/>
  </r>
  <r>
    <d v="2021-01-24T00:00:00"/>
    <x v="14"/>
    <x v="32"/>
    <n v="201.28"/>
    <n v="15"/>
    <n v="3019.2"/>
    <x v="0"/>
    <x v="3"/>
    <x v="0"/>
    <x v="4"/>
  </r>
  <r>
    <d v="2021-01-25T00:00:00"/>
    <x v="16"/>
    <x v="16"/>
    <n v="104.16"/>
    <n v="14"/>
    <n v="1458.24"/>
    <x v="6"/>
    <x v="4"/>
    <x v="0"/>
    <x v="4"/>
  </r>
  <r>
    <d v="2021-01-25T00:00:00"/>
    <x v="2"/>
    <x v="12"/>
    <n v="6.7"/>
    <n v="7"/>
    <n v="46.9"/>
    <x v="0"/>
    <x v="2"/>
    <x v="0"/>
    <x v="4"/>
  </r>
  <r>
    <d v="2021-01-25T00:00:00"/>
    <x v="24"/>
    <x v="21"/>
    <n v="58.3"/>
    <n v="6"/>
    <n v="349.79999999999995"/>
    <x v="2"/>
    <x v="4"/>
    <x v="0"/>
    <x v="4"/>
  </r>
  <r>
    <d v="2021-01-25T00:00:00"/>
    <x v="20"/>
    <x v="33"/>
    <n v="156.78"/>
    <n v="14"/>
    <n v="2194.92"/>
    <x v="7"/>
    <x v="4"/>
    <x v="0"/>
    <x v="4"/>
  </r>
  <r>
    <d v="2021-01-26T00:00:00"/>
    <x v="2"/>
    <x v="0"/>
    <n v="156.96"/>
    <n v="29"/>
    <n v="4551.84"/>
    <x v="0"/>
    <x v="2"/>
    <x v="0"/>
    <x v="4"/>
  </r>
  <r>
    <d v="2021-01-26T00:00:00"/>
    <x v="15"/>
    <x v="28"/>
    <n v="82.08"/>
    <n v="9"/>
    <n v="738.72"/>
    <x v="4"/>
    <x v="4"/>
    <x v="0"/>
    <x v="4"/>
  </r>
  <r>
    <d v="2021-01-26T00:00:00"/>
    <x v="8"/>
    <x v="31"/>
    <n v="103.88"/>
    <n v="7"/>
    <n v="727.16"/>
    <x v="0"/>
    <x v="3"/>
    <x v="0"/>
    <x v="4"/>
  </r>
  <r>
    <d v="2021-01-26T00:00:00"/>
    <x v="22"/>
    <x v="34"/>
    <n v="85.5"/>
    <n v="7"/>
    <n v="598.5"/>
    <x v="9"/>
    <x v="4"/>
    <x v="0"/>
    <x v="4"/>
  </r>
  <r>
    <d v="2021-01-26T00:00:00"/>
    <x v="9"/>
    <x v="5"/>
    <n v="164.28"/>
    <n v="1"/>
    <n v="164.28"/>
    <x v="0"/>
    <x v="0"/>
    <x v="0"/>
    <x v="4"/>
  </r>
  <r>
    <d v="2021-01-27T00:00:00"/>
    <x v="24"/>
    <x v="13"/>
    <n v="117.48"/>
    <n v="3"/>
    <n v="352.44"/>
    <x v="2"/>
    <x v="4"/>
    <x v="0"/>
    <x v="4"/>
  </r>
  <r>
    <d v="2021-01-27T00:00:00"/>
    <x v="28"/>
    <x v="18"/>
    <n v="115.2"/>
    <n v="7"/>
    <n v="806.4"/>
    <x v="11"/>
    <x v="4"/>
    <x v="0"/>
    <x v="4"/>
  </r>
  <r>
    <d v="2021-01-27T00:00:00"/>
    <x v="17"/>
    <x v="35"/>
    <n v="155.61000000000001"/>
    <n v="37"/>
    <n v="5757.5700000000006"/>
    <x v="5"/>
    <x v="4"/>
    <x v="0"/>
    <x v="4"/>
  </r>
  <r>
    <d v="2021-01-27T00:00:00"/>
    <x v="26"/>
    <x v="14"/>
    <n v="210"/>
    <n v="21"/>
    <n v="4410"/>
    <x v="10"/>
    <x v="4"/>
    <x v="0"/>
    <x v="4"/>
  </r>
  <r>
    <d v="2021-01-28T00:00:00"/>
    <x v="2"/>
    <x v="25"/>
    <n v="16.64"/>
    <n v="11"/>
    <n v="183.04000000000002"/>
    <x v="0"/>
    <x v="2"/>
    <x v="0"/>
    <x v="4"/>
  </r>
  <r>
    <d v="2021-01-28T00:00:00"/>
    <x v="3"/>
    <x v="10"/>
    <n v="53.11"/>
    <n v="2"/>
    <n v="106.22"/>
    <x v="0"/>
    <x v="3"/>
    <x v="0"/>
    <x v="4"/>
  </r>
  <r>
    <d v="2021-01-28T00:00:00"/>
    <x v="7"/>
    <x v="9"/>
    <n v="48.84"/>
    <n v="10"/>
    <n v="488.40000000000003"/>
    <x v="1"/>
    <x v="4"/>
    <x v="0"/>
    <x v="4"/>
  </r>
  <r>
    <d v="2021-01-29T00:00:00"/>
    <x v="0"/>
    <x v="9"/>
    <n v="48.84"/>
    <n v="10"/>
    <n v="488.40000000000003"/>
    <x v="0"/>
    <x v="0"/>
    <x v="0"/>
    <x v="4"/>
  </r>
  <r>
    <d v="2021-01-29T00:00:00"/>
    <x v="18"/>
    <x v="0"/>
    <n v="156.96"/>
    <n v="25"/>
    <n v="3924"/>
    <x v="0"/>
    <x v="5"/>
    <x v="0"/>
    <x v="4"/>
  </r>
  <r>
    <d v="2021-01-29T00:00:00"/>
    <x v="19"/>
    <x v="7"/>
    <n v="146.72"/>
    <n v="21"/>
    <n v="3081.12"/>
    <x v="4"/>
    <x v="4"/>
    <x v="0"/>
    <x v="4"/>
  </r>
  <r>
    <d v="2021-01-30T00:00:00"/>
    <x v="5"/>
    <x v="8"/>
    <n v="83.08"/>
    <n v="2"/>
    <n v="166.16"/>
    <x v="0"/>
    <x v="2"/>
    <x v="0"/>
    <x v="4"/>
  </r>
  <r>
    <d v="2021-01-30T00:00:00"/>
    <x v="20"/>
    <x v="36"/>
    <n v="57.120000000000005"/>
    <n v="2"/>
    <n v="114.24000000000001"/>
    <x v="7"/>
    <x v="4"/>
    <x v="0"/>
    <x v="4"/>
  </r>
  <r>
    <d v="2021-01-31T00:00:00"/>
    <x v="0"/>
    <x v="36"/>
    <n v="57.120000000000005"/>
    <n v="20"/>
    <n v="1142.4000000000001"/>
    <x v="0"/>
    <x v="0"/>
    <x v="0"/>
    <x v="5"/>
  </r>
  <r>
    <d v="2021-01-31T00:00:00"/>
    <x v="0"/>
    <x v="37"/>
    <n v="41.81"/>
    <n v="3"/>
    <n v="125.43"/>
    <x v="0"/>
    <x v="0"/>
    <x v="0"/>
    <x v="5"/>
  </r>
  <r>
    <d v="2021-01-31T00:00:00"/>
    <x v="29"/>
    <x v="38"/>
    <n v="173.88"/>
    <n v="9"/>
    <n v="1564.92"/>
    <x v="0"/>
    <x v="6"/>
    <x v="0"/>
    <x v="5"/>
  </r>
  <r>
    <d v="2021-01-31T00:00:00"/>
    <x v="7"/>
    <x v="19"/>
    <n v="80.94"/>
    <n v="33"/>
    <n v="2671.02"/>
    <x v="1"/>
    <x v="4"/>
    <x v="0"/>
    <x v="5"/>
  </r>
  <r>
    <d v="2021-01-31T00:00:00"/>
    <x v="30"/>
    <x v="27"/>
    <n v="149.46"/>
    <n v="6"/>
    <n v="896.76"/>
    <x v="8"/>
    <x v="4"/>
    <x v="0"/>
    <x v="5"/>
  </r>
  <r>
    <d v="2021-02-01T00:00:00"/>
    <x v="16"/>
    <x v="35"/>
    <n v="155.61000000000001"/>
    <n v="9"/>
    <n v="1400.4900000000002"/>
    <x v="6"/>
    <x v="4"/>
    <x v="1"/>
    <x v="5"/>
  </r>
  <r>
    <d v="2021-02-02T00:00:00"/>
    <x v="5"/>
    <x v="5"/>
    <n v="164.28"/>
    <n v="7"/>
    <n v="1149.96"/>
    <x v="0"/>
    <x v="2"/>
    <x v="1"/>
    <x v="5"/>
  </r>
  <r>
    <d v="2021-02-03T00:00:00"/>
    <x v="2"/>
    <x v="1"/>
    <n v="141.57"/>
    <n v="2"/>
    <n v="283.14"/>
    <x v="0"/>
    <x v="2"/>
    <x v="1"/>
    <x v="5"/>
  </r>
  <r>
    <d v="2021-02-03T00:00:00"/>
    <x v="0"/>
    <x v="14"/>
    <n v="210"/>
    <n v="39"/>
    <n v="8190"/>
    <x v="0"/>
    <x v="0"/>
    <x v="1"/>
    <x v="5"/>
  </r>
  <r>
    <d v="2021-02-03T00:00:00"/>
    <x v="26"/>
    <x v="2"/>
    <n v="79.92"/>
    <n v="27"/>
    <n v="2157.84"/>
    <x v="10"/>
    <x v="4"/>
    <x v="1"/>
    <x v="5"/>
  </r>
  <r>
    <d v="2021-02-03T00:00:00"/>
    <x v="27"/>
    <x v="7"/>
    <n v="146.72"/>
    <n v="8"/>
    <n v="1173.76"/>
    <x v="0"/>
    <x v="1"/>
    <x v="1"/>
    <x v="5"/>
  </r>
  <r>
    <d v="2021-02-03T00:00:00"/>
    <x v="1"/>
    <x v="25"/>
    <n v="16.64"/>
    <n v="13"/>
    <n v="216.32"/>
    <x v="0"/>
    <x v="1"/>
    <x v="1"/>
    <x v="5"/>
  </r>
  <r>
    <d v="2021-02-04T00:00:00"/>
    <x v="19"/>
    <x v="28"/>
    <n v="82.08"/>
    <n v="39"/>
    <n v="3201.12"/>
    <x v="4"/>
    <x v="4"/>
    <x v="1"/>
    <x v="5"/>
  </r>
  <r>
    <d v="2021-02-04T00:00:00"/>
    <x v="26"/>
    <x v="22"/>
    <n v="85.76"/>
    <n v="4"/>
    <n v="343.04"/>
    <x v="10"/>
    <x v="4"/>
    <x v="1"/>
    <x v="5"/>
  </r>
  <r>
    <d v="2021-02-04T00:00:00"/>
    <x v="14"/>
    <x v="7"/>
    <n v="146.72"/>
    <n v="26"/>
    <n v="3814.72"/>
    <x v="0"/>
    <x v="3"/>
    <x v="1"/>
    <x v="5"/>
  </r>
  <r>
    <d v="2021-02-04T00:00:00"/>
    <x v="27"/>
    <x v="17"/>
    <n v="8.33"/>
    <n v="3"/>
    <n v="24.990000000000002"/>
    <x v="0"/>
    <x v="1"/>
    <x v="1"/>
    <x v="5"/>
  </r>
  <r>
    <d v="2021-02-05T00:00:00"/>
    <x v="16"/>
    <x v="19"/>
    <n v="80.94"/>
    <n v="24"/>
    <n v="1942.56"/>
    <x v="6"/>
    <x v="4"/>
    <x v="1"/>
    <x v="5"/>
  </r>
  <r>
    <d v="2021-02-05T00:00:00"/>
    <x v="12"/>
    <x v="39"/>
    <n v="42.55"/>
    <n v="38"/>
    <n v="1616.8999999999999"/>
    <x v="4"/>
    <x v="4"/>
    <x v="1"/>
    <x v="5"/>
  </r>
  <r>
    <d v="2021-02-05T00:00:00"/>
    <x v="21"/>
    <x v="35"/>
    <n v="155.61000000000001"/>
    <n v="1"/>
    <n v="155.61000000000001"/>
    <x v="8"/>
    <x v="4"/>
    <x v="1"/>
    <x v="5"/>
  </r>
  <r>
    <d v="2021-02-05T00:00:00"/>
    <x v="17"/>
    <x v="8"/>
    <n v="83.08"/>
    <n v="7"/>
    <n v="581.55999999999995"/>
    <x v="5"/>
    <x v="4"/>
    <x v="1"/>
    <x v="5"/>
  </r>
  <r>
    <d v="2021-02-05T00:00:00"/>
    <x v="10"/>
    <x v="8"/>
    <n v="83.08"/>
    <n v="9"/>
    <n v="747.72"/>
    <x v="2"/>
    <x v="4"/>
    <x v="1"/>
    <x v="5"/>
  </r>
  <r>
    <d v="2021-02-05T00:00:00"/>
    <x v="30"/>
    <x v="40"/>
    <n v="49.21"/>
    <n v="6"/>
    <n v="295.26"/>
    <x v="8"/>
    <x v="4"/>
    <x v="1"/>
    <x v="5"/>
  </r>
  <r>
    <d v="2021-02-06T00:00:00"/>
    <x v="2"/>
    <x v="41"/>
    <n v="7.8599999999999994"/>
    <n v="30"/>
    <n v="235.79999999999998"/>
    <x v="0"/>
    <x v="2"/>
    <x v="1"/>
    <x v="5"/>
  </r>
  <r>
    <d v="2021-02-06T00:00:00"/>
    <x v="29"/>
    <x v="20"/>
    <n v="142.80000000000001"/>
    <n v="6"/>
    <n v="856.80000000000007"/>
    <x v="0"/>
    <x v="6"/>
    <x v="1"/>
    <x v="5"/>
  </r>
  <r>
    <d v="2021-02-06T00:00:00"/>
    <x v="1"/>
    <x v="12"/>
    <n v="6.7"/>
    <n v="1"/>
    <n v="6.7"/>
    <x v="0"/>
    <x v="1"/>
    <x v="1"/>
    <x v="5"/>
  </r>
  <r>
    <d v="2021-02-07T00:00:00"/>
    <x v="24"/>
    <x v="12"/>
    <n v="6.7"/>
    <n v="29"/>
    <n v="194.3"/>
    <x v="2"/>
    <x v="4"/>
    <x v="1"/>
    <x v="6"/>
  </r>
  <r>
    <d v="2021-02-07T00:00:00"/>
    <x v="26"/>
    <x v="25"/>
    <n v="16.64"/>
    <n v="5"/>
    <n v="83.2"/>
    <x v="10"/>
    <x v="4"/>
    <x v="1"/>
    <x v="6"/>
  </r>
  <r>
    <d v="2021-02-08T00:00:00"/>
    <x v="3"/>
    <x v="9"/>
    <n v="48.84"/>
    <n v="3"/>
    <n v="146.52000000000001"/>
    <x v="0"/>
    <x v="3"/>
    <x v="1"/>
    <x v="6"/>
  </r>
  <r>
    <d v="2021-02-08T00:00:00"/>
    <x v="12"/>
    <x v="35"/>
    <n v="155.61000000000001"/>
    <n v="11"/>
    <n v="1711.71"/>
    <x v="4"/>
    <x v="4"/>
    <x v="1"/>
    <x v="6"/>
  </r>
  <r>
    <d v="2021-02-08T00:00:00"/>
    <x v="15"/>
    <x v="18"/>
    <n v="115.2"/>
    <n v="39"/>
    <n v="4492.8"/>
    <x v="4"/>
    <x v="4"/>
    <x v="1"/>
    <x v="6"/>
  </r>
  <r>
    <d v="2021-02-08T00:00:00"/>
    <x v="15"/>
    <x v="32"/>
    <n v="201.28"/>
    <n v="12"/>
    <n v="2415.36"/>
    <x v="4"/>
    <x v="4"/>
    <x v="1"/>
    <x v="6"/>
  </r>
  <r>
    <d v="2021-02-09T00:00:00"/>
    <x v="17"/>
    <x v="21"/>
    <n v="58.3"/>
    <n v="14"/>
    <n v="816.19999999999993"/>
    <x v="5"/>
    <x v="4"/>
    <x v="1"/>
    <x v="6"/>
  </r>
  <r>
    <d v="2021-02-09T00:00:00"/>
    <x v="17"/>
    <x v="30"/>
    <n v="162.54"/>
    <n v="32"/>
    <n v="5201.28"/>
    <x v="5"/>
    <x v="4"/>
    <x v="1"/>
    <x v="6"/>
  </r>
  <r>
    <d v="2021-02-09T00:00:00"/>
    <x v="30"/>
    <x v="13"/>
    <n v="117.48"/>
    <n v="14"/>
    <n v="1644.72"/>
    <x v="8"/>
    <x v="4"/>
    <x v="1"/>
    <x v="6"/>
  </r>
  <r>
    <d v="2021-02-10T00:00:00"/>
    <x v="31"/>
    <x v="14"/>
    <n v="210"/>
    <n v="4"/>
    <n v="840"/>
    <x v="9"/>
    <x v="4"/>
    <x v="1"/>
    <x v="6"/>
  </r>
  <r>
    <d v="2021-02-10T00:00:00"/>
    <x v="18"/>
    <x v="26"/>
    <n v="94.62"/>
    <n v="38"/>
    <n v="3595.5600000000004"/>
    <x v="0"/>
    <x v="5"/>
    <x v="1"/>
    <x v="6"/>
  </r>
  <r>
    <d v="2021-02-12T00:00:00"/>
    <x v="16"/>
    <x v="27"/>
    <n v="149.46"/>
    <n v="9"/>
    <n v="1345.14"/>
    <x v="6"/>
    <x v="4"/>
    <x v="1"/>
    <x v="6"/>
  </r>
  <r>
    <d v="2021-02-12T00:00:00"/>
    <x v="0"/>
    <x v="5"/>
    <n v="164.28"/>
    <n v="13"/>
    <n v="2135.64"/>
    <x v="0"/>
    <x v="0"/>
    <x v="1"/>
    <x v="6"/>
  </r>
  <r>
    <d v="2021-02-12T00:00:00"/>
    <x v="28"/>
    <x v="26"/>
    <n v="94.62"/>
    <n v="7"/>
    <n v="662.34"/>
    <x v="11"/>
    <x v="4"/>
    <x v="1"/>
    <x v="6"/>
  </r>
  <r>
    <d v="2021-02-13T00:00:00"/>
    <x v="0"/>
    <x v="19"/>
    <n v="80.94"/>
    <n v="17"/>
    <n v="1375.98"/>
    <x v="0"/>
    <x v="0"/>
    <x v="1"/>
    <x v="6"/>
  </r>
  <r>
    <d v="2021-02-13T00:00:00"/>
    <x v="19"/>
    <x v="35"/>
    <n v="155.61000000000001"/>
    <n v="35"/>
    <n v="5446.35"/>
    <x v="4"/>
    <x v="4"/>
    <x v="1"/>
    <x v="6"/>
  </r>
  <r>
    <d v="2021-02-14T00:00:00"/>
    <x v="16"/>
    <x v="37"/>
    <n v="41.81"/>
    <n v="3"/>
    <n v="125.43"/>
    <x v="6"/>
    <x v="4"/>
    <x v="1"/>
    <x v="7"/>
  </r>
  <r>
    <d v="2021-02-14T00:00:00"/>
    <x v="20"/>
    <x v="21"/>
    <n v="58.3"/>
    <n v="8"/>
    <n v="466.4"/>
    <x v="7"/>
    <x v="4"/>
    <x v="1"/>
    <x v="7"/>
  </r>
  <r>
    <d v="2021-02-14T00:00:00"/>
    <x v="30"/>
    <x v="42"/>
    <n v="24.66"/>
    <n v="8"/>
    <n v="197.28"/>
    <x v="8"/>
    <x v="4"/>
    <x v="1"/>
    <x v="7"/>
  </r>
  <r>
    <d v="2021-02-15T00:00:00"/>
    <x v="16"/>
    <x v="10"/>
    <n v="53.11"/>
    <n v="28"/>
    <n v="1487.08"/>
    <x v="6"/>
    <x v="4"/>
    <x v="1"/>
    <x v="7"/>
  </r>
  <r>
    <d v="2021-02-15T00:00:00"/>
    <x v="15"/>
    <x v="36"/>
    <n v="57.120000000000005"/>
    <n v="4"/>
    <n v="228.48000000000002"/>
    <x v="4"/>
    <x v="4"/>
    <x v="1"/>
    <x v="7"/>
  </r>
  <r>
    <d v="2021-02-16T00:00:00"/>
    <x v="0"/>
    <x v="4"/>
    <n v="15.719999999999999"/>
    <n v="26"/>
    <n v="408.71999999999997"/>
    <x v="0"/>
    <x v="0"/>
    <x v="1"/>
    <x v="7"/>
  </r>
  <r>
    <d v="2021-02-16T00:00:00"/>
    <x v="7"/>
    <x v="13"/>
    <n v="117.48"/>
    <n v="1"/>
    <n v="117.48"/>
    <x v="1"/>
    <x v="4"/>
    <x v="1"/>
    <x v="7"/>
  </r>
  <r>
    <d v="2021-02-17T00:00:00"/>
    <x v="28"/>
    <x v="8"/>
    <n v="83.08"/>
    <n v="19"/>
    <n v="1578.52"/>
    <x v="11"/>
    <x v="4"/>
    <x v="1"/>
    <x v="7"/>
  </r>
  <r>
    <d v="2021-02-17T00:00:00"/>
    <x v="28"/>
    <x v="3"/>
    <n v="119.7"/>
    <n v="19"/>
    <n v="2274.3000000000002"/>
    <x v="11"/>
    <x v="4"/>
    <x v="1"/>
    <x v="7"/>
  </r>
  <r>
    <d v="2021-02-17T00:00:00"/>
    <x v="25"/>
    <x v="28"/>
    <n v="82.08"/>
    <n v="2"/>
    <n v="164.16"/>
    <x v="0"/>
    <x v="2"/>
    <x v="1"/>
    <x v="7"/>
  </r>
  <r>
    <d v="2021-02-18T00:00:00"/>
    <x v="28"/>
    <x v="4"/>
    <n v="15.719999999999999"/>
    <n v="6"/>
    <n v="94.32"/>
    <x v="11"/>
    <x v="4"/>
    <x v="1"/>
    <x v="7"/>
  </r>
  <r>
    <d v="2021-02-19T00:00:00"/>
    <x v="0"/>
    <x v="20"/>
    <n v="142.80000000000001"/>
    <n v="13"/>
    <n v="1856.4"/>
    <x v="0"/>
    <x v="0"/>
    <x v="1"/>
    <x v="7"/>
  </r>
  <r>
    <d v="2021-02-20T00:00:00"/>
    <x v="29"/>
    <x v="11"/>
    <n v="94.17"/>
    <n v="6"/>
    <n v="565.02"/>
    <x v="0"/>
    <x v="6"/>
    <x v="1"/>
    <x v="7"/>
  </r>
  <r>
    <d v="2021-02-20T00:00:00"/>
    <x v="19"/>
    <x v="32"/>
    <n v="201.28"/>
    <n v="11"/>
    <n v="2214.08"/>
    <x v="4"/>
    <x v="4"/>
    <x v="1"/>
    <x v="7"/>
  </r>
  <r>
    <d v="2021-02-21T00:00:00"/>
    <x v="31"/>
    <x v="40"/>
    <n v="49.21"/>
    <n v="30"/>
    <n v="1476.3"/>
    <x v="9"/>
    <x v="4"/>
    <x v="1"/>
    <x v="8"/>
  </r>
  <r>
    <d v="2021-02-22T00:00:00"/>
    <x v="10"/>
    <x v="6"/>
    <n v="122.08"/>
    <n v="5"/>
    <n v="610.4"/>
    <x v="2"/>
    <x v="4"/>
    <x v="1"/>
    <x v="8"/>
  </r>
  <r>
    <d v="2021-02-23T00:00:00"/>
    <x v="16"/>
    <x v="6"/>
    <n v="122.08"/>
    <n v="6"/>
    <n v="732.48"/>
    <x v="6"/>
    <x v="4"/>
    <x v="1"/>
    <x v="8"/>
  </r>
  <r>
    <d v="2021-02-23T00:00:00"/>
    <x v="13"/>
    <x v="17"/>
    <n v="8.33"/>
    <n v="3"/>
    <n v="24.990000000000002"/>
    <x v="5"/>
    <x v="4"/>
    <x v="1"/>
    <x v="8"/>
  </r>
  <r>
    <d v="2021-02-23T00:00:00"/>
    <x v="5"/>
    <x v="25"/>
    <n v="16.64"/>
    <n v="15"/>
    <n v="249.60000000000002"/>
    <x v="0"/>
    <x v="2"/>
    <x v="1"/>
    <x v="8"/>
  </r>
  <r>
    <d v="2021-02-23T00:00:00"/>
    <x v="23"/>
    <x v="35"/>
    <n v="155.61000000000001"/>
    <n v="2"/>
    <n v="311.22000000000003"/>
    <x v="0"/>
    <x v="6"/>
    <x v="1"/>
    <x v="8"/>
  </r>
  <r>
    <d v="2021-02-23T00:00:00"/>
    <x v="19"/>
    <x v="43"/>
    <n v="96.3"/>
    <n v="8"/>
    <n v="770.4"/>
    <x v="4"/>
    <x v="4"/>
    <x v="1"/>
    <x v="8"/>
  </r>
  <r>
    <d v="2021-02-25T00:00:00"/>
    <x v="23"/>
    <x v="6"/>
    <n v="122.08"/>
    <n v="10"/>
    <n v="1220.8"/>
    <x v="0"/>
    <x v="6"/>
    <x v="1"/>
    <x v="8"/>
  </r>
  <r>
    <d v="2021-02-25T00:00:00"/>
    <x v="29"/>
    <x v="39"/>
    <n v="42.55"/>
    <n v="38"/>
    <n v="1616.8999999999999"/>
    <x v="0"/>
    <x v="6"/>
    <x v="1"/>
    <x v="8"/>
  </r>
  <r>
    <d v="2021-02-25T00:00:00"/>
    <x v="26"/>
    <x v="13"/>
    <n v="117.48"/>
    <n v="11"/>
    <n v="1292.28"/>
    <x v="10"/>
    <x v="4"/>
    <x v="1"/>
    <x v="8"/>
  </r>
  <r>
    <d v="2021-02-25T00:00:00"/>
    <x v="27"/>
    <x v="32"/>
    <n v="201.28"/>
    <n v="2"/>
    <n v="402.56"/>
    <x v="0"/>
    <x v="1"/>
    <x v="1"/>
    <x v="8"/>
  </r>
  <r>
    <d v="2021-02-25T00:00:00"/>
    <x v="1"/>
    <x v="20"/>
    <n v="142.80000000000001"/>
    <n v="4"/>
    <n v="571.20000000000005"/>
    <x v="0"/>
    <x v="1"/>
    <x v="1"/>
    <x v="8"/>
  </r>
  <r>
    <d v="2021-02-26T00:00:00"/>
    <x v="28"/>
    <x v="0"/>
    <n v="156.96"/>
    <n v="28"/>
    <n v="4394.88"/>
    <x v="11"/>
    <x v="4"/>
    <x v="1"/>
    <x v="8"/>
  </r>
  <r>
    <d v="2021-02-26T00:00:00"/>
    <x v="10"/>
    <x v="41"/>
    <n v="7.8599999999999994"/>
    <n v="2"/>
    <n v="15.719999999999999"/>
    <x v="2"/>
    <x v="4"/>
    <x v="1"/>
    <x v="8"/>
  </r>
  <r>
    <d v="2021-02-27T00:00:00"/>
    <x v="32"/>
    <x v="17"/>
    <n v="8.33"/>
    <n v="7"/>
    <n v="58.31"/>
    <x v="0"/>
    <x v="5"/>
    <x v="1"/>
    <x v="8"/>
  </r>
  <r>
    <d v="2021-02-27T00:00:00"/>
    <x v="5"/>
    <x v="43"/>
    <n v="96.3"/>
    <n v="3"/>
    <n v="288.89999999999998"/>
    <x v="0"/>
    <x v="2"/>
    <x v="1"/>
    <x v="8"/>
  </r>
  <r>
    <d v="2021-02-27T00:00:00"/>
    <x v="29"/>
    <x v="40"/>
    <n v="49.21"/>
    <n v="11"/>
    <n v="541.31000000000006"/>
    <x v="0"/>
    <x v="6"/>
    <x v="1"/>
    <x v="8"/>
  </r>
  <r>
    <d v="2021-02-27T00:00:00"/>
    <x v="19"/>
    <x v="35"/>
    <n v="155.61000000000001"/>
    <n v="15"/>
    <n v="2334.15"/>
    <x v="4"/>
    <x v="4"/>
    <x v="1"/>
    <x v="8"/>
  </r>
  <r>
    <d v="2021-02-27T00:00:00"/>
    <x v="30"/>
    <x v="11"/>
    <n v="94.17"/>
    <n v="7"/>
    <n v="659.19"/>
    <x v="8"/>
    <x v="4"/>
    <x v="1"/>
    <x v="8"/>
  </r>
  <r>
    <d v="2021-02-28T00:00:00"/>
    <x v="7"/>
    <x v="22"/>
    <n v="85.76"/>
    <n v="15"/>
    <n v="1286.4000000000001"/>
    <x v="1"/>
    <x v="4"/>
    <x v="1"/>
    <x v="9"/>
  </r>
  <r>
    <d v="2021-03-01T00:00:00"/>
    <x v="25"/>
    <x v="37"/>
    <n v="41.81"/>
    <n v="28"/>
    <n v="1170.68"/>
    <x v="0"/>
    <x v="2"/>
    <x v="2"/>
    <x v="9"/>
  </r>
  <r>
    <d v="2021-03-02T00:00:00"/>
    <x v="28"/>
    <x v="0"/>
    <n v="156.96"/>
    <n v="21"/>
    <n v="3296.1600000000003"/>
    <x v="11"/>
    <x v="4"/>
    <x v="2"/>
    <x v="9"/>
  </r>
  <r>
    <d v="2021-03-02T00:00:00"/>
    <x v="9"/>
    <x v="20"/>
    <n v="142.80000000000001"/>
    <n v="1"/>
    <n v="142.80000000000001"/>
    <x v="0"/>
    <x v="0"/>
    <x v="2"/>
    <x v="9"/>
  </r>
  <r>
    <d v="2021-03-02T00:00:00"/>
    <x v="29"/>
    <x v="31"/>
    <n v="103.88"/>
    <n v="30"/>
    <n v="3116.3999999999996"/>
    <x v="0"/>
    <x v="6"/>
    <x v="2"/>
    <x v="9"/>
  </r>
  <r>
    <d v="2021-03-03T00:00:00"/>
    <x v="13"/>
    <x v="23"/>
    <n v="48.4"/>
    <n v="1"/>
    <n v="48.4"/>
    <x v="5"/>
    <x v="4"/>
    <x v="2"/>
    <x v="9"/>
  </r>
  <r>
    <d v="2021-03-03T00:00:00"/>
    <x v="32"/>
    <x v="43"/>
    <n v="96.3"/>
    <n v="29"/>
    <n v="2792.7"/>
    <x v="0"/>
    <x v="5"/>
    <x v="2"/>
    <x v="9"/>
  </r>
  <r>
    <d v="2021-03-04T00:00:00"/>
    <x v="9"/>
    <x v="42"/>
    <n v="24.66"/>
    <n v="13"/>
    <n v="320.58"/>
    <x v="0"/>
    <x v="0"/>
    <x v="2"/>
    <x v="9"/>
  </r>
  <r>
    <d v="2021-03-04T00:00:00"/>
    <x v="25"/>
    <x v="9"/>
    <n v="48.84"/>
    <n v="23"/>
    <n v="1123.3200000000002"/>
    <x v="0"/>
    <x v="2"/>
    <x v="2"/>
    <x v="9"/>
  </r>
  <r>
    <d v="2021-03-04T00:00:00"/>
    <x v="26"/>
    <x v="17"/>
    <n v="8.33"/>
    <n v="26"/>
    <n v="216.58"/>
    <x v="10"/>
    <x v="4"/>
    <x v="2"/>
    <x v="9"/>
  </r>
  <r>
    <d v="2021-03-05T00:00:00"/>
    <x v="29"/>
    <x v="18"/>
    <n v="115.2"/>
    <n v="33"/>
    <n v="3801.6"/>
    <x v="0"/>
    <x v="6"/>
    <x v="2"/>
    <x v="9"/>
  </r>
  <r>
    <d v="2021-03-06T00:00:00"/>
    <x v="9"/>
    <x v="9"/>
    <n v="48.84"/>
    <n v="2"/>
    <n v="97.68"/>
    <x v="0"/>
    <x v="0"/>
    <x v="2"/>
    <x v="9"/>
  </r>
  <r>
    <d v="2021-03-07T00:00:00"/>
    <x v="16"/>
    <x v="19"/>
    <n v="80.94"/>
    <n v="1"/>
    <n v="80.94"/>
    <x v="6"/>
    <x v="4"/>
    <x v="2"/>
    <x v="10"/>
  </r>
  <r>
    <d v="2021-03-07T00:00:00"/>
    <x v="0"/>
    <x v="30"/>
    <n v="162.54"/>
    <n v="9"/>
    <n v="1462.86"/>
    <x v="0"/>
    <x v="0"/>
    <x v="2"/>
    <x v="10"/>
  </r>
  <r>
    <d v="2021-03-07T00:00:00"/>
    <x v="32"/>
    <x v="33"/>
    <n v="156.78"/>
    <n v="25"/>
    <n v="3919.5"/>
    <x v="0"/>
    <x v="5"/>
    <x v="2"/>
    <x v="10"/>
  </r>
  <r>
    <d v="2021-03-08T00:00:00"/>
    <x v="2"/>
    <x v="1"/>
    <n v="141.57"/>
    <n v="22"/>
    <n v="3114.54"/>
    <x v="0"/>
    <x v="2"/>
    <x v="2"/>
    <x v="10"/>
  </r>
  <r>
    <d v="2021-03-08T00:00:00"/>
    <x v="9"/>
    <x v="28"/>
    <n v="82.08"/>
    <n v="9"/>
    <n v="738.72"/>
    <x v="0"/>
    <x v="0"/>
    <x v="2"/>
    <x v="10"/>
  </r>
  <r>
    <d v="2021-03-08T00:00:00"/>
    <x v="26"/>
    <x v="36"/>
    <n v="57.120000000000005"/>
    <n v="6"/>
    <n v="342.72"/>
    <x v="10"/>
    <x v="4"/>
    <x v="2"/>
    <x v="10"/>
  </r>
  <r>
    <d v="2021-03-08T00:00:00"/>
    <x v="30"/>
    <x v="28"/>
    <n v="82.08"/>
    <n v="6"/>
    <n v="492.48"/>
    <x v="8"/>
    <x v="4"/>
    <x v="2"/>
    <x v="10"/>
  </r>
  <r>
    <d v="2021-03-09T00:00:00"/>
    <x v="31"/>
    <x v="32"/>
    <n v="201.28"/>
    <n v="3"/>
    <n v="603.84"/>
    <x v="9"/>
    <x v="4"/>
    <x v="2"/>
    <x v="10"/>
  </r>
  <r>
    <d v="2021-03-09T00:00:00"/>
    <x v="17"/>
    <x v="9"/>
    <n v="48.84"/>
    <n v="11"/>
    <n v="537.24"/>
    <x v="5"/>
    <x v="4"/>
    <x v="2"/>
    <x v="10"/>
  </r>
  <r>
    <d v="2021-03-09T00:00:00"/>
    <x v="9"/>
    <x v="10"/>
    <n v="53.11"/>
    <n v="6"/>
    <n v="318.65999999999997"/>
    <x v="0"/>
    <x v="0"/>
    <x v="2"/>
    <x v="10"/>
  </r>
  <r>
    <d v="2021-03-10T00:00:00"/>
    <x v="33"/>
    <x v="3"/>
    <n v="119.7"/>
    <n v="12"/>
    <n v="1436.4"/>
    <x v="12"/>
    <x v="4"/>
    <x v="2"/>
    <x v="10"/>
  </r>
  <r>
    <d v="2021-03-10T00:00:00"/>
    <x v="17"/>
    <x v="20"/>
    <n v="142.80000000000001"/>
    <n v="6"/>
    <n v="856.80000000000007"/>
    <x v="5"/>
    <x v="4"/>
    <x v="2"/>
    <x v="10"/>
  </r>
  <r>
    <d v="2021-03-11T00:00:00"/>
    <x v="22"/>
    <x v="13"/>
    <n v="117.48"/>
    <n v="8"/>
    <n v="939.84"/>
    <x v="9"/>
    <x v="4"/>
    <x v="2"/>
    <x v="10"/>
  </r>
  <r>
    <d v="2021-03-11T00:00:00"/>
    <x v="9"/>
    <x v="17"/>
    <n v="8.33"/>
    <n v="11"/>
    <n v="91.63"/>
    <x v="0"/>
    <x v="0"/>
    <x v="2"/>
    <x v="10"/>
  </r>
  <r>
    <d v="2021-03-11T00:00:00"/>
    <x v="1"/>
    <x v="11"/>
    <n v="94.17"/>
    <n v="36"/>
    <n v="3390.12"/>
    <x v="0"/>
    <x v="1"/>
    <x v="2"/>
    <x v="10"/>
  </r>
  <r>
    <d v="2021-03-13T00:00:00"/>
    <x v="13"/>
    <x v="12"/>
    <n v="6.7"/>
    <n v="10"/>
    <n v="67"/>
    <x v="5"/>
    <x v="4"/>
    <x v="2"/>
    <x v="10"/>
  </r>
  <r>
    <d v="2021-03-13T00:00:00"/>
    <x v="23"/>
    <x v="37"/>
    <n v="41.81"/>
    <n v="10"/>
    <n v="418.1"/>
    <x v="0"/>
    <x v="6"/>
    <x v="2"/>
    <x v="10"/>
  </r>
  <r>
    <d v="2021-03-14T00:00:00"/>
    <x v="31"/>
    <x v="1"/>
    <n v="141.57"/>
    <n v="15"/>
    <n v="2123.5499999999997"/>
    <x v="9"/>
    <x v="4"/>
    <x v="2"/>
    <x v="11"/>
  </r>
  <r>
    <d v="2021-03-14T00:00:00"/>
    <x v="28"/>
    <x v="25"/>
    <n v="16.64"/>
    <n v="2"/>
    <n v="33.28"/>
    <x v="11"/>
    <x v="4"/>
    <x v="2"/>
    <x v="11"/>
  </r>
  <r>
    <d v="2021-03-14T00:00:00"/>
    <x v="10"/>
    <x v="24"/>
    <n v="162"/>
    <n v="32"/>
    <n v="5184"/>
    <x v="2"/>
    <x v="4"/>
    <x v="2"/>
    <x v="11"/>
  </r>
  <r>
    <d v="2021-03-14T00:00:00"/>
    <x v="7"/>
    <x v="42"/>
    <n v="24.66"/>
    <n v="13"/>
    <n v="320.58"/>
    <x v="1"/>
    <x v="4"/>
    <x v="2"/>
    <x v="11"/>
  </r>
  <r>
    <d v="2021-03-15T00:00:00"/>
    <x v="23"/>
    <x v="43"/>
    <n v="96.3"/>
    <n v="9"/>
    <n v="866.69999999999993"/>
    <x v="0"/>
    <x v="6"/>
    <x v="2"/>
    <x v="11"/>
  </r>
  <r>
    <d v="2021-03-15T00:00:00"/>
    <x v="29"/>
    <x v="39"/>
    <n v="42.55"/>
    <n v="11"/>
    <n v="468.04999999999995"/>
    <x v="0"/>
    <x v="6"/>
    <x v="2"/>
    <x v="11"/>
  </r>
  <r>
    <d v="2021-03-16T00:00:00"/>
    <x v="31"/>
    <x v="11"/>
    <n v="94.17"/>
    <n v="14"/>
    <n v="1318.38"/>
    <x v="9"/>
    <x v="4"/>
    <x v="2"/>
    <x v="11"/>
  </r>
  <r>
    <d v="2021-03-16T00:00:00"/>
    <x v="30"/>
    <x v="1"/>
    <n v="141.57"/>
    <n v="29"/>
    <n v="4105.53"/>
    <x v="8"/>
    <x v="4"/>
    <x v="2"/>
    <x v="11"/>
  </r>
  <r>
    <d v="2021-03-18T00:00:00"/>
    <x v="31"/>
    <x v="24"/>
    <n v="162"/>
    <n v="8"/>
    <n v="1296"/>
    <x v="9"/>
    <x v="4"/>
    <x v="2"/>
    <x v="11"/>
  </r>
  <r>
    <d v="2021-03-18T00:00:00"/>
    <x v="24"/>
    <x v="14"/>
    <n v="210"/>
    <n v="2"/>
    <n v="420"/>
    <x v="2"/>
    <x v="4"/>
    <x v="2"/>
    <x v="11"/>
  </r>
  <r>
    <d v="2021-03-18T00:00:00"/>
    <x v="13"/>
    <x v="36"/>
    <n v="57.120000000000005"/>
    <n v="10"/>
    <n v="571.20000000000005"/>
    <x v="5"/>
    <x v="4"/>
    <x v="2"/>
    <x v="11"/>
  </r>
  <r>
    <d v="2021-03-19T00:00:00"/>
    <x v="15"/>
    <x v="39"/>
    <n v="42.55"/>
    <n v="18"/>
    <n v="765.9"/>
    <x v="4"/>
    <x v="4"/>
    <x v="2"/>
    <x v="11"/>
  </r>
  <r>
    <d v="2021-03-19T00:00:00"/>
    <x v="28"/>
    <x v="34"/>
    <n v="85.5"/>
    <n v="17"/>
    <n v="1453.5"/>
    <x v="11"/>
    <x v="4"/>
    <x v="2"/>
    <x v="11"/>
  </r>
  <r>
    <d v="2021-03-19T00:00:00"/>
    <x v="20"/>
    <x v="37"/>
    <n v="41.81"/>
    <n v="9"/>
    <n v="376.29"/>
    <x v="7"/>
    <x v="4"/>
    <x v="2"/>
    <x v="11"/>
  </r>
  <r>
    <d v="2021-03-19T00:00:00"/>
    <x v="25"/>
    <x v="34"/>
    <n v="85.5"/>
    <n v="17"/>
    <n v="1453.5"/>
    <x v="0"/>
    <x v="2"/>
    <x v="2"/>
    <x v="11"/>
  </r>
  <r>
    <d v="2021-03-19T00:00:00"/>
    <x v="14"/>
    <x v="20"/>
    <n v="142.80000000000001"/>
    <n v="15"/>
    <n v="2142"/>
    <x v="0"/>
    <x v="3"/>
    <x v="2"/>
    <x v="11"/>
  </r>
  <r>
    <d v="2021-03-19T00:00:00"/>
    <x v="27"/>
    <x v="38"/>
    <n v="173.88"/>
    <n v="6"/>
    <n v="1043.28"/>
    <x v="0"/>
    <x v="1"/>
    <x v="2"/>
    <x v="11"/>
  </r>
  <r>
    <d v="2021-03-20T00:00:00"/>
    <x v="33"/>
    <x v="0"/>
    <n v="156.96"/>
    <n v="23"/>
    <n v="3610.0800000000004"/>
    <x v="12"/>
    <x v="4"/>
    <x v="2"/>
    <x v="11"/>
  </r>
  <r>
    <d v="2021-03-20T00:00:00"/>
    <x v="4"/>
    <x v="2"/>
    <n v="79.92"/>
    <n v="21"/>
    <n v="1678.32"/>
    <x v="0"/>
    <x v="3"/>
    <x v="2"/>
    <x v="11"/>
  </r>
  <r>
    <d v="2021-03-20T00:00:00"/>
    <x v="5"/>
    <x v="25"/>
    <n v="16.64"/>
    <n v="13"/>
    <n v="216.32"/>
    <x v="0"/>
    <x v="2"/>
    <x v="2"/>
    <x v="11"/>
  </r>
  <r>
    <d v="2021-03-21T00:00:00"/>
    <x v="13"/>
    <x v="39"/>
    <n v="42.55"/>
    <n v="7"/>
    <n v="297.84999999999997"/>
    <x v="5"/>
    <x v="4"/>
    <x v="2"/>
    <x v="12"/>
  </r>
  <r>
    <d v="2021-03-21T00:00:00"/>
    <x v="32"/>
    <x v="31"/>
    <n v="103.88"/>
    <n v="18"/>
    <n v="1869.84"/>
    <x v="0"/>
    <x v="5"/>
    <x v="2"/>
    <x v="12"/>
  </r>
  <r>
    <d v="2021-03-21T00:00:00"/>
    <x v="5"/>
    <x v="29"/>
    <n v="76.25"/>
    <n v="13"/>
    <n v="991.25"/>
    <x v="0"/>
    <x v="2"/>
    <x v="2"/>
    <x v="12"/>
  </r>
  <r>
    <d v="2021-03-22T00:00:00"/>
    <x v="32"/>
    <x v="20"/>
    <n v="142.80000000000001"/>
    <n v="8"/>
    <n v="1142.4000000000001"/>
    <x v="0"/>
    <x v="5"/>
    <x v="2"/>
    <x v="12"/>
  </r>
  <r>
    <d v="2021-03-22T00:00:00"/>
    <x v="23"/>
    <x v="11"/>
    <n v="94.17"/>
    <n v="4"/>
    <n v="376.68"/>
    <x v="0"/>
    <x v="6"/>
    <x v="2"/>
    <x v="12"/>
  </r>
  <r>
    <d v="2021-03-22T00:00:00"/>
    <x v="26"/>
    <x v="36"/>
    <n v="57.120000000000005"/>
    <n v="30"/>
    <n v="1713.6000000000001"/>
    <x v="10"/>
    <x v="4"/>
    <x v="2"/>
    <x v="12"/>
  </r>
  <r>
    <d v="2021-03-23T00:00:00"/>
    <x v="27"/>
    <x v="13"/>
    <n v="117.48"/>
    <n v="9"/>
    <n v="1057.32"/>
    <x v="0"/>
    <x v="1"/>
    <x v="2"/>
    <x v="12"/>
  </r>
  <r>
    <d v="2021-03-25T00:00:00"/>
    <x v="3"/>
    <x v="10"/>
    <n v="53.11"/>
    <n v="8"/>
    <n v="424.88"/>
    <x v="0"/>
    <x v="3"/>
    <x v="2"/>
    <x v="12"/>
  </r>
  <r>
    <d v="2021-03-25T00:00:00"/>
    <x v="31"/>
    <x v="31"/>
    <n v="103.88"/>
    <n v="2"/>
    <n v="207.76"/>
    <x v="9"/>
    <x v="4"/>
    <x v="2"/>
    <x v="12"/>
  </r>
  <r>
    <d v="2021-03-25T00:00:00"/>
    <x v="31"/>
    <x v="33"/>
    <n v="156.78"/>
    <n v="26"/>
    <n v="4076.28"/>
    <x v="9"/>
    <x v="4"/>
    <x v="2"/>
    <x v="12"/>
  </r>
  <r>
    <d v="2021-03-25T00:00:00"/>
    <x v="13"/>
    <x v="32"/>
    <n v="201.28"/>
    <n v="11"/>
    <n v="2214.08"/>
    <x v="5"/>
    <x v="4"/>
    <x v="2"/>
    <x v="12"/>
  </r>
  <r>
    <d v="2021-03-25T00:00:00"/>
    <x v="23"/>
    <x v="0"/>
    <n v="156.96"/>
    <n v="14"/>
    <n v="2197.44"/>
    <x v="0"/>
    <x v="6"/>
    <x v="2"/>
    <x v="12"/>
  </r>
  <r>
    <d v="2021-03-25T00:00:00"/>
    <x v="28"/>
    <x v="34"/>
    <n v="85.5"/>
    <n v="4"/>
    <n v="342"/>
    <x v="11"/>
    <x v="4"/>
    <x v="2"/>
    <x v="12"/>
  </r>
  <r>
    <d v="2021-03-25T00:00:00"/>
    <x v="29"/>
    <x v="2"/>
    <n v="79.92"/>
    <n v="2"/>
    <n v="159.84"/>
    <x v="0"/>
    <x v="6"/>
    <x v="2"/>
    <x v="12"/>
  </r>
  <r>
    <d v="2021-03-26T00:00:00"/>
    <x v="15"/>
    <x v="5"/>
    <n v="164.28"/>
    <n v="9"/>
    <n v="1478.52"/>
    <x v="4"/>
    <x v="4"/>
    <x v="2"/>
    <x v="12"/>
  </r>
  <r>
    <d v="2021-03-26T00:00:00"/>
    <x v="0"/>
    <x v="31"/>
    <n v="103.88"/>
    <n v="4"/>
    <n v="415.52"/>
    <x v="0"/>
    <x v="0"/>
    <x v="2"/>
    <x v="12"/>
  </r>
  <r>
    <d v="2021-03-26T00:00:00"/>
    <x v="5"/>
    <x v="24"/>
    <n v="162"/>
    <n v="1"/>
    <n v="162"/>
    <x v="0"/>
    <x v="2"/>
    <x v="2"/>
    <x v="12"/>
  </r>
  <r>
    <d v="2021-03-26T00:00:00"/>
    <x v="30"/>
    <x v="3"/>
    <n v="119.7"/>
    <n v="25"/>
    <n v="2992.5"/>
    <x v="8"/>
    <x v="4"/>
    <x v="2"/>
    <x v="12"/>
  </r>
  <r>
    <d v="2021-03-27T00:00:00"/>
    <x v="19"/>
    <x v="32"/>
    <n v="201.28"/>
    <n v="3"/>
    <n v="603.84"/>
    <x v="4"/>
    <x v="4"/>
    <x v="2"/>
    <x v="12"/>
  </r>
  <r>
    <d v="2021-03-28T00:00:00"/>
    <x v="16"/>
    <x v="18"/>
    <n v="115.2"/>
    <n v="13"/>
    <n v="1497.6000000000001"/>
    <x v="6"/>
    <x v="4"/>
    <x v="2"/>
    <x v="13"/>
  </r>
  <r>
    <d v="2021-03-28T00:00:00"/>
    <x v="33"/>
    <x v="22"/>
    <n v="85.76"/>
    <n v="3"/>
    <n v="257.28000000000003"/>
    <x v="12"/>
    <x v="4"/>
    <x v="2"/>
    <x v="13"/>
  </r>
  <r>
    <d v="2021-03-28T00:00:00"/>
    <x v="14"/>
    <x v="15"/>
    <n v="47.730000000000004"/>
    <n v="8"/>
    <n v="381.84000000000003"/>
    <x v="0"/>
    <x v="3"/>
    <x v="2"/>
    <x v="13"/>
  </r>
  <r>
    <d v="2021-03-29T00:00:00"/>
    <x v="33"/>
    <x v="13"/>
    <n v="117.48"/>
    <n v="12"/>
    <n v="1409.76"/>
    <x v="12"/>
    <x v="4"/>
    <x v="2"/>
    <x v="13"/>
  </r>
  <r>
    <d v="2021-03-29T00:00:00"/>
    <x v="26"/>
    <x v="12"/>
    <n v="6.7"/>
    <n v="32"/>
    <n v="214.4"/>
    <x v="10"/>
    <x v="4"/>
    <x v="2"/>
    <x v="13"/>
  </r>
  <r>
    <d v="2021-03-30T00:00:00"/>
    <x v="31"/>
    <x v="2"/>
    <n v="79.92"/>
    <n v="1"/>
    <n v="79.92"/>
    <x v="9"/>
    <x v="4"/>
    <x v="2"/>
    <x v="13"/>
  </r>
  <r>
    <d v="2021-03-30T00:00:00"/>
    <x v="23"/>
    <x v="31"/>
    <n v="103.88"/>
    <n v="13"/>
    <n v="1350.44"/>
    <x v="0"/>
    <x v="6"/>
    <x v="2"/>
    <x v="13"/>
  </r>
  <r>
    <d v="2021-03-31T00:00:00"/>
    <x v="9"/>
    <x v="24"/>
    <n v="162"/>
    <n v="3"/>
    <n v="486"/>
    <x v="0"/>
    <x v="0"/>
    <x v="2"/>
    <x v="13"/>
  </r>
  <r>
    <d v="2021-03-31T00:00:00"/>
    <x v="30"/>
    <x v="35"/>
    <n v="155.61000000000001"/>
    <n v="33"/>
    <n v="5135.13"/>
    <x v="8"/>
    <x v="4"/>
    <x v="2"/>
    <x v="13"/>
  </r>
  <r>
    <d v="2021-04-01T00:00:00"/>
    <x v="24"/>
    <x v="23"/>
    <n v="48.4"/>
    <n v="3"/>
    <n v="145.19999999999999"/>
    <x v="2"/>
    <x v="4"/>
    <x v="3"/>
    <x v="13"/>
  </r>
  <r>
    <d v="2021-04-01T00:00:00"/>
    <x v="1"/>
    <x v="20"/>
    <n v="142.80000000000001"/>
    <n v="2"/>
    <n v="285.60000000000002"/>
    <x v="0"/>
    <x v="1"/>
    <x v="3"/>
    <x v="13"/>
  </r>
  <r>
    <d v="2021-04-02T00:00:00"/>
    <x v="33"/>
    <x v="22"/>
    <n v="85.76"/>
    <n v="24"/>
    <n v="2058.2400000000002"/>
    <x v="12"/>
    <x v="4"/>
    <x v="3"/>
    <x v="13"/>
  </r>
  <r>
    <d v="2021-04-02T00:00:00"/>
    <x v="32"/>
    <x v="20"/>
    <n v="142.80000000000001"/>
    <n v="3"/>
    <n v="428.40000000000003"/>
    <x v="0"/>
    <x v="5"/>
    <x v="3"/>
    <x v="13"/>
  </r>
  <r>
    <d v="2021-04-04T00:00:00"/>
    <x v="33"/>
    <x v="41"/>
    <n v="7.8599999999999994"/>
    <n v="9"/>
    <n v="70.739999999999995"/>
    <x v="12"/>
    <x v="4"/>
    <x v="3"/>
    <x v="14"/>
  </r>
  <r>
    <d v="2021-04-04T00:00:00"/>
    <x v="31"/>
    <x v="21"/>
    <n v="58.3"/>
    <n v="20"/>
    <n v="1166"/>
    <x v="9"/>
    <x v="4"/>
    <x v="3"/>
    <x v="14"/>
  </r>
  <r>
    <d v="2021-04-04T00:00:00"/>
    <x v="19"/>
    <x v="18"/>
    <n v="115.2"/>
    <n v="4"/>
    <n v="460.8"/>
    <x v="4"/>
    <x v="4"/>
    <x v="3"/>
    <x v="14"/>
  </r>
  <r>
    <d v="2021-04-05T00:00:00"/>
    <x v="0"/>
    <x v="31"/>
    <n v="103.88"/>
    <n v="34"/>
    <n v="3531.92"/>
    <x v="0"/>
    <x v="0"/>
    <x v="3"/>
    <x v="14"/>
  </r>
  <r>
    <d v="2021-04-05T00:00:00"/>
    <x v="20"/>
    <x v="16"/>
    <n v="104.16"/>
    <n v="15"/>
    <n v="1562.3999999999999"/>
    <x v="7"/>
    <x v="4"/>
    <x v="3"/>
    <x v="14"/>
  </r>
  <r>
    <d v="2021-04-05T00:00:00"/>
    <x v="19"/>
    <x v="26"/>
    <n v="94.62"/>
    <n v="29"/>
    <n v="2743.98"/>
    <x v="4"/>
    <x v="4"/>
    <x v="3"/>
    <x v="14"/>
  </r>
  <r>
    <d v="2021-04-06T00:00:00"/>
    <x v="0"/>
    <x v="30"/>
    <n v="162.54"/>
    <n v="39"/>
    <n v="6339.0599999999995"/>
    <x v="0"/>
    <x v="0"/>
    <x v="3"/>
    <x v="14"/>
  </r>
  <r>
    <d v="2021-04-06T00:00:00"/>
    <x v="22"/>
    <x v="18"/>
    <n v="115.2"/>
    <n v="2"/>
    <n v="230.4"/>
    <x v="9"/>
    <x v="4"/>
    <x v="3"/>
    <x v="14"/>
  </r>
  <r>
    <d v="2021-04-07T00:00:00"/>
    <x v="23"/>
    <x v="42"/>
    <n v="24.66"/>
    <n v="7"/>
    <n v="172.62"/>
    <x v="0"/>
    <x v="6"/>
    <x v="3"/>
    <x v="14"/>
  </r>
  <r>
    <d v="2021-04-09T00:00:00"/>
    <x v="24"/>
    <x v="20"/>
    <n v="142.80000000000001"/>
    <n v="9"/>
    <n v="1285.2"/>
    <x v="2"/>
    <x v="4"/>
    <x v="3"/>
    <x v="14"/>
  </r>
  <r>
    <d v="2021-04-09T00:00:00"/>
    <x v="22"/>
    <x v="35"/>
    <n v="155.61000000000001"/>
    <n v="3"/>
    <n v="466.83000000000004"/>
    <x v="9"/>
    <x v="4"/>
    <x v="3"/>
    <x v="14"/>
  </r>
  <r>
    <d v="2021-04-09T00:00:00"/>
    <x v="22"/>
    <x v="39"/>
    <n v="42.55"/>
    <n v="12"/>
    <n v="510.59999999999997"/>
    <x v="9"/>
    <x v="4"/>
    <x v="3"/>
    <x v="14"/>
  </r>
  <r>
    <d v="2021-04-09T00:00:00"/>
    <x v="34"/>
    <x v="33"/>
    <n v="156.78"/>
    <n v="8"/>
    <n v="1254.24"/>
    <x v="0"/>
    <x v="0"/>
    <x v="3"/>
    <x v="14"/>
  </r>
  <r>
    <d v="2021-04-10T00:00:00"/>
    <x v="0"/>
    <x v="1"/>
    <n v="141.57"/>
    <n v="14"/>
    <n v="1981.98"/>
    <x v="0"/>
    <x v="0"/>
    <x v="3"/>
    <x v="14"/>
  </r>
  <r>
    <d v="2021-04-10T00:00:00"/>
    <x v="32"/>
    <x v="38"/>
    <n v="173.88"/>
    <n v="17"/>
    <n v="2955.96"/>
    <x v="0"/>
    <x v="5"/>
    <x v="3"/>
    <x v="14"/>
  </r>
  <r>
    <d v="2021-04-10T00:00:00"/>
    <x v="10"/>
    <x v="22"/>
    <n v="85.76"/>
    <n v="36"/>
    <n v="3087.36"/>
    <x v="2"/>
    <x v="4"/>
    <x v="3"/>
    <x v="14"/>
  </r>
  <r>
    <d v="2021-04-11T00:00:00"/>
    <x v="35"/>
    <x v="41"/>
    <n v="7.8599999999999994"/>
    <n v="8"/>
    <n v="62.879999999999995"/>
    <x v="13"/>
    <x v="4"/>
    <x v="3"/>
    <x v="15"/>
  </r>
  <r>
    <d v="2021-04-12T00:00:00"/>
    <x v="31"/>
    <x v="36"/>
    <n v="57.120000000000005"/>
    <n v="9"/>
    <n v="514.08000000000004"/>
    <x v="9"/>
    <x v="4"/>
    <x v="3"/>
    <x v="15"/>
  </r>
  <r>
    <d v="2021-04-12T00:00:00"/>
    <x v="4"/>
    <x v="4"/>
    <n v="15.719999999999999"/>
    <n v="14"/>
    <n v="220.07999999999998"/>
    <x v="0"/>
    <x v="3"/>
    <x v="3"/>
    <x v="15"/>
  </r>
  <r>
    <d v="2021-04-12T00:00:00"/>
    <x v="24"/>
    <x v="22"/>
    <n v="85.76"/>
    <n v="3"/>
    <n v="257.28000000000003"/>
    <x v="2"/>
    <x v="4"/>
    <x v="3"/>
    <x v="15"/>
  </r>
  <r>
    <d v="2021-04-12T00:00:00"/>
    <x v="23"/>
    <x v="3"/>
    <n v="119.7"/>
    <n v="13"/>
    <n v="1556.1000000000001"/>
    <x v="0"/>
    <x v="6"/>
    <x v="3"/>
    <x v="15"/>
  </r>
  <r>
    <d v="2021-04-12T00:00:00"/>
    <x v="29"/>
    <x v="10"/>
    <n v="53.11"/>
    <n v="4"/>
    <n v="212.44"/>
    <x v="0"/>
    <x v="6"/>
    <x v="3"/>
    <x v="15"/>
  </r>
  <r>
    <d v="2021-04-13T00:00:00"/>
    <x v="3"/>
    <x v="9"/>
    <n v="48.84"/>
    <n v="8"/>
    <n v="390.72"/>
    <x v="0"/>
    <x v="3"/>
    <x v="3"/>
    <x v="15"/>
  </r>
  <r>
    <d v="2021-04-13T00:00:00"/>
    <x v="15"/>
    <x v="25"/>
    <n v="16.64"/>
    <n v="14"/>
    <n v="232.96"/>
    <x v="4"/>
    <x v="4"/>
    <x v="3"/>
    <x v="15"/>
  </r>
  <r>
    <d v="2021-04-13T00:00:00"/>
    <x v="21"/>
    <x v="43"/>
    <n v="96.3"/>
    <n v="35"/>
    <n v="3370.5"/>
    <x v="8"/>
    <x v="4"/>
    <x v="3"/>
    <x v="15"/>
  </r>
  <r>
    <d v="2021-04-14T00:00:00"/>
    <x v="20"/>
    <x v="22"/>
    <n v="85.76"/>
    <n v="7"/>
    <n v="600.32000000000005"/>
    <x v="7"/>
    <x v="4"/>
    <x v="3"/>
    <x v="15"/>
  </r>
  <r>
    <d v="2021-04-15T00:00:00"/>
    <x v="27"/>
    <x v="33"/>
    <n v="156.78"/>
    <n v="3"/>
    <n v="470.34000000000003"/>
    <x v="0"/>
    <x v="1"/>
    <x v="3"/>
    <x v="15"/>
  </r>
  <r>
    <d v="2021-04-16T00:00:00"/>
    <x v="5"/>
    <x v="25"/>
    <n v="16.64"/>
    <n v="38"/>
    <n v="632.32000000000005"/>
    <x v="0"/>
    <x v="2"/>
    <x v="3"/>
    <x v="15"/>
  </r>
  <r>
    <d v="2021-04-16T00:00:00"/>
    <x v="30"/>
    <x v="40"/>
    <n v="49.21"/>
    <n v="15"/>
    <n v="738.15"/>
    <x v="8"/>
    <x v="4"/>
    <x v="3"/>
    <x v="15"/>
  </r>
  <r>
    <d v="2021-04-17T00:00:00"/>
    <x v="17"/>
    <x v="41"/>
    <n v="7.8599999999999994"/>
    <n v="19"/>
    <n v="149.33999999999997"/>
    <x v="5"/>
    <x v="4"/>
    <x v="3"/>
    <x v="15"/>
  </r>
  <r>
    <d v="2021-04-18T00:00:00"/>
    <x v="0"/>
    <x v="38"/>
    <n v="173.88"/>
    <n v="9"/>
    <n v="1564.92"/>
    <x v="0"/>
    <x v="0"/>
    <x v="3"/>
    <x v="16"/>
  </r>
  <r>
    <d v="2021-04-18T00:00:00"/>
    <x v="28"/>
    <x v="14"/>
    <n v="210"/>
    <n v="13"/>
    <n v="2730"/>
    <x v="11"/>
    <x v="4"/>
    <x v="3"/>
    <x v="16"/>
  </r>
  <r>
    <d v="2021-04-18T00:00:00"/>
    <x v="35"/>
    <x v="23"/>
    <n v="48.4"/>
    <n v="2"/>
    <n v="96.8"/>
    <x v="13"/>
    <x v="4"/>
    <x v="3"/>
    <x v="16"/>
  </r>
  <r>
    <d v="2021-04-18T00:00:00"/>
    <x v="1"/>
    <x v="2"/>
    <n v="79.92"/>
    <n v="9"/>
    <n v="719.28"/>
    <x v="0"/>
    <x v="1"/>
    <x v="3"/>
    <x v="16"/>
  </r>
  <r>
    <d v="2021-04-19T00:00:00"/>
    <x v="35"/>
    <x v="23"/>
    <n v="48.4"/>
    <n v="17"/>
    <n v="822.8"/>
    <x v="13"/>
    <x v="4"/>
    <x v="3"/>
    <x v="16"/>
  </r>
  <r>
    <d v="2021-04-20T00:00:00"/>
    <x v="0"/>
    <x v="40"/>
    <n v="49.21"/>
    <n v="2"/>
    <n v="98.42"/>
    <x v="0"/>
    <x v="0"/>
    <x v="3"/>
    <x v="16"/>
  </r>
  <r>
    <d v="2021-04-20T00:00:00"/>
    <x v="9"/>
    <x v="11"/>
    <n v="94.17"/>
    <n v="4"/>
    <n v="376.68"/>
    <x v="0"/>
    <x v="0"/>
    <x v="3"/>
    <x v="16"/>
  </r>
  <r>
    <d v="2021-04-21T00:00:00"/>
    <x v="34"/>
    <x v="32"/>
    <n v="201.28"/>
    <n v="2"/>
    <n v="402.56"/>
    <x v="0"/>
    <x v="0"/>
    <x v="3"/>
    <x v="16"/>
  </r>
  <r>
    <d v="2021-04-21T00:00:00"/>
    <x v="25"/>
    <x v="42"/>
    <n v="24.66"/>
    <n v="14"/>
    <n v="345.24"/>
    <x v="0"/>
    <x v="2"/>
    <x v="3"/>
    <x v="16"/>
  </r>
  <r>
    <d v="2021-04-22T00:00:00"/>
    <x v="4"/>
    <x v="8"/>
    <n v="83.08"/>
    <n v="22"/>
    <n v="1827.76"/>
    <x v="0"/>
    <x v="3"/>
    <x v="3"/>
    <x v="16"/>
  </r>
  <r>
    <d v="2021-04-22T00:00:00"/>
    <x v="20"/>
    <x v="43"/>
    <n v="96.3"/>
    <n v="36"/>
    <n v="3466.7999999999997"/>
    <x v="7"/>
    <x v="4"/>
    <x v="3"/>
    <x v="16"/>
  </r>
  <r>
    <d v="2021-04-23T00:00:00"/>
    <x v="3"/>
    <x v="37"/>
    <n v="41.81"/>
    <n v="10"/>
    <n v="418.1"/>
    <x v="0"/>
    <x v="3"/>
    <x v="3"/>
    <x v="16"/>
  </r>
  <r>
    <d v="2021-04-23T00:00:00"/>
    <x v="20"/>
    <x v="28"/>
    <n v="82.08"/>
    <n v="15"/>
    <n v="1231.2"/>
    <x v="7"/>
    <x v="4"/>
    <x v="3"/>
    <x v="16"/>
  </r>
  <r>
    <d v="2021-04-23T00:00:00"/>
    <x v="1"/>
    <x v="24"/>
    <n v="162"/>
    <n v="6"/>
    <n v="972"/>
    <x v="0"/>
    <x v="1"/>
    <x v="3"/>
    <x v="16"/>
  </r>
  <r>
    <d v="2021-04-24T00:00:00"/>
    <x v="3"/>
    <x v="21"/>
    <n v="58.3"/>
    <n v="4"/>
    <n v="233.2"/>
    <x v="0"/>
    <x v="3"/>
    <x v="3"/>
    <x v="16"/>
  </r>
  <r>
    <d v="2021-04-24T00:00:00"/>
    <x v="21"/>
    <x v="2"/>
    <n v="79.92"/>
    <n v="1"/>
    <n v="79.92"/>
    <x v="8"/>
    <x v="4"/>
    <x v="3"/>
    <x v="16"/>
  </r>
  <r>
    <d v="2021-04-24T00:00:00"/>
    <x v="35"/>
    <x v="32"/>
    <n v="201.28"/>
    <n v="2"/>
    <n v="402.56"/>
    <x v="13"/>
    <x v="4"/>
    <x v="3"/>
    <x v="16"/>
  </r>
  <r>
    <d v="2021-04-24T00:00:00"/>
    <x v="1"/>
    <x v="30"/>
    <n v="162.54"/>
    <n v="39"/>
    <n v="6339.0599999999995"/>
    <x v="0"/>
    <x v="1"/>
    <x v="3"/>
    <x v="16"/>
  </r>
  <r>
    <d v="2021-04-25T00:00:00"/>
    <x v="3"/>
    <x v="19"/>
    <n v="80.94"/>
    <n v="8"/>
    <n v="647.52"/>
    <x v="0"/>
    <x v="3"/>
    <x v="3"/>
    <x v="17"/>
  </r>
  <r>
    <d v="2021-04-25T00:00:00"/>
    <x v="34"/>
    <x v="9"/>
    <n v="48.84"/>
    <n v="9"/>
    <n v="439.56000000000006"/>
    <x v="0"/>
    <x v="0"/>
    <x v="3"/>
    <x v="17"/>
  </r>
  <r>
    <d v="2021-04-26T00:00:00"/>
    <x v="23"/>
    <x v="22"/>
    <n v="85.76"/>
    <n v="3"/>
    <n v="257.28000000000003"/>
    <x v="0"/>
    <x v="6"/>
    <x v="3"/>
    <x v="17"/>
  </r>
  <r>
    <d v="2021-04-26T00:00:00"/>
    <x v="14"/>
    <x v="36"/>
    <n v="57.120000000000005"/>
    <n v="2"/>
    <n v="114.24000000000001"/>
    <x v="0"/>
    <x v="3"/>
    <x v="3"/>
    <x v="17"/>
  </r>
  <r>
    <d v="2021-04-28T00:00:00"/>
    <x v="33"/>
    <x v="7"/>
    <n v="146.72"/>
    <n v="14"/>
    <n v="2054.08"/>
    <x v="12"/>
    <x v="4"/>
    <x v="3"/>
    <x v="17"/>
  </r>
  <r>
    <d v="2021-04-28T00:00:00"/>
    <x v="30"/>
    <x v="29"/>
    <n v="76.25"/>
    <n v="30"/>
    <n v="2287.5"/>
    <x v="8"/>
    <x v="4"/>
    <x v="3"/>
    <x v="17"/>
  </r>
  <r>
    <d v="2021-04-29T00:00:00"/>
    <x v="32"/>
    <x v="30"/>
    <n v="162.54"/>
    <n v="13"/>
    <n v="2113.02"/>
    <x v="0"/>
    <x v="5"/>
    <x v="3"/>
    <x v="17"/>
  </r>
  <r>
    <d v="2021-04-29T00:00:00"/>
    <x v="1"/>
    <x v="32"/>
    <n v="201.28"/>
    <n v="7"/>
    <n v="1408.96"/>
    <x v="0"/>
    <x v="1"/>
    <x v="3"/>
    <x v="17"/>
  </r>
  <r>
    <d v="2021-04-30T00:00:00"/>
    <x v="5"/>
    <x v="25"/>
    <n v="16.64"/>
    <n v="13"/>
    <n v="216.32"/>
    <x v="0"/>
    <x v="2"/>
    <x v="3"/>
    <x v="17"/>
  </r>
  <r>
    <d v="2021-04-30T00:00:00"/>
    <x v="28"/>
    <x v="10"/>
    <n v="53.11"/>
    <n v="1"/>
    <n v="53.11"/>
    <x v="11"/>
    <x v="4"/>
    <x v="3"/>
    <x v="17"/>
  </r>
  <r>
    <d v="2021-04-30T00:00:00"/>
    <x v="20"/>
    <x v="36"/>
    <n v="57.120000000000005"/>
    <n v="8"/>
    <n v="456.96000000000004"/>
    <x v="7"/>
    <x v="4"/>
    <x v="3"/>
    <x v="17"/>
  </r>
  <r>
    <d v="2021-05-01T00:00:00"/>
    <x v="13"/>
    <x v="16"/>
    <n v="104.16"/>
    <n v="2"/>
    <n v="208.32"/>
    <x v="5"/>
    <x v="4"/>
    <x v="4"/>
    <x v="17"/>
  </r>
  <r>
    <d v="2021-05-01T00:00:00"/>
    <x v="32"/>
    <x v="21"/>
    <n v="58.3"/>
    <n v="9"/>
    <n v="524.69999999999993"/>
    <x v="0"/>
    <x v="5"/>
    <x v="4"/>
    <x v="17"/>
  </r>
  <r>
    <d v="2021-05-01T00:00:00"/>
    <x v="5"/>
    <x v="3"/>
    <n v="119.7"/>
    <n v="6"/>
    <n v="718.2"/>
    <x v="0"/>
    <x v="2"/>
    <x v="4"/>
    <x v="17"/>
  </r>
  <r>
    <d v="2021-05-01T00:00:00"/>
    <x v="29"/>
    <x v="24"/>
    <n v="162"/>
    <n v="1"/>
    <n v="162"/>
    <x v="0"/>
    <x v="6"/>
    <x v="4"/>
    <x v="17"/>
  </r>
  <r>
    <d v="2021-05-01T00:00:00"/>
    <x v="25"/>
    <x v="40"/>
    <n v="49.21"/>
    <n v="3"/>
    <n v="147.63"/>
    <x v="0"/>
    <x v="2"/>
    <x v="4"/>
    <x v="17"/>
  </r>
  <r>
    <d v="2021-05-02T00:00:00"/>
    <x v="23"/>
    <x v="6"/>
    <n v="122.08"/>
    <n v="4"/>
    <n v="488.32"/>
    <x v="0"/>
    <x v="6"/>
    <x v="4"/>
    <x v="18"/>
  </r>
  <r>
    <d v="2021-05-03T00:00:00"/>
    <x v="16"/>
    <x v="21"/>
    <n v="58.3"/>
    <n v="3"/>
    <n v="174.89999999999998"/>
    <x v="6"/>
    <x v="4"/>
    <x v="4"/>
    <x v="18"/>
  </r>
  <r>
    <d v="2021-05-03T00:00:00"/>
    <x v="27"/>
    <x v="6"/>
    <n v="122.08"/>
    <n v="13"/>
    <n v="1587.04"/>
    <x v="0"/>
    <x v="1"/>
    <x v="4"/>
    <x v="18"/>
  </r>
  <r>
    <d v="2021-05-04T00:00:00"/>
    <x v="32"/>
    <x v="7"/>
    <n v="146.72"/>
    <n v="4"/>
    <n v="586.88"/>
    <x v="0"/>
    <x v="5"/>
    <x v="4"/>
    <x v="18"/>
  </r>
  <r>
    <d v="2021-05-04T00:00:00"/>
    <x v="28"/>
    <x v="4"/>
    <n v="15.719999999999999"/>
    <n v="13"/>
    <n v="204.35999999999999"/>
    <x v="11"/>
    <x v="4"/>
    <x v="4"/>
    <x v="18"/>
  </r>
  <r>
    <d v="2021-05-04T00:00:00"/>
    <x v="27"/>
    <x v="29"/>
    <n v="76.25"/>
    <n v="10"/>
    <n v="762.5"/>
    <x v="0"/>
    <x v="1"/>
    <x v="4"/>
    <x v="18"/>
  </r>
  <r>
    <d v="2021-05-05T00:00:00"/>
    <x v="31"/>
    <x v="41"/>
    <n v="7.8599999999999994"/>
    <n v="13"/>
    <n v="102.17999999999999"/>
    <x v="9"/>
    <x v="4"/>
    <x v="4"/>
    <x v="18"/>
  </r>
  <r>
    <d v="2021-05-05T00:00:00"/>
    <x v="26"/>
    <x v="13"/>
    <n v="117.48"/>
    <n v="22"/>
    <n v="2584.56"/>
    <x v="10"/>
    <x v="4"/>
    <x v="4"/>
    <x v="18"/>
  </r>
  <r>
    <d v="2021-05-06T00:00:00"/>
    <x v="0"/>
    <x v="41"/>
    <n v="7.8599999999999994"/>
    <n v="6"/>
    <n v="47.16"/>
    <x v="0"/>
    <x v="0"/>
    <x v="4"/>
    <x v="18"/>
  </r>
  <r>
    <d v="2021-05-06T00:00:00"/>
    <x v="0"/>
    <x v="21"/>
    <n v="58.3"/>
    <n v="7"/>
    <n v="408.09999999999997"/>
    <x v="0"/>
    <x v="0"/>
    <x v="4"/>
    <x v="18"/>
  </r>
  <r>
    <d v="2021-05-06T00:00:00"/>
    <x v="14"/>
    <x v="26"/>
    <n v="94.62"/>
    <n v="15"/>
    <n v="1419.3000000000002"/>
    <x v="0"/>
    <x v="3"/>
    <x v="4"/>
    <x v="18"/>
  </r>
  <r>
    <d v="2021-05-07T00:00:00"/>
    <x v="16"/>
    <x v="4"/>
    <n v="15.719999999999999"/>
    <n v="4"/>
    <n v="62.879999999999995"/>
    <x v="6"/>
    <x v="4"/>
    <x v="4"/>
    <x v="18"/>
  </r>
  <r>
    <d v="2021-05-07T00:00:00"/>
    <x v="15"/>
    <x v="40"/>
    <n v="49.21"/>
    <n v="1"/>
    <n v="49.21"/>
    <x v="4"/>
    <x v="4"/>
    <x v="4"/>
    <x v="18"/>
  </r>
  <r>
    <d v="2021-05-07T00:00:00"/>
    <x v="32"/>
    <x v="36"/>
    <n v="57.120000000000005"/>
    <n v="1"/>
    <n v="57.120000000000005"/>
    <x v="0"/>
    <x v="5"/>
    <x v="4"/>
    <x v="18"/>
  </r>
  <r>
    <d v="2021-05-07T00:00:00"/>
    <x v="20"/>
    <x v="25"/>
    <n v="16.64"/>
    <n v="39"/>
    <n v="648.96"/>
    <x v="7"/>
    <x v="4"/>
    <x v="4"/>
    <x v="18"/>
  </r>
  <r>
    <d v="2021-05-07T00:00:00"/>
    <x v="29"/>
    <x v="36"/>
    <n v="57.120000000000005"/>
    <n v="29"/>
    <n v="1656.48"/>
    <x v="0"/>
    <x v="6"/>
    <x v="4"/>
    <x v="18"/>
  </r>
  <r>
    <d v="2021-05-08T00:00:00"/>
    <x v="0"/>
    <x v="23"/>
    <n v="48.4"/>
    <n v="19"/>
    <n v="919.6"/>
    <x v="0"/>
    <x v="0"/>
    <x v="4"/>
    <x v="18"/>
  </r>
  <r>
    <d v="2021-05-08T00:00:00"/>
    <x v="25"/>
    <x v="1"/>
    <n v="141.57"/>
    <n v="7"/>
    <n v="990.99"/>
    <x v="0"/>
    <x v="2"/>
    <x v="4"/>
    <x v="18"/>
  </r>
  <r>
    <d v="2021-05-09T00:00:00"/>
    <x v="16"/>
    <x v="37"/>
    <n v="41.81"/>
    <n v="8"/>
    <n v="334.48"/>
    <x v="6"/>
    <x v="4"/>
    <x v="4"/>
    <x v="19"/>
  </r>
  <r>
    <d v="2021-05-09T00:00:00"/>
    <x v="21"/>
    <x v="25"/>
    <n v="16.64"/>
    <n v="6"/>
    <n v="99.84"/>
    <x v="8"/>
    <x v="4"/>
    <x v="4"/>
    <x v="19"/>
  </r>
  <r>
    <d v="2021-05-09T00:00:00"/>
    <x v="32"/>
    <x v="33"/>
    <n v="156.78"/>
    <n v="12"/>
    <n v="1881.3600000000001"/>
    <x v="0"/>
    <x v="5"/>
    <x v="4"/>
    <x v="19"/>
  </r>
  <r>
    <d v="2021-05-09T00:00:00"/>
    <x v="34"/>
    <x v="0"/>
    <n v="156.96"/>
    <n v="37"/>
    <n v="5807.52"/>
    <x v="0"/>
    <x v="0"/>
    <x v="4"/>
    <x v="19"/>
  </r>
  <r>
    <d v="2021-05-09T00:00:00"/>
    <x v="1"/>
    <x v="37"/>
    <n v="41.81"/>
    <n v="4"/>
    <n v="167.24"/>
    <x v="0"/>
    <x v="1"/>
    <x v="4"/>
    <x v="19"/>
  </r>
  <r>
    <d v="2021-05-10T00:00:00"/>
    <x v="0"/>
    <x v="41"/>
    <n v="7.8599999999999994"/>
    <n v="6"/>
    <n v="47.16"/>
    <x v="0"/>
    <x v="0"/>
    <x v="4"/>
    <x v="19"/>
  </r>
  <r>
    <d v="2021-05-10T00:00:00"/>
    <x v="22"/>
    <x v="42"/>
    <n v="24.66"/>
    <n v="9"/>
    <n v="221.94"/>
    <x v="9"/>
    <x v="4"/>
    <x v="4"/>
    <x v="19"/>
  </r>
  <r>
    <d v="2021-05-12T00:00:00"/>
    <x v="33"/>
    <x v="43"/>
    <n v="96.3"/>
    <n v="3"/>
    <n v="288.89999999999998"/>
    <x v="12"/>
    <x v="4"/>
    <x v="4"/>
    <x v="19"/>
  </r>
  <r>
    <d v="2021-05-12T00:00:00"/>
    <x v="23"/>
    <x v="23"/>
    <n v="48.4"/>
    <n v="7"/>
    <n v="338.8"/>
    <x v="0"/>
    <x v="6"/>
    <x v="4"/>
    <x v="19"/>
  </r>
  <r>
    <d v="2021-05-12T00:00:00"/>
    <x v="26"/>
    <x v="5"/>
    <n v="164.28"/>
    <n v="30"/>
    <n v="4928.3999999999996"/>
    <x v="10"/>
    <x v="4"/>
    <x v="4"/>
    <x v="19"/>
  </r>
  <r>
    <d v="2021-05-12T00:00:00"/>
    <x v="14"/>
    <x v="25"/>
    <n v="16.64"/>
    <n v="3"/>
    <n v="49.92"/>
    <x v="0"/>
    <x v="3"/>
    <x v="4"/>
    <x v="19"/>
  </r>
  <r>
    <d v="2021-05-12T00:00:00"/>
    <x v="1"/>
    <x v="12"/>
    <n v="6.7"/>
    <n v="15"/>
    <n v="100.5"/>
    <x v="0"/>
    <x v="1"/>
    <x v="4"/>
    <x v="19"/>
  </r>
  <r>
    <d v="2021-05-13T00:00:00"/>
    <x v="21"/>
    <x v="10"/>
    <n v="53.11"/>
    <n v="4"/>
    <n v="212.44"/>
    <x v="8"/>
    <x v="4"/>
    <x v="4"/>
    <x v="19"/>
  </r>
  <r>
    <d v="2021-05-13T00:00:00"/>
    <x v="27"/>
    <x v="11"/>
    <n v="94.17"/>
    <n v="5"/>
    <n v="470.85"/>
    <x v="0"/>
    <x v="1"/>
    <x v="4"/>
    <x v="19"/>
  </r>
  <r>
    <d v="2021-05-14T00:00:00"/>
    <x v="4"/>
    <x v="18"/>
    <n v="115.2"/>
    <n v="20"/>
    <n v="2304"/>
    <x v="0"/>
    <x v="3"/>
    <x v="4"/>
    <x v="19"/>
  </r>
  <r>
    <d v="2021-05-14T00:00:00"/>
    <x v="17"/>
    <x v="26"/>
    <n v="94.62"/>
    <n v="14"/>
    <n v="1324.68"/>
    <x v="5"/>
    <x v="4"/>
    <x v="4"/>
    <x v="19"/>
  </r>
  <r>
    <d v="2021-05-15T00:00:00"/>
    <x v="15"/>
    <x v="6"/>
    <n v="122.08"/>
    <n v="6"/>
    <n v="732.48"/>
    <x v="4"/>
    <x v="4"/>
    <x v="4"/>
    <x v="19"/>
  </r>
  <r>
    <d v="2021-05-15T00:00:00"/>
    <x v="21"/>
    <x v="29"/>
    <n v="76.25"/>
    <n v="5"/>
    <n v="381.25"/>
    <x v="8"/>
    <x v="4"/>
    <x v="4"/>
    <x v="19"/>
  </r>
  <r>
    <d v="2021-05-16T00:00:00"/>
    <x v="13"/>
    <x v="5"/>
    <n v="164.28"/>
    <n v="13"/>
    <n v="2135.64"/>
    <x v="5"/>
    <x v="4"/>
    <x v="4"/>
    <x v="20"/>
  </r>
  <r>
    <d v="2021-05-16T00:00:00"/>
    <x v="27"/>
    <x v="16"/>
    <n v="104.16"/>
    <n v="13"/>
    <n v="1354.08"/>
    <x v="0"/>
    <x v="1"/>
    <x v="4"/>
    <x v="20"/>
  </r>
  <r>
    <d v="2021-05-17T00:00:00"/>
    <x v="29"/>
    <x v="13"/>
    <n v="117.48"/>
    <n v="34"/>
    <n v="3994.32"/>
    <x v="0"/>
    <x v="6"/>
    <x v="4"/>
    <x v="20"/>
  </r>
  <r>
    <d v="2021-05-17T00:00:00"/>
    <x v="30"/>
    <x v="36"/>
    <n v="57.120000000000005"/>
    <n v="8"/>
    <n v="456.96000000000004"/>
    <x v="8"/>
    <x v="4"/>
    <x v="4"/>
    <x v="20"/>
  </r>
  <r>
    <d v="2021-05-18T00:00:00"/>
    <x v="15"/>
    <x v="36"/>
    <n v="57.120000000000005"/>
    <n v="4"/>
    <n v="228.48000000000002"/>
    <x v="4"/>
    <x v="4"/>
    <x v="4"/>
    <x v="20"/>
  </r>
  <r>
    <d v="2021-05-18T00:00:00"/>
    <x v="21"/>
    <x v="2"/>
    <n v="79.92"/>
    <n v="8"/>
    <n v="639.36"/>
    <x v="8"/>
    <x v="4"/>
    <x v="4"/>
    <x v="20"/>
  </r>
  <r>
    <d v="2021-05-18T00:00:00"/>
    <x v="10"/>
    <x v="34"/>
    <n v="85.5"/>
    <n v="1"/>
    <n v="85.5"/>
    <x v="2"/>
    <x v="4"/>
    <x v="4"/>
    <x v="20"/>
  </r>
  <r>
    <d v="2021-05-19T00:00:00"/>
    <x v="9"/>
    <x v="39"/>
    <n v="42.55"/>
    <n v="9"/>
    <n v="382.95"/>
    <x v="0"/>
    <x v="0"/>
    <x v="4"/>
    <x v="20"/>
  </r>
  <r>
    <d v="2021-05-20T00:00:00"/>
    <x v="0"/>
    <x v="6"/>
    <n v="122.08"/>
    <n v="11"/>
    <n v="1342.8799999999999"/>
    <x v="0"/>
    <x v="0"/>
    <x v="4"/>
    <x v="20"/>
  </r>
  <r>
    <d v="2021-05-20T00:00:00"/>
    <x v="29"/>
    <x v="28"/>
    <n v="82.08"/>
    <n v="15"/>
    <n v="1231.2"/>
    <x v="0"/>
    <x v="6"/>
    <x v="4"/>
    <x v="20"/>
  </r>
  <r>
    <d v="2021-05-20T00:00:00"/>
    <x v="27"/>
    <x v="24"/>
    <n v="162"/>
    <n v="2"/>
    <n v="324"/>
    <x v="0"/>
    <x v="1"/>
    <x v="4"/>
    <x v="20"/>
  </r>
  <r>
    <d v="2021-05-21T00:00:00"/>
    <x v="0"/>
    <x v="2"/>
    <n v="79.92"/>
    <n v="21"/>
    <n v="1678.32"/>
    <x v="0"/>
    <x v="0"/>
    <x v="4"/>
    <x v="20"/>
  </r>
  <r>
    <d v="2021-05-21T00:00:00"/>
    <x v="18"/>
    <x v="12"/>
    <n v="6.7"/>
    <n v="16"/>
    <n v="107.2"/>
    <x v="0"/>
    <x v="5"/>
    <x v="4"/>
    <x v="20"/>
  </r>
  <r>
    <d v="2021-05-22T00:00:00"/>
    <x v="3"/>
    <x v="4"/>
    <n v="15.719999999999999"/>
    <n v="12"/>
    <n v="188.64"/>
    <x v="0"/>
    <x v="3"/>
    <x v="4"/>
    <x v="20"/>
  </r>
  <r>
    <d v="2021-05-22T00:00:00"/>
    <x v="13"/>
    <x v="1"/>
    <n v="141.57"/>
    <n v="24"/>
    <n v="3397.68"/>
    <x v="5"/>
    <x v="4"/>
    <x v="4"/>
    <x v="20"/>
  </r>
  <r>
    <d v="2021-05-22T00:00:00"/>
    <x v="18"/>
    <x v="34"/>
    <n v="85.5"/>
    <n v="19"/>
    <n v="1624.5"/>
    <x v="0"/>
    <x v="5"/>
    <x v="4"/>
    <x v="20"/>
  </r>
  <r>
    <d v="2021-05-23T00:00:00"/>
    <x v="9"/>
    <x v="18"/>
    <n v="115.2"/>
    <n v="11"/>
    <n v="1267.2"/>
    <x v="0"/>
    <x v="0"/>
    <x v="4"/>
    <x v="21"/>
  </r>
  <r>
    <d v="2021-05-23T00:00:00"/>
    <x v="35"/>
    <x v="25"/>
    <n v="16.64"/>
    <n v="27"/>
    <n v="449.28000000000003"/>
    <x v="13"/>
    <x v="4"/>
    <x v="4"/>
    <x v="21"/>
  </r>
  <r>
    <d v="2021-05-24T00:00:00"/>
    <x v="5"/>
    <x v="42"/>
    <n v="24.66"/>
    <n v="21"/>
    <n v="517.86"/>
    <x v="0"/>
    <x v="2"/>
    <x v="4"/>
    <x v="21"/>
  </r>
  <r>
    <d v="2021-05-25T00:00:00"/>
    <x v="10"/>
    <x v="20"/>
    <n v="142.80000000000001"/>
    <n v="7"/>
    <n v="999.60000000000014"/>
    <x v="2"/>
    <x v="4"/>
    <x v="4"/>
    <x v="21"/>
  </r>
  <r>
    <d v="2021-05-25T00:00:00"/>
    <x v="30"/>
    <x v="40"/>
    <n v="49.21"/>
    <n v="37"/>
    <n v="1820.77"/>
    <x v="8"/>
    <x v="4"/>
    <x v="4"/>
    <x v="21"/>
  </r>
  <r>
    <d v="2021-05-26T00:00:00"/>
    <x v="3"/>
    <x v="36"/>
    <n v="57.120000000000005"/>
    <n v="2"/>
    <n v="114.24000000000001"/>
    <x v="0"/>
    <x v="3"/>
    <x v="4"/>
    <x v="21"/>
  </r>
  <r>
    <d v="2021-05-26T00:00:00"/>
    <x v="4"/>
    <x v="37"/>
    <n v="41.81"/>
    <n v="2"/>
    <n v="83.62"/>
    <x v="0"/>
    <x v="3"/>
    <x v="4"/>
    <x v="21"/>
  </r>
  <r>
    <d v="2021-05-26T00:00:00"/>
    <x v="23"/>
    <x v="34"/>
    <n v="85.5"/>
    <n v="1"/>
    <n v="85.5"/>
    <x v="0"/>
    <x v="6"/>
    <x v="4"/>
    <x v="21"/>
  </r>
  <r>
    <d v="2021-05-28T00:00:00"/>
    <x v="3"/>
    <x v="29"/>
    <n v="76.25"/>
    <n v="14"/>
    <n v="1067.5"/>
    <x v="0"/>
    <x v="3"/>
    <x v="4"/>
    <x v="21"/>
  </r>
  <r>
    <d v="2021-05-28T00:00:00"/>
    <x v="24"/>
    <x v="10"/>
    <n v="53.11"/>
    <n v="4"/>
    <n v="212.44"/>
    <x v="2"/>
    <x v="4"/>
    <x v="4"/>
    <x v="21"/>
  </r>
  <r>
    <d v="2021-05-28T00:00:00"/>
    <x v="24"/>
    <x v="5"/>
    <n v="164.28"/>
    <n v="9"/>
    <n v="1478.52"/>
    <x v="2"/>
    <x v="4"/>
    <x v="4"/>
    <x v="21"/>
  </r>
  <r>
    <d v="2021-05-28T00:00:00"/>
    <x v="13"/>
    <x v="9"/>
    <n v="48.84"/>
    <n v="12"/>
    <n v="586.08000000000004"/>
    <x v="5"/>
    <x v="4"/>
    <x v="4"/>
    <x v="21"/>
  </r>
  <r>
    <d v="2021-05-28T00:00:00"/>
    <x v="27"/>
    <x v="26"/>
    <n v="94.62"/>
    <n v="5"/>
    <n v="473.1"/>
    <x v="0"/>
    <x v="1"/>
    <x v="4"/>
    <x v="21"/>
  </r>
  <r>
    <d v="2021-05-28T00:00:00"/>
    <x v="30"/>
    <x v="38"/>
    <n v="173.88"/>
    <n v="10"/>
    <n v="1738.8"/>
    <x v="8"/>
    <x v="4"/>
    <x v="4"/>
    <x v="21"/>
  </r>
  <r>
    <d v="2021-05-28T00:00:00"/>
    <x v="30"/>
    <x v="39"/>
    <n v="42.55"/>
    <n v="17"/>
    <n v="723.34999999999991"/>
    <x v="8"/>
    <x v="4"/>
    <x v="4"/>
    <x v="21"/>
  </r>
  <r>
    <d v="2021-05-30T00:00:00"/>
    <x v="15"/>
    <x v="35"/>
    <n v="155.61000000000001"/>
    <n v="4"/>
    <n v="622.44000000000005"/>
    <x v="4"/>
    <x v="4"/>
    <x v="4"/>
    <x v="22"/>
  </r>
  <r>
    <d v="2021-05-30T00:00:00"/>
    <x v="5"/>
    <x v="27"/>
    <n v="149.46"/>
    <n v="13"/>
    <n v="1942.98"/>
    <x v="0"/>
    <x v="2"/>
    <x v="4"/>
    <x v="22"/>
  </r>
  <r>
    <d v="2021-05-30T00:00:00"/>
    <x v="10"/>
    <x v="9"/>
    <n v="48.84"/>
    <n v="23"/>
    <n v="1123.3200000000002"/>
    <x v="2"/>
    <x v="4"/>
    <x v="4"/>
    <x v="22"/>
  </r>
  <r>
    <d v="2021-05-30T00:00:00"/>
    <x v="29"/>
    <x v="6"/>
    <n v="122.08"/>
    <n v="6"/>
    <n v="732.48"/>
    <x v="0"/>
    <x v="6"/>
    <x v="4"/>
    <x v="22"/>
  </r>
  <r>
    <d v="2021-05-30T00:00:00"/>
    <x v="27"/>
    <x v="28"/>
    <n v="82.08"/>
    <n v="9"/>
    <n v="738.72"/>
    <x v="0"/>
    <x v="1"/>
    <x v="4"/>
    <x v="22"/>
  </r>
  <r>
    <d v="2021-05-30T00:00:00"/>
    <x v="35"/>
    <x v="3"/>
    <n v="119.7"/>
    <n v="3"/>
    <n v="359.1"/>
    <x v="13"/>
    <x v="4"/>
    <x v="4"/>
    <x v="22"/>
  </r>
  <r>
    <d v="2021-06-02T00:00:00"/>
    <x v="4"/>
    <x v="36"/>
    <n v="57.120000000000005"/>
    <n v="15"/>
    <n v="856.80000000000007"/>
    <x v="0"/>
    <x v="3"/>
    <x v="5"/>
    <x v="22"/>
  </r>
  <r>
    <d v="2021-06-03T00:00:00"/>
    <x v="24"/>
    <x v="39"/>
    <n v="42.55"/>
    <n v="32"/>
    <n v="1361.6"/>
    <x v="2"/>
    <x v="4"/>
    <x v="5"/>
    <x v="22"/>
  </r>
  <r>
    <d v="2021-06-03T00:00:00"/>
    <x v="28"/>
    <x v="26"/>
    <n v="94.62"/>
    <n v="14"/>
    <n v="1324.68"/>
    <x v="11"/>
    <x v="4"/>
    <x v="5"/>
    <x v="22"/>
  </r>
  <r>
    <d v="2021-06-03T00:00:00"/>
    <x v="10"/>
    <x v="30"/>
    <n v="162.54"/>
    <n v="10"/>
    <n v="1625.3999999999999"/>
    <x v="2"/>
    <x v="4"/>
    <x v="5"/>
    <x v="22"/>
  </r>
  <r>
    <d v="2021-06-04T00:00:00"/>
    <x v="15"/>
    <x v="29"/>
    <n v="76.25"/>
    <n v="8"/>
    <n v="610"/>
    <x v="4"/>
    <x v="4"/>
    <x v="5"/>
    <x v="22"/>
  </r>
  <r>
    <d v="2021-06-04T00:00:00"/>
    <x v="21"/>
    <x v="29"/>
    <n v="76.25"/>
    <n v="12"/>
    <n v="915"/>
    <x v="8"/>
    <x v="4"/>
    <x v="5"/>
    <x v="22"/>
  </r>
  <r>
    <d v="2021-06-04T00:00:00"/>
    <x v="22"/>
    <x v="25"/>
    <n v="16.64"/>
    <n v="30"/>
    <n v="499.20000000000005"/>
    <x v="9"/>
    <x v="4"/>
    <x v="5"/>
    <x v="22"/>
  </r>
  <r>
    <d v="2021-06-05T00:00:00"/>
    <x v="24"/>
    <x v="1"/>
    <n v="141.57"/>
    <n v="15"/>
    <n v="2123.5499999999997"/>
    <x v="2"/>
    <x v="4"/>
    <x v="5"/>
    <x v="22"/>
  </r>
  <r>
    <d v="2021-06-05T00:00:00"/>
    <x v="24"/>
    <x v="11"/>
    <n v="94.17"/>
    <n v="5"/>
    <n v="470.85"/>
    <x v="2"/>
    <x v="4"/>
    <x v="5"/>
    <x v="22"/>
  </r>
  <r>
    <d v="2021-06-05T00:00:00"/>
    <x v="17"/>
    <x v="19"/>
    <n v="80.94"/>
    <n v="17"/>
    <n v="1375.98"/>
    <x v="5"/>
    <x v="4"/>
    <x v="5"/>
    <x v="22"/>
  </r>
  <r>
    <d v="2021-06-05T00:00:00"/>
    <x v="10"/>
    <x v="41"/>
    <n v="7.8599999999999994"/>
    <n v="32"/>
    <n v="251.51999999999998"/>
    <x v="2"/>
    <x v="4"/>
    <x v="5"/>
    <x v="22"/>
  </r>
  <r>
    <d v="2021-06-05T00:00:00"/>
    <x v="30"/>
    <x v="12"/>
    <n v="6.7"/>
    <n v="10"/>
    <n v="67"/>
    <x v="8"/>
    <x v="4"/>
    <x v="5"/>
    <x v="22"/>
  </r>
  <r>
    <d v="2021-06-06T00:00:00"/>
    <x v="22"/>
    <x v="3"/>
    <n v="119.7"/>
    <n v="6"/>
    <n v="718.2"/>
    <x v="9"/>
    <x v="4"/>
    <x v="5"/>
    <x v="23"/>
  </r>
  <r>
    <d v="2021-06-06T00:00:00"/>
    <x v="35"/>
    <x v="31"/>
    <n v="103.88"/>
    <n v="33"/>
    <n v="3428.04"/>
    <x v="13"/>
    <x v="4"/>
    <x v="5"/>
    <x v="23"/>
  </r>
  <r>
    <d v="2021-06-08T00:00:00"/>
    <x v="32"/>
    <x v="37"/>
    <n v="41.81"/>
    <n v="11"/>
    <n v="459.91"/>
    <x v="0"/>
    <x v="5"/>
    <x v="5"/>
    <x v="23"/>
  </r>
  <r>
    <d v="2021-06-08T00:00:00"/>
    <x v="34"/>
    <x v="9"/>
    <n v="48.84"/>
    <n v="11"/>
    <n v="537.24"/>
    <x v="0"/>
    <x v="0"/>
    <x v="5"/>
    <x v="23"/>
  </r>
  <r>
    <d v="2021-06-09T00:00:00"/>
    <x v="20"/>
    <x v="31"/>
    <n v="103.88"/>
    <n v="7"/>
    <n v="727.16"/>
    <x v="7"/>
    <x v="4"/>
    <x v="5"/>
    <x v="23"/>
  </r>
  <r>
    <d v="2021-06-09T00:00:00"/>
    <x v="27"/>
    <x v="18"/>
    <n v="115.2"/>
    <n v="32"/>
    <n v="3686.4"/>
    <x v="0"/>
    <x v="1"/>
    <x v="5"/>
    <x v="23"/>
  </r>
  <r>
    <d v="2021-06-10T00:00:00"/>
    <x v="33"/>
    <x v="37"/>
    <n v="41.81"/>
    <n v="8"/>
    <n v="334.48"/>
    <x v="12"/>
    <x v="4"/>
    <x v="5"/>
    <x v="23"/>
  </r>
  <r>
    <d v="2021-06-11T00:00:00"/>
    <x v="0"/>
    <x v="13"/>
    <n v="117.48"/>
    <n v="12"/>
    <n v="1409.76"/>
    <x v="0"/>
    <x v="0"/>
    <x v="5"/>
    <x v="23"/>
  </r>
  <r>
    <d v="2021-06-11T00:00:00"/>
    <x v="0"/>
    <x v="35"/>
    <n v="155.61000000000001"/>
    <n v="9"/>
    <n v="1400.4900000000002"/>
    <x v="0"/>
    <x v="0"/>
    <x v="5"/>
    <x v="23"/>
  </r>
  <r>
    <d v="2021-06-11T00:00:00"/>
    <x v="28"/>
    <x v="39"/>
    <n v="42.55"/>
    <n v="13"/>
    <n v="553.15"/>
    <x v="11"/>
    <x v="4"/>
    <x v="5"/>
    <x v="23"/>
  </r>
  <r>
    <d v="2021-06-11T00:00:00"/>
    <x v="14"/>
    <x v="30"/>
    <n v="162.54"/>
    <n v="6"/>
    <n v="975.24"/>
    <x v="0"/>
    <x v="3"/>
    <x v="5"/>
    <x v="23"/>
  </r>
  <r>
    <d v="2021-06-12T00:00:00"/>
    <x v="22"/>
    <x v="38"/>
    <n v="173.88"/>
    <n v="6"/>
    <n v="1043.28"/>
    <x v="9"/>
    <x v="4"/>
    <x v="5"/>
    <x v="23"/>
  </r>
  <r>
    <d v="2021-06-13T00:00:00"/>
    <x v="15"/>
    <x v="42"/>
    <n v="24.66"/>
    <n v="6"/>
    <n v="147.96"/>
    <x v="4"/>
    <x v="4"/>
    <x v="5"/>
    <x v="24"/>
  </r>
  <r>
    <d v="2021-06-13T00:00:00"/>
    <x v="36"/>
    <x v="4"/>
    <n v="15.719999999999999"/>
    <n v="3"/>
    <n v="47.16"/>
    <x v="0"/>
    <x v="1"/>
    <x v="5"/>
    <x v="24"/>
  </r>
  <r>
    <d v="2021-06-13T00:00:00"/>
    <x v="17"/>
    <x v="1"/>
    <n v="141.57"/>
    <n v="20"/>
    <n v="2831.3999999999996"/>
    <x v="5"/>
    <x v="4"/>
    <x v="5"/>
    <x v="24"/>
  </r>
  <r>
    <d v="2021-06-13T00:00:00"/>
    <x v="26"/>
    <x v="12"/>
    <n v="6.7"/>
    <n v="2"/>
    <n v="13.4"/>
    <x v="10"/>
    <x v="4"/>
    <x v="5"/>
    <x v="24"/>
  </r>
  <r>
    <d v="2021-06-14T00:00:00"/>
    <x v="15"/>
    <x v="17"/>
    <n v="8.33"/>
    <n v="10"/>
    <n v="83.3"/>
    <x v="4"/>
    <x v="4"/>
    <x v="5"/>
    <x v="24"/>
  </r>
  <r>
    <d v="2021-06-15T00:00:00"/>
    <x v="30"/>
    <x v="24"/>
    <n v="162"/>
    <n v="15"/>
    <n v="2430"/>
    <x v="8"/>
    <x v="4"/>
    <x v="5"/>
    <x v="24"/>
  </r>
  <r>
    <d v="2021-06-16T00:00:00"/>
    <x v="32"/>
    <x v="14"/>
    <n v="210"/>
    <n v="5"/>
    <n v="1050"/>
    <x v="0"/>
    <x v="5"/>
    <x v="5"/>
    <x v="24"/>
  </r>
  <r>
    <d v="2021-06-16T00:00:00"/>
    <x v="20"/>
    <x v="39"/>
    <n v="42.55"/>
    <n v="11"/>
    <n v="468.04999999999995"/>
    <x v="7"/>
    <x v="4"/>
    <x v="5"/>
    <x v="24"/>
  </r>
  <r>
    <d v="2021-06-16T00:00:00"/>
    <x v="29"/>
    <x v="4"/>
    <n v="15.719999999999999"/>
    <n v="12"/>
    <n v="188.64"/>
    <x v="0"/>
    <x v="6"/>
    <x v="5"/>
    <x v="24"/>
  </r>
  <r>
    <d v="2021-06-16T00:00:00"/>
    <x v="7"/>
    <x v="10"/>
    <n v="53.11"/>
    <n v="15"/>
    <n v="796.65"/>
    <x v="1"/>
    <x v="4"/>
    <x v="5"/>
    <x v="24"/>
  </r>
  <r>
    <d v="2021-06-16T00:00:00"/>
    <x v="30"/>
    <x v="31"/>
    <n v="103.88"/>
    <n v="26"/>
    <n v="2700.88"/>
    <x v="8"/>
    <x v="4"/>
    <x v="5"/>
    <x v="24"/>
  </r>
  <r>
    <d v="2021-06-17T00:00:00"/>
    <x v="32"/>
    <x v="25"/>
    <n v="16.64"/>
    <n v="38"/>
    <n v="632.32000000000005"/>
    <x v="0"/>
    <x v="5"/>
    <x v="5"/>
    <x v="24"/>
  </r>
  <r>
    <d v="2021-06-17T00:00:00"/>
    <x v="7"/>
    <x v="14"/>
    <n v="210"/>
    <n v="24"/>
    <n v="5040"/>
    <x v="1"/>
    <x v="4"/>
    <x v="5"/>
    <x v="24"/>
  </r>
  <r>
    <d v="2021-06-18T00:00:00"/>
    <x v="0"/>
    <x v="21"/>
    <n v="58.3"/>
    <n v="35"/>
    <n v="2040.5"/>
    <x v="0"/>
    <x v="0"/>
    <x v="5"/>
    <x v="24"/>
  </r>
  <r>
    <d v="2021-06-18T00:00:00"/>
    <x v="21"/>
    <x v="17"/>
    <n v="8.33"/>
    <n v="13"/>
    <n v="108.29"/>
    <x v="8"/>
    <x v="4"/>
    <x v="5"/>
    <x v="24"/>
  </r>
  <r>
    <d v="2021-06-18T00:00:00"/>
    <x v="10"/>
    <x v="6"/>
    <n v="122.08"/>
    <n v="5"/>
    <n v="610.4"/>
    <x v="2"/>
    <x v="4"/>
    <x v="5"/>
    <x v="24"/>
  </r>
  <r>
    <d v="2021-06-18T00:00:00"/>
    <x v="20"/>
    <x v="13"/>
    <n v="117.48"/>
    <n v="8"/>
    <n v="939.84"/>
    <x v="7"/>
    <x v="4"/>
    <x v="5"/>
    <x v="24"/>
  </r>
  <r>
    <d v="2021-06-19T00:00:00"/>
    <x v="13"/>
    <x v="28"/>
    <n v="82.08"/>
    <n v="11"/>
    <n v="902.88"/>
    <x v="5"/>
    <x v="4"/>
    <x v="5"/>
    <x v="24"/>
  </r>
  <r>
    <d v="2021-06-19T00:00:00"/>
    <x v="23"/>
    <x v="20"/>
    <n v="142.80000000000001"/>
    <n v="8"/>
    <n v="1142.4000000000001"/>
    <x v="0"/>
    <x v="6"/>
    <x v="5"/>
    <x v="24"/>
  </r>
  <r>
    <d v="2021-06-19T00:00:00"/>
    <x v="22"/>
    <x v="38"/>
    <n v="173.88"/>
    <n v="5"/>
    <n v="869.4"/>
    <x v="9"/>
    <x v="4"/>
    <x v="5"/>
    <x v="24"/>
  </r>
  <r>
    <d v="2021-06-20T00:00:00"/>
    <x v="15"/>
    <x v="25"/>
    <n v="16.64"/>
    <n v="1"/>
    <n v="16.64"/>
    <x v="4"/>
    <x v="4"/>
    <x v="5"/>
    <x v="25"/>
  </r>
  <r>
    <d v="2021-06-20T00:00:00"/>
    <x v="30"/>
    <x v="23"/>
    <n v="48.4"/>
    <n v="30"/>
    <n v="1452"/>
    <x v="8"/>
    <x v="4"/>
    <x v="5"/>
    <x v="25"/>
  </r>
  <r>
    <d v="2021-06-21T00:00:00"/>
    <x v="0"/>
    <x v="33"/>
    <n v="156.78"/>
    <n v="14"/>
    <n v="2194.92"/>
    <x v="0"/>
    <x v="0"/>
    <x v="5"/>
    <x v="25"/>
  </r>
  <r>
    <d v="2021-06-22T00:00:00"/>
    <x v="16"/>
    <x v="31"/>
    <n v="103.88"/>
    <n v="4"/>
    <n v="415.52"/>
    <x v="6"/>
    <x v="4"/>
    <x v="5"/>
    <x v="25"/>
  </r>
  <r>
    <d v="2021-06-22T00:00:00"/>
    <x v="24"/>
    <x v="18"/>
    <n v="115.2"/>
    <n v="10"/>
    <n v="1152"/>
    <x v="2"/>
    <x v="4"/>
    <x v="5"/>
    <x v="25"/>
  </r>
  <r>
    <d v="2021-06-23T00:00:00"/>
    <x v="28"/>
    <x v="25"/>
    <n v="16.64"/>
    <n v="4"/>
    <n v="66.56"/>
    <x v="11"/>
    <x v="4"/>
    <x v="5"/>
    <x v="25"/>
  </r>
  <r>
    <d v="2021-06-23T00:00:00"/>
    <x v="26"/>
    <x v="26"/>
    <n v="94.62"/>
    <n v="22"/>
    <n v="2081.6400000000003"/>
    <x v="10"/>
    <x v="4"/>
    <x v="5"/>
    <x v="25"/>
  </r>
  <r>
    <d v="2021-06-23T00:00:00"/>
    <x v="30"/>
    <x v="9"/>
    <n v="48.84"/>
    <n v="8"/>
    <n v="390.72"/>
    <x v="8"/>
    <x v="4"/>
    <x v="5"/>
    <x v="25"/>
  </r>
  <r>
    <d v="2021-06-24T00:00:00"/>
    <x v="21"/>
    <x v="18"/>
    <n v="115.2"/>
    <n v="10"/>
    <n v="1152"/>
    <x v="8"/>
    <x v="4"/>
    <x v="5"/>
    <x v="25"/>
  </r>
  <r>
    <d v="2021-06-24T00:00:00"/>
    <x v="32"/>
    <x v="23"/>
    <n v="48.4"/>
    <n v="13"/>
    <n v="629.19999999999993"/>
    <x v="0"/>
    <x v="5"/>
    <x v="5"/>
    <x v="25"/>
  </r>
  <r>
    <d v="2021-06-24T00:00:00"/>
    <x v="29"/>
    <x v="29"/>
    <n v="76.25"/>
    <n v="23"/>
    <n v="1753.75"/>
    <x v="0"/>
    <x v="6"/>
    <x v="5"/>
    <x v="25"/>
  </r>
  <r>
    <d v="2021-06-24T00:00:00"/>
    <x v="35"/>
    <x v="40"/>
    <n v="49.21"/>
    <n v="7"/>
    <n v="344.47"/>
    <x v="13"/>
    <x v="4"/>
    <x v="5"/>
    <x v="25"/>
  </r>
  <r>
    <d v="2021-06-25T00:00:00"/>
    <x v="32"/>
    <x v="11"/>
    <n v="94.17"/>
    <n v="7"/>
    <n v="659.19"/>
    <x v="0"/>
    <x v="5"/>
    <x v="5"/>
    <x v="25"/>
  </r>
  <r>
    <d v="2021-06-26T00:00:00"/>
    <x v="15"/>
    <x v="8"/>
    <n v="83.08"/>
    <n v="12"/>
    <n v="996.96"/>
    <x v="4"/>
    <x v="4"/>
    <x v="5"/>
    <x v="25"/>
  </r>
  <r>
    <d v="2021-06-26T00:00:00"/>
    <x v="14"/>
    <x v="41"/>
    <n v="7.8599999999999994"/>
    <n v="7"/>
    <n v="55.019999999999996"/>
    <x v="0"/>
    <x v="3"/>
    <x v="5"/>
    <x v="25"/>
  </r>
  <r>
    <d v="2021-06-26T00:00:00"/>
    <x v="30"/>
    <x v="21"/>
    <n v="58.3"/>
    <n v="4"/>
    <n v="233.2"/>
    <x v="8"/>
    <x v="4"/>
    <x v="5"/>
    <x v="25"/>
  </r>
  <r>
    <d v="2021-06-27T00:00:00"/>
    <x v="35"/>
    <x v="35"/>
    <n v="155.61000000000001"/>
    <n v="11"/>
    <n v="1711.71"/>
    <x v="13"/>
    <x v="4"/>
    <x v="5"/>
    <x v="26"/>
  </r>
  <r>
    <d v="2021-06-28T00:00:00"/>
    <x v="15"/>
    <x v="30"/>
    <n v="162.54"/>
    <n v="2"/>
    <n v="325.08"/>
    <x v="4"/>
    <x v="4"/>
    <x v="5"/>
    <x v="26"/>
  </r>
  <r>
    <d v="2021-06-28T00:00:00"/>
    <x v="18"/>
    <x v="12"/>
    <n v="6.7"/>
    <n v="7"/>
    <n v="46.9"/>
    <x v="0"/>
    <x v="5"/>
    <x v="5"/>
    <x v="26"/>
  </r>
  <r>
    <d v="2021-06-29T00:00:00"/>
    <x v="22"/>
    <x v="7"/>
    <n v="146.72"/>
    <n v="4"/>
    <n v="586.88"/>
    <x v="9"/>
    <x v="4"/>
    <x v="5"/>
    <x v="26"/>
  </r>
  <r>
    <d v="2021-06-30T00:00:00"/>
    <x v="23"/>
    <x v="8"/>
    <n v="83.08"/>
    <n v="8"/>
    <n v="664.64"/>
    <x v="0"/>
    <x v="6"/>
    <x v="5"/>
    <x v="26"/>
  </r>
  <r>
    <d v="2021-07-01T00:00:00"/>
    <x v="16"/>
    <x v="35"/>
    <n v="155.61000000000001"/>
    <n v="11"/>
    <n v="1711.71"/>
    <x v="6"/>
    <x v="4"/>
    <x v="6"/>
    <x v="26"/>
  </r>
  <r>
    <d v="2021-07-01T00:00:00"/>
    <x v="30"/>
    <x v="18"/>
    <n v="115.2"/>
    <n v="22"/>
    <n v="2534.4"/>
    <x v="8"/>
    <x v="4"/>
    <x v="6"/>
    <x v="26"/>
  </r>
  <r>
    <d v="2021-07-02T00:00:00"/>
    <x v="13"/>
    <x v="5"/>
    <n v="164.28"/>
    <n v="11"/>
    <n v="1807.08"/>
    <x v="5"/>
    <x v="4"/>
    <x v="6"/>
    <x v="26"/>
  </r>
  <r>
    <d v="2021-07-02T00:00:00"/>
    <x v="5"/>
    <x v="17"/>
    <n v="8.33"/>
    <n v="21"/>
    <n v="174.93"/>
    <x v="0"/>
    <x v="2"/>
    <x v="6"/>
    <x v="26"/>
  </r>
  <r>
    <d v="2021-07-02T00:00:00"/>
    <x v="29"/>
    <x v="36"/>
    <n v="57.120000000000005"/>
    <n v="2"/>
    <n v="114.24000000000001"/>
    <x v="0"/>
    <x v="6"/>
    <x v="6"/>
    <x v="26"/>
  </r>
  <r>
    <d v="2021-07-03T00:00:00"/>
    <x v="33"/>
    <x v="19"/>
    <n v="80.94"/>
    <n v="8"/>
    <n v="647.52"/>
    <x v="12"/>
    <x v="4"/>
    <x v="6"/>
    <x v="26"/>
  </r>
  <r>
    <d v="2021-07-03T00:00:00"/>
    <x v="28"/>
    <x v="3"/>
    <n v="119.7"/>
    <n v="15"/>
    <n v="1795.5"/>
    <x v="11"/>
    <x v="4"/>
    <x v="6"/>
    <x v="26"/>
  </r>
  <r>
    <d v="2021-07-03T00:00:00"/>
    <x v="20"/>
    <x v="3"/>
    <n v="119.7"/>
    <n v="9"/>
    <n v="1077.3"/>
    <x v="7"/>
    <x v="4"/>
    <x v="6"/>
    <x v="26"/>
  </r>
  <r>
    <d v="2021-07-04T00:00:00"/>
    <x v="29"/>
    <x v="15"/>
    <n v="47.730000000000004"/>
    <n v="7"/>
    <n v="334.11"/>
    <x v="0"/>
    <x v="6"/>
    <x v="6"/>
    <x v="27"/>
  </r>
  <r>
    <d v="2021-07-04T00:00:00"/>
    <x v="26"/>
    <x v="38"/>
    <n v="173.88"/>
    <n v="7"/>
    <n v="1217.1599999999999"/>
    <x v="10"/>
    <x v="4"/>
    <x v="6"/>
    <x v="27"/>
  </r>
  <r>
    <d v="2021-07-05T00:00:00"/>
    <x v="4"/>
    <x v="17"/>
    <n v="8.33"/>
    <n v="7"/>
    <n v="58.31"/>
    <x v="0"/>
    <x v="3"/>
    <x v="6"/>
    <x v="27"/>
  </r>
  <r>
    <d v="2021-07-05T00:00:00"/>
    <x v="22"/>
    <x v="4"/>
    <n v="15.719999999999999"/>
    <n v="8"/>
    <n v="125.75999999999999"/>
    <x v="9"/>
    <x v="4"/>
    <x v="6"/>
    <x v="27"/>
  </r>
  <r>
    <d v="2021-07-05T00:00:00"/>
    <x v="20"/>
    <x v="20"/>
    <n v="142.80000000000001"/>
    <n v="8"/>
    <n v="1142.4000000000001"/>
    <x v="7"/>
    <x v="4"/>
    <x v="6"/>
    <x v="27"/>
  </r>
  <r>
    <d v="2021-07-06T00:00:00"/>
    <x v="4"/>
    <x v="0"/>
    <n v="156.96"/>
    <n v="11"/>
    <n v="1726.5600000000002"/>
    <x v="0"/>
    <x v="3"/>
    <x v="6"/>
    <x v="27"/>
  </r>
  <r>
    <d v="2021-07-06T00:00:00"/>
    <x v="17"/>
    <x v="38"/>
    <n v="173.88"/>
    <n v="15"/>
    <n v="2608.1999999999998"/>
    <x v="5"/>
    <x v="4"/>
    <x v="6"/>
    <x v="27"/>
  </r>
  <r>
    <d v="2021-07-06T00:00:00"/>
    <x v="22"/>
    <x v="38"/>
    <n v="173.88"/>
    <n v="2"/>
    <n v="347.76"/>
    <x v="9"/>
    <x v="4"/>
    <x v="6"/>
    <x v="27"/>
  </r>
  <r>
    <d v="2021-07-08T00:00:00"/>
    <x v="29"/>
    <x v="40"/>
    <n v="49.21"/>
    <n v="2"/>
    <n v="98.42"/>
    <x v="0"/>
    <x v="6"/>
    <x v="6"/>
    <x v="27"/>
  </r>
  <r>
    <d v="2021-07-08T00:00:00"/>
    <x v="35"/>
    <x v="9"/>
    <n v="48.84"/>
    <n v="10"/>
    <n v="488.40000000000003"/>
    <x v="13"/>
    <x v="4"/>
    <x v="6"/>
    <x v="27"/>
  </r>
  <r>
    <d v="2021-07-09T00:00:00"/>
    <x v="17"/>
    <x v="34"/>
    <n v="85.5"/>
    <n v="11"/>
    <n v="940.5"/>
    <x v="5"/>
    <x v="4"/>
    <x v="6"/>
    <x v="27"/>
  </r>
  <r>
    <d v="2021-07-10T00:00:00"/>
    <x v="37"/>
    <x v="5"/>
    <n v="164.28"/>
    <n v="15"/>
    <n v="2464.1999999999998"/>
    <x v="14"/>
    <x v="4"/>
    <x v="6"/>
    <x v="27"/>
  </r>
  <r>
    <d v="2021-07-10T00:00:00"/>
    <x v="29"/>
    <x v="13"/>
    <n v="117.48"/>
    <n v="12"/>
    <n v="1409.76"/>
    <x v="0"/>
    <x v="6"/>
    <x v="6"/>
    <x v="27"/>
  </r>
  <r>
    <d v="2021-07-10T00:00:00"/>
    <x v="35"/>
    <x v="21"/>
    <n v="58.3"/>
    <n v="6"/>
    <n v="349.79999999999995"/>
    <x v="13"/>
    <x v="4"/>
    <x v="6"/>
    <x v="27"/>
  </r>
  <r>
    <d v="2021-07-11T00:00:00"/>
    <x v="30"/>
    <x v="41"/>
    <n v="7.8599999999999994"/>
    <n v="4"/>
    <n v="31.439999999999998"/>
    <x v="8"/>
    <x v="4"/>
    <x v="6"/>
    <x v="28"/>
  </r>
  <r>
    <d v="2021-07-12T00:00:00"/>
    <x v="15"/>
    <x v="37"/>
    <n v="41.81"/>
    <n v="12"/>
    <n v="501.72"/>
    <x v="4"/>
    <x v="4"/>
    <x v="6"/>
    <x v="28"/>
  </r>
  <r>
    <d v="2021-07-12T00:00:00"/>
    <x v="22"/>
    <x v="39"/>
    <n v="42.55"/>
    <n v="4"/>
    <n v="170.2"/>
    <x v="9"/>
    <x v="4"/>
    <x v="6"/>
    <x v="28"/>
  </r>
  <r>
    <d v="2021-07-13T00:00:00"/>
    <x v="16"/>
    <x v="14"/>
    <n v="210"/>
    <n v="1"/>
    <n v="210"/>
    <x v="6"/>
    <x v="4"/>
    <x v="6"/>
    <x v="28"/>
  </r>
  <r>
    <d v="2021-07-13T00:00:00"/>
    <x v="20"/>
    <x v="17"/>
    <n v="8.33"/>
    <n v="7"/>
    <n v="58.31"/>
    <x v="7"/>
    <x v="4"/>
    <x v="6"/>
    <x v="28"/>
  </r>
  <r>
    <d v="2021-07-13T00:00:00"/>
    <x v="1"/>
    <x v="1"/>
    <n v="141.57"/>
    <n v="5"/>
    <n v="707.84999999999991"/>
    <x v="0"/>
    <x v="1"/>
    <x v="6"/>
    <x v="28"/>
  </r>
  <r>
    <d v="2021-07-14T00:00:00"/>
    <x v="33"/>
    <x v="3"/>
    <n v="119.7"/>
    <n v="9"/>
    <n v="1077.3"/>
    <x v="12"/>
    <x v="4"/>
    <x v="6"/>
    <x v="28"/>
  </r>
  <r>
    <d v="2021-07-14T00:00:00"/>
    <x v="20"/>
    <x v="11"/>
    <n v="94.17"/>
    <n v="13"/>
    <n v="1224.21"/>
    <x v="7"/>
    <x v="4"/>
    <x v="6"/>
    <x v="28"/>
  </r>
  <r>
    <d v="2021-07-15T00:00:00"/>
    <x v="17"/>
    <x v="8"/>
    <n v="83.08"/>
    <n v="18"/>
    <n v="1495.44"/>
    <x v="5"/>
    <x v="4"/>
    <x v="6"/>
    <x v="28"/>
  </r>
  <r>
    <d v="2021-07-15T00:00:00"/>
    <x v="30"/>
    <x v="9"/>
    <n v="48.84"/>
    <n v="2"/>
    <n v="97.68"/>
    <x v="8"/>
    <x v="4"/>
    <x v="6"/>
    <x v="28"/>
  </r>
  <r>
    <d v="2021-07-16T00:00:00"/>
    <x v="15"/>
    <x v="13"/>
    <n v="117.48"/>
    <n v="33"/>
    <n v="3876.84"/>
    <x v="4"/>
    <x v="4"/>
    <x v="6"/>
    <x v="28"/>
  </r>
  <r>
    <d v="2021-07-16T00:00:00"/>
    <x v="36"/>
    <x v="27"/>
    <n v="149.46"/>
    <n v="8"/>
    <n v="1195.68"/>
    <x v="0"/>
    <x v="1"/>
    <x v="6"/>
    <x v="28"/>
  </r>
  <r>
    <d v="2021-07-16T00:00:00"/>
    <x v="21"/>
    <x v="16"/>
    <n v="104.16"/>
    <n v="35"/>
    <n v="3645.6"/>
    <x v="8"/>
    <x v="4"/>
    <x v="6"/>
    <x v="28"/>
  </r>
  <r>
    <d v="2021-07-17T00:00:00"/>
    <x v="24"/>
    <x v="31"/>
    <n v="103.88"/>
    <n v="38"/>
    <n v="3947.4399999999996"/>
    <x v="2"/>
    <x v="4"/>
    <x v="6"/>
    <x v="28"/>
  </r>
  <r>
    <d v="2021-07-17T00:00:00"/>
    <x v="17"/>
    <x v="1"/>
    <n v="141.57"/>
    <n v="18"/>
    <n v="2548.2599999999998"/>
    <x v="5"/>
    <x v="4"/>
    <x v="6"/>
    <x v="28"/>
  </r>
  <r>
    <d v="2021-07-17T00:00:00"/>
    <x v="34"/>
    <x v="27"/>
    <n v="149.46"/>
    <n v="30"/>
    <n v="4483.8"/>
    <x v="0"/>
    <x v="0"/>
    <x v="6"/>
    <x v="28"/>
  </r>
  <r>
    <d v="2021-07-17T00:00:00"/>
    <x v="25"/>
    <x v="38"/>
    <n v="173.88"/>
    <n v="8"/>
    <n v="1391.04"/>
    <x v="0"/>
    <x v="2"/>
    <x v="6"/>
    <x v="28"/>
  </r>
  <r>
    <d v="2021-07-18T00:00:00"/>
    <x v="10"/>
    <x v="36"/>
    <n v="57.120000000000005"/>
    <n v="14"/>
    <n v="799.68000000000006"/>
    <x v="2"/>
    <x v="4"/>
    <x v="6"/>
    <x v="29"/>
  </r>
  <r>
    <d v="2021-07-18T00:00:00"/>
    <x v="34"/>
    <x v="5"/>
    <n v="164.28"/>
    <n v="12"/>
    <n v="1971.3600000000001"/>
    <x v="0"/>
    <x v="0"/>
    <x v="6"/>
    <x v="29"/>
  </r>
  <r>
    <d v="2021-07-20T00:00:00"/>
    <x v="5"/>
    <x v="2"/>
    <n v="79.92"/>
    <n v="11"/>
    <n v="879.12"/>
    <x v="0"/>
    <x v="2"/>
    <x v="6"/>
    <x v="29"/>
  </r>
  <r>
    <d v="2021-07-20T00:00:00"/>
    <x v="18"/>
    <x v="24"/>
    <n v="162"/>
    <n v="8"/>
    <n v="1296"/>
    <x v="0"/>
    <x v="5"/>
    <x v="6"/>
    <x v="29"/>
  </r>
  <r>
    <d v="2021-07-20T00:00:00"/>
    <x v="1"/>
    <x v="8"/>
    <n v="83.08"/>
    <n v="5"/>
    <n v="415.4"/>
    <x v="0"/>
    <x v="1"/>
    <x v="6"/>
    <x v="29"/>
  </r>
  <r>
    <d v="2021-07-21T00:00:00"/>
    <x v="33"/>
    <x v="10"/>
    <n v="53.11"/>
    <n v="15"/>
    <n v="796.65"/>
    <x v="12"/>
    <x v="4"/>
    <x v="6"/>
    <x v="29"/>
  </r>
  <r>
    <d v="2021-07-22T00:00:00"/>
    <x v="12"/>
    <x v="37"/>
    <n v="41.81"/>
    <n v="5"/>
    <n v="209.05"/>
    <x v="4"/>
    <x v="4"/>
    <x v="6"/>
    <x v="29"/>
  </r>
  <r>
    <d v="2021-07-22T00:00:00"/>
    <x v="37"/>
    <x v="0"/>
    <n v="156.96"/>
    <n v="14"/>
    <n v="2197.44"/>
    <x v="14"/>
    <x v="4"/>
    <x v="6"/>
    <x v="29"/>
  </r>
  <r>
    <d v="2021-07-22T00:00:00"/>
    <x v="36"/>
    <x v="13"/>
    <n v="117.48"/>
    <n v="27"/>
    <n v="3171.96"/>
    <x v="0"/>
    <x v="1"/>
    <x v="6"/>
    <x v="29"/>
  </r>
  <r>
    <d v="2021-07-22T00:00:00"/>
    <x v="28"/>
    <x v="42"/>
    <n v="24.66"/>
    <n v="3"/>
    <n v="73.98"/>
    <x v="11"/>
    <x v="4"/>
    <x v="6"/>
    <x v="29"/>
  </r>
  <r>
    <d v="2021-07-22T00:00:00"/>
    <x v="9"/>
    <x v="21"/>
    <n v="58.3"/>
    <n v="6"/>
    <n v="349.79999999999995"/>
    <x v="0"/>
    <x v="0"/>
    <x v="6"/>
    <x v="29"/>
  </r>
  <r>
    <d v="2021-07-23T00:00:00"/>
    <x v="24"/>
    <x v="40"/>
    <n v="49.21"/>
    <n v="2"/>
    <n v="98.42"/>
    <x v="2"/>
    <x v="4"/>
    <x v="6"/>
    <x v="29"/>
  </r>
  <r>
    <d v="2021-07-23T00:00:00"/>
    <x v="32"/>
    <x v="8"/>
    <n v="83.08"/>
    <n v="9"/>
    <n v="747.72"/>
    <x v="0"/>
    <x v="5"/>
    <x v="6"/>
    <x v="29"/>
  </r>
  <r>
    <d v="2021-07-23T00:00:00"/>
    <x v="38"/>
    <x v="22"/>
    <n v="85.76"/>
    <n v="8"/>
    <n v="686.08"/>
    <x v="11"/>
    <x v="4"/>
    <x v="6"/>
    <x v="29"/>
  </r>
  <r>
    <d v="2021-07-23T00:00:00"/>
    <x v="25"/>
    <x v="43"/>
    <n v="96.3"/>
    <n v="7"/>
    <n v="674.1"/>
    <x v="0"/>
    <x v="2"/>
    <x v="6"/>
    <x v="29"/>
  </r>
  <r>
    <d v="2021-07-24T00:00:00"/>
    <x v="13"/>
    <x v="34"/>
    <n v="85.5"/>
    <n v="14"/>
    <n v="1197"/>
    <x v="5"/>
    <x v="4"/>
    <x v="6"/>
    <x v="29"/>
  </r>
  <r>
    <d v="2021-07-24T00:00:00"/>
    <x v="23"/>
    <x v="41"/>
    <n v="7.8599999999999994"/>
    <n v="4"/>
    <n v="31.439999999999998"/>
    <x v="0"/>
    <x v="6"/>
    <x v="6"/>
    <x v="29"/>
  </r>
  <r>
    <d v="2021-07-24T00:00:00"/>
    <x v="26"/>
    <x v="36"/>
    <n v="57.120000000000005"/>
    <n v="1"/>
    <n v="57.120000000000005"/>
    <x v="10"/>
    <x v="4"/>
    <x v="6"/>
    <x v="29"/>
  </r>
  <r>
    <d v="2021-07-25T00:00:00"/>
    <x v="38"/>
    <x v="19"/>
    <n v="80.94"/>
    <n v="13"/>
    <n v="1052.22"/>
    <x v="11"/>
    <x v="4"/>
    <x v="6"/>
    <x v="30"/>
  </r>
  <r>
    <d v="2021-07-25T00:00:00"/>
    <x v="34"/>
    <x v="28"/>
    <n v="82.08"/>
    <n v="2"/>
    <n v="164.16"/>
    <x v="0"/>
    <x v="0"/>
    <x v="6"/>
    <x v="30"/>
  </r>
  <r>
    <d v="2021-07-25T00:00:00"/>
    <x v="35"/>
    <x v="33"/>
    <n v="156.78"/>
    <n v="12"/>
    <n v="1881.3600000000001"/>
    <x v="13"/>
    <x v="4"/>
    <x v="6"/>
    <x v="30"/>
  </r>
  <r>
    <d v="2021-07-26T00:00:00"/>
    <x v="26"/>
    <x v="42"/>
    <n v="24.66"/>
    <n v="1"/>
    <n v="24.66"/>
    <x v="10"/>
    <x v="4"/>
    <x v="6"/>
    <x v="30"/>
  </r>
  <r>
    <d v="2021-07-26T00:00:00"/>
    <x v="7"/>
    <x v="19"/>
    <n v="80.94"/>
    <n v="10"/>
    <n v="809.4"/>
    <x v="1"/>
    <x v="4"/>
    <x v="6"/>
    <x v="30"/>
  </r>
  <r>
    <d v="2021-07-27T00:00:00"/>
    <x v="21"/>
    <x v="21"/>
    <n v="58.3"/>
    <n v="25"/>
    <n v="1457.5"/>
    <x v="8"/>
    <x v="4"/>
    <x v="6"/>
    <x v="30"/>
  </r>
  <r>
    <d v="2021-07-27T00:00:00"/>
    <x v="29"/>
    <x v="43"/>
    <n v="96.3"/>
    <n v="38"/>
    <n v="3659.4"/>
    <x v="0"/>
    <x v="6"/>
    <x v="6"/>
    <x v="30"/>
  </r>
  <r>
    <d v="2021-07-29T00:00:00"/>
    <x v="16"/>
    <x v="32"/>
    <n v="201.28"/>
    <n v="37"/>
    <n v="7447.36"/>
    <x v="6"/>
    <x v="4"/>
    <x v="6"/>
    <x v="30"/>
  </r>
  <r>
    <d v="2021-07-29T00:00:00"/>
    <x v="23"/>
    <x v="28"/>
    <n v="82.08"/>
    <n v="15"/>
    <n v="1231.2"/>
    <x v="0"/>
    <x v="6"/>
    <x v="6"/>
    <x v="30"/>
  </r>
  <r>
    <d v="2021-07-30T00:00:00"/>
    <x v="32"/>
    <x v="34"/>
    <n v="85.5"/>
    <n v="25"/>
    <n v="2137.5"/>
    <x v="0"/>
    <x v="5"/>
    <x v="6"/>
    <x v="30"/>
  </r>
  <r>
    <d v="2021-07-30T00:00:00"/>
    <x v="35"/>
    <x v="43"/>
    <n v="96.3"/>
    <n v="12"/>
    <n v="1155.5999999999999"/>
    <x v="13"/>
    <x v="4"/>
    <x v="6"/>
    <x v="30"/>
  </r>
  <r>
    <d v="2021-07-31T00:00:00"/>
    <x v="36"/>
    <x v="11"/>
    <n v="94.17"/>
    <n v="12"/>
    <n v="1130.04"/>
    <x v="0"/>
    <x v="1"/>
    <x v="6"/>
    <x v="30"/>
  </r>
  <r>
    <d v="2021-07-31T00:00:00"/>
    <x v="25"/>
    <x v="24"/>
    <n v="162"/>
    <n v="31"/>
    <n v="5022"/>
    <x v="0"/>
    <x v="2"/>
    <x v="6"/>
    <x v="30"/>
  </r>
  <r>
    <d v="2021-08-01T00:00:00"/>
    <x v="1"/>
    <x v="31"/>
    <n v="103.88"/>
    <n v="11"/>
    <n v="1142.6799999999998"/>
    <x v="0"/>
    <x v="1"/>
    <x v="7"/>
    <x v="31"/>
  </r>
  <r>
    <d v="2021-08-02T00:00:00"/>
    <x v="17"/>
    <x v="27"/>
    <n v="149.46"/>
    <n v="3"/>
    <n v="448.38"/>
    <x v="5"/>
    <x v="4"/>
    <x v="7"/>
    <x v="31"/>
  </r>
  <r>
    <d v="2021-08-03T00:00:00"/>
    <x v="24"/>
    <x v="21"/>
    <n v="58.3"/>
    <n v="12"/>
    <n v="699.59999999999991"/>
    <x v="2"/>
    <x v="4"/>
    <x v="7"/>
    <x v="31"/>
  </r>
  <r>
    <d v="2021-08-03T00:00:00"/>
    <x v="20"/>
    <x v="1"/>
    <n v="141.57"/>
    <n v="13"/>
    <n v="1840.4099999999999"/>
    <x v="7"/>
    <x v="4"/>
    <x v="7"/>
    <x v="31"/>
  </r>
  <r>
    <d v="2021-08-03T00:00:00"/>
    <x v="20"/>
    <x v="11"/>
    <n v="94.17"/>
    <n v="5"/>
    <n v="470.85"/>
    <x v="7"/>
    <x v="4"/>
    <x v="7"/>
    <x v="31"/>
  </r>
  <r>
    <d v="2021-08-03T00:00:00"/>
    <x v="7"/>
    <x v="7"/>
    <n v="146.72"/>
    <n v="8"/>
    <n v="1173.76"/>
    <x v="1"/>
    <x v="4"/>
    <x v="7"/>
    <x v="31"/>
  </r>
  <r>
    <d v="2021-08-04T00:00:00"/>
    <x v="33"/>
    <x v="42"/>
    <n v="24.66"/>
    <n v="16"/>
    <n v="394.56"/>
    <x v="12"/>
    <x v="4"/>
    <x v="7"/>
    <x v="31"/>
  </r>
  <r>
    <d v="2021-08-05T00:00:00"/>
    <x v="21"/>
    <x v="37"/>
    <n v="41.81"/>
    <n v="14"/>
    <n v="585.34"/>
    <x v="8"/>
    <x v="4"/>
    <x v="7"/>
    <x v="31"/>
  </r>
  <r>
    <d v="2021-08-06T00:00:00"/>
    <x v="4"/>
    <x v="22"/>
    <n v="85.76"/>
    <n v="1"/>
    <n v="85.76"/>
    <x v="0"/>
    <x v="3"/>
    <x v="7"/>
    <x v="31"/>
  </r>
  <r>
    <d v="2021-08-06T00:00:00"/>
    <x v="20"/>
    <x v="25"/>
    <n v="16.64"/>
    <n v="9"/>
    <n v="149.76"/>
    <x v="7"/>
    <x v="4"/>
    <x v="7"/>
    <x v="31"/>
  </r>
  <r>
    <d v="2021-08-08T00:00:00"/>
    <x v="31"/>
    <x v="30"/>
    <n v="162.54"/>
    <n v="11"/>
    <n v="1787.9399999999998"/>
    <x v="9"/>
    <x v="4"/>
    <x v="7"/>
    <x v="32"/>
  </r>
  <r>
    <d v="2021-08-08T00:00:00"/>
    <x v="32"/>
    <x v="13"/>
    <n v="117.48"/>
    <n v="12"/>
    <n v="1409.76"/>
    <x v="0"/>
    <x v="5"/>
    <x v="7"/>
    <x v="32"/>
  </r>
  <r>
    <d v="2021-08-08T00:00:00"/>
    <x v="28"/>
    <x v="4"/>
    <n v="15.719999999999999"/>
    <n v="38"/>
    <n v="597.3599999999999"/>
    <x v="11"/>
    <x v="4"/>
    <x v="7"/>
    <x v="32"/>
  </r>
  <r>
    <d v="2021-08-08T00:00:00"/>
    <x v="18"/>
    <x v="25"/>
    <n v="16.64"/>
    <n v="2"/>
    <n v="33.28"/>
    <x v="0"/>
    <x v="5"/>
    <x v="7"/>
    <x v="32"/>
  </r>
  <r>
    <d v="2021-08-10T00:00:00"/>
    <x v="12"/>
    <x v="2"/>
    <n v="79.92"/>
    <n v="38"/>
    <n v="3036.96"/>
    <x v="4"/>
    <x v="4"/>
    <x v="7"/>
    <x v="32"/>
  </r>
  <r>
    <d v="2021-08-10T00:00:00"/>
    <x v="26"/>
    <x v="35"/>
    <n v="155.61000000000001"/>
    <n v="4"/>
    <n v="622.44000000000005"/>
    <x v="10"/>
    <x v="4"/>
    <x v="7"/>
    <x v="32"/>
  </r>
  <r>
    <d v="2021-08-10T00:00:00"/>
    <x v="1"/>
    <x v="28"/>
    <n v="82.08"/>
    <n v="10"/>
    <n v="820.8"/>
    <x v="0"/>
    <x v="1"/>
    <x v="7"/>
    <x v="32"/>
  </r>
  <r>
    <d v="2021-08-10T00:00:00"/>
    <x v="30"/>
    <x v="34"/>
    <n v="85.5"/>
    <n v="6"/>
    <n v="513"/>
    <x v="8"/>
    <x v="4"/>
    <x v="7"/>
    <x v="32"/>
  </r>
  <r>
    <d v="2021-08-11T00:00:00"/>
    <x v="23"/>
    <x v="27"/>
    <n v="149.46"/>
    <n v="4"/>
    <n v="597.84"/>
    <x v="0"/>
    <x v="6"/>
    <x v="7"/>
    <x v="32"/>
  </r>
  <r>
    <d v="2021-08-11T00:00:00"/>
    <x v="22"/>
    <x v="32"/>
    <n v="201.28"/>
    <n v="20"/>
    <n v="4025.6"/>
    <x v="9"/>
    <x v="4"/>
    <x v="7"/>
    <x v="32"/>
  </r>
  <r>
    <d v="2021-08-13T00:00:00"/>
    <x v="23"/>
    <x v="23"/>
    <n v="48.4"/>
    <n v="13"/>
    <n v="629.19999999999993"/>
    <x v="0"/>
    <x v="6"/>
    <x v="7"/>
    <x v="32"/>
  </r>
  <r>
    <d v="2021-08-13T00:00:00"/>
    <x v="14"/>
    <x v="36"/>
    <n v="57.120000000000005"/>
    <n v="9"/>
    <n v="514.08000000000004"/>
    <x v="0"/>
    <x v="3"/>
    <x v="7"/>
    <x v="32"/>
  </r>
  <r>
    <d v="2021-08-14T00:00:00"/>
    <x v="33"/>
    <x v="32"/>
    <n v="201.28"/>
    <n v="14"/>
    <n v="2817.92"/>
    <x v="12"/>
    <x v="4"/>
    <x v="7"/>
    <x v="32"/>
  </r>
  <r>
    <d v="2021-08-15T00:00:00"/>
    <x v="23"/>
    <x v="4"/>
    <n v="15.719999999999999"/>
    <n v="7"/>
    <n v="110.03999999999999"/>
    <x v="0"/>
    <x v="6"/>
    <x v="7"/>
    <x v="33"/>
  </r>
  <r>
    <d v="2021-08-15T00:00:00"/>
    <x v="11"/>
    <x v="23"/>
    <n v="48.4"/>
    <n v="10"/>
    <n v="484"/>
    <x v="3"/>
    <x v="4"/>
    <x v="7"/>
    <x v="33"/>
  </r>
  <r>
    <d v="2021-08-16T00:00:00"/>
    <x v="13"/>
    <x v="41"/>
    <n v="7.8599999999999994"/>
    <n v="31"/>
    <n v="243.65999999999997"/>
    <x v="5"/>
    <x v="4"/>
    <x v="7"/>
    <x v="33"/>
  </r>
  <r>
    <d v="2021-08-16T00:00:00"/>
    <x v="10"/>
    <x v="19"/>
    <n v="80.94"/>
    <n v="3"/>
    <n v="242.82"/>
    <x v="2"/>
    <x v="4"/>
    <x v="7"/>
    <x v="33"/>
  </r>
  <r>
    <d v="2021-08-16T00:00:00"/>
    <x v="14"/>
    <x v="6"/>
    <n v="122.08"/>
    <n v="1"/>
    <n v="122.08"/>
    <x v="0"/>
    <x v="3"/>
    <x v="7"/>
    <x v="33"/>
  </r>
  <r>
    <d v="2021-08-18T00:00:00"/>
    <x v="21"/>
    <x v="17"/>
    <n v="8.33"/>
    <n v="6"/>
    <n v="49.980000000000004"/>
    <x v="8"/>
    <x v="4"/>
    <x v="7"/>
    <x v="33"/>
  </r>
  <r>
    <d v="2021-08-18T00:00:00"/>
    <x v="10"/>
    <x v="10"/>
    <n v="53.11"/>
    <n v="8"/>
    <n v="424.88"/>
    <x v="2"/>
    <x v="4"/>
    <x v="7"/>
    <x v="33"/>
  </r>
  <r>
    <d v="2021-08-18T00:00:00"/>
    <x v="34"/>
    <x v="10"/>
    <n v="53.11"/>
    <n v="19"/>
    <n v="1009.09"/>
    <x v="0"/>
    <x v="0"/>
    <x v="7"/>
    <x v="33"/>
  </r>
  <r>
    <d v="2021-08-18T00:00:00"/>
    <x v="11"/>
    <x v="5"/>
    <n v="164.28"/>
    <n v="2"/>
    <n v="328.56"/>
    <x v="3"/>
    <x v="4"/>
    <x v="7"/>
    <x v="33"/>
  </r>
  <r>
    <d v="2021-08-19T00:00:00"/>
    <x v="31"/>
    <x v="15"/>
    <n v="47.730000000000004"/>
    <n v="3"/>
    <n v="143.19"/>
    <x v="9"/>
    <x v="4"/>
    <x v="7"/>
    <x v="33"/>
  </r>
  <r>
    <d v="2021-08-20T00:00:00"/>
    <x v="33"/>
    <x v="3"/>
    <n v="119.7"/>
    <n v="14"/>
    <n v="1675.8"/>
    <x v="12"/>
    <x v="4"/>
    <x v="7"/>
    <x v="33"/>
  </r>
  <r>
    <d v="2021-08-20T00:00:00"/>
    <x v="31"/>
    <x v="29"/>
    <n v="76.25"/>
    <n v="15"/>
    <n v="1143.75"/>
    <x v="9"/>
    <x v="4"/>
    <x v="7"/>
    <x v="33"/>
  </r>
  <r>
    <d v="2021-08-20T00:00:00"/>
    <x v="21"/>
    <x v="27"/>
    <n v="149.46"/>
    <n v="13"/>
    <n v="1942.98"/>
    <x v="8"/>
    <x v="4"/>
    <x v="7"/>
    <x v="33"/>
  </r>
  <r>
    <d v="2021-08-20T00:00:00"/>
    <x v="28"/>
    <x v="40"/>
    <n v="49.21"/>
    <n v="19"/>
    <n v="934.99"/>
    <x v="11"/>
    <x v="4"/>
    <x v="7"/>
    <x v="33"/>
  </r>
  <r>
    <d v="2021-08-20T00:00:00"/>
    <x v="29"/>
    <x v="16"/>
    <n v="104.16"/>
    <n v="9"/>
    <n v="937.43999999999994"/>
    <x v="0"/>
    <x v="6"/>
    <x v="7"/>
    <x v="33"/>
  </r>
  <r>
    <d v="2021-08-20T00:00:00"/>
    <x v="34"/>
    <x v="37"/>
    <n v="41.81"/>
    <n v="13"/>
    <n v="543.53"/>
    <x v="0"/>
    <x v="0"/>
    <x v="7"/>
    <x v="33"/>
  </r>
  <r>
    <d v="2021-08-21T00:00:00"/>
    <x v="34"/>
    <x v="25"/>
    <n v="16.64"/>
    <n v="4"/>
    <n v="66.56"/>
    <x v="0"/>
    <x v="0"/>
    <x v="7"/>
    <x v="33"/>
  </r>
  <r>
    <d v="2021-08-22T00:00:00"/>
    <x v="29"/>
    <x v="35"/>
    <n v="155.61000000000001"/>
    <n v="19"/>
    <n v="2956.59"/>
    <x v="0"/>
    <x v="6"/>
    <x v="7"/>
    <x v="34"/>
  </r>
  <r>
    <d v="2021-08-23T00:00:00"/>
    <x v="15"/>
    <x v="28"/>
    <n v="82.08"/>
    <n v="11"/>
    <n v="902.88"/>
    <x v="4"/>
    <x v="4"/>
    <x v="7"/>
    <x v="34"/>
  </r>
  <r>
    <d v="2021-08-23T00:00:00"/>
    <x v="18"/>
    <x v="10"/>
    <n v="53.11"/>
    <n v="14"/>
    <n v="743.54"/>
    <x v="0"/>
    <x v="5"/>
    <x v="7"/>
    <x v="34"/>
  </r>
  <r>
    <d v="2021-08-24T00:00:00"/>
    <x v="18"/>
    <x v="35"/>
    <n v="155.61000000000001"/>
    <n v="5"/>
    <n v="778.05000000000007"/>
    <x v="0"/>
    <x v="5"/>
    <x v="7"/>
    <x v="34"/>
  </r>
  <r>
    <d v="2021-08-25T00:00:00"/>
    <x v="14"/>
    <x v="38"/>
    <n v="173.88"/>
    <n v="38"/>
    <n v="6607.44"/>
    <x v="0"/>
    <x v="3"/>
    <x v="7"/>
    <x v="34"/>
  </r>
  <r>
    <d v="2021-08-26T00:00:00"/>
    <x v="12"/>
    <x v="21"/>
    <n v="58.3"/>
    <n v="21"/>
    <n v="1224.3"/>
    <x v="4"/>
    <x v="4"/>
    <x v="7"/>
    <x v="34"/>
  </r>
  <r>
    <d v="2021-08-26T00:00:00"/>
    <x v="13"/>
    <x v="39"/>
    <n v="42.55"/>
    <n v="4"/>
    <n v="170.2"/>
    <x v="5"/>
    <x v="4"/>
    <x v="7"/>
    <x v="34"/>
  </r>
  <r>
    <d v="2021-08-26T00:00:00"/>
    <x v="32"/>
    <x v="30"/>
    <n v="162.54"/>
    <n v="18"/>
    <n v="2925.72"/>
    <x v="0"/>
    <x v="5"/>
    <x v="7"/>
    <x v="34"/>
  </r>
  <r>
    <d v="2021-08-26T00:00:00"/>
    <x v="18"/>
    <x v="22"/>
    <n v="85.76"/>
    <n v="8"/>
    <n v="686.08"/>
    <x v="0"/>
    <x v="5"/>
    <x v="7"/>
    <x v="34"/>
  </r>
  <r>
    <d v="2021-08-26T00:00:00"/>
    <x v="11"/>
    <x v="14"/>
    <n v="210"/>
    <n v="13"/>
    <n v="2730"/>
    <x v="3"/>
    <x v="4"/>
    <x v="7"/>
    <x v="34"/>
  </r>
  <r>
    <d v="2021-08-26T00:00:00"/>
    <x v="30"/>
    <x v="41"/>
    <n v="7.8599999999999994"/>
    <n v="38"/>
    <n v="298.67999999999995"/>
    <x v="8"/>
    <x v="4"/>
    <x v="7"/>
    <x v="34"/>
  </r>
  <r>
    <d v="2021-08-27T00:00:00"/>
    <x v="9"/>
    <x v="39"/>
    <n v="42.55"/>
    <n v="15"/>
    <n v="638.25"/>
    <x v="0"/>
    <x v="0"/>
    <x v="7"/>
    <x v="34"/>
  </r>
  <r>
    <d v="2021-08-28T00:00:00"/>
    <x v="33"/>
    <x v="5"/>
    <n v="164.28"/>
    <n v="20"/>
    <n v="3285.6"/>
    <x v="12"/>
    <x v="4"/>
    <x v="7"/>
    <x v="34"/>
  </r>
  <r>
    <d v="2021-08-28T00:00:00"/>
    <x v="12"/>
    <x v="35"/>
    <n v="155.61000000000001"/>
    <n v="9"/>
    <n v="1400.4900000000002"/>
    <x v="4"/>
    <x v="4"/>
    <x v="7"/>
    <x v="34"/>
  </r>
  <r>
    <d v="2021-08-28T00:00:00"/>
    <x v="13"/>
    <x v="39"/>
    <n v="42.55"/>
    <n v="5"/>
    <n v="212.75"/>
    <x v="5"/>
    <x v="4"/>
    <x v="7"/>
    <x v="34"/>
  </r>
  <r>
    <d v="2021-08-28T00:00:00"/>
    <x v="21"/>
    <x v="8"/>
    <n v="83.08"/>
    <n v="25"/>
    <n v="2077"/>
    <x v="8"/>
    <x v="4"/>
    <x v="7"/>
    <x v="34"/>
  </r>
  <r>
    <d v="2021-08-28T00:00:00"/>
    <x v="20"/>
    <x v="22"/>
    <n v="85.76"/>
    <n v="22"/>
    <n v="1886.72"/>
    <x v="7"/>
    <x v="4"/>
    <x v="7"/>
    <x v="34"/>
  </r>
  <r>
    <d v="2021-08-29T00:00:00"/>
    <x v="37"/>
    <x v="21"/>
    <n v="58.3"/>
    <n v="12"/>
    <n v="699.59999999999991"/>
    <x v="14"/>
    <x v="4"/>
    <x v="7"/>
    <x v="35"/>
  </r>
  <r>
    <d v="2021-08-30T00:00:00"/>
    <x v="31"/>
    <x v="34"/>
    <n v="85.5"/>
    <n v="6"/>
    <n v="513"/>
    <x v="9"/>
    <x v="4"/>
    <x v="7"/>
    <x v="35"/>
  </r>
  <r>
    <d v="2021-08-30T00:00:00"/>
    <x v="22"/>
    <x v="6"/>
    <n v="122.08"/>
    <n v="13"/>
    <n v="1587.04"/>
    <x v="9"/>
    <x v="4"/>
    <x v="7"/>
    <x v="35"/>
  </r>
  <r>
    <d v="2021-08-30T00:00:00"/>
    <x v="7"/>
    <x v="17"/>
    <n v="8.33"/>
    <n v="5"/>
    <n v="41.65"/>
    <x v="1"/>
    <x v="4"/>
    <x v="7"/>
    <x v="35"/>
  </r>
  <r>
    <d v="2021-08-30T00:00:00"/>
    <x v="30"/>
    <x v="8"/>
    <n v="83.08"/>
    <n v="6"/>
    <n v="498.48"/>
    <x v="8"/>
    <x v="4"/>
    <x v="7"/>
    <x v="35"/>
  </r>
  <r>
    <d v="2021-08-31T00:00:00"/>
    <x v="36"/>
    <x v="31"/>
    <n v="103.88"/>
    <n v="2"/>
    <n v="207.76"/>
    <x v="0"/>
    <x v="1"/>
    <x v="7"/>
    <x v="35"/>
  </r>
  <r>
    <d v="2021-08-31T00:00:00"/>
    <x v="36"/>
    <x v="4"/>
    <n v="15.719999999999999"/>
    <n v="13"/>
    <n v="204.35999999999999"/>
    <x v="0"/>
    <x v="1"/>
    <x v="7"/>
    <x v="35"/>
  </r>
  <r>
    <d v="2021-08-31T00:00:00"/>
    <x v="17"/>
    <x v="12"/>
    <n v="6.7"/>
    <n v="11"/>
    <n v="73.7"/>
    <x v="5"/>
    <x v="4"/>
    <x v="7"/>
    <x v="35"/>
  </r>
  <r>
    <d v="2021-08-31T00:00:00"/>
    <x v="14"/>
    <x v="30"/>
    <n v="162.54"/>
    <n v="6"/>
    <n v="975.24"/>
    <x v="0"/>
    <x v="3"/>
    <x v="7"/>
    <x v="35"/>
  </r>
  <r>
    <d v="2021-09-01T00:00:00"/>
    <x v="4"/>
    <x v="19"/>
    <n v="80.94"/>
    <n v="14"/>
    <n v="1133.1599999999999"/>
    <x v="0"/>
    <x v="3"/>
    <x v="8"/>
    <x v="35"/>
  </r>
  <r>
    <d v="2021-09-01T00:00:00"/>
    <x v="22"/>
    <x v="0"/>
    <n v="156.96"/>
    <n v="1"/>
    <n v="156.96"/>
    <x v="9"/>
    <x v="4"/>
    <x v="8"/>
    <x v="35"/>
  </r>
  <r>
    <d v="2021-09-01T00:00:00"/>
    <x v="11"/>
    <x v="4"/>
    <n v="15.719999999999999"/>
    <n v="11"/>
    <n v="172.92"/>
    <x v="3"/>
    <x v="4"/>
    <x v="8"/>
    <x v="35"/>
  </r>
  <r>
    <d v="2021-09-03T00:00:00"/>
    <x v="14"/>
    <x v="38"/>
    <n v="173.88"/>
    <n v="8"/>
    <n v="1391.04"/>
    <x v="0"/>
    <x v="3"/>
    <x v="8"/>
    <x v="35"/>
  </r>
  <r>
    <d v="2021-09-03T00:00:00"/>
    <x v="1"/>
    <x v="25"/>
    <n v="16.64"/>
    <n v="28"/>
    <n v="465.92"/>
    <x v="0"/>
    <x v="1"/>
    <x v="8"/>
    <x v="35"/>
  </r>
  <r>
    <d v="2021-09-04T00:00:00"/>
    <x v="18"/>
    <x v="12"/>
    <n v="6.7"/>
    <n v="1"/>
    <n v="6.7"/>
    <x v="0"/>
    <x v="5"/>
    <x v="8"/>
    <x v="35"/>
  </r>
  <r>
    <d v="2021-09-04T00:00:00"/>
    <x v="29"/>
    <x v="27"/>
    <n v="149.46"/>
    <n v="15"/>
    <n v="2241.9"/>
    <x v="0"/>
    <x v="6"/>
    <x v="8"/>
    <x v="35"/>
  </r>
  <r>
    <d v="2021-09-04T00:00:00"/>
    <x v="26"/>
    <x v="37"/>
    <n v="41.81"/>
    <n v="7"/>
    <n v="292.67"/>
    <x v="10"/>
    <x v="4"/>
    <x v="8"/>
    <x v="35"/>
  </r>
  <r>
    <d v="2021-09-04T00:00:00"/>
    <x v="26"/>
    <x v="31"/>
    <n v="103.88"/>
    <n v="34"/>
    <n v="3531.92"/>
    <x v="10"/>
    <x v="4"/>
    <x v="8"/>
    <x v="35"/>
  </r>
  <r>
    <d v="2021-09-04T00:00:00"/>
    <x v="26"/>
    <x v="20"/>
    <n v="142.80000000000001"/>
    <n v="1"/>
    <n v="142.80000000000001"/>
    <x v="10"/>
    <x v="4"/>
    <x v="8"/>
    <x v="35"/>
  </r>
  <r>
    <d v="2021-09-05T00:00:00"/>
    <x v="4"/>
    <x v="13"/>
    <n v="117.48"/>
    <n v="1"/>
    <n v="117.48"/>
    <x v="0"/>
    <x v="3"/>
    <x v="8"/>
    <x v="36"/>
  </r>
  <r>
    <d v="2021-09-05T00:00:00"/>
    <x v="39"/>
    <x v="15"/>
    <n v="47.730000000000004"/>
    <n v="35"/>
    <n v="1670.5500000000002"/>
    <x v="3"/>
    <x v="4"/>
    <x v="8"/>
    <x v="36"/>
  </r>
  <r>
    <d v="2021-09-06T00:00:00"/>
    <x v="28"/>
    <x v="16"/>
    <n v="104.16"/>
    <n v="20"/>
    <n v="2083.1999999999998"/>
    <x v="11"/>
    <x v="4"/>
    <x v="8"/>
    <x v="36"/>
  </r>
  <r>
    <d v="2021-09-06T00:00:00"/>
    <x v="9"/>
    <x v="35"/>
    <n v="155.61000000000001"/>
    <n v="12"/>
    <n v="1867.3200000000002"/>
    <x v="0"/>
    <x v="0"/>
    <x v="8"/>
    <x v="36"/>
  </r>
  <r>
    <d v="2021-09-07T00:00:00"/>
    <x v="16"/>
    <x v="14"/>
    <n v="210"/>
    <n v="5"/>
    <n v="1050"/>
    <x v="6"/>
    <x v="4"/>
    <x v="8"/>
    <x v="36"/>
  </r>
  <r>
    <d v="2021-09-08T00:00:00"/>
    <x v="29"/>
    <x v="11"/>
    <n v="94.17"/>
    <n v="23"/>
    <n v="2165.91"/>
    <x v="0"/>
    <x v="6"/>
    <x v="8"/>
    <x v="36"/>
  </r>
  <r>
    <d v="2021-09-09T00:00:00"/>
    <x v="18"/>
    <x v="19"/>
    <n v="80.94"/>
    <n v="3"/>
    <n v="242.82"/>
    <x v="0"/>
    <x v="5"/>
    <x v="8"/>
    <x v="36"/>
  </r>
  <r>
    <d v="2021-09-09T00:00:00"/>
    <x v="10"/>
    <x v="38"/>
    <n v="173.88"/>
    <n v="9"/>
    <n v="1564.92"/>
    <x v="2"/>
    <x v="4"/>
    <x v="8"/>
    <x v="36"/>
  </r>
  <r>
    <d v="2021-09-09T00:00:00"/>
    <x v="14"/>
    <x v="28"/>
    <n v="82.08"/>
    <n v="4"/>
    <n v="328.32"/>
    <x v="0"/>
    <x v="3"/>
    <x v="8"/>
    <x v="36"/>
  </r>
  <r>
    <d v="2021-09-09T00:00:00"/>
    <x v="1"/>
    <x v="23"/>
    <n v="48.4"/>
    <n v="26"/>
    <n v="1258.3999999999999"/>
    <x v="0"/>
    <x v="1"/>
    <x v="8"/>
    <x v="36"/>
  </r>
  <r>
    <d v="2021-09-10T00:00:00"/>
    <x v="15"/>
    <x v="2"/>
    <n v="79.92"/>
    <n v="4"/>
    <n v="319.68"/>
    <x v="4"/>
    <x v="4"/>
    <x v="8"/>
    <x v="36"/>
  </r>
  <r>
    <d v="2021-09-10T00:00:00"/>
    <x v="20"/>
    <x v="31"/>
    <n v="103.88"/>
    <n v="9"/>
    <n v="934.92"/>
    <x v="7"/>
    <x v="4"/>
    <x v="8"/>
    <x v="36"/>
  </r>
  <r>
    <d v="2021-09-10T00:00:00"/>
    <x v="34"/>
    <x v="32"/>
    <n v="201.28"/>
    <n v="6"/>
    <n v="1207.68"/>
    <x v="0"/>
    <x v="0"/>
    <x v="8"/>
    <x v="36"/>
  </r>
  <r>
    <d v="2021-09-10T00:00:00"/>
    <x v="34"/>
    <x v="42"/>
    <n v="24.66"/>
    <n v="2"/>
    <n v="49.32"/>
    <x v="0"/>
    <x v="0"/>
    <x v="8"/>
    <x v="36"/>
  </r>
  <r>
    <d v="2021-09-10T00:00:00"/>
    <x v="39"/>
    <x v="12"/>
    <n v="6.7"/>
    <n v="15"/>
    <n v="100.5"/>
    <x v="3"/>
    <x v="4"/>
    <x v="8"/>
    <x v="36"/>
  </r>
  <r>
    <d v="2021-09-11T00:00:00"/>
    <x v="36"/>
    <x v="31"/>
    <n v="103.88"/>
    <n v="6"/>
    <n v="623.28"/>
    <x v="0"/>
    <x v="1"/>
    <x v="8"/>
    <x v="36"/>
  </r>
  <r>
    <d v="2021-09-13T00:00:00"/>
    <x v="7"/>
    <x v="38"/>
    <n v="173.88"/>
    <n v="7"/>
    <n v="1217.1599999999999"/>
    <x v="1"/>
    <x v="4"/>
    <x v="8"/>
    <x v="37"/>
  </r>
  <r>
    <d v="2021-09-14T00:00:00"/>
    <x v="36"/>
    <x v="10"/>
    <n v="53.11"/>
    <n v="3"/>
    <n v="159.32999999999998"/>
    <x v="0"/>
    <x v="1"/>
    <x v="8"/>
    <x v="37"/>
  </r>
  <r>
    <d v="2021-09-14T00:00:00"/>
    <x v="29"/>
    <x v="42"/>
    <n v="24.66"/>
    <n v="34"/>
    <n v="838.44"/>
    <x v="0"/>
    <x v="6"/>
    <x v="8"/>
    <x v="37"/>
  </r>
  <r>
    <d v="2021-09-14T00:00:00"/>
    <x v="14"/>
    <x v="23"/>
    <n v="48.4"/>
    <n v="27"/>
    <n v="1306.8"/>
    <x v="0"/>
    <x v="3"/>
    <x v="8"/>
    <x v="37"/>
  </r>
  <r>
    <d v="2021-09-15T00:00:00"/>
    <x v="31"/>
    <x v="2"/>
    <n v="79.92"/>
    <n v="3"/>
    <n v="239.76"/>
    <x v="9"/>
    <x v="4"/>
    <x v="8"/>
    <x v="37"/>
  </r>
  <r>
    <d v="2021-09-15T00:00:00"/>
    <x v="24"/>
    <x v="24"/>
    <n v="162"/>
    <n v="14"/>
    <n v="2268"/>
    <x v="2"/>
    <x v="4"/>
    <x v="8"/>
    <x v="37"/>
  </r>
  <r>
    <d v="2021-09-15T00:00:00"/>
    <x v="36"/>
    <x v="24"/>
    <n v="162"/>
    <n v="6"/>
    <n v="972"/>
    <x v="0"/>
    <x v="1"/>
    <x v="8"/>
    <x v="37"/>
  </r>
  <r>
    <d v="2021-09-15T00:00:00"/>
    <x v="22"/>
    <x v="22"/>
    <n v="85.76"/>
    <n v="15"/>
    <n v="1286.4000000000001"/>
    <x v="9"/>
    <x v="4"/>
    <x v="8"/>
    <x v="37"/>
  </r>
  <r>
    <d v="2021-09-16T00:00:00"/>
    <x v="21"/>
    <x v="40"/>
    <n v="49.21"/>
    <n v="11"/>
    <n v="541.31000000000006"/>
    <x v="8"/>
    <x v="4"/>
    <x v="8"/>
    <x v="37"/>
  </r>
  <r>
    <d v="2021-09-17T00:00:00"/>
    <x v="21"/>
    <x v="5"/>
    <n v="164.28"/>
    <n v="12"/>
    <n v="1971.3600000000001"/>
    <x v="8"/>
    <x v="4"/>
    <x v="8"/>
    <x v="37"/>
  </r>
  <r>
    <d v="2021-09-18T00:00:00"/>
    <x v="13"/>
    <x v="16"/>
    <n v="104.16"/>
    <n v="22"/>
    <n v="2291.52"/>
    <x v="5"/>
    <x v="4"/>
    <x v="8"/>
    <x v="37"/>
  </r>
  <r>
    <d v="2021-09-18T00:00:00"/>
    <x v="29"/>
    <x v="42"/>
    <n v="24.66"/>
    <n v="14"/>
    <n v="345.24"/>
    <x v="0"/>
    <x v="6"/>
    <x v="8"/>
    <x v="37"/>
  </r>
  <r>
    <d v="2021-09-19T00:00:00"/>
    <x v="17"/>
    <x v="3"/>
    <n v="119.7"/>
    <n v="8"/>
    <n v="957.6"/>
    <x v="5"/>
    <x v="4"/>
    <x v="8"/>
    <x v="38"/>
  </r>
  <r>
    <d v="2021-09-20T00:00:00"/>
    <x v="33"/>
    <x v="3"/>
    <n v="119.7"/>
    <n v="6"/>
    <n v="718.2"/>
    <x v="12"/>
    <x v="4"/>
    <x v="8"/>
    <x v="38"/>
  </r>
  <r>
    <d v="2021-09-20T00:00:00"/>
    <x v="32"/>
    <x v="12"/>
    <n v="6.7"/>
    <n v="32"/>
    <n v="214.4"/>
    <x v="0"/>
    <x v="5"/>
    <x v="8"/>
    <x v="38"/>
  </r>
  <r>
    <d v="2021-09-20T00:00:00"/>
    <x v="14"/>
    <x v="31"/>
    <n v="103.88"/>
    <n v="10"/>
    <n v="1038.8"/>
    <x v="0"/>
    <x v="3"/>
    <x v="8"/>
    <x v="38"/>
  </r>
  <r>
    <d v="2021-09-21T00:00:00"/>
    <x v="13"/>
    <x v="43"/>
    <n v="96.3"/>
    <n v="35"/>
    <n v="3370.5"/>
    <x v="5"/>
    <x v="4"/>
    <x v="8"/>
    <x v="38"/>
  </r>
  <r>
    <d v="2021-09-21T00:00:00"/>
    <x v="23"/>
    <x v="20"/>
    <n v="142.80000000000001"/>
    <n v="32"/>
    <n v="4569.6000000000004"/>
    <x v="0"/>
    <x v="6"/>
    <x v="8"/>
    <x v="38"/>
  </r>
  <r>
    <d v="2021-09-21T00:00:00"/>
    <x v="18"/>
    <x v="29"/>
    <n v="76.25"/>
    <n v="7"/>
    <n v="533.75"/>
    <x v="0"/>
    <x v="5"/>
    <x v="8"/>
    <x v="38"/>
  </r>
  <r>
    <d v="2021-09-21T00:00:00"/>
    <x v="20"/>
    <x v="42"/>
    <n v="24.66"/>
    <n v="5"/>
    <n v="123.3"/>
    <x v="7"/>
    <x v="4"/>
    <x v="8"/>
    <x v="38"/>
  </r>
  <r>
    <d v="2021-09-21T00:00:00"/>
    <x v="1"/>
    <x v="40"/>
    <n v="49.21"/>
    <n v="14"/>
    <n v="688.94"/>
    <x v="0"/>
    <x v="1"/>
    <x v="8"/>
    <x v="38"/>
  </r>
  <r>
    <d v="2021-09-22T00:00:00"/>
    <x v="4"/>
    <x v="30"/>
    <n v="162.54"/>
    <n v="21"/>
    <n v="3413.3399999999997"/>
    <x v="0"/>
    <x v="3"/>
    <x v="8"/>
    <x v="38"/>
  </r>
  <r>
    <d v="2021-09-22T00:00:00"/>
    <x v="10"/>
    <x v="9"/>
    <n v="48.84"/>
    <n v="14"/>
    <n v="683.76"/>
    <x v="2"/>
    <x v="4"/>
    <x v="8"/>
    <x v="38"/>
  </r>
  <r>
    <d v="2021-09-22T00:00:00"/>
    <x v="11"/>
    <x v="20"/>
    <n v="142.80000000000001"/>
    <n v="4"/>
    <n v="571.20000000000005"/>
    <x v="3"/>
    <x v="4"/>
    <x v="8"/>
    <x v="38"/>
  </r>
  <r>
    <d v="2021-09-22T00:00:00"/>
    <x v="39"/>
    <x v="18"/>
    <n v="115.2"/>
    <n v="2"/>
    <n v="230.4"/>
    <x v="3"/>
    <x v="4"/>
    <x v="8"/>
    <x v="38"/>
  </r>
  <r>
    <d v="2021-09-22T00:00:00"/>
    <x v="39"/>
    <x v="8"/>
    <n v="83.08"/>
    <n v="12"/>
    <n v="996.96"/>
    <x v="3"/>
    <x v="4"/>
    <x v="8"/>
    <x v="38"/>
  </r>
  <r>
    <d v="2021-09-23T00:00:00"/>
    <x v="32"/>
    <x v="11"/>
    <n v="94.17"/>
    <n v="12"/>
    <n v="1130.04"/>
    <x v="0"/>
    <x v="5"/>
    <x v="8"/>
    <x v="38"/>
  </r>
  <r>
    <d v="2021-09-23T00:00:00"/>
    <x v="34"/>
    <x v="30"/>
    <n v="162.54"/>
    <n v="7"/>
    <n v="1137.78"/>
    <x v="0"/>
    <x v="0"/>
    <x v="8"/>
    <x v="38"/>
  </r>
  <r>
    <d v="2021-09-23T00:00:00"/>
    <x v="14"/>
    <x v="40"/>
    <n v="49.21"/>
    <n v="12"/>
    <n v="590.52"/>
    <x v="0"/>
    <x v="3"/>
    <x v="8"/>
    <x v="38"/>
  </r>
  <r>
    <d v="2021-09-24T00:00:00"/>
    <x v="15"/>
    <x v="13"/>
    <n v="117.48"/>
    <n v="34"/>
    <n v="3994.32"/>
    <x v="4"/>
    <x v="4"/>
    <x v="8"/>
    <x v="38"/>
  </r>
  <r>
    <d v="2021-09-24T00:00:00"/>
    <x v="36"/>
    <x v="13"/>
    <n v="117.48"/>
    <n v="8"/>
    <n v="939.84"/>
    <x v="0"/>
    <x v="1"/>
    <x v="8"/>
    <x v="38"/>
  </r>
  <r>
    <d v="2021-09-24T00:00:00"/>
    <x v="23"/>
    <x v="13"/>
    <n v="117.48"/>
    <n v="14"/>
    <n v="1644.72"/>
    <x v="0"/>
    <x v="6"/>
    <x v="8"/>
    <x v="38"/>
  </r>
  <r>
    <d v="2021-09-25T00:00:00"/>
    <x v="32"/>
    <x v="19"/>
    <n v="80.94"/>
    <n v="31"/>
    <n v="2509.14"/>
    <x v="0"/>
    <x v="5"/>
    <x v="8"/>
    <x v="38"/>
  </r>
  <r>
    <d v="2021-09-27T00:00:00"/>
    <x v="31"/>
    <x v="21"/>
    <n v="58.3"/>
    <n v="1"/>
    <n v="58.3"/>
    <x v="9"/>
    <x v="4"/>
    <x v="8"/>
    <x v="39"/>
  </r>
  <r>
    <d v="2021-09-27T00:00:00"/>
    <x v="4"/>
    <x v="35"/>
    <n v="155.61000000000001"/>
    <n v="11"/>
    <n v="1711.71"/>
    <x v="0"/>
    <x v="3"/>
    <x v="8"/>
    <x v="39"/>
  </r>
  <r>
    <d v="2021-09-27T00:00:00"/>
    <x v="22"/>
    <x v="43"/>
    <n v="96.3"/>
    <n v="4"/>
    <n v="385.2"/>
    <x v="9"/>
    <x v="4"/>
    <x v="8"/>
    <x v="39"/>
  </r>
  <r>
    <d v="2021-09-27T00:00:00"/>
    <x v="9"/>
    <x v="2"/>
    <n v="79.92"/>
    <n v="3"/>
    <n v="239.76"/>
    <x v="0"/>
    <x v="0"/>
    <x v="8"/>
    <x v="39"/>
  </r>
  <r>
    <d v="2021-09-27T00:00:00"/>
    <x v="34"/>
    <x v="38"/>
    <n v="173.88"/>
    <n v="23"/>
    <n v="3999.24"/>
    <x v="0"/>
    <x v="0"/>
    <x v="8"/>
    <x v="39"/>
  </r>
  <r>
    <d v="2021-09-27T00:00:00"/>
    <x v="39"/>
    <x v="28"/>
    <n v="82.08"/>
    <n v="9"/>
    <n v="738.72"/>
    <x v="3"/>
    <x v="4"/>
    <x v="8"/>
    <x v="39"/>
  </r>
  <r>
    <d v="2021-09-29T00:00:00"/>
    <x v="26"/>
    <x v="21"/>
    <n v="58.3"/>
    <n v="13"/>
    <n v="757.9"/>
    <x v="10"/>
    <x v="4"/>
    <x v="8"/>
    <x v="39"/>
  </r>
  <r>
    <d v="2021-09-30T00:00:00"/>
    <x v="16"/>
    <x v="7"/>
    <n v="146.72"/>
    <n v="9"/>
    <n v="1320.48"/>
    <x v="6"/>
    <x v="4"/>
    <x v="8"/>
    <x v="39"/>
  </r>
  <r>
    <d v="2021-09-30T00:00:00"/>
    <x v="11"/>
    <x v="34"/>
    <n v="85.5"/>
    <n v="5"/>
    <n v="427.5"/>
    <x v="3"/>
    <x v="4"/>
    <x v="8"/>
    <x v="39"/>
  </r>
  <r>
    <d v="2021-10-01T00:00:00"/>
    <x v="1"/>
    <x v="32"/>
    <n v="201.28"/>
    <n v="14"/>
    <n v="2817.92"/>
    <x v="0"/>
    <x v="1"/>
    <x v="9"/>
    <x v="39"/>
  </r>
  <r>
    <d v="2021-10-02T00:00:00"/>
    <x v="24"/>
    <x v="7"/>
    <n v="146.72"/>
    <n v="15"/>
    <n v="2200.8000000000002"/>
    <x v="2"/>
    <x v="4"/>
    <x v="9"/>
    <x v="39"/>
  </r>
  <r>
    <d v="2021-10-02T00:00:00"/>
    <x v="21"/>
    <x v="20"/>
    <n v="142.80000000000001"/>
    <n v="22"/>
    <n v="3141.6000000000004"/>
    <x v="8"/>
    <x v="4"/>
    <x v="9"/>
    <x v="39"/>
  </r>
  <r>
    <d v="2021-10-03T00:00:00"/>
    <x v="12"/>
    <x v="14"/>
    <n v="210"/>
    <n v="9"/>
    <n v="1890"/>
    <x v="4"/>
    <x v="4"/>
    <x v="9"/>
    <x v="40"/>
  </r>
  <r>
    <d v="2021-10-03T00:00:00"/>
    <x v="15"/>
    <x v="38"/>
    <n v="173.88"/>
    <n v="23"/>
    <n v="3999.24"/>
    <x v="4"/>
    <x v="4"/>
    <x v="9"/>
    <x v="40"/>
  </r>
  <r>
    <d v="2021-10-03T00:00:00"/>
    <x v="23"/>
    <x v="23"/>
    <n v="48.4"/>
    <n v="5"/>
    <n v="242"/>
    <x v="0"/>
    <x v="6"/>
    <x v="9"/>
    <x v="40"/>
  </r>
  <r>
    <d v="2021-10-04T00:00:00"/>
    <x v="29"/>
    <x v="15"/>
    <n v="47.730000000000004"/>
    <n v="15"/>
    <n v="715.95"/>
    <x v="0"/>
    <x v="6"/>
    <x v="9"/>
    <x v="40"/>
  </r>
  <r>
    <d v="2021-10-05T00:00:00"/>
    <x v="34"/>
    <x v="0"/>
    <n v="156.96"/>
    <n v="36"/>
    <n v="5650.56"/>
    <x v="0"/>
    <x v="0"/>
    <x v="9"/>
    <x v="40"/>
  </r>
  <r>
    <d v="2021-10-05T00:00:00"/>
    <x v="14"/>
    <x v="0"/>
    <n v="156.96"/>
    <n v="23"/>
    <n v="3610.0800000000004"/>
    <x v="0"/>
    <x v="3"/>
    <x v="9"/>
    <x v="40"/>
  </r>
  <r>
    <d v="2021-10-06T00:00:00"/>
    <x v="31"/>
    <x v="12"/>
    <n v="6.7"/>
    <n v="1"/>
    <n v="6.7"/>
    <x v="9"/>
    <x v="4"/>
    <x v="9"/>
    <x v="40"/>
  </r>
  <r>
    <d v="2021-10-06T00:00:00"/>
    <x v="21"/>
    <x v="26"/>
    <n v="94.62"/>
    <n v="23"/>
    <n v="2176.2600000000002"/>
    <x v="8"/>
    <x v="4"/>
    <x v="9"/>
    <x v="40"/>
  </r>
  <r>
    <d v="2021-10-06T00:00:00"/>
    <x v="32"/>
    <x v="8"/>
    <n v="83.08"/>
    <n v="17"/>
    <n v="1412.36"/>
    <x v="0"/>
    <x v="5"/>
    <x v="9"/>
    <x v="40"/>
  </r>
  <r>
    <d v="2021-10-06T00:00:00"/>
    <x v="28"/>
    <x v="30"/>
    <n v="162.54"/>
    <n v="10"/>
    <n v="1625.3999999999999"/>
    <x v="11"/>
    <x v="4"/>
    <x v="9"/>
    <x v="40"/>
  </r>
  <r>
    <d v="2021-10-06T00:00:00"/>
    <x v="9"/>
    <x v="43"/>
    <n v="96.3"/>
    <n v="12"/>
    <n v="1155.5999999999999"/>
    <x v="0"/>
    <x v="0"/>
    <x v="9"/>
    <x v="40"/>
  </r>
  <r>
    <d v="2021-10-06T00:00:00"/>
    <x v="39"/>
    <x v="12"/>
    <n v="6.7"/>
    <n v="1"/>
    <n v="6.7"/>
    <x v="3"/>
    <x v="4"/>
    <x v="9"/>
    <x v="40"/>
  </r>
  <r>
    <d v="2021-10-07T00:00:00"/>
    <x v="28"/>
    <x v="42"/>
    <n v="24.66"/>
    <n v="6"/>
    <n v="147.96"/>
    <x v="11"/>
    <x v="4"/>
    <x v="9"/>
    <x v="40"/>
  </r>
  <r>
    <d v="2021-10-09T00:00:00"/>
    <x v="16"/>
    <x v="2"/>
    <n v="79.92"/>
    <n v="14"/>
    <n v="1118.8800000000001"/>
    <x v="6"/>
    <x v="4"/>
    <x v="9"/>
    <x v="40"/>
  </r>
  <r>
    <d v="2021-10-09T00:00:00"/>
    <x v="33"/>
    <x v="2"/>
    <n v="79.92"/>
    <n v="5"/>
    <n v="399.6"/>
    <x v="12"/>
    <x v="4"/>
    <x v="9"/>
    <x v="40"/>
  </r>
  <r>
    <d v="2021-10-09T00:00:00"/>
    <x v="23"/>
    <x v="13"/>
    <n v="117.48"/>
    <n v="11"/>
    <n v="1292.28"/>
    <x v="0"/>
    <x v="6"/>
    <x v="9"/>
    <x v="40"/>
  </r>
  <r>
    <d v="2021-10-10T00:00:00"/>
    <x v="31"/>
    <x v="12"/>
    <n v="6.7"/>
    <n v="14"/>
    <n v="93.8"/>
    <x v="9"/>
    <x v="4"/>
    <x v="9"/>
    <x v="41"/>
  </r>
  <r>
    <d v="2021-10-10T00:00:00"/>
    <x v="31"/>
    <x v="14"/>
    <n v="210"/>
    <n v="9"/>
    <n v="1890"/>
    <x v="9"/>
    <x v="4"/>
    <x v="9"/>
    <x v="41"/>
  </r>
  <r>
    <d v="2021-10-10T00:00:00"/>
    <x v="28"/>
    <x v="28"/>
    <n v="82.08"/>
    <n v="12"/>
    <n v="984.96"/>
    <x v="11"/>
    <x v="4"/>
    <x v="9"/>
    <x v="41"/>
  </r>
  <r>
    <d v="2021-10-11T00:00:00"/>
    <x v="34"/>
    <x v="26"/>
    <n v="94.62"/>
    <n v="10"/>
    <n v="946.2"/>
    <x v="0"/>
    <x v="0"/>
    <x v="9"/>
    <x v="41"/>
  </r>
  <r>
    <d v="2021-10-11T00:00:00"/>
    <x v="26"/>
    <x v="23"/>
    <n v="48.4"/>
    <n v="15"/>
    <n v="726"/>
    <x v="10"/>
    <x v="4"/>
    <x v="9"/>
    <x v="41"/>
  </r>
  <r>
    <d v="2021-10-12T00:00:00"/>
    <x v="17"/>
    <x v="36"/>
    <n v="57.120000000000005"/>
    <n v="8"/>
    <n v="456.96000000000004"/>
    <x v="5"/>
    <x v="4"/>
    <x v="9"/>
    <x v="41"/>
  </r>
  <r>
    <d v="2021-10-13T00:00:00"/>
    <x v="33"/>
    <x v="20"/>
    <n v="142.80000000000001"/>
    <n v="15"/>
    <n v="2142"/>
    <x v="12"/>
    <x v="4"/>
    <x v="9"/>
    <x v="41"/>
  </r>
  <r>
    <d v="2021-10-13T00:00:00"/>
    <x v="9"/>
    <x v="2"/>
    <n v="79.92"/>
    <n v="18"/>
    <n v="1438.56"/>
    <x v="0"/>
    <x v="0"/>
    <x v="9"/>
    <x v="41"/>
  </r>
  <r>
    <d v="2021-10-14T00:00:00"/>
    <x v="37"/>
    <x v="28"/>
    <n v="82.08"/>
    <n v="15"/>
    <n v="1231.2"/>
    <x v="14"/>
    <x v="4"/>
    <x v="9"/>
    <x v="41"/>
  </r>
  <r>
    <d v="2021-10-15T00:00:00"/>
    <x v="36"/>
    <x v="4"/>
    <n v="15.719999999999999"/>
    <n v="10"/>
    <n v="157.19999999999999"/>
    <x v="0"/>
    <x v="1"/>
    <x v="9"/>
    <x v="41"/>
  </r>
  <r>
    <d v="2021-10-16T00:00:00"/>
    <x v="20"/>
    <x v="43"/>
    <n v="96.3"/>
    <n v="3"/>
    <n v="288.89999999999998"/>
    <x v="7"/>
    <x v="4"/>
    <x v="9"/>
    <x v="41"/>
  </r>
  <r>
    <d v="2021-10-16T00:00:00"/>
    <x v="26"/>
    <x v="0"/>
    <n v="156.96"/>
    <n v="18"/>
    <n v="2825.28"/>
    <x v="10"/>
    <x v="4"/>
    <x v="9"/>
    <x v="41"/>
  </r>
  <r>
    <d v="2021-10-16T00:00:00"/>
    <x v="14"/>
    <x v="28"/>
    <n v="82.08"/>
    <n v="18"/>
    <n v="1477.44"/>
    <x v="0"/>
    <x v="3"/>
    <x v="9"/>
    <x v="41"/>
  </r>
  <r>
    <d v="2021-10-17T00:00:00"/>
    <x v="26"/>
    <x v="31"/>
    <n v="103.88"/>
    <n v="13"/>
    <n v="1350.44"/>
    <x v="10"/>
    <x v="4"/>
    <x v="9"/>
    <x v="42"/>
  </r>
  <r>
    <d v="2021-10-18T00:00:00"/>
    <x v="16"/>
    <x v="24"/>
    <n v="162"/>
    <n v="31"/>
    <n v="5022"/>
    <x v="6"/>
    <x v="4"/>
    <x v="9"/>
    <x v="42"/>
  </r>
  <r>
    <d v="2021-10-18T00:00:00"/>
    <x v="12"/>
    <x v="26"/>
    <n v="94.62"/>
    <n v="11"/>
    <n v="1040.8200000000002"/>
    <x v="4"/>
    <x v="4"/>
    <x v="9"/>
    <x v="42"/>
  </r>
  <r>
    <d v="2021-10-18T00:00:00"/>
    <x v="13"/>
    <x v="19"/>
    <n v="80.94"/>
    <n v="6"/>
    <n v="485.64"/>
    <x v="5"/>
    <x v="4"/>
    <x v="9"/>
    <x v="42"/>
  </r>
  <r>
    <d v="2021-10-18T00:00:00"/>
    <x v="0"/>
    <x v="17"/>
    <n v="8.33"/>
    <n v="16"/>
    <n v="133.28"/>
    <x v="0"/>
    <x v="0"/>
    <x v="9"/>
    <x v="42"/>
  </r>
  <r>
    <d v="2021-10-18T00:00:00"/>
    <x v="34"/>
    <x v="17"/>
    <n v="8.33"/>
    <n v="6"/>
    <n v="49.980000000000004"/>
    <x v="0"/>
    <x v="0"/>
    <x v="9"/>
    <x v="42"/>
  </r>
  <r>
    <d v="2021-10-18T00:00:00"/>
    <x v="34"/>
    <x v="30"/>
    <n v="162.54"/>
    <n v="13"/>
    <n v="2113.02"/>
    <x v="0"/>
    <x v="0"/>
    <x v="9"/>
    <x v="42"/>
  </r>
  <r>
    <d v="2021-10-22T00:00:00"/>
    <x v="31"/>
    <x v="23"/>
    <n v="48.4"/>
    <n v="7"/>
    <n v="338.8"/>
    <x v="9"/>
    <x v="4"/>
    <x v="9"/>
    <x v="42"/>
  </r>
  <r>
    <d v="2021-10-22T00:00:00"/>
    <x v="15"/>
    <x v="41"/>
    <n v="7.8599999999999994"/>
    <n v="1"/>
    <n v="7.8599999999999994"/>
    <x v="4"/>
    <x v="4"/>
    <x v="9"/>
    <x v="42"/>
  </r>
  <r>
    <d v="2021-10-22T00:00:00"/>
    <x v="24"/>
    <x v="0"/>
    <n v="156.96"/>
    <n v="13"/>
    <n v="2040.48"/>
    <x v="2"/>
    <x v="4"/>
    <x v="9"/>
    <x v="42"/>
  </r>
  <r>
    <d v="2021-10-22T00:00:00"/>
    <x v="21"/>
    <x v="13"/>
    <n v="117.48"/>
    <n v="34"/>
    <n v="3994.32"/>
    <x v="8"/>
    <x v="4"/>
    <x v="9"/>
    <x v="42"/>
  </r>
  <r>
    <d v="2021-10-22T00:00:00"/>
    <x v="22"/>
    <x v="39"/>
    <n v="42.55"/>
    <n v="24"/>
    <n v="1021.1999999999999"/>
    <x v="9"/>
    <x v="4"/>
    <x v="9"/>
    <x v="42"/>
  </r>
  <r>
    <d v="2021-10-23T00:00:00"/>
    <x v="29"/>
    <x v="0"/>
    <n v="156.96"/>
    <n v="14"/>
    <n v="2197.44"/>
    <x v="0"/>
    <x v="6"/>
    <x v="9"/>
    <x v="42"/>
  </r>
  <r>
    <d v="2021-10-24T00:00:00"/>
    <x v="0"/>
    <x v="43"/>
    <n v="96.3"/>
    <n v="22"/>
    <n v="2118.6"/>
    <x v="0"/>
    <x v="0"/>
    <x v="9"/>
    <x v="43"/>
  </r>
  <r>
    <d v="2021-10-24T00:00:00"/>
    <x v="34"/>
    <x v="23"/>
    <n v="48.4"/>
    <n v="3"/>
    <n v="145.19999999999999"/>
    <x v="0"/>
    <x v="0"/>
    <x v="9"/>
    <x v="43"/>
  </r>
  <r>
    <d v="2021-10-24T00:00:00"/>
    <x v="34"/>
    <x v="17"/>
    <n v="8.33"/>
    <n v="21"/>
    <n v="174.93"/>
    <x v="0"/>
    <x v="0"/>
    <x v="9"/>
    <x v="43"/>
  </r>
  <r>
    <d v="2021-10-24T00:00:00"/>
    <x v="39"/>
    <x v="3"/>
    <n v="119.7"/>
    <n v="4"/>
    <n v="478.8"/>
    <x v="3"/>
    <x v="4"/>
    <x v="9"/>
    <x v="43"/>
  </r>
  <r>
    <d v="2021-10-25T00:00:00"/>
    <x v="28"/>
    <x v="28"/>
    <n v="82.08"/>
    <n v="9"/>
    <n v="738.72"/>
    <x v="11"/>
    <x v="4"/>
    <x v="9"/>
    <x v="43"/>
  </r>
  <r>
    <d v="2021-10-25T00:00:00"/>
    <x v="29"/>
    <x v="31"/>
    <n v="103.88"/>
    <n v="18"/>
    <n v="1869.84"/>
    <x v="0"/>
    <x v="6"/>
    <x v="9"/>
    <x v="43"/>
  </r>
  <r>
    <d v="2021-10-26T00:00:00"/>
    <x v="37"/>
    <x v="9"/>
    <n v="48.84"/>
    <n v="6"/>
    <n v="293.04000000000002"/>
    <x v="14"/>
    <x v="4"/>
    <x v="9"/>
    <x v="43"/>
  </r>
  <r>
    <d v="2021-10-28T00:00:00"/>
    <x v="11"/>
    <x v="26"/>
    <n v="94.62"/>
    <n v="1"/>
    <n v="94.62"/>
    <x v="3"/>
    <x v="4"/>
    <x v="9"/>
    <x v="43"/>
  </r>
  <r>
    <d v="2021-10-28T00:00:00"/>
    <x v="26"/>
    <x v="12"/>
    <n v="6.7"/>
    <n v="39"/>
    <n v="261.3"/>
    <x v="10"/>
    <x v="4"/>
    <x v="9"/>
    <x v="43"/>
  </r>
  <r>
    <d v="2021-10-29T00:00:00"/>
    <x v="36"/>
    <x v="20"/>
    <n v="142.80000000000001"/>
    <n v="23"/>
    <n v="3284.4"/>
    <x v="0"/>
    <x v="1"/>
    <x v="9"/>
    <x v="43"/>
  </r>
  <r>
    <d v="2021-10-29T00:00:00"/>
    <x v="23"/>
    <x v="2"/>
    <n v="79.92"/>
    <n v="14"/>
    <n v="1118.8800000000001"/>
    <x v="0"/>
    <x v="6"/>
    <x v="9"/>
    <x v="43"/>
  </r>
  <r>
    <d v="2021-10-30T00:00:00"/>
    <x v="16"/>
    <x v="32"/>
    <n v="201.28"/>
    <n v="30"/>
    <n v="6038.4"/>
    <x v="6"/>
    <x v="4"/>
    <x v="9"/>
    <x v="43"/>
  </r>
  <r>
    <d v="2021-10-30T00:00:00"/>
    <x v="28"/>
    <x v="17"/>
    <n v="8.33"/>
    <n v="37"/>
    <n v="308.20999999999998"/>
    <x v="11"/>
    <x v="4"/>
    <x v="9"/>
    <x v="43"/>
  </r>
  <r>
    <d v="2021-10-30T00:00:00"/>
    <x v="17"/>
    <x v="24"/>
    <n v="162"/>
    <n v="3"/>
    <n v="486"/>
    <x v="5"/>
    <x v="4"/>
    <x v="9"/>
    <x v="43"/>
  </r>
  <r>
    <d v="2021-10-30T00:00:00"/>
    <x v="14"/>
    <x v="41"/>
    <n v="7.8599999999999994"/>
    <n v="6"/>
    <n v="47.16"/>
    <x v="0"/>
    <x v="3"/>
    <x v="9"/>
    <x v="43"/>
  </r>
  <r>
    <d v="2021-10-31T00:00:00"/>
    <x v="16"/>
    <x v="2"/>
    <n v="79.92"/>
    <n v="8"/>
    <n v="639.36"/>
    <x v="6"/>
    <x v="4"/>
    <x v="9"/>
    <x v="44"/>
  </r>
  <r>
    <d v="2021-10-31T00:00:00"/>
    <x v="37"/>
    <x v="30"/>
    <n v="162.54"/>
    <n v="6"/>
    <n v="975.24"/>
    <x v="14"/>
    <x v="4"/>
    <x v="9"/>
    <x v="44"/>
  </r>
  <r>
    <d v="2021-11-01T00:00:00"/>
    <x v="4"/>
    <x v="11"/>
    <n v="94.17"/>
    <n v="15"/>
    <n v="1412.55"/>
    <x v="0"/>
    <x v="3"/>
    <x v="10"/>
    <x v="44"/>
  </r>
  <r>
    <d v="2021-11-02T00:00:00"/>
    <x v="23"/>
    <x v="4"/>
    <n v="15.719999999999999"/>
    <n v="15"/>
    <n v="235.79999999999998"/>
    <x v="0"/>
    <x v="6"/>
    <x v="10"/>
    <x v="44"/>
  </r>
  <r>
    <d v="2021-11-02T00:00:00"/>
    <x v="29"/>
    <x v="12"/>
    <n v="6.7"/>
    <n v="5"/>
    <n v="33.5"/>
    <x v="0"/>
    <x v="6"/>
    <x v="10"/>
    <x v="44"/>
  </r>
  <r>
    <d v="2021-11-02T00:00:00"/>
    <x v="34"/>
    <x v="32"/>
    <n v="201.28"/>
    <n v="15"/>
    <n v="3019.2"/>
    <x v="0"/>
    <x v="0"/>
    <x v="10"/>
    <x v="44"/>
  </r>
  <r>
    <d v="2021-11-03T00:00:00"/>
    <x v="15"/>
    <x v="29"/>
    <n v="76.25"/>
    <n v="11"/>
    <n v="838.75"/>
    <x v="4"/>
    <x v="4"/>
    <x v="10"/>
    <x v="44"/>
  </r>
  <r>
    <d v="2021-11-03T00:00:00"/>
    <x v="10"/>
    <x v="6"/>
    <n v="122.08"/>
    <n v="12"/>
    <n v="1464.96"/>
    <x v="2"/>
    <x v="4"/>
    <x v="10"/>
    <x v="44"/>
  </r>
  <r>
    <d v="2021-11-04T00:00:00"/>
    <x v="36"/>
    <x v="26"/>
    <n v="94.62"/>
    <n v="10"/>
    <n v="946.2"/>
    <x v="0"/>
    <x v="1"/>
    <x v="10"/>
    <x v="44"/>
  </r>
  <r>
    <d v="2021-11-05T00:00:00"/>
    <x v="23"/>
    <x v="14"/>
    <n v="210"/>
    <n v="15"/>
    <n v="3150"/>
    <x v="0"/>
    <x v="6"/>
    <x v="10"/>
    <x v="44"/>
  </r>
  <r>
    <d v="2021-11-06T00:00:00"/>
    <x v="16"/>
    <x v="8"/>
    <n v="83.08"/>
    <n v="13"/>
    <n v="1080.04"/>
    <x v="6"/>
    <x v="4"/>
    <x v="10"/>
    <x v="44"/>
  </r>
  <r>
    <d v="2021-11-06T00:00:00"/>
    <x v="4"/>
    <x v="24"/>
    <n v="162"/>
    <n v="13"/>
    <n v="2106"/>
    <x v="0"/>
    <x v="3"/>
    <x v="10"/>
    <x v="44"/>
  </r>
  <r>
    <d v="2021-11-06T00:00:00"/>
    <x v="9"/>
    <x v="43"/>
    <n v="96.3"/>
    <n v="10"/>
    <n v="963"/>
    <x v="0"/>
    <x v="0"/>
    <x v="10"/>
    <x v="44"/>
  </r>
  <r>
    <d v="2021-11-06T00:00:00"/>
    <x v="20"/>
    <x v="4"/>
    <n v="15.719999999999999"/>
    <n v="13"/>
    <n v="204.35999999999999"/>
    <x v="7"/>
    <x v="4"/>
    <x v="10"/>
    <x v="44"/>
  </r>
  <r>
    <d v="2021-11-07T00:00:00"/>
    <x v="23"/>
    <x v="32"/>
    <n v="201.28"/>
    <n v="11"/>
    <n v="2214.08"/>
    <x v="0"/>
    <x v="6"/>
    <x v="10"/>
    <x v="45"/>
  </r>
  <r>
    <d v="2021-11-07T00:00:00"/>
    <x v="11"/>
    <x v="35"/>
    <n v="155.61000000000001"/>
    <n v="3"/>
    <n v="466.83000000000004"/>
    <x v="3"/>
    <x v="4"/>
    <x v="10"/>
    <x v="45"/>
  </r>
  <r>
    <d v="2021-11-07T00:00:00"/>
    <x v="1"/>
    <x v="18"/>
    <n v="115.2"/>
    <n v="13"/>
    <n v="1497.6000000000001"/>
    <x v="0"/>
    <x v="1"/>
    <x v="10"/>
    <x v="45"/>
  </r>
  <r>
    <d v="2021-11-08T00:00:00"/>
    <x v="0"/>
    <x v="15"/>
    <n v="47.730000000000004"/>
    <n v="15"/>
    <n v="715.95"/>
    <x v="0"/>
    <x v="0"/>
    <x v="10"/>
    <x v="45"/>
  </r>
  <r>
    <d v="2021-11-08T00:00:00"/>
    <x v="38"/>
    <x v="43"/>
    <n v="96.3"/>
    <n v="11"/>
    <n v="1059.3"/>
    <x v="11"/>
    <x v="4"/>
    <x v="10"/>
    <x v="45"/>
  </r>
  <r>
    <d v="2021-11-08T00:00:00"/>
    <x v="10"/>
    <x v="14"/>
    <n v="210"/>
    <n v="10"/>
    <n v="2100"/>
    <x v="2"/>
    <x v="4"/>
    <x v="10"/>
    <x v="45"/>
  </r>
  <r>
    <d v="2021-11-08T00:00:00"/>
    <x v="26"/>
    <x v="40"/>
    <n v="49.21"/>
    <n v="26"/>
    <n v="1279.46"/>
    <x v="10"/>
    <x v="4"/>
    <x v="10"/>
    <x v="45"/>
  </r>
  <r>
    <d v="2021-11-08T00:00:00"/>
    <x v="14"/>
    <x v="11"/>
    <n v="94.17"/>
    <n v="10"/>
    <n v="941.7"/>
    <x v="0"/>
    <x v="3"/>
    <x v="10"/>
    <x v="45"/>
  </r>
  <r>
    <d v="2021-11-09T00:00:00"/>
    <x v="20"/>
    <x v="23"/>
    <n v="48.4"/>
    <n v="6"/>
    <n v="290.39999999999998"/>
    <x v="7"/>
    <x v="4"/>
    <x v="10"/>
    <x v="45"/>
  </r>
  <r>
    <d v="2021-11-09T00:00:00"/>
    <x v="20"/>
    <x v="36"/>
    <n v="57.120000000000005"/>
    <n v="8"/>
    <n v="456.96000000000004"/>
    <x v="7"/>
    <x v="4"/>
    <x v="10"/>
    <x v="45"/>
  </r>
  <r>
    <d v="2021-11-10T00:00:00"/>
    <x v="31"/>
    <x v="40"/>
    <n v="49.21"/>
    <n v="7"/>
    <n v="344.47"/>
    <x v="9"/>
    <x v="4"/>
    <x v="10"/>
    <x v="45"/>
  </r>
  <r>
    <d v="2021-11-10T00:00:00"/>
    <x v="24"/>
    <x v="24"/>
    <n v="162"/>
    <n v="6"/>
    <n v="972"/>
    <x v="2"/>
    <x v="4"/>
    <x v="10"/>
    <x v="45"/>
  </r>
  <r>
    <d v="2021-11-11T00:00:00"/>
    <x v="5"/>
    <x v="18"/>
    <n v="115.2"/>
    <n v="12"/>
    <n v="1382.4"/>
    <x v="0"/>
    <x v="2"/>
    <x v="10"/>
    <x v="45"/>
  </r>
  <r>
    <d v="2021-11-11T00:00:00"/>
    <x v="26"/>
    <x v="2"/>
    <n v="79.92"/>
    <n v="16"/>
    <n v="1278.72"/>
    <x v="10"/>
    <x v="4"/>
    <x v="10"/>
    <x v="45"/>
  </r>
  <r>
    <d v="2021-11-12T00:00:00"/>
    <x v="33"/>
    <x v="12"/>
    <n v="6.7"/>
    <n v="6"/>
    <n v="40.200000000000003"/>
    <x v="12"/>
    <x v="4"/>
    <x v="10"/>
    <x v="45"/>
  </r>
  <r>
    <d v="2021-11-12T00:00:00"/>
    <x v="14"/>
    <x v="5"/>
    <n v="164.28"/>
    <n v="3"/>
    <n v="492.84000000000003"/>
    <x v="0"/>
    <x v="3"/>
    <x v="10"/>
    <x v="45"/>
  </r>
  <r>
    <d v="2021-11-13T00:00:00"/>
    <x v="38"/>
    <x v="36"/>
    <n v="57.120000000000005"/>
    <n v="10"/>
    <n v="571.20000000000005"/>
    <x v="11"/>
    <x v="4"/>
    <x v="10"/>
    <x v="45"/>
  </r>
  <r>
    <d v="2021-11-14T00:00:00"/>
    <x v="36"/>
    <x v="20"/>
    <n v="142.80000000000001"/>
    <n v="1"/>
    <n v="142.80000000000001"/>
    <x v="0"/>
    <x v="1"/>
    <x v="10"/>
    <x v="46"/>
  </r>
  <r>
    <d v="2021-11-15T00:00:00"/>
    <x v="16"/>
    <x v="36"/>
    <n v="57.120000000000005"/>
    <n v="36"/>
    <n v="2056.3200000000002"/>
    <x v="6"/>
    <x v="4"/>
    <x v="10"/>
    <x v="46"/>
  </r>
  <r>
    <d v="2021-11-15T00:00:00"/>
    <x v="29"/>
    <x v="11"/>
    <n v="94.17"/>
    <n v="14"/>
    <n v="1318.38"/>
    <x v="0"/>
    <x v="6"/>
    <x v="10"/>
    <x v="46"/>
  </r>
  <r>
    <d v="2021-11-16T00:00:00"/>
    <x v="29"/>
    <x v="33"/>
    <n v="156.78"/>
    <n v="8"/>
    <n v="1254.24"/>
    <x v="0"/>
    <x v="6"/>
    <x v="10"/>
    <x v="46"/>
  </r>
  <r>
    <d v="2021-11-17T00:00:00"/>
    <x v="2"/>
    <x v="2"/>
    <n v="79.92"/>
    <n v="33"/>
    <n v="2637.36"/>
    <x v="0"/>
    <x v="2"/>
    <x v="10"/>
    <x v="46"/>
  </r>
  <r>
    <d v="2021-11-18T00:00:00"/>
    <x v="15"/>
    <x v="28"/>
    <n v="82.08"/>
    <n v="18"/>
    <n v="1477.44"/>
    <x v="4"/>
    <x v="4"/>
    <x v="10"/>
    <x v="46"/>
  </r>
  <r>
    <d v="2021-11-18T00:00:00"/>
    <x v="20"/>
    <x v="21"/>
    <n v="58.3"/>
    <n v="8"/>
    <n v="466.4"/>
    <x v="7"/>
    <x v="4"/>
    <x v="10"/>
    <x v="46"/>
  </r>
  <r>
    <d v="2021-11-18T00:00:00"/>
    <x v="6"/>
    <x v="39"/>
    <n v="42.55"/>
    <n v="4"/>
    <n v="170.2"/>
    <x v="0"/>
    <x v="3"/>
    <x v="10"/>
    <x v="46"/>
  </r>
  <r>
    <d v="2021-11-19T00:00:00"/>
    <x v="35"/>
    <x v="40"/>
    <n v="49.21"/>
    <n v="4"/>
    <n v="196.84"/>
    <x v="13"/>
    <x v="4"/>
    <x v="10"/>
    <x v="46"/>
  </r>
  <r>
    <d v="2021-11-20T00:00:00"/>
    <x v="36"/>
    <x v="26"/>
    <n v="94.62"/>
    <n v="11"/>
    <n v="1040.8200000000002"/>
    <x v="0"/>
    <x v="1"/>
    <x v="10"/>
    <x v="46"/>
  </r>
  <r>
    <d v="2021-11-20T00:00:00"/>
    <x v="19"/>
    <x v="1"/>
    <n v="141.57"/>
    <n v="34"/>
    <n v="4813.38"/>
    <x v="4"/>
    <x v="4"/>
    <x v="10"/>
    <x v="46"/>
  </r>
  <r>
    <d v="2021-11-20T00:00:00"/>
    <x v="35"/>
    <x v="21"/>
    <n v="58.3"/>
    <n v="14"/>
    <n v="816.19999999999993"/>
    <x v="13"/>
    <x v="4"/>
    <x v="10"/>
    <x v="46"/>
  </r>
  <r>
    <d v="2021-11-21T00:00:00"/>
    <x v="2"/>
    <x v="34"/>
    <n v="85.5"/>
    <n v="1"/>
    <n v="85.5"/>
    <x v="0"/>
    <x v="2"/>
    <x v="10"/>
    <x v="47"/>
  </r>
  <r>
    <d v="2021-11-21T00:00:00"/>
    <x v="0"/>
    <x v="38"/>
    <n v="173.88"/>
    <n v="24"/>
    <n v="4173.12"/>
    <x v="0"/>
    <x v="0"/>
    <x v="10"/>
    <x v="47"/>
  </r>
  <r>
    <d v="2021-11-21T00:00:00"/>
    <x v="24"/>
    <x v="29"/>
    <n v="76.25"/>
    <n v="6"/>
    <n v="457.5"/>
    <x v="2"/>
    <x v="4"/>
    <x v="10"/>
    <x v="47"/>
  </r>
  <r>
    <d v="2021-11-21T00:00:00"/>
    <x v="18"/>
    <x v="24"/>
    <n v="162"/>
    <n v="10"/>
    <n v="1620"/>
    <x v="0"/>
    <x v="5"/>
    <x v="10"/>
    <x v="47"/>
  </r>
  <r>
    <d v="2021-11-21T00:00:00"/>
    <x v="7"/>
    <x v="7"/>
    <n v="146.72"/>
    <n v="1"/>
    <n v="146.72"/>
    <x v="1"/>
    <x v="4"/>
    <x v="10"/>
    <x v="47"/>
  </r>
  <r>
    <d v="2021-11-22T00:00:00"/>
    <x v="34"/>
    <x v="33"/>
    <n v="156.78"/>
    <n v="35"/>
    <n v="5487.3"/>
    <x v="0"/>
    <x v="0"/>
    <x v="10"/>
    <x v="47"/>
  </r>
  <r>
    <d v="2021-11-23T00:00:00"/>
    <x v="17"/>
    <x v="43"/>
    <n v="96.3"/>
    <n v="12"/>
    <n v="1155.5999999999999"/>
    <x v="5"/>
    <x v="4"/>
    <x v="10"/>
    <x v="47"/>
  </r>
  <r>
    <d v="2021-11-25T00:00:00"/>
    <x v="38"/>
    <x v="9"/>
    <n v="48.84"/>
    <n v="5"/>
    <n v="244.20000000000002"/>
    <x v="11"/>
    <x v="4"/>
    <x v="10"/>
    <x v="47"/>
  </r>
  <r>
    <d v="2021-11-25T00:00:00"/>
    <x v="34"/>
    <x v="19"/>
    <n v="80.94"/>
    <n v="10"/>
    <n v="809.4"/>
    <x v="0"/>
    <x v="0"/>
    <x v="10"/>
    <x v="47"/>
  </r>
  <r>
    <d v="2021-11-25T00:00:00"/>
    <x v="34"/>
    <x v="25"/>
    <n v="16.64"/>
    <n v="14"/>
    <n v="232.96"/>
    <x v="0"/>
    <x v="0"/>
    <x v="10"/>
    <x v="47"/>
  </r>
  <r>
    <d v="2021-11-26T00:00:00"/>
    <x v="17"/>
    <x v="41"/>
    <n v="7.8599999999999994"/>
    <n v="25"/>
    <n v="196.5"/>
    <x v="5"/>
    <x v="4"/>
    <x v="10"/>
    <x v="47"/>
  </r>
  <r>
    <d v="2021-11-26T00:00:00"/>
    <x v="20"/>
    <x v="13"/>
    <n v="117.48"/>
    <n v="5"/>
    <n v="587.4"/>
    <x v="7"/>
    <x v="4"/>
    <x v="10"/>
    <x v="47"/>
  </r>
  <r>
    <d v="2021-11-27T00:00:00"/>
    <x v="5"/>
    <x v="11"/>
    <n v="94.17"/>
    <n v="8"/>
    <n v="753.36"/>
    <x v="0"/>
    <x v="2"/>
    <x v="10"/>
    <x v="47"/>
  </r>
  <r>
    <d v="2021-11-27T00:00:00"/>
    <x v="5"/>
    <x v="21"/>
    <n v="58.3"/>
    <n v="15"/>
    <n v="874.5"/>
    <x v="0"/>
    <x v="2"/>
    <x v="10"/>
    <x v="47"/>
  </r>
  <r>
    <d v="2021-11-27T00:00:00"/>
    <x v="28"/>
    <x v="3"/>
    <n v="119.7"/>
    <n v="28"/>
    <n v="3351.6"/>
    <x v="11"/>
    <x v="4"/>
    <x v="10"/>
    <x v="47"/>
  </r>
  <r>
    <d v="2021-11-27T00:00:00"/>
    <x v="17"/>
    <x v="12"/>
    <n v="6.7"/>
    <n v="28"/>
    <n v="187.6"/>
    <x v="5"/>
    <x v="4"/>
    <x v="10"/>
    <x v="47"/>
  </r>
  <r>
    <d v="2021-11-27T00:00:00"/>
    <x v="18"/>
    <x v="1"/>
    <n v="141.57"/>
    <n v="37"/>
    <n v="5238.09"/>
    <x v="0"/>
    <x v="5"/>
    <x v="10"/>
    <x v="47"/>
  </r>
  <r>
    <d v="2021-11-28T00:00:00"/>
    <x v="4"/>
    <x v="37"/>
    <n v="41.81"/>
    <n v="9"/>
    <n v="376.29"/>
    <x v="0"/>
    <x v="3"/>
    <x v="10"/>
    <x v="48"/>
  </r>
  <r>
    <d v="2021-11-28T00:00:00"/>
    <x v="24"/>
    <x v="18"/>
    <n v="115.2"/>
    <n v="2"/>
    <n v="230.4"/>
    <x v="2"/>
    <x v="4"/>
    <x v="10"/>
    <x v="48"/>
  </r>
  <r>
    <d v="2021-11-28T00:00:00"/>
    <x v="23"/>
    <x v="16"/>
    <n v="104.16"/>
    <n v="8"/>
    <n v="833.28"/>
    <x v="0"/>
    <x v="6"/>
    <x v="10"/>
    <x v="48"/>
  </r>
  <r>
    <d v="2021-11-30T00:00:00"/>
    <x v="33"/>
    <x v="39"/>
    <n v="42.55"/>
    <n v="15"/>
    <n v="638.25"/>
    <x v="12"/>
    <x v="4"/>
    <x v="10"/>
    <x v="48"/>
  </r>
  <r>
    <d v="2021-11-30T00:00:00"/>
    <x v="0"/>
    <x v="4"/>
    <n v="15.719999999999999"/>
    <n v="2"/>
    <n v="31.439999999999998"/>
    <x v="0"/>
    <x v="0"/>
    <x v="10"/>
    <x v="48"/>
  </r>
  <r>
    <d v="2021-12-02T00:00:00"/>
    <x v="22"/>
    <x v="25"/>
    <n v="16.64"/>
    <n v="10"/>
    <n v="166.4"/>
    <x v="9"/>
    <x v="4"/>
    <x v="11"/>
    <x v="48"/>
  </r>
  <r>
    <d v="2021-12-03T00:00:00"/>
    <x v="17"/>
    <x v="14"/>
    <n v="210"/>
    <n v="8"/>
    <n v="1680"/>
    <x v="5"/>
    <x v="4"/>
    <x v="11"/>
    <x v="48"/>
  </r>
  <r>
    <d v="2021-12-03T00:00:00"/>
    <x v="19"/>
    <x v="21"/>
    <n v="58.3"/>
    <n v="2"/>
    <n v="116.6"/>
    <x v="4"/>
    <x v="4"/>
    <x v="11"/>
    <x v="48"/>
  </r>
  <r>
    <d v="2021-12-03T00:00:00"/>
    <x v="6"/>
    <x v="37"/>
    <n v="41.81"/>
    <n v="5"/>
    <n v="209.05"/>
    <x v="0"/>
    <x v="3"/>
    <x v="11"/>
    <x v="48"/>
  </r>
  <r>
    <d v="2021-12-04T00:00:00"/>
    <x v="2"/>
    <x v="9"/>
    <n v="48.84"/>
    <n v="32"/>
    <n v="1562.88"/>
    <x v="0"/>
    <x v="2"/>
    <x v="11"/>
    <x v="48"/>
  </r>
  <r>
    <d v="2021-12-04T00:00:00"/>
    <x v="33"/>
    <x v="28"/>
    <n v="82.08"/>
    <n v="15"/>
    <n v="1231.2"/>
    <x v="12"/>
    <x v="4"/>
    <x v="11"/>
    <x v="48"/>
  </r>
  <r>
    <d v="2021-12-04T00:00:00"/>
    <x v="21"/>
    <x v="42"/>
    <n v="24.66"/>
    <n v="10"/>
    <n v="246.6"/>
    <x v="8"/>
    <x v="4"/>
    <x v="11"/>
    <x v="48"/>
  </r>
  <r>
    <d v="2021-12-05T00:00:00"/>
    <x v="21"/>
    <x v="17"/>
    <n v="8.33"/>
    <n v="12"/>
    <n v="99.960000000000008"/>
    <x v="8"/>
    <x v="4"/>
    <x v="11"/>
    <x v="49"/>
  </r>
  <r>
    <d v="2021-12-05T00:00:00"/>
    <x v="9"/>
    <x v="9"/>
    <n v="48.84"/>
    <n v="15"/>
    <n v="732.6"/>
    <x v="0"/>
    <x v="0"/>
    <x v="11"/>
    <x v="49"/>
  </r>
  <r>
    <d v="2021-12-05T00:00:00"/>
    <x v="18"/>
    <x v="5"/>
    <n v="164.28"/>
    <n v="1"/>
    <n v="164.28"/>
    <x v="0"/>
    <x v="5"/>
    <x v="11"/>
    <x v="49"/>
  </r>
  <r>
    <d v="2021-12-07T00:00:00"/>
    <x v="37"/>
    <x v="2"/>
    <n v="79.92"/>
    <n v="5"/>
    <n v="399.6"/>
    <x v="14"/>
    <x v="4"/>
    <x v="11"/>
    <x v="49"/>
  </r>
  <r>
    <d v="2021-12-07T00:00:00"/>
    <x v="23"/>
    <x v="25"/>
    <n v="16.64"/>
    <n v="13"/>
    <n v="216.32"/>
    <x v="0"/>
    <x v="6"/>
    <x v="11"/>
    <x v="49"/>
  </r>
  <r>
    <d v="2021-12-07T00:00:00"/>
    <x v="26"/>
    <x v="2"/>
    <n v="79.92"/>
    <n v="12"/>
    <n v="959.04"/>
    <x v="10"/>
    <x v="4"/>
    <x v="11"/>
    <x v="49"/>
  </r>
  <r>
    <d v="2021-12-07T00:00:00"/>
    <x v="7"/>
    <x v="34"/>
    <n v="85.5"/>
    <n v="27"/>
    <n v="2308.5"/>
    <x v="1"/>
    <x v="4"/>
    <x v="11"/>
    <x v="49"/>
  </r>
  <r>
    <d v="2021-12-07T00:00:00"/>
    <x v="39"/>
    <x v="6"/>
    <n v="122.08"/>
    <n v="8"/>
    <n v="976.64"/>
    <x v="3"/>
    <x v="4"/>
    <x v="11"/>
    <x v="49"/>
  </r>
  <r>
    <d v="2021-12-08T00:00:00"/>
    <x v="18"/>
    <x v="38"/>
    <n v="173.88"/>
    <n v="32"/>
    <n v="5564.16"/>
    <x v="0"/>
    <x v="5"/>
    <x v="11"/>
    <x v="49"/>
  </r>
  <r>
    <d v="2021-12-08T00:00:00"/>
    <x v="35"/>
    <x v="28"/>
    <n v="82.08"/>
    <n v="14"/>
    <n v="1149.1199999999999"/>
    <x v="13"/>
    <x v="4"/>
    <x v="11"/>
    <x v="49"/>
  </r>
  <r>
    <d v="2021-12-09T00:00:00"/>
    <x v="17"/>
    <x v="15"/>
    <n v="47.730000000000004"/>
    <n v="16"/>
    <n v="763.68000000000006"/>
    <x v="5"/>
    <x v="4"/>
    <x v="11"/>
    <x v="49"/>
  </r>
  <r>
    <d v="2021-12-10T00:00:00"/>
    <x v="17"/>
    <x v="33"/>
    <n v="156.78"/>
    <n v="6"/>
    <n v="940.68000000000006"/>
    <x v="5"/>
    <x v="4"/>
    <x v="11"/>
    <x v="49"/>
  </r>
  <r>
    <d v="2021-12-10T00:00:00"/>
    <x v="39"/>
    <x v="22"/>
    <n v="85.76"/>
    <n v="19"/>
    <n v="1629.44"/>
    <x v="3"/>
    <x v="4"/>
    <x v="11"/>
    <x v="49"/>
  </r>
  <r>
    <d v="2021-12-11T00:00:00"/>
    <x v="12"/>
    <x v="7"/>
    <n v="146.72"/>
    <n v="10"/>
    <n v="1467.2"/>
    <x v="4"/>
    <x v="4"/>
    <x v="11"/>
    <x v="49"/>
  </r>
  <r>
    <d v="2021-12-11T00:00:00"/>
    <x v="23"/>
    <x v="36"/>
    <n v="57.120000000000005"/>
    <n v="5"/>
    <n v="285.60000000000002"/>
    <x v="0"/>
    <x v="6"/>
    <x v="11"/>
    <x v="49"/>
  </r>
  <r>
    <d v="2021-12-11T00:00:00"/>
    <x v="34"/>
    <x v="6"/>
    <n v="122.08"/>
    <n v="9"/>
    <n v="1098.72"/>
    <x v="0"/>
    <x v="0"/>
    <x v="11"/>
    <x v="49"/>
  </r>
  <r>
    <d v="2021-12-12T00:00:00"/>
    <x v="9"/>
    <x v="38"/>
    <n v="173.88"/>
    <n v="10"/>
    <n v="1738.8"/>
    <x v="0"/>
    <x v="0"/>
    <x v="11"/>
    <x v="50"/>
  </r>
  <r>
    <d v="2021-12-12T00:00:00"/>
    <x v="18"/>
    <x v="32"/>
    <n v="201.28"/>
    <n v="9"/>
    <n v="1811.52"/>
    <x v="0"/>
    <x v="5"/>
    <x v="11"/>
    <x v="50"/>
  </r>
  <r>
    <d v="2021-12-14T00:00:00"/>
    <x v="12"/>
    <x v="11"/>
    <n v="94.17"/>
    <n v="6"/>
    <n v="565.02"/>
    <x v="4"/>
    <x v="4"/>
    <x v="11"/>
    <x v="50"/>
  </r>
  <r>
    <d v="2021-12-14T00:00:00"/>
    <x v="38"/>
    <x v="24"/>
    <n v="162"/>
    <n v="4"/>
    <n v="648"/>
    <x v="11"/>
    <x v="4"/>
    <x v="11"/>
    <x v="50"/>
  </r>
  <r>
    <d v="2021-12-14T00:00:00"/>
    <x v="35"/>
    <x v="35"/>
    <n v="155.61000000000001"/>
    <n v="4"/>
    <n v="622.44000000000005"/>
    <x v="13"/>
    <x v="4"/>
    <x v="11"/>
    <x v="50"/>
  </r>
  <r>
    <d v="2021-12-15T00:00:00"/>
    <x v="0"/>
    <x v="32"/>
    <n v="201.28"/>
    <n v="33"/>
    <n v="6642.24"/>
    <x v="0"/>
    <x v="0"/>
    <x v="11"/>
    <x v="50"/>
  </r>
  <r>
    <d v="2021-12-15T00:00:00"/>
    <x v="23"/>
    <x v="41"/>
    <n v="7.8599999999999994"/>
    <n v="13"/>
    <n v="102.17999999999999"/>
    <x v="0"/>
    <x v="6"/>
    <x v="11"/>
    <x v="50"/>
  </r>
  <r>
    <d v="2021-12-15T00:00:00"/>
    <x v="34"/>
    <x v="25"/>
    <n v="16.64"/>
    <n v="6"/>
    <n v="99.84"/>
    <x v="0"/>
    <x v="0"/>
    <x v="11"/>
    <x v="50"/>
  </r>
  <r>
    <d v="2021-12-16T00:00:00"/>
    <x v="18"/>
    <x v="5"/>
    <n v="164.28"/>
    <n v="9"/>
    <n v="1478.52"/>
    <x v="0"/>
    <x v="5"/>
    <x v="11"/>
    <x v="50"/>
  </r>
  <r>
    <d v="2021-12-17T00:00:00"/>
    <x v="31"/>
    <x v="42"/>
    <n v="24.66"/>
    <n v="20"/>
    <n v="493.2"/>
    <x v="9"/>
    <x v="4"/>
    <x v="11"/>
    <x v="50"/>
  </r>
  <r>
    <d v="2021-12-18T00:00:00"/>
    <x v="24"/>
    <x v="1"/>
    <n v="141.57"/>
    <n v="8"/>
    <n v="1132.56"/>
    <x v="2"/>
    <x v="4"/>
    <x v="11"/>
    <x v="50"/>
  </r>
  <r>
    <d v="2021-12-18T00:00:00"/>
    <x v="34"/>
    <x v="19"/>
    <n v="80.94"/>
    <n v="2"/>
    <n v="161.88"/>
    <x v="0"/>
    <x v="0"/>
    <x v="11"/>
    <x v="50"/>
  </r>
  <r>
    <d v="2021-12-19T00:00:00"/>
    <x v="37"/>
    <x v="12"/>
    <n v="6.7"/>
    <n v="20"/>
    <n v="134"/>
    <x v="14"/>
    <x v="4"/>
    <x v="11"/>
    <x v="51"/>
  </r>
  <r>
    <d v="2021-12-19T00:00:00"/>
    <x v="0"/>
    <x v="28"/>
    <n v="82.08"/>
    <n v="7"/>
    <n v="574.55999999999995"/>
    <x v="0"/>
    <x v="0"/>
    <x v="11"/>
    <x v="51"/>
  </r>
  <r>
    <d v="2021-12-19T00:00:00"/>
    <x v="0"/>
    <x v="41"/>
    <n v="7.8599999999999994"/>
    <n v="11"/>
    <n v="86.46"/>
    <x v="0"/>
    <x v="0"/>
    <x v="11"/>
    <x v="51"/>
  </r>
  <r>
    <d v="2021-12-19T00:00:00"/>
    <x v="23"/>
    <x v="10"/>
    <n v="53.11"/>
    <n v="3"/>
    <n v="159.32999999999998"/>
    <x v="0"/>
    <x v="6"/>
    <x v="11"/>
    <x v="51"/>
  </r>
  <r>
    <d v="2021-12-19T00:00:00"/>
    <x v="28"/>
    <x v="23"/>
    <n v="48.4"/>
    <n v="14"/>
    <n v="677.6"/>
    <x v="11"/>
    <x v="4"/>
    <x v="11"/>
    <x v="51"/>
  </r>
  <r>
    <d v="2021-12-19T00:00:00"/>
    <x v="17"/>
    <x v="27"/>
    <n v="149.46"/>
    <n v="12"/>
    <n v="1793.52"/>
    <x v="5"/>
    <x v="4"/>
    <x v="11"/>
    <x v="51"/>
  </r>
  <r>
    <d v="2021-12-19T00:00:00"/>
    <x v="18"/>
    <x v="27"/>
    <n v="149.46"/>
    <n v="13"/>
    <n v="1942.98"/>
    <x v="0"/>
    <x v="5"/>
    <x v="11"/>
    <x v="51"/>
  </r>
  <r>
    <d v="2021-12-19T00:00:00"/>
    <x v="26"/>
    <x v="23"/>
    <n v="48.4"/>
    <n v="10"/>
    <n v="484"/>
    <x v="10"/>
    <x v="4"/>
    <x v="11"/>
    <x v="51"/>
  </r>
  <r>
    <d v="2021-12-20T00:00:00"/>
    <x v="4"/>
    <x v="11"/>
    <n v="94.17"/>
    <n v="14"/>
    <n v="1318.38"/>
    <x v="0"/>
    <x v="3"/>
    <x v="11"/>
    <x v="51"/>
  </r>
  <r>
    <d v="2021-12-20T00:00:00"/>
    <x v="9"/>
    <x v="12"/>
    <n v="6.7"/>
    <n v="24"/>
    <n v="160.80000000000001"/>
    <x v="0"/>
    <x v="0"/>
    <x v="11"/>
    <x v="51"/>
  </r>
  <r>
    <d v="2021-12-21T00:00:00"/>
    <x v="31"/>
    <x v="34"/>
    <n v="85.5"/>
    <n v="10"/>
    <n v="855"/>
    <x v="9"/>
    <x v="4"/>
    <x v="11"/>
    <x v="51"/>
  </r>
  <r>
    <d v="2021-12-21T00:00:00"/>
    <x v="5"/>
    <x v="42"/>
    <n v="24.66"/>
    <n v="10"/>
    <n v="246.6"/>
    <x v="0"/>
    <x v="2"/>
    <x v="11"/>
    <x v="51"/>
  </r>
  <r>
    <d v="2021-12-21T00:00:00"/>
    <x v="38"/>
    <x v="29"/>
    <n v="76.25"/>
    <n v="16"/>
    <n v="1220"/>
    <x v="11"/>
    <x v="4"/>
    <x v="11"/>
    <x v="51"/>
  </r>
  <r>
    <d v="2021-12-21T00:00:00"/>
    <x v="18"/>
    <x v="1"/>
    <n v="141.57"/>
    <n v="16"/>
    <n v="2265.12"/>
    <x v="0"/>
    <x v="5"/>
    <x v="11"/>
    <x v="51"/>
  </r>
  <r>
    <d v="2021-12-22T00:00:00"/>
    <x v="8"/>
    <x v="38"/>
    <n v="173.88"/>
    <n v="35"/>
    <n v="6085.8"/>
    <x v="0"/>
    <x v="3"/>
    <x v="11"/>
    <x v="51"/>
  </r>
  <r>
    <d v="2021-12-22T00:00:00"/>
    <x v="5"/>
    <x v="24"/>
    <n v="162"/>
    <n v="5"/>
    <n v="810"/>
    <x v="0"/>
    <x v="2"/>
    <x v="11"/>
    <x v="51"/>
  </r>
  <r>
    <d v="2021-12-24T00:00:00"/>
    <x v="38"/>
    <x v="43"/>
    <n v="96.3"/>
    <n v="8"/>
    <n v="770.4"/>
    <x v="11"/>
    <x v="4"/>
    <x v="11"/>
    <x v="51"/>
  </r>
  <r>
    <d v="2021-12-24T00:00:00"/>
    <x v="20"/>
    <x v="24"/>
    <n v="162"/>
    <n v="8"/>
    <n v="1296"/>
    <x v="7"/>
    <x v="4"/>
    <x v="11"/>
    <x v="51"/>
  </r>
  <r>
    <d v="2021-12-25T00:00:00"/>
    <x v="33"/>
    <x v="23"/>
    <n v="48.4"/>
    <n v="29"/>
    <n v="1403.6"/>
    <x v="12"/>
    <x v="4"/>
    <x v="11"/>
    <x v="51"/>
  </r>
  <r>
    <d v="2021-12-25T00:00:00"/>
    <x v="33"/>
    <x v="17"/>
    <n v="8.33"/>
    <n v="39"/>
    <n v="324.87"/>
    <x v="12"/>
    <x v="4"/>
    <x v="11"/>
    <x v="51"/>
  </r>
  <r>
    <d v="2021-12-25T00:00:00"/>
    <x v="4"/>
    <x v="18"/>
    <n v="115.2"/>
    <n v="15"/>
    <n v="1728"/>
    <x v="0"/>
    <x v="3"/>
    <x v="11"/>
    <x v="51"/>
  </r>
  <r>
    <d v="2021-12-26T00:00:00"/>
    <x v="26"/>
    <x v="38"/>
    <n v="173.88"/>
    <n v="14"/>
    <n v="2434.3199999999997"/>
    <x v="10"/>
    <x v="4"/>
    <x v="11"/>
    <x v="52"/>
  </r>
  <r>
    <d v="2021-12-26T00:00:00"/>
    <x v="6"/>
    <x v="22"/>
    <n v="85.76"/>
    <n v="36"/>
    <n v="3087.36"/>
    <x v="0"/>
    <x v="3"/>
    <x v="11"/>
    <x v="52"/>
  </r>
  <r>
    <d v="2021-12-27T00:00:00"/>
    <x v="6"/>
    <x v="5"/>
    <n v="164.28"/>
    <n v="26"/>
    <n v="4271.28"/>
    <x v="0"/>
    <x v="3"/>
    <x v="11"/>
    <x v="52"/>
  </r>
  <r>
    <d v="2021-12-27T00:00:00"/>
    <x v="39"/>
    <x v="10"/>
    <n v="53.11"/>
    <n v="14"/>
    <n v="743.54"/>
    <x v="3"/>
    <x v="4"/>
    <x v="11"/>
    <x v="52"/>
  </r>
  <r>
    <d v="2021-12-28T00:00:00"/>
    <x v="8"/>
    <x v="10"/>
    <n v="53.11"/>
    <n v="6"/>
    <n v="318.65999999999997"/>
    <x v="0"/>
    <x v="3"/>
    <x v="11"/>
    <x v="52"/>
  </r>
  <r>
    <d v="2021-12-29T00:00:00"/>
    <x v="2"/>
    <x v="26"/>
    <n v="94.62"/>
    <n v="15"/>
    <n v="1419.3000000000002"/>
    <x v="0"/>
    <x v="2"/>
    <x v="11"/>
    <x v="52"/>
  </r>
  <r>
    <d v="2021-12-29T00:00:00"/>
    <x v="33"/>
    <x v="34"/>
    <n v="85.5"/>
    <n v="26"/>
    <n v="2223"/>
    <x v="12"/>
    <x v="4"/>
    <x v="11"/>
    <x v="52"/>
  </r>
  <r>
    <d v="2021-12-29T00:00:00"/>
    <x v="19"/>
    <x v="24"/>
    <n v="162"/>
    <n v="1"/>
    <n v="162"/>
    <x v="4"/>
    <x v="4"/>
    <x v="11"/>
    <x v="52"/>
  </r>
  <r>
    <d v="2021-12-30T00:00:00"/>
    <x v="2"/>
    <x v="5"/>
    <n v="164.28"/>
    <n v="13"/>
    <n v="2135.64"/>
    <x v="0"/>
    <x v="2"/>
    <x v="11"/>
    <x v="52"/>
  </r>
  <r>
    <d v="2021-12-30T00:00:00"/>
    <x v="0"/>
    <x v="38"/>
    <n v="173.88"/>
    <n v="14"/>
    <n v="2434.3199999999997"/>
    <x v="0"/>
    <x v="0"/>
    <x v="11"/>
    <x v="52"/>
  </r>
  <r>
    <d v="2021-12-30T00:00:00"/>
    <x v="20"/>
    <x v="32"/>
    <n v="201.28"/>
    <n v="31"/>
    <n v="6239.68"/>
    <x v="7"/>
    <x v="4"/>
    <x v="11"/>
    <x v="52"/>
  </r>
  <r>
    <d v="2021-12-31T00:00:00"/>
    <x v="12"/>
    <x v="23"/>
    <n v="48.4"/>
    <n v="6"/>
    <n v="290.39999999999998"/>
    <x v="4"/>
    <x v="4"/>
    <x v="11"/>
    <x v="52"/>
  </r>
  <r>
    <d v="2021-12-31T00:00:00"/>
    <x v="9"/>
    <x v="3"/>
    <n v="119.7"/>
    <n v="12"/>
    <n v="1436.4"/>
    <x v="0"/>
    <x v="0"/>
    <x v="11"/>
    <x v="5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n v="1"/>
    <x v="0"/>
    <n v="90000"/>
    <n v="92118.789999999964"/>
    <x v="0"/>
    <x v="0"/>
  </r>
  <r>
    <n v="2"/>
    <x v="1"/>
    <n v="100000"/>
    <n v="91137.049999999988"/>
    <x v="1"/>
    <x v="1"/>
  </r>
  <r>
    <n v="3"/>
    <x v="2"/>
    <n v="100000"/>
    <n v="97920.72"/>
    <x v="2"/>
    <x v="1"/>
  </r>
  <r>
    <n v="4"/>
    <x v="3"/>
    <n v="100000"/>
    <n v="72320.89"/>
    <x v="3"/>
    <x v="1"/>
  </r>
  <r>
    <n v="5"/>
    <x v="4"/>
    <n v="90000"/>
    <n v="70511.75999999998"/>
    <x v="4"/>
    <x v="1"/>
  </r>
  <r>
    <n v="6"/>
    <x v="5"/>
    <n v="90000"/>
    <n v="66727.399999999994"/>
    <x v="5"/>
    <x v="1"/>
  </r>
  <r>
    <n v="7"/>
    <x v="6"/>
    <n v="90000"/>
    <n v="92661.550000000017"/>
    <x v="0"/>
    <x v="2"/>
  </r>
  <r>
    <n v="8"/>
    <x v="7"/>
    <n v="90000"/>
    <n v="69125.749999999985"/>
    <x v="6"/>
    <x v="1"/>
  </r>
  <r>
    <n v="9"/>
    <x v="8"/>
    <n v="90000"/>
    <n v="78253.529999999984"/>
    <x v="7"/>
    <x v="1"/>
  </r>
  <r>
    <n v="10"/>
    <x v="9"/>
    <n v="80000"/>
    <n v="87136.37"/>
    <x v="0"/>
    <x v="3"/>
  </r>
  <r>
    <n v="11"/>
    <x v="10"/>
    <n v="80000"/>
    <n v="75659.86"/>
    <x v="8"/>
    <x v="1"/>
  </r>
  <r>
    <n v="12"/>
    <x v="11"/>
    <n v="80000"/>
    <n v="90997.389999999985"/>
    <x v="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087B56-D01F-42E5-9FD9-CD05A97398F4}" name="PivotTable8"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1:T14" firstHeaderRow="0" firstDataRow="1" firstDataCol="1"/>
  <pivotFields count="6">
    <pivotField showAll="0"/>
    <pivotField axis="axisRow" showAll="0">
      <items count="13">
        <item x="0"/>
        <item x="1"/>
        <item x="2"/>
        <item x="3"/>
        <item x="4"/>
        <item x="5"/>
        <item x="6"/>
        <item x="7"/>
        <item x="8"/>
        <item x="9"/>
        <item x="10"/>
        <item x="11"/>
        <item t="default"/>
      </items>
    </pivotField>
    <pivotField dataField="1" numFmtId="3" showAll="0"/>
    <pivotField showAll="0"/>
    <pivotField dataField="1" showAll="0">
      <items count="10">
        <item x="5"/>
        <item x="6"/>
        <item x="4"/>
        <item x="3"/>
        <item x="8"/>
        <item x="7"/>
        <item x="1"/>
        <item x="2"/>
        <item x="0"/>
        <item t="default"/>
      </items>
    </pivotField>
    <pivotField dataField="1" showAll="0">
      <items count="6">
        <item x="3"/>
        <item x="4"/>
        <item x="0"/>
        <item x="2"/>
        <item x="1"/>
        <item t="default"/>
      </items>
    </pivotField>
  </pivotFields>
  <rowFields count="1">
    <field x="1"/>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 Target ($)" fld="2" baseField="1" baseItem="0" numFmtId="3"/>
    <dataField name=" Above" fld="5" baseField="1" baseItem="0"/>
    <dataField name=" Below" fld="4"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150E1B-DE82-4972-AA0C-0C4CEA8DBCC5}"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N1:O14" firstHeaderRow="1" firstDataRow="1" firstDataCol="1"/>
  <pivotFields count="10">
    <pivotField numFmtId="14" showAll="0"/>
    <pivotField showAll="0"/>
    <pivotField showAll="0"/>
    <pivotField showAll="0"/>
    <pivotField showAll="0"/>
    <pivotField dataField="1" showAll="0"/>
    <pivotField showAll="0"/>
    <pivotField showAll="0">
      <items count="8">
        <item x="5"/>
        <item x="6"/>
        <item x="4"/>
        <item x="2"/>
        <item x="3"/>
        <item x="1"/>
        <item x="0"/>
        <item t="default"/>
      </items>
    </pivotField>
    <pivotField axis="axisRow" showAll="0">
      <items count="13">
        <item x="0"/>
        <item x="1"/>
        <item x="2"/>
        <item x="3"/>
        <item x="4"/>
        <item x="5"/>
        <item x="6"/>
        <item x="7"/>
        <item x="8"/>
        <item x="9"/>
        <item x="10"/>
        <item x="11"/>
        <item t="default"/>
      </items>
    </pivotField>
    <pivotField showAll="0"/>
  </pivotFields>
  <rowFields count="1">
    <field x="8"/>
  </rowFields>
  <rowItems count="13">
    <i>
      <x/>
    </i>
    <i>
      <x v="1"/>
    </i>
    <i>
      <x v="2"/>
    </i>
    <i>
      <x v="3"/>
    </i>
    <i>
      <x v="4"/>
    </i>
    <i>
      <x v="5"/>
    </i>
    <i>
      <x v="6"/>
    </i>
    <i>
      <x v="7"/>
    </i>
    <i>
      <x v="8"/>
    </i>
    <i>
      <x v="9"/>
    </i>
    <i>
      <x v="10"/>
    </i>
    <i>
      <x v="11"/>
    </i>
    <i t="grand">
      <x/>
    </i>
  </rowItems>
  <colItems count="1">
    <i/>
  </colItems>
  <dataFields count="1">
    <dataField name="Sum of ACTUAL SALES" fld="5"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2A7760-91D8-4B3F-ADDF-19F59F2EF2F7}"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K1:L55" firstHeaderRow="1" firstDataRow="1" firstDataCol="1"/>
  <pivotFields count="10">
    <pivotField numFmtId="14" showAll="0"/>
    <pivotField showAll="0"/>
    <pivotField showAll="0"/>
    <pivotField showAll="0"/>
    <pivotField showAll="0"/>
    <pivotField dataField="1" showAll="0"/>
    <pivotField showAll="0"/>
    <pivotField showAll="0">
      <items count="8">
        <item x="5"/>
        <item x="6"/>
        <item x="4"/>
        <item x="2"/>
        <item x="3"/>
        <item x="1"/>
        <item x="0"/>
        <item t="default"/>
      </items>
    </pivotField>
    <pivotField showAll="0">
      <items count="13">
        <item x="0"/>
        <item x="1"/>
        <item x="2"/>
        <item x="3"/>
        <item x="4"/>
        <item x="5"/>
        <item x="6"/>
        <item x="7"/>
        <item x="8"/>
        <item x="9"/>
        <item x="10"/>
        <item x="11"/>
        <item t="default"/>
      </items>
    </pivotField>
    <pivotField axis="axisRow"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s>
  <rowFields count="1">
    <field x="9"/>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Sum of ACTUAL SALES" fld="5" baseField="0" baseItem="0" numFmtId="172"/>
  </dataFields>
  <formats count="1">
    <format dxfId="2">
      <pivotArea outline="0" collapsedLevelsAreSubtotals="1" fieldPosition="0"/>
    </format>
  </formats>
  <chartFormats count="2">
    <chartFormat chart="6" format="25"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336F36-EF08-4D56-AC10-DA17FDE64A91}"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9:E25" firstHeaderRow="1" firstDataRow="1" firstDataCol="1"/>
  <pivotFields count="10">
    <pivotField numFmtId="14" showAll="0"/>
    <pivotField showAll="0"/>
    <pivotField showAll="0"/>
    <pivotField showAll="0"/>
    <pivotField showAll="0"/>
    <pivotField dataField="1" showAll="0"/>
    <pivotField axis="axisRow" showAll="0">
      <items count="16">
        <item x="12"/>
        <item x="11"/>
        <item x="10"/>
        <item x="13"/>
        <item x="1"/>
        <item x="0"/>
        <item x="14"/>
        <item x="8"/>
        <item x="6"/>
        <item x="4"/>
        <item x="5"/>
        <item x="9"/>
        <item x="7"/>
        <item x="2"/>
        <item x="3"/>
        <item t="default"/>
      </items>
    </pivotField>
    <pivotField showAll="0">
      <items count="8">
        <item x="5"/>
        <item x="6"/>
        <item x="4"/>
        <item x="2"/>
        <item x="3"/>
        <item x="1"/>
        <item x="0"/>
        <item t="default"/>
      </items>
    </pivotField>
    <pivotField showAll="0">
      <items count="13">
        <item x="0"/>
        <item x="1"/>
        <item x="2"/>
        <item x="3"/>
        <item x="4"/>
        <item x="5"/>
        <item x="6"/>
        <item x="7"/>
        <item x="8"/>
        <item x="9"/>
        <item x="10"/>
        <item x="11"/>
        <item t="default"/>
      </items>
    </pivotField>
    <pivotField showAll="0"/>
  </pivotFields>
  <rowFields count="1">
    <field x="6"/>
  </rowFields>
  <rowItems count="16">
    <i>
      <x/>
    </i>
    <i>
      <x v="1"/>
    </i>
    <i>
      <x v="2"/>
    </i>
    <i>
      <x v="3"/>
    </i>
    <i>
      <x v="4"/>
    </i>
    <i>
      <x v="5"/>
    </i>
    <i>
      <x v="6"/>
    </i>
    <i>
      <x v="7"/>
    </i>
    <i>
      <x v="8"/>
    </i>
    <i>
      <x v="9"/>
    </i>
    <i>
      <x v="10"/>
    </i>
    <i>
      <x v="11"/>
    </i>
    <i>
      <x v="12"/>
    </i>
    <i>
      <x v="13"/>
    </i>
    <i>
      <x v="14"/>
    </i>
    <i t="grand">
      <x/>
    </i>
  </rowItems>
  <colItems count="1">
    <i/>
  </colItems>
  <dataFields count="1">
    <dataField name="Sum of ACTUAL SALES" fld="5" baseField="0" baseItem="0" numFmtId="172"/>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BB1027-988B-429B-89E7-845EC132DA87}"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B19" firstHeaderRow="1" firstDataRow="1" firstDataCol="1"/>
  <pivotFields count="10">
    <pivotField numFmtId="14" showAll="0"/>
    <pivotField showAll="0"/>
    <pivotField axis="axisRow" showAll="0" measureFilter="1" sortType="ascending">
      <items count="45">
        <item x="31"/>
        <item x="20"/>
        <item x="19"/>
        <item x="9"/>
        <item x="35"/>
        <item x="34"/>
        <item x="15"/>
        <item x="26"/>
        <item x="41"/>
        <item x="5"/>
        <item x="23"/>
        <item x="11"/>
        <item x="6"/>
        <item x="7"/>
        <item x="4"/>
        <item x="25"/>
        <item x="33"/>
        <item x="40"/>
        <item x="14"/>
        <item x="29"/>
        <item x="30"/>
        <item x="1"/>
        <item x="27"/>
        <item x="0"/>
        <item x="17"/>
        <item x="42"/>
        <item x="36"/>
        <item x="37"/>
        <item x="10"/>
        <item x="32"/>
        <item x="16"/>
        <item x="13"/>
        <item x="3"/>
        <item x="21"/>
        <item x="12"/>
        <item x="43"/>
        <item x="22"/>
        <item x="2"/>
        <item x="39"/>
        <item x="18"/>
        <item x="38"/>
        <item x="24"/>
        <item x="8"/>
        <item x="28"/>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8">
        <item x="5"/>
        <item x="6"/>
        <item x="4"/>
        <item x="2"/>
        <item x="3"/>
        <item x="1"/>
        <item x="0"/>
        <item t="default"/>
      </items>
    </pivotField>
    <pivotField showAll="0">
      <items count="13">
        <item x="0"/>
        <item x="1"/>
        <item x="2"/>
        <item x="3"/>
        <item x="4"/>
        <item x="5"/>
        <item x="6"/>
        <item x="7"/>
        <item x="8"/>
        <item x="9"/>
        <item x="10"/>
        <item x="11"/>
        <item t="default"/>
      </items>
    </pivotField>
    <pivotField showAll="0"/>
  </pivotFields>
  <rowFields count="1">
    <field x="2"/>
  </rowFields>
  <rowItems count="11">
    <i>
      <x v="9"/>
    </i>
    <i>
      <x v="41"/>
    </i>
    <i>
      <x v="4"/>
    </i>
    <i>
      <x v="20"/>
    </i>
    <i>
      <x v="31"/>
    </i>
    <i>
      <x v="21"/>
    </i>
    <i>
      <x v="18"/>
    </i>
    <i>
      <x v="23"/>
    </i>
    <i>
      <x v="40"/>
    </i>
    <i>
      <x v="29"/>
    </i>
    <i t="grand">
      <x/>
    </i>
  </rowItems>
  <colItems count="1">
    <i/>
  </colItems>
  <dataFields count="1">
    <dataField name="Sum of ACTUAL SALES" fld="5" baseField="0" baseItem="0" numFmtId="172"/>
  </dataFields>
  <formats count="1">
    <format dxfId="4">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D857B2-20EE-48F6-95BD-9267B98F34A4}"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1:I9" firstHeaderRow="1" firstDataRow="1" firstDataCol="1"/>
  <pivotFields count="10">
    <pivotField numFmtId="14" showAll="0"/>
    <pivotField showAll="0"/>
    <pivotField showAll="0"/>
    <pivotField showAll="0"/>
    <pivotField showAll="0"/>
    <pivotField dataField="1" showAll="0"/>
    <pivotField showAll="0"/>
    <pivotField axis="axisRow" showAll="0">
      <items count="8">
        <item x="5"/>
        <item x="6"/>
        <item x="4"/>
        <item x="2"/>
        <item x="3"/>
        <item x="1"/>
        <item x="0"/>
        <item t="default"/>
      </items>
    </pivotField>
    <pivotField showAll="0">
      <items count="13">
        <item x="0"/>
        <item x="1"/>
        <item x="2"/>
        <item x="3"/>
        <item x="4"/>
        <item x="5"/>
        <item x="6"/>
        <item x="7"/>
        <item x="8"/>
        <item x="9"/>
        <item x="10"/>
        <item x="11"/>
        <item t="default"/>
      </items>
    </pivotField>
    <pivotField showAll="0"/>
  </pivotFields>
  <rowFields count="1">
    <field x="7"/>
  </rowFields>
  <rowItems count="8">
    <i>
      <x/>
    </i>
    <i>
      <x v="1"/>
    </i>
    <i>
      <x v="2"/>
    </i>
    <i>
      <x v="3"/>
    </i>
    <i>
      <x v="4"/>
    </i>
    <i>
      <x v="5"/>
    </i>
    <i>
      <x v="6"/>
    </i>
    <i t="grand">
      <x/>
    </i>
  </rowItems>
  <colItems count="1">
    <i/>
  </colItems>
  <dataFields count="1">
    <dataField name="Sum of ACTUAL SALES" fld="5" baseField="0" baseItem="0" numFmtId="172"/>
  </dataFields>
  <formats count="1">
    <format dxfId="5">
      <pivotArea outline="0" collapsedLevelsAreSubtotals="1" fieldPosition="0"/>
    </format>
  </formats>
  <chartFormats count="8">
    <chartFormat chart="6" format="25" series="1">
      <pivotArea type="data" outline="0" fieldPosition="0">
        <references count="1">
          <reference field="4294967294" count="1" selected="0">
            <x v="0"/>
          </reference>
        </references>
      </pivotArea>
    </chartFormat>
    <chartFormat chart="6" format="26">
      <pivotArea type="data" outline="0" fieldPosition="0">
        <references count="2">
          <reference field="4294967294" count="1" selected="0">
            <x v="0"/>
          </reference>
          <reference field="7" count="1" selected="0">
            <x v="0"/>
          </reference>
        </references>
      </pivotArea>
    </chartFormat>
    <chartFormat chart="6" format="27">
      <pivotArea type="data" outline="0" fieldPosition="0">
        <references count="2">
          <reference field="4294967294" count="1" selected="0">
            <x v="0"/>
          </reference>
          <reference field="7" count="1" selected="0">
            <x v="1"/>
          </reference>
        </references>
      </pivotArea>
    </chartFormat>
    <chartFormat chart="6" format="28">
      <pivotArea type="data" outline="0" fieldPosition="0">
        <references count="2">
          <reference field="4294967294" count="1" selected="0">
            <x v="0"/>
          </reference>
          <reference field="7" count="1" selected="0">
            <x v="2"/>
          </reference>
        </references>
      </pivotArea>
    </chartFormat>
    <chartFormat chart="6" format="29">
      <pivotArea type="data" outline="0" fieldPosition="0">
        <references count="2">
          <reference field="4294967294" count="1" selected="0">
            <x v="0"/>
          </reference>
          <reference field="7" count="1" selected="0">
            <x v="3"/>
          </reference>
        </references>
      </pivotArea>
    </chartFormat>
    <chartFormat chart="6" format="30">
      <pivotArea type="data" outline="0" fieldPosition="0">
        <references count="2">
          <reference field="4294967294" count="1" selected="0">
            <x v="0"/>
          </reference>
          <reference field="7" count="1" selected="0">
            <x v="4"/>
          </reference>
        </references>
      </pivotArea>
    </chartFormat>
    <chartFormat chart="6" format="31">
      <pivotArea type="data" outline="0" fieldPosition="0">
        <references count="2">
          <reference field="4294967294" count="1" selected="0">
            <x v="0"/>
          </reference>
          <reference field="7" count="1" selected="0">
            <x v="5"/>
          </reference>
        </references>
      </pivotArea>
    </chartFormat>
    <chartFormat chart="6" format="32">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80FECF-889E-42CB-82A9-5567C8B16277}"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D5" firstHeaderRow="1" firstDataRow="1" firstDataCol="1"/>
  <pivotFields count="10">
    <pivotField numFmtId="14" showAll="0"/>
    <pivotField axis="axisRow" showAll="0" measureFilter="1" sortType="descending">
      <items count="41">
        <item x="16"/>
        <item x="33"/>
        <item x="3"/>
        <item x="31"/>
        <item x="4"/>
        <item x="15"/>
        <item x="37"/>
        <item x="24"/>
        <item x="13"/>
        <item x="36"/>
        <item x="21"/>
        <item x="32"/>
        <item x="38"/>
        <item x="23"/>
        <item x="28"/>
        <item x="17"/>
        <item x="22"/>
        <item x="9"/>
        <item x="18"/>
        <item x="10"/>
        <item x="20"/>
        <item x="29"/>
        <item x="34"/>
        <item x="25"/>
        <item x="26"/>
        <item x="14"/>
        <item x="27"/>
        <item x="35"/>
        <item x="1"/>
        <item x="30"/>
        <item x="2"/>
        <item x="12"/>
        <item x="0"/>
        <item x="8"/>
        <item x="5"/>
        <item x="19"/>
        <item x="11"/>
        <item x="6"/>
        <item x="7"/>
        <item x="39"/>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items count="8">
        <item x="5"/>
        <item x="6"/>
        <item x="4"/>
        <item x="2"/>
        <item x="3"/>
        <item x="1"/>
        <item x="0"/>
        <item t="default"/>
      </items>
    </pivotField>
    <pivotField showAll="0">
      <items count="13">
        <item x="0"/>
        <item x="1"/>
        <item x="2"/>
        <item x="3"/>
        <item x="4"/>
        <item x="5"/>
        <item x="6"/>
        <item x="7"/>
        <item x="8"/>
        <item x="9"/>
        <item x="10"/>
        <item x="11"/>
        <item t="default"/>
      </items>
    </pivotField>
    <pivotField showAll="0"/>
  </pivotFields>
  <rowFields count="1">
    <field x="1"/>
  </rowFields>
  <rowItems count="4">
    <i>
      <x v="32"/>
    </i>
    <i>
      <x v="21"/>
    </i>
    <i>
      <x v="22"/>
    </i>
    <i t="grand">
      <x/>
    </i>
  </rowItems>
  <colItems count="1">
    <i/>
  </colItems>
  <dataFields count="1">
    <dataField name="Sum of ACTUAL SALES" fld="5" baseField="0" baseItem="0" numFmtId="172"/>
  </dataFields>
  <formats count="1">
    <format dxfId="6">
      <pivotArea outline="0" collapsedLevelsAreSubtotals="1" fieldPosition="0"/>
    </format>
  </format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9C2AC38-A2DC-4D99-86AE-0C88EDD03F13}"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0">
    <pivotField numFmtId="14" showAll="0"/>
    <pivotField showAll="0"/>
    <pivotField showAll="0"/>
    <pivotField showAll="0"/>
    <pivotField showAll="0"/>
    <pivotField dataField="1" showAll="0"/>
    <pivotField showAll="0"/>
    <pivotField showAll="0">
      <items count="8">
        <item x="5"/>
        <item x="6"/>
        <item x="4"/>
        <item x="2"/>
        <item x="3"/>
        <item x="1"/>
        <item x="0"/>
        <item t="default"/>
      </items>
    </pivotField>
    <pivotField showAll="0">
      <items count="13">
        <item x="0"/>
        <item x="1"/>
        <item x="2"/>
        <item x="3"/>
        <item x="4"/>
        <item x="5"/>
        <item x="6"/>
        <item x="7"/>
        <item x="8"/>
        <item x="9"/>
        <item x="10"/>
        <item x="11"/>
        <item t="default"/>
      </items>
    </pivotField>
    <pivotField showAll="0"/>
  </pivotFields>
  <rowItems count="1">
    <i/>
  </rowItems>
  <colItems count="1">
    <i/>
  </colItems>
  <dataFields count="1">
    <dataField name="Sum of ACTUAL SALES" fld="5" baseField="0" baseItem="0" numFmtId="172"/>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19D362C-8C17-4918-809A-58A11D4A3C24}" sourceName="MONTH">
  <pivotTables>
    <pivotTable tabId="10" name="PivotTable1"/>
    <pivotTable tabId="10" name="PivotTable2"/>
    <pivotTable tabId="10" name="PivotTable3"/>
    <pivotTable tabId="10" name="PivotTable4"/>
    <pivotTable tabId="10" name="PivotTable5"/>
    <pivotTable tabId="10" name="PivotTable6"/>
    <pivotTable tabId="10" name="PivotTable7"/>
  </pivotTables>
  <data>
    <tabular pivotCacheId="1170979512">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84EC30-74F5-4B24-AC7F-0CCDFBF48040}" sourceName="REGION">
  <pivotTables>
    <pivotTable tabId="10" name="PivotTable1"/>
    <pivotTable tabId="10" name="PivotTable2"/>
    <pivotTable tabId="10" name="PivotTable3"/>
    <pivotTable tabId="10" name="PivotTable4"/>
    <pivotTable tabId="10" name="PivotTable5"/>
    <pivotTable tabId="10" name="PivotTable6"/>
    <pivotTable tabId="10" name="PivotTable7"/>
  </pivotTables>
  <data>
    <tabular pivotCacheId="1170979512">
      <items count="7">
        <i x="5" s="1"/>
        <i x="6" s="1"/>
        <i x="4" s="1"/>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69B6804-C403-4227-B561-F926B987E3F4}" cache="Slicer_MONTH" caption="MONTH" columnCount="4" style="SLICER 2" rowHeight="274320"/>
  <slicer name="REGION" xr10:uid="{2035371E-5C28-47F2-AE82-52F290A3E5F9}" cache="Slicer_REGION" caption="REGION" style="SLICER 2"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J833" totalsRowShown="0" headerRowDxfId="37" dataDxfId="35" headerRowBorderDxfId="36">
  <autoFilter ref="A1:J833" xr:uid="{60351B27-4213-4B50-AF1E-6DD234ED1CD8}"/>
  <sortState xmlns:xlrd2="http://schemas.microsoft.com/office/spreadsheetml/2017/richdata2" ref="A2:E833">
    <sortCondition ref="A1:A833"/>
  </sortState>
  <tableColumns count="10">
    <tableColumn id="1" xr3:uid="{7E2D9722-C99A-4D79-AD8A-A4AF24D31B15}" name="DATE" dataDxfId="34" totalsRowDxfId="33"/>
    <tableColumn id="7" xr3:uid="{304B12AC-0228-4F17-A98A-1CAA20F1E66F}" name="CUSTOMER NAME" dataDxfId="32" totalsRowDxfId="31"/>
    <tableColumn id="4" xr3:uid="{ADAE3F09-9DD0-4996-A8A9-A560ACE428D0}" name="PRODUCT" dataDxfId="30" totalsRowDxfId="29"/>
    <tableColumn id="6" xr3:uid="{D84FA6C2-6488-41F6-803C-EF2DB5E1BB3C}" name="UNIT PRICE ($)" dataDxfId="28" totalsRowDxfId="27" dataCellStyle="Comma" totalsRowCellStyle="Comma"/>
    <tableColumn id="2" xr3:uid="{3D21C161-3520-4EEB-95C2-BC89A67F811B}" name="QUANTITY" dataDxfId="26" totalsRowDxfId="25"/>
    <tableColumn id="3" xr3:uid="{4E07870C-7A0E-41DD-8E37-1CFDE918D094}" name="ACTUAL SALES" dataDxfId="24">
      <calculatedColumnFormula>InputData[[#This Row],[UNIT PRICE ($)]]*InputData[[#This Row],[QUANTITY]]</calculatedColumnFormula>
    </tableColumn>
    <tableColumn id="5" xr3:uid="{666F843F-7B50-400D-A0E7-6130CDA8897C}" name="COUNTRY" dataDxfId="23">
      <calculatedColumnFormula>VLOOKUP(InputData[[#This Row],[CUSTOMER NAME]],Country[],2,0)</calculatedColumnFormula>
    </tableColumn>
    <tableColumn id="8" xr3:uid="{86CFA4B8-216C-4402-B65E-57A14C20F34C}" name="REGION" dataDxfId="22">
      <calculatedColumnFormula>VLOOKUP(InputData[[#This Row],[CUSTOMER NAME]],Country[],3,0)</calculatedColumnFormula>
    </tableColumn>
    <tableColumn id="9" xr3:uid="{A4386551-F822-4B05-852D-03DD8C529A5F}" name="MONTH" dataDxfId="21">
      <calculatedColumnFormula>TEXT(InputData[[#This Row],[DATE]],"mmm")</calculatedColumnFormula>
    </tableColumn>
    <tableColumn id="10" xr3:uid="{66DE8200-BD51-43AE-A3FC-FCABC4EFF1BD}" name="WEEK" dataDxfId="20">
      <calculatedColumnFormula>WEEKNUM(InputData[[#This Row],[DATE]])</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62778A-F38D-48C8-BC78-94850B1D78DF}" name="TargetData" displayName="TargetData" ref="A1:F13" totalsRowShown="0">
  <autoFilter ref="A1:F13" xr:uid="{1362778A-F38D-48C8-BC78-94850B1D78DF}"/>
  <tableColumns count="6">
    <tableColumn id="3" xr3:uid="{F1AC905D-2819-4DF0-BD69-2F3448A5CB0B}" name="Month" dataDxfId="19"/>
    <tableColumn id="1" xr3:uid="{7E15E36E-1D29-4C1F-937B-F6ED2566A237}" name="Month Name" dataDxfId="18"/>
    <tableColumn id="2" xr3:uid="{16689519-8940-4E31-97FA-FB7C3607F6A5}" name="Target ($)" dataDxfId="17"/>
    <tableColumn id="4" xr3:uid="{C50A3EF9-F935-4959-8A5E-40027A0D95BC}" name="Actual" dataDxfId="0">
      <calculatedColumnFormula>VLOOKUP(TargetData[[#This Row],[Month Name]],Analysis!N2:O13,2,0)</calculatedColumnFormula>
    </tableColumn>
    <tableColumn id="5" xr3:uid="{3663F6E0-E77F-42E0-B7E9-095C917D9439}" name="Below" dataDxfId="16">
      <calculatedColumnFormula>IF(TargetData[[#This Row],[Actual]]&lt;TargetData[[#This Row],[Target ($)]],TargetData[[#This Row],[Actual]],NA())</calculatedColumnFormula>
    </tableColumn>
    <tableColumn id="6" xr3:uid="{2337A1D0-6ADE-4676-B599-81B684583B04}" name="Above" dataDxfId="15">
      <calculatedColumnFormula>IF(TargetData[[#This Row],[Actual]]&gt;TargetData[[#This Row],[Target ($)]],TargetData[[#This Row],[Actual]],NA())</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2144DF-1CD9-4BC1-90A4-3B72BD201FB4}" name="Country" displayName="Country" ref="A1:C41" totalsRowShown="0" headerRowDxfId="14" headerRowBorderDxfId="13">
  <autoFilter ref="A1:C41" xr:uid="{A1484F8F-F990-476D-AC0A-22802092E6B5}"/>
  <sortState xmlns:xlrd2="http://schemas.microsoft.com/office/spreadsheetml/2017/richdata2" ref="A2:C41">
    <sortCondition ref="A1:A41"/>
  </sortState>
  <tableColumns count="3">
    <tableColumn id="1" xr3:uid="{19491024-23D3-4302-A629-AA327DBEA5BC}" name="Customer Name" dataDxfId="12"/>
    <tableColumn id="2" xr3:uid="{2667C84B-7A6D-49CB-99B7-D752F4C88E66}" name="Country" dataDxfId="11"/>
    <tableColumn id="3" xr3:uid="{8B1962F1-87DE-4B20-AD4E-433BA3B41D41}" name="Region" dataDxfId="10"/>
  </tableColumns>
  <tableStyleInfo showFirstColumn="0" showLastColumn="0" showRowStripes="1" showColumnStripes="0"/>
</table>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F0713-7796-423E-B03F-97A5FC5542E9}">
  <sheetPr>
    <tabColor theme="4" tint="-0.499984740745262"/>
  </sheetPr>
  <dimension ref="Z19"/>
  <sheetViews>
    <sheetView showGridLines="0" tabSelected="1" zoomScale="70" zoomScaleNormal="70" workbookViewId="0">
      <selection activeCell="O47" sqref="O47"/>
    </sheetView>
  </sheetViews>
  <sheetFormatPr defaultRowHeight="14.5" x14ac:dyDescent="0.35"/>
  <sheetData>
    <row r="19" spans="26:26" x14ac:dyDescent="0.35">
      <c r="Z19" s="12"/>
    </row>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codeName="Sheet1">
    <tabColor rgb="FF00B050"/>
  </sheetPr>
  <dimension ref="A1:J833"/>
  <sheetViews>
    <sheetView topLeftCell="A2" zoomScaleNormal="100" workbookViewId="0">
      <selection activeCell="C12" sqref="C12"/>
    </sheetView>
  </sheetViews>
  <sheetFormatPr defaultColWidth="8.90625" defaultRowHeight="14.5" x14ac:dyDescent="0.35"/>
  <cols>
    <col min="1" max="1" width="11.90625" style="3" bestFit="1" customWidth="1"/>
    <col min="2" max="2" width="21" style="6" bestFit="1" customWidth="1"/>
    <col min="3" max="3" width="17.90625" style="1" customWidth="1"/>
    <col min="4" max="4" width="17.90625" style="23" customWidth="1"/>
    <col min="5" max="5" width="16.36328125" style="17" bestFit="1" customWidth="1"/>
    <col min="6" max="6" width="17.90625" style="20" bestFit="1" customWidth="1"/>
    <col min="7" max="7" width="13.6328125" style="1" bestFit="1" customWidth="1"/>
    <col min="8" max="8" width="12" style="1" bestFit="1" customWidth="1"/>
    <col min="9" max="9" width="8.90625" style="1"/>
    <col min="10" max="10" width="10.26953125" style="1" customWidth="1"/>
    <col min="11" max="16384" width="8.90625" style="1"/>
  </cols>
  <sheetData>
    <row r="1" spans="1:10" ht="15" thickBot="1" x14ac:dyDescent="0.4">
      <c r="A1" s="15" t="s">
        <v>45</v>
      </c>
      <c r="B1" s="2" t="s">
        <v>128</v>
      </c>
      <c r="C1" s="2" t="s">
        <v>0</v>
      </c>
      <c r="D1" s="21" t="s">
        <v>59</v>
      </c>
      <c r="E1" s="16" t="s">
        <v>46</v>
      </c>
      <c r="F1" s="19" t="s">
        <v>129</v>
      </c>
      <c r="G1" s="2" t="s">
        <v>130</v>
      </c>
      <c r="H1" s="2" t="s">
        <v>131</v>
      </c>
      <c r="I1" s="2" t="s">
        <v>132</v>
      </c>
      <c r="J1" s="2" t="s">
        <v>133</v>
      </c>
    </row>
    <row r="2" spans="1:10" x14ac:dyDescent="0.35">
      <c r="A2" s="3">
        <v>44197</v>
      </c>
      <c r="B2" s="6" t="s">
        <v>110</v>
      </c>
      <c r="C2" s="4" t="s">
        <v>24</v>
      </c>
      <c r="D2" s="22">
        <v>156.96</v>
      </c>
      <c r="E2" s="18">
        <v>9</v>
      </c>
      <c r="F2" s="20">
        <f>InputData[[#This Row],[UNIT PRICE ($)]]*InputData[[#This Row],[QUANTITY]]</f>
        <v>1412.64</v>
      </c>
      <c r="G2" s="1" t="str">
        <f>VLOOKUP(InputData[[#This Row],[CUSTOMER NAME]],Country[],2,0)</f>
        <v>India</v>
      </c>
      <c r="H2" s="1" t="str">
        <f>VLOOKUP(InputData[[#This Row],[CUSTOMER NAME]],Country[],3,0)</f>
        <v>Western</v>
      </c>
      <c r="I2" s="1" t="str">
        <f>TEXT(InputData[[#This Row],[DATE]],"mmm")</f>
        <v>Jan</v>
      </c>
      <c r="J2" s="1">
        <f>WEEKNUM(InputData[[#This Row],[DATE]])</f>
        <v>1</v>
      </c>
    </row>
    <row r="3" spans="1:10" x14ac:dyDescent="0.35">
      <c r="A3" s="3">
        <v>44197</v>
      </c>
      <c r="B3" s="6" t="s">
        <v>88</v>
      </c>
      <c r="C3" s="4" t="s">
        <v>22</v>
      </c>
      <c r="D3" s="22">
        <v>141.57</v>
      </c>
      <c r="E3" s="17">
        <v>1</v>
      </c>
      <c r="F3" s="20">
        <f>InputData[[#This Row],[UNIT PRICE ($)]]*InputData[[#This Row],[QUANTITY]]</f>
        <v>141.57</v>
      </c>
      <c r="G3" s="1" t="str">
        <f>VLOOKUP(InputData[[#This Row],[CUSTOMER NAME]],Country[],2,0)</f>
        <v>India</v>
      </c>
      <c r="H3" s="1" t="str">
        <f>VLOOKUP(InputData[[#This Row],[CUSTOMER NAME]],Country[],3,0)</f>
        <v>South</v>
      </c>
      <c r="I3" s="1" t="str">
        <f>TEXT(InputData[[#This Row],[DATE]],"mmm")</f>
        <v>Jan</v>
      </c>
      <c r="J3" s="1">
        <f>WEEKNUM(InputData[[#This Row],[DATE]])</f>
        <v>1</v>
      </c>
    </row>
    <row r="4" spans="1:10" x14ac:dyDescent="0.35">
      <c r="A4" s="3">
        <v>44198</v>
      </c>
      <c r="B4" s="6" t="s">
        <v>108</v>
      </c>
      <c r="C4" s="4" t="s">
        <v>38</v>
      </c>
      <c r="D4" s="22">
        <v>79.92</v>
      </c>
      <c r="E4" s="17">
        <v>15</v>
      </c>
      <c r="F4" s="20">
        <f>InputData[[#This Row],[UNIT PRICE ($)]]*InputData[[#This Row],[QUANTITY]]</f>
        <v>1198.8</v>
      </c>
      <c r="G4" s="1" t="str">
        <f>VLOOKUP(InputData[[#This Row],[CUSTOMER NAME]],Country[],2,0)</f>
        <v>India</v>
      </c>
      <c r="H4" s="1" t="str">
        <f>VLOOKUP(InputData[[#This Row],[CUSTOMER NAME]],Country[],3,0)</f>
        <v>North</v>
      </c>
      <c r="I4" s="1" t="str">
        <f>TEXT(InputData[[#This Row],[DATE]],"mmm")</f>
        <v>Jan</v>
      </c>
      <c r="J4" s="1">
        <f>WEEKNUM(InputData[[#This Row],[DATE]])</f>
        <v>1</v>
      </c>
    </row>
    <row r="5" spans="1:10" x14ac:dyDescent="0.35">
      <c r="A5" s="3">
        <v>44198</v>
      </c>
      <c r="B5" s="6" t="s">
        <v>62</v>
      </c>
      <c r="C5" s="4" t="s">
        <v>33</v>
      </c>
      <c r="D5" s="22">
        <v>119.7</v>
      </c>
      <c r="E5" s="17">
        <v>1</v>
      </c>
      <c r="F5" s="20">
        <f>InputData[[#This Row],[UNIT PRICE ($)]]*InputData[[#This Row],[QUANTITY]]</f>
        <v>119.7</v>
      </c>
      <c r="G5" s="1" t="str">
        <f>VLOOKUP(InputData[[#This Row],[CUSTOMER NAME]],Country[],2,0)</f>
        <v>India</v>
      </c>
      <c r="H5" s="1" t="str">
        <f>VLOOKUP(InputData[[#This Row],[CUSTOMER NAME]],Country[],3,0)</f>
        <v>Northeast</v>
      </c>
      <c r="I5" s="1" t="str">
        <f>TEXT(InputData[[#This Row],[DATE]],"mmm")</f>
        <v>Jan</v>
      </c>
      <c r="J5" s="1">
        <f>WEEKNUM(InputData[[#This Row],[DATE]])</f>
        <v>1</v>
      </c>
    </row>
    <row r="6" spans="1:10" x14ac:dyDescent="0.35">
      <c r="A6" s="3">
        <v>44198</v>
      </c>
      <c r="B6" s="6" t="s">
        <v>64</v>
      </c>
      <c r="C6" s="4" t="s">
        <v>15</v>
      </c>
      <c r="D6" s="22">
        <v>15.719999999999999</v>
      </c>
      <c r="E6" s="17">
        <v>2</v>
      </c>
      <c r="F6" s="20">
        <f>InputData[[#This Row],[UNIT PRICE ($)]]*InputData[[#This Row],[QUANTITY]]</f>
        <v>31.439999999999998</v>
      </c>
      <c r="G6" s="1" t="str">
        <f>VLOOKUP(InputData[[#This Row],[CUSTOMER NAME]],Country[],2,0)</f>
        <v>India</v>
      </c>
      <c r="H6" s="1" t="str">
        <f>VLOOKUP(InputData[[#This Row],[CUSTOMER NAME]],Country[],3,0)</f>
        <v>Northeast</v>
      </c>
      <c r="I6" s="1" t="str">
        <f>TEXT(InputData[[#This Row],[DATE]],"mmm")</f>
        <v>Jan</v>
      </c>
      <c r="J6" s="1">
        <f>WEEKNUM(InputData[[#This Row],[DATE]])</f>
        <v>1</v>
      </c>
    </row>
    <row r="7" spans="1:10" x14ac:dyDescent="0.35">
      <c r="A7" s="3">
        <v>44198</v>
      </c>
      <c r="B7" s="6" t="s">
        <v>112</v>
      </c>
      <c r="C7" s="4" t="s">
        <v>10</v>
      </c>
      <c r="D7" s="22">
        <v>164.28</v>
      </c>
      <c r="E7" s="17">
        <v>7</v>
      </c>
      <c r="F7" s="20">
        <f>InputData[[#This Row],[UNIT PRICE ($)]]*InputData[[#This Row],[QUANTITY]]</f>
        <v>1149.96</v>
      </c>
      <c r="G7" s="1" t="str">
        <f>VLOOKUP(InputData[[#This Row],[CUSTOMER NAME]],Country[],2,0)</f>
        <v>India</v>
      </c>
      <c r="H7" s="1" t="str">
        <f>VLOOKUP(InputData[[#This Row],[CUSTOMER NAME]],Country[],3,0)</f>
        <v>North</v>
      </c>
      <c r="I7" s="1" t="str">
        <f>TEXT(InputData[[#This Row],[DATE]],"mmm")</f>
        <v>Jan</v>
      </c>
      <c r="J7" s="1">
        <f>WEEKNUM(InputData[[#This Row],[DATE]])</f>
        <v>1</v>
      </c>
    </row>
    <row r="8" spans="1:10" x14ac:dyDescent="0.35">
      <c r="A8" s="3">
        <v>44198</v>
      </c>
      <c r="B8" s="6" t="s">
        <v>115</v>
      </c>
      <c r="C8" s="4" t="s">
        <v>13</v>
      </c>
      <c r="D8" s="22">
        <v>122.08</v>
      </c>
      <c r="E8" s="17">
        <v>6</v>
      </c>
      <c r="F8" s="20">
        <f>InputData[[#This Row],[UNIT PRICE ($)]]*InputData[[#This Row],[QUANTITY]]</f>
        <v>732.48</v>
      </c>
      <c r="G8" s="1" t="str">
        <f>VLOOKUP(InputData[[#This Row],[CUSTOMER NAME]],Country[],2,0)</f>
        <v>India</v>
      </c>
      <c r="H8" s="1" t="str">
        <f>VLOOKUP(InputData[[#This Row],[CUSTOMER NAME]],Country[],3,0)</f>
        <v>Northeast</v>
      </c>
      <c r="I8" s="1" t="str">
        <f>TEXT(InputData[[#This Row],[DATE]],"mmm")</f>
        <v>Jan</v>
      </c>
      <c r="J8" s="1">
        <f>WEEKNUM(InputData[[#This Row],[DATE]])</f>
        <v>1</v>
      </c>
    </row>
    <row r="9" spans="1:10" x14ac:dyDescent="0.35">
      <c r="A9" s="3">
        <v>44198</v>
      </c>
      <c r="B9" s="6" t="s">
        <v>116</v>
      </c>
      <c r="C9" s="4" t="s">
        <v>15</v>
      </c>
      <c r="D9" s="22">
        <v>15.719999999999999</v>
      </c>
      <c r="E9" s="17">
        <v>25</v>
      </c>
      <c r="F9" s="20">
        <f>InputData[[#This Row],[UNIT PRICE ($)]]*InputData[[#This Row],[QUANTITY]]</f>
        <v>393</v>
      </c>
      <c r="G9" s="1" t="str">
        <f>VLOOKUP(InputData[[#This Row],[CUSTOMER NAME]],Country[],2,0)</f>
        <v>Germany</v>
      </c>
      <c r="H9" s="1" t="str">
        <f>VLOOKUP(InputData[[#This Row],[CUSTOMER NAME]],Country[],3,0)</f>
        <v>Export</v>
      </c>
      <c r="I9" s="1" t="str">
        <f>TEXT(InputData[[#This Row],[DATE]],"mmm")</f>
        <v>Jan</v>
      </c>
      <c r="J9" s="1">
        <f>WEEKNUM(InputData[[#This Row],[DATE]])</f>
        <v>1</v>
      </c>
    </row>
    <row r="10" spans="1:10" x14ac:dyDescent="0.35">
      <c r="A10" s="3">
        <v>44199</v>
      </c>
      <c r="B10" s="6" t="s">
        <v>111</v>
      </c>
      <c r="C10" s="4" t="s">
        <v>14</v>
      </c>
      <c r="D10" s="22">
        <v>146.72</v>
      </c>
      <c r="E10" s="17">
        <v>21</v>
      </c>
      <c r="F10" s="20">
        <f>InputData[[#This Row],[UNIT PRICE ($)]]*InputData[[#This Row],[QUANTITY]]</f>
        <v>3081.12</v>
      </c>
      <c r="G10" s="1" t="str">
        <f>VLOOKUP(InputData[[#This Row],[CUSTOMER NAME]],Country[],2,0)</f>
        <v>India</v>
      </c>
      <c r="H10" s="1" t="str">
        <f>VLOOKUP(InputData[[#This Row],[CUSTOMER NAME]],Country[],3,0)</f>
        <v>Northeast</v>
      </c>
      <c r="I10" s="1" t="str">
        <f>TEXT(InputData[[#This Row],[DATE]],"mmm")</f>
        <v>Jan</v>
      </c>
      <c r="J10" s="1">
        <f>WEEKNUM(InputData[[#This Row],[DATE]])</f>
        <v>2</v>
      </c>
    </row>
    <row r="11" spans="1:10" x14ac:dyDescent="0.35">
      <c r="A11" s="3">
        <v>44199</v>
      </c>
      <c r="B11" s="6" t="s">
        <v>77</v>
      </c>
      <c r="C11" s="4" t="s">
        <v>43</v>
      </c>
      <c r="D11" s="22">
        <v>83.08</v>
      </c>
      <c r="E11" s="17">
        <v>9</v>
      </c>
      <c r="F11" s="20">
        <f>InputData[[#This Row],[UNIT PRICE ($)]]*InputData[[#This Row],[QUANTITY]]</f>
        <v>747.72</v>
      </c>
      <c r="G11" s="1" t="str">
        <f>VLOOKUP(InputData[[#This Row],[CUSTOMER NAME]],Country[],2,0)</f>
        <v>India</v>
      </c>
      <c r="H11" s="1" t="str">
        <f>VLOOKUP(InputData[[#This Row],[CUSTOMER NAME]],Country[],3,0)</f>
        <v>Western</v>
      </c>
      <c r="I11" s="1" t="str">
        <f>TEXT(InputData[[#This Row],[DATE]],"mmm")</f>
        <v>Jan</v>
      </c>
      <c r="J11" s="1">
        <f>WEEKNUM(InputData[[#This Row],[DATE]])</f>
        <v>2</v>
      </c>
    </row>
    <row r="12" spans="1:10" x14ac:dyDescent="0.35">
      <c r="A12" s="3">
        <v>44199</v>
      </c>
      <c r="B12" s="6" t="s">
        <v>79</v>
      </c>
      <c r="C12" s="4" t="s">
        <v>38</v>
      </c>
      <c r="D12" s="22">
        <v>79.92</v>
      </c>
      <c r="E12" s="17">
        <v>31</v>
      </c>
      <c r="F12" s="20">
        <f>InputData[[#This Row],[UNIT PRICE ($)]]*InputData[[#This Row],[QUANTITY]]</f>
        <v>2477.52</v>
      </c>
      <c r="G12" s="1" t="str">
        <f>VLOOKUP(InputData[[#This Row],[CUSTOMER NAME]],Country[],2,0)</f>
        <v>United Kingdom</v>
      </c>
      <c r="H12" s="1" t="str">
        <f>VLOOKUP(InputData[[#This Row],[CUSTOMER NAME]],Country[],3,0)</f>
        <v>Export</v>
      </c>
      <c r="I12" s="1" t="str">
        <f>TEXT(InputData[[#This Row],[DATE]],"mmm")</f>
        <v>Jan</v>
      </c>
      <c r="J12" s="1">
        <f>WEEKNUM(InputData[[#This Row],[DATE]])</f>
        <v>2</v>
      </c>
    </row>
    <row r="13" spans="1:10" x14ac:dyDescent="0.35">
      <c r="A13" s="3">
        <v>44199</v>
      </c>
      <c r="B13" s="6" t="s">
        <v>114</v>
      </c>
      <c r="C13" s="4" t="s">
        <v>4</v>
      </c>
      <c r="D13" s="22">
        <v>48.84</v>
      </c>
      <c r="E13" s="17">
        <v>5</v>
      </c>
      <c r="F13" s="20">
        <f>InputData[[#This Row],[UNIT PRICE ($)]]*InputData[[#This Row],[QUANTITY]]</f>
        <v>244.20000000000002</v>
      </c>
      <c r="G13" s="1" t="str">
        <f>VLOOKUP(InputData[[#This Row],[CUSTOMER NAME]],Country[],2,0)</f>
        <v>United States of America</v>
      </c>
      <c r="H13" s="1" t="str">
        <f>VLOOKUP(InputData[[#This Row],[CUSTOMER NAME]],Country[],3,0)</f>
        <v>Export</v>
      </c>
      <c r="I13" s="1" t="str">
        <f>TEXT(InputData[[#This Row],[DATE]],"mmm")</f>
        <v>Jan</v>
      </c>
      <c r="J13" s="1">
        <f>WEEKNUM(InputData[[#This Row],[DATE]])</f>
        <v>2</v>
      </c>
    </row>
    <row r="14" spans="1:10" x14ac:dyDescent="0.35">
      <c r="A14" s="3">
        <v>44200</v>
      </c>
      <c r="B14" s="6" t="s">
        <v>109</v>
      </c>
      <c r="C14" s="4" t="s">
        <v>29</v>
      </c>
      <c r="D14" s="22">
        <v>53.11</v>
      </c>
      <c r="E14" s="17">
        <v>1</v>
      </c>
      <c r="F14" s="20">
        <f>InputData[[#This Row],[UNIT PRICE ($)]]*InputData[[#This Row],[QUANTITY]]</f>
        <v>53.11</v>
      </c>
      <c r="G14" s="1" t="str">
        <f>VLOOKUP(InputData[[#This Row],[CUSTOMER NAME]],Country[],2,0)</f>
        <v>Pakistan</v>
      </c>
      <c r="H14" s="1" t="str">
        <f>VLOOKUP(InputData[[#This Row],[CUSTOMER NAME]],Country[],3,0)</f>
        <v>Export</v>
      </c>
      <c r="I14" s="1" t="str">
        <f>TEXT(InputData[[#This Row],[DATE]],"mmm")</f>
        <v>Jan</v>
      </c>
      <c r="J14" s="1">
        <f>WEEKNUM(InputData[[#This Row],[DATE]])</f>
        <v>2</v>
      </c>
    </row>
    <row r="15" spans="1:10" x14ac:dyDescent="0.35">
      <c r="A15" s="3">
        <v>44200</v>
      </c>
      <c r="B15" s="6" t="s">
        <v>68</v>
      </c>
      <c r="C15" s="4" t="s">
        <v>12</v>
      </c>
      <c r="D15" s="22">
        <v>94.17</v>
      </c>
      <c r="E15" s="17">
        <v>8</v>
      </c>
      <c r="F15" s="20">
        <f>InputData[[#This Row],[UNIT PRICE ($)]]*InputData[[#This Row],[QUANTITY]]</f>
        <v>753.36</v>
      </c>
      <c r="G15" s="1" t="str">
        <f>VLOOKUP(InputData[[#This Row],[CUSTOMER NAME]],Country[],2,0)</f>
        <v>Russia</v>
      </c>
      <c r="H15" s="1" t="str">
        <f>VLOOKUP(InputData[[#This Row],[CUSTOMER NAME]],Country[],3,0)</f>
        <v>Export</v>
      </c>
      <c r="I15" s="1" t="str">
        <f>TEXT(InputData[[#This Row],[DATE]],"mmm")</f>
        <v>Jan</v>
      </c>
      <c r="J15" s="1">
        <f>WEEKNUM(InputData[[#This Row],[DATE]])</f>
        <v>2</v>
      </c>
    </row>
    <row r="16" spans="1:10" x14ac:dyDescent="0.35">
      <c r="A16" s="3">
        <v>44200</v>
      </c>
      <c r="B16" s="6" t="s">
        <v>85</v>
      </c>
      <c r="C16" s="4" t="s">
        <v>35</v>
      </c>
      <c r="D16" s="22">
        <v>6.7</v>
      </c>
      <c r="E16" s="17">
        <v>12</v>
      </c>
      <c r="F16" s="20">
        <f>InputData[[#This Row],[UNIT PRICE ($)]]*InputData[[#This Row],[QUANTITY]]</f>
        <v>80.400000000000006</v>
      </c>
      <c r="G16" s="1" t="str">
        <f>VLOOKUP(InputData[[#This Row],[CUSTOMER NAME]],Country[],2,0)</f>
        <v>India</v>
      </c>
      <c r="H16" s="1" t="str">
        <f>VLOOKUP(InputData[[#This Row],[CUSTOMER NAME]],Country[],3,0)</f>
        <v>Northeast</v>
      </c>
      <c r="I16" s="1" t="str">
        <f>TEXT(InputData[[#This Row],[DATE]],"mmm")</f>
        <v>Jan</v>
      </c>
      <c r="J16" s="1">
        <f>WEEKNUM(InputData[[#This Row],[DATE]])</f>
        <v>2</v>
      </c>
    </row>
    <row r="17" spans="1:10" x14ac:dyDescent="0.35">
      <c r="A17" s="3">
        <v>44202</v>
      </c>
      <c r="B17" s="6" t="s">
        <v>65</v>
      </c>
      <c r="C17" s="4" t="s">
        <v>32</v>
      </c>
      <c r="D17" s="22">
        <v>117.48</v>
      </c>
      <c r="E17" s="17">
        <v>9</v>
      </c>
      <c r="F17" s="20">
        <f>InputData[[#This Row],[UNIT PRICE ($)]]*InputData[[#This Row],[QUANTITY]]</f>
        <v>1057.32</v>
      </c>
      <c r="G17" s="1" t="str">
        <f>VLOOKUP(InputData[[#This Row],[CUSTOMER NAME]],Country[],2,0)</f>
        <v>Pakistan</v>
      </c>
      <c r="H17" s="1" t="str">
        <f>VLOOKUP(InputData[[#This Row],[CUSTOMER NAME]],Country[],3,0)</f>
        <v>Export</v>
      </c>
      <c r="I17" s="1" t="str">
        <f>TEXT(InputData[[#This Row],[DATE]],"mmm")</f>
        <v>Jan</v>
      </c>
      <c r="J17" s="1">
        <f>WEEKNUM(InputData[[#This Row],[DATE]])</f>
        <v>2</v>
      </c>
    </row>
    <row r="18" spans="1:10" x14ac:dyDescent="0.35">
      <c r="A18" s="3">
        <v>44204</v>
      </c>
      <c r="B18" s="6" t="s">
        <v>68</v>
      </c>
      <c r="C18" s="4" t="s">
        <v>19</v>
      </c>
      <c r="D18" s="22">
        <v>210</v>
      </c>
      <c r="E18" s="17">
        <v>14</v>
      </c>
      <c r="F18" s="20">
        <f>InputData[[#This Row],[UNIT PRICE ($)]]*InputData[[#This Row],[QUANTITY]]</f>
        <v>2940</v>
      </c>
      <c r="G18" s="1" t="str">
        <f>VLOOKUP(InputData[[#This Row],[CUSTOMER NAME]],Country[],2,0)</f>
        <v>Russia</v>
      </c>
      <c r="H18" s="1" t="str">
        <f>VLOOKUP(InputData[[#This Row],[CUSTOMER NAME]],Country[],3,0)</f>
        <v>Export</v>
      </c>
      <c r="I18" s="1" t="str">
        <f>TEXT(InputData[[#This Row],[DATE]],"mmm")</f>
        <v>Jan</v>
      </c>
      <c r="J18" s="1">
        <f>WEEKNUM(InputData[[#This Row],[DATE]])</f>
        <v>2</v>
      </c>
    </row>
    <row r="19" spans="1:10" x14ac:dyDescent="0.35">
      <c r="A19" s="3">
        <v>44205</v>
      </c>
      <c r="B19" s="6" t="s">
        <v>60</v>
      </c>
      <c r="C19" s="4" t="s">
        <v>7</v>
      </c>
      <c r="D19" s="22">
        <v>47.730000000000004</v>
      </c>
      <c r="E19" s="17">
        <v>26</v>
      </c>
      <c r="F19" s="20">
        <f>InputData[[#This Row],[UNIT PRICE ($)]]*InputData[[#This Row],[QUANTITY]]</f>
        <v>1240.98</v>
      </c>
      <c r="G19" s="1" t="str">
        <f>VLOOKUP(InputData[[#This Row],[CUSTOMER NAME]],Country[],2,0)</f>
        <v>Nigeria</v>
      </c>
      <c r="H19" s="1" t="str">
        <f>VLOOKUP(InputData[[#This Row],[CUSTOMER NAME]],Country[],3,0)</f>
        <v>Export</v>
      </c>
      <c r="I19" s="1" t="str">
        <f>TEXT(InputData[[#This Row],[DATE]],"mmm")</f>
        <v>Jan</v>
      </c>
      <c r="J19" s="1">
        <f>WEEKNUM(InputData[[#This Row],[DATE]])</f>
        <v>2</v>
      </c>
    </row>
    <row r="20" spans="1:10" x14ac:dyDescent="0.35">
      <c r="A20" s="3">
        <v>44205</v>
      </c>
      <c r="B20" s="6" t="s">
        <v>64</v>
      </c>
      <c r="C20" s="4" t="s">
        <v>31</v>
      </c>
      <c r="D20" s="22">
        <v>104.16</v>
      </c>
      <c r="E20" s="17">
        <v>1</v>
      </c>
      <c r="F20" s="20">
        <f>InputData[[#This Row],[UNIT PRICE ($)]]*InputData[[#This Row],[QUANTITY]]</f>
        <v>104.16</v>
      </c>
      <c r="G20" s="1" t="str">
        <f>VLOOKUP(InputData[[#This Row],[CUSTOMER NAME]],Country[],2,0)</f>
        <v>India</v>
      </c>
      <c r="H20" s="1" t="str">
        <f>VLOOKUP(InputData[[#This Row],[CUSTOMER NAME]],Country[],3,0)</f>
        <v>Northeast</v>
      </c>
      <c r="I20" s="1" t="str">
        <f>TEXT(InputData[[#This Row],[DATE]],"mmm")</f>
        <v>Jan</v>
      </c>
      <c r="J20" s="1">
        <f>WEEKNUM(InputData[[#This Row],[DATE]])</f>
        <v>2</v>
      </c>
    </row>
    <row r="21" spans="1:10" x14ac:dyDescent="0.35">
      <c r="A21" s="3">
        <v>44205</v>
      </c>
      <c r="B21" s="6" t="s">
        <v>111</v>
      </c>
      <c r="C21" s="4" t="s">
        <v>25</v>
      </c>
      <c r="D21" s="22">
        <v>8.33</v>
      </c>
      <c r="E21" s="17">
        <v>4</v>
      </c>
      <c r="F21" s="20">
        <f>InputData[[#This Row],[UNIT PRICE ($)]]*InputData[[#This Row],[QUANTITY]]</f>
        <v>33.32</v>
      </c>
      <c r="G21" s="1" t="str">
        <f>VLOOKUP(InputData[[#This Row],[CUSTOMER NAME]],Country[],2,0)</f>
        <v>India</v>
      </c>
      <c r="H21" s="1" t="str">
        <f>VLOOKUP(InputData[[#This Row],[CUSTOMER NAME]],Country[],3,0)</f>
        <v>Northeast</v>
      </c>
      <c r="I21" s="1" t="str">
        <f>TEXT(InputData[[#This Row],[DATE]],"mmm")</f>
        <v>Jan</v>
      </c>
      <c r="J21" s="1">
        <f>WEEKNUM(InputData[[#This Row],[DATE]])</f>
        <v>2</v>
      </c>
    </row>
    <row r="22" spans="1:10" x14ac:dyDescent="0.35">
      <c r="A22" s="3">
        <v>44205</v>
      </c>
      <c r="B22" s="6" t="s">
        <v>75</v>
      </c>
      <c r="C22" s="4" t="s">
        <v>31</v>
      </c>
      <c r="D22" s="22">
        <v>104.16</v>
      </c>
      <c r="E22" s="17">
        <v>29</v>
      </c>
      <c r="F22" s="20">
        <f>InputData[[#This Row],[UNIT PRICE ($)]]*InputData[[#This Row],[QUANTITY]]</f>
        <v>3020.64</v>
      </c>
      <c r="G22" s="1" t="str">
        <f>VLOOKUP(InputData[[#This Row],[CUSTOMER NAME]],Country[],2,0)</f>
        <v>Russia</v>
      </c>
      <c r="H22" s="1" t="str">
        <f>VLOOKUP(InputData[[#This Row],[CUSTOMER NAME]],Country[],3,0)</f>
        <v>Export</v>
      </c>
      <c r="I22" s="1" t="str">
        <f>TEXT(InputData[[#This Row],[DATE]],"mmm")</f>
        <v>Jan</v>
      </c>
      <c r="J22" s="1">
        <f>WEEKNUM(InputData[[#This Row],[DATE]])</f>
        <v>2</v>
      </c>
    </row>
    <row r="23" spans="1:10" x14ac:dyDescent="0.35">
      <c r="A23" s="3">
        <v>44205</v>
      </c>
      <c r="B23" s="6" t="s">
        <v>78</v>
      </c>
      <c r="C23" s="4" t="s">
        <v>40</v>
      </c>
      <c r="D23" s="22">
        <v>115.2</v>
      </c>
      <c r="E23" s="17">
        <v>28</v>
      </c>
      <c r="F23" s="20">
        <f>InputData[[#This Row],[UNIT PRICE ($)]]*InputData[[#This Row],[QUANTITY]]</f>
        <v>3225.6</v>
      </c>
      <c r="G23" s="1" t="str">
        <f>VLOOKUP(InputData[[#This Row],[CUSTOMER NAME]],Country[],2,0)</f>
        <v>India</v>
      </c>
      <c r="H23" s="1" t="str">
        <f>VLOOKUP(InputData[[#This Row],[CUSTOMER NAME]],Country[],3,0)</f>
        <v>Central</v>
      </c>
      <c r="I23" s="1" t="str">
        <f>TEXT(InputData[[#This Row],[DATE]],"mmm")</f>
        <v>Jan</v>
      </c>
      <c r="J23" s="1">
        <f>WEEKNUM(InputData[[#This Row],[DATE]])</f>
        <v>2</v>
      </c>
    </row>
    <row r="24" spans="1:10" x14ac:dyDescent="0.35">
      <c r="A24" s="3">
        <v>44205</v>
      </c>
      <c r="B24" s="6" t="s">
        <v>79</v>
      </c>
      <c r="C24" s="4" t="s">
        <v>3</v>
      </c>
      <c r="D24" s="22">
        <v>80.94</v>
      </c>
      <c r="E24" s="17">
        <v>8</v>
      </c>
      <c r="F24" s="20">
        <f>InputData[[#This Row],[UNIT PRICE ($)]]*InputData[[#This Row],[QUANTITY]]</f>
        <v>647.52</v>
      </c>
      <c r="G24" s="1" t="str">
        <f>VLOOKUP(InputData[[#This Row],[CUSTOMER NAME]],Country[],2,0)</f>
        <v>United Kingdom</v>
      </c>
      <c r="H24" s="1" t="str">
        <f>VLOOKUP(InputData[[#This Row],[CUSTOMER NAME]],Country[],3,0)</f>
        <v>Export</v>
      </c>
      <c r="I24" s="1" t="str">
        <f>TEXT(InputData[[#This Row],[DATE]],"mmm")</f>
        <v>Jan</v>
      </c>
      <c r="J24" s="1">
        <f>WEEKNUM(InputData[[#This Row],[DATE]])</f>
        <v>2</v>
      </c>
    </row>
    <row r="25" spans="1:10" x14ac:dyDescent="0.35">
      <c r="A25" s="3">
        <v>44205</v>
      </c>
      <c r="B25" s="6" t="s">
        <v>113</v>
      </c>
      <c r="C25" s="4" t="s">
        <v>32</v>
      </c>
      <c r="D25" s="22">
        <v>117.48</v>
      </c>
      <c r="E25" s="17">
        <v>12</v>
      </c>
      <c r="F25" s="20">
        <f>InputData[[#This Row],[UNIT PRICE ($)]]*InputData[[#This Row],[QUANTITY]]</f>
        <v>1409.76</v>
      </c>
      <c r="G25" s="1" t="str">
        <f>VLOOKUP(InputData[[#This Row],[CUSTOMER NAME]],Country[],2,0)</f>
        <v>Pakistan</v>
      </c>
      <c r="H25" s="1" t="str">
        <f>VLOOKUP(InputData[[#This Row],[CUSTOMER NAME]],Country[],3,0)</f>
        <v>Export</v>
      </c>
      <c r="I25" s="1" t="str">
        <f>TEXT(InputData[[#This Row],[DATE]],"mmm")</f>
        <v>Jan</v>
      </c>
      <c r="J25" s="1">
        <f>WEEKNUM(InputData[[#This Row],[DATE]])</f>
        <v>2</v>
      </c>
    </row>
    <row r="26" spans="1:10" x14ac:dyDescent="0.35">
      <c r="A26" s="3">
        <v>44206</v>
      </c>
      <c r="B26" s="6" t="s">
        <v>62</v>
      </c>
      <c r="C26" s="4" t="s">
        <v>2</v>
      </c>
      <c r="D26" s="22">
        <v>142.80000000000001</v>
      </c>
      <c r="E26" s="17">
        <v>24</v>
      </c>
      <c r="F26" s="20">
        <f>InputData[[#This Row],[UNIT PRICE ($)]]*InputData[[#This Row],[QUANTITY]]</f>
        <v>3427.2000000000003</v>
      </c>
      <c r="G26" s="1" t="str">
        <f>VLOOKUP(InputData[[#This Row],[CUSTOMER NAME]],Country[],2,0)</f>
        <v>India</v>
      </c>
      <c r="H26" s="1" t="str">
        <f>VLOOKUP(InputData[[#This Row],[CUSTOMER NAME]],Country[],3,0)</f>
        <v>Northeast</v>
      </c>
      <c r="I26" s="1" t="str">
        <f>TEXT(InputData[[#This Row],[DATE]],"mmm")</f>
        <v>Jan</v>
      </c>
      <c r="J26" s="1">
        <f>WEEKNUM(InputData[[#This Row],[DATE]])</f>
        <v>3</v>
      </c>
    </row>
    <row r="27" spans="1:10" x14ac:dyDescent="0.35">
      <c r="A27" s="3">
        <v>44206</v>
      </c>
      <c r="B27" s="6" t="s">
        <v>80</v>
      </c>
      <c r="C27" s="4" t="s">
        <v>34</v>
      </c>
      <c r="D27" s="22">
        <v>58.3</v>
      </c>
      <c r="E27" s="17">
        <v>14</v>
      </c>
      <c r="F27" s="20">
        <f>InputData[[#This Row],[UNIT PRICE ($)]]*InputData[[#This Row],[QUANTITY]]</f>
        <v>816.19999999999993</v>
      </c>
      <c r="G27" s="1" t="str">
        <f>VLOOKUP(InputData[[#This Row],[CUSTOMER NAME]],Country[],2,0)</f>
        <v>South Africa</v>
      </c>
      <c r="H27" s="1" t="str">
        <f>VLOOKUP(InputData[[#This Row],[CUSTOMER NAME]],Country[],3,0)</f>
        <v>Export</v>
      </c>
      <c r="I27" s="1" t="str">
        <f>TEXT(InputData[[#This Row],[DATE]],"mmm")</f>
        <v>Jan</v>
      </c>
      <c r="J27" s="1">
        <f>WEEKNUM(InputData[[#This Row],[DATE]])</f>
        <v>3</v>
      </c>
    </row>
    <row r="28" spans="1:10" x14ac:dyDescent="0.35">
      <c r="A28" s="3">
        <v>44206</v>
      </c>
      <c r="B28" s="6" t="s">
        <v>113</v>
      </c>
      <c r="C28" s="4" t="s">
        <v>35</v>
      </c>
      <c r="D28" s="22">
        <v>6.7</v>
      </c>
      <c r="E28" s="17">
        <v>9</v>
      </c>
      <c r="F28" s="20">
        <f>InputData[[#This Row],[UNIT PRICE ($)]]*InputData[[#This Row],[QUANTITY]]</f>
        <v>60.300000000000004</v>
      </c>
      <c r="G28" s="1" t="str">
        <f>VLOOKUP(InputData[[#This Row],[CUSTOMER NAME]],Country[],2,0)</f>
        <v>Pakistan</v>
      </c>
      <c r="H28" s="1" t="str">
        <f>VLOOKUP(InputData[[#This Row],[CUSTOMER NAME]],Country[],3,0)</f>
        <v>Export</v>
      </c>
      <c r="I28" s="1" t="str">
        <f>TEXT(InputData[[#This Row],[DATE]],"mmm")</f>
        <v>Jan</v>
      </c>
      <c r="J28" s="1">
        <f>WEEKNUM(InputData[[#This Row],[DATE]])</f>
        <v>3</v>
      </c>
    </row>
    <row r="29" spans="1:10" x14ac:dyDescent="0.35">
      <c r="A29" s="3">
        <v>44207</v>
      </c>
      <c r="B29" s="6" t="s">
        <v>62</v>
      </c>
      <c r="C29" s="4" t="s">
        <v>37</v>
      </c>
      <c r="D29" s="22">
        <v>85.76</v>
      </c>
      <c r="E29" s="17">
        <v>3</v>
      </c>
      <c r="F29" s="20">
        <f>InputData[[#This Row],[UNIT PRICE ($)]]*InputData[[#This Row],[QUANTITY]]</f>
        <v>257.28000000000003</v>
      </c>
      <c r="G29" s="1" t="str">
        <f>VLOOKUP(InputData[[#This Row],[CUSTOMER NAME]],Country[],2,0)</f>
        <v>India</v>
      </c>
      <c r="H29" s="1" t="str">
        <f>VLOOKUP(InputData[[#This Row],[CUSTOMER NAME]],Country[],3,0)</f>
        <v>Northeast</v>
      </c>
      <c r="I29" s="1" t="str">
        <f>TEXT(InputData[[#This Row],[DATE]],"mmm")</f>
        <v>Jan</v>
      </c>
      <c r="J29" s="1">
        <f>WEEKNUM(InputData[[#This Row],[DATE]])</f>
        <v>3</v>
      </c>
    </row>
    <row r="30" spans="1:10" x14ac:dyDescent="0.35">
      <c r="A30" s="3">
        <v>44207</v>
      </c>
      <c r="B30" s="6" t="s">
        <v>70</v>
      </c>
      <c r="C30" s="4" t="s">
        <v>14</v>
      </c>
      <c r="D30" s="22">
        <v>146.72</v>
      </c>
      <c r="E30" s="17">
        <v>4</v>
      </c>
      <c r="F30" s="20">
        <f>InputData[[#This Row],[UNIT PRICE ($)]]*InputData[[#This Row],[QUANTITY]]</f>
        <v>586.88</v>
      </c>
      <c r="G30" s="1" t="str">
        <f>VLOOKUP(InputData[[#This Row],[CUSTOMER NAME]],Country[],2,0)</f>
        <v>Mexico</v>
      </c>
      <c r="H30" s="1" t="str">
        <f>VLOOKUP(InputData[[#This Row],[CUSTOMER NAME]],Country[],3,0)</f>
        <v>Export</v>
      </c>
      <c r="I30" s="1" t="str">
        <f>TEXT(InputData[[#This Row],[DATE]],"mmm")</f>
        <v>Jan</v>
      </c>
      <c r="J30" s="1">
        <f>WEEKNUM(InputData[[#This Row],[DATE]])</f>
        <v>3</v>
      </c>
    </row>
    <row r="31" spans="1:10" x14ac:dyDescent="0.35">
      <c r="A31" s="3">
        <v>44207</v>
      </c>
      <c r="B31" s="6" t="s">
        <v>111</v>
      </c>
      <c r="C31" s="4" t="s">
        <v>11</v>
      </c>
      <c r="D31" s="22">
        <v>48.4</v>
      </c>
      <c r="E31" s="17">
        <v>14</v>
      </c>
      <c r="F31" s="20">
        <f>InputData[[#This Row],[UNIT PRICE ($)]]*InputData[[#This Row],[QUANTITY]]</f>
        <v>677.6</v>
      </c>
      <c r="G31" s="1" t="str">
        <f>VLOOKUP(InputData[[#This Row],[CUSTOMER NAME]],Country[],2,0)</f>
        <v>India</v>
      </c>
      <c r="H31" s="1" t="str">
        <f>VLOOKUP(InputData[[#This Row],[CUSTOMER NAME]],Country[],3,0)</f>
        <v>Northeast</v>
      </c>
      <c r="I31" s="1" t="str">
        <f>TEXT(InputData[[#This Row],[DATE]],"mmm")</f>
        <v>Jan</v>
      </c>
      <c r="J31" s="1">
        <f>WEEKNUM(InputData[[#This Row],[DATE]])</f>
        <v>3</v>
      </c>
    </row>
    <row r="32" spans="1:10" x14ac:dyDescent="0.35">
      <c r="A32" s="3">
        <v>44207</v>
      </c>
      <c r="B32" s="6" t="s">
        <v>76</v>
      </c>
      <c r="C32" s="4" t="s">
        <v>42</v>
      </c>
      <c r="D32" s="22">
        <v>162</v>
      </c>
      <c r="E32" s="17">
        <v>4</v>
      </c>
      <c r="F32" s="20">
        <f>InputData[[#This Row],[UNIT PRICE ($)]]*InputData[[#This Row],[QUANTITY]]</f>
        <v>648</v>
      </c>
      <c r="G32" s="1" t="str">
        <f>VLOOKUP(InputData[[#This Row],[CUSTOMER NAME]],Country[],2,0)</f>
        <v>Saudi Arabia</v>
      </c>
      <c r="H32" s="1" t="str">
        <f>VLOOKUP(InputData[[#This Row],[CUSTOMER NAME]],Country[],3,0)</f>
        <v>Export</v>
      </c>
      <c r="I32" s="1" t="str">
        <f>TEXT(InputData[[#This Row],[DATE]],"mmm")</f>
        <v>Jan</v>
      </c>
      <c r="J32" s="1">
        <f>WEEKNUM(InputData[[#This Row],[DATE]])</f>
        <v>3</v>
      </c>
    </row>
    <row r="33" spans="1:10" x14ac:dyDescent="0.35">
      <c r="A33" s="3">
        <v>44207</v>
      </c>
      <c r="B33" s="6" t="s">
        <v>79</v>
      </c>
      <c r="C33" s="4" t="s">
        <v>32</v>
      </c>
      <c r="D33" s="22">
        <v>117.48</v>
      </c>
      <c r="E33" s="17">
        <v>2</v>
      </c>
      <c r="F33" s="20">
        <f>InputData[[#This Row],[UNIT PRICE ($)]]*InputData[[#This Row],[QUANTITY]]</f>
        <v>234.96</v>
      </c>
      <c r="G33" s="1" t="str">
        <f>VLOOKUP(InputData[[#This Row],[CUSTOMER NAME]],Country[],2,0)</f>
        <v>United Kingdom</v>
      </c>
      <c r="H33" s="1" t="str">
        <f>VLOOKUP(InputData[[#This Row],[CUSTOMER NAME]],Country[],3,0)</f>
        <v>Export</v>
      </c>
      <c r="I33" s="1" t="str">
        <f>TEXT(InputData[[#This Row],[DATE]],"mmm")</f>
        <v>Jan</v>
      </c>
      <c r="J33" s="1">
        <f>WEEKNUM(InputData[[#This Row],[DATE]])</f>
        <v>3</v>
      </c>
    </row>
    <row r="34" spans="1:10" x14ac:dyDescent="0.35">
      <c r="A34" s="3">
        <v>44208</v>
      </c>
      <c r="B34" s="6" t="s">
        <v>64</v>
      </c>
      <c r="C34" s="4" t="s">
        <v>42</v>
      </c>
      <c r="D34" s="22">
        <v>162</v>
      </c>
      <c r="E34" s="17">
        <v>10</v>
      </c>
      <c r="F34" s="20">
        <f>InputData[[#This Row],[UNIT PRICE ($)]]*InputData[[#This Row],[QUANTITY]]</f>
        <v>1620</v>
      </c>
      <c r="G34" s="1" t="str">
        <f>VLOOKUP(InputData[[#This Row],[CUSTOMER NAME]],Country[],2,0)</f>
        <v>India</v>
      </c>
      <c r="H34" s="1" t="str">
        <f>VLOOKUP(InputData[[#This Row],[CUSTOMER NAME]],Country[],3,0)</f>
        <v>Northeast</v>
      </c>
      <c r="I34" s="1" t="str">
        <f>TEXT(InputData[[#This Row],[DATE]],"mmm")</f>
        <v>Jan</v>
      </c>
      <c r="J34" s="1">
        <f>WEEKNUM(InputData[[#This Row],[DATE]])</f>
        <v>3</v>
      </c>
    </row>
    <row r="35" spans="1:10" x14ac:dyDescent="0.35">
      <c r="A35" s="3">
        <v>44209</v>
      </c>
      <c r="B35" s="6" t="s">
        <v>108</v>
      </c>
      <c r="C35" s="4" t="s">
        <v>16</v>
      </c>
      <c r="D35" s="22">
        <v>16.64</v>
      </c>
      <c r="E35" s="17">
        <v>15</v>
      </c>
      <c r="F35" s="20">
        <f>InputData[[#This Row],[UNIT PRICE ($)]]*InputData[[#This Row],[QUANTITY]]</f>
        <v>249.60000000000002</v>
      </c>
      <c r="G35" s="1" t="str">
        <f>VLOOKUP(InputData[[#This Row],[CUSTOMER NAME]],Country[],2,0)</f>
        <v>India</v>
      </c>
      <c r="H35" s="1" t="str">
        <f>VLOOKUP(InputData[[#This Row],[CUSTOMER NAME]],Country[],3,0)</f>
        <v>North</v>
      </c>
      <c r="I35" s="1" t="str">
        <f>TEXT(InputData[[#This Row],[DATE]],"mmm")</f>
        <v>Jan</v>
      </c>
      <c r="J35" s="1">
        <f>WEEKNUM(InputData[[#This Row],[DATE]])</f>
        <v>3</v>
      </c>
    </row>
    <row r="36" spans="1:10" x14ac:dyDescent="0.35">
      <c r="A36" s="3">
        <v>44209</v>
      </c>
      <c r="B36" s="6" t="s">
        <v>65</v>
      </c>
      <c r="C36" s="4" t="s">
        <v>19</v>
      </c>
      <c r="D36" s="22">
        <v>210</v>
      </c>
      <c r="E36" s="17">
        <v>6</v>
      </c>
      <c r="F36" s="20">
        <f>InputData[[#This Row],[UNIT PRICE ($)]]*InputData[[#This Row],[QUANTITY]]</f>
        <v>1260</v>
      </c>
      <c r="G36" s="1" t="str">
        <f>VLOOKUP(InputData[[#This Row],[CUSTOMER NAME]],Country[],2,0)</f>
        <v>Pakistan</v>
      </c>
      <c r="H36" s="1" t="str">
        <f>VLOOKUP(InputData[[#This Row],[CUSTOMER NAME]],Country[],3,0)</f>
        <v>Export</v>
      </c>
      <c r="I36" s="1" t="str">
        <f>TEXT(InputData[[#This Row],[DATE]],"mmm")</f>
        <v>Jan</v>
      </c>
      <c r="J36" s="1">
        <f>WEEKNUM(InputData[[#This Row],[DATE]])</f>
        <v>3</v>
      </c>
    </row>
    <row r="37" spans="1:10" x14ac:dyDescent="0.35">
      <c r="A37" s="3">
        <v>44210</v>
      </c>
      <c r="B37" s="6" t="s">
        <v>115</v>
      </c>
      <c r="C37" s="4" t="s">
        <v>11</v>
      </c>
      <c r="D37" s="22">
        <v>48.4</v>
      </c>
      <c r="E37" s="17">
        <v>14</v>
      </c>
      <c r="F37" s="20">
        <f>InputData[[#This Row],[UNIT PRICE ($)]]*InputData[[#This Row],[QUANTITY]]</f>
        <v>677.6</v>
      </c>
      <c r="G37" s="1" t="str">
        <f>VLOOKUP(InputData[[#This Row],[CUSTOMER NAME]],Country[],2,0)</f>
        <v>India</v>
      </c>
      <c r="H37" s="1" t="str">
        <f>VLOOKUP(InputData[[#This Row],[CUSTOMER NAME]],Country[],3,0)</f>
        <v>Northeast</v>
      </c>
      <c r="I37" s="1" t="str">
        <f>TEXT(InputData[[#This Row],[DATE]],"mmm")</f>
        <v>Jan</v>
      </c>
      <c r="J37" s="1">
        <f>WEEKNUM(InputData[[#This Row],[DATE]])</f>
        <v>3</v>
      </c>
    </row>
    <row r="38" spans="1:10" x14ac:dyDescent="0.35">
      <c r="A38" s="3">
        <v>44211</v>
      </c>
      <c r="B38" s="6" t="s">
        <v>73</v>
      </c>
      <c r="C38" s="4" t="s">
        <v>7</v>
      </c>
      <c r="D38" s="22">
        <v>47.730000000000004</v>
      </c>
      <c r="E38" s="17">
        <v>15</v>
      </c>
      <c r="F38" s="20">
        <f>InputData[[#This Row],[UNIT PRICE ($)]]*InputData[[#This Row],[QUANTITY]]</f>
        <v>715.95</v>
      </c>
      <c r="G38" s="1" t="str">
        <f>VLOOKUP(InputData[[#This Row],[CUSTOMER NAME]],Country[],2,0)</f>
        <v>India</v>
      </c>
      <c r="H38" s="1" t="str">
        <f>VLOOKUP(InputData[[#This Row],[CUSTOMER NAME]],Country[],3,0)</f>
        <v>East</v>
      </c>
      <c r="I38" s="1" t="str">
        <f>TEXT(InputData[[#This Row],[DATE]],"mmm")</f>
        <v>Jan</v>
      </c>
      <c r="J38" s="1">
        <f>WEEKNUM(InputData[[#This Row],[DATE]])</f>
        <v>3</v>
      </c>
    </row>
    <row r="39" spans="1:10" x14ac:dyDescent="0.35">
      <c r="A39" s="3">
        <v>44211</v>
      </c>
      <c r="B39" s="6" t="s">
        <v>79</v>
      </c>
      <c r="C39" s="4" t="s">
        <v>22</v>
      </c>
      <c r="D39" s="22">
        <v>141.57</v>
      </c>
      <c r="E39" s="17">
        <v>10</v>
      </c>
      <c r="F39" s="20">
        <f>InputData[[#This Row],[UNIT PRICE ($)]]*InputData[[#This Row],[QUANTITY]]</f>
        <v>1415.6999999999998</v>
      </c>
      <c r="G39" s="1" t="str">
        <f>VLOOKUP(InputData[[#This Row],[CUSTOMER NAME]],Country[],2,0)</f>
        <v>United Kingdom</v>
      </c>
      <c r="H39" s="1" t="str">
        <f>VLOOKUP(InputData[[#This Row],[CUSTOMER NAME]],Country[],3,0)</f>
        <v>Export</v>
      </c>
      <c r="I39" s="1" t="str">
        <f>TEXT(InputData[[#This Row],[DATE]],"mmm")</f>
        <v>Jan</v>
      </c>
      <c r="J39" s="1">
        <f>WEEKNUM(InputData[[#This Row],[DATE]])</f>
        <v>3</v>
      </c>
    </row>
    <row r="40" spans="1:10" x14ac:dyDescent="0.35">
      <c r="A40" s="3">
        <v>44212</v>
      </c>
      <c r="B40" s="6" t="s">
        <v>109</v>
      </c>
      <c r="C40" s="4" t="s">
        <v>14</v>
      </c>
      <c r="D40" s="22">
        <v>146.72</v>
      </c>
      <c r="E40" s="17">
        <v>11</v>
      </c>
      <c r="F40" s="20">
        <f>InputData[[#This Row],[UNIT PRICE ($)]]*InputData[[#This Row],[QUANTITY]]</f>
        <v>1613.92</v>
      </c>
      <c r="G40" s="1" t="str">
        <f>VLOOKUP(InputData[[#This Row],[CUSTOMER NAME]],Country[],2,0)</f>
        <v>Pakistan</v>
      </c>
      <c r="H40" s="1" t="str">
        <f>VLOOKUP(InputData[[#This Row],[CUSTOMER NAME]],Country[],3,0)</f>
        <v>Export</v>
      </c>
      <c r="I40" s="1" t="str">
        <f>TEXT(InputData[[#This Row],[DATE]],"mmm")</f>
        <v>Jan</v>
      </c>
      <c r="J40" s="1">
        <f>WEEKNUM(InputData[[#This Row],[DATE]])</f>
        <v>3</v>
      </c>
    </row>
    <row r="41" spans="1:10" x14ac:dyDescent="0.35">
      <c r="A41" s="3">
        <v>44213</v>
      </c>
      <c r="B41" s="6" t="s">
        <v>67</v>
      </c>
      <c r="C41" s="4" t="s">
        <v>40</v>
      </c>
      <c r="D41" s="22">
        <v>115.2</v>
      </c>
      <c r="E41" s="17">
        <v>4</v>
      </c>
      <c r="F41" s="20">
        <f>InputData[[#This Row],[UNIT PRICE ($)]]*InputData[[#This Row],[QUANTITY]]</f>
        <v>460.8</v>
      </c>
      <c r="G41" s="1" t="str">
        <f>VLOOKUP(InputData[[#This Row],[CUSTOMER NAME]],Country[],2,0)</f>
        <v>United Kingdom</v>
      </c>
      <c r="H41" s="1" t="str">
        <f>VLOOKUP(InputData[[#This Row],[CUSTOMER NAME]],Country[],3,0)</f>
        <v>Export</v>
      </c>
      <c r="I41" s="1" t="str">
        <f>TEXT(InputData[[#This Row],[DATE]],"mmm")</f>
        <v>Jan</v>
      </c>
      <c r="J41" s="1">
        <f>WEEKNUM(InputData[[#This Row],[DATE]])</f>
        <v>4</v>
      </c>
    </row>
    <row r="42" spans="1:10" x14ac:dyDescent="0.35">
      <c r="A42" s="3">
        <v>44214</v>
      </c>
      <c r="B42" s="6" t="s">
        <v>65</v>
      </c>
      <c r="C42" s="4" t="s">
        <v>8</v>
      </c>
      <c r="D42" s="22">
        <v>94.62</v>
      </c>
      <c r="E42" s="17">
        <v>9</v>
      </c>
      <c r="F42" s="20">
        <f>InputData[[#This Row],[UNIT PRICE ($)]]*InputData[[#This Row],[QUANTITY]]</f>
        <v>851.58</v>
      </c>
      <c r="G42" s="1" t="str">
        <f>VLOOKUP(InputData[[#This Row],[CUSTOMER NAME]],Country[],2,0)</f>
        <v>Pakistan</v>
      </c>
      <c r="H42" s="1" t="str">
        <f>VLOOKUP(InputData[[#This Row],[CUSTOMER NAME]],Country[],3,0)</f>
        <v>Export</v>
      </c>
      <c r="I42" s="1" t="str">
        <f>TEXT(InputData[[#This Row],[DATE]],"mmm")</f>
        <v>Jan</v>
      </c>
      <c r="J42" s="1">
        <f>WEEKNUM(InputData[[#This Row],[DATE]])</f>
        <v>4</v>
      </c>
    </row>
    <row r="43" spans="1:10" x14ac:dyDescent="0.35">
      <c r="A43" s="3">
        <v>44214</v>
      </c>
      <c r="B43" s="6" t="s">
        <v>78</v>
      </c>
      <c r="C43" s="4" t="s">
        <v>23</v>
      </c>
      <c r="D43" s="22">
        <v>149.46</v>
      </c>
      <c r="E43" s="17">
        <v>3</v>
      </c>
      <c r="F43" s="20">
        <f>InputData[[#This Row],[UNIT PRICE ($)]]*InputData[[#This Row],[QUANTITY]]</f>
        <v>448.38</v>
      </c>
      <c r="G43" s="1" t="str">
        <f>VLOOKUP(InputData[[#This Row],[CUSTOMER NAME]],Country[],2,0)</f>
        <v>India</v>
      </c>
      <c r="H43" s="1" t="str">
        <f>VLOOKUP(InputData[[#This Row],[CUSTOMER NAME]],Country[],3,0)</f>
        <v>Central</v>
      </c>
      <c r="I43" s="1" t="str">
        <f>TEXT(InputData[[#This Row],[DATE]],"mmm")</f>
        <v>Jan</v>
      </c>
      <c r="J43" s="1">
        <f>WEEKNUM(InputData[[#This Row],[DATE]])</f>
        <v>4</v>
      </c>
    </row>
    <row r="44" spans="1:10" x14ac:dyDescent="0.35">
      <c r="A44" s="3">
        <v>44214</v>
      </c>
      <c r="B44" s="6" t="s">
        <v>83</v>
      </c>
      <c r="C44" s="4" t="s">
        <v>44</v>
      </c>
      <c r="D44" s="22">
        <v>82.08</v>
      </c>
      <c r="E44" s="17">
        <v>13</v>
      </c>
      <c r="F44" s="20">
        <f>InputData[[#This Row],[UNIT PRICE ($)]]*InputData[[#This Row],[QUANTITY]]</f>
        <v>1067.04</v>
      </c>
      <c r="G44" s="1" t="str">
        <f>VLOOKUP(InputData[[#This Row],[CUSTOMER NAME]],Country[],2,0)</f>
        <v>India</v>
      </c>
      <c r="H44" s="1" t="str">
        <f>VLOOKUP(InputData[[#This Row],[CUSTOMER NAME]],Country[],3,0)</f>
        <v>North</v>
      </c>
      <c r="I44" s="1" t="str">
        <f>TEXT(InputData[[#This Row],[DATE]],"mmm")</f>
        <v>Jan</v>
      </c>
      <c r="J44" s="1">
        <f>WEEKNUM(InputData[[#This Row],[DATE]])</f>
        <v>4</v>
      </c>
    </row>
    <row r="45" spans="1:10" x14ac:dyDescent="0.35">
      <c r="A45" s="3">
        <v>44215</v>
      </c>
      <c r="B45" s="6" t="s">
        <v>79</v>
      </c>
      <c r="C45" s="4" t="s">
        <v>35</v>
      </c>
      <c r="D45" s="22">
        <v>6.7</v>
      </c>
      <c r="E45" s="17">
        <v>6</v>
      </c>
      <c r="F45" s="20">
        <f>InputData[[#This Row],[UNIT PRICE ($)]]*InputData[[#This Row],[QUANTITY]]</f>
        <v>40.200000000000003</v>
      </c>
      <c r="G45" s="1" t="str">
        <f>VLOOKUP(InputData[[#This Row],[CUSTOMER NAME]],Country[],2,0)</f>
        <v>United Kingdom</v>
      </c>
      <c r="H45" s="1" t="str">
        <f>VLOOKUP(InputData[[#This Row],[CUSTOMER NAME]],Country[],3,0)</f>
        <v>Export</v>
      </c>
      <c r="I45" s="1" t="str">
        <f>TEXT(InputData[[#This Row],[DATE]],"mmm")</f>
        <v>Jan</v>
      </c>
      <c r="J45" s="1">
        <f>WEEKNUM(InputData[[#This Row],[DATE]])</f>
        <v>4</v>
      </c>
    </row>
    <row r="46" spans="1:10" x14ac:dyDescent="0.35">
      <c r="A46" s="3">
        <v>44216</v>
      </c>
      <c r="B46" s="6" t="s">
        <v>68</v>
      </c>
      <c r="C46" s="4" t="s">
        <v>34</v>
      </c>
      <c r="D46" s="22">
        <v>58.3</v>
      </c>
      <c r="E46" s="17">
        <v>4</v>
      </c>
      <c r="F46" s="20">
        <f>InputData[[#This Row],[UNIT PRICE ($)]]*InputData[[#This Row],[QUANTITY]]</f>
        <v>233.2</v>
      </c>
      <c r="G46" s="1" t="str">
        <f>VLOOKUP(InputData[[#This Row],[CUSTOMER NAME]],Country[],2,0)</f>
        <v>Russia</v>
      </c>
      <c r="H46" s="1" t="str">
        <f>VLOOKUP(InputData[[#This Row],[CUSTOMER NAME]],Country[],3,0)</f>
        <v>Export</v>
      </c>
      <c r="I46" s="1" t="str">
        <f>TEXT(InputData[[#This Row],[DATE]],"mmm")</f>
        <v>Jan</v>
      </c>
      <c r="J46" s="1">
        <f>WEEKNUM(InputData[[#This Row],[DATE]])</f>
        <v>4</v>
      </c>
    </row>
    <row r="47" spans="1:10" x14ac:dyDescent="0.35">
      <c r="A47" s="3">
        <v>44216</v>
      </c>
      <c r="B47" s="6" t="s">
        <v>112</v>
      </c>
      <c r="C47" s="4" t="s">
        <v>20</v>
      </c>
      <c r="D47" s="22">
        <v>76.25</v>
      </c>
      <c r="E47" s="17">
        <v>4</v>
      </c>
      <c r="F47" s="20">
        <f>InputData[[#This Row],[UNIT PRICE ($)]]*InputData[[#This Row],[QUANTITY]]</f>
        <v>305</v>
      </c>
      <c r="G47" s="1" t="str">
        <f>VLOOKUP(InputData[[#This Row],[CUSTOMER NAME]],Country[],2,0)</f>
        <v>India</v>
      </c>
      <c r="H47" s="1" t="str">
        <f>VLOOKUP(InputData[[#This Row],[CUSTOMER NAME]],Country[],3,0)</f>
        <v>North</v>
      </c>
      <c r="I47" s="1" t="str">
        <f>TEXT(InputData[[#This Row],[DATE]],"mmm")</f>
        <v>Jan</v>
      </c>
      <c r="J47" s="1">
        <f>WEEKNUM(InputData[[#This Row],[DATE]])</f>
        <v>4</v>
      </c>
    </row>
    <row r="48" spans="1:10" x14ac:dyDescent="0.35">
      <c r="A48" s="3">
        <v>44216</v>
      </c>
      <c r="B48" s="6" t="s">
        <v>77</v>
      </c>
      <c r="C48" s="4" t="s">
        <v>21</v>
      </c>
      <c r="D48" s="22">
        <v>162.54</v>
      </c>
      <c r="E48" s="17">
        <v>2</v>
      </c>
      <c r="F48" s="20">
        <f>InputData[[#This Row],[UNIT PRICE ($)]]*InputData[[#This Row],[QUANTITY]]</f>
        <v>325.08</v>
      </c>
      <c r="G48" s="1" t="str">
        <f>VLOOKUP(InputData[[#This Row],[CUSTOMER NAME]],Country[],2,0)</f>
        <v>India</v>
      </c>
      <c r="H48" s="1" t="str">
        <f>VLOOKUP(InputData[[#This Row],[CUSTOMER NAME]],Country[],3,0)</f>
        <v>Western</v>
      </c>
      <c r="I48" s="1" t="str">
        <f>TEXT(InputData[[#This Row],[DATE]],"mmm")</f>
        <v>Jan</v>
      </c>
      <c r="J48" s="1">
        <f>WEEKNUM(InputData[[#This Row],[DATE]])</f>
        <v>4</v>
      </c>
    </row>
    <row r="49" spans="1:10" x14ac:dyDescent="0.35">
      <c r="A49" s="3">
        <v>44216</v>
      </c>
      <c r="B49" s="6" t="s">
        <v>84</v>
      </c>
      <c r="C49" s="4" t="s">
        <v>14</v>
      </c>
      <c r="D49" s="22">
        <v>146.72</v>
      </c>
      <c r="E49" s="17">
        <v>7</v>
      </c>
      <c r="F49" s="20">
        <f>InputData[[#This Row],[UNIT PRICE ($)]]*InputData[[#This Row],[QUANTITY]]</f>
        <v>1027.04</v>
      </c>
      <c r="G49" s="1" t="str">
        <f>VLOOKUP(InputData[[#This Row],[CUSTOMER NAME]],Country[],2,0)</f>
        <v>Ethiopia</v>
      </c>
      <c r="H49" s="1" t="str">
        <f>VLOOKUP(InputData[[#This Row],[CUSTOMER NAME]],Country[],3,0)</f>
        <v>Export</v>
      </c>
      <c r="I49" s="1" t="str">
        <f>TEXT(InputData[[#This Row],[DATE]],"mmm")</f>
        <v>Jan</v>
      </c>
      <c r="J49" s="1">
        <f>WEEKNUM(InputData[[#This Row],[DATE]])</f>
        <v>4</v>
      </c>
    </row>
    <row r="50" spans="1:10" x14ac:dyDescent="0.35">
      <c r="A50" s="3">
        <v>44217</v>
      </c>
      <c r="B50" s="6" t="s">
        <v>113</v>
      </c>
      <c r="C50" s="4" t="s">
        <v>4</v>
      </c>
      <c r="D50" s="22">
        <v>48.84</v>
      </c>
      <c r="E50" s="17">
        <v>15</v>
      </c>
      <c r="F50" s="20">
        <f>InputData[[#This Row],[UNIT PRICE ($)]]*InputData[[#This Row],[QUANTITY]]</f>
        <v>732.6</v>
      </c>
      <c r="G50" s="1" t="str">
        <f>VLOOKUP(InputData[[#This Row],[CUSTOMER NAME]],Country[],2,0)</f>
        <v>Pakistan</v>
      </c>
      <c r="H50" s="1" t="str">
        <f>VLOOKUP(InputData[[#This Row],[CUSTOMER NAME]],Country[],3,0)</f>
        <v>Export</v>
      </c>
      <c r="I50" s="1" t="str">
        <f>TEXT(InputData[[#This Row],[DATE]],"mmm")</f>
        <v>Jan</v>
      </c>
      <c r="J50" s="1">
        <f>WEEKNUM(InputData[[#This Row],[DATE]])</f>
        <v>4</v>
      </c>
    </row>
    <row r="51" spans="1:10" x14ac:dyDescent="0.35">
      <c r="A51" s="3">
        <v>44217</v>
      </c>
      <c r="B51" s="6" t="s">
        <v>115</v>
      </c>
      <c r="C51" s="4" t="s">
        <v>42</v>
      </c>
      <c r="D51" s="22">
        <v>162</v>
      </c>
      <c r="E51" s="17">
        <v>6</v>
      </c>
      <c r="F51" s="20">
        <f>InputData[[#This Row],[UNIT PRICE ($)]]*InputData[[#This Row],[QUANTITY]]</f>
        <v>972</v>
      </c>
      <c r="G51" s="1" t="str">
        <f>VLOOKUP(InputData[[#This Row],[CUSTOMER NAME]],Country[],2,0)</f>
        <v>India</v>
      </c>
      <c r="H51" s="1" t="str">
        <f>VLOOKUP(InputData[[#This Row],[CUSTOMER NAME]],Country[],3,0)</f>
        <v>Northeast</v>
      </c>
      <c r="I51" s="1" t="str">
        <f>TEXT(InputData[[#This Row],[DATE]],"mmm")</f>
        <v>Jan</v>
      </c>
      <c r="J51" s="1">
        <f>WEEKNUM(InputData[[#This Row],[DATE]])</f>
        <v>4</v>
      </c>
    </row>
    <row r="52" spans="1:10" x14ac:dyDescent="0.35">
      <c r="A52" s="3">
        <v>44217</v>
      </c>
      <c r="B52" s="6" t="s">
        <v>88</v>
      </c>
      <c r="C52" s="4" t="s">
        <v>3</v>
      </c>
      <c r="D52" s="22">
        <v>80.94</v>
      </c>
      <c r="E52" s="17">
        <v>9</v>
      </c>
      <c r="F52" s="20">
        <f>InputData[[#This Row],[UNIT PRICE ($)]]*InputData[[#This Row],[QUANTITY]]</f>
        <v>728.46</v>
      </c>
      <c r="G52" s="1" t="str">
        <f>VLOOKUP(InputData[[#This Row],[CUSTOMER NAME]],Country[],2,0)</f>
        <v>India</v>
      </c>
      <c r="H52" s="1" t="str">
        <f>VLOOKUP(InputData[[#This Row],[CUSTOMER NAME]],Country[],3,0)</f>
        <v>South</v>
      </c>
      <c r="I52" s="1" t="str">
        <f>TEXT(InputData[[#This Row],[DATE]],"mmm")</f>
        <v>Jan</v>
      </c>
      <c r="J52" s="1">
        <f>WEEKNUM(InputData[[#This Row],[DATE]])</f>
        <v>4</v>
      </c>
    </row>
    <row r="53" spans="1:10" x14ac:dyDescent="0.35">
      <c r="A53" s="3">
        <v>44218</v>
      </c>
      <c r="B53" s="6" t="s">
        <v>86</v>
      </c>
      <c r="C53" s="4" t="s">
        <v>1</v>
      </c>
      <c r="D53" s="22">
        <v>103.88</v>
      </c>
      <c r="E53" s="17">
        <v>6</v>
      </c>
      <c r="F53" s="20">
        <f>InputData[[#This Row],[UNIT PRICE ($)]]*InputData[[#This Row],[QUANTITY]]</f>
        <v>623.28</v>
      </c>
      <c r="G53" s="1" t="str">
        <f>VLOOKUP(InputData[[#This Row],[CUSTOMER NAME]],Country[],2,0)</f>
        <v>India</v>
      </c>
      <c r="H53" s="1" t="str">
        <f>VLOOKUP(InputData[[#This Row],[CUSTOMER NAME]],Country[],3,0)</f>
        <v>South</v>
      </c>
      <c r="I53" s="1" t="str">
        <f>TEXT(InputData[[#This Row],[DATE]],"mmm")</f>
        <v>Jan</v>
      </c>
      <c r="J53" s="1">
        <f>WEEKNUM(InputData[[#This Row],[DATE]])</f>
        <v>4</v>
      </c>
    </row>
    <row r="54" spans="1:10" x14ac:dyDescent="0.35">
      <c r="A54" s="3">
        <v>44219</v>
      </c>
      <c r="B54" s="6" t="s">
        <v>70</v>
      </c>
      <c r="C54" s="4" t="s">
        <v>2</v>
      </c>
      <c r="D54" s="22">
        <v>142.80000000000001</v>
      </c>
      <c r="E54" s="17">
        <v>5</v>
      </c>
      <c r="F54" s="20">
        <f>InputData[[#This Row],[UNIT PRICE ($)]]*InputData[[#This Row],[QUANTITY]]</f>
        <v>714</v>
      </c>
      <c r="G54" s="1" t="str">
        <f>VLOOKUP(InputData[[#This Row],[CUSTOMER NAME]],Country[],2,0)</f>
        <v>Mexico</v>
      </c>
      <c r="H54" s="1" t="str">
        <f>VLOOKUP(InputData[[#This Row],[CUSTOMER NAME]],Country[],3,0)</f>
        <v>Export</v>
      </c>
      <c r="I54" s="1" t="str">
        <f>TEXT(InputData[[#This Row],[DATE]],"mmm")</f>
        <v>Jan</v>
      </c>
      <c r="J54" s="1">
        <f>WEEKNUM(InputData[[#This Row],[DATE]])</f>
        <v>4</v>
      </c>
    </row>
    <row r="55" spans="1:10" x14ac:dyDescent="0.35">
      <c r="A55" s="3">
        <v>44219</v>
      </c>
      <c r="B55" s="6" t="s">
        <v>77</v>
      </c>
      <c r="C55" s="4" t="s">
        <v>8</v>
      </c>
      <c r="D55" s="22">
        <v>94.62</v>
      </c>
      <c r="E55" s="17">
        <v>17</v>
      </c>
      <c r="F55" s="20">
        <f>InputData[[#This Row],[UNIT PRICE ($)]]*InputData[[#This Row],[QUANTITY]]</f>
        <v>1608.54</v>
      </c>
      <c r="G55" s="1" t="str">
        <f>VLOOKUP(InputData[[#This Row],[CUSTOMER NAME]],Country[],2,0)</f>
        <v>India</v>
      </c>
      <c r="H55" s="1" t="str">
        <f>VLOOKUP(InputData[[#This Row],[CUSTOMER NAME]],Country[],3,0)</f>
        <v>Western</v>
      </c>
      <c r="I55" s="1" t="str">
        <f>TEXT(InputData[[#This Row],[DATE]],"mmm")</f>
        <v>Jan</v>
      </c>
      <c r="J55" s="1">
        <f>WEEKNUM(InputData[[#This Row],[DATE]])</f>
        <v>4</v>
      </c>
    </row>
    <row r="56" spans="1:10" x14ac:dyDescent="0.35">
      <c r="A56" s="3">
        <v>44219</v>
      </c>
      <c r="B56" s="6" t="s">
        <v>78</v>
      </c>
      <c r="C56" s="4" t="s">
        <v>42</v>
      </c>
      <c r="D56" s="22">
        <v>162</v>
      </c>
      <c r="E56" s="17">
        <v>8</v>
      </c>
      <c r="F56" s="20">
        <f>InputData[[#This Row],[UNIT PRICE ($)]]*InputData[[#This Row],[QUANTITY]]</f>
        <v>1296</v>
      </c>
      <c r="G56" s="1" t="str">
        <f>VLOOKUP(InputData[[#This Row],[CUSTOMER NAME]],Country[],2,0)</f>
        <v>India</v>
      </c>
      <c r="H56" s="1" t="str">
        <f>VLOOKUP(InputData[[#This Row],[CUSTOMER NAME]],Country[],3,0)</f>
        <v>Central</v>
      </c>
      <c r="I56" s="1" t="str">
        <f>TEXT(InputData[[#This Row],[DATE]],"mmm")</f>
        <v>Jan</v>
      </c>
      <c r="J56" s="1">
        <f>WEEKNUM(InputData[[#This Row],[DATE]])</f>
        <v>4</v>
      </c>
    </row>
    <row r="57" spans="1:10" x14ac:dyDescent="0.35">
      <c r="A57" s="3">
        <v>44220</v>
      </c>
      <c r="B57" s="6" t="s">
        <v>85</v>
      </c>
      <c r="C57" s="4" t="s">
        <v>30</v>
      </c>
      <c r="D57" s="22">
        <v>201.28</v>
      </c>
      <c r="E57" s="17">
        <v>15</v>
      </c>
      <c r="F57" s="20">
        <f>InputData[[#This Row],[UNIT PRICE ($)]]*InputData[[#This Row],[QUANTITY]]</f>
        <v>3019.2</v>
      </c>
      <c r="G57" s="1" t="str">
        <f>VLOOKUP(InputData[[#This Row],[CUSTOMER NAME]],Country[],2,0)</f>
        <v>India</v>
      </c>
      <c r="H57" s="1" t="str">
        <f>VLOOKUP(InputData[[#This Row],[CUSTOMER NAME]],Country[],3,0)</f>
        <v>Northeast</v>
      </c>
      <c r="I57" s="1" t="str">
        <f>TEXT(InputData[[#This Row],[DATE]],"mmm")</f>
        <v>Jan</v>
      </c>
      <c r="J57" s="1">
        <f>WEEKNUM(InputData[[#This Row],[DATE]])</f>
        <v>5</v>
      </c>
    </row>
    <row r="58" spans="1:10" x14ac:dyDescent="0.35">
      <c r="A58" s="3">
        <v>44221</v>
      </c>
      <c r="B58" s="6" t="s">
        <v>60</v>
      </c>
      <c r="C58" s="4" t="s">
        <v>31</v>
      </c>
      <c r="D58" s="22">
        <v>104.16</v>
      </c>
      <c r="E58" s="17">
        <v>14</v>
      </c>
      <c r="F58" s="20">
        <f>InputData[[#This Row],[UNIT PRICE ($)]]*InputData[[#This Row],[QUANTITY]]</f>
        <v>1458.24</v>
      </c>
      <c r="G58" s="1" t="str">
        <f>VLOOKUP(InputData[[#This Row],[CUSTOMER NAME]],Country[],2,0)</f>
        <v>Nigeria</v>
      </c>
      <c r="H58" s="1" t="str">
        <f>VLOOKUP(InputData[[#This Row],[CUSTOMER NAME]],Country[],3,0)</f>
        <v>Export</v>
      </c>
      <c r="I58" s="1" t="str">
        <f>TEXT(InputData[[#This Row],[DATE]],"mmm")</f>
        <v>Jan</v>
      </c>
      <c r="J58" s="1">
        <f>WEEKNUM(InputData[[#This Row],[DATE]])</f>
        <v>5</v>
      </c>
    </row>
    <row r="59" spans="1:10" x14ac:dyDescent="0.35">
      <c r="A59" s="3">
        <v>44221</v>
      </c>
      <c r="B59" s="6" t="s">
        <v>108</v>
      </c>
      <c r="C59" s="4" t="s">
        <v>35</v>
      </c>
      <c r="D59" s="22">
        <v>6.7</v>
      </c>
      <c r="E59" s="17">
        <v>7</v>
      </c>
      <c r="F59" s="20">
        <f>InputData[[#This Row],[UNIT PRICE ($)]]*InputData[[#This Row],[QUANTITY]]</f>
        <v>46.9</v>
      </c>
      <c r="G59" s="1" t="str">
        <f>VLOOKUP(InputData[[#This Row],[CUSTOMER NAME]],Country[],2,0)</f>
        <v>India</v>
      </c>
      <c r="H59" s="1" t="str">
        <f>VLOOKUP(InputData[[#This Row],[CUSTOMER NAME]],Country[],3,0)</f>
        <v>North</v>
      </c>
      <c r="I59" s="1" t="str">
        <f>TEXT(InputData[[#This Row],[DATE]],"mmm")</f>
        <v>Jan</v>
      </c>
      <c r="J59" s="1">
        <f>WEEKNUM(InputData[[#This Row],[DATE]])</f>
        <v>5</v>
      </c>
    </row>
    <row r="60" spans="1:10" x14ac:dyDescent="0.35">
      <c r="A60" s="3">
        <v>44221</v>
      </c>
      <c r="B60" s="6" t="s">
        <v>67</v>
      </c>
      <c r="C60" s="4" t="s">
        <v>34</v>
      </c>
      <c r="D60" s="22">
        <v>58.3</v>
      </c>
      <c r="E60" s="17">
        <v>6</v>
      </c>
      <c r="F60" s="20">
        <f>InputData[[#This Row],[UNIT PRICE ($)]]*InputData[[#This Row],[QUANTITY]]</f>
        <v>349.79999999999995</v>
      </c>
      <c r="G60" s="1" t="str">
        <f>VLOOKUP(InputData[[#This Row],[CUSTOMER NAME]],Country[],2,0)</f>
        <v>United Kingdom</v>
      </c>
      <c r="H60" s="1" t="str">
        <f>VLOOKUP(InputData[[#This Row],[CUSTOMER NAME]],Country[],3,0)</f>
        <v>Export</v>
      </c>
      <c r="I60" s="1" t="str">
        <f>TEXT(InputData[[#This Row],[DATE]],"mmm")</f>
        <v>Jan</v>
      </c>
      <c r="J60" s="1">
        <f>WEEKNUM(InputData[[#This Row],[DATE]])</f>
        <v>5</v>
      </c>
    </row>
    <row r="61" spans="1:10" x14ac:dyDescent="0.35">
      <c r="A61" s="3">
        <v>44221</v>
      </c>
      <c r="B61" s="6" t="s">
        <v>80</v>
      </c>
      <c r="C61" s="4" t="s">
        <v>17</v>
      </c>
      <c r="D61" s="22">
        <v>156.78</v>
      </c>
      <c r="E61" s="17">
        <v>14</v>
      </c>
      <c r="F61" s="20">
        <f>InputData[[#This Row],[UNIT PRICE ($)]]*InputData[[#This Row],[QUANTITY]]</f>
        <v>2194.92</v>
      </c>
      <c r="G61" s="1" t="str">
        <f>VLOOKUP(InputData[[#This Row],[CUSTOMER NAME]],Country[],2,0)</f>
        <v>South Africa</v>
      </c>
      <c r="H61" s="1" t="str">
        <f>VLOOKUP(InputData[[#This Row],[CUSTOMER NAME]],Country[],3,0)</f>
        <v>Export</v>
      </c>
      <c r="I61" s="1" t="str">
        <f>TEXT(InputData[[#This Row],[DATE]],"mmm")</f>
        <v>Jan</v>
      </c>
      <c r="J61" s="1">
        <f>WEEKNUM(InputData[[#This Row],[DATE]])</f>
        <v>5</v>
      </c>
    </row>
    <row r="62" spans="1:10" x14ac:dyDescent="0.35">
      <c r="A62" s="3">
        <v>44222</v>
      </c>
      <c r="B62" s="6" t="s">
        <v>108</v>
      </c>
      <c r="C62" s="4" t="s">
        <v>24</v>
      </c>
      <c r="D62" s="22">
        <v>156.96</v>
      </c>
      <c r="E62" s="17">
        <v>29</v>
      </c>
      <c r="F62" s="20">
        <f>InputData[[#This Row],[UNIT PRICE ($)]]*InputData[[#This Row],[QUANTITY]]</f>
        <v>4551.84</v>
      </c>
      <c r="G62" s="1" t="str">
        <f>VLOOKUP(InputData[[#This Row],[CUSTOMER NAME]],Country[],2,0)</f>
        <v>India</v>
      </c>
      <c r="H62" s="1" t="str">
        <f>VLOOKUP(InputData[[#This Row],[CUSTOMER NAME]],Country[],3,0)</f>
        <v>North</v>
      </c>
      <c r="I62" s="1" t="str">
        <f>TEXT(InputData[[#This Row],[DATE]],"mmm")</f>
        <v>Jan</v>
      </c>
      <c r="J62" s="1">
        <f>WEEKNUM(InputData[[#This Row],[DATE]])</f>
        <v>5</v>
      </c>
    </row>
    <row r="63" spans="1:10" x14ac:dyDescent="0.35">
      <c r="A63" s="3">
        <v>44222</v>
      </c>
      <c r="B63" s="6" t="s">
        <v>65</v>
      </c>
      <c r="C63" s="4" t="s">
        <v>44</v>
      </c>
      <c r="D63" s="22">
        <v>82.08</v>
      </c>
      <c r="E63" s="17">
        <v>9</v>
      </c>
      <c r="F63" s="20">
        <f>InputData[[#This Row],[UNIT PRICE ($)]]*InputData[[#This Row],[QUANTITY]]</f>
        <v>738.72</v>
      </c>
      <c r="G63" s="1" t="str">
        <f>VLOOKUP(InputData[[#This Row],[CUSTOMER NAME]],Country[],2,0)</f>
        <v>Pakistan</v>
      </c>
      <c r="H63" s="1" t="str">
        <f>VLOOKUP(InputData[[#This Row],[CUSTOMER NAME]],Country[],3,0)</f>
        <v>Export</v>
      </c>
      <c r="I63" s="1" t="str">
        <f>TEXT(InputData[[#This Row],[DATE]],"mmm")</f>
        <v>Jan</v>
      </c>
      <c r="J63" s="1">
        <f>WEEKNUM(InputData[[#This Row],[DATE]])</f>
        <v>5</v>
      </c>
    </row>
    <row r="64" spans="1:10" x14ac:dyDescent="0.35">
      <c r="A64" s="3">
        <v>44222</v>
      </c>
      <c r="B64" s="6" t="s">
        <v>111</v>
      </c>
      <c r="C64" s="4" t="s">
        <v>1</v>
      </c>
      <c r="D64" s="22">
        <v>103.88</v>
      </c>
      <c r="E64" s="17">
        <v>7</v>
      </c>
      <c r="F64" s="20">
        <f>InputData[[#This Row],[UNIT PRICE ($)]]*InputData[[#This Row],[QUANTITY]]</f>
        <v>727.16</v>
      </c>
      <c r="G64" s="1" t="str">
        <f>VLOOKUP(InputData[[#This Row],[CUSTOMER NAME]],Country[],2,0)</f>
        <v>India</v>
      </c>
      <c r="H64" s="1" t="str">
        <f>VLOOKUP(InputData[[#This Row],[CUSTOMER NAME]],Country[],3,0)</f>
        <v>Northeast</v>
      </c>
      <c r="I64" s="1" t="str">
        <f>TEXT(InputData[[#This Row],[DATE]],"mmm")</f>
        <v>Jan</v>
      </c>
      <c r="J64" s="1">
        <f>WEEKNUM(InputData[[#This Row],[DATE]])</f>
        <v>5</v>
      </c>
    </row>
    <row r="65" spans="1:10" x14ac:dyDescent="0.35">
      <c r="A65" s="3">
        <v>44222</v>
      </c>
      <c r="B65" s="6" t="s">
        <v>76</v>
      </c>
      <c r="C65" s="4" t="s">
        <v>6</v>
      </c>
      <c r="D65" s="22">
        <v>85.5</v>
      </c>
      <c r="E65" s="17">
        <v>7</v>
      </c>
      <c r="F65" s="20">
        <f>InputData[[#This Row],[UNIT PRICE ($)]]*InputData[[#This Row],[QUANTITY]]</f>
        <v>598.5</v>
      </c>
      <c r="G65" s="1" t="str">
        <f>VLOOKUP(InputData[[#This Row],[CUSTOMER NAME]],Country[],2,0)</f>
        <v>Saudi Arabia</v>
      </c>
      <c r="H65" s="1" t="str">
        <f>VLOOKUP(InputData[[#This Row],[CUSTOMER NAME]],Country[],3,0)</f>
        <v>Export</v>
      </c>
      <c r="I65" s="1" t="str">
        <f>TEXT(InputData[[#This Row],[DATE]],"mmm")</f>
        <v>Jan</v>
      </c>
      <c r="J65" s="1">
        <f>WEEKNUM(InputData[[#This Row],[DATE]])</f>
        <v>5</v>
      </c>
    </row>
    <row r="66" spans="1:10" x14ac:dyDescent="0.35">
      <c r="A66" s="3">
        <v>44222</v>
      </c>
      <c r="B66" s="6" t="s">
        <v>77</v>
      </c>
      <c r="C66" s="4" t="s">
        <v>10</v>
      </c>
      <c r="D66" s="22">
        <v>164.28</v>
      </c>
      <c r="E66" s="17">
        <v>1</v>
      </c>
      <c r="F66" s="20">
        <f>InputData[[#This Row],[UNIT PRICE ($)]]*InputData[[#This Row],[QUANTITY]]</f>
        <v>164.28</v>
      </c>
      <c r="G66" s="1" t="str">
        <f>VLOOKUP(InputData[[#This Row],[CUSTOMER NAME]],Country[],2,0)</f>
        <v>India</v>
      </c>
      <c r="H66" s="1" t="str">
        <f>VLOOKUP(InputData[[#This Row],[CUSTOMER NAME]],Country[],3,0)</f>
        <v>Western</v>
      </c>
      <c r="I66" s="1" t="str">
        <f>TEXT(InputData[[#This Row],[DATE]],"mmm")</f>
        <v>Jan</v>
      </c>
      <c r="J66" s="1">
        <f>WEEKNUM(InputData[[#This Row],[DATE]])</f>
        <v>5</v>
      </c>
    </row>
    <row r="67" spans="1:10" x14ac:dyDescent="0.35">
      <c r="A67" s="3">
        <v>44223</v>
      </c>
      <c r="B67" s="6" t="s">
        <v>67</v>
      </c>
      <c r="C67" s="4" t="s">
        <v>32</v>
      </c>
      <c r="D67" s="22">
        <v>117.48</v>
      </c>
      <c r="E67" s="17">
        <v>3</v>
      </c>
      <c r="F67" s="20">
        <f>InputData[[#This Row],[UNIT PRICE ($)]]*InputData[[#This Row],[QUANTITY]]</f>
        <v>352.44</v>
      </c>
      <c r="G67" s="1" t="str">
        <f>VLOOKUP(InputData[[#This Row],[CUSTOMER NAME]],Country[],2,0)</f>
        <v>United Kingdom</v>
      </c>
      <c r="H67" s="1" t="str">
        <f>VLOOKUP(InputData[[#This Row],[CUSTOMER NAME]],Country[],3,0)</f>
        <v>Export</v>
      </c>
      <c r="I67" s="1" t="str">
        <f>TEXT(InputData[[#This Row],[DATE]],"mmm")</f>
        <v>Jan</v>
      </c>
      <c r="J67" s="1">
        <f>WEEKNUM(InputData[[#This Row],[DATE]])</f>
        <v>5</v>
      </c>
    </row>
    <row r="68" spans="1:10" x14ac:dyDescent="0.35">
      <c r="A68" s="3">
        <v>44223</v>
      </c>
      <c r="B68" s="6" t="s">
        <v>74</v>
      </c>
      <c r="C68" s="4" t="s">
        <v>40</v>
      </c>
      <c r="D68" s="22">
        <v>115.2</v>
      </c>
      <c r="E68" s="17">
        <v>7</v>
      </c>
      <c r="F68" s="20">
        <f>InputData[[#This Row],[UNIT PRICE ($)]]*InputData[[#This Row],[QUANTITY]]</f>
        <v>806.4</v>
      </c>
      <c r="G68" s="1" t="str">
        <f>VLOOKUP(InputData[[#This Row],[CUSTOMER NAME]],Country[],2,0)</f>
        <v>Brazil</v>
      </c>
      <c r="H68" s="1" t="str">
        <f>VLOOKUP(InputData[[#This Row],[CUSTOMER NAME]],Country[],3,0)</f>
        <v>Export</v>
      </c>
      <c r="I68" s="1" t="str">
        <f>TEXT(InputData[[#This Row],[DATE]],"mmm")</f>
        <v>Jan</v>
      </c>
      <c r="J68" s="1">
        <f>WEEKNUM(InputData[[#This Row],[DATE]])</f>
        <v>5</v>
      </c>
    </row>
    <row r="69" spans="1:10" x14ac:dyDescent="0.35">
      <c r="A69" s="3">
        <v>44223</v>
      </c>
      <c r="B69" s="6" t="s">
        <v>75</v>
      </c>
      <c r="C69" s="4" t="s">
        <v>5</v>
      </c>
      <c r="D69" s="22">
        <v>155.61000000000001</v>
      </c>
      <c r="E69" s="17">
        <v>37</v>
      </c>
      <c r="F69" s="20">
        <f>InputData[[#This Row],[UNIT PRICE ($)]]*InputData[[#This Row],[QUANTITY]]</f>
        <v>5757.5700000000006</v>
      </c>
      <c r="G69" s="1" t="str">
        <f>VLOOKUP(InputData[[#This Row],[CUSTOMER NAME]],Country[],2,0)</f>
        <v>Russia</v>
      </c>
      <c r="H69" s="1" t="str">
        <f>VLOOKUP(InputData[[#This Row],[CUSTOMER NAME]],Country[],3,0)</f>
        <v>Export</v>
      </c>
      <c r="I69" s="1" t="str">
        <f>TEXT(InputData[[#This Row],[DATE]],"mmm")</f>
        <v>Jan</v>
      </c>
      <c r="J69" s="1">
        <f>WEEKNUM(InputData[[#This Row],[DATE]])</f>
        <v>5</v>
      </c>
    </row>
    <row r="70" spans="1:10" x14ac:dyDescent="0.35">
      <c r="A70" s="3">
        <v>44223</v>
      </c>
      <c r="B70" s="6" t="s">
        <v>84</v>
      </c>
      <c r="C70" s="4" t="s">
        <v>19</v>
      </c>
      <c r="D70" s="22">
        <v>210</v>
      </c>
      <c r="E70" s="17">
        <v>21</v>
      </c>
      <c r="F70" s="20">
        <f>InputData[[#This Row],[UNIT PRICE ($)]]*InputData[[#This Row],[QUANTITY]]</f>
        <v>4410</v>
      </c>
      <c r="G70" s="1" t="str">
        <f>VLOOKUP(InputData[[#This Row],[CUSTOMER NAME]],Country[],2,0)</f>
        <v>Ethiopia</v>
      </c>
      <c r="H70" s="1" t="str">
        <f>VLOOKUP(InputData[[#This Row],[CUSTOMER NAME]],Country[],3,0)</f>
        <v>Export</v>
      </c>
      <c r="I70" s="1" t="str">
        <f>TEXT(InputData[[#This Row],[DATE]],"mmm")</f>
        <v>Jan</v>
      </c>
      <c r="J70" s="1">
        <f>WEEKNUM(InputData[[#This Row],[DATE]])</f>
        <v>5</v>
      </c>
    </row>
    <row r="71" spans="1:10" x14ac:dyDescent="0.35">
      <c r="A71" s="3">
        <v>44224</v>
      </c>
      <c r="B71" s="6" t="s">
        <v>108</v>
      </c>
      <c r="C71" s="4" t="s">
        <v>16</v>
      </c>
      <c r="D71" s="22">
        <v>16.64</v>
      </c>
      <c r="E71" s="17">
        <v>11</v>
      </c>
      <c r="F71" s="20">
        <f>InputData[[#This Row],[UNIT PRICE ($)]]*InputData[[#This Row],[QUANTITY]]</f>
        <v>183.04000000000002</v>
      </c>
      <c r="G71" s="1" t="str">
        <f>VLOOKUP(InputData[[#This Row],[CUSTOMER NAME]],Country[],2,0)</f>
        <v>India</v>
      </c>
      <c r="H71" s="1" t="str">
        <f>VLOOKUP(InputData[[#This Row],[CUSTOMER NAME]],Country[],3,0)</f>
        <v>North</v>
      </c>
      <c r="I71" s="1" t="str">
        <f>TEXT(InputData[[#This Row],[DATE]],"mmm")</f>
        <v>Jan</v>
      </c>
      <c r="J71" s="1">
        <f>WEEKNUM(InputData[[#This Row],[DATE]])</f>
        <v>5</v>
      </c>
    </row>
    <row r="72" spans="1:10" x14ac:dyDescent="0.35">
      <c r="A72" s="3">
        <v>44224</v>
      </c>
      <c r="B72" s="6" t="s">
        <v>62</v>
      </c>
      <c r="C72" s="4" t="s">
        <v>29</v>
      </c>
      <c r="D72" s="22">
        <v>53.11</v>
      </c>
      <c r="E72" s="17">
        <v>2</v>
      </c>
      <c r="F72" s="20">
        <f>InputData[[#This Row],[UNIT PRICE ($)]]*InputData[[#This Row],[QUANTITY]]</f>
        <v>106.22</v>
      </c>
      <c r="G72" s="1" t="str">
        <f>VLOOKUP(InputData[[#This Row],[CUSTOMER NAME]],Country[],2,0)</f>
        <v>India</v>
      </c>
      <c r="H72" s="1" t="str">
        <f>VLOOKUP(InputData[[#This Row],[CUSTOMER NAME]],Country[],3,0)</f>
        <v>Northeast</v>
      </c>
      <c r="I72" s="1" t="str">
        <f>TEXT(InputData[[#This Row],[DATE]],"mmm")</f>
        <v>Jan</v>
      </c>
      <c r="J72" s="1">
        <f>WEEKNUM(InputData[[#This Row],[DATE]])</f>
        <v>5</v>
      </c>
    </row>
    <row r="73" spans="1:10" x14ac:dyDescent="0.35">
      <c r="A73" s="3">
        <v>44224</v>
      </c>
      <c r="B73" s="6" t="s">
        <v>116</v>
      </c>
      <c r="C73" s="4" t="s">
        <v>4</v>
      </c>
      <c r="D73" s="22">
        <v>48.84</v>
      </c>
      <c r="E73" s="17">
        <v>10</v>
      </c>
      <c r="F73" s="20">
        <f>InputData[[#This Row],[UNIT PRICE ($)]]*InputData[[#This Row],[QUANTITY]]</f>
        <v>488.40000000000003</v>
      </c>
      <c r="G73" s="1" t="str">
        <f>VLOOKUP(InputData[[#This Row],[CUSTOMER NAME]],Country[],2,0)</f>
        <v>Germany</v>
      </c>
      <c r="H73" s="1" t="str">
        <f>VLOOKUP(InputData[[#This Row],[CUSTOMER NAME]],Country[],3,0)</f>
        <v>Export</v>
      </c>
      <c r="I73" s="1" t="str">
        <f>TEXT(InputData[[#This Row],[DATE]],"mmm")</f>
        <v>Jan</v>
      </c>
      <c r="J73" s="1">
        <f>WEEKNUM(InputData[[#This Row],[DATE]])</f>
        <v>5</v>
      </c>
    </row>
    <row r="74" spans="1:10" x14ac:dyDescent="0.35">
      <c r="A74" s="3">
        <v>44225</v>
      </c>
      <c r="B74" s="6" t="s">
        <v>110</v>
      </c>
      <c r="C74" s="4" t="s">
        <v>4</v>
      </c>
      <c r="D74" s="22">
        <v>48.84</v>
      </c>
      <c r="E74" s="17">
        <v>10</v>
      </c>
      <c r="F74" s="20">
        <f>InputData[[#This Row],[UNIT PRICE ($)]]*InputData[[#This Row],[QUANTITY]]</f>
        <v>488.40000000000003</v>
      </c>
      <c r="G74" s="1" t="str">
        <f>VLOOKUP(InputData[[#This Row],[CUSTOMER NAME]],Country[],2,0)</f>
        <v>India</v>
      </c>
      <c r="H74" s="1" t="str">
        <f>VLOOKUP(InputData[[#This Row],[CUSTOMER NAME]],Country[],3,0)</f>
        <v>Western</v>
      </c>
      <c r="I74" s="1" t="str">
        <f>TEXT(InputData[[#This Row],[DATE]],"mmm")</f>
        <v>Jan</v>
      </c>
      <c r="J74" s="1">
        <f>WEEKNUM(InputData[[#This Row],[DATE]])</f>
        <v>5</v>
      </c>
    </row>
    <row r="75" spans="1:10" x14ac:dyDescent="0.35">
      <c r="A75" s="3">
        <v>44225</v>
      </c>
      <c r="B75" s="6" t="s">
        <v>78</v>
      </c>
      <c r="C75" s="4" t="s">
        <v>24</v>
      </c>
      <c r="D75" s="22">
        <v>156.96</v>
      </c>
      <c r="E75" s="17">
        <v>25</v>
      </c>
      <c r="F75" s="20">
        <f>InputData[[#This Row],[UNIT PRICE ($)]]*InputData[[#This Row],[QUANTITY]]</f>
        <v>3924</v>
      </c>
      <c r="G75" s="1" t="str">
        <f>VLOOKUP(InputData[[#This Row],[CUSTOMER NAME]],Country[],2,0)</f>
        <v>India</v>
      </c>
      <c r="H75" s="1" t="str">
        <f>VLOOKUP(InputData[[#This Row],[CUSTOMER NAME]],Country[],3,0)</f>
        <v>Central</v>
      </c>
      <c r="I75" s="1" t="str">
        <f>TEXT(InputData[[#This Row],[DATE]],"mmm")</f>
        <v>Jan</v>
      </c>
      <c r="J75" s="1">
        <f>WEEKNUM(InputData[[#This Row],[DATE]])</f>
        <v>5</v>
      </c>
    </row>
    <row r="76" spans="1:10" x14ac:dyDescent="0.35">
      <c r="A76" s="3">
        <v>44225</v>
      </c>
      <c r="B76" s="6" t="s">
        <v>113</v>
      </c>
      <c r="C76" s="4" t="s">
        <v>14</v>
      </c>
      <c r="D76" s="22">
        <v>146.72</v>
      </c>
      <c r="E76" s="17">
        <v>21</v>
      </c>
      <c r="F76" s="20">
        <f>InputData[[#This Row],[UNIT PRICE ($)]]*InputData[[#This Row],[QUANTITY]]</f>
        <v>3081.12</v>
      </c>
      <c r="G76" s="1" t="str">
        <f>VLOOKUP(InputData[[#This Row],[CUSTOMER NAME]],Country[],2,0)</f>
        <v>Pakistan</v>
      </c>
      <c r="H76" s="1" t="str">
        <f>VLOOKUP(InputData[[#This Row],[CUSTOMER NAME]],Country[],3,0)</f>
        <v>Export</v>
      </c>
      <c r="I76" s="1" t="str">
        <f>TEXT(InputData[[#This Row],[DATE]],"mmm")</f>
        <v>Jan</v>
      </c>
      <c r="J76" s="1">
        <f>WEEKNUM(InputData[[#This Row],[DATE]])</f>
        <v>5</v>
      </c>
    </row>
    <row r="77" spans="1:10" x14ac:dyDescent="0.35">
      <c r="A77" s="3">
        <v>44226</v>
      </c>
      <c r="B77" s="6" t="s">
        <v>112</v>
      </c>
      <c r="C77" s="4" t="s">
        <v>43</v>
      </c>
      <c r="D77" s="22">
        <v>83.08</v>
      </c>
      <c r="E77" s="17">
        <v>2</v>
      </c>
      <c r="F77" s="20">
        <f>InputData[[#This Row],[UNIT PRICE ($)]]*InputData[[#This Row],[QUANTITY]]</f>
        <v>166.16</v>
      </c>
      <c r="G77" s="1" t="str">
        <f>VLOOKUP(InputData[[#This Row],[CUSTOMER NAME]],Country[],2,0)</f>
        <v>India</v>
      </c>
      <c r="H77" s="1" t="str">
        <f>VLOOKUP(InputData[[#This Row],[CUSTOMER NAME]],Country[],3,0)</f>
        <v>North</v>
      </c>
      <c r="I77" s="1" t="str">
        <f>TEXT(InputData[[#This Row],[DATE]],"mmm")</f>
        <v>Jan</v>
      </c>
      <c r="J77" s="1">
        <f>WEEKNUM(InputData[[#This Row],[DATE]])</f>
        <v>5</v>
      </c>
    </row>
    <row r="78" spans="1:10" x14ac:dyDescent="0.35">
      <c r="A78" s="3">
        <v>44226</v>
      </c>
      <c r="B78" s="6" t="s">
        <v>80</v>
      </c>
      <c r="C78" s="4" t="s">
        <v>27</v>
      </c>
      <c r="D78" s="22">
        <v>57.120000000000005</v>
      </c>
      <c r="E78" s="17">
        <v>2</v>
      </c>
      <c r="F78" s="20">
        <f>InputData[[#This Row],[UNIT PRICE ($)]]*InputData[[#This Row],[QUANTITY]]</f>
        <v>114.24000000000001</v>
      </c>
      <c r="G78" s="1" t="str">
        <f>VLOOKUP(InputData[[#This Row],[CUSTOMER NAME]],Country[],2,0)</f>
        <v>South Africa</v>
      </c>
      <c r="H78" s="1" t="str">
        <f>VLOOKUP(InputData[[#This Row],[CUSTOMER NAME]],Country[],3,0)</f>
        <v>Export</v>
      </c>
      <c r="I78" s="1" t="str">
        <f>TEXT(InputData[[#This Row],[DATE]],"mmm")</f>
        <v>Jan</v>
      </c>
      <c r="J78" s="1">
        <f>WEEKNUM(InputData[[#This Row],[DATE]])</f>
        <v>5</v>
      </c>
    </row>
    <row r="79" spans="1:10" x14ac:dyDescent="0.35">
      <c r="A79" s="3">
        <v>44227</v>
      </c>
      <c r="B79" s="6" t="s">
        <v>110</v>
      </c>
      <c r="C79" s="4" t="s">
        <v>27</v>
      </c>
      <c r="D79" s="22">
        <v>57.120000000000005</v>
      </c>
      <c r="E79" s="17">
        <v>20</v>
      </c>
      <c r="F79" s="20">
        <f>InputData[[#This Row],[UNIT PRICE ($)]]*InputData[[#This Row],[QUANTITY]]</f>
        <v>1142.4000000000001</v>
      </c>
      <c r="G79" s="1" t="str">
        <f>VLOOKUP(InputData[[#This Row],[CUSTOMER NAME]],Country[],2,0)</f>
        <v>India</v>
      </c>
      <c r="H79" s="1" t="str">
        <f>VLOOKUP(InputData[[#This Row],[CUSTOMER NAME]],Country[],3,0)</f>
        <v>Western</v>
      </c>
      <c r="I79" s="1" t="str">
        <f>TEXT(InputData[[#This Row],[DATE]],"mmm")</f>
        <v>Jan</v>
      </c>
      <c r="J79" s="1">
        <f>WEEKNUM(InputData[[#This Row],[DATE]])</f>
        <v>6</v>
      </c>
    </row>
    <row r="80" spans="1:10" x14ac:dyDescent="0.35">
      <c r="A80" s="3">
        <v>44227</v>
      </c>
      <c r="B80" s="6" t="s">
        <v>110</v>
      </c>
      <c r="C80" s="4" t="s">
        <v>28</v>
      </c>
      <c r="D80" s="22">
        <v>41.81</v>
      </c>
      <c r="E80" s="17">
        <v>3</v>
      </c>
      <c r="F80" s="20">
        <f>InputData[[#This Row],[UNIT PRICE ($)]]*InputData[[#This Row],[QUANTITY]]</f>
        <v>125.43</v>
      </c>
      <c r="G80" s="1" t="str">
        <f>VLOOKUP(InputData[[#This Row],[CUSTOMER NAME]],Country[],2,0)</f>
        <v>India</v>
      </c>
      <c r="H80" s="1" t="str">
        <f>VLOOKUP(InputData[[#This Row],[CUSTOMER NAME]],Country[],3,0)</f>
        <v>Western</v>
      </c>
      <c r="I80" s="1" t="str">
        <f>TEXT(InputData[[#This Row],[DATE]],"mmm")</f>
        <v>Jan</v>
      </c>
      <c r="J80" s="1">
        <f>WEEKNUM(InputData[[#This Row],[DATE]])</f>
        <v>6</v>
      </c>
    </row>
    <row r="81" spans="1:10" x14ac:dyDescent="0.35">
      <c r="A81" s="3">
        <v>44227</v>
      </c>
      <c r="B81" s="6" t="s">
        <v>81</v>
      </c>
      <c r="C81" s="4" t="s">
        <v>41</v>
      </c>
      <c r="D81" s="22">
        <v>173.88</v>
      </c>
      <c r="E81" s="17">
        <v>9</v>
      </c>
      <c r="F81" s="20">
        <f>InputData[[#This Row],[UNIT PRICE ($)]]*InputData[[#This Row],[QUANTITY]]</f>
        <v>1564.92</v>
      </c>
      <c r="G81" s="1" t="str">
        <f>VLOOKUP(InputData[[#This Row],[CUSTOMER NAME]],Country[],2,0)</f>
        <v>India</v>
      </c>
      <c r="H81" s="1" t="str">
        <f>VLOOKUP(InputData[[#This Row],[CUSTOMER NAME]],Country[],3,0)</f>
        <v>East</v>
      </c>
      <c r="I81" s="1" t="str">
        <f>TEXT(InputData[[#This Row],[DATE]],"mmm")</f>
        <v>Jan</v>
      </c>
      <c r="J81" s="1">
        <f>WEEKNUM(InputData[[#This Row],[DATE]])</f>
        <v>6</v>
      </c>
    </row>
    <row r="82" spans="1:10" x14ac:dyDescent="0.35">
      <c r="A82" s="3">
        <v>44227</v>
      </c>
      <c r="B82" s="6" t="s">
        <v>116</v>
      </c>
      <c r="C82" s="4" t="s">
        <v>3</v>
      </c>
      <c r="D82" s="22">
        <v>80.94</v>
      </c>
      <c r="E82" s="17">
        <v>33</v>
      </c>
      <c r="F82" s="20">
        <f>InputData[[#This Row],[UNIT PRICE ($)]]*InputData[[#This Row],[QUANTITY]]</f>
        <v>2671.02</v>
      </c>
      <c r="G82" s="1" t="str">
        <f>VLOOKUP(InputData[[#This Row],[CUSTOMER NAME]],Country[],2,0)</f>
        <v>Germany</v>
      </c>
      <c r="H82" s="1" t="str">
        <f>VLOOKUP(InputData[[#This Row],[CUSTOMER NAME]],Country[],3,0)</f>
        <v>Export</v>
      </c>
      <c r="I82" s="1" t="str">
        <f>TEXT(InputData[[#This Row],[DATE]],"mmm")</f>
        <v>Jan</v>
      </c>
      <c r="J82" s="1">
        <f>WEEKNUM(InputData[[#This Row],[DATE]])</f>
        <v>6</v>
      </c>
    </row>
    <row r="83" spans="1:10" x14ac:dyDescent="0.35">
      <c r="A83" s="3">
        <v>44227</v>
      </c>
      <c r="B83" s="6" t="s">
        <v>89</v>
      </c>
      <c r="C83" s="4" t="s">
        <v>23</v>
      </c>
      <c r="D83" s="22">
        <v>149.46</v>
      </c>
      <c r="E83" s="17">
        <v>6</v>
      </c>
      <c r="F83" s="20">
        <f>InputData[[#This Row],[UNIT PRICE ($)]]*InputData[[#This Row],[QUANTITY]]</f>
        <v>896.76</v>
      </c>
      <c r="G83" s="1" t="str">
        <f>VLOOKUP(InputData[[#This Row],[CUSTOMER NAME]],Country[],2,0)</f>
        <v>Mexico</v>
      </c>
      <c r="H83" s="1" t="str">
        <f>VLOOKUP(InputData[[#This Row],[CUSTOMER NAME]],Country[],3,0)</f>
        <v>Export</v>
      </c>
      <c r="I83" s="1" t="str">
        <f>TEXT(InputData[[#This Row],[DATE]],"mmm")</f>
        <v>Jan</v>
      </c>
      <c r="J83" s="1">
        <f>WEEKNUM(InputData[[#This Row],[DATE]])</f>
        <v>6</v>
      </c>
    </row>
    <row r="84" spans="1:10" x14ac:dyDescent="0.35">
      <c r="A84" s="3">
        <v>44228</v>
      </c>
      <c r="B84" s="6" t="s">
        <v>60</v>
      </c>
      <c r="C84" s="4" t="s">
        <v>5</v>
      </c>
      <c r="D84" s="5">
        <v>155.61000000000001</v>
      </c>
      <c r="E84" s="1">
        <v>9</v>
      </c>
      <c r="F84" s="1">
        <f>InputData[[#This Row],[UNIT PRICE ($)]]*InputData[[#This Row],[QUANTITY]]</f>
        <v>1400.4900000000002</v>
      </c>
      <c r="G84" s="1" t="str">
        <f>VLOOKUP(InputData[[#This Row],[CUSTOMER NAME]],Country[],2,0)</f>
        <v>Nigeria</v>
      </c>
      <c r="H84" s="1" t="str">
        <f>VLOOKUP(InputData[[#This Row],[CUSTOMER NAME]],Country[],3,0)</f>
        <v>Export</v>
      </c>
      <c r="I84" s="1" t="str">
        <f>TEXT(InputData[[#This Row],[DATE]],"mmm")</f>
        <v>Feb</v>
      </c>
      <c r="J84" s="1">
        <f>WEEKNUM(InputData[[#This Row],[DATE]])</f>
        <v>6</v>
      </c>
    </row>
    <row r="85" spans="1:10" x14ac:dyDescent="0.35">
      <c r="A85" s="3">
        <v>44229</v>
      </c>
      <c r="B85" s="6" t="s">
        <v>112</v>
      </c>
      <c r="C85" s="4" t="s">
        <v>10</v>
      </c>
      <c r="D85" s="5">
        <v>164.28</v>
      </c>
      <c r="E85" s="1">
        <v>7</v>
      </c>
      <c r="F85" s="1">
        <f>InputData[[#This Row],[UNIT PRICE ($)]]*InputData[[#This Row],[QUANTITY]]</f>
        <v>1149.96</v>
      </c>
      <c r="G85" s="1" t="str">
        <f>VLOOKUP(InputData[[#This Row],[CUSTOMER NAME]],Country[],2,0)</f>
        <v>India</v>
      </c>
      <c r="H85" s="1" t="str">
        <f>VLOOKUP(InputData[[#This Row],[CUSTOMER NAME]],Country[],3,0)</f>
        <v>North</v>
      </c>
      <c r="I85" s="1" t="str">
        <f>TEXT(InputData[[#This Row],[DATE]],"mmm")</f>
        <v>Feb</v>
      </c>
      <c r="J85" s="1">
        <f>WEEKNUM(InputData[[#This Row],[DATE]])</f>
        <v>6</v>
      </c>
    </row>
    <row r="86" spans="1:10" x14ac:dyDescent="0.35">
      <c r="A86" s="3">
        <v>44230</v>
      </c>
      <c r="B86" s="6" t="s">
        <v>108</v>
      </c>
      <c r="C86" s="4" t="s">
        <v>22</v>
      </c>
      <c r="D86" s="5">
        <v>141.57</v>
      </c>
      <c r="E86" s="1">
        <v>2</v>
      </c>
      <c r="F86" s="1">
        <f>InputData[[#This Row],[UNIT PRICE ($)]]*InputData[[#This Row],[QUANTITY]]</f>
        <v>283.14</v>
      </c>
      <c r="G86" s="1" t="str">
        <f>VLOOKUP(InputData[[#This Row],[CUSTOMER NAME]],Country[],2,0)</f>
        <v>India</v>
      </c>
      <c r="H86" s="1" t="str">
        <f>VLOOKUP(InputData[[#This Row],[CUSTOMER NAME]],Country[],3,0)</f>
        <v>North</v>
      </c>
      <c r="I86" s="1" t="str">
        <f>TEXT(InputData[[#This Row],[DATE]],"mmm")</f>
        <v>Feb</v>
      </c>
      <c r="J86" s="1">
        <f>WEEKNUM(InputData[[#This Row],[DATE]])</f>
        <v>6</v>
      </c>
    </row>
    <row r="87" spans="1:10" x14ac:dyDescent="0.35">
      <c r="A87" s="3">
        <v>44230</v>
      </c>
      <c r="B87" s="6" t="s">
        <v>110</v>
      </c>
      <c r="C87" s="4" t="s">
        <v>19</v>
      </c>
      <c r="D87" s="5">
        <v>210</v>
      </c>
      <c r="E87" s="1">
        <v>39</v>
      </c>
      <c r="F87" s="1">
        <f>InputData[[#This Row],[UNIT PRICE ($)]]*InputData[[#This Row],[QUANTITY]]</f>
        <v>8190</v>
      </c>
      <c r="G87" s="1" t="str">
        <f>VLOOKUP(InputData[[#This Row],[CUSTOMER NAME]],Country[],2,0)</f>
        <v>India</v>
      </c>
      <c r="H87" s="1" t="str">
        <f>VLOOKUP(InputData[[#This Row],[CUSTOMER NAME]],Country[],3,0)</f>
        <v>Western</v>
      </c>
      <c r="I87" s="1" t="str">
        <f>TEXT(InputData[[#This Row],[DATE]],"mmm")</f>
        <v>Feb</v>
      </c>
      <c r="J87" s="1">
        <f>WEEKNUM(InputData[[#This Row],[DATE]])</f>
        <v>6</v>
      </c>
    </row>
    <row r="88" spans="1:10" x14ac:dyDescent="0.35">
      <c r="A88" s="3">
        <v>44230</v>
      </c>
      <c r="B88" s="6" t="s">
        <v>84</v>
      </c>
      <c r="C88" s="4" t="s">
        <v>38</v>
      </c>
      <c r="D88" s="5">
        <v>79.92</v>
      </c>
      <c r="E88" s="1">
        <v>27</v>
      </c>
      <c r="F88" s="1">
        <f>InputData[[#This Row],[UNIT PRICE ($)]]*InputData[[#This Row],[QUANTITY]]</f>
        <v>2157.84</v>
      </c>
      <c r="G88" s="1" t="str">
        <f>VLOOKUP(InputData[[#This Row],[CUSTOMER NAME]],Country[],2,0)</f>
        <v>Ethiopia</v>
      </c>
      <c r="H88" s="1" t="str">
        <f>VLOOKUP(InputData[[#This Row],[CUSTOMER NAME]],Country[],3,0)</f>
        <v>Export</v>
      </c>
      <c r="I88" s="1" t="str">
        <f>TEXT(InputData[[#This Row],[DATE]],"mmm")</f>
        <v>Feb</v>
      </c>
      <c r="J88" s="1">
        <f>WEEKNUM(InputData[[#This Row],[DATE]])</f>
        <v>6</v>
      </c>
    </row>
    <row r="89" spans="1:10" x14ac:dyDescent="0.35">
      <c r="A89" s="3">
        <v>44230</v>
      </c>
      <c r="B89" s="6" t="s">
        <v>86</v>
      </c>
      <c r="C89" s="4" t="s">
        <v>14</v>
      </c>
      <c r="D89" s="5">
        <v>146.72</v>
      </c>
      <c r="E89" s="1">
        <v>8</v>
      </c>
      <c r="F89" s="1">
        <f>InputData[[#This Row],[UNIT PRICE ($)]]*InputData[[#This Row],[QUANTITY]]</f>
        <v>1173.76</v>
      </c>
      <c r="G89" s="1" t="str">
        <f>VLOOKUP(InputData[[#This Row],[CUSTOMER NAME]],Country[],2,0)</f>
        <v>India</v>
      </c>
      <c r="H89" s="1" t="str">
        <f>VLOOKUP(InputData[[#This Row],[CUSTOMER NAME]],Country[],3,0)</f>
        <v>South</v>
      </c>
      <c r="I89" s="1" t="str">
        <f>TEXT(InputData[[#This Row],[DATE]],"mmm")</f>
        <v>Feb</v>
      </c>
      <c r="J89" s="1">
        <f>WEEKNUM(InputData[[#This Row],[DATE]])</f>
        <v>6</v>
      </c>
    </row>
    <row r="90" spans="1:10" x14ac:dyDescent="0.35">
      <c r="A90" s="3">
        <v>44230</v>
      </c>
      <c r="B90" s="6" t="s">
        <v>88</v>
      </c>
      <c r="C90" s="4" t="s">
        <v>16</v>
      </c>
      <c r="D90" s="5">
        <v>16.64</v>
      </c>
      <c r="E90" s="1">
        <v>13</v>
      </c>
      <c r="F90" s="1">
        <f>InputData[[#This Row],[UNIT PRICE ($)]]*InputData[[#This Row],[QUANTITY]]</f>
        <v>216.32</v>
      </c>
      <c r="G90" s="1" t="str">
        <f>VLOOKUP(InputData[[#This Row],[CUSTOMER NAME]],Country[],2,0)</f>
        <v>India</v>
      </c>
      <c r="H90" s="1" t="str">
        <f>VLOOKUP(InputData[[#This Row],[CUSTOMER NAME]],Country[],3,0)</f>
        <v>South</v>
      </c>
      <c r="I90" s="1" t="str">
        <f>TEXT(InputData[[#This Row],[DATE]],"mmm")</f>
        <v>Feb</v>
      </c>
      <c r="J90" s="1">
        <f>WEEKNUM(InputData[[#This Row],[DATE]])</f>
        <v>6</v>
      </c>
    </row>
    <row r="91" spans="1:10" x14ac:dyDescent="0.35">
      <c r="A91" s="3">
        <v>44231</v>
      </c>
      <c r="B91" s="6" t="s">
        <v>113</v>
      </c>
      <c r="C91" s="4" t="s">
        <v>44</v>
      </c>
      <c r="D91" s="5">
        <v>82.08</v>
      </c>
      <c r="E91" s="1">
        <v>39</v>
      </c>
      <c r="F91" s="1">
        <f>InputData[[#This Row],[UNIT PRICE ($)]]*InputData[[#This Row],[QUANTITY]]</f>
        <v>3201.12</v>
      </c>
      <c r="G91" s="1" t="str">
        <f>VLOOKUP(InputData[[#This Row],[CUSTOMER NAME]],Country[],2,0)</f>
        <v>Pakistan</v>
      </c>
      <c r="H91" s="1" t="str">
        <f>VLOOKUP(InputData[[#This Row],[CUSTOMER NAME]],Country[],3,0)</f>
        <v>Export</v>
      </c>
      <c r="I91" s="1" t="str">
        <f>TEXT(InputData[[#This Row],[DATE]],"mmm")</f>
        <v>Feb</v>
      </c>
      <c r="J91" s="1">
        <f>WEEKNUM(InputData[[#This Row],[DATE]])</f>
        <v>6</v>
      </c>
    </row>
    <row r="92" spans="1:10" x14ac:dyDescent="0.35">
      <c r="A92" s="3">
        <v>44231</v>
      </c>
      <c r="B92" s="6" t="s">
        <v>84</v>
      </c>
      <c r="C92" s="4" t="s">
        <v>37</v>
      </c>
      <c r="D92" s="5">
        <v>85.76</v>
      </c>
      <c r="E92" s="1">
        <v>4</v>
      </c>
      <c r="F92" s="1">
        <f>InputData[[#This Row],[UNIT PRICE ($)]]*InputData[[#This Row],[QUANTITY]]</f>
        <v>343.04</v>
      </c>
      <c r="G92" s="1" t="str">
        <f>VLOOKUP(InputData[[#This Row],[CUSTOMER NAME]],Country[],2,0)</f>
        <v>Ethiopia</v>
      </c>
      <c r="H92" s="1" t="str">
        <f>VLOOKUP(InputData[[#This Row],[CUSTOMER NAME]],Country[],3,0)</f>
        <v>Export</v>
      </c>
      <c r="I92" s="1" t="str">
        <f>TEXT(InputData[[#This Row],[DATE]],"mmm")</f>
        <v>Feb</v>
      </c>
      <c r="J92" s="1">
        <f>WEEKNUM(InputData[[#This Row],[DATE]])</f>
        <v>6</v>
      </c>
    </row>
    <row r="93" spans="1:10" x14ac:dyDescent="0.35">
      <c r="A93" s="3">
        <v>44231</v>
      </c>
      <c r="B93" s="6" t="s">
        <v>85</v>
      </c>
      <c r="C93" s="4" t="s">
        <v>14</v>
      </c>
      <c r="D93" s="5">
        <v>146.72</v>
      </c>
      <c r="E93" s="1">
        <v>26</v>
      </c>
      <c r="F93" s="1">
        <f>InputData[[#This Row],[UNIT PRICE ($)]]*InputData[[#This Row],[QUANTITY]]</f>
        <v>3814.72</v>
      </c>
      <c r="G93" s="1" t="str">
        <f>VLOOKUP(InputData[[#This Row],[CUSTOMER NAME]],Country[],2,0)</f>
        <v>India</v>
      </c>
      <c r="H93" s="1" t="str">
        <f>VLOOKUP(InputData[[#This Row],[CUSTOMER NAME]],Country[],3,0)</f>
        <v>Northeast</v>
      </c>
      <c r="I93" s="1" t="str">
        <f>TEXT(InputData[[#This Row],[DATE]],"mmm")</f>
        <v>Feb</v>
      </c>
      <c r="J93" s="1">
        <f>WEEKNUM(InputData[[#This Row],[DATE]])</f>
        <v>6</v>
      </c>
    </row>
    <row r="94" spans="1:10" x14ac:dyDescent="0.35">
      <c r="A94" s="3">
        <v>44231</v>
      </c>
      <c r="B94" s="6" t="s">
        <v>86</v>
      </c>
      <c r="C94" s="4" t="s">
        <v>25</v>
      </c>
      <c r="D94" s="5">
        <v>8.33</v>
      </c>
      <c r="E94" s="1">
        <v>3</v>
      </c>
      <c r="F94" s="1">
        <f>InputData[[#This Row],[UNIT PRICE ($)]]*InputData[[#This Row],[QUANTITY]]</f>
        <v>24.990000000000002</v>
      </c>
      <c r="G94" s="1" t="str">
        <f>VLOOKUP(InputData[[#This Row],[CUSTOMER NAME]],Country[],2,0)</f>
        <v>India</v>
      </c>
      <c r="H94" s="1" t="str">
        <f>VLOOKUP(InputData[[#This Row],[CUSTOMER NAME]],Country[],3,0)</f>
        <v>South</v>
      </c>
      <c r="I94" s="1" t="str">
        <f>TEXT(InputData[[#This Row],[DATE]],"mmm")</f>
        <v>Feb</v>
      </c>
      <c r="J94" s="1">
        <f>WEEKNUM(InputData[[#This Row],[DATE]])</f>
        <v>6</v>
      </c>
    </row>
    <row r="95" spans="1:10" x14ac:dyDescent="0.35">
      <c r="A95" s="3">
        <v>44232</v>
      </c>
      <c r="B95" s="6" t="s">
        <v>60</v>
      </c>
      <c r="C95" s="4" t="s">
        <v>3</v>
      </c>
      <c r="D95" s="5">
        <v>80.94</v>
      </c>
      <c r="E95" s="1">
        <v>24</v>
      </c>
      <c r="F95" s="1">
        <f>InputData[[#This Row],[UNIT PRICE ($)]]*InputData[[#This Row],[QUANTITY]]</f>
        <v>1942.56</v>
      </c>
      <c r="G95" s="1" t="str">
        <f>VLOOKUP(InputData[[#This Row],[CUSTOMER NAME]],Country[],2,0)</f>
        <v>Nigeria</v>
      </c>
      <c r="H95" s="1" t="str">
        <f>VLOOKUP(InputData[[#This Row],[CUSTOMER NAME]],Country[],3,0)</f>
        <v>Export</v>
      </c>
      <c r="I95" s="1" t="str">
        <f>TEXT(InputData[[#This Row],[DATE]],"mmm")</f>
        <v>Feb</v>
      </c>
      <c r="J95" s="1">
        <f>WEEKNUM(InputData[[#This Row],[DATE]])</f>
        <v>6</v>
      </c>
    </row>
    <row r="96" spans="1:10" x14ac:dyDescent="0.35">
      <c r="A96" s="3">
        <v>44232</v>
      </c>
      <c r="B96" s="6" t="s">
        <v>109</v>
      </c>
      <c r="C96" s="4" t="s">
        <v>39</v>
      </c>
      <c r="D96" s="5">
        <v>42.55</v>
      </c>
      <c r="E96" s="1">
        <v>38</v>
      </c>
      <c r="F96" s="1">
        <f>InputData[[#This Row],[UNIT PRICE ($)]]*InputData[[#This Row],[QUANTITY]]</f>
        <v>1616.8999999999999</v>
      </c>
      <c r="G96" s="1" t="str">
        <f>VLOOKUP(InputData[[#This Row],[CUSTOMER NAME]],Country[],2,0)</f>
        <v>Pakistan</v>
      </c>
      <c r="H96" s="1" t="str">
        <f>VLOOKUP(InputData[[#This Row],[CUSTOMER NAME]],Country[],3,0)</f>
        <v>Export</v>
      </c>
      <c r="I96" s="1" t="str">
        <f>TEXT(InputData[[#This Row],[DATE]],"mmm")</f>
        <v>Feb</v>
      </c>
      <c r="J96" s="1">
        <f>WEEKNUM(InputData[[#This Row],[DATE]])</f>
        <v>6</v>
      </c>
    </row>
    <row r="97" spans="1:10" x14ac:dyDescent="0.35">
      <c r="A97" s="3">
        <v>44232</v>
      </c>
      <c r="B97" s="6" t="s">
        <v>70</v>
      </c>
      <c r="C97" s="4" t="s">
        <v>5</v>
      </c>
      <c r="D97" s="5">
        <v>155.61000000000001</v>
      </c>
      <c r="E97" s="1">
        <v>1</v>
      </c>
      <c r="F97" s="1">
        <f>InputData[[#This Row],[UNIT PRICE ($)]]*InputData[[#This Row],[QUANTITY]]</f>
        <v>155.61000000000001</v>
      </c>
      <c r="G97" s="1" t="str">
        <f>VLOOKUP(InputData[[#This Row],[CUSTOMER NAME]],Country[],2,0)</f>
        <v>Mexico</v>
      </c>
      <c r="H97" s="1" t="str">
        <f>VLOOKUP(InputData[[#This Row],[CUSTOMER NAME]],Country[],3,0)</f>
        <v>Export</v>
      </c>
      <c r="I97" s="1" t="str">
        <f>TEXT(InputData[[#This Row],[DATE]],"mmm")</f>
        <v>Feb</v>
      </c>
      <c r="J97" s="1">
        <f>WEEKNUM(InputData[[#This Row],[DATE]])</f>
        <v>6</v>
      </c>
    </row>
    <row r="98" spans="1:10" x14ac:dyDescent="0.35">
      <c r="A98" s="3">
        <v>44232</v>
      </c>
      <c r="B98" s="6" t="s">
        <v>75</v>
      </c>
      <c r="C98" s="4" t="s">
        <v>43</v>
      </c>
      <c r="D98" s="5">
        <v>83.08</v>
      </c>
      <c r="E98" s="1">
        <v>7</v>
      </c>
      <c r="F98" s="1">
        <f>InputData[[#This Row],[UNIT PRICE ($)]]*InputData[[#This Row],[QUANTITY]]</f>
        <v>581.55999999999995</v>
      </c>
      <c r="G98" s="1" t="str">
        <f>VLOOKUP(InputData[[#This Row],[CUSTOMER NAME]],Country[],2,0)</f>
        <v>Russia</v>
      </c>
      <c r="H98" s="1" t="str">
        <f>VLOOKUP(InputData[[#This Row],[CUSTOMER NAME]],Country[],3,0)</f>
        <v>Export</v>
      </c>
      <c r="I98" s="1" t="str">
        <f>TEXT(InputData[[#This Row],[DATE]],"mmm")</f>
        <v>Feb</v>
      </c>
      <c r="J98" s="1">
        <f>WEEKNUM(InputData[[#This Row],[DATE]])</f>
        <v>6</v>
      </c>
    </row>
    <row r="99" spans="1:10" x14ac:dyDescent="0.35">
      <c r="A99" s="3">
        <v>44232</v>
      </c>
      <c r="B99" s="6" t="s">
        <v>79</v>
      </c>
      <c r="C99" s="4" t="s">
        <v>43</v>
      </c>
      <c r="D99" s="5">
        <v>83.08</v>
      </c>
      <c r="E99" s="1">
        <v>9</v>
      </c>
      <c r="F99" s="1">
        <f>InputData[[#This Row],[UNIT PRICE ($)]]*InputData[[#This Row],[QUANTITY]]</f>
        <v>747.72</v>
      </c>
      <c r="G99" s="1" t="str">
        <f>VLOOKUP(InputData[[#This Row],[CUSTOMER NAME]],Country[],2,0)</f>
        <v>United Kingdom</v>
      </c>
      <c r="H99" s="1" t="str">
        <f>VLOOKUP(InputData[[#This Row],[CUSTOMER NAME]],Country[],3,0)</f>
        <v>Export</v>
      </c>
      <c r="I99" s="1" t="str">
        <f>TEXT(InputData[[#This Row],[DATE]],"mmm")</f>
        <v>Feb</v>
      </c>
      <c r="J99" s="1">
        <f>WEEKNUM(InputData[[#This Row],[DATE]])</f>
        <v>6</v>
      </c>
    </row>
    <row r="100" spans="1:10" x14ac:dyDescent="0.35">
      <c r="A100" s="3">
        <v>44232</v>
      </c>
      <c r="B100" s="6" t="s">
        <v>89</v>
      </c>
      <c r="C100" s="4" t="s">
        <v>18</v>
      </c>
      <c r="D100" s="5">
        <v>49.21</v>
      </c>
      <c r="E100" s="1">
        <v>6</v>
      </c>
      <c r="F100" s="1">
        <f>InputData[[#This Row],[UNIT PRICE ($)]]*InputData[[#This Row],[QUANTITY]]</f>
        <v>295.26</v>
      </c>
      <c r="G100" s="1" t="str">
        <f>VLOOKUP(InputData[[#This Row],[CUSTOMER NAME]],Country[],2,0)</f>
        <v>Mexico</v>
      </c>
      <c r="H100" s="1" t="str">
        <f>VLOOKUP(InputData[[#This Row],[CUSTOMER NAME]],Country[],3,0)</f>
        <v>Export</v>
      </c>
      <c r="I100" s="1" t="str">
        <f>TEXT(InputData[[#This Row],[DATE]],"mmm")</f>
        <v>Feb</v>
      </c>
      <c r="J100" s="1">
        <f>WEEKNUM(InputData[[#This Row],[DATE]])</f>
        <v>6</v>
      </c>
    </row>
    <row r="101" spans="1:10" x14ac:dyDescent="0.35">
      <c r="A101" s="3">
        <v>44233</v>
      </c>
      <c r="B101" s="6" t="s">
        <v>108</v>
      </c>
      <c r="C101" s="4" t="s">
        <v>9</v>
      </c>
      <c r="D101" s="5">
        <v>7.8599999999999994</v>
      </c>
      <c r="E101" s="1">
        <v>30</v>
      </c>
      <c r="F101" s="1">
        <f>InputData[[#This Row],[UNIT PRICE ($)]]*InputData[[#This Row],[QUANTITY]]</f>
        <v>235.79999999999998</v>
      </c>
      <c r="G101" s="1" t="str">
        <f>VLOOKUP(InputData[[#This Row],[CUSTOMER NAME]],Country[],2,0)</f>
        <v>India</v>
      </c>
      <c r="H101" s="1" t="str">
        <f>VLOOKUP(InputData[[#This Row],[CUSTOMER NAME]],Country[],3,0)</f>
        <v>North</v>
      </c>
      <c r="I101" s="1" t="str">
        <f>TEXT(InputData[[#This Row],[DATE]],"mmm")</f>
        <v>Feb</v>
      </c>
      <c r="J101" s="1">
        <f>WEEKNUM(InputData[[#This Row],[DATE]])</f>
        <v>6</v>
      </c>
    </row>
    <row r="102" spans="1:10" x14ac:dyDescent="0.35">
      <c r="A102" s="3">
        <v>44233</v>
      </c>
      <c r="B102" s="6" t="s">
        <v>81</v>
      </c>
      <c r="C102" s="4" t="s">
        <v>2</v>
      </c>
      <c r="D102" s="5">
        <v>142.80000000000001</v>
      </c>
      <c r="E102" s="1">
        <v>6</v>
      </c>
      <c r="F102" s="1">
        <f>InputData[[#This Row],[UNIT PRICE ($)]]*InputData[[#This Row],[QUANTITY]]</f>
        <v>856.80000000000007</v>
      </c>
      <c r="G102" s="1" t="str">
        <f>VLOOKUP(InputData[[#This Row],[CUSTOMER NAME]],Country[],2,0)</f>
        <v>India</v>
      </c>
      <c r="H102" s="1" t="str">
        <f>VLOOKUP(InputData[[#This Row],[CUSTOMER NAME]],Country[],3,0)</f>
        <v>East</v>
      </c>
      <c r="I102" s="1" t="str">
        <f>TEXT(InputData[[#This Row],[DATE]],"mmm")</f>
        <v>Feb</v>
      </c>
      <c r="J102" s="1">
        <f>WEEKNUM(InputData[[#This Row],[DATE]])</f>
        <v>6</v>
      </c>
    </row>
    <row r="103" spans="1:10" x14ac:dyDescent="0.35">
      <c r="A103" s="3">
        <v>44233</v>
      </c>
      <c r="B103" s="6" t="s">
        <v>88</v>
      </c>
      <c r="C103" s="4" t="s">
        <v>35</v>
      </c>
      <c r="D103" s="5">
        <v>6.7</v>
      </c>
      <c r="E103" s="1">
        <v>1</v>
      </c>
      <c r="F103" s="1">
        <f>InputData[[#This Row],[UNIT PRICE ($)]]*InputData[[#This Row],[QUANTITY]]</f>
        <v>6.7</v>
      </c>
      <c r="G103" s="1" t="str">
        <f>VLOOKUP(InputData[[#This Row],[CUSTOMER NAME]],Country[],2,0)</f>
        <v>India</v>
      </c>
      <c r="H103" s="1" t="str">
        <f>VLOOKUP(InputData[[#This Row],[CUSTOMER NAME]],Country[],3,0)</f>
        <v>South</v>
      </c>
      <c r="I103" s="1" t="str">
        <f>TEXT(InputData[[#This Row],[DATE]],"mmm")</f>
        <v>Feb</v>
      </c>
      <c r="J103" s="1">
        <f>WEEKNUM(InputData[[#This Row],[DATE]])</f>
        <v>6</v>
      </c>
    </row>
    <row r="104" spans="1:10" x14ac:dyDescent="0.35">
      <c r="A104" s="3">
        <v>44234</v>
      </c>
      <c r="B104" s="6" t="s">
        <v>67</v>
      </c>
      <c r="C104" s="4" t="s">
        <v>35</v>
      </c>
      <c r="D104" s="5">
        <v>6.7</v>
      </c>
      <c r="E104" s="1">
        <v>29</v>
      </c>
      <c r="F104" s="1">
        <f>InputData[[#This Row],[UNIT PRICE ($)]]*InputData[[#This Row],[QUANTITY]]</f>
        <v>194.3</v>
      </c>
      <c r="G104" s="1" t="str">
        <f>VLOOKUP(InputData[[#This Row],[CUSTOMER NAME]],Country[],2,0)</f>
        <v>United Kingdom</v>
      </c>
      <c r="H104" s="1" t="str">
        <f>VLOOKUP(InputData[[#This Row],[CUSTOMER NAME]],Country[],3,0)</f>
        <v>Export</v>
      </c>
      <c r="I104" s="1" t="str">
        <f>TEXT(InputData[[#This Row],[DATE]],"mmm")</f>
        <v>Feb</v>
      </c>
      <c r="J104" s="1">
        <f>WEEKNUM(InputData[[#This Row],[DATE]])</f>
        <v>7</v>
      </c>
    </row>
    <row r="105" spans="1:10" x14ac:dyDescent="0.35">
      <c r="A105" s="3">
        <v>44234</v>
      </c>
      <c r="B105" s="6" t="s">
        <v>84</v>
      </c>
      <c r="C105" s="4" t="s">
        <v>16</v>
      </c>
      <c r="D105" s="5">
        <v>16.64</v>
      </c>
      <c r="E105" s="1">
        <v>5</v>
      </c>
      <c r="F105" s="1">
        <f>InputData[[#This Row],[UNIT PRICE ($)]]*InputData[[#This Row],[QUANTITY]]</f>
        <v>83.2</v>
      </c>
      <c r="G105" s="1" t="str">
        <f>VLOOKUP(InputData[[#This Row],[CUSTOMER NAME]],Country[],2,0)</f>
        <v>Ethiopia</v>
      </c>
      <c r="H105" s="1" t="str">
        <f>VLOOKUP(InputData[[#This Row],[CUSTOMER NAME]],Country[],3,0)</f>
        <v>Export</v>
      </c>
      <c r="I105" s="1" t="str">
        <f>TEXT(InputData[[#This Row],[DATE]],"mmm")</f>
        <v>Feb</v>
      </c>
      <c r="J105" s="1">
        <f>WEEKNUM(InputData[[#This Row],[DATE]])</f>
        <v>7</v>
      </c>
    </row>
    <row r="106" spans="1:10" x14ac:dyDescent="0.35">
      <c r="A106" s="3">
        <v>44235</v>
      </c>
      <c r="B106" s="6" t="s">
        <v>62</v>
      </c>
      <c r="C106" s="4" t="s">
        <v>4</v>
      </c>
      <c r="D106" s="5">
        <v>48.84</v>
      </c>
      <c r="E106" s="1">
        <v>3</v>
      </c>
      <c r="F106" s="1">
        <f>InputData[[#This Row],[UNIT PRICE ($)]]*InputData[[#This Row],[QUANTITY]]</f>
        <v>146.52000000000001</v>
      </c>
      <c r="G106" s="1" t="str">
        <f>VLOOKUP(InputData[[#This Row],[CUSTOMER NAME]],Country[],2,0)</f>
        <v>India</v>
      </c>
      <c r="H106" s="1" t="str">
        <f>VLOOKUP(InputData[[#This Row],[CUSTOMER NAME]],Country[],3,0)</f>
        <v>Northeast</v>
      </c>
      <c r="I106" s="1" t="str">
        <f>TEXT(InputData[[#This Row],[DATE]],"mmm")</f>
        <v>Feb</v>
      </c>
      <c r="J106" s="1">
        <f>WEEKNUM(InputData[[#This Row],[DATE]])</f>
        <v>7</v>
      </c>
    </row>
    <row r="107" spans="1:10" x14ac:dyDescent="0.35">
      <c r="A107" s="3">
        <v>44235</v>
      </c>
      <c r="B107" s="6" t="s">
        <v>109</v>
      </c>
      <c r="C107" s="4" t="s">
        <v>5</v>
      </c>
      <c r="D107" s="5">
        <v>155.61000000000001</v>
      </c>
      <c r="E107" s="1">
        <v>11</v>
      </c>
      <c r="F107" s="1">
        <f>InputData[[#This Row],[UNIT PRICE ($)]]*InputData[[#This Row],[QUANTITY]]</f>
        <v>1711.71</v>
      </c>
      <c r="G107" s="1" t="str">
        <f>VLOOKUP(InputData[[#This Row],[CUSTOMER NAME]],Country[],2,0)</f>
        <v>Pakistan</v>
      </c>
      <c r="H107" s="1" t="str">
        <f>VLOOKUP(InputData[[#This Row],[CUSTOMER NAME]],Country[],3,0)</f>
        <v>Export</v>
      </c>
      <c r="I107" s="1" t="str">
        <f>TEXT(InputData[[#This Row],[DATE]],"mmm")</f>
        <v>Feb</v>
      </c>
      <c r="J107" s="1">
        <f>WEEKNUM(InputData[[#This Row],[DATE]])</f>
        <v>7</v>
      </c>
    </row>
    <row r="108" spans="1:10" x14ac:dyDescent="0.35">
      <c r="A108" s="3">
        <v>44235</v>
      </c>
      <c r="B108" s="6" t="s">
        <v>65</v>
      </c>
      <c r="C108" s="4" t="s">
        <v>40</v>
      </c>
      <c r="D108" s="5">
        <v>115.2</v>
      </c>
      <c r="E108" s="1">
        <v>39</v>
      </c>
      <c r="F108" s="1">
        <f>InputData[[#This Row],[UNIT PRICE ($)]]*InputData[[#This Row],[QUANTITY]]</f>
        <v>4492.8</v>
      </c>
      <c r="G108" s="1" t="str">
        <f>VLOOKUP(InputData[[#This Row],[CUSTOMER NAME]],Country[],2,0)</f>
        <v>Pakistan</v>
      </c>
      <c r="H108" s="1" t="str">
        <f>VLOOKUP(InputData[[#This Row],[CUSTOMER NAME]],Country[],3,0)</f>
        <v>Export</v>
      </c>
      <c r="I108" s="1" t="str">
        <f>TEXT(InputData[[#This Row],[DATE]],"mmm")</f>
        <v>Feb</v>
      </c>
      <c r="J108" s="1">
        <f>WEEKNUM(InputData[[#This Row],[DATE]])</f>
        <v>7</v>
      </c>
    </row>
    <row r="109" spans="1:10" x14ac:dyDescent="0.35">
      <c r="A109" s="3">
        <v>44235</v>
      </c>
      <c r="B109" s="6" t="s">
        <v>65</v>
      </c>
      <c r="C109" s="4" t="s">
        <v>30</v>
      </c>
      <c r="D109" s="5">
        <v>201.28</v>
      </c>
      <c r="E109" s="1">
        <v>12</v>
      </c>
      <c r="F109" s="1">
        <f>InputData[[#This Row],[UNIT PRICE ($)]]*InputData[[#This Row],[QUANTITY]]</f>
        <v>2415.36</v>
      </c>
      <c r="G109" s="1" t="str">
        <f>VLOOKUP(InputData[[#This Row],[CUSTOMER NAME]],Country[],2,0)</f>
        <v>Pakistan</v>
      </c>
      <c r="H109" s="1" t="str">
        <f>VLOOKUP(InputData[[#This Row],[CUSTOMER NAME]],Country[],3,0)</f>
        <v>Export</v>
      </c>
      <c r="I109" s="1" t="str">
        <f>TEXT(InputData[[#This Row],[DATE]],"mmm")</f>
        <v>Feb</v>
      </c>
      <c r="J109" s="1">
        <f>WEEKNUM(InputData[[#This Row],[DATE]])</f>
        <v>7</v>
      </c>
    </row>
    <row r="110" spans="1:10" x14ac:dyDescent="0.35">
      <c r="A110" s="3">
        <v>44236</v>
      </c>
      <c r="B110" s="6" t="s">
        <v>75</v>
      </c>
      <c r="C110" s="4" t="s">
        <v>34</v>
      </c>
      <c r="D110" s="5">
        <v>58.3</v>
      </c>
      <c r="E110" s="1">
        <v>14</v>
      </c>
      <c r="F110" s="1">
        <f>InputData[[#This Row],[UNIT PRICE ($)]]*InputData[[#This Row],[QUANTITY]]</f>
        <v>816.19999999999993</v>
      </c>
      <c r="G110" s="1" t="str">
        <f>VLOOKUP(InputData[[#This Row],[CUSTOMER NAME]],Country[],2,0)</f>
        <v>Russia</v>
      </c>
      <c r="H110" s="1" t="str">
        <f>VLOOKUP(InputData[[#This Row],[CUSTOMER NAME]],Country[],3,0)</f>
        <v>Export</v>
      </c>
      <c r="I110" s="1" t="str">
        <f>TEXT(InputData[[#This Row],[DATE]],"mmm")</f>
        <v>Feb</v>
      </c>
      <c r="J110" s="1">
        <f>WEEKNUM(InputData[[#This Row],[DATE]])</f>
        <v>7</v>
      </c>
    </row>
    <row r="111" spans="1:10" x14ac:dyDescent="0.35">
      <c r="A111" s="3">
        <v>44236</v>
      </c>
      <c r="B111" s="6" t="s">
        <v>75</v>
      </c>
      <c r="C111" s="4" t="s">
        <v>21</v>
      </c>
      <c r="D111" s="5">
        <v>162.54</v>
      </c>
      <c r="E111" s="1">
        <v>32</v>
      </c>
      <c r="F111" s="1">
        <f>InputData[[#This Row],[UNIT PRICE ($)]]*InputData[[#This Row],[QUANTITY]]</f>
        <v>5201.28</v>
      </c>
      <c r="G111" s="1" t="str">
        <f>VLOOKUP(InputData[[#This Row],[CUSTOMER NAME]],Country[],2,0)</f>
        <v>Russia</v>
      </c>
      <c r="H111" s="1" t="str">
        <f>VLOOKUP(InputData[[#This Row],[CUSTOMER NAME]],Country[],3,0)</f>
        <v>Export</v>
      </c>
      <c r="I111" s="1" t="str">
        <f>TEXT(InputData[[#This Row],[DATE]],"mmm")</f>
        <v>Feb</v>
      </c>
      <c r="J111" s="1">
        <f>WEEKNUM(InputData[[#This Row],[DATE]])</f>
        <v>7</v>
      </c>
    </row>
    <row r="112" spans="1:10" x14ac:dyDescent="0.35">
      <c r="A112" s="3">
        <v>44236</v>
      </c>
      <c r="B112" s="6" t="s">
        <v>89</v>
      </c>
      <c r="C112" s="4" t="s">
        <v>32</v>
      </c>
      <c r="D112" s="5">
        <v>117.48</v>
      </c>
      <c r="E112" s="1">
        <v>14</v>
      </c>
      <c r="F112" s="1">
        <f>InputData[[#This Row],[UNIT PRICE ($)]]*InputData[[#This Row],[QUANTITY]]</f>
        <v>1644.72</v>
      </c>
      <c r="G112" s="1" t="str">
        <f>VLOOKUP(InputData[[#This Row],[CUSTOMER NAME]],Country[],2,0)</f>
        <v>Mexico</v>
      </c>
      <c r="H112" s="1" t="str">
        <f>VLOOKUP(InputData[[#This Row],[CUSTOMER NAME]],Country[],3,0)</f>
        <v>Export</v>
      </c>
      <c r="I112" s="1" t="str">
        <f>TEXT(InputData[[#This Row],[DATE]],"mmm")</f>
        <v>Feb</v>
      </c>
      <c r="J112" s="1">
        <f>WEEKNUM(InputData[[#This Row],[DATE]])</f>
        <v>7</v>
      </c>
    </row>
    <row r="113" spans="1:10" x14ac:dyDescent="0.35">
      <c r="A113" s="3">
        <v>44237</v>
      </c>
      <c r="B113" s="6" t="s">
        <v>63</v>
      </c>
      <c r="C113" s="4" t="s">
        <v>19</v>
      </c>
      <c r="D113" s="5">
        <v>210</v>
      </c>
      <c r="E113" s="1">
        <v>4</v>
      </c>
      <c r="F113" s="1">
        <f>InputData[[#This Row],[UNIT PRICE ($)]]*InputData[[#This Row],[QUANTITY]]</f>
        <v>840</v>
      </c>
      <c r="G113" s="1" t="str">
        <f>VLOOKUP(InputData[[#This Row],[CUSTOMER NAME]],Country[],2,0)</f>
        <v>Saudi Arabia</v>
      </c>
      <c r="H113" s="1" t="str">
        <f>VLOOKUP(InputData[[#This Row],[CUSTOMER NAME]],Country[],3,0)</f>
        <v>Export</v>
      </c>
      <c r="I113" s="1" t="str">
        <f>TEXT(InputData[[#This Row],[DATE]],"mmm")</f>
        <v>Feb</v>
      </c>
      <c r="J113" s="1">
        <f>WEEKNUM(InputData[[#This Row],[DATE]])</f>
        <v>7</v>
      </c>
    </row>
    <row r="114" spans="1:10" x14ac:dyDescent="0.35">
      <c r="A114" s="3">
        <v>44237</v>
      </c>
      <c r="B114" s="6" t="s">
        <v>78</v>
      </c>
      <c r="C114" s="4" t="s">
        <v>8</v>
      </c>
      <c r="D114" s="5">
        <v>94.62</v>
      </c>
      <c r="E114" s="1">
        <v>38</v>
      </c>
      <c r="F114" s="1">
        <f>InputData[[#This Row],[UNIT PRICE ($)]]*InputData[[#This Row],[QUANTITY]]</f>
        <v>3595.5600000000004</v>
      </c>
      <c r="G114" s="1" t="str">
        <f>VLOOKUP(InputData[[#This Row],[CUSTOMER NAME]],Country[],2,0)</f>
        <v>India</v>
      </c>
      <c r="H114" s="1" t="str">
        <f>VLOOKUP(InputData[[#This Row],[CUSTOMER NAME]],Country[],3,0)</f>
        <v>Central</v>
      </c>
      <c r="I114" s="1" t="str">
        <f>TEXT(InputData[[#This Row],[DATE]],"mmm")</f>
        <v>Feb</v>
      </c>
      <c r="J114" s="1">
        <f>WEEKNUM(InputData[[#This Row],[DATE]])</f>
        <v>7</v>
      </c>
    </row>
    <row r="115" spans="1:10" x14ac:dyDescent="0.35">
      <c r="A115" s="3">
        <v>44239</v>
      </c>
      <c r="B115" s="6" t="s">
        <v>60</v>
      </c>
      <c r="C115" s="4" t="s">
        <v>23</v>
      </c>
      <c r="D115" s="5">
        <v>149.46</v>
      </c>
      <c r="E115" s="1">
        <v>9</v>
      </c>
      <c r="F115" s="1">
        <f>InputData[[#This Row],[UNIT PRICE ($)]]*InputData[[#This Row],[QUANTITY]]</f>
        <v>1345.14</v>
      </c>
      <c r="G115" s="1" t="str">
        <f>VLOOKUP(InputData[[#This Row],[CUSTOMER NAME]],Country[],2,0)</f>
        <v>Nigeria</v>
      </c>
      <c r="H115" s="1" t="str">
        <f>VLOOKUP(InputData[[#This Row],[CUSTOMER NAME]],Country[],3,0)</f>
        <v>Export</v>
      </c>
      <c r="I115" s="1" t="str">
        <f>TEXT(InputData[[#This Row],[DATE]],"mmm")</f>
        <v>Feb</v>
      </c>
      <c r="J115" s="1">
        <f>WEEKNUM(InputData[[#This Row],[DATE]])</f>
        <v>7</v>
      </c>
    </row>
    <row r="116" spans="1:10" x14ac:dyDescent="0.35">
      <c r="A116" s="3">
        <v>44239</v>
      </c>
      <c r="B116" s="6" t="s">
        <v>110</v>
      </c>
      <c r="C116" s="4" t="s">
        <v>10</v>
      </c>
      <c r="D116" s="5">
        <v>164.28</v>
      </c>
      <c r="E116" s="1">
        <v>13</v>
      </c>
      <c r="F116" s="1">
        <f>InputData[[#This Row],[UNIT PRICE ($)]]*InputData[[#This Row],[QUANTITY]]</f>
        <v>2135.64</v>
      </c>
      <c r="G116" s="1" t="str">
        <f>VLOOKUP(InputData[[#This Row],[CUSTOMER NAME]],Country[],2,0)</f>
        <v>India</v>
      </c>
      <c r="H116" s="1" t="str">
        <f>VLOOKUP(InputData[[#This Row],[CUSTOMER NAME]],Country[],3,0)</f>
        <v>Western</v>
      </c>
      <c r="I116" s="1" t="str">
        <f>TEXT(InputData[[#This Row],[DATE]],"mmm")</f>
        <v>Feb</v>
      </c>
      <c r="J116" s="1">
        <f>WEEKNUM(InputData[[#This Row],[DATE]])</f>
        <v>7</v>
      </c>
    </row>
    <row r="117" spans="1:10" x14ac:dyDescent="0.35">
      <c r="A117" s="3">
        <v>44239</v>
      </c>
      <c r="B117" s="6" t="s">
        <v>74</v>
      </c>
      <c r="C117" s="4" t="s">
        <v>8</v>
      </c>
      <c r="D117" s="5">
        <v>94.62</v>
      </c>
      <c r="E117" s="1">
        <v>7</v>
      </c>
      <c r="F117" s="1">
        <f>InputData[[#This Row],[UNIT PRICE ($)]]*InputData[[#This Row],[QUANTITY]]</f>
        <v>662.34</v>
      </c>
      <c r="G117" s="1" t="str">
        <f>VLOOKUP(InputData[[#This Row],[CUSTOMER NAME]],Country[],2,0)</f>
        <v>Brazil</v>
      </c>
      <c r="H117" s="1" t="str">
        <f>VLOOKUP(InputData[[#This Row],[CUSTOMER NAME]],Country[],3,0)</f>
        <v>Export</v>
      </c>
      <c r="I117" s="1" t="str">
        <f>TEXT(InputData[[#This Row],[DATE]],"mmm")</f>
        <v>Feb</v>
      </c>
      <c r="J117" s="1">
        <f>WEEKNUM(InputData[[#This Row],[DATE]])</f>
        <v>7</v>
      </c>
    </row>
    <row r="118" spans="1:10" x14ac:dyDescent="0.35">
      <c r="A118" s="3">
        <v>44240</v>
      </c>
      <c r="B118" s="6" t="s">
        <v>110</v>
      </c>
      <c r="C118" s="4" t="s">
        <v>3</v>
      </c>
      <c r="D118" s="5">
        <v>80.94</v>
      </c>
      <c r="E118" s="1">
        <v>17</v>
      </c>
      <c r="F118" s="1">
        <f>InputData[[#This Row],[UNIT PRICE ($)]]*InputData[[#This Row],[QUANTITY]]</f>
        <v>1375.98</v>
      </c>
      <c r="G118" s="1" t="str">
        <f>VLOOKUP(InputData[[#This Row],[CUSTOMER NAME]],Country[],2,0)</f>
        <v>India</v>
      </c>
      <c r="H118" s="1" t="str">
        <f>VLOOKUP(InputData[[#This Row],[CUSTOMER NAME]],Country[],3,0)</f>
        <v>Western</v>
      </c>
      <c r="I118" s="1" t="str">
        <f>TEXT(InputData[[#This Row],[DATE]],"mmm")</f>
        <v>Feb</v>
      </c>
      <c r="J118" s="1">
        <f>WEEKNUM(InputData[[#This Row],[DATE]])</f>
        <v>7</v>
      </c>
    </row>
    <row r="119" spans="1:10" x14ac:dyDescent="0.35">
      <c r="A119" s="3">
        <v>44240</v>
      </c>
      <c r="B119" s="6" t="s">
        <v>113</v>
      </c>
      <c r="C119" s="4" t="s">
        <v>5</v>
      </c>
      <c r="D119" s="5">
        <v>155.61000000000001</v>
      </c>
      <c r="E119" s="1">
        <v>35</v>
      </c>
      <c r="F119" s="1">
        <f>InputData[[#This Row],[UNIT PRICE ($)]]*InputData[[#This Row],[QUANTITY]]</f>
        <v>5446.35</v>
      </c>
      <c r="G119" s="1" t="str">
        <f>VLOOKUP(InputData[[#This Row],[CUSTOMER NAME]],Country[],2,0)</f>
        <v>Pakistan</v>
      </c>
      <c r="H119" s="1" t="str">
        <f>VLOOKUP(InputData[[#This Row],[CUSTOMER NAME]],Country[],3,0)</f>
        <v>Export</v>
      </c>
      <c r="I119" s="1" t="str">
        <f>TEXT(InputData[[#This Row],[DATE]],"mmm")</f>
        <v>Feb</v>
      </c>
      <c r="J119" s="1">
        <f>WEEKNUM(InputData[[#This Row],[DATE]])</f>
        <v>7</v>
      </c>
    </row>
    <row r="120" spans="1:10" x14ac:dyDescent="0.35">
      <c r="A120" s="3">
        <v>44241</v>
      </c>
      <c r="B120" s="6" t="s">
        <v>60</v>
      </c>
      <c r="C120" s="4" t="s">
        <v>28</v>
      </c>
      <c r="D120" s="5">
        <v>41.81</v>
      </c>
      <c r="E120" s="1">
        <v>3</v>
      </c>
      <c r="F120" s="1">
        <f>InputData[[#This Row],[UNIT PRICE ($)]]*InputData[[#This Row],[QUANTITY]]</f>
        <v>125.43</v>
      </c>
      <c r="G120" s="1" t="str">
        <f>VLOOKUP(InputData[[#This Row],[CUSTOMER NAME]],Country[],2,0)</f>
        <v>Nigeria</v>
      </c>
      <c r="H120" s="1" t="str">
        <f>VLOOKUP(InputData[[#This Row],[CUSTOMER NAME]],Country[],3,0)</f>
        <v>Export</v>
      </c>
      <c r="I120" s="1" t="str">
        <f>TEXT(InputData[[#This Row],[DATE]],"mmm")</f>
        <v>Feb</v>
      </c>
      <c r="J120" s="1">
        <f>WEEKNUM(InputData[[#This Row],[DATE]])</f>
        <v>8</v>
      </c>
    </row>
    <row r="121" spans="1:10" x14ac:dyDescent="0.35">
      <c r="A121" s="3">
        <v>44241</v>
      </c>
      <c r="B121" s="6" t="s">
        <v>80</v>
      </c>
      <c r="C121" s="4" t="s">
        <v>34</v>
      </c>
      <c r="D121" s="5">
        <v>58.3</v>
      </c>
      <c r="E121" s="1">
        <v>8</v>
      </c>
      <c r="F121" s="1">
        <f>InputData[[#This Row],[UNIT PRICE ($)]]*InputData[[#This Row],[QUANTITY]]</f>
        <v>466.4</v>
      </c>
      <c r="G121" s="1" t="str">
        <f>VLOOKUP(InputData[[#This Row],[CUSTOMER NAME]],Country[],2,0)</f>
        <v>South Africa</v>
      </c>
      <c r="H121" s="1" t="str">
        <f>VLOOKUP(InputData[[#This Row],[CUSTOMER NAME]],Country[],3,0)</f>
        <v>Export</v>
      </c>
      <c r="I121" s="1" t="str">
        <f>TEXT(InputData[[#This Row],[DATE]],"mmm")</f>
        <v>Feb</v>
      </c>
      <c r="J121" s="1">
        <f>WEEKNUM(InputData[[#This Row],[DATE]])</f>
        <v>8</v>
      </c>
    </row>
    <row r="122" spans="1:10" x14ac:dyDescent="0.35">
      <c r="A122" s="3">
        <v>44241</v>
      </c>
      <c r="B122" s="6" t="s">
        <v>89</v>
      </c>
      <c r="C122" s="4" t="s">
        <v>26</v>
      </c>
      <c r="D122" s="5">
        <v>24.66</v>
      </c>
      <c r="E122" s="1">
        <v>8</v>
      </c>
      <c r="F122" s="1">
        <f>InputData[[#This Row],[UNIT PRICE ($)]]*InputData[[#This Row],[QUANTITY]]</f>
        <v>197.28</v>
      </c>
      <c r="G122" s="1" t="str">
        <f>VLOOKUP(InputData[[#This Row],[CUSTOMER NAME]],Country[],2,0)</f>
        <v>Mexico</v>
      </c>
      <c r="H122" s="1" t="str">
        <f>VLOOKUP(InputData[[#This Row],[CUSTOMER NAME]],Country[],3,0)</f>
        <v>Export</v>
      </c>
      <c r="I122" s="1" t="str">
        <f>TEXT(InputData[[#This Row],[DATE]],"mmm")</f>
        <v>Feb</v>
      </c>
      <c r="J122" s="1">
        <f>WEEKNUM(InputData[[#This Row],[DATE]])</f>
        <v>8</v>
      </c>
    </row>
    <row r="123" spans="1:10" x14ac:dyDescent="0.35">
      <c r="A123" s="3">
        <v>44242</v>
      </c>
      <c r="B123" s="6" t="s">
        <v>60</v>
      </c>
      <c r="C123" s="4" t="s">
        <v>29</v>
      </c>
      <c r="D123" s="5">
        <v>53.11</v>
      </c>
      <c r="E123" s="1">
        <v>28</v>
      </c>
      <c r="F123" s="1">
        <f>InputData[[#This Row],[UNIT PRICE ($)]]*InputData[[#This Row],[QUANTITY]]</f>
        <v>1487.08</v>
      </c>
      <c r="G123" s="1" t="str">
        <f>VLOOKUP(InputData[[#This Row],[CUSTOMER NAME]],Country[],2,0)</f>
        <v>Nigeria</v>
      </c>
      <c r="H123" s="1" t="str">
        <f>VLOOKUP(InputData[[#This Row],[CUSTOMER NAME]],Country[],3,0)</f>
        <v>Export</v>
      </c>
      <c r="I123" s="1" t="str">
        <f>TEXT(InputData[[#This Row],[DATE]],"mmm")</f>
        <v>Feb</v>
      </c>
      <c r="J123" s="1">
        <f>WEEKNUM(InputData[[#This Row],[DATE]])</f>
        <v>8</v>
      </c>
    </row>
    <row r="124" spans="1:10" x14ac:dyDescent="0.35">
      <c r="A124" s="3">
        <v>44242</v>
      </c>
      <c r="B124" s="6" t="s">
        <v>65</v>
      </c>
      <c r="C124" s="4" t="s">
        <v>27</v>
      </c>
      <c r="D124" s="5">
        <v>57.120000000000005</v>
      </c>
      <c r="E124" s="1">
        <v>4</v>
      </c>
      <c r="F124" s="1">
        <f>InputData[[#This Row],[UNIT PRICE ($)]]*InputData[[#This Row],[QUANTITY]]</f>
        <v>228.48000000000002</v>
      </c>
      <c r="G124" s="1" t="str">
        <f>VLOOKUP(InputData[[#This Row],[CUSTOMER NAME]],Country[],2,0)</f>
        <v>Pakistan</v>
      </c>
      <c r="H124" s="1" t="str">
        <f>VLOOKUP(InputData[[#This Row],[CUSTOMER NAME]],Country[],3,0)</f>
        <v>Export</v>
      </c>
      <c r="I124" s="1" t="str">
        <f>TEXT(InputData[[#This Row],[DATE]],"mmm")</f>
        <v>Feb</v>
      </c>
      <c r="J124" s="1">
        <f>WEEKNUM(InputData[[#This Row],[DATE]])</f>
        <v>8</v>
      </c>
    </row>
    <row r="125" spans="1:10" x14ac:dyDescent="0.35">
      <c r="A125" s="3">
        <v>44243</v>
      </c>
      <c r="B125" s="6" t="s">
        <v>110</v>
      </c>
      <c r="C125" s="4" t="s">
        <v>15</v>
      </c>
      <c r="D125" s="5">
        <v>15.719999999999999</v>
      </c>
      <c r="E125" s="1">
        <v>26</v>
      </c>
      <c r="F125" s="1">
        <f>InputData[[#This Row],[UNIT PRICE ($)]]*InputData[[#This Row],[QUANTITY]]</f>
        <v>408.71999999999997</v>
      </c>
      <c r="G125" s="1" t="str">
        <f>VLOOKUP(InputData[[#This Row],[CUSTOMER NAME]],Country[],2,0)</f>
        <v>India</v>
      </c>
      <c r="H125" s="1" t="str">
        <f>VLOOKUP(InputData[[#This Row],[CUSTOMER NAME]],Country[],3,0)</f>
        <v>Western</v>
      </c>
      <c r="I125" s="1" t="str">
        <f>TEXT(InputData[[#This Row],[DATE]],"mmm")</f>
        <v>Feb</v>
      </c>
      <c r="J125" s="1">
        <f>WEEKNUM(InputData[[#This Row],[DATE]])</f>
        <v>8</v>
      </c>
    </row>
    <row r="126" spans="1:10" x14ac:dyDescent="0.35">
      <c r="A126" s="3">
        <v>44243</v>
      </c>
      <c r="B126" s="6" t="s">
        <v>116</v>
      </c>
      <c r="C126" s="4" t="s">
        <v>32</v>
      </c>
      <c r="D126" s="5">
        <v>117.48</v>
      </c>
      <c r="E126" s="1">
        <v>1</v>
      </c>
      <c r="F126" s="1">
        <f>InputData[[#This Row],[UNIT PRICE ($)]]*InputData[[#This Row],[QUANTITY]]</f>
        <v>117.48</v>
      </c>
      <c r="G126" s="1" t="str">
        <f>VLOOKUP(InputData[[#This Row],[CUSTOMER NAME]],Country[],2,0)</f>
        <v>Germany</v>
      </c>
      <c r="H126" s="1" t="str">
        <f>VLOOKUP(InputData[[#This Row],[CUSTOMER NAME]],Country[],3,0)</f>
        <v>Export</v>
      </c>
      <c r="I126" s="1" t="str">
        <f>TEXT(InputData[[#This Row],[DATE]],"mmm")</f>
        <v>Feb</v>
      </c>
      <c r="J126" s="1">
        <f>WEEKNUM(InputData[[#This Row],[DATE]])</f>
        <v>8</v>
      </c>
    </row>
    <row r="127" spans="1:10" x14ac:dyDescent="0.35">
      <c r="A127" s="3">
        <v>44244</v>
      </c>
      <c r="B127" s="6" t="s">
        <v>74</v>
      </c>
      <c r="C127" s="4" t="s">
        <v>43</v>
      </c>
      <c r="D127" s="5">
        <v>83.08</v>
      </c>
      <c r="E127" s="1">
        <v>19</v>
      </c>
      <c r="F127" s="1">
        <f>InputData[[#This Row],[UNIT PRICE ($)]]*InputData[[#This Row],[QUANTITY]]</f>
        <v>1578.52</v>
      </c>
      <c r="G127" s="1" t="str">
        <f>VLOOKUP(InputData[[#This Row],[CUSTOMER NAME]],Country[],2,0)</f>
        <v>Brazil</v>
      </c>
      <c r="H127" s="1" t="str">
        <f>VLOOKUP(InputData[[#This Row],[CUSTOMER NAME]],Country[],3,0)</f>
        <v>Export</v>
      </c>
      <c r="I127" s="1" t="str">
        <f>TEXT(InputData[[#This Row],[DATE]],"mmm")</f>
        <v>Feb</v>
      </c>
      <c r="J127" s="1">
        <f>WEEKNUM(InputData[[#This Row],[DATE]])</f>
        <v>8</v>
      </c>
    </row>
    <row r="128" spans="1:10" x14ac:dyDescent="0.35">
      <c r="A128" s="3">
        <v>44244</v>
      </c>
      <c r="B128" s="6" t="s">
        <v>74</v>
      </c>
      <c r="C128" s="4" t="s">
        <v>33</v>
      </c>
      <c r="D128" s="5">
        <v>119.7</v>
      </c>
      <c r="E128" s="1">
        <v>19</v>
      </c>
      <c r="F128" s="1">
        <f>InputData[[#This Row],[UNIT PRICE ($)]]*InputData[[#This Row],[QUANTITY]]</f>
        <v>2274.3000000000002</v>
      </c>
      <c r="G128" s="1" t="str">
        <f>VLOOKUP(InputData[[#This Row],[CUSTOMER NAME]],Country[],2,0)</f>
        <v>Brazil</v>
      </c>
      <c r="H128" s="1" t="str">
        <f>VLOOKUP(InputData[[#This Row],[CUSTOMER NAME]],Country[],3,0)</f>
        <v>Export</v>
      </c>
      <c r="I128" s="1" t="str">
        <f>TEXT(InputData[[#This Row],[DATE]],"mmm")</f>
        <v>Feb</v>
      </c>
      <c r="J128" s="1">
        <f>WEEKNUM(InputData[[#This Row],[DATE]])</f>
        <v>8</v>
      </c>
    </row>
    <row r="129" spans="1:10" x14ac:dyDescent="0.35">
      <c r="A129" s="3">
        <v>44244</v>
      </c>
      <c r="B129" s="6" t="s">
        <v>83</v>
      </c>
      <c r="C129" s="4" t="s">
        <v>44</v>
      </c>
      <c r="D129" s="5">
        <v>82.08</v>
      </c>
      <c r="E129" s="1">
        <v>2</v>
      </c>
      <c r="F129" s="1">
        <f>InputData[[#This Row],[UNIT PRICE ($)]]*InputData[[#This Row],[QUANTITY]]</f>
        <v>164.16</v>
      </c>
      <c r="G129" s="1" t="str">
        <f>VLOOKUP(InputData[[#This Row],[CUSTOMER NAME]],Country[],2,0)</f>
        <v>India</v>
      </c>
      <c r="H129" s="1" t="str">
        <f>VLOOKUP(InputData[[#This Row],[CUSTOMER NAME]],Country[],3,0)</f>
        <v>North</v>
      </c>
      <c r="I129" s="1" t="str">
        <f>TEXT(InputData[[#This Row],[DATE]],"mmm")</f>
        <v>Feb</v>
      </c>
      <c r="J129" s="1">
        <f>WEEKNUM(InputData[[#This Row],[DATE]])</f>
        <v>8</v>
      </c>
    </row>
    <row r="130" spans="1:10" x14ac:dyDescent="0.35">
      <c r="A130" s="3">
        <v>44245</v>
      </c>
      <c r="B130" s="6" t="s">
        <v>74</v>
      </c>
      <c r="C130" s="4" t="s">
        <v>15</v>
      </c>
      <c r="D130" s="5">
        <v>15.719999999999999</v>
      </c>
      <c r="E130" s="1">
        <v>6</v>
      </c>
      <c r="F130" s="1">
        <f>InputData[[#This Row],[UNIT PRICE ($)]]*InputData[[#This Row],[QUANTITY]]</f>
        <v>94.32</v>
      </c>
      <c r="G130" s="1" t="str">
        <f>VLOOKUP(InputData[[#This Row],[CUSTOMER NAME]],Country[],2,0)</f>
        <v>Brazil</v>
      </c>
      <c r="H130" s="1" t="str">
        <f>VLOOKUP(InputData[[#This Row],[CUSTOMER NAME]],Country[],3,0)</f>
        <v>Export</v>
      </c>
      <c r="I130" s="1" t="str">
        <f>TEXT(InputData[[#This Row],[DATE]],"mmm")</f>
        <v>Feb</v>
      </c>
      <c r="J130" s="1">
        <f>WEEKNUM(InputData[[#This Row],[DATE]])</f>
        <v>8</v>
      </c>
    </row>
    <row r="131" spans="1:10" x14ac:dyDescent="0.35">
      <c r="A131" s="3">
        <v>44246</v>
      </c>
      <c r="B131" s="6" t="s">
        <v>110</v>
      </c>
      <c r="C131" s="4" t="s">
        <v>2</v>
      </c>
      <c r="D131" s="5">
        <v>142.80000000000001</v>
      </c>
      <c r="E131" s="1">
        <v>13</v>
      </c>
      <c r="F131" s="1">
        <f>InputData[[#This Row],[UNIT PRICE ($)]]*InputData[[#This Row],[QUANTITY]]</f>
        <v>1856.4</v>
      </c>
      <c r="G131" s="1" t="str">
        <f>VLOOKUP(InputData[[#This Row],[CUSTOMER NAME]],Country[],2,0)</f>
        <v>India</v>
      </c>
      <c r="H131" s="1" t="str">
        <f>VLOOKUP(InputData[[#This Row],[CUSTOMER NAME]],Country[],3,0)</f>
        <v>Western</v>
      </c>
      <c r="I131" s="1" t="str">
        <f>TEXT(InputData[[#This Row],[DATE]],"mmm")</f>
        <v>Feb</v>
      </c>
      <c r="J131" s="1">
        <f>WEEKNUM(InputData[[#This Row],[DATE]])</f>
        <v>8</v>
      </c>
    </row>
    <row r="132" spans="1:10" x14ac:dyDescent="0.35">
      <c r="A132" s="3">
        <v>44247</v>
      </c>
      <c r="B132" s="6" t="s">
        <v>81</v>
      </c>
      <c r="C132" s="4" t="s">
        <v>12</v>
      </c>
      <c r="D132" s="5">
        <v>94.17</v>
      </c>
      <c r="E132" s="1">
        <v>6</v>
      </c>
      <c r="F132" s="1">
        <f>InputData[[#This Row],[UNIT PRICE ($)]]*InputData[[#This Row],[QUANTITY]]</f>
        <v>565.02</v>
      </c>
      <c r="G132" s="1" t="str">
        <f>VLOOKUP(InputData[[#This Row],[CUSTOMER NAME]],Country[],2,0)</f>
        <v>India</v>
      </c>
      <c r="H132" s="1" t="str">
        <f>VLOOKUP(InputData[[#This Row],[CUSTOMER NAME]],Country[],3,0)</f>
        <v>East</v>
      </c>
      <c r="I132" s="1" t="str">
        <f>TEXT(InputData[[#This Row],[DATE]],"mmm")</f>
        <v>Feb</v>
      </c>
      <c r="J132" s="1">
        <f>WEEKNUM(InputData[[#This Row],[DATE]])</f>
        <v>8</v>
      </c>
    </row>
    <row r="133" spans="1:10" x14ac:dyDescent="0.35">
      <c r="A133" s="3">
        <v>44247</v>
      </c>
      <c r="B133" s="6" t="s">
        <v>113</v>
      </c>
      <c r="C133" s="4" t="s">
        <v>30</v>
      </c>
      <c r="D133" s="5">
        <v>201.28</v>
      </c>
      <c r="E133" s="1">
        <v>11</v>
      </c>
      <c r="F133" s="1">
        <f>InputData[[#This Row],[UNIT PRICE ($)]]*InputData[[#This Row],[QUANTITY]]</f>
        <v>2214.08</v>
      </c>
      <c r="G133" s="1" t="str">
        <f>VLOOKUP(InputData[[#This Row],[CUSTOMER NAME]],Country[],2,0)</f>
        <v>Pakistan</v>
      </c>
      <c r="H133" s="1" t="str">
        <f>VLOOKUP(InputData[[#This Row],[CUSTOMER NAME]],Country[],3,0)</f>
        <v>Export</v>
      </c>
      <c r="I133" s="1" t="str">
        <f>TEXT(InputData[[#This Row],[DATE]],"mmm")</f>
        <v>Feb</v>
      </c>
      <c r="J133" s="1">
        <f>WEEKNUM(InputData[[#This Row],[DATE]])</f>
        <v>8</v>
      </c>
    </row>
    <row r="134" spans="1:10" x14ac:dyDescent="0.35">
      <c r="A134" s="3">
        <v>44248</v>
      </c>
      <c r="B134" s="6" t="s">
        <v>63</v>
      </c>
      <c r="C134" s="4" t="s">
        <v>18</v>
      </c>
      <c r="D134" s="5">
        <v>49.21</v>
      </c>
      <c r="E134" s="1">
        <v>30</v>
      </c>
      <c r="F134" s="1">
        <f>InputData[[#This Row],[UNIT PRICE ($)]]*InputData[[#This Row],[QUANTITY]]</f>
        <v>1476.3</v>
      </c>
      <c r="G134" s="1" t="str">
        <f>VLOOKUP(InputData[[#This Row],[CUSTOMER NAME]],Country[],2,0)</f>
        <v>Saudi Arabia</v>
      </c>
      <c r="H134" s="1" t="str">
        <f>VLOOKUP(InputData[[#This Row],[CUSTOMER NAME]],Country[],3,0)</f>
        <v>Export</v>
      </c>
      <c r="I134" s="1" t="str">
        <f>TEXT(InputData[[#This Row],[DATE]],"mmm")</f>
        <v>Feb</v>
      </c>
      <c r="J134" s="1">
        <f>WEEKNUM(InputData[[#This Row],[DATE]])</f>
        <v>9</v>
      </c>
    </row>
    <row r="135" spans="1:10" x14ac:dyDescent="0.35">
      <c r="A135" s="3">
        <v>44249</v>
      </c>
      <c r="B135" s="6" t="s">
        <v>79</v>
      </c>
      <c r="C135" s="4" t="s">
        <v>13</v>
      </c>
      <c r="D135" s="5">
        <v>122.08</v>
      </c>
      <c r="E135" s="1">
        <v>5</v>
      </c>
      <c r="F135" s="1">
        <f>InputData[[#This Row],[UNIT PRICE ($)]]*InputData[[#This Row],[QUANTITY]]</f>
        <v>610.4</v>
      </c>
      <c r="G135" s="1" t="str">
        <f>VLOOKUP(InputData[[#This Row],[CUSTOMER NAME]],Country[],2,0)</f>
        <v>United Kingdom</v>
      </c>
      <c r="H135" s="1" t="str">
        <f>VLOOKUP(InputData[[#This Row],[CUSTOMER NAME]],Country[],3,0)</f>
        <v>Export</v>
      </c>
      <c r="I135" s="1" t="str">
        <f>TEXT(InputData[[#This Row],[DATE]],"mmm")</f>
        <v>Feb</v>
      </c>
      <c r="J135" s="1">
        <f>WEEKNUM(InputData[[#This Row],[DATE]])</f>
        <v>9</v>
      </c>
    </row>
    <row r="136" spans="1:10" x14ac:dyDescent="0.35">
      <c r="A136" s="3">
        <v>44250</v>
      </c>
      <c r="B136" s="6" t="s">
        <v>60</v>
      </c>
      <c r="C136" s="4" t="s">
        <v>13</v>
      </c>
      <c r="D136" s="5">
        <v>122.08</v>
      </c>
      <c r="E136" s="1">
        <v>6</v>
      </c>
      <c r="F136" s="1">
        <f>InputData[[#This Row],[UNIT PRICE ($)]]*InputData[[#This Row],[QUANTITY]]</f>
        <v>732.48</v>
      </c>
      <c r="G136" s="1" t="str">
        <f>VLOOKUP(InputData[[#This Row],[CUSTOMER NAME]],Country[],2,0)</f>
        <v>Nigeria</v>
      </c>
      <c r="H136" s="1" t="str">
        <f>VLOOKUP(InputData[[#This Row],[CUSTOMER NAME]],Country[],3,0)</f>
        <v>Export</v>
      </c>
      <c r="I136" s="1" t="str">
        <f>TEXT(InputData[[#This Row],[DATE]],"mmm")</f>
        <v>Feb</v>
      </c>
      <c r="J136" s="1">
        <f>WEEKNUM(InputData[[#This Row],[DATE]])</f>
        <v>9</v>
      </c>
    </row>
    <row r="137" spans="1:10" x14ac:dyDescent="0.35">
      <c r="A137" s="3">
        <v>44250</v>
      </c>
      <c r="B137" s="6" t="s">
        <v>68</v>
      </c>
      <c r="C137" s="4" t="s">
        <v>25</v>
      </c>
      <c r="D137" s="5">
        <v>8.33</v>
      </c>
      <c r="E137" s="1">
        <v>3</v>
      </c>
      <c r="F137" s="1">
        <f>InputData[[#This Row],[UNIT PRICE ($)]]*InputData[[#This Row],[QUANTITY]]</f>
        <v>24.990000000000002</v>
      </c>
      <c r="G137" s="1" t="str">
        <f>VLOOKUP(InputData[[#This Row],[CUSTOMER NAME]],Country[],2,0)</f>
        <v>Russia</v>
      </c>
      <c r="H137" s="1" t="str">
        <f>VLOOKUP(InputData[[#This Row],[CUSTOMER NAME]],Country[],3,0)</f>
        <v>Export</v>
      </c>
      <c r="I137" s="1" t="str">
        <f>TEXT(InputData[[#This Row],[DATE]],"mmm")</f>
        <v>Feb</v>
      </c>
      <c r="J137" s="1">
        <f>WEEKNUM(InputData[[#This Row],[DATE]])</f>
        <v>9</v>
      </c>
    </row>
    <row r="138" spans="1:10" x14ac:dyDescent="0.35">
      <c r="A138" s="3">
        <v>44250</v>
      </c>
      <c r="B138" s="6" t="s">
        <v>112</v>
      </c>
      <c r="C138" s="4" t="s">
        <v>16</v>
      </c>
      <c r="D138" s="5">
        <v>16.64</v>
      </c>
      <c r="E138" s="1">
        <v>15</v>
      </c>
      <c r="F138" s="1">
        <f>InputData[[#This Row],[UNIT PRICE ($)]]*InputData[[#This Row],[QUANTITY]]</f>
        <v>249.60000000000002</v>
      </c>
      <c r="G138" s="1" t="str">
        <f>VLOOKUP(InputData[[#This Row],[CUSTOMER NAME]],Country[],2,0)</f>
        <v>India</v>
      </c>
      <c r="H138" s="1" t="str">
        <f>VLOOKUP(InputData[[#This Row],[CUSTOMER NAME]],Country[],3,0)</f>
        <v>North</v>
      </c>
      <c r="I138" s="1" t="str">
        <f>TEXT(InputData[[#This Row],[DATE]],"mmm")</f>
        <v>Feb</v>
      </c>
      <c r="J138" s="1">
        <f>WEEKNUM(InputData[[#This Row],[DATE]])</f>
        <v>9</v>
      </c>
    </row>
    <row r="139" spans="1:10" x14ac:dyDescent="0.35">
      <c r="A139" s="3">
        <v>44250</v>
      </c>
      <c r="B139" s="6" t="s">
        <v>73</v>
      </c>
      <c r="C139" s="4" t="s">
        <v>5</v>
      </c>
      <c r="D139" s="5">
        <v>155.61000000000001</v>
      </c>
      <c r="E139" s="1">
        <v>2</v>
      </c>
      <c r="F139" s="1">
        <f>InputData[[#This Row],[UNIT PRICE ($)]]*InputData[[#This Row],[QUANTITY]]</f>
        <v>311.22000000000003</v>
      </c>
      <c r="G139" s="1" t="str">
        <f>VLOOKUP(InputData[[#This Row],[CUSTOMER NAME]],Country[],2,0)</f>
        <v>India</v>
      </c>
      <c r="H139" s="1" t="str">
        <f>VLOOKUP(InputData[[#This Row],[CUSTOMER NAME]],Country[],3,0)</f>
        <v>East</v>
      </c>
      <c r="I139" s="1" t="str">
        <f>TEXT(InputData[[#This Row],[DATE]],"mmm")</f>
        <v>Feb</v>
      </c>
      <c r="J139" s="1">
        <f>WEEKNUM(InputData[[#This Row],[DATE]])</f>
        <v>9</v>
      </c>
    </row>
    <row r="140" spans="1:10" x14ac:dyDescent="0.35">
      <c r="A140" s="3">
        <v>44250</v>
      </c>
      <c r="B140" s="6" t="s">
        <v>113</v>
      </c>
      <c r="C140" s="4" t="s">
        <v>36</v>
      </c>
      <c r="D140" s="5">
        <v>96.3</v>
      </c>
      <c r="E140" s="1">
        <v>8</v>
      </c>
      <c r="F140" s="1">
        <f>InputData[[#This Row],[UNIT PRICE ($)]]*InputData[[#This Row],[QUANTITY]]</f>
        <v>770.4</v>
      </c>
      <c r="G140" s="1" t="str">
        <f>VLOOKUP(InputData[[#This Row],[CUSTOMER NAME]],Country[],2,0)</f>
        <v>Pakistan</v>
      </c>
      <c r="H140" s="1" t="str">
        <f>VLOOKUP(InputData[[#This Row],[CUSTOMER NAME]],Country[],3,0)</f>
        <v>Export</v>
      </c>
      <c r="I140" s="1" t="str">
        <f>TEXT(InputData[[#This Row],[DATE]],"mmm")</f>
        <v>Feb</v>
      </c>
      <c r="J140" s="1">
        <f>WEEKNUM(InputData[[#This Row],[DATE]])</f>
        <v>9</v>
      </c>
    </row>
    <row r="141" spans="1:10" x14ac:dyDescent="0.35">
      <c r="A141" s="3">
        <v>44252</v>
      </c>
      <c r="B141" s="6" t="s">
        <v>73</v>
      </c>
      <c r="C141" s="4" t="s">
        <v>13</v>
      </c>
      <c r="D141" s="5">
        <v>122.08</v>
      </c>
      <c r="E141" s="1">
        <v>10</v>
      </c>
      <c r="F141" s="1">
        <f>InputData[[#This Row],[UNIT PRICE ($)]]*InputData[[#This Row],[QUANTITY]]</f>
        <v>1220.8</v>
      </c>
      <c r="G141" s="1" t="str">
        <f>VLOOKUP(InputData[[#This Row],[CUSTOMER NAME]],Country[],2,0)</f>
        <v>India</v>
      </c>
      <c r="H141" s="1" t="str">
        <f>VLOOKUP(InputData[[#This Row],[CUSTOMER NAME]],Country[],3,0)</f>
        <v>East</v>
      </c>
      <c r="I141" s="1" t="str">
        <f>TEXT(InputData[[#This Row],[DATE]],"mmm")</f>
        <v>Feb</v>
      </c>
      <c r="J141" s="1">
        <f>WEEKNUM(InputData[[#This Row],[DATE]])</f>
        <v>9</v>
      </c>
    </row>
    <row r="142" spans="1:10" x14ac:dyDescent="0.35">
      <c r="A142" s="3">
        <v>44252</v>
      </c>
      <c r="B142" s="6" t="s">
        <v>81</v>
      </c>
      <c r="C142" s="4" t="s">
        <v>39</v>
      </c>
      <c r="D142" s="5">
        <v>42.55</v>
      </c>
      <c r="E142" s="1">
        <v>38</v>
      </c>
      <c r="F142" s="1">
        <f>InputData[[#This Row],[UNIT PRICE ($)]]*InputData[[#This Row],[QUANTITY]]</f>
        <v>1616.8999999999999</v>
      </c>
      <c r="G142" s="1" t="str">
        <f>VLOOKUP(InputData[[#This Row],[CUSTOMER NAME]],Country[],2,0)</f>
        <v>India</v>
      </c>
      <c r="H142" s="1" t="str">
        <f>VLOOKUP(InputData[[#This Row],[CUSTOMER NAME]],Country[],3,0)</f>
        <v>East</v>
      </c>
      <c r="I142" s="1" t="str">
        <f>TEXT(InputData[[#This Row],[DATE]],"mmm")</f>
        <v>Feb</v>
      </c>
      <c r="J142" s="1">
        <f>WEEKNUM(InputData[[#This Row],[DATE]])</f>
        <v>9</v>
      </c>
    </row>
    <row r="143" spans="1:10" x14ac:dyDescent="0.35">
      <c r="A143" s="3">
        <v>44252</v>
      </c>
      <c r="B143" s="6" t="s">
        <v>84</v>
      </c>
      <c r="C143" s="4" t="s">
        <v>32</v>
      </c>
      <c r="D143" s="5">
        <v>117.48</v>
      </c>
      <c r="E143" s="1">
        <v>11</v>
      </c>
      <c r="F143" s="1">
        <f>InputData[[#This Row],[UNIT PRICE ($)]]*InputData[[#This Row],[QUANTITY]]</f>
        <v>1292.28</v>
      </c>
      <c r="G143" s="1" t="str">
        <f>VLOOKUP(InputData[[#This Row],[CUSTOMER NAME]],Country[],2,0)</f>
        <v>Ethiopia</v>
      </c>
      <c r="H143" s="1" t="str">
        <f>VLOOKUP(InputData[[#This Row],[CUSTOMER NAME]],Country[],3,0)</f>
        <v>Export</v>
      </c>
      <c r="I143" s="1" t="str">
        <f>TEXT(InputData[[#This Row],[DATE]],"mmm")</f>
        <v>Feb</v>
      </c>
      <c r="J143" s="1">
        <f>WEEKNUM(InputData[[#This Row],[DATE]])</f>
        <v>9</v>
      </c>
    </row>
    <row r="144" spans="1:10" x14ac:dyDescent="0.35">
      <c r="A144" s="3">
        <v>44252</v>
      </c>
      <c r="B144" s="6" t="s">
        <v>86</v>
      </c>
      <c r="C144" s="4" t="s">
        <v>30</v>
      </c>
      <c r="D144" s="5">
        <v>201.28</v>
      </c>
      <c r="E144" s="1">
        <v>2</v>
      </c>
      <c r="F144" s="1">
        <f>InputData[[#This Row],[UNIT PRICE ($)]]*InputData[[#This Row],[QUANTITY]]</f>
        <v>402.56</v>
      </c>
      <c r="G144" s="1" t="str">
        <f>VLOOKUP(InputData[[#This Row],[CUSTOMER NAME]],Country[],2,0)</f>
        <v>India</v>
      </c>
      <c r="H144" s="1" t="str">
        <f>VLOOKUP(InputData[[#This Row],[CUSTOMER NAME]],Country[],3,0)</f>
        <v>South</v>
      </c>
      <c r="I144" s="1" t="str">
        <f>TEXT(InputData[[#This Row],[DATE]],"mmm")</f>
        <v>Feb</v>
      </c>
      <c r="J144" s="1">
        <f>WEEKNUM(InputData[[#This Row],[DATE]])</f>
        <v>9</v>
      </c>
    </row>
    <row r="145" spans="1:10" x14ac:dyDescent="0.35">
      <c r="A145" s="3">
        <v>44252</v>
      </c>
      <c r="B145" s="6" t="s">
        <v>88</v>
      </c>
      <c r="C145" s="4" t="s">
        <v>2</v>
      </c>
      <c r="D145" s="5">
        <v>142.80000000000001</v>
      </c>
      <c r="E145" s="1">
        <v>4</v>
      </c>
      <c r="F145" s="1">
        <f>InputData[[#This Row],[UNIT PRICE ($)]]*InputData[[#This Row],[QUANTITY]]</f>
        <v>571.20000000000005</v>
      </c>
      <c r="G145" s="1" t="str">
        <f>VLOOKUP(InputData[[#This Row],[CUSTOMER NAME]],Country[],2,0)</f>
        <v>India</v>
      </c>
      <c r="H145" s="1" t="str">
        <f>VLOOKUP(InputData[[#This Row],[CUSTOMER NAME]],Country[],3,0)</f>
        <v>South</v>
      </c>
      <c r="I145" s="1" t="str">
        <f>TEXT(InputData[[#This Row],[DATE]],"mmm")</f>
        <v>Feb</v>
      </c>
      <c r="J145" s="1">
        <f>WEEKNUM(InputData[[#This Row],[DATE]])</f>
        <v>9</v>
      </c>
    </row>
    <row r="146" spans="1:10" x14ac:dyDescent="0.35">
      <c r="A146" s="3">
        <v>44253</v>
      </c>
      <c r="B146" s="6" t="s">
        <v>74</v>
      </c>
      <c r="C146" s="4" t="s">
        <v>24</v>
      </c>
      <c r="D146" s="5">
        <v>156.96</v>
      </c>
      <c r="E146" s="1">
        <v>28</v>
      </c>
      <c r="F146" s="1">
        <f>InputData[[#This Row],[UNIT PRICE ($)]]*InputData[[#This Row],[QUANTITY]]</f>
        <v>4394.88</v>
      </c>
      <c r="G146" s="1" t="str">
        <f>VLOOKUP(InputData[[#This Row],[CUSTOMER NAME]],Country[],2,0)</f>
        <v>Brazil</v>
      </c>
      <c r="H146" s="1" t="str">
        <f>VLOOKUP(InputData[[#This Row],[CUSTOMER NAME]],Country[],3,0)</f>
        <v>Export</v>
      </c>
      <c r="I146" s="1" t="str">
        <f>TEXT(InputData[[#This Row],[DATE]],"mmm")</f>
        <v>Feb</v>
      </c>
      <c r="J146" s="1">
        <f>WEEKNUM(InputData[[#This Row],[DATE]])</f>
        <v>9</v>
      </c>
    </row>
    <row r="147" spans="1:10" x14ac:dyDescent="0.35">
      <c r="A147" s="3">
        <v>44253</v>
      </c>
      <c r="B147" s="6" t="s">
        <v>79</v>
      </c>
      <c r="C147" s="4" t="s">
        <v>9</v>
      </c>
      <c r="D147" s="5">
        <v>7.8599999999999994</v>
      </c>
      <c r="E147" s="1">
        <v>2</v>
      </c>
      <c r="F147" s="1">
        <f>InputData[[#This Row],[UNIT PRICE ($)]]*InputData[[#This Row],[QUANTITY]]</f>
        <v>15.719999999999999</v>
      </c>
      <c r="G147" s="1" t="str">
        <f>VLOOKUP(InputData[[#This Row],[CUSTOMER NAME]],Country[],2,0)</f>
        <v>United Kingdom</v>
      </c>
      <c r="H147" s="1" t="str">
        <f>VLOOKUP(InputData[[#This Row],[CUSTOMER NAME]],Country[],3,0)</f>
        <v>Export</v>
      </c>
      <c r="I147" s="1" t="str">
        <f>TEXT(InputData[[#This Row],[DATE]],"mmm")</f>
        <v>Feb</v>
      </c>
      <c r="J147" s="1">
        <f>WEEKNUM(InputData[[#This Row],[DATE]])</f>
        <v>9</v>
      </c>
    </row>
    <row r="148" spans="1:10" x14ac:dyDescent="0.35">
      <c r="A148" s="3">
        <v>44254</v>
      </c>
      <c r="B148" s="6" t="s">
        <v>71</v>
      </c>
      <c r="C148" s="4" t="s">
        <v>25</v>
      </c>
      <c r="D148" s="5">
        <v>8.33</v>
      </c>
      <c r="E148" s="1">
        <v>7</v>
      </c>
      <c r="F148" s="1">
        <f>InputData[[#This Row],[UNIT PRICE ($)]]*InputData[[#This Row],[QUANTITY]]</f>
        <v>58.31</v>
      </c>
      <c r="G148" s="1" t="str">
        <f>VLOOKUP(InputData[[#This Row],[CUSTOMER NAME]],Country[],2,0)</f>
        <v>India</v>
      </c>
      <c r="H148" s="1" t="str">
        <f>VLOOKUP(InputData[[#This Row],[CUSTOMER NAME]],Country[],3,0)</f>
        <v>Central</v>
      </c>
      <c r="I148" s="1" t="str">
        <f>TEXT(InputData[[#This Row],[DATE]],"mmm")</f>
        <v>Feb</v>
      </c>
      <c r="J148" s="1">
        <f>WEEKNUM(InputData[[#This Row],[DATE]])</f>
        <v>9</v>
      </c>
    </row>
    <row r="149" spans="1:10" x14ac:dyDescent="0.35">
      <c r="A149" s="3">
        <v>44254</v>
      </c>
      <c r="B149" s="6" t="s">
        <v>112</v>
      </c>
      <c r="C149" s="4" t="s">
        <v>36</v>
      </c>
      <c r="D149" s="5">
        <v>96.3</v>
      </c>
      <c r="E149" s="1">
        <v>3</v>
      </c>
      <c r="F149" s="1">
        <f>InputData[[#This Row],[UNIT PRICE ($)]]*InputData[[#This Row],[QUANTITY]]</f>
        <v>288.89999999999998</v>
      </c>
      <c r="G149" s="1" t="str">
        <f>VLOOKUP(InputData[[#This Row],[CUSTOMER NAME]],Country[],2,0)</f>
        <v>India</v>
      </c>
      <c r="H149" s="1" t="str">
        <f>VLOOKUP(InputData[[#This Row],[CUSTOMER NAME]],Country[],3,0)</f>
        <v>North</v>
      </c>
      <c r="I149" s="1" t="str">
        <f>TEXT(InputData[[#This Row],[DATE]],"mmm")</f>
        <v>Feb</v>
      </c>
      <c r="J149" s="1">
        <f>WEEKNUM(InputData[[#This Row],[DATE]])</f>
        <v>9</v>
      </c>
    </row>
    <row r="150" spans="1:10" x14ac:dyDescent="0.35">
      <c r="A150" s="3">
        <v>44254</v>
      </c>
      <c r="B150" s="6" t="s">
        <v>81</v>
      </c>
      <c r="C150" s="4" t="s">
        <v>18</v>
      </c>
      <c r="D150" s="5">
        <v>49.21</v>
      </c>
      <c r="E150" s="1">
        <v>11</v>
      </c>
      <c r="F150" s="1">
        <f>InputData[[#This Row],[UNIT PRICE ($)]]*InputData[[#This Row],[QUANTITY]]</f>
        <v>541.31000000000006</v>
      </c>
      <c r="G150" s="1" t="str">
        <f>VLOOKUP(InputData[[#This Row],[CUSTOMER NAME]],Country[],2,0)</f>
        <v>India</v>
      </c>
      <c r="H150" s="1" t="str">
        <f>VLOOKUP(InputData[[#This Row],[CUSTOMER NAME]],Country[],3,0)</f>
        <v>East</v>
      </c>
      <c r="I150" s="1" t="str">
        <f>TEXT(InputData[[#This Row],[DATE]],"mmm")</f>
        <v>Feb</v>
      </c>
      <c r="J150" s="1">
        <f>WEEKNUM(InputData[[#This Row],[DATE]])</f>
        <v>9</v>
      </c>
    </row>
    <row r="151" spans="1:10" x14ac:dyDescent="0.35">
      <c r="A151" s="3">
        <v>44254</v>
      </c>
      <c r="B151" s="6" t="s">
        <v>113</v>
      </c>
      <c r="C151" s="4" t="s">
        <v>5</v>
      </c>
      <c r="D151" s="5">
        <v>155.61000000000001</v>
      </c>
      <c r="E151" s="1">
        <v>15</v>
      </c>
      <c r="F151" s="1">
        <f>InputData[[#This Row],[UNIT PRICE ($)]]*InputData[[#This Row],[QUANTITY]]</f>
        <v>2334.15</v>
      </c>
      <c r="G151" s="1" t="str">
        <f>VLOOKUP(InputData[[#This Row],[CUSTOMER NAME]],Country[],2,0)</f>
        <v>Pakistan</v>
      </c>
      <c r="H151" s="1" t="str">
        <f>VLOOKUP(InputData[[#This Row],[CUSTOMER NAME]],Country[],3,0)</f>
        <v>Export</v>
      </c>
      <c r="I151" s="1" t="str">
        <f>TEXT(InputData[[#This Row],[DATE]],"mmm")</f>
        <v>Feb</v>
      </c>
      <c r="J151" s="1">
        <f>WEEKNUM(InputData[[#This Row],[DATE]])</f>
        <v>9</v>
      </c>
    </row>
    <row r="152" spans="1:10" x14ac:dyDescent="0.35">
      <c r="A152" s="3">
        <v>44254</v>
      </c>
      <c r="B152" s="6" t="s">
        <v>89</v>
      </c>
      <c r="C152" s="4" t="s">
        <v>12</v>
      </c>
      <c r="D152" s="5">
        <v>94.17</v>
      </c>
      <c r="E152" s="1">
        <v>7</v>
      </c>
      <c r="F152" s="1">
        <f>InputData[[#This Row],[UNIT PRICE ($)]]*InputData[[#This Row],[QUANTITY]]</f>
        <v>659.19</v>
      </c>
      <c r="G152" s="1" t="str">
        <f>VLOOKUP(InputData[[#This Row],[CUSTOMER NAME]],Country[],2,0)</f>
        <v>Mexico</v>
      </c>
      <c r="H152" s="1" t="str">
        <f>VLOOKUP(InputData[[#This Row],[CUSTOMER NAME]],Country[],3,0)</f>
        <v>Export</v>
      </c>
      <c r="I152" s="1" t="str">
        <f>TEXT(InputData[[#This Row],[DATE]],"mmm")</f>
        <v>Feb</v>
      </c>
      <c r="J152" s="1">
        <f>WEEKNUM(InputData[[#This Row],[DATE]])</f>
        <v>9</v>
      </c>
    </row>
    <row r="153" spans="1:10" x14ac:dyDescent="0.35">
      <c r="A153" s="3">
        <v>44255</v>
      </c>
      <c r="B153" s="6" t="s">
        <v>116</v>
      </c>
      <c r="C153" s="4" t="s">
        <v>37</v>
      </c>
      <c r="D153" s="5">
        <v>85.76</v>
      </c>
      <c r="E153" s="1">
        <v>15</v>
      </c>
      <c r="F153" s="1">
        <f>InputData[[#This Row],[UNIT PRICE ($)]]*InputData[[#This Row],[QUANTITY]]</f>
        <v>1286.4000000000001</v>
      </c>
      <c r="G153" s="1" t="str">
        <f>VLOOKUP(InputData[[#This Row],[CUSTOMER NAME]],Country[],2,0)</f>
        <v>Germany</v>
      </c>
      <c r="H153" s="1" t="str">
        <f>VLOOKUP(InputData[[#This Row],[CUSTOMER NAME]],Country[],3,0)</f>
        <v>Export</v>
      </c>
      <c r="I153" s="1" t="str">
        <f>TEXT(InputData[[#This Row],[DATE]],"mmm")</f>
        <v>Feb</v>
      </c>
      <c r="J153" s="1">
        <f>WEEKNUM(InputData[[#This Row],[DATE]])</f>
        <v>10</v>
      </c>
    </row>
    <row r="154" spans="1:10" x14ac:dyDescent="0.35">
      <c r="A154" s="3">
        <v>44256</v>
      </c>
      <c r="B154" s="6" t="s">
        <v>83</v>
      </c>
      <c r="C154" s="4" t="s">
        <v>28</v>
      </c>
      <c r="D154" s="5">
        <v>41.81</v>
      </c>
      <c r="E154" s="1">
        <v>28</v>
      </c>
      <c r="F154" s="1">
        <f>InputData[[#This Row],[UNIT PRICE ($)]]*InputData[[#This Row],[QUANTITY]]</f>
        <v>1170.68</v>
      </c>
      <c r="G154" s="1" t="str">
        <f>VLOOKUP(InputData[[#This Row],[CUSTOMER NAME]],Country[],2,0)</f>
        <v>India</v>
      </c>
      <c r="H154" s="1" t="str">
        <f>VLOOKUP(InputData[[#This Row],[CUSTOMER NAME]],Country[],3,0)</f>
        <v>North</v>
      </c>
      <c r="I154" s="1" t="str">
        <f>TEXT(InputData[[#This Row],[DATE]],"mmm")</f>
        <v>Mar</v>
      </c>
      <c r="J154" s="1">
        <f>WEEKNUM(InputData[[#This Row],[DATE]])</f>
        <v>10</v>
      </c>
    </row>
    <row r="155" spans="1:10" x14ac:dyDescent="0.35">
      <c r="A155" s="3">
        <v>44257</v>
      </c>
      <c r="B155" s="6" t="s">
        <v>74</v>
      </c>
      <c r="C155" s="4" t="s">
        <v>24</v>
      </c>
      <c r="D155" s="5">
        <v>156.96</v>
      </c>
      <c r="E155" s="1">
        <v>21</v>
      </c>
      <c r="F155" s="1">
        <f>InputData[[#This Row],[UNIT PRICE ($)]]*InputData[[#This Row],[QUANTITY]]</f>
        <v>3296.1600000000003</v>
      </c>
      <c r="G155" s="1" t="str">
        <f>VLOOKUP(InputData[[#This Row],[CUSTOMER NAME]],Country[],2,0)</f>
        <v>Brazil</v>
      </c>
      <c r="H155" s="1" t="str">
        <f>VLOOKUP(InputData[[#This Row],[CUSTOMER NAME]],Country[],3,0)</f>
        <v>Export</v>
      </c>
      <c r="I155" s="1" t="str">
        <f>TEXT(InputData[[#This Row],[DATE]],"mmm")</f>
        <v>Mar</v>
      </c>
      <c r="J155" s="1">
        <f>WEEKNUM(InputData[[#This Row],[DATE]])</f>
        <v>10</v>
      </c>
    </row>
    <row r="156" spans="1:10" x14ac:dyDescent="0.35">
      <c r="A156" s="3">
        <v>44257</v>
      </c>
      <c r="B156" s="6" t="s">
        <v>77</v>
      </c>
      <c r="C156" s="4" t="s">
        <v>2</v>
      </c>
      <c r="D156" s="5">
        <v>142.80000000000001</v>
      </c>
      <c r="E156" s="1">
        <v>1</v>
      </c>
      <c r="F156" s="1">
        <f>InputData[[#This Row],[UNIT PRICE ($)]]*InputData[[#This Row],[QUANTITY]]</f>
        <v>142.80000000000001</v>
      </c>
      <c r="G156" s="1" t="str">
        <f>VLOOKUP(InputData[[#This Row],[CUSTOMER NAME]],Country[],2,0)</f>
        <v>India</v>
      </c>
      <c r="H156" s="1" t="str">
        <f>VLOOKUP(InputData[[#This Row],[CUSTOMER NAME]],Country[],3,0)</f>
        <v>Western</v>
      </c>
      <c r="I156" s="1" t="str">
        <f>TEXT(InputData[[#This Row],[DATE]],"mmm")</f>
        <v>Mar</v>
      </c>
      <c r="J156" s="1">
        <f>WEEKNUM(InputData[[#This Row],[DATE]])</f>
        <v>10</v>
      </c>
    </row>
    <row r="157" spans="1:10" x14ac:dyDescent="0.35">
      <c r="A157" s="3">
        <v>44257</v>
      </c>
      <c r="B157" s="6" t="s">
        <v>81</v>
      </c>
      <c r="C157" s="4" t="s">
        <v>1</v>
      </c>
      <c r="D157" s="5">
        <v>103.88</v>
      </c>
      <c r="E157" s="1">
        <v>30</v>
      </c>
      <c r="F157" s="1">
        <f>InputData[[#This Row],[UNIT PRICE ($)]]*InputData[[#This Row],[QUANTITY]]</f>
        <v>3116.3999999999996</v>
      </c>
      <c r="G157" s="1" t="str">
        <f>VLOOKUP(InputData[[#This Row],[CUSTOMER NAME]],Country[],2,0)</f>
        <v>India</v>
      </c>
      <c r="H157" s="1" t="str">
        <f>VLOOKUP(InputData[[#This Row],[CUSTOMER NAME]],Country[],3,0)</f>
        <v>East</v>
      </c>
      <c r="I157" s="1" t="str">
        <f>TEXT(InputData[[#This Row],[DATE]],"mmm")</f>
        <v>Mar</v>
      </c>
      <c r="J157" s="1">
        <f>WEEKNUM(InputData[[#This Row],[DATE]])</f>
        <v>10</v>
      </c>
    </row>
    <row r="158" spans="1:10" x14ac:dyDescent="0.35">
      <c r="A158" s="3">
        <v>44258</v>
      </c>
      <c r="B158" s="6" t="s">
        <v>68</v>
      </c>
      <c r="C158" s="4" t="s">
        <v>11</v>
      </c>
      <c r="D158" s="5">
        <v>48.4</v>
      </c>
      <c r="E158" s="1">
        <v>1</v>
      </c>
      <c r="F158" s="1">
        <f>InputData[[#This Row],[UNIT PRICE ($)]]*InputData[[#This Row],[QUANTITY]]</f>
        <v>48.4</v>
      </c>
      <c r="G158" s="1" t="str">
        <f>VLOOKUP(InputData[[#This Row],[CUSTOMER NAME]],Country[],2,0)</f>
        <v>Russia</v>
      </c>
      <c r="H158" s="1" t="str">
        <f>VLOOKUP(InputData[[#This Row],[CUSTOMER NAME]],Country[],3,0)</f>
        <v>Export</v>
      </c>
      <c r="I158" s="1" t="str">
        <f>TEXT(InputData[[#This Row],[DATE]],"mmm")</f>
        <v>Mar</v>
      </c>
      <c r="J158" s="1">
        <f>WEEKNUM(InputData[[#This Row],[DATE]])</f>
        <v>10</v>
      </c>
    </row>
    <row r="159" spans="1:10" x14ac:dyDescent="0.35">
      <c r="A159" s="3">
        <v>44258</v>
      </c>
      <c r="B159" s="6" t="s">
        <v>71</v>
      </c>
      <c r="C159" s="4" t="s">
        <v>36</v>
      </c>
      <c r="D159" s="5">
        <v>96.3</v>
      </c>
      <c r="E159" s="1">
        <v>29</v>
      </c>
      <c r="F159" s="1">
        <f>InputData[[#This Row],[UNIT PRICE ($)]]*InputData[[#This Row],[QUANTITY]]</f>
        <v>2792.7</v>
      </c>
      <c r="G159" s="1" t="str">
        <f>VLOOKUP(InputData[[#This Row],[CUSTOMER NAME]],Country[],2,0)</f>
        <v>India</v>
      </c>
      <c r="H159" s="1" t="str">
        <f>VLOOKUP(InputData[[#This Row],[CUSTOMER NAME]],Country[],3,0)</f>
        <v>Central</v>
      </c>
      <c r="I159" s="1" t="str">
        <f>TEXT(InputData[[#This Row],[DATE]],"mmm")</f>
        <v>Mar</v>
      </c>
      <c r="J159" s="1">
        <f>WEEKNUM(InputData[[#This Row],[DATE]])</f>
        <v>10</v>
      </c>
    </row>
    <row r="160" spans="1:10" x14ac:dyDescent="0.35">
      <c r="A160" s="3">
        <v>44259</v>
      </c>
      <c r="B160" s="6" t="s">
        <v>77</v>
      </c>
      <c r="C160" s="4" t="s">
        <v>26</v>
      </c>
      <c r="D160" s="5">
        <v>24.66</v>
      </c>
      <c r="E160" s="1">
        <v>13</v>
      </c>
      <c r="F160" s="1">
        <f>InputData[[#This Row],[UNIT PRICE ($)]]*InputData[[#This Row],[QUANTITY]]</f>
        <v>320.58</v>
      </c>
      <c r="G160" s="1" t="str">
        <f>VLOOKUP(InputData[[#This Row],[CUSTOMER NAME]],Country[],2,0)</f>
        <v>India</v>
      </c>
      <c r="H160" s="1" t="str">
        <f>VLOOKUP(InputData[[#This Row],[CUSTOMER NAME]],Country[],3,0)</f>
        <v>Western</v>
      </c>
      <c r="I160" s="1" t="str">
        <f>TEXT(InputData[[#This Row],[DATE]],"mmm")</f>
        <v>Mar</v>
      </c>
      <c r="J160" s="1">
        <f>WEEKNUM(InputData[[#This Row],[DATE]])</f>
        <v>10</v>
      </c>
    </row>
    <row r="161" spans="1:10" x14ac:dyDescent="0.35">
      <c r="A161" s="3">
        <v>44259</v>
      </c>
      <c r="B161" s="6" t="s">
        <v>83</v>
      </c>
      <c r="C161" s="4" t="s">
        <v>4</v>
      </c>
      <c r="D161" s="5">
        <v>48.84</v>
      </c>
      <c r="E161" s="1">
        <v>23</v>
      </c>
      <c r="F161" s="1">
        <f>InputData[[#This Row],[UNIT PRICE ($)]]*InputData[[#This Row],[QUANTITY]]</f>
        <v>1123.3200000000002</v>
      </c>
      <c r="G161" s="1" t="str">
        <f>VLOOKUP(InputData[[#This Row],[CUSTOMER NAME]],Country[],2,0)</f>
        <v>India</v>
      </c>
      <c r="H161" s="1" t="str">
        <f>VLOOKUP(InputData[[#This Row],[CUSTOMER NAME]],Country[],3,0)</f>
        <v>North</v>
      </c>
      <c r="I161" s="1" t="str">
        <f>TEXT(InputData[[#This Row],[DATE]],"mmm")</f>
        <v>Mar</v>
      </c>
      <c r="J161" s="1">
        <f>WEEKNUM(InputData[[#This Row],[DATE]])</f>
        <v>10</v>
      </c>
    </row>
    <row r="162" spans="1:10" x14ac:dyDescent="0.35">
      <c r="A162" s="3">
        <v>44259</v>
      </c>
      <c r="B162" s="6" t="s">
        <v>84</v>
      </c>
      <c r="C162" s="4" t="s">
        <v>25</v>
      </c>
      <c r="D162" s="5">
        <v>8.33</v>
      </c>
      <c r="E162" s="1">
        <v>26</v>
      </c>
      <c r="F162" s="1">
        <f>InputData[[#This Row],[UNIT PRICE ($)]]*InputData[[#This Row],[QUANTITY]]</f>
        <v>216.58</v>
      </c>
      <c r="G162" s="1" t="str">
        <f>VLOOKUP(InputData[[#This Row],[CUSTOMER NAME]],Country[],2,0)</f>
        <v>Ethiopia</v>
      </c>
      <c r="H162" s="1" t="str">
        <f>VLOOKUP(InputData[[#This Row],[CUSTOMER NAME]],Country[],3,0)</f>
        <v>Export</v>
      </c>
      <c r="I162" s="1" t="str">
        <f>TEXT(InputData[[#This Row],[DATE]],"mmm")</f>
        <v>Mar</v>
      </c>
      <c r="J162" s="1">
        <f>WEEKNUM(InputData[[#This Row],[DATE]])</f>
        <v>10</v>
      </c>
    </row>
    <row r="163" spans="1:10" x14ac:dyDescent="0.35">
      <c r="A163" s="3">
        <v>44260</v>
      </c>
      <c r="B163" s="6" t="s">
        <v>81</v>
      </c>
      <c r="C163" s="4" t="s">
        <v>40</v>
      </c>
      <c r="D163" s="5">
        <v>115.2</v>
      </c>
      <c r="E163" s="1">
        <v>33</v>
      </c>
      <c r="F163" s="1">
        <f>InputData[[#This Row],[UNIT PRICE ($)]]*InputData[[#This Row],[QUANTITY]]</f>
        <v>3801.6</v>
      </c>
      <c r="G163" s="1" t="str">
        <f>VLOOKUP(InputData[[#This Row],[CUSTOMER NAME]],Country[],2,0)</f>
        <v>India</v>
      </c>
      <c r="H163" s="1" t="str">
        <f>VLOOKUP(InputData[[#This Row],[CUSTOMER NAME]],Country[],3,0)</f>
        <v>East</v>
      </c>
      <c r="I163" s="1" t="str">
        <f>TEXT(InputData[[#This Row],[DATE]],"mmm")</f>
        <v>Mar</v>
      </c>
      <c r="J163" s="1">
        <f>WEEKNUM(InputData[[#This Row],[DATE]])</f>
        <v>10</v>
      </c>
    </row>
    <row r="164" spans="1:10" x14ac:dyDescent="0.35">
      <c r="A164" s="3">
        <v>44261</v>
      </c>
      <c r="B164" s="6" t="s">
        <v>77</v>
      </c>
      <c r="C164" s="4" t="s">
        <v>4</v>
      </c>
      <c r="D164" s="5">
        <v>48.84</v>
      </c>
      <c r="E164" s="1">
        <v>2</v>
      </c>
      <c r="F164" s="1">
        <f>InputData[[#This Row],[UNIT PRICE ($)]]*InputData[[#This Row],[QUANTITY]]</f>
        <v>97.68</v>
      </c>
      <c r="G164" s="1" t="str">
        <f>VLOOKUP(InputData[[#This Row],[CUSTOMER NAME]],Country[],2,0)</f>
        <v>India</v>
      </c>
      <c r="H164" s="1" t="str">
        <f>VLOOKUP(InputData[[#This Row],[CUSTOMER NAME]],Country[],3,0)</f>
        <v>Western</v>
      </c>
      <c r="I164" s="1" t="str">
        <f>TEXT(InputData[[#This Row],[DATE]],"mmm")</f>
        <v>Mar</v>
      </c>
      <c r="J164" s="1">
        <f>WEEKNUM(InputData[[#This Row],[DATE]])</f>
        <v>10</v>
      </c>
    </row>
    <row r="165" spans="1:10" x14ac:dyDescent="0.35">
      <c r="A165" s="3">
        <v>44262</v>
      </c>
      <c r="B165" s="6" t="s">
        <v>60</v>
      </c>
      <c r="C165" s="4" t="s">
        <v>3</v>
      </c>
      <c r="D165" s="5">
        <v>80.94</v>
      </c>
      <c r="E165" s="1">
        <v>1</v>
      </c>
      <c r="F165" s="1">
        <f>InputData[[#This Row],[UNIT PRICE ($)]]*InputData[[#This Row],[QUANTITY]]</f>
        <v>80.94</v>
      </c>
      <c r="G165" s="1" t="str">
        <f>VLOOKUP(InputData[[#This Row],[CUSTOMER NAME]],Country[],2,0)</f>
        <v>Nigeria</v>
      </c>
      <c r="H165" s="1" t="str">
        <f>VLOOKUP(InputData[[#This Row],[CUSTOMER NAME]],Country[],3,0)</f>
        <v>Export</v>
      </c>
      <c r="I165" s="1" t="str">
        <f>TEXT(InputData[[#This Row],[DATE]],"mmm")</f>
        <v>Mar</v>
      </c>
      <c r="J165" s="1">
        <f>WEEKNUM(InputData[[#This Row],[DATE]])</f>
        <v>11</v>
      </c>
    </row>
    <row r="166" spans="1:10" x14ac:dyDescent="0.35">
      <c r="A166" s="3">
        <v>44262</v>
      </c>
      <c r="B166" s="6" t="s">
        <v>110</v>
      </c>
      <c r="C166" s="4" t="s">
        <v>21</v>
      </c>
      <c r="D166" s="5">
        <v>162.54</v>
      </c>
      <c r="E166" s="1">
        <v>9</v>
      </c>
      <c r="F166" s="1">
        <f>InputData[[#This Row],[UNIT PRICE ($)]]*InputData[[#This Row],[QUANTITY]]</f>
        <v>1462.86</v>
      </c>
      <c r="G166" s="1" t="str">
        <f>VLOOKUP(InputData[[#This Row],[CUSTOMER NAME]],Country[],2,0)</f>
        <v>India</v>
      </c>
      <c r="H166" s="1" t="str">
        <f>VLOOKUP(InputData[[#This Row],[CUSTOMER NAME]],Country[],3,0)</f>
        <v>Western</v>
      </c>
      <c r="I166" s="1" t="str">
        <f>TEXT(InputData[[#This Row],[DATE]],"mmm")</f>
        <v>Mar</v>
      </c>
      <c r="J166" s="1">
        <f>WEEKNUM(InputData[[#This Row],[DATE]])</f>
        <v>11</v>
      </c>
    </row>
    <row r="167" spans="1:10" x14ac:dyDescent="0.35">
      <c r="A167" s="3">
        <v>44262</v>
      </c>
      <c r="B167" s="6" t="s">
        <v>71</v>
      </c>
      <c r="C167" s="4" t="s">
        <v>17</v>
      </c>
      <c r="D167" s="5">
        <v>156.78</v>
      </c>
      <c r="E167" s="1">
        <v>25</v>
      </c>
      <c r="F167" s="1">
        <f>InputData[[#This Row],[UNIT PRICE ($)]]*InputData[[#This Row],[QUANTITY]]</f>
        <v>3919.5</v>
      </c>
      <c r="G167" s="1" t="str">
        <f>VLOOKUP(InputData[[#This Row],[CUSTOMER NAME]],Country[],2,0)</f>
        <v>India</v>
      </c>
      <c r="H167" s="1" t="str">
        <f>VLOOKUP(InputData[[#This Row],[CUSTOMER NAME]],Country[],3,0)</f>
        <v>Central</v>
      </c>
      <c r="I167" s="1" t="str">
        <f>TEXT(InputData[[#This Row],[DATE]],"mmm")</f>
        <v>Mar</v>
      </c>
      <c r="J167" s="1">
        <f>WEEKNUM(InputData[[#This Row],[DATE]])</f>
        <v>11</v>
      </c>
    </row>
    <row r="168" spans="1:10" x14ac:dyDescent="0.35">
      <c r="A168" s="3">
        <v>44263</v>
      </c>
      <c r="B168" s="6" t="s">
        <v>108</v>
      </c>
      <c r="C168" s="4" t="s">
        <v>22</v>
      </c>
      <c r="D168" s="5">
        <v>141.57</v>
      </c>
      <c r="E168" s="1">
        <v>22</v>
      </c>
      <c r="F168" s="1">
        <f>InputData[[#This Row],[UNIT PRICE ($)]]*InputData[[#This Row],[QUANTITY]]</f>
        <v>3114.54</v>
      </c>
      <c r="G168" s="1" t="str">
        <f>VLOOKUP(InputData[[#This Row],[CUSTOMER NAME]],Country[],2,0)</f>
        <v>India</v>
      </c>
      <c r="H168" s="1" t="str">
        <f>VLOOKUP(InputData[[#This Row],[CUSTOMER NAME]],Country[],3,0)</f>
        <v>North</v>
      </c>
      <c r="I168" s="1" t="str">
        <f>TEXT(InputData[[#This Row],[DATE]],"mmm")</f>
        <v>Mar</v>
      </c>
      <c r="J168" s="1">
        <f>WEEKNUM(InputData[[#This Row],[DATE]])</f>
        <v>11</v>
      </c>
    </row>
    <row r="169" spans="1:10" x14ac:dyDescent="0.35">
      <c r="A169" s="3">
        <v>44263</v>
      </c>
      <c r="B169" s="6" t="s">
        <v>77</v>
      </c>
      <c r="C169" s="4" t="s">
        <v>44</v>
      </c>
      <c r="D169" s="5">
        <v>82.08</v>
      </c>
      <c r="E169" s="1">
        <v>9</v>
      </c>
      <c r="F169" s="1">
        <f>InputData[[#This Row],[UNIT PRICE ($)]]*InputData[[#This Row],[QUANTITY]]</f>
        <v>738.72</v>
      </c>
      <c r="G169" s="1" t="str">
        <f>VLOOKUP(InputData[[#This Row],[CUSTOMER NAME]],Country[],2,0)</f>
        <v>India</v>
      </c>
      <c r="H169" s="1" t="str">
        <f>VLOOKUP(InputData[[#This Row],[CUSTOMER NAME]],Country[],3,0)</f>
        <v>Western</v>
      </c>
      <c r="I169" s="1" t="str">
        <f>TEXT(InputData[[#This Row],[DATE]],"mmm")</f>
        <v>Mar</v>
      </c>
      <c r="J169" s="1">
        <f>WEEKNUM(InputData[[#This Row],[DATE]])</f>
        <v>11</v>
      </c>
    </row>
    <row r="170" spans="1:10" x14ac:dyDescent="0.35">
      <c r="A170" s="3">
        <v>44263</v>
      </c>
      <c r="B170" s="6" t="s">
        <v>84</v>
      </c>
      <c r="C170" s="4" t="s">
        <v>27</v>
      </c>
      <c r="D170" s="5">
        <v>57.120000000000005</v>
      </c>
      <c r="E170" s="1">
        <v>6</v>
      </c>
      <c r="F170" s="1">
        <f>InputData[[#This Row],[UNIT PRICE ($)]]*InputData[[#This Row],[QUANTITY]]</f>
        <v>342.72</v>
      </c>
      <c r="G170" s="1" t="str">
        <f>VLOOKUP(InputData[[#This Row],[CUSTOMER NAME]],Country[],2,0)</f>
        <v>Ethiopia</v>
      </c>
      <c r="H170" s="1" t="str">
        <f>VLOOKUP(InputData[[#This Row],[CUSTOMER NAME]],Country[],3,0)</f>
        <v>Export</v>
      </c>
      <c r="I170" s="1" t="str">
        <f>TEXT(InputData[[#This Row],[DATE]],"mmm")</f>
        <v>Mar</v>
      </c>
      <c r="J170" s="1">
        <f>WEEKNUM(InputData[[#This Row],[DATE]])</f>
        <v>11</v>
      </c>
    </row>
    <row r="171" spans="1:10" x14ac:dyDescent="0.35">
      <c r="A171" s="3">
        <v>44263</v>
      </c>
      <c r="B171" s="6" t="s">
        <v>89</v>
      </c>
      <c r="C171" s="4" t="s">
        <v>44</v>
      </c>
      <c r="D171" s="5">
        <v>82.08</v>
      </c>
      <c r="E171" s="1">
        <v>6</v>
      </c>
      <c r="F171" s="1">
        <f>InputData[[#This Row],[UNIT PRICE ($)]]*InputData[[#This Row],[QUANTITY]]</f>
        <v>492.48</v>
      </c>
      <c r="G171" s="1" t="str">
        <f>VLOOKUP(InputData[[#This Row],[CUSTOMER NAME]],Country[],2,0)</f>
        <v>Mexico</v>
      </c>
      <c r="H171" s="1" t="str">
        <f>VLOOKUP(InputData[[#This Row],[CUSTOMER NAME]],Country[],3,0)</f>
        <v>Export</v>
      </c>
      <c r="I171" s="1" t="str">
        <f>TEXT(InputData[[#This Row],[DATE]],"mmm")</f>
        <v>Mar</v>
      </c>
      <c r="J171" s="1">
        <f>WEEKNUM(InputData[[#This Row],[DATE]])</f>
        <v>11</v>
      </c>
    </row>
    <row r="172" spans="1:10" x14ac:dyDescent="0.35">
      <c r="A172" s="3">
        <v>44264</v>
      </c>
      <c r="B172" s="6" t="s">
        <v>63</v>
      </c>
      <c r="C172" s="4" t="s">
        <v>30</v>
      </c>
      <c r="D172" s="5">
        <v>201.28</v>
      </c>
      <c r="E172" s="1">
        <v>3</v>
      </c>
      <c r="F172" s="1">
        <f>InputData[[#This Row],[UNIT PRICE ($)]]*InputData[[#This Row],[QUANTITY]]</f>
        <v>603.84</v>
      </c>
      <c r="G172" s="1" t="str">
        <f>VLOOKUP(InputData[[#This Row],[CUSTOMER NAME]],Country[],2,0)</f>
        <v>Saudi Arabia</v>
      </c>
      <c r="H172" s="1" t="str">
        <f>VLOOKUP(InputData[[#This Row],[CUSTOMER NAME]],Country[],3,0)</f>
        <v>Export</v>
      </c>
      <c r="I172" s="1" t="str">
        <f>TEXT(InputData[[#This Row],[DATE]],"mmm")</f>
        <v>Mar</v>
      </c>
      <c r="J172" s="1">
        <f>WEEKNUM(InputData[[#This Row],[DATE]])</f>
        <v>11</v>
      </c>
    </row>
    <row r="173" spans="1:10" x14ac:dyDescent="0.35">
      <c r="A173" s="3">
        <v>44264</v>
      </c>
      <c r="B173" s="6" t="s">
        <v>75</v>
      </c>
      <c r="C173" s="4" t="s">
        <v>4</v>
      </c>
      <c r="D173" s="5">
        <v>48.84</v>
      </c>
      <c r="E173" s="1">
        <v>11</v>
      </c>
      <c r="F173" s="1">
        <f>InputData[[#This Row],[UNIT PRICE ($)]]*InputData[[#This Row],[QUANTITY]]</f>
        <v>537.24</v>
      </c>
      <c r="G173" s="1" t="str">
        <f>VLOOKUP(InputData[[#This Row],[CUSTOMER NAME]],Country[],2,0)</f>
        <v>Russia</v>
      </c>
      <c r="H173" s="1" t="str">
        <f>VLOOKUP(InputData[[#This Row],[CUSTOMER NAME]],Country[],3,0)</f>
        <v>Export</v>
      </c>
      <c r="I173" s="1" t="str">
        <f>TEXT(InputData[[#This Row],[DATE]],"mmm")</f>
        <v>Mar</v>
      </c>
      <c r="J173" s="1">
        <f>WEEKNUM(InputData[[#This Row],[DATE]])</f>
        <v>11</v>
      </c>
    </row>
    <row r="174" spans="1:10" x14ac:dyDescent="0.35">
      <c r="A174" s="3">
        <v>44264</v>
      </c>
      <c r="B174" s="6" t="s">
        <v>77</v>
      </c>
      <c r="C174" s="4" t="s">
        <v>29</v>
      </c>
      <c r="D174" s="5">
        <v>53.11</v>
      </c>
      <c r="E174" s="1">
        <v>6</v>
      </c>
      <c r="F174" s="1">
        <f>InputData[[#This Row],[UNIT PRICE ($)]]*InputData[[#This Row],[QUANTITY]]</f>
        <v>318.65999999999997</v>
      </c>
      <c r="G174" s="1" t="str">
        <f>VLOOKUP(InputData[[#This Row],[CUSTOMER NAME]],Country[],2,0)</f>
        <v>India</v>
      </c>
      <c r="H174" s="1" t="str">
        <f>VLOOKUP(InputData[[#This Row],[CUSTOMER NAME]],Country[],3,0)</f>
        <v>Western</v>
      </c>
      <c r="I174" s="1" t="str">
        <f>TEXT(InputData[[#This Row],[DATE]],"mmm")</f>
        <v>Mar</v>
      </c>
      <c r="J174" s="1">
        <f>WEEKNUM(InputData[[#This Row],[DATE]])</f>
        <v>11</v>
      </c>
    </row>
    <row r="175" spans="1:10" x14ac:dyDescent="0.35">
      <c r="A175" s="3">
        <v>44265</v>
      </c>
      <c r="B175" s="6" t="s">
        <v>61</v>
      </c>
      <c r="C175" s="4" t="s">
        <v>33</v>
      </c>
      <c r="D175" s="5">
        <v>119.7</v>
      </c>
      <c r="E175" s="1">
        <v>12</v>
      </c>
      <c r="F175" s="1">
        <f>InputData[[#This Row],[UNIT PRICE ($)]]*InputData[[#This Row],[QUANTITY]]</f>
        <v>1436.4</v>
      </c>
      <c r="G175" s="1" t="str">
        <f>VLOOKUP(InputData[[#This Row],[CUSTOMER NAME]],Country[],2,0)</f>
        <v>Bangladesh</v>
      </c>
      <c r="H175" s="1" t="str">
        <f>VLOOKUP(InputData[[#This Row],[CUSTOMER NAME]],Country[],3,0)</f>
        <v>Export</v>
      </c>
      <c r="I175" s="1" t="str">
        <f>TEXT(InputData[[#This Row],[DATE]],"mmm")</f>
        <v>Mar</v>
      </c>
      <c r="J175" s="1">
        <f>WEEKNUM(InputData[[#This Row],[DATE]])</f>
        <v>11</v>
      </c>
    </row>
    <row r="176" spans="1:10" x14ac:dyDescent="0.35">
      <c r="A176" s="3">
        <v>44265</v>
      </c>
      <c r="B176" s="6" t="s">
        <v>75</v>
      </c>
      <c r="C176" s="4" t="s">
        <v>2</v>
      </c>
      <c r="D176" s="5">
        <v>142.80000000000001</v>
      </c>
      <c r="E176" s="1">
        <v>6</v>
      </c>
      <c r="F176" s="1">
        <f>InputData[[#This Row],[UNIT PRICE ($)]]*InputData[[#This Row],[QUANTITY]]</f>
        <v>856.80000000000007</v>
      </c>
      <c r="G176" s="1" t="str">
        <f>VLOOKUP(InputData[[#This Row],[CUSTOMER NAME]],Country[],2,0)</f>
        <v>Russia</v>
      </c>
      <c r="H176" s="1" t="str">
        <f>VLOOKUP(InputData[[#This Row],[CUSTOMER NAME]],Country[],3,0)</f>
        <v>Export</v>
      </c>
      <c r="I176" s="1" t="str">
        <f>TEXT(InputData[[#This Row],[DATE]],"mmm")</f>
        <v>Mar</v>
      </c>
      <c r="J176" s="1">
        <f>WEEKNUM(InputData[[#This Row],[DATE]])</f>
        <v>11</v>
      </c>
    </row>
    <row r="177" spans="1:10" x14ac:dyDescent="0.35">
      <c r="A177" s="3">
        <v>44266</v>
      </c>
      <c r="B177" s="6" t="s">
        <v>76</v>
      </c>
      <c r="C177" s="4" t="s">
        <v>32</v>
      </c>
      <c r="D177" s="5">
        <v>117.48</v>
      </c>
      <c r="E177" s="1">
        <v>8</v>
      </c>
      <c r="F177" s="1">
        <f>InputData[[#This Row],[UNIT PRICE ($)]]*InputData[[#This Row],[QUANTITY]]</f>
        <v>939.84</v>
      </c>
      <c r="G177" s="1" t="str">
        <f>VLOOKUP(InputData[[#This Row],[CUSTOMER NAME]],Country[],2,0)</f>
        <v>Saudi Arabia</v>
      </c>
      <c r="H177" s="1" t="str">
        <f>VLOOKUP(InputData[[#This Row],[CUSTOMER NAME]],Country[],3,0)</f>
        <v>Export</v>
      </c>
      <c r="I177" s="1" t="str">
        <f>TEXT(InputData[[#This Row],[DATE]],"mmm")</f>
        <v>Mar</v>
      </c>
      <c r="J177" s="1">
        <f>WEEKNUM(InputData[[#This Row],[DATE]])</f>
        <v>11</v>
      </c>
    </row>
    <row r="178" spans="1:10" x14ac:dyDescent="0.35">
      <c r="A178" s="3">
        <v>44266</v>
      </c>
      <c r="B178" s="6" t="s">
        <v>77</v>
      </c>
      <c r="C178" s="4" t="s">
        <v>25</v>
      </c>
      <c r="D178" s="5">
        <v>8.33</v>
      </c>
      <c r="E178" s="1">
        <v>11</v>
      </c>
      <c r="F178" s="1">
        <f>InputData[[#This Row],[UNIT PRICE ($)]]*InputData[[#This Row],[QUANTITY]]</f>
        <v>91.63</v>
      </c>
      <c r="G178" s="1" t="str">
        <f>VLOOKUP(InputData[[#This Row],[CUSTOMER NAME]],Country[],2,0)</f>
        <v>India</v>
      </c>
      <c r="H178" s="1" t="str">
        <f>VLOOKUP(InputData[[#This Row],[CUSTOMER NAME]],Country[],3,0)</f>
        <v>Western</v>
      </c>
      <c r="I178" s="1" t="str">
        <f>TEXT(InputData[[#This Row],[DATE]],"mmm")</f>
        <v>Mar</v>
      </c>
      <c r="J178" s="1">
        <f>WEEKNUM(InputData[[#This Row],[DATE]])</f>
        <v>11</v>
      </c>
    </row>
    <row r="179" spans="1:10" x14ac:dyDescent="0.35">
      <c r="A179" s="3">
        <v>44266</v>
      </c>
      <c r="B179" s="6" t="s">
        <v>88</v>
      </c>
      <c r="C179" s="4" t="s">
        <v>12</v>
      </c>
      <c r="D179" s="5">
        <v>94.17</v>
      </c>
      <c r="E179" s="1">
        <v>36</v>
      </c>
      <c r="F179" s="1">
        <f>InputData[[#This Row],[UNIT PRICE ($)]]*InputData[[#This Row],[QUANTITY]]</f>
        <v>3390.12</v>
      </c>
      <c r="G179" s="1" t="str">
        <f>VLOOKUP(InputData[[#This Row],[CUSTOMER NAME]],Country[],2,0)</f>
        <v>India</v>
      </c>
      <c r="H179" s="1" t="str">
        <f>VLOOKUP(InputData[[#This Row],[CUSTOMER NAME]],Country[],3,0)</f>
        <v>South</v>
      </c>
      <c r="I179" s="1" t="str">
        <f>TEXT(InputData[[#This Row],[DATE]],"mmm")</f>
        <v>Mar</v>
      </c>
      <c r="J179" s="1">
        <f>WEEKNUM(InputData[[#This Row],[DATE]])</f>
        <v>11</v>
      </c>
    </row>
    <row r="180" spans="1:10" x14ac:dyDescent="0.35">
      <c r="A180" s="3">
        <v>44268</v>
      </c>
      <c r="B180" s="6" t="s">
        <v>68</v>
      </c>
      <c r="C180" s="4" t="s">
        <v>35</v>
      </c>
      <c r="D180" s="5">
        <v>6.7</v>
      </c>
      <c r="E180" s="1">
        <v>10</v>
      </c>
      <c r="F180" s="1">
        <f>InputData[[#This Row],[UNIT PRICE ($)]]*InputData[[#This Row],[QUANTITY]]</f>
        <v>67</v>
      </c>
      <c r="G180" s="1" t="str">
        <f>VLOOKUP(InputData[[#This Row],[CUSTOMER NAME]],Country[],2,0)</f>
        <v>Russia</v>
      </c>
      <c r="H180" s="1" t="str">
        <f>VLOOKUP(InputData[[#This Row],[CUSTOMER NAME]],Country[],3,0)</f>
        <v>Export</v>
      </c>
      <c r="I180" s="1" t="str">
        <f>TEXT(InputData[[#This Row],[DATE]],"mmm")</f>
        <v>Mar</v>
      </c>
      <c r="J180" s="1">
        <f>WEEKNUM(InputData[[#This Row],[DATE]])</f>
        <v>11</v>
      </c>
    </row>
    <row r="181" spans="1:10" x14ac:dyDescent="0.35">
      <c r="A181" s="3">
        <v>44268</v>
      </c>
      <c r="B181" s="6" t="s">
        <v>73</v>
      </c>
      <c r="C181" s="4" t="s">
        <v>28</v>
      </c>
      <c r="D181" s="5">
        <v>41.81</v>
      </c>
      <c r="E181" s="1">
        <v>10</v>
      </c>
      <c r="F181" s="1">
        <f>InputData[[#This Row],[UNIT PRICE ($)]]*InputData[[#This Row],[QUANTITY]]</f>
        <v>418.1</v>
      </c>
      <c r="G181" s="1" t="str">
        <f>VLOOKUP(InputData[[#This Row],[CUSTOMER NAME]],Country[],2,0)</f>
        <v>India</v>
      </c>
      <c r="H181" s="1" t="str">
        <f>VLOOKUP(InputData[[#This Row],[CUSTOMER NAME]],Country[],3,0)</f>
        <v>East</v>
      </c>
      <c r="I181" s="1" t="str">
        <f>TEXT(InputData[[#This Row],[DATE]],"mmm")</f>
        <v>Mar</v>
      </c>
      <c r="J181" s="1">
        <f>WEEKNUM(InputData[[#This Row],[DATE]])</f>
        <v>11</v>
      </c>
    </row>
    <row r="182" spans="1:10" x14ac:dyDescent="0.35">
      <c r="A182" s="3">
        <v>44269</v>
      </c>
      <c r="B182" s="6" t="s">
        <v>63</v>
      </c>
      <c r="C182" s="4" t="s">
        <v>22</v>
      </c>
      <c r="D182" s="5">
        <v>141.57</v>
      </c>
      <c r="E182" s="1">
        <v>15</v>
      </c>
      <c r="F182" s="1">
        <f>InputData[[#This Row],[UNIT PRICE ($)]]*InputData[[#This Row],[QUANTITY]]</f>
        <v>2123.5499999999997</v>
      </c>
      <c r="G182" s="1" t="str">
        <f>VLOOKUP(InputData[[#This Row],[CUSTOMER NAME]],Country[],2,0)</f>
        <v>Saudi Arabia</v>
      </c>
      <c r="H182" s="1" t="str">
        <f>VLOOKUP(InputData[[#This Row],[CUSTOMER NAME]],Country[],3,0)</f>
        <v>Export</v>
      </c>
      <c r="I182" s="1" t="str">
        <f>TEXT(InputData[[#This Row],[DATE]],"mmm")</f>
        <v>Mar</v>
      </c>
      <c r="J182" s="1">
        <f>WEEKNUM(InputData[[#This Row],[DATE]])</f>
        <v>12</v>
      </c>
    </row>
    <row r="183" spans="1:10" x14ac:dyDescent="0.35">
      <c r="A183" s="3">
        <v>44269</v>
      </c>
      <c r="B183" s="6" t="s">
        <v>74</v>
      </c>
      <c r="C183" s="4" t="s">
        <v>16</v>
      </c>
      <c r="D183" s="5">
        <v>16.64</v>
      </c>
      <c r="E183" s="1">
        <v>2</v>
      </c>
      <c r="F183" s="1">
        <f>InputData[[#This Row],[UNIT PRICE ($)]]*InputData[[#This Row],[QUANTITY]]</f>
        <v>33.28</v>
      </c>
      <c r="G183" s="1" t="str">
        <f>VLOOKUP(InputData[[#This Row],[CUSTOMER NAME]],Country[],2,0)</f>
        <v>Brazil</v>
      </c>
      <c r="H183" s="1" t="str">
        <f>VLOOKUP(InputData[[#This Row],[CUSTOMER NAME]],Country[],3,0)</f>
        <v>Export</v>
      </c>
      <c r="I183" s="1" t="str">
        <f>TEXT(InputData[[#This Row],[DATE]],"mmm")</f>
        <v>Mar</v>
      </c>
      <c r="J183" s="1">
        <f>WEEKNUM(InputData[[#This Row],[DATE]])</f>
        <v>12</v>
      </c>
    </row>
    <row r="184" spans="1:10" x14ac:dyDescent="0.35">
      <c r="A184" s="3">
        <v>44269</v>
      </c>
      <c r="B184" s="6" t="s">
        <v>79</v>
      </c>
      <c r="C184" s="4" t="s">
        <v>42</v>
      </c>
      <c r="D184" s="5">
        <v>162</v>
      </c>
      <c r="E184" s="1">
        <v>32</v>
      </c>
      <c r="F184" s="1">
        <f>InputData[[#This Row],[UNIT PRICE ($)]]*InputData[[#This Row],[QUANTITY]]</f>
        <v>5184</v>
      </c>
      <c r="G184" s="1" t="str">
        <f>VLOOKUP(InputData[[#This Row],[CUSTOMER NAME]],Country[],2,0)</f>
        <v>United Kingdom</v>
      </c>
      <c r="H184" s="1" t="str">
        <f>VLOOKUP(InputData[[#This Row],[CUSTOMER NAME]],Country[],3,0)</f>
        <v>Export</v>
      </c>
      <c r="I184" s="1" t="str">
        <f>TEXT(InputData[[#This Row],[DATE]],"mmm")</f>
        <v>Mar</v>
      </c>
      <c r="J184" s="1">
        <f>WEEKNUM(InputData[[#This Row],[DATE]])</f>
        <v>12</v>
      </c>
    </row>
    <row r="185" spans="1:10" x14ac:dyDescent="0.35">
      <c r="A185" s="3">
        <v>44269</v>
      </c>
      <c r="B185" s="6" t="s">
        <v>116</v>
      </c>
      <c r="C185" s="4" t="s">
        <v>26</v>
      </c>
      <c r="D185" s="5">
        <v>24.66</v>
      </c>
      <c r="E185" s="1">
        <v>13</v>
      </c>
      <c r="F185" s="1">
        <f>InputData[[#This Row],[UNIT PRICE ($)]]*InputData[[#This Row],[QUANTITY]]</f>
        <v>320.58</v>
      </c>
      <c r="G185" s="1" t="str">
        <f>VLOOKUP(InputData[[#This Row],[CUSTOMER NAME]],Country[],2,0)</f>
        <v>Germany</v>
      </c>
      <c r="H185" s="1" t="str">
        <f>VLOOKUP(InputData[[#This Row],[CUSTOMER NAME]],Country[],3,0)</f>
        <v>Export</v>
      </c>
      <c r="I185" s="1" t="str">
        <f>TEXT(InputData[[#This Row],[DATE]],"mmm")</f>
        <v>Mar</v>
      </c>
      <c r="J185" s="1">
        <f>WEEKNUM(InputData[[#This Row],[DATE]])</f>
        <v>12</v>
      </c>
    </row>
    <row r="186" spans="1:10" x14ac:dyDescent="0.35">
      <c r="A186" s="3">
        <v>44270</v>
      </c>
      <c r="B186" s="6" t="s">
        <v>73</v>
      </c>
      <c r="C186" s="4" t="s">
        <v>36</v>
      </c>
      <c r="D186" s="5">
        <v>96.3</v>
      </c>
      <c r="E186" s="1">
        <v>9</v>
      </c>
      <c r="F186" s="1">
        <f>InputData[[#This Row],[UNIT PRICE ($)]]*InputData[[#This Row],[QUANTITY]]</f>
        <v>866.69999999999993</v>
      </c>
      <c r="G186" s="1" t="str">
        <f>VLOOKUP(InputData[[#This Row],[CUSTOMER NAME]],Country[],2,0)</f>
        <v>India</v>
      </c>
      <c r="H186" s="1" t="str">
        <f>VLOOKUP(InputData[[#This Row],[CUSTOMER NAME]],Country[],3,0)</f>
        <v>East</v>
      </c>
      <c r="I186" s="1" t="str">
        <f>TEXT(InputData[[#This Row],[DATE]],"mmm")</f>
        <v>Mar</v>
      </c>
      <c r="J186" s="1">
        <f>WEEKNUM(InputData[[#This Row],[DATE]])</f>
        <v>12</v>
      </c>
    </row>
    <row r="187" spans="1:10" x14ac:dyDescent="0.35">
      <c r="A187" s="3">
        <v>44270</v>
      </c>
      <c r="B187" s="6" t="s">
        <v>81</v>
      </c>
      <c r="C187" s="4" t="s">
        <v>39</v>
      </c>
      <c r="D187" s="5">
        <v>42.55</v>
      </c>
      <c r="E187" s="1">
        <v>11</v>
      </c>
      <c r="F187" s="1">
        <f>InputData[[#This Row],[UNIT PRICE ($)]]*InputData[[#This Row],[QUANTITY]]</f>
        <v>468.04999999999995</v>
      </c>
      <c r="G187" s="1" t="str">
        <f>VLOOKUP(InputData[[#This Row],[CUSTOMER NAME]],Country[],2,0)</f>
        <v>India</v>
      </c>
      <c r="H187" s="1" t="str">
        <f>VLOOKUP(InputData[[#This Row],[CUSTOMER NAME]],Country[],3,0)</f>
        <v>East</v>
      </c>
      <c r="I187" s="1" t="str">
        <f>TEXT(InputData[[#This Row],[DATE]],"mmm")</f>
        <v>Mar</v>
      </c>
      <c r="J187" s="1">
        <f>WEEKNUM(InputData[[#This Row],[DATE]])</f>
        <v>12</v>
      </c>
    </row>
    <row r="188" spans="1:10" x14ac:dyDescent="0.35">
      <c r="A188" s="3">
        <v>44271</v>
      </c>
      <c r="B188" s="6" t="s">
        <v>63</v>
      </c>
      <c r="C188" s="4" t="s">
        <v>12</v>
      </c>
      <c r="D188" s="5">
        <v>94.17</v>
      </c>
      <c r="E188" s="1">
        <v>14</v>
      </c>
      <c r="F188" s="1">
        <f>InputData[[#This Row],[UNIT PRICE ($)]]*InputData[[#This Row],[QUANTITY]]</f>
        <v>1318.38</v>
      </c>
      <c r="G188" s="1" t="str">
        <f>VLOOKUP(InputData[[#This Row],[CUSTOMER NAME]],Country[],2,0)</f>
        <v>Saudi Arabia</v>
      </c>
      <c r="H188" s="1" t="str">
        <f>VLOOKUP(InputData[[#This Row],[CUSTOMER NAME]],Country[],3,0)</f>
        <v>Export</v>
      </c>
      <c r="I188" s="1" t="str">
        <f>TEXT(InputData[[#This Row],[DATE]],"mmm")</f>
        <v>Mar</v>
      </c>
      <c r="J188" s="1">
        <f>WEEKNUM(InputData[[#This Row],[DATE]])</f>
        <v>12</v>
      </c>
    </row>
    <row r="189" spans="1:10" x14ac:dyDescent="0.35">
      <c r="A189" s="3">
        <v>44271</v>
      </c>
      <c r="B189" s="6" t="s">
        <v>89</v>
      </c>
      <c r="C189" s="4" t="s">
        <v>22</v>
      </c>
      <c r="D189" s="5">
        <v>141.57</v>
      </c>
      <c r="E189" s="1">
        <v>29</v>
      </c>
      <c r="F189" s="1">
        <f>InputData[[#This Row],[UNIT PRICE ($)]]*InputData[[#This Row],[QUANTITY]]</f>
        <v>4105.53</v>
      </c>
      <c r="G189" s="1" t="str">
        <f>VLOOKUP(InputData[[#This Row],[CUSTOMER NAME]],Country[],2,0)</f>
        <v>Mexico</v>
      </c>
      <c r="H189" s="1" t="str">
        <f>VLOOKUP(InputData[[#This Row],[CUSTOMER NAME]],Country[],3,0)</f>
        <v>Export</v>
      </c>
      <c r="I189" s="1" t="str">
        <f>TEXT(InputData[[#This Row],[DATE]],"mmm")</f>
        <v>Mar</v>
      </c>
      <c r="J189" s="1">
        <f>WEEKNUM(InputData[[#This Row],[DATE]])</f>
        <v>12</v>
      </c>
    </row>
    <row r="190" spans="1:10" x14ac:dyDescent="0.35">
      <c r="A190" s="3">
        <v>44273</v>
      </c>
      <c r="B190" s="6" t="s">
        <v>63</v>
      </c>
      <c r="C190" s="4" t="s">
        <v>42</v>
      </c>
      <c r="D190" s="5">
        <v>162</v>
      </c>
      <c r="E190" s="1">
        <v>8</v>
      </c>
      <c r="F190" s="1">
        <f>InputData[[#This Row],[UNIT PRICE ($)]]*InputData[[#This Row],[QUANTITY]]</f>
        <v>1296</v>
      </c>
      <c r="G190" s="1" t="str">
        <f>VLOOKUP(InputData[[#This Row],[CUSTOMER NAME]],Country[],2,0)</f>
        <v>Saudi Arabia</v>
      </c>
      <c r="H190" s="1" t="str">
        <f>VLOOKUP(InputData[[#This Row],[CUSTOMER NAME]],Country[],3,0)</f>
        <v>Export</v>
      </c>
      <c r="I190" s="1" t="str">
        <f>TEXT(InputData[[#This Row],[DATE]],"mmm")</f>
        <v>Mar</v>
      </c>
      <c r="J190" s="1">
        <f>WEEKNUM(InputData[[#This Row],[DATE]])</f>
        <v>12</v>
      </c>
    </row>
    <row r="191" spans="1:10" x14ac:dyDescent="0.35">
      <c r="A191" s="3">
        <v>44273</v>
      </c>
      <c r="B191" s="6" t="s">
        <v>67</v>
      </c>
      <c r="C191" s="4" t="s">
        <v>19</v>
      </c>
      <c r="D191" s="5">
        <v>210</v>
      </c>
      <c r="E191" s="1">
        <v>2</v>
      </c>
      <c r="F191" s="1">
        <f>InputData[[#This Row],[UNIT PRICE ($)]]*InputData[[#This Row],[QUANTITY]]</f>
        <v>420</v>
      </c>
      <c r="G191" s="1" t="str">
        <f>VLOOKUP(InputData[[#This Row],[CUSTOMER NAME]],Country[],2,0)</f>
        <v>United Kingdom</v>
      </c>
      <c r="H191" s="1" t="str">
        <f>VLOOKUP(InputData[[#This Row],[CUSTOMER NAME]],Country[],3,0)</f>
        <v>Export</v>
      </c>
      <c r="I191" s="1" t="str">
        <f>TEXT(InputData[[#This Row],[DATE]],"mmm")</f>
        <v>Mar</v>
      </c>
      <c r="J191" s="1">
        <f>WEEKNUM(InputData[[#This Row],[DATE]])</f>
        <v>12</v>
      </c>
    </row>
    <row r="192" spans="1:10" x14ac:dyDescent="0.35">
      <c r="A192" s="3">
        <v>44273</v>
      </c>
      <c r="B192" s="6" t="s">
        <v>68</v>
      </c>
      <c r="C192" s="4" t="s">
        <v>27</v>
      </c>
      <c r="D192" s="5">
        <v>57.120000000000005</v>
      </c>
      <c r="E192" s="1">
        <v>10</v>
      </c>
      <c r="F192" s="1">
        <f>InputData[[#This Row],[UNIT PRICE ($)]]*InputData[[#This Row],[QUANTITY]]</f>
        <v>571.20000000000005</v>
      </c>
      <c r="G192" s="1" t="str">
        <f>VLOOKUP(InputData[[#This Row],[CUSTOMER NAME]],Country[],2,0)</f>
        <v>Russia</v>
      </c>
      <c r="H192" s="1" t="str">
        <f>VLOOKUP(InputData[[#This Row],[CUSTOMER NAME]],Country[],3,0)</f>
        <v>Export</v>
      </c>
      <c r="I192" s="1" t="str">
        <f>TEXT(InputData[[#This Row],[DATE]],"mmm")</f>
        <v>Mar</v>
      </c>
      <c r="J192" s="1">
        <f>WEEKNUM(InputData[[#This Row],[DATE]])</f>
        <v>12</v>
      </c>
    </row>
    <row r="193" spans="1:10" x14ac:dyDescent="0.35">
      <c r="A193" s="3">
        <v>44274</v>
      </c>
      <c r="B193" s="6" t="s">
        <v>65</v>
      </c>
      <c r="C193" s="4" t="s">
        <v>39</v>
      </c>
      <c r="D193" s="5">
        <v>42.55</v>
      </c>
      <c r="E193" s="1">
        <v>18</v>
      </c>
      <c r="F193" s="1">
        <f>InputData[[#This Row],[UNIT PRICE ($)]]*InputData[[#This Row],[QUANTITY]]</f>
        <v>765.9</v>
      </c>
      <c r="G193" s="1" t="str">
        <f>VLOOKUP(InputData[[#This Row],[CUSTOMER NAME]],Country[],2,0)</f>
        <v>Pakistan</v>
      </c>
      <c r="H193" s="1" t="str">
        <f>VLOOKUP(InputData[[#This Row],[CUSTOMER NAME]],Country[],3,0)</f>
        <v>Export</v>
      </c>
      <c r="I193" s="1" t="str">
        <f>TEXT(InputData[[#This Row],[DATE]],"mmm")</f>
        <v>Mar</v>
      </c>
      <c r="J193" s="1">
        <f>WEEKNUM(InputData[[#This Row],[DATE]])</f>
        <v>12</v>
      </c>
    </row>
    <row r="194" spans="1:10" x14ac:dyDescent="0.35">
      <c r="A194" s="3">
        <v>44274</v>
      </c>
      <c r="B194" s="6" t="s">
        <v>74</v>
      </c>
      <c r="C194" s="4" t="s">
        <v>6</v>
      </c>
      <c r="D194" s="5">
        <v>85.5</v>
      </c>
      <c r="E194" s="1">
        <v>17</v>
      </c>
      <c r="F194" s="1">
        <f>InputData[[#This Row],[UNIT PRICE ($)]]*InputData[[#This Row],[QUANTITY]]</f>
        <v>1453.5</v>
      </c>
      <c r="G194" s="1" t="str">
        <f>VLOOKUP(InputData[[#This Row],[CUSTOMER NAME]],Country[],2,0)</f>
        <v>Brazil</v>
      </c>
      <c r="H194" s="1" t="str">
        <f>VLOOKUP(InputData[[#This Row],[CUSTOMER NAME]],Country[],3,0)</f>
        <v>Export</v>
      </c>
      <c r="I194" s="1" t="str">
        <f>TEXT(InputData[[#This Row],[DATE]],"mmm")</f>
        <v>Mar</v>
      </c>
      <c r="J194" s="1">
        <f>WEEKNUM(InputData[[#This Row],[DATE]])</f>
        <v>12</v>
      </c>
    </row>
    <row r="195" spans="1:10" x14ac:dyDescent="0.35">
      <c r="A195" s="3">
        <v>44274</v>
      </c>
      <c r="B195" s="6" t="s">
        <v>80</v>
      </c>
      <c r="C195" s="4" t="s">
        <v>28</v>
      </c>
      <c r="D195" s="5">
        <v>41.81</v>
      </c>
      <c r="E195" s="1">
        <v>9</v>
      </c>
      <c r="F195" s="1">
        <f>InputData[[#This Row],[UNIT PRICE ($)]]*InputData[[#This Row],[QUANTITY]]</f>
        <v>376.29</v>
      </c>
      <c r="G195" s="1" t="str">
        <f>VLOOKUP(InputData[[#This Row],[CUSTOMER NAME]],Country[],2,0)</f>
        <v>South Africa</v>
      </c>
      <c r="H195" s="1" t="str">
        <f>VLOOKUP(InputData[[#This Row],[CUSTOMER NAME]],Country[],3,0)</f>
        <v>Export</v>
      </c>
      <c r="I195" s="1" t="str">
        <f>TEXT(InputData[[#This Row],[DATE]],"mmm")</f>
        <v>Mar</v>
      </c>
      <c r="J195" s="1">
        <f>WEEKNUM(InputData[[#This Row],[DATE]])</f>
        <v>12</v>
      </c>
    </row>
    <row r="196" spans="1:10" x14ac:dyDescent="0.35">
      <c r="A196" s="3">
        <v>44274</v>
      </c>
      <c r="B196" s="6" t="s">
        <v>83</v>
      </c>
      <c r="C196" s="4" t="s">
        <v>6</v>
      </c>
      <c r="D196" s="5">
        <v>85.5</v>
      </c>
      <c r="E196" s="1">
        <v>17</v>
      </c>
      <c r="F196" s="1">
        <f>InputData[[#This Row],[UNIT PRICE ($)]]*InputData[[#This Row],[QUANTITY]]</f>
        <v>1453.5</v>
      </c>
      <c r="G196" s="1" t="str">
        <f>VLOOKUP(InputData[[#This Row],[CUSTOMER NAME]],Country[],2,0)</f>
        <v>India</v>
      </c>
      <c r="H196" s="1" t="str">
        <f>VLOOKUP(InputData[[#This Row],[CUSTOMER NAME]],Country[],3,0)</f>
        <v>North</v>
      </c>
      <c r="I196" s="1" t="str">
        <f>TEXT(InputData[[#This Row],[DATE]],"mmm")</f>
        <v>Mar</v>
      </c>
      <c r="J196" s="1">
        <f>WEEKNUM(InputData[[#This Row],[DATE]])</f>
        <v>12</v>
      </c>
    </row>
    <row r="197" spans="1:10" x14ac:dyDescent="0.35">
      <c r="A197" s="3">
        <v>44274</v>
      </c>
      <c r="B197" s="6" t="s">
        <v>85</v>
      </c>
      <c r="C197" s="4" t="s">
        <v>2</v>
      </c>
      <c r="D197" s="5">
        <v>142.80000000000001</v>
      </c>
      <c r="E197" s="1">
        <v>15</v>
      </c>
      <c r="F197" s="1">
        <f>InputData[[#This Row],[UNIT PRICE ($)]]*InputData[[#This Row],[QUANTITY]]</f>
        <v>2142</v>
      </c>
      <c r="G197" s="1" t="str">
        <f>VLOOKUP(InputData[[#This Row],[CUSTOMER NAME]],Country[],2,0)</f>
        <v>India</v>
      </c>
      <c r="H197" s="1" t="str">
        <f>VLOOKUP(InputData[[#This Row],[CUSTOMER NAME]],Country[],3,0)</f>
        <v>Northeast</v>
      </c>
      <c r="I197" s="1" t="str">
        <f>TEXT(InputData[[#This Row],[DATE]],"mmm")</f>
        <v>Mar</v>
      </c>
      <c r="J197" s="1">
        <f>WEEKNUM(InputData[[#This Row],[DATE]])</f>
        <v>12</v>
      </c>
    </row>
    <row r="198" spans="1:10" x14ac:dyDescent="0.35">
      <c r="A198" s="3">
        <v>44274</v>
      </c>
      <c r="B198" s="6" t="s">
        <v>86</v>
      </c>
      <c r="C198" s="4" t="s">
        <v>41</v>
      </c>
      <c r="D198" s="5">
        <v>173.88</v>
      </c>
      <c r="E198" s="1">
        <v>6</v>
      </c>
      <c r="F198" s="1">
        <f>InputData[[#This Row],[UNIT PRICE ($)]]*InputData[[#This Row],[QUANTITY]]</f>
        <v>1043.28</v>
      </c>
      <c r="G198" s="1" t="str">
        <f>VLOOKUP(InputData[[#This Row],[CUSTOMER NAME]],Country[],2,0)</f>
        <v>India</v>
      </c>
      <c r="H198" s="1" t="str">
        <f>VLOOKUP(InputData[[#This Row],[CUSTOMER NAME]],Country[],3,0)</f>
        <v>South</v>
      </c>
      <c r="I198" s="1" t="str">
        <f>TEXT(InputData[[#This Row],[DATE]],"mmm")</f>
        <v>Mar</v>
      </c>
      <c r="J198" s="1">
        <f>WEEKNUM(InputData[[#This Row],[DATE]])</f>
        <v>12</v>
      </c>
    </row>
    <row r="199" spans="1:10" x14ac:dyDescent="0.35">
      <c r="A199" s="3">
        <v>44275</v>
      </c>
      <c r="B199" s="6" t="s">
        <v>61</v>
      </c>
      <c r="C199" s="4" t="s">
        <v>24</v>
      </c>
      <c r="D199" s="5">
        <v>156.96</v>
      </c>
      <c r="E199" s="1">
        <v>23</v>
      </c>
      <c r="F199" s="1">
        <f>InputData[[#This Row],[UNIT PRICE ($)]]*InputData[[#This Row],[QUANTITY]]</f>
        <v>3610.0800000000004</v>
      </c>
      <c r="G199" s="1" t="str">
        <f>VLOOKUP(InputData[[#This Row],[CUSTOMER NAME]],Country[],2,0)</f>
        <v>Bangladesh</v>
      </c>
      <c r="H199" s="1" t="str">
        <f>VLOOKUP(InputData[[#This Row],[CUSTOMER NAME]],Country[],3,0)</f>
        <v>Export</v>
      </c>
      <c r="I199" s="1" t="str">
        <f>TEXT(InputData[[#This Row],[DATE]],"mmm")</f>
        <v>Mar</v>
      </c>
      <c r="J199" s="1">
        <f>WEEKNUM(InputData[[#This Row],[DATE]])</f>
        <v>12</v>
      </c>
    </row>
    <row r="200" spans="1:10" x14ac:dyDescent="0.35">
      <c r="A200" s="3">
        <v>44275</v>
      </c>
      <c r="B200" s="6" t="s">
        <v>64</v>
      </c>
      <c r="C200" s="4" t="s">
        <v>38</v>
      </c>
      <c r="D200" s="5">
        <v>79.92</v>
      </c>
      <c r="E200" s="1">
        <v>21</v>
      </c>
      <c r="F200" s="1">
        <f>InputData[[#This Row],[UNIT PRICE ($)]]*InputData[[#This Row],[QUANTITY]]</f>
        <v>1678.32</v>
      </c>
      <c r="G200" s="1" t="str">
        <f>VLOOKUP(InputData[[#This Row],[CUSTOMER NAME]],Country[],2,0)</f>
        <v>India</v>
      </c>
      <c r="H200" s="1" t="str">
        <f>VLOOKUP(InputData[[#This Row],[CUSTOMER NAME]],Country[],3,0)</f>
        <v>Northeast</v>
      </c>
      <c r="I200" s="1" t="str">
        <f>TEXT(InputData[[#This Row],[DATE]],"mmm")</f>
        <v>Mar</v>
      </c>
      <c r="J200" s="1">
        <f>WEEKNUM(InputData[[#This Row],[DATE]])</f>
        <v>12</v>
      </c>
    </row>
    <row r="201" spans="1:10" x14ac:dyDescent="0.35">
      <c r="A201" s="3">
        <v>44275</v>
      </c>
      <c r="B201" s="6" t="s">
        <v>112</v>
      </c>
      <c r="C201" s="4" t="s">
        <v>16</v>
      </c>
      <c r="D201" s="5">
        <v>16.64</v>
      </c>
      <c r="E201" s="1">
        <v>13</v>
      </c>
      <c r="F201" s="1">
        <f>InputData[[#This Row],[UNIT PRICE ($)]]*InputData[[#This Row],[QUANTITY]]</f>
        <v>216.32</v>
      </c>
      <c r="G201" s="1" t="str">
        <f>VLOOKUP(InputData[[#This Row],[CUSTOMER NAME]],Country[],2,0)</f>
        <v>India</v>
      </c>
      <c r="H201" s="1" t="str">
        <f>VLOOKUP(InputData[[#This Row],[CUSTOMER NAME]],Country[],3,0)</f>
        <v>North</v>
      </c>
      <c r="I201" s="1" t="str">
        <f>TEXT(InputData[[#This Row],[DATE]],"mmm")</f>
        <v>Mar</v>
      </c>
      <c r="J201" s="1">
        <f>WEEKNUM(InputData[[#This Row],[DATE]])</f>
        <v>12</v>
      </c>
    </row>
    <row r="202" spans="1:10" x14ac:dyDescent="0.35">
      <c r="A202" s="3">
        <v>44276</v>
      </c>
      <c r="B202" s="6" t="s">
        <v>68</v>
      </c>
      <c r="C202" s="4" t="s">
        <v>39</v>
      </c>
      <c r="D202" s="5">
        <v>42.55</v>
      </c>
      <c r="E202" s="1">
        <v>7</v>
      </c>
      <c r="F202" s="1">
        <f>InputData[[#This Row],[UNIT PRICE ($)]]*InputData[[#This Row],[QUANTITY]]</f>
        <v>297.84999999999997</v>
      </c>
      <c r="G202" s="1" t="str">
        <f>VLOOKUP(InputData[[#This Row],[CUSTOMER NAME]],Country[],2,0)</f>
        <v>Russia</v>
      </c>
      <c r="H202" s="1" t="str">
        <f>VLOOKUP(InputData[[#This Row],[CUSTOMER NAME]],Country[],3,0)</f>
        <v>Export</v>
      </c>
      <c r="I202" s="1" t="str">
        <f>TEXT(InputData[[#This Row],[DATE]],"mmm")</f>
        <v>Mar</v>
      </c>
      <c r="J202" s="1">
        <f>WEEKNUM(InputData[[#This Row],[DATE]])</f>
        <v>13</v>
      </c>
    </row>
    <row r="203" spans="1:10" x14ac:dyDescent="0.35">
      <c r="A203" s="3">
        <v>44276</v>
      </c>
      <c r="B203" s="6" t="s">
        <v>71</v>
      </c>
      <c r="C203" s="4" t="s">
        <v>1</v>
      </c>
      <c r="D203" s="5">
        <v>103.88</v>
      </c>
      <c r="E203" s="1">
        <v>18</v>
      </c>
      <c r="F203" s="1">
        <f>InputData[[#This Row],[UNIT PRICE ($)]]*InputData[[#This Row],[QUANTITY]]</f>
        <v>1869.84</v>
      </c>
      <c r="G203" s="1" t="str">
        <f>VLOOKUP(InputData[[#This Row],[CUSTOMER NAME]],Country[],2,0)</f>
        <v>India</v>
      </c>
      <c r="H203" s="1" t="str">
        <f>VLOOKUP(InputData[[#This Row],[CUSTOMER NAME]],Country[],3,0)</f>
        <v>Central</v>
      </c>
      <c r="I203" s="1" t="str">
        <f>TEXT(InputData[[#This Row],[DATE]],"mmm")</f>
        <v>Mar</v>
      </c>
      <c r="J203" s="1">
        <f>WEEKNUM(InputData[[#This Row],[DATE]])</f>
        <v>13</v>
      </c>
    </row>
    <row r="204" spans="1:10" x14ac:dyDescent="0.35">
      <c r="A204" s="3">
        <v>44276</v>
      </c>
      <c r="B204" s="6" t="s">
        <v>112</v>
      </c>
      <c r="C204" s="4" t="s">
        <v>20</v>
      </c>
      <c r="D204" s="5">
        <v>76.25</v>
      </c>
      <c r="E204" s="1">
        <v>13</v>
      </c>
      <c r="F204" s="1">
        <f>InputData[[#This Row],[UNIT PRICE ($)]]*InputData[[#This Row],[QUANTITY]]</f>
        <v>991.25</v>
      </c>
      <c r="G204" s="1" t="str">
        <f>VLOOKUP(InputData[[#This Row],[CUSTOMER NAME]],Country[],2,0)</f>
        <v>India</v>
      </c>
      <c r="H204" s="1" t="str">
        <f>VLOOKUP(InputData[[#This Row],[CUSTOMER NAME]],Country[],3,0)</f>
        <v>North</v>
      </c>
      <c r="I204" s="1" t="str">
        <f>TEXT(InputData[[#This Row],[DATE]],"mmm")</f>
        <v>Mar</v>
      </c>
      <c r="J204" s="1">
        <f>WEEKNUM(InputData[[#This Row],[DATE]])</f>
        <v>13</v>
      </c>
    </row>
    <row r="205" spans="1:10" x14ac:dyDescent="0.35">
      <c r="A205" s="3">
        <v>44277</v>
      </c>
      <c r="B205" s="6" t="s">
        <v>71</v>
      </c>
      <c r="C205" s="4" t="s">
        <v>2</v>
      </c>
      <c r="D205" s="5">
        <v>142.80000000000001</v>
      </c>
      <c r="E205" s="1">
        <v>8</v>
      </c>
      <c r="F205" s="1">
        <f>InputData[[#This Row],[UNIT PRICE ($)]]*InputData[[#This Row],[QUANTITY]]</f>
        <v>1142.4000000000001</v>
      </c>
      <c r="G205" s="1" t="str">
        <f>VLOOKUP(InputData[[#This Row],[CUSTOMER NAME]],Country[],2,0)</f>
        <v>India</v>
      </c>
      <c r="H205" s="1" t="str">
        <f>VLOOKUP(InputData[[#This Row],[CUSTOMER NAME]],Country[],3,0)</f>
        <v>Central</v>
      </c>
      <c r="I205" s="1" t="str">
        <f>TEXT(InputData[[#This Row],[DATE]],"mmm")</f>
        <v>Mar</v>
      </c>
      <c r="J205" s="1">
        <f>WEEKNUM(InputData[[#This Row],[DATE]])</f>
        <v>13</v>
      </c>
    </row>
    <row r="206" spans="1:10" x14ac:dyDescent="0.35">
      <c r="A206" s="3">
        <v>44277</v>
      </c>
      <c r="B206" s="6" t="s">
        <v>73</v>
      </c>
      <c r="C206" s="4" t="s">
        <v>12</v>
      </c>
      <c r="D206" s="5">
        <v>94.17</v>
      </c>
      <c r="E206" s="1">
        <v>4</v>
      </c>
      <c r="F206" s="1">
        <f>InputData[[#This Row],[UNIT PRICE ($)]]*InputData[[#This Row],[QUANTITY]]</f>
        <v>376.68</v>
      </c>
      <c r="G206" s="1" t="str">
        <f>VLOOKUP(InputData[[#This Row],[CUSTOMER NAME]],Country[],2,0)</f>
        <v>India</v>
      </c>
      <c r="H206" s="1" t="str">
        <f>VLOOKUP(InputData[[#This Row],[CUSTOMER NAME]],Country[],3,0)</f>
        <v>East</v>
      </c>
      <c r="I206" s="1" t="str">
        <f>TEXT(InputData[[#This Row],[DATE]],"mmm")</f>
        <v>Mar</v>
      </c>
      <c r="J206" s="1">
        <f>WEEKNUM(InputData[[#This Row],[DATE]])</f>
        <v>13</v>
      </c>
    </row>
    <row r="207" spans="1:10" x14ac:dyDescent="0.35">
      <c r="A207" s="3">
        <v>44277</v>
      </c>
      <c r="B207" s="6" t="s">
        <v>84</v>
      </c>
      <c r="C207" s="4" t="s">
        <v>27</v>
      </c>
      <c r="D207" s="5">
        <v>57.120000000000005</v>
      </c>
      <c r="E207" s="1">
        <v>30</v>
      </c>
      <c r="F207" s="1">
        <f>InputData[[#This Row],[UNIT PRICE ($)]]*InputData[[#This Row],[QUANTITY]]</f>
        <v>1713.6000000000001</v>
      </c>
      <c r="G207" s="1" t="str">
        <f>VLOOKUP(InputData[[#This Row],[CUSTOMER NAME]],Country[],2,0)</f>
        <v>Ethiopia</v>
      </c>
      <c r="H207" s="1" t="str">
        <f>VLOOKUP(InputData[[#This Row],[CUSTOMER NAME]],Country[],3,0)</f>
        <v>Export</v>
      </c>
      <c r="I207" s="1" t="str">
        <f>TEXT(InputData[[#This Row],[DATE]],"mmm")</f>
        <v>Mar</v>
      </c>
      <c r="J207" s="1">
        <f>WEEKNUM(InputData[[#This Row],[DATE]])</f>
        <v>13</v>
      </c>
    </row>
    <row r="208" spans="1:10" x14ac:dyDescent="0.35">
      <c r="A208" s="3">
        <v>44278</v>
      </c>
      <c r="B208" s="6" t="s">
        <v>86</v>
      </c>
      <c r="C208" s="4" t="s">
        <v>32</v>
      </c>
      <c r="D208" s="5">
        <v>117.48</v>
      </c>
      <c r="E208" s="1">
        <v>9</v>
      </c>
      <c r="F208" s="1">
        <f>InputData[[#This Row],[UNIT PRICE ($)]]*InputData[[#This Row],[QUANTITY]]</f>
        <v>1057.32</v>
      </c>
      <c r="G208" s="1" t="str">
        <f>VLOOKUP(InputData[[#This Row],[CUSTOMER NAME]],Country[],2,0)</f>
        <v>India</v>
      </c>
      <c r="H208" s="1" t="str">
        <f>VLOOKUP(InputData[[#This Row],[CUSTOMER NAME]],Country[],3,0)</f>
        <v>South</v>
      </c>
      <c r="I208" s="1" t="str">
        <f>TEXT(InputData[[#This Row],[DATE]],"mmm")</f>
        <v>Mar</v>
      </c>
      <c r="J208" s="1">
        <f>WEEKNUM(InputData[[#This Row],[DATE]])</f>
        <v>13</v>
      </c>
    </row>
    <row r="209" spans="1:10" x14ac:dyDescent="0.35">
      <c r="A209" s="3">
        <v>44280</v>
      </c>
      <c r="B209" s="6" t="s">
        <v>62</v>
      </c>
      <c r="C209" s="4" t="s">
        <v>29</v>
      </c>
      <c r="D209" s="5">
        <v>53.11</v>
      </c>
      <c r="E209" s="1">
        <v>8</v>
      </c>
      <c r="F209" s="1">
        <f>InputData[[#This Row],[UNIT PRICE ($)]]*InputData[[#This Row],[QUANTITY]]</f>
        <v>424.88</v>
      </c>
      <c r="G209" s="1" t="str">
        <f>VLOOKUP(InputData[[#This Row],[CUSTOMER NAME]],Country[],2,0)</f>
        <v>India</v>
      </c>
      <c r="H209" s="1" t="str">
        <f>VLOOKUP(InputData[[#This Row],[CUSTOMER NAME]],Country[],3,0)</f>
        <v>Northeast</v>
      </c>
      <c r="I209" s="1" t="str">
        <f>TEXT(InputData[[#This Row],[DATE]],"mmm")</f>
        <v>Mar</v>
      </c>
      <c r="J209" s="1">
        <f>WEEKNUM(InputData[[#This Row],[DATE]])</f>
        <v>13</v>
      </c>
    </row>
    <row r="210" spans="1:10" x14ac:dyDescent="0.35">
      <c r="A210" s="3">
        <v>44280</v>
      </c>
      <c r="B210" s="6" t="s">
        <v>63</v>
      </c>
      <c r="C210" s="4" t="s">
        <v>1</v>
      </c>
      <c r="D210" s="5">
        <v>103.88</v>
      </c>
      <c r="E210" s="1">
        <v>2</v>
      </c>
      <c r="F210" s="1">
        <f>InputData[[#This Row],[UNIT PRICE ($)]]*InputData[[#This Row],[QUANTITY]]</f>
        <v>207.76</v>
      </c>
      <c r="G210" s="1" t="str">
        <f>VLOOKUP(InputData[[#This Row],[CUSTOMER NAME]],Country[],2,0)</f>
        <v>Saudi Arabia</v>
      </c>
      <c r="H210" s="1" t="str">
        <f>VLOOKUP(InputData[[#This Row],[CUSTOMER NAME]],Country[],3,0)</f>
        <v>Export</v>
      </c>
      <c r="I210" s="1" t="str">
        <f>TEXT(InputData[[#This Row],[DATE]],"mmm")</f>
        <v>Mar</v>
      </c>
      <c r="J210" s="1">
        <f>WEEKNUM(InputData[[#This Row],[DATE]])</f>
        <v>13</v>
      </c>
    </row>
    <row r="211" spans="1:10" x14ac:dyDescent="0.35">
      <c r="A211" s="3">
        <v>44280</v>
      </c>
      <c r="B211" s="6" t="s">
        <v>63</v>
      </c>
      <c r="C211" s="4" t="s">
        <v>17</v>
      </c>
      <c r="D211" s="5">
        <v>156.78</v>
      </c>
      <c r="E211" s="1">
        <v>26</v>
      </c>
      <c r="F211" s="1">
        <f>InputData[[#This Row],[UNIT PRICE ($)]]*InputData[[#This Row],[QUANTITY]]</f>
        <v>4076.28</v>
      </c>
      <c r="G211" s="1" t="str">
        <f>VLOOKUP(InputData[[#This Row],[CUSTOMER NAME]],Country[],2,0)</f>
        <v>Saudi Arabia</v>
      </c>
      <c r="H211" s="1" t="str">
        <f>VLOOKUP(InputData[[#This Row],[CUSTOMER NAME]],Country[],3,0)</f>
        <v>Export</v>
      </c>
      <c r="I211" s="1" t="str">
        <f>TEXT(InputData[[#This Row],[DATE]],"mmm")</f>
        <v>Mar</v>
      </c>
      <c r="J211" s="1">
        <f>WEEKNUM(InputData[[#This Row],[DATE]])</f>
        <v>13</v>
      </c>
    </row>
    <row r="212" spans="1:10" x14ac:dyDescent="0.35">
      <c r="A212" s="3">
        <v>44280</v>
      </c>
      <c r="B212" s="6" t="s">
        <v>68</v>
      </c>
      <c r="C212" s="4" t="s">
        <v>30</v>
      </c>
      <c r="D212" s="5">
        <v>201.28</v>
      </c>
      <c r="E212" s="1">
        <v>11</v>
      </c>
      <c r="F212" s="1">
        <f>InputData[[#This Row],[UNIT PRICE ($)]]*InputData[[#This Row],[QUANTITY]]</f>
        <v>2214.08</v>
      </c>
      <c r="G212" s="1" t="str">
        <f>VLOOKUP(InputData[[#This Row],[CUSTOMER NAME]],Country[],2,0)</f>
        <v>Russia</v>
      </c>
      <c r="H212" s="1" t="str">
        <f>VLOOKUP(InputData[[#This Row],[CUSTOMER NAME]],Country[],3,0)</f>
        <v>Export</v>
      </c>
      <c r="I212" s="1" t="str">
        <f>TEXT(InputData[[#This Row],[DATE]],"mmm")</f>
        <v>Mar</v>
      </c>
      <c r="J212" s="1">
        <f>WEEKNUM(InputData[[#This Row],[DATE]])</f>
        <v>13</v>
      </c>
    </row>
    <row r="213" spans="1:10" x14ac:dyDescent="0.35">
      <c r="A213" s="3">
        <v>44280</v>
      </c>
      <c r="B213" s="6" t="s">
        <v>73</v>
      </c>
      <c r="C213" s="4" t="s">
        <v>24</v>
      </c>
      <c r="D213" s="5">
        <v>156.96</v>
      </c>
      <c r="E213" s="1">
        <v>14</v>
      </c>
      <c r="F213" s="1">
        <f>InputData[[#This Row],[UNIT PRICE ($)]]*InputData[[#This Row],[QUANTITY]]</f>
        <v>2197.44</v>
      </c>
      <c r="G213" s="1" t="str">
        <f>VLOOKUP(InputData[[#This Row],[CUSTOMER NAME]],Country[],2,0)</f>
        <v>India</v>
      </c>
      <c r="H213" s="1" t="str">
        <f>VLOOKUP(InputData[[#This Row],[CUSTOMER NAME]],Country[],3,0)</f>
        <v>East</v>
      </c>
      <c r="I213" s="1" t="str">
        <f>TEXT(InputData[[#This Row],[DATE]],"mmm")</f>
        <v>Mar</v>
      </c>
      <c r="J213" s="1">
        <f>WEEKNUM(InputData[[#This Row],[DATE]])</f>
        <v>13</v>
      </c>
    </row>
    <row r="214" spans="1:10" x14ac:dyDescent="0.35">
      <c r="A214" s="3">
        <v>44280</v>
      </c>
      <c r="B214" s="6" t="s">
        <v>74</v>
      </c>
      <c r="C214" s="4" t="s">
        <v>6</v>
      </c>
      <c r="D214" s="5">
        <v>85.5</v>
      </c>
      <c r="E214" s="1">
        <v>4</v>
      </c>
      <c r="F214" s="1">
        <f>InputData[[#This Row],[UNIT PRICE ($)]]*InputData[[#This Row],[QUANTITY]]</f>
        <v>342</v>
      </c>
      <c r="G214" s="1" t="str">
        <f>VLOOKUP(InputData[[#This Row],[CUSTOMER NAME]],Country[],2,0)</f>
        <v>Brazil</v>
      </c>
      <c r="H214" s="1" t="str">
        <f>VLOOKUP(InputData[[#This Row],[CUSTOMER NAME]],Country[],3,0)</f>
        <v>Export</v>
      </c>
      <c r="I214" s="1" t="str">
        <f>TEXT(InputData[[#This Row],[DATE]],"mmm")</f>
        <v>Mar</v>
      </c>
      <c r="J214" s="1">
        <f>WEEKNUM(InputData[[#This Row],[DATE]])</f>
        <v>13</v>
      </c>
    </row>
    <row r="215" spans="1:10" x14ac:dyDescent="0.35">
      <c r="A215" s="3">
        <v>44280</v>
      </c>
      <c r="B215" s="6" t="s">
        <v>81</v>
      </c>
      <c r="C215" s="4" t="s">
        <v>38</v>
      </c>
      <c r="D215" s="5">
        <v>79.92</v>
      </c>
      <c r="E215" s="1">
        <v>2</v>
      </c>
      <c r="F215" s="1">
        <f>InputData[[#This Row],[UNIT PRICE ($)]]*InputData[[#This Row],[QUANTITY]]</f>
        <v>159.84</v>
      </c>
      <c r="G215" s="1" t="str">
        <f>VLOOKUP(InputData[[#This Row],[CUSTOMER NAME]],Country[],2,0)</f>
        <v>India</v>
      </c>
      <c r="H215" s="1" t="str">
        <f>VLOOKUP(InputData[[#This Row],[CUSTOMER NAME]],Country[],3,0)</f>
        <v>East</v>
      </c>
      <c r="I215" s="1" t="str">
        <f>TEXT(InputData[[#This Row],[DATE]],"mmm")</f>
        <v>Mar</v>
      </c>
      <c r="J215" s="1">
        <f>WEEKNUM(InputData[[#This Row],[DATE]])</f>
        <v>13</v>
      </c>
    </row>
    <row r="216" spans="1:10" x14ac:dyDescent="0.35">
      <c r="A216" s="3">
        <v>44281</v>
      </c>
      <c r="B216" s="6" t="s">
        <v>65</v>
      </c>
      <c r="C216" s="4" t="s">
        <v>10</v>
      </c>
      <c r="D216" s="5">
        <v>164.28</v>
      </c>
      <c r="E216" s="1">
        <v>9</v>
      </c>
      <c r="F216" s="1">
        <f>InputData[[#This Row],[UNIT PRICE ($)]]*InputData[[#This Row],[QUANTITY]]</f>
        <v>1478.52</v>
      </c>
      <c r="G216" s="1" t="str">
        <f>VLOOKUP(InputData[[#This Row],[CUSTOMER NAME]],Country[],2,0)</f>
        <v>Pakistan</v>
      </c>
      <c r="H216" s="1" t="str">
        <f>VLOOKUP(InputData[[#This Row],[CUSTOMER NAME]],Country[],3,0)</f>
        <v>Export</v>
      </c>
      <c r="I216" s="1" t="str">
        <f>TEXT(InputData[[#This Row],[DATE]],"mmm")</f>
        <v>Mar</v>
      </c>
      <c r="J216" s="1">
        <f>WEEKNUM(InputData[[#This Row],[DATE]])</f>
        <v>13</v>
      </c>
    </row>
    <row r="217" spans="1:10" x14ac:dyDescent="0.35">
      <c r="A217" s="3">
        <v>44281</v>
      </c>
      <c r="B217" s="6" t="s">
        <v>110</v>
      </c>
      <c r="C217" s="4" t="s">
        <v>1</v>
      </c>
      <c r="D217" s="5">
        <v>103.88</v>
      </c>
      <c r="E217" s="1">
        <v>4</v>
      </c>
      <c r="F217" s="1">
        <f>InputData[[#This Row],[UNIT PRICE ($)]]*InputData[[#This Row],[QUANTITY]]</f>
        <v>415.52</v>
      </c>
      <c r="G217" s="1" t="str">
        <f>VLOOKUP(InputData[[#This Row],[CUSTOMER NAME]],Country[],2,0)</f>
        <v>India</v>
      </c>
      <c r="H217" s="1" t="str">
        <f>VLOOKUP(InputData[[#This Row],[CUSTOMER NAME]],Country[],3,0)</f>
        <v>Western</v>
      </c>
      <c r="I217" s="1" t="str">
        <f>TEXT(InputData[[#This Row],[DATE]],"mmm")</f>
        <v>Mar</v>
      </c>
      <c r="J217" s="1">
        <f>WEEKNUM(InputData[[#This Row],[DATE]])</f>
        <v>13</v>
      </c>
    </row>
    <row r="218" spans="1:10" x14ac:dyDescent="0.35">
      <c r="A218" s="3">
        <v>44281</v>
      </c>
      <c r="B218" s="6" t="s">
        <v>112</v>
      </c>
      <c r="C218" s="4" t="s">
        <v>42</v>
      </c>
      <c r="D218" s="5">
        <v>162</v>
      </c>
      <c r="E218" s="1">
        <v>1</v>
      </c>
      <c r="F218" s="1">
        <f>InputData[[#This Row],[UNIT PRICE ($)]]*InputData[[#This Row],[QUANTITY]]</f>
        <v>162</v>
      </c>
      <c r="G218" s="1" t="str">
        <f>VLOOKUP(InputData[[#This Row],[CUSTOMER NAME]],Country[],2,0)</f>
        <v>India</v>
      </c>
      <c r="H218" s="1" t="str">
        <f>VLOOKUP(InputData[[#This Row],[CUSTOMER NAME]],Country[],3,0)</f>
        <v>North</v>
      </c>
      <c r="I218" s="1" t="str">
        <f>TEXT(InputData[[#This Row],[DATE]],"mmm")</f>
        <v>Mar</v>
      </c>
      <c r="J218" s="1">
        <f>WEEKNUM(InputData[[#This Row],[DATE]])</f>
        <v>13</v>
      </c>
    </row>
    <row r="219" spans="1:10" x14ac:dyDescent="0.35">
      <c r="A219" s="3">
        <v>44281</v>
      </c>
      <c r="B219" s="6" t="s">
        <v>89</v>
      </c>
      <c r="C219" s="4" t="s">
        <v>33</v>
      </c>
      <c r="D219" s="5">
        <v>119.7</v>
      </c>
      <c r="E219" s="1">
        <v>25</v>
      </c>
      <c r="F219" s="1">
        <f>InputData[[#This Row],[UNIT PRICE ($)]]*InputData[[#This Row],[QUANTITY]]</f>
        <v>2992.5</v>
      </c>
      <c r="G219" s="1" t="str">
        <f>VLOOKUP(InputData[[#This Row],[CUSTOMER NAME]],Country[],2,0)</f>
        <v>Mexico</v>
      </c>
      <c r="H219" s="1" t="str">
        <f>VLOOKUP(InputData[[#This Row],[CUSTOMER NAME]],Country[],3,0)</f>
        <v>Export</v>
      </c>
      <c r="I219" s="1" t="str">
        <f>TEXT(InputData[[#This Row],[DATE]],"mmm")</f>
        <v>Mar</v>
      </c>
      <c r="J219" s="1">
        <f>WEEKNUM(InputData[[#This Row],[DATE]])</f>
        <v>13</v>
      </c>
    </row>
    <row r="220" spans="1:10" x14ac:dyDescent="0.35">
      <c r="A220" s="3">
        <v>44282</v>
      </c>
      <c r="B220" s="6" t="s">
        <v>113</v>
      </c>
      <c r="C220" s="4" t="s">
        <v>30</v>
      </c>
      <c r="D220" s="5">
        <v>201.28</v>
      </c>
      <c r="E220" s="1">
        <v>3</v>
      </c>
      <c r="F220" s="1">
        <f>InputData[[#This Row],[UNIT PRICE ($)]]*InputData[[#This Row],[QUANTITY]]</f>
        <v>603.84</v>
      </c>
      <c r="G220" s="1" t="str">
        <f>VLOOKUP(InputData[[#This Row],[CUSTOMER NAME]],Country[],2,0)</f>
        <v>Pakistan</v>
      </c>
      <c r="H220" s="1" t="str">
        <f>VLOOKUP(InputData[[#This Row],[CUSTOMER NAME]],Country[],3,0)</f>
        <v>Export</v>
      </c>
      <c r="I220" s="1" t="str">
        <f>TEXT(InputData[[#This Row],[DATE]],"mmm")</f>
        <v>Mar</v>
      </c>
      <c r="J220" s="1">
        <f>WEEKNUM(InputData[[#This Row],[DATE]])</f>
        <v>13</v>
      </c>
    </row>
    <row r="221" spans="1:10" x14ac:dyDescent="0.35">
      <c r="A221" s="3">
        <v>44283</v>
      </c>
      <c r="B221" s="6" t="s">
        <v>60</v>
      </c>
      <c r="C221" s="4" t="s">
        <v>40</v>
      </c>
      <c r="D221" s="5">
        <v>115.2</v>
      </c>
      <c r="E221" s="1">
        <v>13</v>
      </c>
      <c r="F221" s="1">
        <f>InputData[[#This Row],[UNIT PRICE ($)]]*InputData[[#This Row],[QUANTITY]]</f>
        <v>1497.6000000000001</v>
      </c>
      <c r="G221" s="1" t="str">
        <f>VLOOKUP(InputData[[#This Row],[CUSTOMER NAME]],Country[],2,0)</f>
        <v>Nigeria</v>
      </c>
      <c r="H221" s="1" t="str">
        <f>VLOOKUP(InputData[[#This Row],[CUSTOMER NAME]],Country[],3,0)</f>
        <v>Export</v>
      </c>
      <c r="I221" s="1" t="str">
        <f>TEXT(InputData[[#This Row],[DATE]],"mmm")</f>
        <v>Mar</v>
      </c>
      <c r="J221" s="1">
        <f>WEEKNUM(InputData[[#This Row],[DATE]])</f>
        <v>14</v>
      </c>
    </row>
    <row r="222" spans="1:10" x14ac:dyDescent="0.35">
      <c r="A222" s="3">
        <v>44283</v>
      </c>
      <c r="B222" s="6" t="s">
        <v>61</v>
      </c>
      <c r="C222" s="4" t="s">
        <v>37</v>
      </c>
      <c r="D222" s="5">
        <v>85.76</v>
      </c>
      <c r="E222" s="1">
        <v>3</v>
      </c>
      <c r="F222" s="1">
        <f>InputData[[#This Row],[UNIT PRICE ($)]]*InputData[[#This Row],[QUANTITY]]</f>
        <v>257.28000000000003</v>
      </c>
      <c r="G222" s="1" t="str">
        <f>VLOOKUP(InputData[[#This Row],[CUSTOMER NAME]],Country[],2,0)</f>
        <v>Bangladesh</v>
      </c>
      <c r="H222" s="1" t="str">
        <f>VLOOKUP(InputData[[#This Row],[CUSTOMER NAME]],Country[],3,0)</f>
        <v>Export</v>
      </c>
      <c r="I222" s="1" t="str">
        <f>TEXT(InputData[[#This Row],[DATE]],"mmm")</f>
        <v>Mar</v>
      </c>
      <c r="J222" s="1">
        <f>WEEKNUM(InputData[[#This Row],[DATE]])</f>
        <v>14</v>
      </c>
    </row>
    <row r="223" spans="1:10" x14ac:dyDescent="0.35">
      <c r="A223" s="3">
        <v>44283</v>
      </c>
      <c r="B223" s="6" t="s">
        <v>85</v>
      </c>
      <c r="C223" s="4" t="s">
        <v>7</v>
      </c>
      <c r="D223" s="5">
        <v>47.730000000000004</v>
      </c>
      <c r="E223" s="1">
        <v>8</v>
      </c>
      <c r="F223" s="1">
        <f>InputData[[#This Row],[UNIT PRICE ($)]]*InputData[[#This Row],[QUANTITY]]</f>
        <v>381.84000000000003</v>
      </c>
      <c r="G223" s="1" t="str">
        <f>VLOOKUP(InputData[[#This Row],[CUSTOMER NAME]],Country[],2,0)</f>
        <v>India</v>
      </c>
      <c r="H223" s="1" t="str">
        <f>VLOOKUP(InputData[[#This Row],[CUSTOMER NAME]],Country[],3,0)</f>
        <v>Northeast</v>
      </c>
      <c r="I223" s="1" t="str">
        <f>TEXT(InputData[[#This Row],[DATE]],"mmm")</f>
        <v>Mar</v>
      </c>
      <c r="J223" s="1">
        <f>WEEKNUM(InputData[[#This Row],[DATE]])</f>
        <v>14</v>
      </c>
    </row>
    <row r="224" spans="1:10" x14ac:dyDescent="0.35">
      <c r="A224" s="3">
        <v>44284</v>
      </c>
      <c r="B224" s="6" t="s">
        <v>61</v>
      </c>
      <c r="C224" s="4" t="s">
        <v>32</v>
      </c>
      <c r="D224" s="5">
        <v>117.48</v>
      </c>
      <c r="E224" s="1">
        <v>12</v>
      </c>
      <c r="F224" s="1">
        <f>InputData[[#This Row],[UNIT PRICE ($)]]*InputData[[#This Row],[QUANTITY]]</f>
        <v>1409.76</v>
      </c>
      <c r="G224" s="1" t="str">
        <f>VLOOKUP(InputData[[#This Row],[CUSTOMER NAME]],Country[],2,0)</f>
        <v>Bangladesh</v>
      </c>
      <c r="H224" s="1" t="str">
        <f>VLOOKUP(InputData[[#This Row],[CUSTOMER NAME]],Country[],3,0)</f>
        <v>Export</v>
      </c>
      <c r="I224" s="1" t="str">
        <f>TEXT(InputData[[#This Row],[DATE]],"mmm")</f>
        <v>Mar</v>
      </c>
      <c r="J224" s="1">
        <f>WEEKNUM(InputData[[#This Row],[DATE]])</f>
        <v>14</v>
      </c>
    </row>
    <row r="225" spans="1:10" x14ac:dyDescent="0.35">
      <c r="A225" s="3">
        <v>44284</v>
      </c>
      <c r="B225" s="6" t="s">
        <v>84</v>
      </c>
      <c r="C225" s="4" t="s">
        <v>35</v>
      </c>
      <c r="D225" s="5">
        <v>6.7</v>
      </c>
      <c r="E225" s="1">
        <v>32</v>
      </c>
      <c r="F225" s="1">
        <f>InputData[[#This Row],[UNIT PRICE ($)]]*InputData[[#This Row],[QUANTITY]]</f>
        <v>214.4</v>
      </c>
      <c r="G225" s="1" t="str">
        <f>VLOOKUP(InputData[[#This Row],[CUSTOMER NAME]],Country[],2,0)</f>
        <v>Ethiopia</v>
      </c>
      <c r="H225" s="1" t="str">
        <f>VLOOKUP(InputData[[#This Row],[CUSTOMER NAME]],Country[],3,0)</f>
        <v>Export</v>
      </c>
      <c r="I225" s="1" t="str">
        <f>TEXT(InputData[[#This Row],[DATE]],"mmm")</f>
        <v>Mar</v>
      </c>
      <c r="J225" s="1">
        <f>WEEKNUM(InputData[[#This Row],[DATE]])</f>
        <v>14</v>
      </c>
    </row>
    <row r="226" spans="1:10" x14ac:dyDescent="0.35">
      <c r="A226" s="3">
        <v>44285</v>
      </c>
      <c r="B226" s="6" t="s">
        <v>63</v>
      </c>
      <c r="C226" s="4" t="s">
        <v>38</v>
      </c>
      <c r="D226" s="5">
        <v>79.92</v>
      </c>
      <c r="E226" s="1">
        <v>1</v>
      </c>
      <c r="F226" s="1">
        <f>InputData[[#This Row],[UNIT PRICE ($)]]*InputData[[#This Row],[QUANTITY]]</f>
        <v>79.92</v>
      </c>
      <c r="G226" s="1" t="str">
        <f>VLOOKUP(InputData[[#This Row],[CUSTOMER NAME]],Country[],2,0)</f>
        <v>Saudi Arabia</v>
      </c>
      <c r="H226" s="1" t="str">
        <f>VLOOKUP(InputData[[#This Row],[CUSTOMER NAME]],Country[],3,0)</f>
        <v>Export</v>
      </c>
      <c r="I226" s="1" t="str">
        <f>TEXT(InputData[[#This Row],[DATE]],"mmm")</f>
        <v>Mar</v>
      </c>
      <c r="J226" s="1">
        <f>WEEKNUM(InputData[[#This Row],[DATE]])</f>
        <v>14</v>
      </c>
    </row>
    <row r="227" spans="1:10" x14ac:dyDescent="0.35">
      <c r="A227" s="3">
        <v>44285</v>
      </c>
      <c r="B227" s="6" t="s">
        <v>73</v>
      </c>
      <c r="C227" s="4" t="s">
        <v>1</v>
      </c>
      <c r="D227" s="5">
        <v>103.88</v>
      </c>
      <c r="E227" s="1">
        <v>13</v>
      </c>
      <c r="F227" s="1">
        <f>InputData[[#This Row],[UNIT PRICE ($)]]*InputData[[#This Row],[QUANTITY]]</f>
        <v>1350.44</v>
      </c>
      <c r="G227" s="1" t="str">
        <f>VLOOKUP(InputData[[#This Row],[CUSTOMER NAME]],Country[],2,0)</f>
        <v>India</v>
      </c>
      <c r="H227" s="1" t="str">
        <f>VLOOKUP(InputData[[#This Row],[CUSTOMER NAME]],Country[],3,0)</f>
        <v>East</v>
      </c>
      <c r="I227" s="1" t="str">
        <f>TEXT(InputData[[#This Row],[DATE]],"mmm")</f>
        <v>Mar</v>
      </c>
      <c r="J227" s="1">
        <f>WEEKNUM(InputData[[#This Row],[DATE]])</f>
        <v>14</v>
      </c>
    </row>
    <row r="228" spans="1:10" x14ac:dyDescent="0.35">
      <c r="A228" s="3">
        <v>44286</v>
      </c>
      <c r="B228" s="6" t="s">
        <v>77</v>
      </c>
      <c r="C228" s="4" t="s">
        <v>42</v>
      </c>
      <c r="D228" s="5">
        <v>162</v>
      </c>
      <c r="E228" s="1">
        <v>3</v>
      </c>
      <c r="F228" s="1">
        <f>InputData[[#This Row],[UNIT PRICE ($)]]*InputData[[#This Row],[QUANTITY]]</f>
        <v>486</v>
      </c>
      <c r="G228" s="1" t="str">
        <f>VLOOKUP(InputData[[#This Row],[CUSTOMER NAME]],Country[],2,0)</f>
        <v>India</v>
      </c>
      <c r="H228" s="1" t="str">
        <f>VLOOKUP(InputData[[#This Row],[CUSTOMER NAME]],Country[],3,0)</f>
        <v>Western</v>
      </c>
      <c r="I228" s="1" t="str">
        <f>TEXT(InputData[[#This Row],[DATE]],"mmm")</f>
        <v>Mar</v>
      </c>
      <c r="J228" s="1">
        <f>WEEKNUM(InputData[[#This Row],[DATE]])</f>
        <v>14</v>
      </c>
    </row>
    <row r="229" spans="1:10" x14ac:dyDescent="0.35">
      <c r="A229" s="3">
        <v>44286</v>
      </c>
      <c r="B229" s="6" t="s">
        <v>89</v>
      </c>
      <c r="C229" s="4" t="s">
        <v>5</v>
      </c>
      <c r="D229" s="5">
        <v>155.61000000000001</v>
      </c>
      <c r="E229" s="1">
        <v>33</v>
      </c>
      <c r="F229" s="1">
        <f>InputData[[#This Row],[UNIT PRICE ($)]]*InputData[[#This Row],[QUANTITY]]</f>
        <v>5135.13</v>
      </c>
      <c r="G229" s="1" t="str">
        <f>VLOOKUP(InputData[[#This Row],[CUSTOMER NAME]],Country[],2,0)</f>
        <v>Mexico</v>
      </c>
      <c r="H229" s="1" t="str">
        <f>VLOOKUP(InputData[[#This Row],[CUSTOMER NAME]],Country[],3,0)</f>
        <v>Export</v>
      </c>
      <c r="I229" s="1" t="str">
        <f>TEXT(InputData[[#This Row],[DATE]],"mmm")</f>
        <v>Mar</v>
      </c>
      <c r="J229" s="1">
        <f>WEEKNUM(InputData[[#This Row],[DATE]])</f>
        <v>14</v>
      </c>
    </row>
    <row r="230" spans="1:10" x14ac:dyDescent="0.35">
      <c r="A230" s="3">
        <v>44287</v>
      </c>
      <c r="B230" s="6" t="s">
        <v>67</v>
      </c>
      <c r="C230" s="4" t="s">
        <v>11</v>
      </c>
      <c r="D230" s="5">
        <v>48.4</v>
      </c>
      <c r="E230" s="1">
        <v>3</v>
      </c>
      <c r="F230" s="1">
        <f>InputData[[#This Row],[UNIT PRICE ($)]]*InputData[[#This Row],[QUANTITY]]</f>
        <v>145.19999999999999</v>
      </c>
      <c r="G230" s="1" t="str">
        <f>VLOOKUP(InputData[[#This Row],[CUSTOMER NAME]],Country[],2,0)</f>
        <v>United Kingdom</v>
      </c>
      <c r="H230" s="1" t="str">
        <f>VLOOKUP(InputData[[#This Row],[CUSTOMER NAME]],Country[],3,0)</f>
        <v>Export</v>
      </c>
      <c r="I230" s="1" t="str">
        <f>TEXT(InputData[[#This Row],[DATE]],"mmm")</f>
        <v>Apr</v>
      </c>
      <c r="J230" s="1">
        <f>WEEKNUM(InputData[[#This Row],[DATE]])</f>
        <v>14</v>
      </c>
    </row>
    <row r="231" spans="1:10" x14ac:dyDescent="0.35">
      <c r="A231" s="3">
        <v>44287</v>
      </c>
      <c r="B231" s="6" t="s">
        <v>88</v>
      </c>
      <c r="C231" s="4" t="s">
        <v>2</v>
      </c>
      <c r="D231" s="5">
        <v>142.80000000000001</v>
      </c>
      <c r="E231" s="1">
        <v>2</v>
      </c>
      <c r="F231" s="1">
        <f>InputData[[#This Row],[UNIT PRICE ($)]]*InputData[[#This Row],[QUANTITY]]</f>
        <v>285.60000000000002</v>
      </c>
      <c r="G231" s="1" t="str">
        <f>VLOOKUP(InputData[[#This Row],[CUSTOMER NAME]],Country[],2,0)</f>
        <v>India</v>
      </c>
      <c r="H231" s="1" t="str">
        <f>VLOOKUP(InputData[[#This Row],[CUSTOMER NAME]],Country[],3,0)</f>
        <v>South</v>
      </c>
      <c r="I231" s="1" t="str">
        <f>TEXT(InputData[[#This Row],[DATE]],"mmm")</f>
        <v>Apr</v>
      </c>
      <c r="J231" s="1">
        <f>WEEKNUM(InputData[[#This Row],[DATE]])</f>
        <v>14</v>
      </c>
    </row>
    <row r="232" spans="1:10" x14ac:dyDescent="0.35">
      <c r="A232" s="3">
        <v>44288</v>
      </c>
      <c r="B232" s="6" t="s">
        <v>61</v>
      </c>
      <c r="C232" s="4" t="s">
        <v>37</v>
      </c>
      <c r="D232" s="5">
        <v>85.76</v>
      </c>
      <c r="E232" s="1">
        <v>24</v>
      </c>
      <c r="F232" s="1">
        <f>InputData[[#This Row],[UNIT PRICE ($)]]*InputData[[#This Row],[QUANTITY]]</f>
        <v>2058.2400000000002</v>
      </c>
      <c r="G232" s="1" t="str">
        <f>VLOOKUP(InputData[[#This Row],[CUSTOMER NAME]],Country[],2,0)</f>
        <v>Bangladesh</v>
      </c>
      <c r="H232" s="1" t="str">
        <f>VLOOKUP(InputData[[#This Row],[CUSTOMER NAME]],Country[],3,0)</f>
        <v>Export</v>
      </c>
      <c r="I232" s="1" t="str">
        <f>TEXT(InputData[[#This Row],[DATE]],"mmm")</f>
        <v>Apr</v>
      </c>
      <c r="J232" s="1">
        <f>WEEKNUM(InputData[[#This Row],[DATE]])</f>
        <v>14</v>
      </c>
    </row>
    <row r="233" spans="1:10" x14ac:dyDescent="0.35">
      <c r="A233" s="3">
        <v>44288</v>
      </c>
      <c r="B233" s="6" t="s">
        <v>71</v>
      </c>
      <c r="C233" s="4" t="s">
        <v>2</v>
      </c>
      <c r="D233" s="5">
        <v>142.80000000000001</v>
      </c>
      <c r="E233" s="1">
        <v>3</v>
      </c>
      <c r="F233" s="1">
        <f>InputData[[#This Row],[UNIT PRICE ($)]]*InputData[[#This Row],[QUANTITY]]</f>
        <v>428.40000000000003</v>
      </c>
      <c r="G233" s="1" t="str">
        <f>VLOOKUP(InputData[[#This Row],[CUSTOMER NAME]],Country[],2,0)</f>
        <v>India</v>
      </c>
      <c r="H233" s="1" t="str">
        <f>VLOOKUP(InputData[[#This Row],[CUSTOMER NAME]],Country[],3,0)</f>
        <v>Central</v>
      </c>
      <c r="I233" s="1" t="str">
        <f>TEXT(InputData[[#This Row],[DATE]],"mmm")</f>
        <v>Apr</v>
      </c>
      <c r="J233" s="1">
        <f>WEEKNUM(InputData[[#This Row],[DATE]])</f>
        <v>14</v>
      </c>
    </row>
    <row r="234" spans="1:10" x14ac:dyDescent="0.35">
      <c r="A234" s="3">
        <v>44290</v>
      </c>
      <c r="B234" s="6" t="s">
        <v>61</v>
      </c>
      <c r="C234" s="4" t="s">
        <v>9</v>
      </c>
      <c r="D234" s="5">
        <v>7.8599999999999994</v>
      </c>
      <c r="E234" s="1">
        <v>9</v>
      </c>
      <c r="F234" s="1">
        <f>InputData[[#This Row],[UNIT PRICE ($)]]*InputData[[#This Row],[QUANTITY]]</f>
        <v>70.739999999999995</v>
      </c>
      <c r="G234" s="1" t="str">
        <f>VLOOKUP(InputData[[#This Row],[CUSTOMER NAME]],Country[],2,0)</f>
        <v>Bangladesh</v>
      </c>
      <c r="H234" s="1" t="str">
        <f>VLOOKUP(InputData[[#This Row],[CUSTOMER NAME]],Country[],3,0)</f>
        <v>Export</v>
      </c>
      <c r="I234" s="1" t="str">
        <f>TEXT(InputData[[#This Row],[DATE]],"mmm")</f>
        <v>Apr</v>
      </c>
      <c r="J234" s="1">
        <f>WEEKNUM(InputData[[#This Row],[DATE]])</f>
        <v>15</v>
      </c>
    </row>
    <row r="235" spans="1:10" x14ac:dyDescent="0.35">
      <c r="A235" s="3">
        <v>44290</v>
      </c>
      <c r="B235" s="6" t="s">
        <v>63</v>
      </c>
      <c r="C235" s="4" t="s">
        <v>34</v>
      </c>
      <c r="D235" s="5">
        <v>58.3</v>
      </c>
      <c r="E235" s="1">
        <v>20</v>
      </c>
      <c r="F235" s="1">
        <f>InputData[[#This Row],[UNIT PRICE ($)]]*InputData[[#This Row],[QUANTITY]]</f>
        <v>1166</v>
      </c>
      <c r="G235" s="1" t="str">
        <f>VLOOKUP(InputData[[#This Row],[CUSTOMER NAME]],Country[],2,0)</f>
        <v>Saudi Arabia</v>
      </c>
      <c r="H235" s="1" t="str">
        <f>VLOOKUP(InputData[[#This Row],[CUSTOMER NAME]],Country[],3,0)</f>
        <v>Export</v>
      </c>
      <c r="I235" s="1" t="str">
        <f>TEXT(InputData[[#This Row],[DATE]],"mmm")</f>
        <v>Apr</v>
      </c>
      <c r="J235" s="1">
        <f>WEEKNUM(InputData[[#This Row],[DATE]])</f>
        <v>15</v>
      </c>
    </row>
    <row r="236" spans="1:10" x14ac:dyDescent="0.35">
      <c r="A236" s="3">
        <v>44290</v>
      </c>
      <c r="B236" s="6" t="s">
        <v>113</v>
      </c>
      <c r="C236" s="4" t="s">
        <v>40</v>
      </c>
      <c r="D236" s="5">
        <v>115.2</v>
      </c>
      <c r="E236" s="1">
        <v>4</v>
      </c>
      <c r="F236" s="1">
        <f>InputData[[#This Row],[UNIT PRICE ($)]]*InputData[[#This Row],[QUANTITY]]</f>
        <v>460.8</v>
      </c>
      <c r="G236" s="1" t="str">
        <f>VLOOKUP(InputData[[#This Row],[CUSTOMER NAME]],Country[],2,0)</f>
        <v>Pakistan</v>
      </c>
      <c r="H236" s="1" t="str">
        <f>VLOOKUP(InputData[[#This Row],[CUSTOMER NAME]],Country[],3,0)</f>
        <v>Export</v>
      </c>
      <c r="I236" s="1" t="str">
        <f>TEXT(InputData[[#This Row],[DATE]],"mmm")</f>
        <v>Apr</v>
      </c>
      <c r="J236" s="1">
        <f>WEEKNUM(InputData[[#This Row],[DATE]])</f>
        <v>15</v>
      </c>
    </row>
    <row r="237" spans="1:10" x14ac:dyDescent="0.35">
      <c r="A237" s="3">
        <v>44291</v>
      </c>
      <c r="B237" s="6" t="s">
        <v>110</v>
      </c>
      <c r="C237" s="4" t="s">
        <v>1</v>
      </c>
      <c r="D237" s="5">
        <v>103.88</v>
      </c>
      <c r="E237" s="1">
        <v>34</v>
      </c>
      <c r="F237" s="1">
        <f>InputData[[#This Row],[UNIT PRICE ($)]]*InputData[[#This Row],[QUANTITY]]</f>
        <v>3531.92</v>
      </c>
      <c r="G237" s="1" t="str">
        <f>VLOOKUP(InputData[[#This Row],[CUSTOMER NAME]],Country[],2,0)</f>
        <v>India</v>
      </c>
      <c r="H237" s="1" t="str">
        <f>VLOOKUP(InputData[[#This Row],[CUSTOMER NAME]],Country[],3,0)</f>
        <v>Western</v>
      </c>
      <c r="I237" s="1" t="str">
        <f>TEXT(InputData[[#This Row],[DATE]],"mmm")</f>
        <v>Apr</v>
      </c>
      <c r="J237" s="1">
        <f>WEEKNUM(InputData[[#This Row],[DATE]])</f>
        <v>15</v>
      </c>
    </row>
    <row r="238" spans="1:10" x14ac:dyDescent="0.35">
      <c r="A238" s="3">
        <v>44291</v>
      </c>
      <c r="B238" s="6" t="s">
        <v>80</v>
      </c>
      <c r="C238" s="4" t="s">
        <v>31</v>
      </c>
      <c r="D238" s="5">
        <v>104.16</v>
      </c>
      <c r="E238" s="1">
        <v>15</v>
      </c>
      <c r="F238" s="1">
        <f>InputData[[#This Row],[UNIT PRICE ($)]]*InputData[[#This Row],[QUANTITY]]</f>
        <v>1562.3999999999999</v>
      </c>
      <c r="G238" s="1" t="str">
        <f>VLOOKUP(InputData[[#This Row],[CUSTOMER NAME]],Country[],2,0)</f>
        <v>South Africa</v>
      </c>
      <c r="H238" s="1" t="str">
        <f>VLOOKUP(InputData[[#This Row],[CUSTOMER NAME]],Country[],3,0)</f>
        <v>Export</v>
      </c>
      <c r="I238" s="1" t="str">
        <f>TEXT(InputData[[#This Row],[DATE]],"mmm")</f>
        <v>Apr</v>
      </c>
      <c r="J238" s="1">
        <f>WEEKNUM(InputData[[#This Row],[DATE]])</f>
        <v>15</v>
      </c>
    </row>
    <row r="239" spans="1:10" x14ac:dyDescent="0.35">
      <c r="A239" s="3">
        <v>44291</v>
      </c>
      <c r="B239" s="6" t="s">
        <v>113</v>
      </c>
      <c r="C239" s="4" t="s">
        <v>8</v>
      </c>
      <c r="D239" s="5">
        <v>94.62</v>
      </c>
      <c r="E239" s="1">
        <v>29</v>
      </c>
      <c r="F239" s="1">
        <f>InputData[[#This Row],[UNIT PRICE ($)]]*InputData[[#This Row],[QUANTITY]]</f>
        <v>2743.98</v>
      </c>
      <c r="G239" s="1" t="str">
        <f>VLOOKUP(InputData[[#This Row],[CUSTOMER NAME]],Country[],2,0)</f>
        <v>Pakistan</v>
      </c>
      <c r="H239" s="1" t="str">
        <f>VLOOKUP(InputData[[#This Row],[CUSTOMER NAME]],Country[],3,0)</f>
        <v>Export</v>
      </c>
      <c r="I239" s="1" t="str">
        <f>TEXT(InputData[[#This Row],[DATE]],"mmm")</f>
        <v>Apr</v>
      </c>
      <c r="J239" s="1">
        <f>WEEKNUM(InputData[[#This Row],[DATE]])</f>
        <v>15</v>
      </c>
    </row>
    <row r="240" spans="1:10" x14ac:dyDescent="0.35">
      <c r="A240" s="3">
        <v>44292</v>
      </c>
      <c r="B240" s="6" t="s">
        <v>110</v>
      </c>
      <c r="C240" s="4" t="s">
        <v>21</v>
      </c>
      <c r="D240" s="5">
        <v>162.54</v>
      </c>
      <c r="E240" s="1">
        <v>39</v>
      </c>
      <c r="F240" s="1">
        <f>InputData[[#This Row],[UNIT PRICE ($)]]*InputData[[#This Row],[QUANTITY]]</f>
        <v>6339.0599999999995</v>
      </c>
      <c r="G240" s="1" t="str">
        <f>VLOOKUP(InputData[[#This Row],[CUSTOMER NAME]],Country[],2,0)</f>
        <v>India</v>
      </c>
      <c r="H240" s="1" t="str">
        <f>VLOOKUP(InputData[[#This Row],[CUSTOMER NAME]],Country[],3,0)</f>
        <v>Western</v>
      </c>
      <c r="I240" s="1" t="str">
        <f>TEXT(InputData[[#This Row],[DATE]],"mmm")</f>
        <v>Apr</v>
      </c>
      <c r="J240" s="1">
        <f>WEEKNUM(InputData[[#This Row],[DATE]])</f>
        <v>15</v>
      </c>
    </row>
    <row r="241" spans="1:10" x14ac:dyDescent="0.35">
      <c r="A241" s="3">
        <v>44292</v>
      </c>
      <c r="B241" s="6" t="s">
        <v>76</v>
      </c>
      <c r="C241" s="4" t="s">
        <v>40</v>
      </c>
      <c r="D241" s="5">
        <v>115.2</v>
      </c>
      <c r="E241" s="1">
        <v>2</v>
      </c>
      <c r="F241" s="1">
        <f>InputData[[#This Row],[UNIT PRICE ($)]]*InputData[[#This Row],[QUANTITY]]</f>
        <v>230.4</v>
      </c>
      <c r="G241" s="1" t="str">
        <f>VLOOKUP(InputData[[#This Row],[CUSTOMER NAME]],Country[],2,0)</f>
        <v>Saudi Arabia</v>
      </c>
      <c r="H241" s="1" t="str">
        <f>VLOOKUP(InputData[[#This Row],[CUSTOMER NAME]],Country[],3,0)</f>
        <v>Export</v>
      </c>
      <c r="I241" s="1" t="str">
        <f>TEXT(InputData[[#This Row],[DATE]],"mmm")</f>
        <v>Apr</v>
      </c>
      <c r="J241" s="1">
        <f>WEEKNUM(InputData[[#This Row],[DATE]])</f>
        <v>15</v>
      </c>
    </row>
    <row r="242" spans="1:10" x14ac:dyDescent="0.35">
      <c r="A242" s="3">
        <v>44293</v>
      </c>
      <c r="B242" s="6" t="s">
        <v>73</v>
      </c>
      <c r="C242" s="4" t="s">
        <v>26</v>
      </c>
      <c r="D242" s="5">
        <v>24.66</v>
      </c>
      <c r="E242" s="1">
        <v>7</v>
      </c>
      <c r="F242" s="1">
        <f>InputData[[#This Row],[UNIT PRICE ($)]]*InputData[[#This Row],[QUANTITY]]</f>
        <v>172.62</v>
      </c>
      <c r="G242" s="1" t="str">
        <f>VLOOKUP(InputData[[#This Row],[CUSTOMER NAME]],Country[],2,0)</f>
        <v>India</v>
      </c>
      <c r="H242" s="1" t="str">
        <f>VLOOKUP(InputData[[#This Row],[CUSTOMER NAME]],Country[],3,0)</f>
        <v>East</v>
      </c>
      <c r="I242" s="1" t="str">
        <f>TEXT(InputData[[#This Row],[DATE]],"mmm")</f>
        <v>Apr</v>
      </c>
      <c r="J242" s="1">
        <f>WEEKNUM(InputData[[#This Row],[DATE]])</f>
        <v>15</v>
      </c>
    </row>
    <row r="243" spans="1:10" x14ac:dyDescent="0.35">
      <c r="A243" s="3">
        <v>44295</v>
      </c>
      <c r="B243" s="6" t="s">
        <v>67</v>
      </c>
      <c r="C243" s="4" t="s">
        <v>2</v>
      </c>
      <c r="D243" s="5">
        <v>142.80000000000001</v>
      </c>
      <c r="E243" s="1">
        <v>9</v>
      </c>
      <c r="F243" s="1">
        <f>InputData[[#This Row],[UNIT PRICE ($)]]*InputData[[#This Row],[QUANTITY]]</f>
        <v>1285.2</v>
      </c>
      <c r="G243" s="1" t="str">
        <f>VLOOKUP(InputData[[#This Row],[CUSTOMER NAME]],Country[],2,0)</f>
        <v>United Kingdom</v>
      </c>
      <c r="H243" s="1" t="str">
        <f>VLOOKUP(InputData[[#This Row],[CUSTOMER NAME]],Country[],3,0)</f>
        <v>Export</v>
      </c>
      <c r="I243" s="1" t="str">
        <f>TEXT(InputData[[#This Row],[DATE]],"mmm")</f>
        <v>Apr</v>
      </c>
      <c r="J243" s="1">
        <f>WEEKNUM(InputData[[#This Row],[DATE]])</f>
        <v>15</v>
      </c>
    </row>
    <row r="244" spans="1:10" x14ac:dyDescent="0.35">
      <c r="A244" s="3">
        <v>44295</v>
      </c>
      <c r="B244" s="6" t="s">
        <v>76</v>
      </c>
      <c r="C244" s="4" t="s">
        <v>5</v>
      </c>
      <c r="D244" s="5">
        <v>155.61000000000001</v>
      </c>
      <c r="E244" s="1">
        <v>3</v>
      </c>
      <c r="F244" s="1">
        <f>InputData[[#This Row],[UNIT PRICE ($)]]*InputData[[#This Row],[QUANTITY]]</f>
        <v>466.83000000000004</v>
      </c>
      <c r="G244" s="1" t="str">
        <f>VLOOKUP(InputData[[#This Row],[CUSTOMER NAME]],Country[],2,0)</f>
        <v>Saudi Arabia</v>
      </c>
      <c r="H244" s="1" t="str">
        <f>VLOOKUP(InputData[[#This Row],[CUSTOMER NAME]],Country[],3,0)</f>
        <v>Export</v>
      </c>
      <c r="I244" s="1" t="str">
        <f>TEXT(InputData[[#This Row],[DATE]],"mmm")</f>
        <v>Apr</v>
      </c>
      <c r="J244" s="1">
        <f>WEEKNUM(InputData[[#This Row],[DATE]])</f>
        <v>15</v>
      </c>
    </row>
    <row r="245" spans="1:10" x14ac:dyDescent="0.35">
      <c r="A245" s="3">
        <v>44295</v>
      </c>
      <c r="B245" s="6" t="s">
        <v>76</v>
      </c>
      <c r="C245" s="4" t="s">
        <v>39</v>
      </c>
      <c r="D245" s="5">
        <v>42.55</v>
      </c>
      <c r="E245" s="1">
        <v>12</v>
      </c>
      <c r="F245" s="1">
        <f>InputData[[#This Row],[UNIT PRICE ($)]]*InputData[[#This Row],[QUANTITY]]</f>
        <v>510.59999999999997</v>
      </c>
      <c r="G245" s="1" t="str">
        <f>VLOOKUP(InputData[[#This Row],[CUSTOMER NAME]],Country[],2,0)</f>
        <v>Saudi Arabia</v>
      </c>
      <c r="H245" s="1" t="str">
        <f>VLOOKUP(InputData[[#This Row],[CUSTOMER NAME]],Country[],3,0)</f>
        <v>Export</v>
      </c>
      <c r="I245" s="1" t="str">
        <f>TEXT(InputData[[#This Row],[DATE]],"mmm")</f>
        <v>Apr</v>
      </c>
      <c r="J245" s="1">
        <f>WEEKNUM(InputData[[#This Row],[DATE]])</f>
        <v>15</v>
      </c>
    </row>
    <row r="246" spans="1:10" x14ac:dyDescent="0.35">
      <c r="A246" s="3">
        <v>44295</v>
      </c>
      <c r="B246" s="6" t="s">
        <v>82</v>
      </c>
      <c r="C246" s="4" t="s">
        <v>17</v>
      </c>
      <c r="D246" s="5">
        <v>156.78</v>
      </c>
      <c r="E246" s="1">
        <v>8</v>
      </c>
      <c r="F246" s="1">
        <f>InputData[[#This Row],[UNIT PRICE ($)]]*InputData[[#This Row],[QUANTITY]]</f>
        <v>1254.24</v>
      </c>
      <c r="G246" s="1" t="str">
        <f>VLOOKUP(InputData[[#This Row],[CUSTOMER NAME]],Country[],2,0)</f>
        <v>India</v>
      </c>
      <c r="H246" s="1" t="str">
        <f>VLOOKUP(InputData[[#This Row],[CUSTOMER NAME]],Country[],3,0)</f>
        <v>Western</v>
      </c>
      <c r="I246" s="1" t="str">
        <f>TEXT(InputData[[#This Row],[DATE]],"mmm")</f>
        <v>Apr</v>
      </c>
      <c r="J246" s="1">
        <f>WEEKNUM(InputData[[#This Row],[DATE]])</f>
        <v>15</v>
      </c>
    </row>
    <row r="247" spans="1:10" x14ac:dyDescent="0.35">
      <c r="A247" s="3">
        <v>44296</v>
      </c>
      <c r="B247" s="6" t="s">
        <v>110</v>
      </c>
      <c r="C247" s="4" t="s">
        <v>22</v>
      </c>
      <c r="D247" s="5">
        <v>141.57</v>
      </c>
      <c r="E247" s="1">
        <v>14</v>
      </c>
      <c r="F247" s="1">
        <f>InputData[[#This Row],[UNIT PRICE ($)]]*InputData[[#This Row],[QUANTITY]]</f>
        <v>1981.98</v>
      </c>
      <c r="G247" s="1" t="str">
        <f>VLOOKUP(InputData[[#This Row],[CUSTOMER NAME]],Country[],2,0)</f>
        <v>India</v>
      </c>
      <c r="H247" s="1" t="str">
        <f>VLOOKUP(InputData[[#This Row],[CUSTOMER NAME]],Country[],3,0)</f>
        <v>Western</v>
      </c>
      <c r="I247" s="1" t="str">
        <f>TEXT(InputData[[#This Row],[DATE]],"mmm")</f>
        <v>Apr</v>
      </c>
      <c r="J247" s="1">
        <f>WEEKNUM(InputData[[#This Row],[DATE]])</f>
        <v>15</v>
      </c>
    </row>
    <row r="248" spans="1:10" x14ac:dyDescent="0.35">
      <c r="A248" s="3">
        <v>44296</v>
      </c>
      <c r="B248" s="6" t="s">
        <v>71</v>
      </c>
      <c r="C248" s="4" t="s">
        <v>41</v>
      </c>
      <c r="D248" s="5">
        <v>173.88</v>
      </c>
      <c r="E248" s="1">
        <v>17</v>
      </c>
      <c r="F248" s="1">
        <f>InputData[[#This Row],[UNIT PRICE ($)]]*InputData[[#This Row],[QUANTITY]]</f>
        <v>2955.96</v>
      </c>
      <c r="G248" s="1" t="str">
        <f>VLOOKUP(InputData[[#This Row],[CUSTOMER NAME]],Country[],2,0)</f>
        <v>India</v>
      </c>
      <c r="H248" s="1" t="str">
        <f>VLOOKUP(InputData[[#This Row],[CUSTOMER NAME]],Country[],3,0)</f>
        <v>Central</v>
      </c>
      <c r="I248" s="1" t="str">
        <f>TEXT(InputData[[#This Row],[DATE]],"mmm")</f>
        <v>Apr</v>
      </c>
      <c r="J248" s="1">
        <f>WEEKNUM(InputData[[#This Row],[DATE]])</f>
        <v>15</v>
      </c>
    </row>
    <row r="249" spans="1:10" x14ac:dyDescent="0.35">
      <c r="A249" s="3">
        <v>44296</v>
      </c>
      <c r="B249" s="6" t="s">
        <v>79</v>
      </c>
      <c r="C249" s="4" t="s">
        <v>37</v>
      </c>
      <c r="D249" s="5">
        <v>85.76</v>
      </c>
      <c r="E249" s="1">
        <v>36</v>
      </c>
      <c r="F249" s="1">
        <f>InputData[[#This Row],[UNIT PRICE ($)]]*InputData[[#This Row],[QUANTITY]]</f>
        <v>3087.36</v>
      </c>
      <c r="G249" s="1" t="str">
        <f>VLOOKUP(InputData[[#This Row],[CUSTOMER NAME]],Country[],2,0)</f>
        <v>United Kingdom</v>
      </c>
      <c r="H249" s="1" t="str">
        <f>VLOOKUP(InputData[[#This Row],[CUSTOMER NAME]],Country[],3,0)</f>
        <v>Export</v>
      </c>
      <c r="I249" s="1" t="str">
        <f>TEXT(InputData[[#This Row],[DATE]],"mmm")</f>
        <v>Apr</v>
      </c>
      <c r="J249" s="1">
        <f>WEEKNUM(InputData[[#This Row],[DATE]])</f>
        <v>15</v>
      </c>
    </row>
    <row r="250" spans="1:10" x14ac:dyDescent="0.35">
      <c r="A250" s="3">
        <v>44297</v>
      </c>
      <c r="B250" s="6" t="s">
        <v>87</v>
      </c>
      <c r="C250" s="4" t="s">
        <v>9</v>
      </c>
      <c r="D250" s="5">
        <v>7.8599999999999994</v>
      </c>
      <c r="E250" s="1">
        <v>8</v>
      </c>
      <c r="F250" s="1">
        <f>InputData[[#This Row],[UNIT PRICE ($)]]*InputData[[#This Row],[QUANTITY]]</f>
        <v>62.879999999999995</v>
      </c>
      <c r="G250" s="1" t="str">
        <f>VLOOKUP(InputData[[#This Row],[CUSTOMER NAME]],Country[],2,0)</f>
        <v>France</v>
      </c>
      <c r="H250" s="1" t="str">
        <f>VLOOKUP(InputData[[#This Row],[CUSTOMER NAME]],Country[],3,0)</f>
        <v>Export</v>
      </c>
      <c r="I250" s="1" t="str">
        <f>TEXT(InputData[[#This Row],[DATE]],"mmm")</f>
        <v>Apr</v>
      </c>
      <c r="J250" s="1">
        <f>WEEKNUM(InputData[[#This Row],[DATE]])</f>
        <v>16</v>
      </c>
    </row>
    <row r="251" spans="1:10" x14ac:dyDescent="0.35">
      <c r="A251" s="3">
        <v>44298</v>
      </c>
      <c r="B251" s="6" t="s">
        <v>63</v>
      </c>
      <c r="C251" s="4" t="s">
        <v>27</v>
      </c>
      <c r="D251" s="5">
        <v>57.120000000000005</v>
      </c>
      <c r="E251" s="1">
        <v>9</v>
      </c>
      <c r="F251" s="1">
        <f>InputData[[#This Row],[UNIT PRICE ($)]]*InputData[[#This Row],[QUANTITY]]</f>
        <v>514.08000000000004</v>
      </c>
      <c r="G251" s="1" t="str">
        <f>VLOOKUP(InputData[[#This Row],[CUSTOMER NAME]],Country[],2,0)</f>
        <v>Saudi Arabia</v>
      </c>
      <c r="H251" s="1" t="str">
        <f>VLOOKUP(InputData[[#This Row],[CUSTOMER NAME]],Country[],3,0)</f>
        <v>Export</v>
      </c>
      <c r="I251" s="1" t="str">
        <f>TEXT(InputData[[#This Row],[DATE]],"mmm")</f>
        <v>Apr</v>
      </c>
      <c r="J251" s="1">
        <f>WEEKNUM(InputData[[#This Row],[DATE]])</f>
        <v>16</v>
      </c>
    </row>
    <row r="252" spans="1:10" x14ac:dyDescent="0.35">
      <c r="A252" s="3">
        <v>44298</v>
      </c>
      <c r="B252" s="6" t="s">
        <v>64</v>
      </c>
      <c r="C252" s="4" t="s">
        <v>15</v>
      </c>
      <c r="D252" s="5">
        <v>15.719999999999999</v>
      </c>
      <c r="E252" s="1">
        <v>14</v>
      </c>
      <c r="F252" s="1">
        <f>InputData[[#This Row],[UNIT PRICE ($)]]*InputData[[#This Row],[QUANTITY]]</f>
        <v>220.07999999999998</v>
      </c>
      <c r="G252" s="1" t="str">
        <f>VLOOKUP(InputData[[#This Row],[CUSTOMER NAME]],Country[],2,0)</f>
        <v>India</v>
      </c>
      <c r="H252" s="1" t="str">
        <f>VLOOKUP(InputData[[#This Row],[CUSTOMER NAME]],Country[],3,0)</f>
        <v>Northeast</v>
      </c>
      <c r="I252" s="1" t="str">
        <f>TEXT(InputData[[#This Row],[DATE]],"mmm")</f>
        <v>Apr</v>
      </c>
      <c r="J252" s="1">
        <f>WEEKNUM(InputData[[#This Row],[DATE]])</f>
        <v>16</v>
      </c>
    </row>
    <row r="253" spans="1:10" x14ac:dyDescent="0.35">
      <c r="A253" s="3">
        <v>44298</v>
      </c>
      <c r="B253" s="6" t="s">
        <v>67</v>
      </c>
      <c r="C253" s="4" t="s">
        <v>37</v>
      </c>
      <c r="D253" s="5">
        <v>85.76</v>
      </c>
      <c r="E253" s="1">
        <v>3</v>
      </c>
      <c r="F253" s="1">
        <f>InputData[[#This Row],[UNIT PRICE ($)]]*InputData[[#This Row],[QUANTITY]]</f>
        <v>257.28000000000003</v>
      </c>
      <c r="G253" s="1" t="str">
        <f>VLOOKUP(InputData[[#This Row],[CUSTOMER NAME]],Country[],2,0)</f>
        <v>United Kingdom</v>
      </c>
      <c r="H253" s="1" t="str">
        <f>VLOOKUP(InputData[[#This Row],[CUSTOMER NAME]],Country[],3,0)</f>
        <v>Export</v>
      </c>
      <c r="I253" s="1" t="str">
        <f>TEXT(InputData[[#This Row],[DATE]],"mmm")</f>
        <v>Apr</v>
      </c>
      <c r="J253" s="1">
        <f>WEEKNUM(InputData[[#This Row],[DATE]])</f>
        <v>16</v>
      </c>
    </row>
    <row r="254" spans="1:10" x14ac:dyDescent="0.35">
      <c r="A254" s="3">
        <v>44298</v>
      </c>
      <c r="B254" s="6" t="s">
        <v>73</v>
      </c>
      <c r="C254" s="4" t="s">
        <v>33</v>
      </c>
      <c r="D254" s="5">
        <v>119.7</v>
      </c>
      <c r="E254" s="1">
        <v>13</v>
      </c>
      <c r="F254" s="1">
        <f>InputData[[#This Row],[UNIT PRICE ($)]]*InputData[[#This Row],[QUANTITY]]</f>
        <v>1556.1000000000001</v>
      </c>
      <c r="G254" s="1" t="str">
        <f>VLOOKUP(InputData[[#This Row],[CUSTOMER NAME]],Country[],2,0)</f>
        <v>India</v>
      </c>
      <c r="H254" s="1" t="str">
        <f>VLOOKUP(InputData[[#This Row],[CUSTOMER NAME]],Country[],3,0)</f>
        <v>East</v>
      </c>
      <c r="I254" s="1" t="str">
        <f>TEXT(InputData[[#This Row],[DATE]],"mmm")</f>
        <v>Apr</v>
      </c>
      <c r="J254" s="1">
        <f>WEEKNUM(InputData[[#This Row],[DATE]])</f>
        <v>16</v>
      </c>
    </row>
    <row r="255" spans="1:10" x14ac:dyDescent="0.35">
      <c r="A255" s="3">
        <v>44298</v>
      </c>
      <c r="B255" s="6" t="s">
        <v>81</v>
      </c>
      <c r="C255" s="4" t="s">
        <v>29</v>
      </c>
      <c r="D255" s="5">
        <v>53.11</v>
      </c>
      <c r="E255" s="1">
        <v>4</v>
      </c>
      <c r="F255" s="1">
        <f>InputData[[#This Row],[UNIT PRICE ($)]]*InputData[[#This Row],[QUANTITY]]</f>
        <v>212.44</v>
      </c>
      <c r="G255" s="1" t="str">
        <f>VLOOKUP(InputData[[#This Row],[CUSTOMER NAME]],Country[],2,0)</f>
        <v>India</v>
      </c>
      <c r="H255" s="1" t="str">
        <f>VLOOKUP(InputData[[#This Row],[CUSTOMER NAME]],Country[],3,0)</f>
        <v>East</v>
      </c>
      <c r="I255" s="1" t="str">
        <f>TEXT(InputData[[#This Row],[DATE]],"mmm")</f>
        <v>Apr</v>
      </c>
      <c r="J255" s="1">
        <f>WEEKNUM(InputData[[#This Row],[DATE]])</f>
        <v>16</v>
      </c>
    </row>
    <row r="256" spans="1:10" x14ac:dyDescent="0.35">
      <c r="A256" s="3">
        <v>44299</v>
      </c>
      <c r="B256" s="6" t="s">
        <v>62</v>
      </c>
      <c r="C256" s="4" t="s">
        <v>4</v>
      </c>
      <c r="D256" s="5">
        <v>48.84</v>
      </c>
      <c r="E256" s="1">
        <v>8</v>
      </c>
      <c r="F256" s="1">
        <f>InputData[[#This Row],[UNIT PRICE ($)]]*InputData[[#This Row],[QUANTITY]]</f>
        <v>390.72</v>
      </c>
      <c r="G256" s="1" t="str">
        <f>VLOOKUP(InputData[[#This Row],[CUSTOMER NAME]],Country[],2,0)</f>
        <v>India</v>
      </c>
      <c r="H256" s="1" t="str">
        <f>VLOOKUP(InputData[[#This Row],[CUSTOMER NAME]],Country[],3,0)</f>
        <v>Northeast</v>
      </c>
      <c r="I256" s="1" t="str">
        <f>TEXT(InputData[[#This Row],[DATE]],"mmm")</f>
        <v>Apr</v>
      </c>
      <c r="J256" s="1">
        <f>WEEKNUM(InputData[[#This Row],[DATE]])</f>
        <v>16</v>
      </c>
    </row>
    <row r="257" spans="1:10" x14ac:dyDescent="0.35">
      <c r="A257" s="3">
        <v>44299</v>
      </c>
      <c r="B257" s="6" t="s">
        <v>65</v>
      </c>
      <c r="C257" s="4" t="s">
        <v>16</v>
      </c>
      <c r="D257" s="5">
        <v>16.64</v>
      </c>
      <c r="E257" s="1">
        <v>14</v>
      </c>
      <c r="F257" s="1">
        <f>InputData[[#This Row],[UNIT PRICE ($)]]*InputData[[#This Row],[QUANTITY]]</f>
        <v>232.96</v>
      </c>
      <c r="G257" s="1" t="str">
        <f>VLOOKUP(InputData[[#This Row],[CUSTOMER NAME]],Country[],2,0)</f>
        <v>Pakistan</v>
      </c>
      <c r="H257" s="1" t="str">
        <f>VLOOKUP(InputData[[#This Row],[CUSTOMER NAME]],Country[],3,0)</f>
        <v>Export</v>
      </c>
      <c r="I257" s="1" t="str">
        <f>TEXT(InputData[[#This Row],[DATE]],"mmm")</f>
        <v>Apr</v>
      </c>
      <c r="J257" s="1">
        <f>WEEKNUM(InputData[[#This Row],[DATE]])</f>
        <v>16</v>
      </c>
    </row>
    <row r="258" spans="1:10" x14ac:dyDescent="0.35">
      <c r="A258" s="3">
        <v>44299</v>
      </c>
      <c r="B258" s="6" t="s">
        <v>70</v>
      </c>
      <c r="C258" s="4" t="s">
        <v>36</v>
      </c>
      <c r="D258" s="5">
        <v>96.3</v>
      </c>
      <c r="E258" s="1">
        <v>35</v>
      </c>
      <c r="F258" s="1">
        <f>InputData[[#This Row],[UNIT PRICE ($)]]*InputData[[#This Row],[QUANTITY]]</f>
        <v>3370.5</v>
      </c>
      <c r="G258" s="1" t="str">
        <f>VLOOKUP(InputData[[#This Row],[CUSTOMER NAME]],Country[],2,0)</f>
        <v>Mexico</v>
      </c>
      <c r="H258" s="1" t="str">
        <f>VLOOKUP(InputData[[#This Row],[CUSTOMER NAME]],Country[],3,0)</f>
        <v>Export</v>
      </c>
      <c r="I258" s="1" t="str">
        <f>TEXT(InputData[[#This Row],[DATE]],"mmm")</f>
        <v>Apr</v>
      </c>
      <c r="J258" s="1">
        <f>WEEKNUM(InputData[[#This Row],[DATE]])</f>
        <v>16</v>
      </c>
    </row>
    <row r="259" spans="1:10" x14ac:dyDescent="0.35">
      <c r="A259" s="3">
        <v>44300</v>
      </c>
      <c r="B259" s="6" t="s">
        <v>80</v>
      </c>
      <c r="C259" s="4" t="s">
        <v>37</v>
      </c>
      <c r="D259" s="5">
        <v>85.76</v>
      </c>
      <c r="E259" s="1">
        <v>7</v>
      </c>
      <c r="F259" s="1">
        <f>InputData[[#This Row],[UNIT PRICE ($)]]*InputData[[#This Row],[QUANTITY]]</f>
        <v>600.32000000000005</v>
      </c>
      <c r="G259" s="1" t="str">
        <f>VLOOKUP(InputData[[#This Row],[CUSTOMER NAME]],Country[],2,0)</f>
        <v>South Africa</v>
      </c>
      <c r="H259" s="1" t="str">
        <f>VLOOKUP(InputData[[#This Row],[CUSTOMER NAME]],Country[],3,0)</f>
        <v>Export</v>
      </c>
      <c r="I259" s="1" t="str">
        <f>TEXT(InputData[[#This Row],[DATE]],"mmm")</f>
        <v>Apr</v>
      </c>
      <c r="J259" s="1">
        <f>WEEKNUM(InputData[[#This Row],[DATE]])</f>
        <v>16</v>
      </c>
    </row>
    <row r="260" spans="1:10" x14ac:dyDescent="0.35">
      <c r="A260" s="3">
        <v>44301</v>
      </c>
      <c r="B260" s="6" t="s">
        <v>86</v>
      </c>
      <c r="C260" s="4" t="s">
        <v>17</v>
      </c>
      <c r="D260" s="5">
        <v>156.78</v>
      </c>
      <c r="E260" s="1">
        <v>3</v>
      </c>
      <c r="F260" s="1">
        <f>InputData[[#This Row],[UNIT PRICE ($)]]*InputData[[#This Row],[QUANTITY]]</f>
        <v>470.34000000000003</v>
      </c>
      <c r="G260" s="1" t="str">
        <f>VLOOKUP(InputData[[#This Row],[CUSTOMER NAME]],Country[],2,0)</f>
        <v>India</v>
      </c>
      <c r="H260" s="1" t="str">
        <f>VLOOKUP(InputData[[#This Row],[CUSTOMER NAME]],Country[],3,0)</f>
        <v>South</v>
      </c>
      <c r="I260" s="1" t="str">
        <f>TEXT(InputData[[#This Row],[DATE]],"mmm")</f>
        <v>Apr</v>
      </c>
      <c r="J260" s="1">
        <f>WEEKNUM(InputData[[#This Row],[DATE]])</f>
        <v>16</v>
      </c>
    </row>
    <row r="261" spans="1:10" x14ac:dyDescent="0.35">
      <c r="A261" s="3">
        <v>44302</v>
      </c>
      <c r="B261" s="6" t="s">
        <v>112</v>
      </c>
      <c r="C261" s="4" t="s">
        <v>16</v>
      </c>
      <c r="D261" s="5">
        <v>16.64</v>
      </c>
      <c r="E261" s="1">
        <v>38</v>
      </c>
      <c r="F261" s="1">
        <f>InputData[[#This Row],[UNIT PRICE ($)]]*InputData[[#This Row],[QUANTITY]]</f>
        <v>632.32000000000005</v>
      </c>
      <c r="G261" s="1" t="str">
        <f>VLOOKUP(InputData[[#This Row],[CUSTOMER NAME]],Country[],2,0)</f>
        <v>India</v>
      </c>
      <c r="H261" s="1" t="str">
        <f>VLOOKUP(InputData[[#This Row],[CUSTOMER NAME]],Country[],3,0)</f>
        <v>North</v>
      </c>
      <c r="I261" s="1" t="str">
        <f>TEXT(InputData[[#This Row],[DATE]],"mmm")</f>
        <v>Apr</v>
      </c>
      <c r="J261" s="1">
        <f>WEEKNUM(InputData[[#This Row],[DATE]])</f>
        <v>16</v>
      </c>
    </row>
    <row r="262" spans="1:10" x14ac:dyDescent="0.35">
      <c r="A262" s="3">
        <v>44302</v>
      </c>
      <c r="B262" s="6" t="s">
        <v>89</v>
      </c>
      <c r="C262" s="4" t="s">
        <v>18</v>
      </c>
      <c r="D262" s="5">
        <v>49.21</v>
      </c>
      <c r="E262" s="1">
        <v>15</v>
      </c>
      <c r="F262" s="1">
        <f>InputData[[#This Row],[UNIT PRICE ($)]]*InputData[[#This Row],[QUANTITY]]</f>
        <v>738.15</v>
      </c>
      <c r="G262" s="1" t="str">
        <f>VLOOKUP(InputData[[#This Row],[CUSTOMER NAME]],Country[],2,0)</f>
        <v>Mexico</v>
      </c>
      <c r="H262" s="1" t="str">
        <f>VLOOKUP(InputData[[#This Row],[CUSTOMER NAME]],Country[],3,0)</f>
        <v>Export</v>
      </c>
      <c r="I262" s="1" t="str">
        <f>TEXT(InputData[[#This Row],[DATE]],"mmm")</f>
        <v>Apr</v>
      </c>
      <c r="J262" s="1">
        <f>WEEKNUM(InputData[[#This Row],[DATE]])</f>
        <v>16</v>
      </c>
    </row>
    <row r="263" spans="1:10" x14ac:dyDescent="0.35">
      <c r="A263" s="3">
        <v>44303</v>
      </c>
      <c r="B263" s="6" t="s">
        <v>75</v>
      </c>
      <c r="C263" s="4" t="s">
        <v>9</v>
      </c>
      <c r="D263" s="5">
        <v>7.8599999999999994</v>
      </c>
      <c r="E263" s="1">
        <v>19</v>
      </c>
      <c r="F263" s="1">
        <f>InputData[[#This Row],[UNIT PRICE ($)]]*InputData[[#This Row],[QUANTITY]]</f>
        <v>149.33999999999997</v>
      </c>
      <c r="G263" s="1" t="str">
        <f>VLOOKUP(InputData[[#This Row],[CUSTOMER NAME]],Country[],2,0)</f>
        <v>Russia</v>
      </c>
      <c r="H263" s="1" t="str">
        <f>VLOOKUP(InputData[[#This Row],[CUSTOMER NAME]],Country[],3,0)</f>
        <v>Export</v>
      </c>
      <c r="I263" s="1" t="str">
        <f>TEXT(InputData[[#This Row],[DATE]],"mmm")</f>
        <v>Apr</v>
      </c>
      <c r="J263" s="1">
        <f>WEEKNUM(InputData[[#This Row],[DATE]])</f>
        <v>16</v>
      </c>
    </row>
    <row r="264" spans="1:10" x14ac:dyDescent="0.35">
      <c r="A264" s="3">
        <v>44304</v>
      </c>
      <c r="B264" s="6" t="s">
        <v>110</v>
      </c>
      <c r="C264" s="4" t="s">
        <v>41</v>
      </c>
      <c r="D264" s="5">
        <v>173.88</v>
      </c>
      <c r="E264" s="1">
        <v>9</v>
      </c>
      <c r="F264" s="1">
        <f>InputData[[#This Row],[UNIT PRICE ($)]]*InputData[[#This Row],[QUANTITY]]</f>
        <v>1564.92</v>
      </c>
      <c r="G264" s="1" t="str">
        <f>VLOOKUP(InputData[[#This Row],[CUSTOMER NAME]],Country[],2,0)</f>
        <v>India</v>
      </c>
      <c r="H264" s="1" t="str">
        <f>VLOOKUP(InputData[[#This Row],[CUSTOMER NAME]],Country[],3,0)</f>
        <v>Western</v>
      </c>
      <c r="I264" s="1" t="str">
        <f>TEXT(InputData[[#This Row],[DATE]],"mmm")</f>
        <v>Apr</v>
      </c>
      <c r="J264" s="1">
        <f>WEEKNUM(InputData[[#This Row],[DATE]])</f>
        <v>17</v>
      </c>
    </row>
    <row r="265" spans="1:10" x14ac:dyDescent="0.35">
      <c r="A265" s="3">
        <v>44304</v>
      </c>
      <c r="B265" s="6" t="s">
        <v>74</v>
      </c>
      <c r="C265" s="4" t="s">
        <v>19</v>
      </c>
      <c r="D265" s="5">
        <v>210</v>
      </c>
      <c r="E265" s="1">
        <v>13</v>
      </c>
      <c r="F265" s="1">
        <f>InputData[[#This Row],[UNIT PRICE ($)]]*InputData[[#This Row],[QUANTITY]]</f>
        <v>2730</v>
      </c>
      <c r="G265" s="1" t="str">
        <f>VLOOKUP(InputData[[#This Row],[CUSTOMER NAME]],Country[],2,0)</f>
        <v>Brazil</v>
      </c>
      <c r="H265" s="1" t="str">
        <f>VLOOKUP(InputData[[#This Row],[CUSTOMER NAME]],Country[],3,0)</f>
        <v>Export</v>
      </c>
      <c r="I265" s="1" t="str">
        <f>TEXT(InputData[[#This Row],[DATE]],"mmm")</f>
        <v>Apr</v>
      </c>
      <c r="J265" s="1">
        <f>WEEKNUM(InputData[[#This Row],[DATE]])</f>
        <v>17</v>
      </c>
    </row>
    <row r="266" spans="1:10" x14ac:dyDescent="0.35">
      <c r="A266" s="3">
        <v>44304</v>
      </c>
      <c r="B266" s="6" t="s">
        <v>87</v>
      </c>
      <c r="C266" s="4" t="s">
        <v>11</v>
      </c>
      <c r="D266" s="5">
        <v>48.4</v>
      </c>
      <c r="E266" s="1">
        <v>2</v>
      </c>
      <c r="F266" s="1">
        <f>InputData[[#This Row],[UNIT PRICE ($)]]*InputData[[#This Row],[QUANTITY]]</f>
        <v>96.8</v>
      </c>
      <c r="G266" s="1" t="str">
        <f>VLOOKUP(InputData[[#This Row],[CUSTOMER NAME]],Country[],2,0)</f>
        <v>France</v>
      </c>
      <c r="H266" s="1" t="str">
        <f>VLOOKUP(InputData[[#This Row],[CUSTOMER NAME]],Country[],3,0)</f>
        <v>Export</v>
      </c>
      <c r="I266" s="1" t="str">
        <f>TEXT(InputData[[#This Row],[DATE]],"mmm")</f>
        <v>Apr</v>
      </c>
      <c r="J266" s="1">
        <f>WEEKNUM(InputData[[#This Row],[DATE]])</f>
        <v>17</v>
      </c>
    </row>
    <row r="267" spans="1:10" x14ac:dyDescent="0.35">
      <c r="A267" s="3">
        <v>44304</v>
      </c>
      <c r="B267" s="6" t="s">
        <v>88</v>
      </c>
      <c r="C267" s="4" t="s">
        <v>38</v>
      </c>
      <c r="D267" s="5">
        <v>79.92</v>
      </c>
      <c r="E267" s="1">
        <v>9</v>
      </c>
      <c r="F267" s="1">
        <f>InputData[[#This Row],[UNIT PRICE ($)]]*InputData[[#This Row],[QUANTITY]]</f>
        <v>719.28</v>
      </c>
      <c r="G267" s="1" t="str">
        <f>VLOOKUP(InputData[[#This Row],[CUSTOMER NAME]],Country[],2,0)</f>
        <v>India</v>
      </c>
      <c r="H267" s="1" t="str">
        <f>VLOOKUP(InputData[[#This Row],[CUSTOMER NAME]],Country[],3,0)</f>
        <v>South</v>
      </c>
      <c r="I267" s="1" t="str">
        <f>TEXT(InputData[[#This Row],[DATE]],"mmm")</f>
        <v>Apr</v>
      </c>
      <c r="J267" s="1">
        <f>WEEKNUM(InputData[[#This Row],[DATE]])</f>
        <v>17</v>
      </c>
    </row>
    <row r="268" spans="1:10" x14ac:dyDescent="0.35">
      <c r="A268" s="3">
        <v>44305</v>
      </c>
      <c r="B268" s="6" t="s">
        <v>87</v>
      </c>
      <c r="C268" s="4" t="s">
        <v>11</v>
      </c>
      <c r="D268" s="5">
        <v>48.4</v>
      </c>
      <c r="E268" s="1">
        <v>17</v>
      </c>
      <c r="F268" s="1">
        <f>InputData[[#This Row],[UNIT PRICE ($)]]*InputData[[#This Row],[QUANTITY]]</f>
        <v>822.8</v>
      </c>
      <c r="G268" s="1" t="str">
        <f>VLOOKUP(InputData[[#This Row],[CUSTOMER NAME]],Country[],2,0)</f>
        <v>France</v>
      </c>
      <c r="H268" s="1" t="str">
        <f>VLOOKUP(InputData[[#This Row],[CUSTOMER NAME]],Country[],3,0)</f>
        <v>Export</v>
      </c>
      <c r="I268" s="1" t="str">
        <f>TEXT(InputData[[#This Row],[DATE]],"mmm")</f>
        <v>Apr</v>
      </c>
      <c r="J268" s="1">
        <f>WEEKNUM(InputData[[#This Row],[DATE]])</f>
        <v>17</v>
      </c>
    </row>
    <row r="269" spans="1:10" x14ac:dyDescent="0.35">
      <c r="A269" s="3">
        <v>44306</v>
      </c>
      <c r="B269" s="6" t="s">
        <v>110</v>
      </c>
      <c r="C269" s="4" t="s">
        <v>18</v>
      </c>
      <c r="D269" s="5">
        <v>49.21</v>
      </c>
      <c r="E269" s="1">
        <v>2</v>
      </c>
      <c r="F269" s="1">
        <f>InputData[[#This Row],[UNIT PRICE ($)]]*InputData[[#This Row],[QUANTITY]]</f>
        <v>98.42</v>
      </c>
      <c r="G269" s="1" t="str">
        <f>VLOOKUP(InputData[[#This Row],[CUSTOMER NAME]],Country[],2,0)</f>
        <v>India</v>
      </c>
      <c r="H269" s="1" t="str">
        <f>VLOOKUP(InputData[[#This Row],[CUSTOMER NAME]],Country[],3,0)</f>
        <v>Western</v>
      </c>
      <c r="I269" s="1" t="str">
        <f>TEXT(InputData[[#This Row],[DATE]],"mmm")</f>
        <v>Apr</v>
      </c>
      <c r="J269" s="1">
        <f>WEEKNUM(InputData[[#This Row],[DATE]])</f>
        <v>17</v>
      </c>
    </row>
    <row r="270" spans="1:10" x14ac:dyDescent="0.35">
      <c r="A270" s="3">
        <v>44306</v>
      </c>
      <c r="B270" s="6" t="s">
        <v>77</v>
      </c>
      <c r="C270" s="4" t="s">
        <v>12</v>
      </c>
      <c r="D270" s="5">
        <v>94.17</v>
      </c>
      <c r="E270" s="1">
        <v>4</v>
      </c>
      <c r="F270" s="1">
        <f>InputData[[#This Row],[UNIT PRICE ($)]]*InputData[[#This Row],[QUANTITY]]</f>
        <v>376.68</v>
      </c>
      <c r="G270" s="1" t="str">
        <f>VLOOKUP(InputData[[#This Row],[CUSTOMER NAME]],Country[],2,0)</f>
        <v>India</v>
      </c>
      <c r="H270" s="1" t="str">
        <f>VLOOKUP(InputData[[#This Row],[CUSTOMER NAME]],Country[],3,0)</f>
        <v>Western</v>
      </c>
      <c r="I270" s="1" t="str">
        <f>TEXT(InputData[[#This Row],[DATE]],"mmm")</f>
        <v>Apr</v>
      </c>
      <c r="J270" s="1">
        <f>WEEKNUM(InputData[[#This Row],[DATE]])</f>
        <v>17</v>
      </c>
    </row>
    <row r="271" spans="1:10" x14ac:dyDescent="0.35">
      <c r="A271" s="3">
        <v>44307</v>
      </c>
      <c r="B271" s="6" t="s">
        <v>82</v>
      </c>
      <c r="C271" s="4" t="s">
        <v>30</v>
      </c>
      <c r="D271" s="5">
        <v>201.28</v>
      </c>
      <c r="E271" s="1">
        <v>2</v>
      </c>
      <c r="F271" s="1">
        <f>InputData[[#This Row],[UNIT PRICE ($)]]*InputData[[#This Row],[QUANTITY]]</f>
        <v>402.56</v>
      </c>
      <c r="G271" s="1" t="str">
        <f>VLOOKUP(InputData[[#This Row],[CUSTOMER NAME]],Country[],2,0)</f>
        <v>India</v>
      </c>
      <c r="H271" s="1" t="str">
        <f>VLOOKUP(InputData[[#This Row],[CUSTOMER NAME]],Country[],3,0)</f>
        <v>Western</v>
      </c>
      <c r="I271" s="1" t="str">
        <f>TEXT(InputData[[#This Row],[DATE]],"mmm")</f>
        <v>Apr</v>
      </c>
      <c r="J271" s="1">
        <f>WEEKNUM(InputData[[#This Row],[DATE]])</f>
        <v>17</v>
      </c>
    </row>
    <row r="272" spans="1:10" x14ac:dyDescent="0.35">
      <c r="A272" s="3">
        <v>44307</v>
      </c>
      <c r="B272" s="6" t="s">
        <v>83</v>
      </c>
      <c r="C272" s="4" t="s">
        <v>26</v>
      </c>
      <c r="D272" s="5">
        <v>24.66</v>
      </c>
      <c r="E272" s="1">
        <v>14</v>
      </c>
      <c r="F272" s="1">
        <f>InputData[[#This Row],[UNIT PRICE ($)]]*InputData[[#This Row],[QUANTITY]]</f>
        <v>345.24</v>
      </c>
      <c r="G272" s="1" t="str">
        <f>VLOOKUP(InputData[[#This Row],[CUSTOMER NAME]],Country[],2,0)</f>
        <v>India</v>
      </c>
      <c r="H272" s="1" t="str">
        <f>VLOOKUP(InputData[[#This Row],[CUSTOMER NAME]],Country[],3,0)</f>
        <v>North</v>
      </c>
      <c r="I272" s="1" t="str">
        <f>TEXT(InputData[[#This Row],[DATE]],"mmm")</f>
        <v>Apr</v>
      </c>
      <c r="J272" s="1">
        <f>WEEKNUM(InputData[[#This Row],[DATE]])</f>
        <v>17</v>
      </c>
    </row>
    <row r="273" spans="1:10" x14ac:dyDescent="0.35">
      <c r="A273" s="3">
        <v>44308</v>
      </c>
      <c r="B273" s="6" t="s">
        <v>64</v>
      </c>
      <c r="C273" s="4" t="s">
        <v>43</v>
      </c>
      <c r="D273" s="5">
        <v>83.08</v>
      </c>
      <c r="E273" s="1">
        <v>22</v>
      </c>
      <c r="F273" s="1">
        <f>InputData[[#This Row],[UNIT PRICE ($)]]*InputData[[#This Row],[QUANTITY]]</f>
        <v>1827.76</v>
      </c>
      <c r="G273" s="1" t="str">
        <f>VLOOKUP(InputData[[#This Row],[CUSTOMER NAME]],Country[],2,0)</f>
        <v>India</v>
      </c>
      <c r="H273" s="1" t="str">
        <f>VLOOKUP(InputData[[#This Row],[CUSTOMER NAME]],Country[],3,0)</f>
        <v>Northeast</v>
      </c>
      <c r="I273" s="1" t="str">
        <f>TEXT(InputData[[#This Row],[DATE]],"mmm")</f>
        <v>Apr</v>
      </c>
      <c r="J273" s="1">
        <f>WEEKNUM(InputData[[#This Row],[DATE]])</f>
        <v>17</v>
      </c>
    </row>
    <row r="274" spans="1:10" x14ac:dyDescent="0.35">
      <c r="A274" s="3">
        <v>44308</v>
      </c>
      <c r="B274" s="6" t="s">
        <v>80</v>
      </c>
      <c r="C274" s="4" t="s">
        <v>36</v>
      </c>
      <c r="D274" s="5">
        <v>96.3</v>
      </c>
      <c r="E274" s="1">
        <v>36</v>
      </c>
      <c r="F274" s="1">
        <f>InputData[[#This Row],[UNIT PRICE ($)]]*InputData[[#This Row],[QUANTITY]]</f>
        <v>3466.7999999999997</v>
      </c>
      <c r="G274" s="1" t="str">
        <f>VLOOKUP(InputData[[#This Row],[CUSTOMER NAME]],Country[],2,0)</f>
        <v>South Africa</v>
      </c>
      <c r="H274" s="1" t="str">
        <f>VLOOKUP(InputData[[#This Row],[CUSTOMER NAME]],Country[],3,0)</f>
        <v>Export</v>
      </c>
      <c r="I274" s="1" t="str">
        <f>TEXT(InputData[[#This Row],[DATE]],"mmm")</f>
        <v>Apr</v>
      </c>
      <c r="J274" s="1">
        <f>WEEKNUM(InputData[[#This Row],[DATE]])</f>
        <v>17</v>
      </c>
    </row>
    <row r="275" spans="1:10" x14ac:dyDescent="0.35">
      <c r="A275" s="3">
        <v>44309</v>
      </c>
      <c r="B275" s="6" t="s">
        <v>62</v>
      </c>
      <c r="C275" s="4" t="s">
        <v>28</v>
      </c>
      <c r="D275" s="5">
        <v>41.81</v>
      </c>
      <c r="E275" s="1">
        <v>10</v>
      </c>
      <c r="F275" s="1">
        <f>InputData[[#This Row],[UNIT PRICE ($)]]*InputData[[#This Row],[QUANTITY]]</f>
        <v>418.1</v>
      </c>
      <c r="G275" s="1" t="str">
        <f>VLOOKUP(InputData[[#This Row],[CUSTOMER NAME]],Country[],2,0)</f>
        <v>India</v>
      </c>
      <c r="H275" s="1" t="str">
        <f>VLOOKUP(InputData[[#This Row],[CUSTOMER NAME]],Country[],3,0)</f>
        <v>Northeast</v>
      </c>
      <c r="I275" s="1" t="str">
        <f>TEXT(InputData[[#This Row],[DATE]],"mmm")</f>
        <v>Apr</v>
      </c>
      <c r="J275" s="1">
        <f>WEEKNUM(InputData[[#This Row],[DATE]])</f>
        <v>17</v>
      </c>
    </row>
    <row r="276" spans="1:10" x14ac:dyDescent="0.35">
      <c r="A276" s="3">
        <v>44309</v>
      </c>
      <c r="B276" s="6" t="s">
        <v>80</v>
      </c>
      <c r="C276" s="4" t="s">
        <v>44</v>
      </c>
      <c r="D276" s="5">
        <v>82.08</v>
      </c>
      <c r="E276" s="1">
        <v>15</v>
      </c>
      <c r="F276" s="1">
        <f>InputData[[#This Row],[UNIT PRICE ($)]]*InputData[[#This Row],[QUANTITY]]</f>
        <v>1231.2</v>
      </c>
      <c r="G276" s="1" t="str">
        <f>VLOOKUP(InputData[[#This Row],[CUSTOMER NAME]],Country[],2,0)</f>
        <v>South Africa</v>
      </c>
      <c r="H276" s="1" t="str">
        <f>VLOOKUP(InputData[[#This Row],[CUSTOMER NAME]],Country[],3,0)</f>
        <v>Export</v>
      </c>
      <c r="I276" s="1" t="str">
        <f>TEXT(InputData[[#This Row],[DATE]],"mmm")</f>
        <v>Apr</v>
      </c>
      <c r="J276" s="1">
        <f>WEEKNUM(InputData[[#This Row],[DATE]])</f>
        <v>17</v>
      </c>
    </row>
    <row r="277" spans="1:10" x14ac:dyDescent="0.35">
      <c r="A277" s="3">
        <v>44309</v>
      </c>
      <c r="B277" s="6" t="s">
        <v>88</v>
      </c>
      <c r="C277" s="4" t="s">
        <v>42</v>
      </c>
      <c r="D277" s="5">
        <v>162</v>
      </c>
      <c r="E277" s="1">
        <v>6</v>
      </c>
      <c r="F277" s="1">
        <f>InputData[[#This Row],[UNIT PRICE ($)]]*InputData[[#This Row],[QUANTITY]]</f>
        <v>972</v>
      </c>
      <c r="G277" s="1" t="str">
        <f>VLOOKUP(InputData[[#This Row],[CUSTOMER NAME]],Country[],2,0)</f>
        <v>India</v>
      </c>
      <c r="H277" s="1" t="str">
        <f>VLOOKUP(InputData[[#This Row],[CUSTOMER NAME]],Country[],3,0)</f>
        <v>South</v>
      </c>
      <c r="I277" s="1" t="str">
        <f>TEXT(InputData[[#This Row],[DATE]],"mmm")</f>
        <v>Apr</v>
      </c>
      <c r="J277" s="1">
        <f>WEEKNUM(InputData[[#This Row],[DATE]])</f>
        <v>17</v>
      </c>
    </row>
    <row r="278" spans="1:10" x14ac:dyDescent="0.35">
      <c r="A278" s="3">
        <v>44310</v>
      </c>
      <c r="B278" s="6" t="s">
        <v>62</v>
      </c>
      <c r="C278" s="4" t="s">
        <v>34</v>
      </c>
      <c r="D278" s="5">
        <v>58.3</v>
      </c>
      <c r="E278" s="1">
        <v>4</v>
      </c>
      <c r="F278" s="1">
        <f>InputData[[#This Row],[UNIT PRICE ($)]]*InputData[[#This Row],[QUANTITY]]</f>
        <v>233.2</v>
      </c>
      <c r="G278" s="1" t="str">
        <f>VLOOKUP(InputData[[#This Row],[CUSTOMER NAME]],Country[],2,0)</f>
        <v>India</v>
      </c>
      <c r="H278" s="1" t="str">
        <f>VLOOKUP(InputData[[#This Row],[CUSTOMER NAME]],Country[],3,0)</f>
        <v>Northeast</v>
      </c>
      <c r="I278" s="1" t="str">
        <f>TEXT(InputData[[#This Row],[DATE]],"mmm")</f>
        <v>Apr</v>
      </c>
      <c r="J278" s="1">
        <f>WEEKNUM(InputData[[#This Row],[DATE]])</f>
        <v>17</v>
      </c>
    </row>
    <row r="279" spans="1:10" x14ac:dyDescent="0.35">
      <c r="A279" s="3">
        <v>44310</v>
      </c>
      <c r="B279" s="6" t="s">
        <v>70</v>
      </c>
      <c r="C279" s="4" t="s">
        <v>38</v>
      </c>
      <c r="D279" s="5">
        <v>79.92</v>
      </c>
      <c r="E279" s="1">
        <v>1</v>
      </c>
      <c r="F279" s="1">
        <f>InputData[[#This Row],[UNIT PRICE ($)]]*InputData[[#This Row],[QUANTITY]]</f>
        <v>79.92</v>
      </c>
      <c r="G279" s="1" t="str">
        <f>VLOOKUP(InputData[[#This Row],[CUSTOMER NAME]],Country[],2,0)</f>
        <v>Mexico</v>
      </c>
      <c r="H279" s="1" t="str">
        <f>VLOOKUP(InputData[[#This Row],[CUSTOMER NAME]],Country[],3,0)</f>
        <v>Export</v>
      </c>
      <c r="I279" s="1" t="str">
        <f>TEXT(InputData[[#This Row],[DATE]],"mmm")</f>
        <v>Apr</v>
      </c>
      <c r="J279" s="1">
        <f>WEEKNUM(InputData[[#This Row],[DATE]])</f>
        <v>17</v>
      </c>
    </row>
    <row r="280" spans="1:10" x14ac:dyDescent="0.35">
      <c r="A280" s="3">
        <v>44310</v>
      </c>
      <c r="B280" s="6" t="s">
        <v>87</v>
      </c>
      <c r="C280" s="4" t="s">
        <v>30</v>
      </c>
      <c r="D280" s="5">
        <v>201.28</v>
      </c>
      <c r="E280" s="1">
        <v>2</v>
      </c>
      <c r="F280" s="1">
        <f>InputData[[#This Row],[UNIT PRICE ($)]]*InputData[[#This Row],[QUANTITY]]</f>
        <v>402.56</v>
      </c>
      <c r="G280" s="1" t="str">
        <f>VLOOKUP(InputData[[#This Row],[CUSTOMER NAME]],Country[],2,0)</f>
        <v>France</v>
      </c>
      <c r="H280" s="1" t="str">
        <f>VLOOKUP(InputData[[#This Row],[CUSTOMER NAME]],Country[],3,0)</f>
        <v>Export</v>
      </c>
      <c r="I280" s="1" t="str">
        <f>TEXT(InputData[[#This Row],[DATE]],"mmm")</f>
        <v>Apr</v>
      </c>
      <c r="J280" s="1">
        <f>WEEKNUM(InputData[[#This Row],[DATE]])</f>
        <v>17</v>
      </c>
    </row>
    <row r="281" spans="1:10" x14ac:dyDescent="0.35">
      <c r="A281" s="3">
        <v>44310</v>
      </c>
      <c r="B281" s="6" t="s">
        <v>88</v>
      </c>
      <c r="C281" s="4" t="s">
        <v>21</v>
      </c>
      <c r="D281" s="5">
        <v>162.54</v>
      </c>
      <c r="E281" s="1">
        <v>39</v>
      </c>
      <c r="F281" s="1">
        <f>InputData[[#This Row],[UNIT PRICE ($)]]*InputData[[#This Row],[QUANTITY]]</f>
        <v>6339.0599999999995</v>
      </c>
      <c r="G281" s="1" t="str">
        <f>VLOOKUP(InputData[[#This Row],[CUSTOMER NAME]],Country[],2,0)</f>
        <v>India</v>
      </c>
      <c r="H281" s="1" t="str">
        <f>VLOOKUP(InputData[[#This Row],[CUSTOMER NAME]],Country[],3,0)</f>
        <v>South</v>
      </c>
      <c r="I281" s="1" t="str">
        <f>TEXT(InputData[[#This Row],[DATE]],"mmm")</f>
        <v>Apr</v>
      </c>
      <c r="J281" s="1">
        <f>WEEKNUM(InputData[[#This Row],[DATE]])</f>
        <v>17</v>
      </c>
    </row>
    <row r="282" spans="1:10" x14ac:dyDescent="0.35">
      <c r="A282" s="3">
        <v>44311</v>
      </c>
      <c r="B282" s="6" t="s">
        <v>62</v>
      </c>
      <c r="C282" s="4" t="s">
        <v>3</v>
      </c>
      <c r="D282" s="5">
        <v>80.94</v>
      </c>
      <c r="E282" s="1">
        <v>8</v>
      </c>
      <c r="F282" s="1">
        <f>InputData[[#This Row],[UNIT PRICE ($)]]*InputData[[#This Row],[QUANTITY]]</f>
        <v>647.52</v>
      </c>
      <c r="G282" s="1" t="str">
        <f>VLOOKUP(InputData[[#This Row],[CUSTOMER NAME]],Country[],2,0)</f>
        <v>India</v>
      </c>
      <c r="H282" s="1" t="str">
        <f>VLOOKUP(InputData[[#This Row],[CUSTOMER NAME]],Country[],3,0)</f>
        <v>Northeast</v>
      </c>
      <c r="I282" s="1" t="str">
        <f>TEXT(InputData[[#This Row],[DATE]],"mmm")</f>
        <v>Apr</v>
      </c>
      <c r="J282" s="1">
        <f>WEEKNUM(InputData[[#This Row],[DATE]])</f>
        <v>18</v>
      </c>
    </row>
    <row r="283" spans="1:10" x14ac:dyDescent="0.35">
      <c r="A283" s="3">
        <v>44311</v>
      </c>
      <c r="B283" s="6" t="s">
        <v>82</v>
      </c>
      <c r="C283" s="4" t="s">
        <v>4</v>
      </c>
      <c r="D283" s="5">
        <v>48.84</v>
      </c>
      <c r="E283" s="1">
        <v>9</v>
      </c>
      <c r="F283" s="1">
        <f>InputData[[#This Row],[UNIT PRICE ($)]]*InputData[[#This Row],[QUANTITY]]</f>
        <v>439.56000000000006</v>
      </c>
      <c r="G283" s="1" t="str">
        <f>VLOOKUP(InputData[[#This Row],[CUSTOMER NAME]],Country[],2,0)</f>
        <v>India</v>
      </c>
      <c r="H283" s="1" t="str">
        <f>VLOOKUP(InputData[[#This Row],[CUSTOMER NAME]],Country[],3,0)</f>
        <v>Western</v>
      </c>
      <c r="I283" s="1" t="str">
        <f>TEXT(InputData[[#This Row],[DATE]],"mmm")</f>
        <v>Apr</v>
      </c>
      <c r="J283" s="1">
        <f>WEEKNUM(InputData[[#This Row],[DATE]])</f>
        <v>18</v>
      </c>
    </row>
    <row r="284" spans="1:10" x14ac:dyDescent="0.35">
      <c r="A284" s="3">
        <v>44312</v>
      </c>
      <c r="B284" s="6" t="s">
        <v>73</v>
      </c>
      <c r="C284" s="4" t="s">
        <v>37</v>
      </c>
      <c r="D284" s="5">
        <v>85.76</v>
      </c>
      <c r="E284" s="1">
        <v>3</v>
      </c>
      <c r="F284" s="1">
        <f>InputData[[#This Row],[UNIT PRICE ($)]]*InputData[[#This Row],[QUANTITY]]</f>
        <v>257.28000000000003</v>
      </c>
      <c r="G284" s="1" t="str">
        <f>VLOOKUP(InputData[[#This Row],[CUSTOMER NAME]],Country[],2,0)</f>
        <v>India</v>
      </c>
      <c r="H284" s="1" t="str">
        <f>VLOOKUP(InputData[[#This Row],[CUSTOMER NAME]],Country[],3,0)</f>
        <v>East</v>
      </c>
      <c r="I284" s="1" t="str">
        <f>TEXT(InputData[[#This Row],[DATE]],"mmm")</f>
        <v>Apr</v>
      </c>
      <c r="J284" s="1">
        <f>WEEKNUM(InputData[[#This Row],[DATE]])</f>
        <v>18</v>
      </c>
    </row>
    <row r="285" spans="1:10" x14ac:dyDescent="0.35">
      <c r="A285" s="3">
        <v>44312</v>
      </c>
      <c r="B285" s="6" t="s">
        <v>85</v>
      </c>
      <c r="C285" s="4" t="s">
        <v>27</v>
      </c>
      <c r="D285" s="5">
        <v>57.120000000000005</v>
      </c>
      <c r="E285" s="1">
        <v>2</v>
      </c>
      <c r="F285" s="1">
        <f>InputData[[#This Row],[UNIT PRICE ($)]]*InputData[[#This Row],[QUANTITY]]</f>
        <v>114.24000000000001</v>
      </c>
      <c r="G285" s="1" t="str">
        <f>VLOOKUP(InputData[[#This Row],[CUSTOMER NAME]],Country[],2,0)</f>
        <v>India</v>
      </c>
      <c r="H285" s="1" t="str">
        <f>VLOOKUP(InputData[[#This Row],[CUSTOMER NAME]],Country[],3,0)</f>
        <v>Northeast</v>
      </c>
      <c r="I285" s="1" t="str">
        <f>TEXT(InputData[[#This Row],[DATE]],"mmm")</f>
        <v>Apr</v>
      </c>
      <c r="J285" s="1">
        <f>WEEKNUM(InputData[[#This Row],[DATE]])</f>
        <v>18</v>
      </c>
    </row>
    <row r="286" spans="1:10" x14ac:dyDescent="0.35">
      <c r="A286" s="3">
        <v>44314</v>
      </c>
      <c r="B286" s="6" t="s">
        <v>61</v>
      </c>
      <c r="C286" s="4" t="s">
        <v>14</v>
      </c>
      <c r="D286" s="5">
        <v>146.72</v>
      </c>
      <c r="E286" s="1">
        <v>14</v>
      </c>
      <c r="F286" s="1">
        <f>InputData[[#This Row],[UNIT PRICE ($)]]*InputData[[#This Row],[QUANTITY]]</f>
        <v>2054.08</v>
      </c>
      <c r="G286" s="1" t="str">
        <f>VLOOKUP(InputData[[#This Row],[CUSTOMER NAME]],Country[],2,0)</f>
        <v>Bangladesh</v>
      </c>
      <c r="H286" s="1" t="str">
        <f>VLOOKUP(InputData[[#This Row],[CUSTOMER NAME]],Country[],3,0)</f>
        <v>Export</v>
      </c>
      <c r="I286" s="1" t="str">
        <f>TEXT(InputData[[#This Row],[DATE]],"mmm")</f>
        <v>Apr</v>
      </c>
      <c r="J286" s="1">
        <f>WEEKNUM(InputData[[#This Row],[DATE]])</f>
        <v>18</v>
      </c>
    </row>
    <row r="287" spans="1:10" x14ac:dyDescent="0.35">
      <c r="A287" s="3">
        <v>44314</v>
      </c>
      <c r="B287" s="6" t="s">
        <v>89</v>
      </c>
      <c r="C287" s="4" t="s">
        <v>20</v>
      </c>
      <c r="D287" s="5">
        <v>76.25</v>
      </c>
      <c r="E287" s="1">
        <v>30</v>
      </c>
      <c r="F287" s="1">
        <f>InputData[[#This Row],[UNIT PRICE ($)]]*InputData[[#This Row],[QUANTITY]]</f>
        <v>2287.5</v>
      </c>
      <c r="G287" s="1" t="str">
        <f>VLOOKUP(InputData[[#This Row],[CUSTOMER NAME]],Country[],2,0)</f>
        <v>Mexico</v>
      </c>
      <c r="H287" s="1" t="str">
        <f>VLOOKUP(InputData[[#This Row],[CUSTOMER NAME]],Country[],3,0)</f>
        <v>Export</v>
      </c>
      <c r="I287" s="1" t="str">
        <f>TEXT(InputData[[#This Row],[DATE]],"mmm")</f>
        <v>Apr</v>
      </c>
      <c r="J287" s="1">
        <f>WEEKNUM(InputData[[#This Row],[DATE]])</f>
        <v>18</v>
      </c>
    </row>
    <row r="288" spans="1:10" x14ac:dyDescent="0.35">
      <c r="A288" s="3">
        <v>44315</v>
      </c>
      <c r="B288" s="6" t="s">
        <v>71</v>
      </c>
      <c r="C288" s="4" t="s">
        <v>21</v>
      </c>
      <c r="D288" s="5">
        <v>162.54</v>
      </c>
      <c r="E288" s="1">
        <v>13</v>
      </c>
      <c r="F288" s="1">
        <f>InputData[[#This Row],[UNIT PRICE ($)]]*InputData[[#This Row],[QUANTITY]]</f>
        <v>2113.02</v>
      </c>
      <c r="G288" s="1" t="str">
        <f>VLOOKUP(InputData[[#This Row],[CUSTOMER NAME]],Country[],2,0)</f>
        <v>India</v>
      </c>
      <c r="H288" s="1" t="str">
        <f>VLOOKUP(InputData[[#This Row],[CUSTOMER NAME]],Country[],3,0)</f>
        <v>Central</v>
      </c>
      <c r="I288" s="1" t="str">
        <f>TEXT(InputData[[#This Row],[DATE]],"mmm")</f>
        <v>Apr</v>
      </c>
      <c r="J288" s="1">
        <f>WEEKNUM(InputData[[#This Row],[DATE]])</f>
        <v>18</v>
      </c>
    </row>
    <row r="289" spans="1:10" x14ac:dyDescent="0.35">
      <c r="A289" s="3">
        <v>44315</v>
      </c>
      <c r="B289" s="6" t="s">
        <v>88</v>
      </c>
      <c r="C289" s="4" t="s">
        <v>30</v>
      </c>
      <c r="D289" s="5">
        <v>201.28</v>
      </c>
      <c r="E289" s="1">
        <v>7</v>
      </c>
      <c r="F289" s="1">
        <f>InputData[[#This Row],[UNIT PRICE ($)]]*InputData[[#This Row],[QUANTITY]]</f>
        <v>1408.96</v>
      </c>
      <c r="G289" s="1" t="str">
        <f>VLOOKUP(InputData[[#This Row],[CUSTOMER NAME]],Country[],2,0)</f>
        <v>India</v>
      </c>
      <c r="H289" s="1" t="str">
        <f>VLOOKUP(InputData[[#This Row],[CUSTOMER NAME]],Country[],3,0)</f>
        <v>South</v>
      </c>
      <c r="I289" s="1" t="str">
        <f>TEXT(InputData[[#This Row],[DATE]],"mmm")</f>
        <v>Apr</v>
      </c>
      <c r="J289" s="1">
        <f>WEEKNUM(InputData[[#This Row],[DATE]])</f>
        <v>18</v>
      </c>
    </row>
    <row r="290" spans="1:10" x14ac:dyDescent="0.35">
      <c r="A290" s="3">
        <v>44316</v>
      </c>
      <c r="B290" s="6" t="s">
        <v>112</v>
      </c>
      <c r="C290" s="4" t="s">
        <v>16</v>
      </c>
      <c r="D290" s="5">
        <v>16.64</v>
      </c>
      <c r="E290" s="1">
        <v>13</v>
      </c>
      <c r="F290" s="1">
        <f>InputData[[#This Row],[UNIT PRICE ($)]]*InputData[[#This Row],[QUANTITY]]</f>
        <v>216.32</v>
      </c>
      <c r="G290" s="1" t="str">
        <f>VLOOKUP(InputData[[#This Row],[CUSTOMER NAME]],Country[],2,0)</f>
        <v>India</v>
      </c>
      <c r="H290" s="1" t="str">
        <f>VLOOKUP(InputData[[#This Row],[CUSTOMER NAME]],Country[],3,0)</f>
        <v>North</v>
      </c>
      <c r="I290" s="1" t="str">
        <f>TEXT(InputData[[#This Row],[DATE]],"mmm")</f>
        <v>Apr</v>
      </c>
      <c r="J290" s="1">
        <f>WEEKNUM(InputData[[#This Row],[DATE]])</f>
        <v>18</v>
      </c>
    </row>
    <row r="291" spans="1:10" x14ac:dyDescent="0.35">
      <c r="A291" s="3">
        <v>44316</v>
      </c>
      <c r="B291" s="6" t="s">
        <v>74</v>
      </c>
      <c r="C291" s="4" t="s">
        <v>29</v>
      </c>
      <c r="D291" s="5">
        <v>53.11</v>
      </c>
      <c r="E291" s="1">
        <v>1</v>
      </c>
      <c r="F291" s="1">
        <f>InputData[[#This Row],[UNIT PRICE ($)]]*InputData[[#This Row],[QUANTITY]]</f>
        <v>53.11</v>
      </c>
      <c r="G291" s="1" t="str">
        <f>VLOOKUP(InputData[[#This Row],[CUSTOMER NAME]],Country[],2,0)</f>
        <v>Brazil</v>
      </c>
      <c r="H291" s="1" t="str">
        <f>VLOOKUP(InputData[[#This Row],[CUSTOMER NAME]],Country[],3,0)</f>
        <v>Export</v>
      </c>
      <c r="I291" s="1" t="str">
        <f>TEXT(InputData[[#This Row],[DATE]],"mmm")</f>
        <v>Apr</v>
      </c>
      <c r="J291" s="1">
        <f>WEEKNUM(InputData[[#This Row],[DATE]])</f>
        <v>18</v>
      </c>
    </row>
    <row r="292" spans="1:10" x14ac:dyDescent="0.35">
      <c r="A292" s="3">
        <v>44316</v>
      </c>
      <c r="B292" s="6" t="s">
        <v>80</v>
      </c>
      <c r="C292" s="4" t="s">
        <v>27</v>
      </c>
      <c r="D292" s="5">
        <v>57.120000000000005</v>
      </c>
      <c r="E292" s="1">
        <v>8</v>
      </c>
      <c r="F292" s="1">
        <f>InputData[[#This Row],[UNIT PRICE ($)]]*InputData[[#This Row],[QUANTITY]]</f>
        <v>456.96000000000004</v>
      </c>
      <c r="G292" s="1" t="str">
        <f>VLOOKUP(InputData[[#This Row],[CUSTOMER NAME]],Country[],2,0)</f>
        <v>South Africa</v>
      </c>
      <c r="H292" s="1" t="str">
        <f>VLOOKUP(InputData[[#This Row],[CUSTOMER NAME]],Country[],3,0)</f>
        <v>Export</v>
      </c>
      <c r="I292" s="1" t="str">
        <f>TEXT(InputData[[#This Row],[DATE]],"mmm")</f>
        <v>Apr</v>
      </c>
      <c r="J292" s="1">
        <f>WEEKNUM(InputData[[#This Row],[DATE]])</f>
        <v>18</v>
      </c>
    </row>
    <row r="293" spans="1:10" x14ac:dyDescent="0.35">
      <c r="A293" s="3">
        <v>44317</v>
      </c>
      <c r="B293" s="6" t="s">
        <v>68</v>
      </c>
      <c r="C293" s="4" t="s">
        <v>31</v>
      </c>
      <c r="D293" s="5">
        <v>104.16</v>
      </c>
      <c r="E293" s="1">
        <v>2</v>
      </c>
      <c r="F293" s="1">
        <f>InputData[[#This Row],[UNIT PRICE ($)]]*InputData[[#This Row],[QUANTITY]]</f>
        <v>208.32</v>
      </c>
      <c r="G293" s="1" t="str">
        <f>VLOOKUP(InputData[[#This Row],[CUSTOMER NAME]],Country[],2,0)</f>
        <v>Russia</v>
      </c>
      <c r="H293" s="1" t="str">
        <f>VLOOKUP(InputData[[#This Row],[CUSTOMER NAME]],Country[],3,0)</f>
        <v>Export</v>
      </c>
      <c r="I293" s="1" t="str">
        <f>TEXT(InputData[[#This Row],[DATE]],"mmm")</f>
        <v>May</v>
      </c>
      <c r="J293" s="1">
        <f>WEEKNUM(InputData[[#This Row],[DATE]])</f>
        <v>18</v>
      </c>
    </row>
    <row r="294" spans="1:10" x14ac:dyDescent="0.35">
      <c r="A294" s="3">
        <v>44317</v>
      </c>
      <c r="B294" s="6" t="s">
        <v>71</v>
      </c>
      <c r="C294" s="4" t="s">
        <v>34</v>
      </c>
      <c r="D294" s="5">
        <v>58.3</v>
      </c>
      <c r="E294" s="1">
        <v>9</v>
      </c>
      <c r="F294" s="1">
        <f>InputData[[#This Row],[UNIT PRICE ($)]]*InputData[[#This Row],[QUANTITY]]</f>
        <v>524.69999999999993</v>
      </c>
      <c r="G294" s="1" t="str">
        <f>VLOOKUP(InputData[[#This Row],[CUSTOMER NAME]],Country[],2,0)</f>
        <v>India</v>
      </c>
      <c r="H294" s="1" t="str">
        <f>VLOOKUP(InputData[[#This Row],[CUSTOMER NAME]],Country[],3,0)</f>
        <v>Central</v>
      </c>
      <c r="I294" s="1" t="str">
        <f>TEXT(InputData[[#This Row],[DATE]],"mmm")</f>
        <v>May</v>
      </c>
      <c r="J294" s="1">
        <f>WEEKNUM(InputData[[#This Row],[DATE]])</f>
        <v>18</v>
      </c>
    </row>
    <row r="295" spans="1:10" x14ac:dyDescent="0.35">
      <c r="A295" s="3">
        <v>44317</v>
      </c>
      <c r="B295" s="6" t="s">
        <v>112</v>
      </c>
      <c r="C295" s="4" t="s">
        <v>33</v>
      </c>
      <c r="D295" s="5">
        <v>119.7</v>
      </c>
      <c r="E295" s="1">
        <v>6</v>
      </c>
      <c r="F295" s="1">
        <f>InputData[[#This Row],[UNIT PRICE ($)]]*InputData[[#This Row],[QUANTITY]]</f>
        <v>718.2</v>
      </c>
      <c r="G295" s="1" t="str">
        <f>VLOOKUP(InputData[[#This Row],[CUSTOMER NAME]],Country[],2,0)</f>
        <v>India</v>
      </c>
      <c r="H295" s="1" t="str">
        <f>VLOOKUP(InputData[[#This Row],[CUSTOMER NAME]],Country[],3,0)</f>
        <v>North</v>
      </c>
      <c r="I295" s="1" t="str">
        <f>TEXT(InputData[[#This Row],[DATE]],"mmm")</f>
        <v>May</v>
      </c>
      <c r="J295" s="1">
        <f>WEEKNUM(InputData[[#This Row],[DATE]])</f>
        <v>18</v>
      </c>
    </row>
    <row r="296" spans="1:10" x14ac:dyDescent="0.35">
      <c r="A296" s="3">
        <v>44317</v>
      </c>
      <c r="B296" s="6" t="s">
        <v>81</v>
      </c>
      <c r="C296" s="4" t="s">
        <v>42</v>
      </c>
      <c r="D296" s="5">
        <v>162</v>
      </c>
      <c r="E296" s="1">
        <v>1</v>
      </c>
      <c r="F296" s="1">
        <f>InputData[[#This Row],[UNIT PRICE ($)]]*InputData[[#This Row],[QUANTITY]]</f>
        <v>162</v>
      </c>
      <c r="G296" s="1" t="str">
        <f>VLOOKUP(InputData[[#This Row],[CUSTOMER NAME]],Country[],2,0)</f>
        <v>India</v>
      </c>
      <c r="H296" s="1" t="str">
        <f>VLOOKUP(InputData[[#This Row],[CUSTOMER NAME]],Country[],3,0)</f>
        <v>East</v>
      </c>
      <c r="I296" s="1" t="str">
        <f>TEXT(InputData[[#This Row],[DATE]],"mmm")</f>
        <v>May</v>
      </c>
      <c r="J296" s="1">
        <f>WEEKNUM(InputData[[#This Row],[DATE]])</f>
        <v>18</v>
      </c>
    </row>
    <row r="297" spans="1:10" x14ac:dyDescent="0.35">
      <c r="A297" s="3">
        <v>44317</v>
      </c>
      <c r="B297" s="6" t="s">
        <v>83</v>
      </c>
      <c r="C297" s="4" t="s">
        <v>18</v>
      </c>
      <c r="D297" s="5">
        <v>49.21</v>
      </c>
      <c r="E297" s="1">
        <v>3</v>
      </c>
      <c r="F297" s="1">
        <f>InputData[[#This Row],[UNIT PRICE ($)]]*InputData[[#This Row],[QUANTITY]]</f>
        <v>147.63</v>
      </c>
      <c r="G297" s="1" t="str">
        <f>VLOOKUP(InputData[[#This Row],[CUSTOMER NAME]],Country[],2,0)</f>
        <v>India</v>
      </c>
      <c r="H297" s="1" t="str">
        <f>VLOOKUP(InputData[[#This Row],[CUSTOMER NAME]],Country[],3,0)</f>
        <v>North</v>
      </c>
      <c r="I297" s="1" t="str">
        <f>TEXT(InputData[[#This Row],[DATE]],"mmm")</f>
        <v>May</v>
      </c>
      <c r="J297" s="1">
        <f>WEEKNUM(InputData[[#This Row],[DATE]])</f>
        <v>18</v>
      </c>
    </row>
    <row r="298" spans="1:10" x14ac:dyDescent="0.35">
      <c r="A298" s="3">
        <v>44318</v>
      </c>
      <c r="B298" s="6" t="s">
        <v>73</v>
      </c>
      <c r="C298" s="4" t="s">
        <v>13</v>
      </c>
      <c r="D298" s="5">
        <v>122.08</v>
      </c>
      <c r="E298" s="1">
        <v>4</v>
      </c>
      <c r="F298" s="1">
        <f>InputData[[#This Row],[UNIT PRICE ($)]]*InputData[[#This Row],[QUANTITY]]</f>
        <v>488.32</v>
      </c>
      <c r="G298" s="1" t="str">
        <f>VLOOKUP(InputData[[#This Row],[CUSTOMER NAME]],Country[],2,0)</f>
        <v>India</v>
      </c>
      <c r="H298" s="1" t="str">
        <f>VLOOKUP(InputData[[#This Row],[CUSTOMER NAME]],Country[],3,0)</f>
        <v>East</v>
      </c>
      <c r="I298" s="1" t="str">
        <f>TEXT(InputData[[#This Row],[DATE]],"mmm")</f>
        <v>May</v>
      </c>
      <c r="J298" s="1">
        <f>WEEKNUM(InputData[[#This Row],[DATE]])</f>
        <v>19</v>
      </c>
    </row>
    <row r="299" spans="1:10" x14ac:dyDescent="0.35">
      <c r="A299" s="3">
        <v>44319</v>
      </c>
      <c r="B299" s="6" t="s">
        <v>60</v>
      </c>
      <c r="C299" s="4" t="s">
        <v>34</v>
      </c>
      <c r="D299" s="5">
        <v>58.3</v>
      </c>
      <c r="E299" s="1">
        <v>3</v>
      </c>
      <c r="F299" s="1">
        <f>InputData[[#This Row],[UNIT PRICE ($)]]*InputData[[#This Row],[QUANTITY]]</f>
        <v>174.89999999999998</v>
      </c>
      <c r="G299" s="1" t="str">
        <f>VLOOKUP(InputData[[#This Row],[CUSTOMER NAME]],Country[],2,0)</f>
        <v>Nigeria</v>
      </c>
      <c r="H299" s="1" t="str">
        <f>VLOOKUP(InputData[[#This Row],[CUSTOMER NAME]],Country[],3,0)</f>
        <v>Export</v>
      </c>
      <c r="I299" s="1" t="str">
        <f>TEXT(InputData[[#This Row],[DATE]],"mmm")</f>
        <v>May</v>
      </c>
      <c r="J299" s="1">
        <f>WEEKNUM(InputData[[#This Row],[DATE]])</f>
        <v>19</v>
      </c>
    </row>
    <row r="300" spans="1:10" x14ac:dyDescent="0.35">
      <c r="A300" s="3">
        <v>44319</v>
      </c>
      <c r="B300" s="6" t="s">
        <v>86</v>
      </c>
      <c r="C300" s="4" t="s">
        <v>13</v>
      </c>
      <c r="D300" s="5">
        <v>122.08</v>
      </c>
      <c r="E300" s="1">
        <v>13</v>
      </c>
      <c r="F300" s="1">
        <f>InputData[[#This Row],[UNIT PRICE ($)]]*InputData[[#This Row],[QUANTITY]]</f>
        <v>1587.04</v>
      </c>
      <c r="G300" s="1" t="str">
        <f>VLOOKUP(InputData[[#This Row],[CUSTOMER NAME]],Country[],2,0)</f>
        <v>India</v>
      </c>
      <c r="H300" s="1" t="str">
        <f>VLOOKUP(InputData[[#This Row],[CUSTOMER NAME]],Country[],3,0)</f>
        <v>South</v>
      </c>
      <c r="I300" s="1" t="str">
        <f>TEXT(InputData[[#This Row],[DATE]],"mmm")</f>
        <v>May</v>
      </c>
      <c r="J300" s="1">
        <f>WEEKNUM(InputData[[#This Row],[DATE]])</f>
        <v>19</v>
      </c>
    </row>
    <row r="301" spans="1:10" x14ac:dyDescent="0.35">
      <c r="A301" s="3">
        <v>44320</v>
      </c>
      <c r="B301" s="6" t="s">
        <v>71</v>
      </c>
      <c r="C301" s="4" t="s">
        <v>14</v>
      </c>
      <c r="D301" s="5">
        <v>146.72</v>
      </c>
      <c r="E301" s="1">
        <v>4</v>
      </c>
      <c r="F301" s="1">
        <f>InputData[[#This Row],[UNIT PRICE ($)]]*InputData[[#This Row],[QUANTITY]]</f>
        <v>586.88</v>
      </c>
      <c r="G301" s="1" t="str">
        <f>VLOOKUP(InputData[[#This Row],[CUSTOMER NAME]],Country[],2,0)</f>
        <v>India</v>
      </c>
      <c r="H301" s="1" t="str">
        <f>VLOOKUP(InputData[[#This Row],[CUSTOMER NAME]],Country[],3,0)</f>
        <v>Central</v>
      </c>
      <c r="I301" s="1" t="str">
        <f>TEXT(InputData[[#This Row],[DATE]],"mmm")</f>
        <v>May</v>
      </c>
      <c r="J301" s="1">
        <f>WEEKNUM(InputData[[#This Row],[DATE]])</f>
        <v>19</v>
      </c>
    </row>
    <row r="302" spans="1:10" x14ac:dyDescent="0.35">
      <c r="A302" s="3">
        <v>44320</v>
      </c>
      <c r="B302" s="6" t="s">
        <v>74</v>
      </c>
      <c r="C302" s="4" t="s">
        <v>15</v>
      </c>
      <c r="D302" s="5">
        <v>15.719999999999999</v>
      </c>
      <c r="E302" s="1">
        <v>13</v>
      </c>
      <c r="F302" s="1">
        <f>InputData[[#This Row],[UNIT PRICE ($)]]*InputData[[#This Row],[QUANTITY]]</f>
        <v>204.35999999999999</v>
      </c>
      <c r="G302" s="1" t="str">
        <f>VLOOKUP(InputData[[#This Row],[CUSTOMER NAME]],Country[],2,0)</f>
        <v>Brazil</v>
      </c>
      <c r="H302" s="1" t="str">
        <f>VLOOKUP(InputData[[#This Row],[CUSTOMER NAME]],Country[],3,0)</f>
        <v>Export</v>
      </c>
      <c r="I302" s="1" t="str">
        <f>TEXT(InputData[[#This Row],[DATE]],"mmm")</f>
        <v>May</v>
      </c>
      <c r="J302" s="1">
        <f>WEEKNUM(InputData[[#This Row],[DATE]])</f>
        <v>19</v>
      </c>
    </row>
    <row r="303" spans="1:10" x14ac:dyDescent="0.35">
      <c r="A303" s="3">
        <v>44320</v>
      </c>
      <c r="B303" s="6" t="s">
        <v>86</v>
      </c>
      <c r="C303" s="4" t="s">
        <v>20</v>
      </c>
      <c r="D303" s="5">
        <v>76.25</v>
      </c>
      <c r="E303" s="1">
        <v>10</v>
      </c>
      <c r="F303" s="1">
        <f>InputData[[#This Row],[UNIT PRICE ($)]]*InputData[[#This Row],[QUANTITY]]</f>
        <v>762.5</v>
      </c>
      <c r="G303" s="1" t="str">
        <f>VLOOKUP(InputData[[#This Row],[CUSTOMER NAME]],Country[],2,0)</f>
        <v>India</v>
      </c>
      <c r="H303" s="1" t="str">
        <f>VLOOKUP(InputData[[#This Row],[CUSTOMER NAME]],Country[],3,0)</f>
        <v>South</v>
      </c>
      <c r="I303" s="1" t="str">
        <f>TEXT(InputData[[#This Row],[DATE]],"mmm")</f>
        <v>May</v>
      </c>
      <c r="J303" s="1">
        <f>WEEKNUM(InputData[[#This Row],[DATE]])</f>
        <v>19</v>
      </c>
    </row>
    <row r="304" spans="1:10" x14ac:dyDescent="0.35">
      <c r="A304" s="3">
        <v>44321</v>
      </c>
      <c r="B304" s="6" t="s">
        <v>63</v>
      </c>
      <c r="C304" s="4" t="s">
        <v>9</v>
      </c>
      <c r="D304" s="5">
        <v>7.8599999999999994</v>
      </c>
      <c r="E304" s="1">
        <v>13</v>
      </c>
      <c r="F304" s="1">
        <f>InputData[[#This Row],[UNIT PRICE ($)]]*InputData[[#This Row],[QUANTITY]]</f>
        <v>102.17999999999999</v>
      </c>
      <c r="G304" s="1" t="str">
        <f>VLOOKUP(InputData[[#This Row],[CUSTOMER NAME]],Country[],2,0)</f>
        <v>Saudi Arabia</v>
      </c>
      <c r="H304" s="1" t="str">
        <f>VLOOKUP(InputData[[#This Row],[CUSTOMER NAME]],Country[],3,0)</f>
        <v>Export</v>
      </c>
      <c r="I304" s="1" t="str">
        <f>TEXT(InputData[[#This Row],[DATE]],"mmm")</f>
        <v>May</v>
      </c>
      <c r="J304" s="1">
        <f>WEEKNUM(InputData[[#This Row],[DATE]])</f>
        <v>19</v>
      </c>
    </row>
    <row r="305" spans="1:10" x14ac:dyDescent="0.35">
      <c r="A305" s="3">
        <v>44321</v>
      </c>
      <c r="B305" s="6" t="s">
        <v>84</v>
      </c>
      <c r="C305" s="4" t="s">
        <v>32</v>
      </c>
      <c r="D305" s="5">
        <v>117.48</v>
      </c>
      <c r="E305" s="1">
        <v>22</v>
      </c>
      <c r="F305" s="1">
        <f>InputData[[#This Row],[UNIT PRICE ($)]]*InputData[[#This Row],[QUANTITY]]</f>
        <v>2584.56</v>
      </c>
      <c r="G305" s="1" t="str">
        <f>VLOOKUP(InputData[[#This Row],[CUSTOMER NAME]],Country[],2,0)</f>
        <v>Ethiopia</v>
      </c>
      <c r="H305" s="1" t="str">
        <f>VLOOKUP(InputData[[#This Row],[CUSTOMER NAME]],Country[],3,0)</f>
        <v>Export</v>
      </c>
      <c r="I305" s="1" t="str">
        <f>TEXT(InputData[[#This Row],[DATE]],"mmm")</f>
        <v>May</v>
      </c>
      <c r="J305" s="1">
        <f>WEEKNUM(InputData[[#This Row],[DATE]])</f>
        <v>19</v>
      </c>
    </row>
    <row r="306" spans="1:10" x14ac:dyDescent="0.35">
      <c r="A306" s="3">
        <v>44322</v>
      </c>
      <c r="B306" s="6" t="s">
        <v>110</v>
      </c>
      <c r="C306" s="4" t="s">
        <v>9</v>
      </c>
      <c r="D306" s="5">
        <v>7.8599999999999994</v>
      </c>
      <c r="E306" s="1">
        <v>6</v>
      </c>
      <c r="F306" s="1">
        <f>InputData[[#This Row],[UNIT PRICE ($)]]*InputData[[#This Row],[QUANTITY]]</f>
        <v>47.16</v>
      </c>
      <c r="G306" s="1" t="str">
        <f>VLOOKUP(InputData[[#This Row],[CUSTOMER NAME]],Country[],2,0)</f>
        <v>India</v>
      </c>
      <c r="H306" s="1" t="str">
        <f>VLOOKUP(InputData[[#This Row],[CUSTOMER NAME]],Country[],3,0)</f>
        <v>Western</v>
      </c>
      <c r="I306" s="1" t="str">
        <f>TEXT(InputData[[#This Row],[DATE]],"mmm")</f>
        <v>May</v>
      </c>
      <c r="J306" s="1">
        <f>WEEKNUM(InputData[[#This Row],[DATE]])</f>
        <v>19</v>
      </c>
    </row>
    <row r="307" spans="1:10" x14ac:dyDescent="0.35">
      <c r="A307" s="3">
        <v>44322</v>
      </c>
      <c r="B307" s="6" t="s">
        <v>110</v>
      </c>
      <c r="C307" s="4" t="s">
        <v>34</v>
      </c>
      <c r="D307" s="5">
        <v>58.3</v>
      </c>
      <c r="E307" s="1">
        <v>7</v>
      </c>
      <c r="F307" s="1">
        <f>InputData[[#This Row],[UNIT PRICE ($)]]*InputData[[#This Row],[QUANTITY]]</f>
        <v>408.09999999999997</v>
      </c>
      <c r="G307" s="1" t="str">
        <f>VLOOKUP(InputData[[#This Row],[CUSTOMER NAME]],Country[],2,0)</f>
        <v>India</v>
      </c>
      <c r="H307" s="1" t="str">
        <f>VLOOKUP(InputData[[#This Row],[CUSTOMER NAME]],Country[],3,0)</f>
        <v>Western</v>
      </c>
      <c r="I307" s="1" t="str">
        <f>TEXT(InputData[[#This Row],[DATE]],"mmm")</f>
        <v>May</v>
      </c>
      <c r="J307" s="1">
        <f>WEEKNUM(InputData[[#This Row],[DATE]])</f>
        <v>19</v>
      </c>
    </row>
    <row r="308" spans="1:10" x14ac:dyDescent="0.35">
      <c r="A308" s="3">
        <v>44322</v>
      </c>
      <c r="B308" s="6" t="s">
        <v>85</v>
      </c>
      <c r="C308" s="4" t="s">
        <v>8</v>
      </c>
      <c r="D308" s="5">
        <v>94.62</v>
      </c>
      <c r="E308" s="1">
        <v>15</v>
      </c>
      <c r="F308" s="1">
        <f>InputData[[#This Row],[UNIT PRICE ($)]]*InputData[[#This Row],[QUANTITY]]</f>
        <v>1419.3000000000002</v>
      </c>
      <c r="G308" s="1" t="str">
        <f>VLOOKUP(InputData[[#This Row],[CUSTOMER NAME]],Country[],2,0)</f>
        <v>India</v>
      </c>
      <c r="H308" s="1" t="str">
        <f>VLOOKUP(InputData[[#This Row],[CUSTOMER NAME]],Country[],3,0)</f>
        <v>Northeast</v>
      </c>
      <c r="I308" s="1" t="str">
        <f>TEXT(InputData[[#This Row],[DATE]],"mmm")</f>
        <v>May</v>
      </c>
      <c r="J308" s="1">
        <f>WEEKNUM(InputData[[#This Row],[DATE]])</f>
        <v>19</v>
      </c>
    </row>
    <row r="309" spans="1:10" x14ac:dyDescent="0.35">
      <c r="A309" s="3">
        <v>44323</v>
      </c>
      <c r="B309" s="6" t="s">
        <v>60</v>
      </c>
      <c r="C309" s="4" t="s">
        <v>15</v>
      </c>
      <c r="D309" s="5">
        <v>15.719999999999999</v>
      </c>
      <c r="E309" s="1">
        <v>4</v>
      </c>
      <c r="F309" s="1">
        <f>InputData[[#This Row],[UNIT PRICE ($)]]*InputData[[#This Row],[QUANTITY]]</f>
        <v>62.879999999999995</v>
      </c>
      <c r="G309" s="1" t="str">
        <f>VLOOKUP(InputData[[#This Row],[CUSTOMER NAME]],Country[],2,0)</f>
        <v>Nigeria</v>
      </c>
      <c r="H309" s="1" t="str">
        <f>VLOOKUP(InputData[[#This Row],[CUSTOMER NAME]],Country[],3,0)</f>
        <v>Export</v>
      </c>
      <c r="I309" s="1" t="str">
        <f>TEXT(InputData[[#This Row],[DATE]],"mmm")</f>
        <v>May</v>
      </c>
      <c r="J309" s="1">
        <f>WEEKNUM(InputData[[#This Row],[DATE]])</f>
        <v>19</v>
      </c>
    </row>
    <row r="310" spans="1:10" x14ac:dyDescent="0.35">
      <c r="A310" s="3">
        <v>44323</v>
      </c>
      <c r="B310" s="6" t="s">
        <v>65</v>
      </c>
      <c r="C310" s="4" t="s">
        <v>18</v>
      </c>
      <c r="D310" s="5">
        <v>49.21</v>
      </c>
      <c r="E310" s="1">
        <v>1</v>
      </c>
      <c r="F310" s="1">
        <f>InputData[[#This Row],[UNIT PRICE ($)]]*InputData[[#This Row],[QUANTITY]]</f>
        <v>49.21</v>
      </c>
      <c r="G310" s="1" t="str">
        <f>VLOOKUP(InputData[[#This Row],[CUSTOMER NAME]],Country[],2,0)</f>
        <v>Pakistan</v>
      </c>
      <c r="H310" s="1" t="str">
        <f>VLOOKUP(InputData[[#This Row],[CUSTOMER NAME]],Country[],3,0)</f>
        <v>Export</v>
      </c>
      <c r="I310" s="1" t="str">
        <f>TEXT(InputData[[#This Row],[DATE]],"mmm")</f>
        <v>May</v>
      </c>
      <c r="J310" s="1">
        <f>WEEKNUM(InputData[[#This Row],[DATE]])</f>
        <v>19</v>
      </c>
    </row>
    <row r="311" spans="1:10" x14ac:dyDescent="0.35">
      <c r="A311" s="3">
        <v>44323</v>
      </c>
      <c r="B311" s="6" t="s">
        <v>71</v>
      </c>
      <c r="C311" s="4" t="s">
        <v>27</v>
      </c>
      <c r="D311" s="5">
        <v>57.120000000000005</v>
      </c>
      <c r="E311" s="1">
        <v>1</v>
      </c>
      <c r="F311" s="1">
        <f>InputData[[#This Row],[UNIT PRICE ($)]]*InputData[[#This Row],[QUANTITY]]</f>
        <v>57.120000000000005</v>
      </c>
      <c r="G311" s="1" t="str">
        <f>VLOOKUP(InputData[[#This Row],[CUSTOMER NAME]],Country[],2,0)</f>
        <v>India</v>
      </c>
      <c r="H311" s="1" t="str">
        <f>VLOOKUP(InputData[[#This Row],[CUSTOMER NAME]],Country[],3,0)</f>
        <v>Central</v>
      </c>
      <c r="I311" s="1" t="str">
        <f>TEXT(InputData[[#This Row],[DATE]],"mmm")</f>
        <v>May</v>
      </c>
      <c r="J311" s="1">
        <f>WEEKNUM(InputData[[#This Row],[DATE]])</f>
        <v>19</v>
      </c>
    </row>
    <row r="312" spans="1:10" x14ac:dyDescent="0.35">
      <c r="A312" s="3">
        <v>44323</v>
      </c>
      <c r="B312" s="6" t="s">
        <v>80</v>
      </c>
      <c r="C312" s="4" t="s">
        <v>16</v>
      </c>
      <c r="D312" s="5">
        <v>16.64</v>
      </c>
      <c r="E312" s="1">
        <v>39</v>
      </c>
      <c r="F312" s="1">
        <f>InputData[[#This Row],[UNIT PRICE ($)]]*InputData[[#This Row],[QUANTITY]]</f>
        <v>648.96</v>
      </c>
      <c r="G312" s="1" t="str">
        <f>VLOOKUP(InputData[[#This Row],[CUSTOMER NAME]],Country[],2,0)</f>
        <v>South Africa</v>
      </c>
      <c r="H312" s="1" t="str">
        <f>VLOOKUP(InputData[[#This Row],[CUSTOMER NAME]],Country[],3,0)</f>
        <v>Export</v>
      </c>
      <c r="I312" s="1" t="str">
        <f>TEXT(InputData[[#This Row],[DATE]],"mmm")</f>
        <v>May</v>
      </c>
      <c r="J312" s="1">
        <f>WEEKNUM(InputData[[#This Row],[DATE]])</f>
        <v>19</v>
      </c>
    </row>
    <row r="313" spans="1:10" x14ac:dyDescent="0.35">
      <c r="A313" s="3">
        <v>44323</v>
      </c>
      <c r="B313" s="6" t="s">
        <v>81</v>
      </c>
      <c r="C313" s="4" t="s">
        <v>27</v>
      </c>
      <c r="D313" s="5">
        <v>57.120000000000005</v>
      </c>
      <c r="E313" s="1">
        <v>29</v>
      </c>
      <c r="F313" s="1">
        <f>InputData[[#This Row],[UNIT PRICE ($)]]*InputData[[#This Row],[QUANTITY]]</f>
        <v>1656.48</v>
      </c>
      <c r="G313" s="1" t="str">
        <f>VLOOKUP(InputData[[#This Row],[CUSTOMER NAME]],Country[],2,0)</f>
        <v>India</v>
      </c>
      <c r="H313" s="1" t="str">
        <f>VLOOKUP(InputData[[#This Row],[CUSTOMER NAME]],Country[],3,0)</f>
        <v>East</v>
      </c>
      <c r="I313" s="1" t="str">
        <f>TEXT(InputData[[#This Row],[DATE]],"mmm")</f>
        <v>May</v>
      </c>
      <c r="J313" s="1">
        <f>WEEKNUM(InputData[[#This Row],[DATE]])</f>
        <v>19</v>
      </c>
    </row>
    <row r="314" spans="1:10" x14ac:dyDescent="0.35">
      <c r="A314" s="3">
        <v>44324</v>
      </c>
      <c r="B314" s="6" t="s">
        <v>110</v>
      </c>
      <c r="C314" s="4" t="s">
        <v>11</v>
      </c>
      <c r="D314" s="5">
        <v>48.4</v>
      </c>
      <c r="E314" s="1">
        <v>19</v>
      </c>
      <c r="F314" s="1">
        <f>InputData[[#This Row],[UNIT PRICE ($)]]*InputData[[#This Row],[QUANTITY]]</f>
        <v>919.6</v>
      </c>
      <c r="G314" s="1" t="str">
        <f>VLOOKUP(InputData[[#This Row],[CUSTOMER NAME]],Country[],2,0)</f>
        <v>India</v>
      </c>
      <c r="H314" s="1" t="str">
        <f>VLOOKUP(InputData[[#This Row],[CUSTOMER NAME]],Country[],3,0)</f>
        <v>Western</v>
      </c>
      <c r="I314" s="1" t="str">
        <f>TEXT(InputData[[#This Row],[DATE]],"mmm")</f>
        <v>May</v>
      </c>
      <c r="J314" s="1">
        <f>WEEKNUM(InputData[[#This Row],[DATE]])</f>
        <v>19</v>
      </c>
    </row>
    <row r="315" spans="1:10" x14ac:dyDescent="0.35">
      <c r="A315" s="3">
        <v>44324</v>
      </c>
      <c r="B315" s="6" t="s">
        <v>83</v>
      </c>
      <c r="C315" s="4" t="s">
        <v>22</v>
      </c>
      <c r="D315" s="5">
        <v>141.57</v>
      </c>
      <c r="E315" s="1">
        <v>7</v>
      </c>
      <c r="F315" s="1">
        <f>InputData[[#This Row],[UNIT PRICE ($)]]*InputData[[#This Row],[QUANTITY]]</f>
        <v>990.99</v>
      </c>
      <c r="G315" s="1" t="str">
        <f>VLOOKUP(InputData[[#This Row],[CUSTOMER NAME]],Country[],2,0)</f>
        <v>India</v>
      </c>
      <c r="H315" s="1" t="str">
        <f>VLOOKUP(InputData[[#This Row],[CUSTOMER NAME]],Country[],3,0)</f>
        <v>North</v>
      </c>
      <c r="I315" s="1" t="str">
        <f>TEXT(InputData[[#This Row],[DATE]],"mmm")</f>
        <v>May</v>
      </c>
      <c r="J315" s="1">
        <f>WEEKNUM(InputData[[#This Row],[DATE]])</f>
        <v>19</v>
      </c>
    </row>
    <row r="316" spans="1:10" x14ac:dyDescent="0.35">
      <c r="A316" s="3">
        <v>44325</v>
      </c>
      <c r="B316" s="6" t="s">
        <v>60</v>
      </c>
      <c r="C316" s="4" t="s">
        <v>28</v>
      </c>
      <c r="D316" s="5">
        <v>41.81</v>
      </c>
      <c r="E316" s="1">
        <v>8</v>
      </c>
      <c r="F316" s="1">
        <f>InputData[[#This Row],[UNIT PRICE ($)]]*InputData[[#This Row],[QUANTITY]]</f>
        <v>334.48</v>
      </c>
      <c r="G316" s="1" t="str">
        <f>VLOOKUP(InputData[[#This Row],[CUSTOMER NAME]],Country[],2,0)</f>
        <v>Nigeria</v>
      </c>
      <c r="H316" s="1" t="str">
        <f>VLOOKUP(InputData[[#This Row],[CUSTOMER NAME]],Country[],3,0)</f>
        <v>Export</v>
      </c>
      <c r="I316" s="1" t="str">
        <f>TEXT(InputData[[#This Row],[DATE]],"mmm")</f>
        <v>May</v>
      </c>
      <c r="J316" s="1">
        <f>WEEKNUM(InputData[[#This Row],[DATE]])</f>
        <v>20</v>
      </c>
    </row>
    <row r="317" spans="1:10" x14ac:dyDescent="0.35">
      <c r="A317" s="3">
        <v>44325</v>
      </c>
      <c r="B317" s="6" t="s">
        <v>70</v>
      </c>
      <c r="C317" s="4" t="s">
        <v>16</v>
      </c>
      <c r="D317" s="5">
        <v>16.64</v>
      </c>
      <c r="E317" s="1">
        <v>6</v>
      </c>
      <c r="F317" s="1">
        <f>InputData[[#This Row],[UNIT PRICE ($)]]*InputData[[#This Row],[QUANTITY]]</f>
        <v>99.84</v>
      </c>
      <c r="G317" s="1" t="str">
        <f>VLOOKUP(InputData[[#This Row],[CUSTOMER NAME]],Country[],2,0)</f>
        <v>Mexico</v>
      </c>
      <c r="H317" s="1" t="str">
        <f>VLOOKUP(InputData[[#This Row],[CUSTOMER NAME]],Country[],3,0)</f>
        <v>Export</v>
      </c>
      <c r="I317" s="1" t="str">
        <f>TEXT(InputData[[#This Row],[DATE]],"mmm")</f>
        <v>May</v>
      </c>
      <c r="J317" s="1">
        <f>WEEKNUM(InputData[[#This Row],[DATE]])</f>
        <v>20</v>
      </c>
    </row>
    <row r="318" spans="1:10" x14ac:dyDescent="0.35">
      <c r="A318" s="3">
        <v>44325</v>
      </c>
      <c r="B318" s="6" t="s">
        <v>71</v>
      </c>
      <c r="C318" s="4" t="s">
        <v>17</v>
      </c>
      <c r="D318" s="5">
        <v>156.78</v>
      </c>
      <c r="E318" s="1">
        <v>12</v>
      </c>
      <c r="F318" s="1">
        <f>InputData[[#This Row],[UNIT PRICE ($)]]*InputData[[#This Row],[QUANTITY]]</f>
        <v>1881.3600000000001</v>
      </c>
      <c r="G318" s="1" t="str">
        <f>VLOOKUP(InputData[[#This Row],[CUSTOMER NAME]],Country[],2,0)</f>
        <v>India</v>
      </c>
      <c r="H318" s="1" t="str">
        <f>VLOOKUP(InputData[[#This Row],[CUSTOMER NAME]],Country[],3,0)</f>
        <v>Central</v>
      </c>
      <c r="I318" s="1" t="str">
        <f>TEXT(InputData[[#This Row],[DATE]],"mmm")</f>
        <v>May</v>
      </c>
      <c r="J318" s="1">
        <f>WEEKNUM(InputData[[#This Row],[DATE]])</f>
        <v>20</v>
      </c>
    </row>
    <row r="319" spans="1:10" x14ac:dyDescent="0.35">
      <c r="A319" s="3">
        <v>44325</v>
      </c>
      <c r="B319" s="6" t="s">
        <v>82</v>
      </c>
      <c r="C319" s="4" t="s">
        <v>24</v>
      </c>
      <c r="D319" s="5">
        <v>156.96</v>
      </c>
      <c r="E319" s="1">
        <v>37</v>
      </c>
      <c r="F319" s="1">
        <f>InputData[[#This Row],[UNIT PRICE ($)]]*InputData[[#This Row],[QUANTITY]]</f>
        <v>5807.52</v>
      </c>
      <c r="G319" s="1" t="str">
        <f>VLOOKUP(InputData[[#This Row],[CUSTOMER NAME]],Country[],2,0)</f>
        <v>India</v>
      </c>
      <c r="H319" s="1" t="str">
        <f>VLOOKUP(InputData[[#This Row],[CUSTOMER NAME]],Country[],3,0)</f>
        <v>Western</v>
      </c>
      <c r="I319" s="1" t="str">
        <f>TEXT(InputData[[#This Row],[DATE]],"mmm")</f>
        <v>May</v>
      </c>
      <c r="J319" s="1">
        <f>WEEKNUM(InputData[[#This Row],[DATE]])</f>
        <v>20</v>
      </c>
    </row>
    <row r="320" spans="1:10" x14ac:dyDescent="0.35">
      <c r="A320" s="3">
        <v>44325</v>
      </c>
      <c r="B320" s="6" t="s">
        <v>88</v>
      </c>
      <c r="C320" s="4" t="s">
        <v>28</v>
      </c>
      <c r="D320" s="5">
        <v>41.81</v>
      </c>
      <c r="E320" s="1">
        <v>4</v>
      </c>
      <c r="F320" s="1">
        <f>InputData[[#This Row],[UNIT PRICE ($)]]*InputData[[#This Row],[QUANTITY]]</f>
        <v>167.24</v>
      </c>
      <c r="G320" s="1" t="str">
        <f>VLOOKUP(InputData[[#This Row],[CUSTOMER NAME]],Country[],2,0)</f>
        <v>India</v>
      </c>
      <c r="H320" s="1" t="str">
        <f>VLOOKUP(InputData[[#This Row],[CUSTOMER NAME]],Country[],3,0)</f>
        <v>South</v>
      </c>
      <c r="I320" s="1" t="str">
        <f>TEXT(InputData[[#This Row],[DATE]],"mmm")</f>
        <v>May</v>
      </c>
      <c r="J320" s="1">
        <f>WEEKNUM(InputData[[#This Row],[DATE]])</f>
        <v>20</v>
      </c>
    </row>
    <row r="321" spans="1:10" x14ac:dyDescent="0.35">
      <c r="A321" s="3">
        <v>44326</v>
      </c>
      <c r="B321" s="6" t="s">
        <v>110</v>
      </c>
      <c r="C321" s="4" t="s">
        <v>9</v>
      </c>
      <c r="D321" s="5">
        <v>7.8599999999999994</v>
      </c>
      <c r="E321" s="1">
        <v>6</v>
      </c>
      <c r="F321" s="1">
        <f>InputData[[#This Row],[UNIT PRICE ($)]]*InputData[[#This Row],[QUANTITY]]</f>
        <v>47.16</v>
      </c>
      <c r="G321" s="1" t="str">
        <f>VLOOKUP(InputData[[#This Row],[CUSTOMER NAME]],Country[],2,0)</f>
        <v>India</v>
      </c>
      <c r="H321" s="1" t="str">
        <f>VLOOKUP(InputData[[#This Row],[CUSTOMER NAME]],Country[],3,0)</f>
        <v>Western</v>
      </c>
      <c r="I321" s="1" t="str">
        <f>TEXT(InputData[[#This Row],[DATE]],"mmm")</f>
        <v>May</v>
      </c>
      <c r="J321" s="1">
        <f>WEEKNUM(InputData[[#This Row],[DATE]])</f>
        <v>20</v>
      </c>
    </row>
    <row r="322" spans="1:10" x14ac:dyDescent="0.35">
      <c r="A322" s="3">
        <v>44326</v>
      </c>
      <c r="B322" s="6" t="s">
        <v>76</v>
      </c>
      <c r="C322" s="4" t="s">
        <v>26</v>
      </c>
      <c r="D322" s="5">
        <v>24.66</v>
      </c>
      <c r="E322" s="1">
        <v>9</v>
      </c>
      <c r="F322" s="1">
        <f>InputData[[#This Row],[UNIT PRICE ($)]]*InputData[[#This Row],[QUANTITY]]</f>
        <v>221.94</v>
      </c>
      <c r="G322" s="1" t="str">
        <f>VLOOKUP(InputData[[#This Row],[CUSTOMER NAME]],Country[],2,0)</f>
        <v>Saudi Arabia</v>
      </c>
      <c r="H322" s="1" t="str">
        <f>VLOOKUP(InputData[[#This Row],[CUSTOMER NAME]],Country[],3,0)</f>
        <v>Export</v>
      </c>
      <c r="I322" s="1" t="str">
        <f>TEXT(InputData[[#This Row],[DATE]],"mmm")</f>
        <v>May</v>
      </c>
      <c r="J322" s="1">
        <f>WEEKNUM(InputData[[#This Row],[DATE]])</f>
        <v>20</v>
      </c>
    </row>
    <row r="323" spans="1:10" x14ac:dyDescent="0.35">
      <c r="A323" s="3">
        <v>44328</v>
      </c>
      <c r="B323" s="6" t="s">
        <v>61</v>
      </c>
      <c r="C323" s="4" t="s">
        <v>36</v>
      </c>
      <c r="D323" s="5">
        <v>96.3</v>
      </c>
      <c r="E323" s="1">
        <v>3</v>
      </c>
      <c r="F323" s="1">
        <f>InputData[[#This Row],[UNIT PRICE ($)]]*InputData[[#This Row],[QUANTITY]]</f>
        <v>288.89999999999998</v>
      </c>
      <c r="G323" s="1" t="str">
        <f>VLOOKUP(InputData[[#This Row],[CUSTOMER NAME]],Country[],2,0)</f>
        <v>Bangladesh</v>
      </c>
      <c r="H323" s="1" t="str">
        <f>VLOOKUP(InputData[[#This Row],[CUSTOMER NAME]],Country[],3,0)</f>
        <v>Export</v>
      </c>
      <c r="I323" s="1" t="str">
        <f>TEXT(InputData[[#This Row],[DATE]],"mmm")</f>
        <v>May</v>
      </c>
      <c r="J323" s="1">
        <f>WEEKNUM(InputData[[#This Row],[DATE]])</f>
        <v>20</v>
      </c>
    </row>
    <row r="324" spans="1:10" x14ac:dyDescent="0.35">
      <c r="A324" s="3">
        <v>44328</v>
      </c>
      <c r="B324" s="6" t="s">
        <v>73</v>
      </c>
      <c r="C324" s="4" t="s">
        <v>11</v>
      </c>
      <c r="D324" s="5">
        <v>48.4</v>
      </c>
      <c r="E324" s="1">
        <v>7</v>
      </c>
      <c r="F324" s="1">
        <f>InputData[[#This Row],[UNIT PRICE ($)]]*InputData[[#This Row],[QUANTITY]]</f>
        <v>338.8</v>
      </c>
      <c r="G324" s="1" t="str">
        <f>VLOOKUP(InputData[[#This Row],[CUSTOMER NAME]],Country[],2,0)</f>
        <v>India</v>
      </c>
      <c r="H324" s="1" t="str">
        <f>VLOOKUP(InputData[[#This Row],[CUSTOMER NAME]],Country[],3,0)</f>
        <v>East</v>
      </c>
      <c r="I324" s="1" t="str">
        <f>TEXT(InputData[[#This Row],[DATE]],"mmm")</f>
        <v>May</v>
      </c>
      <c r="J324" s="1">
        <f>WEEKNUM(InputData[[#This Row],[DATE]])</f>
        <v>20</v>
      </c>
    </row>
    <row r="325" spans="1:10" x14ac:dyDescent="0.35">
      <c r="A325" s="3">
        <v>44328</v>
      </c>
      <c r="B325" s="6" t="s">
        <v>84</v>
      </c>
      <c r="C325" s="4" t="s">
        <v>10</v>
      </c>
      <c r="D325" s="5">
        <v>164.28</v>
      </c>
      <c r="E325" s="1">
        <v>30</v>
      </c>
      <c r="F325" s="1">
        <f>InputData[[#This Row],[UNIT PRICE ($)]]*InputData[[#This Row],[QUANTITY]]</f>
        <v>4928.3999999999996</v>
      </c>
      <c r="G325" s="1" t="str">
        <f>VLOOKUP(InputData[[#This Row],[CUSTOMER NAME]],Country[],2,0)</f>
        <v>Ethiopia</v>
      </c>
      <c r="H325" s="1" t="str">
        <f>VLOOKUP(InputData[[#This Row],[CUSTOMER NAME]],Country[],3,0)</f>
        <v>Export</v>
      </c>
      <c r="I325" s="1" t="str">
        <f>TEXT(InputData[[#This Row],[DATE]],"mmm")</f>
        <v>May</v>
      </c>
      <c r="J325" s="1">
        <f>WEEKNUM(InputData[[#This Row],[DATE]])</f>
        <v>20</v>
      </c>
    </row>
    <row r="326" spans="1:10" x14ac:dyDescent="0.35">
      <c r="A326" s="3">
        <v>44328</v>
      </c>
      <c r="B326" s="6" t="s">
        <v>85</v>
      </c>
      <c r="C326" s="4" t="s">
        <v>16</v>
      </c>
      <c r="D326" s="5">
        <v>16.64</v>
      </c>
      <c r="E326" s="1">
        <v>3</v>
      </c>
      <c r="F326" s="1">
        <f>InputData[[#This Row],[UNIT PRICE ($)]]*InputData[[#This Row],[QUANTITY]]</f>
        <v>49.92</v>
      </c>
      <c r="G326" s="1" t="str">
        <f>VLOOKUP(InputData[[#This Row],[CUSTOMER NAME]],Country[],2,0)</f>
        <v>India</v>
      </c>
      <c r="H326" s="1" t="str">
        <f>VLOOKUP(InputData[[#This Row],[CUSTOMER NAME]],Country[],3,0)</f>
        <v>Northeast</v>
      </c>
      <c r="I326" s="1" t="str">
        <f>TEXT(InputData[[#This Row],[DATE]],"mmm")</f>
        <v>May</v>
      </c>
      <c r="J326" s="1">
        <f>WEEKNUM(InputData[[#This Row],[DATE]])</f>
        <v>20</v>
      </c>
    </row>
    <row r="327" spans="1:10" x14ac:dyDescent="0.35">
      <c r="A327" s="3">
        <v>44328</v>
      </c>
      <c r="B327" s="6" t="s">
        <v>88</v>
      </c>
      <c r="C327" s="4" t="s">
        <v>35</v>
      </c>
      <c r="D327" s="5">
        <v>6.7</v>
      </c>
      <c r="E327" s="1">
        <v>15</v>
      </c>
      <c r="F327" s="1">
        <f>InputData[[#This Row],[UNIT PRICE ($)]]*InputData[[#This Row],[QUANTITY]]</f>
        <v>100.5</v>
      </c>
      <c r="G327" s="1" t="str">
        <f>VLOOKUP(InputData[[#This Row],[CUSTOMER NAME]],Country[],2,0)</f>
        <v>India</v>
      </c>
      <c r="H327" s="1" t="str">
        <f>VLOOKUP(InputData[[#This Row],[CUSTOMER NAME]],Country[],3,0)</f>
        <v>South</v>
      </c>
      <c r="I327" s="1" t="str">
        <f>TEXT(InputData[[#This Row],[DATE]],"mmm")</f>
        <v>May</v>
      </c>
      <c r="J327" s="1">
        <f>WEEKNUM(InputData[[#This Row],[DATE]])</f>
        <v>20</v>
      </c>
    </row>
    <row r="328" spans="1:10" x14ac:dyDescent="0.35">
      <c r="A328" s="3">
        <v>44329</v>
      </c>
      <c r="B328" s="6" t="s">
        <v>70</v>
      </c>
      <c r="C328" s="4" t="s">
        <v>29</v>
      </c>
      <c r="D328" s="5">
        <v>53.11</v>
      </c>
      <c r="E328" s="1">
        <v>4</v>
      </c>
      <c r="F328" s="1">
        <f>InputData[[#This Row],[UNIT PRICE ($)]]*InputData[[#This Row],[QUANTITY]]</f>
        <v>212.44</v>
      </c>
      <c r="G328" s="1" t="str">
        <f>VLOOKUP(InputData[[#This Row],[CUSTOMER NAME]],Country[],2,0)</f>
        <v>Mexico</v>
      </c>
      <c r="H328" s="1" t="str">
        <f>VLOOKUP(InputData[[#This Row],[CUSTOMER NAME]],Country[],3,0)</f>
        <v>Export</v>
      </c>
      <c r="I328" s="1" t="str">
        <f>TEXT(InputData[[#This Row],[DATE]],"mmm")</f>
        <v>May</v>
      </c>
      <c r="J328" s="1">
        <f>WEEKNUM(InputData[[#This Row],[DATE]])</f>
        <v>20</v>
      </c>
    </row>
    <row r="329" spans="1:10" x14ac:dyDescent="0.35">
      <c r="A329" s="3">
        <v>44329</v>
      </c>
      <c r="B329" s="6" t="s">
        <v>86</v>
      </c>
      <c r="C329" s="4" t="s">
        <v>12</v>
      </c>
      <c r="D329" s="5">
        <v>94.17</v>
      </c>
      <c r="E329" s="1">
        <v>5</v>
      </c>
      <c r="F329" s="1">
        <f>InputData[[#This Row],[UNIT PRICE ($)]]*InputData[[#This Row],[QUANTITY]]</f>
        <v>470.85</v>
      </c>
      <c r="G329" s="1" t="str">
        <f>VLOOKUP(InputData[[#This Row],[CUSTOMER NAME]],Country[],2,0)</f>
        <v>India</v>
      </c>
      <c r="H329" s="1" t="str">
        <f>VLOOKUP(InputData[[#This Row],[CUSTOMER NAME]],Country[],3,0)</f>
        <v>South</v>
      </c>
      <c r="I329" s="1" t="str">
        <f>TEXT(InputData[[#This Row],[DATE]],"mmm")</f>
        <v>May</v>
      </c>
      <c r="J329" s="1">
        <f>WEEKNUM(InputData[[#This Row],[DATE]])</f>
        <v>20</v>
      </c>
    </row>
    <row r="330" spans="1:10" x14ac:dyDescent="0.35">
      <c r="A330" s="3">
        <v>44330</v>
      </c>
      <c r="B330" s="6" t="s">
        <v>64</v>
      </c>
      <c r="C330" s="4" t="s">
        <v>40</v>
      </c>
      <c r="D330" s="5">
        <v>115.2</v>
      </c>
      <c r="E330" s="1">
        <v>20</v>
      </c>
      <c r="F330" s="1">
        <f>InputData[[#This Row],[UNIT PRICE ($)]]*InputData[[#This Row],[QUANTITY]]</f>
        <v>2304</v>
      </c>
      <c r="G330" s="1" t="str">
        <f>VLOOKUP(InputData[[#This Row],[CUSTOMER NAME]],Country[],2,0)</f>
        <v>India</v>
      </c>
      <c r="H330" s="1" t="str">
        <f>VLOOKUP(InputData[[#This Row],[CUSTOMER NAME]],Country[],3,0)</f>
        <v>Northeast</v>
      </c>
      <c r="I330" s="1" t="str">
        <f>TEXT(InputData[[#This Row],[DATE]],"mmm")</f>
        <v>May</v>
      </c>
      <c r="J330" s="1">
        <f>WEEKNUM(InputData[[#This Row],[DATE]])</f>
        <v>20</v>
      </c>
    </row>
    <row r="331" spans="1:10" x14ac:dyDescent="0.35">
      <c r="A331" s="3">
        <v>44330</v>
      </c>
      <c r="B331" s="6" t="s">
        <v>75</v>
      </c>
      <c r="C331" s="4" t="s">
        <v>8</v>
      </c>
      <c r="D331" s="5">
        <v>94.62</v>
      </c>
      <c r="E331" s="1">
        <v>14</v>
      </c>
      <c r="F331" s="1">
        <f>InputData[[#This Row],[UNIT PRICE ($)]]*InputData[[#This Row],[QUANTITY]]</f>
        <v>1324.68</v>
      </c>
      <c r="G331" s="1" t="str">
        <f>VLOOKUP(InputData[[#This Row],[CUSTOMER NAME]],Country[],2,0)</f>
        <v>Russia</v>
      </c>
      <c r="H331" s="1" t="str">
        <f>VLOOKUP(InputData[[#This Row],[CUSTOMER NAME]],Country[],3,0)</f>
        <v>Export</v>
      </c>
      <c r="I331" s="1" t="str">
        <f>TEXT(InputData[[#This Row],[DATE]],"mmm")</f>
        <v>May</v>
      </c>
      <c r="J331" s="1">
        <f>WEEKNUM(InputData[[#This Row],[DATE]])</f>
        <v>20</v>
      </c>
    </row>
    <row r="332" spans="1:10" x14ac:dyDescent="0.35">
      <c r="A332" s="3">
        <v>44331</v>
      </c>
      <c r="B332" s="6" t="s">
        <v>65</v>
      </c>
      <c r="C332" s="4" t="s">
        <v>13</v>
      </c>
      <c r="D332" s="5">
        <v>122.08</v>
      </c>
      <c r="E332" s="1">
        <v>6</v>
      </c>
      <c r="F332" s="1">
        <f>InputData[[#This Row],[UNIT PRICE ($)]]*InputData[[#This Row],[QUANTITY]]</f>
        <v>732.48</v>
      </c>
      <c r="G332" s="1" t="str">
        <f>VLOOKUP(InputData[[#This Row],[CUSTOMER NAME]],Country[],2,0)</f>
        <v>Pakistan</v>
      </c>
      <c r="H332" s="1" t="str">
        <f>VLOOKUP(InputData[[#This Row],[CUSTOMER NAME]],Country[],3,0)</f>
        <v>Export</v>
      </c>
      <c r="I332" s="1" t="str">
        <f>TEXT(InputData[[#This Row],[DATE]],"mmm")</f>
        <v>May</v>
      </c>
      <c r="J332" s="1">
        <f>WEEKNUM(InputData[[#This Row],[DATE]])</f>
        <v>20</v>
      </c>
    </row>
    <row r="333" spans="1:10" x14ac:dyDescent="0.35">
      <c r="A333" s="3">
        <v>44331</v>
      </c>
      <c r="B333" s="6" t="s">
        <v>70</v>
      </c>
      <c r="C333" s="4" t="s">
        <v>20</v>
      </c>
      <c r="D333" s="5">
        <v>76.25</v>
      </c>
      <c r="E333" s="1">
        <v>5</v>
      </c>
      <c r="F333" s="1">
        <f>InputData[[#This Row],[UNIT PRICE ($)]]*InputData[[#This Row],[QUANTITY]]</f>
        <v>381.25</v>
      </c>
      <c r="G333" s="1" t="str">
        <f>VLOOKUP(InputData[[#This Row],[CUSTOMER NAME]],Country[],2,0)</f>
        <v>Mexico</v>
      </c>
      <c r="H333" s="1" t="str">
        <f>VLOOKUP(InputData[[#This Row],[CUSTOMER NAME]],Country[],3,0)</f>
        <v>Export</v>
      </c>
      <c r="I333" s="1" t="str">
        <f>TEXT(InputData[[#This Row],[DATE]],"mmm")</f>
        <v>May</v>
      </c>
      <c r="J333" s="1">
        <f>WEEKNUM(InputData[[#This Row],[DATE]])</f>
        <v>20</v>
      </c>
    </row>
    <row r="334" spans="1:10" x14ac:dyDescent="0.35">
      <c r="A334" s="3">
        <v>44332</v>
      </c>
      <c r="B334" s="6" t="s">
        <v>68</v>
      </c>
      <c r="C334" s="4" t="s">
        <v>10</v>
      </c>
      <c r="D334" s="5">
        <v>164.28</v>
      </c>
      <c r="E334" s="1">
        <v>13</v>
      </c>
      <c r="F334" s="1">
        <f>InputData[[#This Row],[UNIT PRICE ($)]]*InputData[[#This Row],[QUANTITY]]</f>
        <v>2135.64</v>
      </c>
      <c r="G334" s="1" t="str">
        <f>VLOOKUP(InputData[[#This Row],[CUSTOMER NAME]],Country[],2,0)</f>
        <v>Russia</v>
      </c>
      <c r="H334" s="1" t="str">
        <f>VLOOKUP(InputData[[#This Row],[CUSTOMER NAME]],Country[],3,0)</f>
        <v>Export</v>
      </c>
      <c r="I334" s="1" t="str">
        <f>TEXT(InputData[[#This Row],[DATE]],"mmm")</f>
        <v>May</v>
      </c>
      <c r="J334" s="1">
        <f>WEEKNUM(InputData[[#This Row],[DATE]])</f>
        <v>21</v>
      </c>
    </row>
    <row r="335" spans="1:10" x14ac:dyDescent="0.35">
      <c r="A335" s="3">
        <v>44332</v>
      </c>
      <c r="B335" s="6" t="s">
        <v>86</v>
      </c>
      <c r="C335" s="4" t="s">
        <v>31</v>
      </c>
      <c r="D335" s="5">
        <v>104.16</v>
      </c>
      <c r="E335" s="1">
        <v>13</v>
      </c>
      <c r="F335" s="1">
        <f>InputData[[#This Row],[UNIT PRICE ($)]]*InputData[[#This Row],[QUANTITY]]</f>
        <v>1354.08</v>
      </c>
      <c r="G335" s="1" t="str">
        <f>VLOOKUP(InputData[[#This Row],[CUSTOMER NAME]],Country[],2,0)</f>
        <v>India</v>
      </c>
      <c r="H335" s="1" t="str">
        <f>VLOOKUP(InputData[[#This Row],[CUSTOMER NAME]],Country[],3,0)</f>
        <v>South</v>
      </c>
      <c r="I335" s="1" t="str">
        <f>TEXT(InputData[[#This Row],[DATE]],"mmm")</f>
        <v>May</v>
      </c>
      <c r="J335" s="1">
        <f>WEEKNUM(InputData[[#This Row],[DATE]])</f>
        <v>21</v>
      </c>
    </row>
    <row r="336" spans="1:10" x14ac:dyDescent="0.35">
      <c r="A336" s="3">
        <v>44333</v>
      </c>
      <c r="B336" s="6" t="s">
        <v>81</v>
      </c>
      <c r="C336" s="4" t="s">
        <v>32</v>
      </c>
      <c r="D336" s="5">
        <v>117.48</v>
      </c>
      <c r="E336" s="1">
        <v>34</v>
      </c>
      <c r="F336" s="1">
        <f>InputData[[#This Row],[UNIT PRICE ($)]]*InputData[[#This Row],[QUANTITY]]</f>
        <v>3994.32</v>
      </c>
      <c r="G336" s="1" t="str">
        <f>VLOOKUP(InputData[[#This Row],[CUSTOMER NAME]],Country[],2,0)</f>
        <v>India</v>
      </c>
      <c r="H336" s="1" t="str">
        <f>VLOOKUP(InputData[[#This Row],[CUSTOMER NAME]],Country[],3,0)</f>
        <v>East</v>
      </c>
      <c r="I336" s="1" t="str">
        <f>TEXT(InputData[[#This Row],[DATE]],"mmm")</f>
        <v>May</v>
      </c>
      <c r="J336" s="1">
        <f>WEEKNUM(InputData[[#This Row],[DATE]])</f>
        <v>21</v>
      </c>
    </row>
    <row r="337" spans="1:10" x14ac:dyDescent="0.35">
      <c r="A337" s="3">
        <v>44333</v>
      </c>
      <c r="B337" s="6" t="s">
        <v>89</v>
      </c>
      <c r="C337" s="4" t="s">
        <v>27</v>
      </c>
      <c r="D337" s="5">
        <v>57.120000000000005</v>
      </c>
      <c r="E337" s="1">
        <v>8</v>
      </c>
      <c r="F337" s="1">
        <f>InputData[[#This Row],[UNIT PRICE ($)]]*InputData[[#This Row],[QUANTITY]]</f>
        <v>456.96000000000004</v>
      </c>
      <c r="G337" s="1" t="str">
        <f>VLOOKUP(InputData[[#This Row],[CUSTOMER NAME]],Country[],2,0)</f>
        <v>Mexico</v>
      </c>
      <c r="H337" s="1" t="str">
        <f>VLOOKUP(InputData[[#This Row],[CUSTOMER NAME]],Country[],3,0)</f>
        <v>Export</v>
      </c>
      <c r="I337" s="1" t="str">
        <f>TEXT(InputData[[#This Row],[DATE]],"mmm")</f>
        <v>May</v>
      </c>
      <c r="J337" s="1">
        <f>WEEKNUM(InputData[[#This Row],[DATE]])</f>
        <v>21</v>
      </c>
    </row>
    <row r="338" spans="1:10" x14ac:dyDescent="0.35">
      <c r="A338" s="3">
        <v>44334</v>
      </c>
      <c r="B338" s="6" t="s">
        <v>65</v>
      </c>
      <c r="C338" s="4" t="s">
        <v>27</v>
      </c>
      <c r="D338" s="5">
        <v>57.120000000000005</v>
      </c>
      <c r="E338" s="1">
        <v>4</v>
      </c>
      <c r="F338" s="1">
        <f>InputData[[#This Row],[UNIT PRICE ($)]]*InputData[[#This Row],[QUANTITY]]</f>
        <v>228.48000000000002</v>
      </c>
      <c r="G338" s="1" t="str">
        <f>VLOOKUP(InputData[[#This Row],[CUSTOMER NAME]],Country[],2,0)</f>
        <v>Pakistan</v>
      </c>
      <c r="H338" s="1" t="str">
        <f>VLOOKUP(InputData[[#This Row],[CUSTOMER NAME]],Country[],3,0)</f>
        <v>Export</v>
      </c>
      <c r="I338" s="1" t="str">
        <f>TEXT(InputData[[#This Row],[DATE]],"mmm")</f>
        <v>May</v>
      </c>
      <c r="J338" s="1">
        <f>WEEKNUM(InputData[[#This Row],[DATE]])</f>
        <v>21</v>
      </c>
    </row>
    <row r="339" spans="1:10" x14ac:dyDescent="0.35">
      <c r="A339" s="3">
        <v>44334</v>
      </c>
      <c r="B339" s="6" t="s">
        <v>70</v>
      </c>
      <c r="C339" s="4" t="s">
        <v>38</v>
      </c>
      <c r="D339" s="5">
        <v>79.92</v>
      </c>
      <c r="E339" s="1">
        <v>8</v>
      </c>
      <c r="F339" s="1">
        <f>InputData[[#This Row],[UNIT PRICE ($)]]*InputData[[#This Row],[QUANTITY]]</f>
        <v>639.36</v>
      </c>
      <c r="G339" s="1" t="str">
        <f>VLOOKUP(InputData[[#This Row],[CUSTOMER NAME]],Country[],2,0)</f>
        <v>Mexico</v>
      </c>
      <c r="H339" s="1" t="str">
        <f>VLOOKUP(InputData[[#This Row],[CUSTOMER NAME]],Country[],3,0)</f>
        <v>Export</v>
      </c>
      <c r="I339" s="1" t="str">
        <f>TEXT(InputData[[#This Row],[DATE]],"mmm")</f>
        <v>May</v>
      </c>
      <c r="J339" s="1">
        <f>WEEKNUM(InputData[[#This Row],[DATE]])</f>
        <v>21</v>
      </c>
    </row>
    <row r="340" spans="1:10" x14ac:dyDescent="0.35">
      <c r="A340" s="3">
        <v>44334</v>
      </c>
      <c r="B340" s="6" t="s">
        <v>79</v>
      </c>
      <c r="C340" s="4" t="s">
        <v>6</v>
      </c>
      <c r="D340" s="5">
        <v>85.5</v>
      </c>
      <c r="E340" s="1">
        <v>1</v>
      </c>
      <c r="F340" s="1">
        <f>InputData[[#This Row],[UNIT PRICE ($)]]*InputData[[#This Row],[QUANTITY]]</f>
        <v>85.5</v>
      </c>
      <c r="G340" s="1" t="str">
        <f>VLOOKUP(InputData[[#This Row],[CUSTOMER NAME]],Country[],2,0)</f>
        <v>United Kingdom</v>
      </c>
      <c r="H340" s="1" t="str">
        <f>VLOOKUP(InputData[[#This Row],[CUSTOMER NAME]],Country[],3,0)</f>
        <v>Export</v>
      </c>
      <c r="I340" s="1" t="str">
        <f>TEXT(InputData[[#This Row],[DATE]],"mmm")</f>
        <v>May</v>
      </c>
      <c r="J340" s="1">
        <f>WEEKNUM(InputData[[#This Row],[DATE]])</f>
        <v>21</v>
      </c>
    </row>
    <row r="341" spans="1:10" x14ac:dyDescent="0.35">
      <c r="A341" s="3">
        <v>44335</v>
      </c>
      <c r="B341" s="6" t="s">
        <v>77</v>
      </c>
      <c r="C341" s="4" t="s">
        <v>39</v>
      </c>
      <c r="D341" s="5">
        <v>42.55</v>
      </c>
      <c r="E341" s="1">
        <v>9</v>
      </c>
      <c r="F341" s="1">
        <f>InputData[[#This Row],[UNIT PRICE ($)]]*InputData[[#This Row],[QUANTITY]]</f>
        <v>382.95</v>
      </c>
      <c r="G341" s="1" t="str">
        <f>VLOOKUP(InputData[[#This Row],[CUSTOMER NAME]],Country[],2,0)</f>
        <v>India</v>
      </c>
      <c r="H341" s="1" t="str">
        <f>VLOOKUP(InputData[[#This Row],[CUSTOMER NAME]],Country[],3,0)</f>
        <v>Western</v>
      </c>
      <c r="I341" s="1" t="str">
        <f>TEXT(InputData[[#This Row],[DATE]],"mmm")</f>
        <v>May</v>
      </c>
      <c r="J341" s="1">
        <f>WEEKNUM(InputData[[#This Row],[DATE]])</f>
        <v>21</v>
      </c>
    </row>
    <row r="342" spans="1:10" x14ac:dyDescent="0.35">
      <c r="A342" s="3">
        <v>44336</v>
      </c>
      <c r="B342" s="6" t="s">
        <v>110</v>
      </c>
      <c r="C342" s="4" t="s">
        <v>13</v>
      </c>
      <c r="D342" s="5">
        <v>122.08</v>
      </c>
      <c r="E342" s="1">
        <v>11</v>
      </c>
      <c r="F342" s="1">
        <f>InputData[[#This Row],[UNIT PRICE ($)]]*InputData[[#This Row],[QUANTITY]]</f>
        <v>1342.8799999999999</v>
      </c>
      <c r="G342" s="1" t="str">
        <f>VLOOKUP(InputData[[#This Row],[CUSTOMER NAME]],Country[],2,0)</f>
        <v>India</v>
      </c>
      <c r="H342" s="1" t="str">
        <f>VLOOKUP(InputData[[#This Row],[CUSTOMER NAME]],Country[],3,0)</f>
        <v>Western</v>
      </c>
      <c r="I342" s="1" t="str">
        <f>TEXT(InputData[[#This Row],[DATE]],"mmm")</f>
        <v>May</v>
      </c>
      <c r="J342" s="1">
        <f>WEEKNUM(InputData[[#This Row],[DATE]])</f>
        <v>21</v>
      </c>
    </row>
    <row r="343" spans="1:10" x14ac:dyDescent="0.35">
      <c r="A343" s="3">
        <v>44336</v>
      </c>
      <c r="B343" s="6" t="s">
        <v>81</v>
      </c>
      <c r="C343" s="4" t="s">
        <v>44</v>
      </c>
      <c r="D343" s="5">
        <v>82.08</v>
      </c>
      <c r="E343" s="1">
        <v>15</v>
      </c>
      <c r="F343" s="1">
        <f>InputData[[#This Row],[UNIT PRICE ($)]]*InputData[[#This Row],[QUANTITY]]</f>
        <v>1231.2</v>
      </c>
      <c r="G343" s="1" t="str">
        <f>VLOOKUP(InputData[[#This Row],[CUSTOMER NAME]],Country[],2,0)</f>
        <v>India</v>
      </c>
      <c r="H343" s="1" t="str">
        <f>VLOOKUP(InputData[[#This Row],[CUSTOMER NAME]],Country[],3,0)</f>
        <v>East</v>
      </c>
      <c r="I343" s="1" t="str">
        <f>TEXT(InputData[[#This Row],[DATE]],"mmm")</f>
        <v>May</v>
      </c>
      <c r="J343" s="1">
        <f>WEEKNUM(InputData[[#This Row],[DATE]])</f>
        <v>21</v>
      </c>
    </row>
    <row r="344" spans="1:10" x14ac:dyDescent="0.35">
      <c r="A344" s="3">
        <v>44336</v>
      </c>
      <c r="B344" s="6" t="s">
        <v>86</v>
      </c>
      <c r="C344" s="4" t="s">
        <v>42</v>
      </c>
      <c r="D344" s="5">
        <v>162</v>
      </c>
      <c r="E344" s="1">
        <v>2</v>
      </c>
      <c r="F344" s="1">
        <f>InputData[[#This Row],[UNIT PRICE ($)]]*InputData[[#This Row],[QUANTITY]]</f>
        <v>324</v>
      </c>
      <c r="G344" s="1" t="str">
        <f>VLOOKUP(InputData[[#This Row],[CUSTOMER NAME]],Country[],2,0)</f>
        <v>India</v>
      </c>
      <c r="H344" s="1" t="str">
        <f>VLOOKUP(InputData[[#This Row],[CUSTOMER NAME]],Country[],3,0)</f>
        <v>South</v>
      </c>
      <c r="I344" s="1" t="str">
        <f>TEXT(InputData[[#This Row],[DATE]],"mmm")</f>
        <v>May</v>
      </c>
      <c r="J344" s="1">
        <f>WEEKNUM(InputData[[#This Row],[DATE]])</f>
        <v>21</v>
      </c>
    </row>
    <row r="345" spans="1:10" x14ac:dyDescent="0.35">
      <c r="A345" s="3">
        <v>44337</v>
      </c>
      <c r="B345" s="6" t="s">
        <v>110</v>
      </c>
      <c r="C345" s="4" t="s">
        <v>38</v>
      </c>
      <c r="D345" s="5">
        <v>79.92</v>
      </c>
      <c r="E345" s="1">
        <v>21</v>
      </c>
      <c r="F345" s="1">
        <f>InputData[[#This Row],[UNIT PRICE ($)]]*InputData[[#This Row],[QUANTITY]]</f>
        <v>1678.32</v>
      </c>
      <c r="G345" s="1" t="str">
        <f>VLOOKUP(InputData[[#This Row],[CUSTOMER NAME]],Country[],2,0)</f>
        <v>India</v>
      </c>
      <c r="H345" s="1" t="str">
        <f>VLOOKUP(InputData[[#This Row],[CUSTOMER NAME]],Country[],3,0)</f>
        <v>Western</v>
      </c>
      <c r="I345" s="1" t="str">
        <f>TEXT(InputData[[#This Row],[DATE]],"mmm")</f>
        <v>May</v>
      </c>
      <c r="J345" s="1">
        <f>WEEKNUM(InputData[[#This Row],[DATE]])</f>
        <v>21</v>
      </c>
    </row>
    <row r="346" spans="1:10" x14ac:dyDescent="0.35">
      <c r="A346" s="3">
        <v>44337</v>
      </c>
      <c r="B346" s="6" t="s">
        <v>78</v>
      </c>
      <c r="C346" s="4" t="s">
        <v>35</v>
      </c>
      <c r="D346" s="5">
        <v>6.7</v>
      </c>
      <c r="E346" s="1">
        <v>16</v>
      </c>
      <c r="F346" s="1">
        <f>InputData[[#This Row],[UNIT PRICE ($)]]*InputData[[#This Row],[QUANTITY]]</f>
        <v>107.2</v>
      </c>
      <c r="G346" s="1" t="str">
        <f>VLOOKUP(InputData[[#This Row],[CUSTOMER NAME]],Country[],2,0)</f>
        <v>India</v>
      </c>
      <c r="H346" s="1" t="str">
        <f>VLOOKUP(InputData[[#This Row],[CUSTOMER NAME]],Country[],3,0)</f>
        <v>Central</v>
      </c>
      <c r="I346" s="1" t="str">
        <f>TEXT(InputData[[#This Row],[DATE]],"mmm")</f>
        <v>May</v>
      </c>
      <c r="J346" s="1">
        <f>WEEKNUM(InputData[[#This Row],[DATE]])</f>
        <v>21</v>
      </c>
    </row>
    <row r="347" spans="1:10" x14ac:dyDescent="0.35">
      <c r="A347" s="3">
        <v>44338</v>
      </c>
      <c r="B347" s="6" t="s">
        <v>62</v>
      </c>
      <c r="C347" s="4" t="s">
        <v>15</v>
      </c>
      <c r="D347" s="5">
        <v>15.719999999999999</v>
      </c>
      <c r="E347" s="1">
        <v>12</v>
      </c>
      <c r="F347" s="1">
        <f>InputData[[#This Row],[UNIT PRICE ($)]]*InputData[[#This Row],[QUANTITY]]</f>
        <v>188.64</v>
      </c>
      <c r="G347" s="1" t="str">
        <f>VLOOKUP(InputData[[#This Row],[CUSTOMER NAME]],Country[],2,0)</f>
        <v>India</v>
      </c>
      <c r="H347" s="1" t="str">
        <f>VLOOKUP(InputData[[#This Row],[CUSTOMER NAME]],Country[],3,0)</f>
        <v>Northeast</v>
      </c>
      <c r="I347" s="1" t="str">
        <f>TEXT(InputData[[#This Row],[DATE]],"mmm")</f>
        <v>May</v>
      </c>
      <c r="J347" s="1">
        <f>WEEKNUM(InputData[[#This Row],[DATE]])</f>
        <v>21</v>
      </c>
    </row>
    <row r="348" spans="1:10" x14ac:dyDescent="0.35">
      <c r="A348" s="3">
        <v>44338</v>
      </c>
      <c r="B348" s="6" t="s">
        <v>68</v>
      </c>
      <c r="C348" s="4" t="s">
        <v>22</v>
      </c>
      <c r="D348" s="5">
        <v>141.57</v>
      </c>
      <c r="E348" s="1">
        <v>24</v>
      </c>
      <c r="F348" s="1">
        <f>InputData[[#This Row],[UNIT PRICE ($)]]*InputData[[#This Row],[QUANTITY]]</f>
        <v>3397.68</v>
      </c>
      <c r="G348" s="1" t="str">
        <f>VLOOKUP(InputData[[#This Row],[CUSTOMER NAME]],Country[],2,0)</f>
        <v>Russia</v>
      </c>
      <c r="H348" s="1" t="str">
        <f>VLOOKUP(InputData[[#This Row],[CUSTOMER NAME]],Country[],3,0)</f>
        <v>Export</v>
      </c>
      <c r="I348" s="1" t="str">
        <f>TEXT(InputData[[#This Row],[DATE]],"mmm")</f>
        <v>May</v>
      </c>
      <c r="J348" s="1">
        <f>WEEKNUM(InputData[[#This Row],[DATE]])</f>
        <v>21</v>
      </c>
    </row>
    <row r="349" spans="1:10" x14ac:dyDescent="0.35">
      <c r="A349" s="3">
        <v>44338</v>
      </c>
      <c r="B349" s="6" t="s">
        <v>78</v>
      </c>
      <c r="C349" s="4" t="s">
        <v>6</v>
      </c>
      <c r="D349" s="5">
        <v>85.5</v>
      </c>
      <c r="E349" s="1">
        <v>19</v>
      </c>
      <c r="F349" s="1">
        <f>InputData[[#This Row],[UNIT PRICE ($)]]*InputData[[#This Row],[QUANTITY]]</f>
        <v>1624.5</v>
      </c>
      <c r="G349" s="1" t="str">
        <f>VLOOKUP(InputData[[#This Row],[CUSTOMER NAME]],Country[],2,0)</f>
        <v>India</v>
      </c>
      <c r="H349" s="1" t="str">
        <f>VLOOKUP(InputData[[#This Row],[CUSTOMER NAME]],Country[],3,0)</f>
        <v>Central</v>
      </c>
      <c r="I349" s="1" t="str">
        <f>TEXT(InputData[[#This Row],[DATE]],"mmm")</f>
        <v>May</v>
      </c>
      <c r="J349" s="1">
        <f>WEEKNUM(InputData[[#This Row],[DATE]])</f>
        <v>21</v>
      </c>
    </row>
    <row r="350" spans="1:10" x14ac:dyDescent="0.35">
      <c r="A350" s="3">
        <v>44339</v>
      </c>
      <c r="B350" s="6" t="s">
        <v>77</v>
      </c>
      <c r="C350" s="4" t="s">
        <v>40</v>
      </c>
      <c r="D350" s="5">
        <v>115.2</v>
      </c>
      <c r="E350" s="1">
        <v>11</v>
      </c>
      <c r="F350" s="1">
        <f>InputData[[#This Row],[UNIT PRICE ($)]]*InputData[[#This Row],[QUANTITY]]</f>
        <v>1267.2</v>
      </c>
      <c r="G350" s="1" t="str">
        <f>VLOOKUP(InputData[[#This Row],[CUSTOMER NAME]],Country[],2,0)</f>
        <v>India</v>
      </c>
      <c r="H350" s="1" t="str">
        <f>VLOOKUP(InputData[[#This Row],[CUSTOMER NAME]],Country[],3,0)</f>
        <v>Western</v>
      </c>
      <c r="I350" s="1" t="str">
        <f>TEXT(InputData[[#This Row],[DATE]],"mmm")</f>
        <v>May</v>
      </c>
      <c r="J350" s="1">
        <f>WEEKNUM(InputData[[#This Row],[DATE]])</f>
        <v>22</v>
      </c>
    </row>
    <row r="351" spans="1:10" x14ac:dyDescent="0.35">
      <c r="A351" s="3">
        <v>44339</v>
      </c>
      <c r="B351" s="6" t="s">
        <v>87</v>
      </c>
      <c r="C351" s="4" t="s">
        <v>16</v>
      </c>
      <c r="D351" s="5">
        <v>16.64</v>
      </c>
      <c r="E351" s="1">
        <v>27</v>
      </c>
      <c r="F351" s="1">
        <f>InputData[[#This Row],[UNIT PRICE ($)]]*InputData[[#This Row],[QUANTITY]]</f>
        <v>449.28000000000003</v>
      </c>
      <c r="G351" s="1" t="str">
        <f>VLOOKUP(InputData[[#This Row],[CUSTOMER NAME]],Country[],2,0)</f>
        <v>France</v>
      </c>
      <c r="H351" s="1" t="str">
        <f>VLOOKUP(InputData[[#This Row],[CUSTOMER NAME]],Country[],3,0)</f>
        <v>Export</v>
      </c>
      <c r="I351" s="1" t="str">
        <f>TEXT(InputData[[#This Row],[DATE]],"mmm")</f>
        <v>May</v>
      </c>
      <c r="J351" s="1">
        <f>WEEKNUM(InputData[[#This Row],[DATE]])</f>
        <v>22</v>
      </c>
    </row>
    <row r="352" spans="1:10" x14ac:dyDescent="0.35">
      <c r="A352" s="3">
        <v>44340</v>
      </c>
      <c r="B352" s="6" t="s">
        <v>112</v>
      </c>
      <c r="C352" s="4" t="s">
        <v>26</v>
      </c>
      <c r="D352" s="5">
        <v>24.66</v>
      </c>
      <c r="E352" s="1">
        <v>21</v>
      </c>
      <c r="F352" s="1">
        <f>InputData[[#This Row],[UNIT PRICE ($)]]*InputData[[#This Row],[QUANTITY]]</f>
        <v>517.86</v>
      </c>
      <c r="G352" s="1" t="str">
        <f>VLOOKUP(InputData[[#This Row],[CUSTOMER NAME]],Country[],2,0)</f>
        <v>India</v>
      </c>
      <c r="H352" s="1" t="str">
        <f>VLOOKUP(InputData[[#This Row],[CUSTOMER NAME]],Country[],3,0)</f>
        <v>North</v>
      </c>
      <c r="I352" s="1" t="str">
        <f>TEXT(InputData[[#This Row],[DATE]],"mmm")</f>
        <v>May</v>
      </c>
      <c r="J352" s="1">
        <f>WEEKNUM(InputData[[#This Row],[DATE]])</f>
        <v>22</v>
      </c>
    </row>
    <row r="353" spans="1:10" x14ac:dyDescent="0.35">
      <c r="A353" s="3">
        <v>44341</v>
      </c>
      <c r="B353" s="6" t="s">
        <v>79</v>
      </c>
      <c r="C353" s="4" t="s">
        <v>2</v>
      </c>
      <c r="D353" s="5">
        <v>142.80000000000001</v>
      </c>
      <c r="E353" s="1">
        <v>7</v>
      </c>
      <c r="F353" s="1">
        <f>InputData[[#This Row],[UNIT PRICE ($)]]*InputData[[#This Row],[QUANTITY]]</f>
        <v>999.60000000000014</v>
      </c>
      <c r="G353" s="1" t="str">
        <f>VLOOKUP(InputData[[#This Row],[CUSTOMER NAME]],Country[],2,0)</f>
        <v>United Kingdom</v>
      </c>
      <c r="H353" s="1" t="str">
        <f>VLOOKUP(InputData[[#This Row],[CUSTOMER NAME]],Country[],3,0)</f>
        <v>Export</v>
      </c>
      <c r="I353" s="1" t="str">
        <f>TEXT(InputData[[#This Row],[DATE]],"mmm")</f>
        <v>May</v>
      </c>
      <c r="J353" s="1">
        <f>WEEKNUM(InputData[[#This Row],[DATE]])</f>
        <v>22</v>
      </c>
    </row>
    <row r="354" spans="1:10" x14ac:dyDescent="0.35">
      <c r="A354" s="3">
        <v>44341</v>
      </c>
      <c r="B354" s="6" t="s">
        <v>89</v>
      </c>
      <c r="C354" s="4" t="s">
        <v>18</v>
      </c>
      <c r="D354" s="5">
        <v>49.21</v>
      </c>
      <c r="E354" s="1">
        <v>37</v>
      </c>
      <c r="F354" s="1">
        <f>InputData[[#This Row],[UNIT PRICE ($)]]*InputData[[#This Row],[QUANTITY]]</f>
        <v>1820.77</v>
      </c>
      <c r="G354" s="1" t="str">
        <f>VLOOKUP(InputData[[#This Row],[CUSTOMER NAME]],Country[],2,0)</f>
        <v>Mexico</v>
      </c>
      <c r="H354" s="1" t="str">
        <f>VLOOKUP(InputData[[#This Row],[CUSTOMER NAME]],Country[],3,0)</f>
        <v>Export</v>
      </c>
      <c r="I354" s="1" t="str">
        <f>TEXT(InputData[[#This Row],[DATE]],"mmm")</f>
        <v>May</v>
      </c>
      <c r="J354" s="1">
        <f>WEEKNUM(InputData[[#This Row],[DATE]])</f>
        <v>22</v>
      </c>
    </row>
    <row r="355" spans="1:10" x14ac:dyDescent="0.35">
      <c r="A355" s="3">
        <v>44342</v>
      </c>
      <c r="B355" s="6" t="s">
        <v>62</v>
      </c>
      <c r="C355" s="4" t="s">
        <v>27</v>
      </c>
      <c r="D355" s="5">
        <v>57.120000000000005</v>
      </c>
      <c r="E355" s="1">
        <v>2</v>
      </c>
      <c r="F355" s="1">
        <f>InputData[[#This Row],[UNIT PRICE ($)]]*InputData[[#This Row],[QUANTITY]]</f>
        <v>114.24000000000001</v>
      </c>
      <c r="G355" s="1" t="str">
        <f>VLOOKUP(InputData[[#This Row],[CUSTOMER NAME]],Country[],2,0)</f>
        <v>India</v>
      </c>
      <c r="H355" s="1" t="str">
        <f>VLOOKUP(InputData[[#This Row],[CUSTOMER NAME]],Country[],3,0)</f>
        <v>Northeast</v>
      </c>
      <c r="I355" s="1" t="str">
        <f>TEXT(InputData[[#This Row],[DATE]],"mmm")</f>
        <v>May</v>
      </c>
      <c r="J355" s="1">
        <f>WEEKNUM(InputData[[#This Row],[DATE]])</f>
        <v>22</v>
      </c>
    </row>
    <row r="356" spans="1:10" x14ac:dyDescent="0.35">
      <c r="A356" s="3">
        <v>44342</v>
      </c>
      <c r="B356" s="6" t="s">
        <v>64</v>
      </c>
      <c r="C356" s="4" t="s">
        <v>28</v>
      </c>
      <c r="D356" s="5">
        <v>41.81</v>
      </c>
      <c r="E356" s="1">
        <v>2</v>
      </c>
      <c r="F356" s="1">
        <f>InputData[[#This Row],[UNIT PRICE ($)]]*InputData[[#This Row],[QUANTITY]]</f>
        <v>83.62</v>
      </c>
      <c r="G356" s="1" t="str">
        <f>VLOOKUP(InputData[[#This Row],[CUSTOMER NAME]],Country[],2,0)</f>
        <v>India</v>
      </c>
      <c r="H356" s="1" t="str">
        <f>VLOOKUP(InputData[[#This Row],[CUSTOMER NAME]],Country[],3,0)</f>
        <v>Northeast</v>
      </c>
      <c r="I356" s="1" t="str">
        <f>TEXT(InputData[[#This Row],[DATE]],"mmm")</f>
        <v>May</v>
      </c>
      <c r="J356" s="1">
        <f>WEEKNUM(InputData[[#This Row],[DATE]])</f>
        <v>22</v>
      </c>
    </row>
    <row r="357" spans="1:10" x14ac:dyDescent="0.35">
      <c r="A357" s="3">
        <v>44342</v>
      </c>
      <c r="B357" s="6" t="s">
        <v>73</v>
      </c>
      <c r="C357" s="4" t="s">
        <v>6</v>
      </c>
      <c r="D357" s="5">
        <v>85.5</v>
      </c>
      <c r="E357" s="1">
        <v>1</v>
      </c>
      <c r="F357" s="1">
        <f>InputData[[#This Row],[UNIT PRICE ($)]]*InputData[[#This Row],[QUANTITY]]</f>
        <v>85.5</v>
      </c>
      <c r="G357" s="1" t="str">
        <f>VLOOKUP(InputData[[#This Row],[CUSTOMER NAME]],Country[],2,0)</f>
        <v>India</v>
      </c>
      <c r="H357" s="1" t="str">
        <f>VLOOKUP(InputData[[#This Row],[CUSTOMER NAME]],Country[],3,0)</f>
        <v>East</v>
      </c>
      <c r="I357" s="1" t="str">
        <f>TEXT(InputData[[#This Row],[DATE]],"mmm")</f>
        <v>May</v>
      </c>
      <c r="J357" s="1">
        <f>WEEKNUM(InputData[[#This Row],[DATE]])</f>
        <v>22</v>
      </c>
    </row>
    <row r="358" spans="1:10" x14ac:dyDescent="0.35">
      <c r="A358" s="3">
        <v>44344</v>
      </c>
      <c r="B358" s="6" t="s">
        <v>62</v>
      </c>
      <c r="C358" s="4" t="s">
        <v>20</v>
      </c>
      <c r="D358" s="5">
        <v>76.25</v>
      </c>
      <c r="E358" s="1">
        <v>14</v>
      </c>
      <c r="F358" s="1">
        <f>InputData[[#This Row],[UNIT PRICE ($)]]*InputData[[#This Row],[QUANTITY]]</f>
        <v>1067.5</v>
      </c>
      <c r="G358" s="1" t="str">
        <f>VLOOKUP(InputData[[#This Row],[CUSTOMER NAME]],Country[],2,0)</f>
        <v>India</v>
      </c>
      <c r="H358" s="1" t="str">
        <f>VLOOKUP(InputData[[#This Row],[CUSTOMER NAME]],Country[],3,0)</f>
        <v>Northeast</v>
      </c>
      <c r="I358" s="1" t="str">
        <f>TEXT(InputData[[#This Row],[DATE]],"mmm")</f>
        <v>May</v>
      </c>
      <c r="J358" s="1">
        <f>WEEKNUM(InputData[[#This Row],[DATE]])</f>
        <v>22</v>
      </c>
    </row>
    <row r="359" spans="1:10" x14ac:dyDescent="0.35">
      <c r="A359" s="3">
        <v>44344</v>
      </c>
      <c r="B359" s="6" t="s">
        <v>67</v>
      </c>
      <c r="C359" s="4" t="s">
        <v>29</v>
      </c>
      <c r="D359" s="5">
        <v>53.11</v>
      </c>
      <c r="E359" s="1">
        <v>4</v>
      </c>
      <c r="F359" s="1">
        <f>InputData[[#This Row],[UNIT PRICE ($)]]*InputData[[#This Row],[QUANTITY]]</f>
        <v>212.44</v>
      </c>
      <c r="G359" s="1" t="str">
        <f>VLOOKUP(InputData[[#This Row],[CUSTOMER NAME]],Country[],2,0)</f>
        <v>United Kingdom</v>
      </c>
      <c r="H359" s="1" t="str">
        <f>VLOOKUP(InputData[[#This Row],[CUSTOMER NAME]],Country[],3,0)</f>
        <v>Export</v>
      </c>
      <c r="I359" s="1" t="str">
        <f>TEXT(InputData[[#This Row],[DATE]],"mmm")</f>
        <v>May</v>
      </c>
      <c r="J359" s="1">
        <f>WEEKNUM(InputData[[#This Row],[DATE]])</f>
        <v>22</v>
      </c>
    </row>
    <row r="360" spans="1:10" x14ac:dyDescent="0.35">
      <c r="A360" s="3">
        <v>44344</v>
      </c>
      <c r="B360" s="6" t="s">
        <v>67</v>
      </c>
      <c r="C360" s="4" t="s">
        <v>10</v>
      </c>
      <c r="D360" s="5">
        <v>164.28</v>
      </c>
      <c r="E360" s="1">
        <v>9</v>
      </c>
      <c r="F360" s="1">
        <f>InputData[[#This Row],[UNIT PRICE ($)]]*InputData[[#This Row],[QUANTITY]]</f>
        <v>1478.52</v>
      </c>
      <c r="G360" s="1" t="str">
        <f>VLOOKUP(InputData[[#This Row],[CUSTOMER NAME]],Country[],2,0)</f>
        <v>United Kingdom</v>
      </c>
      <c r="H360" s="1" t="str">
        <f>VLOOKUP(InputData[[#This Row],[CUSTOMER NAME]],Country[],3,0)</f>
        <v>Export</v>
      </c>
      <c r="I360" s="1" t="str">
        <f>TEXT(InputData[[#This Row],[DATE]],"mmm")</f>
        <v>May</v>
      </c>
      <c r="J360" s="1">
        <f>WEEKNUM(InputData[[#This Row],[DATE]])</f>
        <v>22</v>
      </c>
    </row>
    <row r="361" spans="1:10" x14ac:dyDescent="0.35">
      <c r="A361" s="3">
        <v>44344</v>
      </c>
      <c r="B361" s="6" t="s">
        <v>68</v>
      </c>
      <c r="C361" s="4" t="s">
        <v>4</v>
      </c>
      <c r="D361" s="5">
        <v>48.84</v>
      </c>
      <c r="E361" s="1">
        <v>12</v>
      </c>
      <c r="F361" s="1">
        <f>InputData[[#This Row],[UNIT PRICE ($)]]*InputData[[#This Row],[QUANTITY]]</f>
        <v>586.08000000000004</v>
      </c>
      <c r="G361" s="1" t="str">
        <f>VLOOKUP(InputData[[#This Row],[CUSTOMER NAME]],Country[],2,0)</f>
        <v>Russia</v>
      </c>
      <c r="H361" s="1" t="str">
        <f>VLOOKUP(InputData[[#This Row],[CUSTOMER NAME]],Country[],3,0)</f>
        <v>Export</v>
      </c>
      <c r="I361" s="1" t="str">
        <f>TEXT(InputData[[#This Row],[DATE]],"mmm")</f>
        <v>May</v>
      </c>
      <c r="J361" s="1">
        <f>WEEKNUM(InputData[[#This Row],[DATE]])</f>
        <v>22</v>
      </c>
    </row>
    <row r="362" spans="1:10" x14ac:dyDescent="0.35">
      <c r="A362" s="3">
        <v>44344</v>
      </c>
      <c r="B362" s="6" t="s">
        <v>86</v>
      </c>
      <c r="C362" s="4" t="s">
        <v>8</v>
      </c>
      <c r="D362" s="5">
        <v>94.62</v>
      </c>
      <c r="E362" s="1">
        <v>5</v>
      </c>
      <c r="F362" s="1">
        <f>InputData[[#This Row],[UNIT PRICE ($)]]*InputData[[#This Row],[QUANTITY]]</f>
        <v>473.1</v>
      </c>
      <c r="G362" s="1" t="str">
        <f>VLOOKUP(InputData[[#This Row],[CUSTOMER NAME]],Country[],2,0)</f>
        <v>India</v>
      </c>
      <c r="H362" s="1" t="str">
        <f>VLOOKUP(InputData[[#This Row],[CUSTOMER NAME]],Country[],3,0)</f>
        <v>South</v>
      </c>
      <c r="I362" s="1" t="str">
        <f>TEXT(InputData[[#This Row],[DATE]],"mmm")</f>
        <v>May</v>
      </c>
      <c r="J362" s="1">
        <f>WEEKNUM(InputData[[#This Row],[DATE]])</f>
        <v>22</v>
      </c>
    </row>
    <row r="363" spans="1:10" x14ac:dyDescent="0.35">
      <c r="A363" s="3">
        <v>44344</v>
      </c>
      <c r="B363" s="6" t="s">
        <v>89</v>
      </c>
      <c r="C363" s="4" t="s">
        <v>41</v>
      </c>
      <c r="D363" s="5">
        <v>173.88</v>
      </c>
      <c r="E363" s="1">
        <v>10</v>
      </c>
      <c r="F363" s="1">
        <f>InputData[[#This Row],[UNIT PRICE ($)]]*InputData[[#This Row],[QUANTITY]]</f>
        <v>1738.8</v>
      </c>
      <c r="G363" s="1" t="str">
        <f>VLOOKUP(InputData[[#This Row],[CUSTOMER NAME]],Country[],2,0)</f>
        <v>Mexico</v>
      </c>
      <c r="H363" s="1" t="str">
        <f>VLOOKUP(InputData[[#This Row],[CUSTOMER NAME]],Country[],3,0)</f>
        <v>Export</v>
      </c>
      <c r="I363" s="1" t="str">
        <f>TEXT(InputData[[#This Row],[DATE]],"mmm")</f>
        <v>May</v>
      </c>
      <c r="J363" s="1">
        <f>WEEKNUM(InputData[[#This Row],[DATE]])</f>
        <v>22</v>
      </c>
    </row>
    <row r="364" spans="1:10" x14ac:dyDescent="0.35">
      <c r="A364" s="3">
        <v>44344</v>
      </c>
      <c r="B364" s="6" t="s">
        <v>89</v>
      </c>
      <c r="C364" s="4" t="s">
        <v>39</v>
      </c>
      <c r="D364" s="5">
        <v>42.55</v>
      </c>
      <c r="E364" s="1">
        <v>17</v>
      </c>
      <c r="F364" s="1">
        <f>InputData[[#This Row],[UNIT PRICE ($)]]*InputData[[#This Row],[QUANTITY]]</f>
        <v>723.34999999999991</v>
      </c>
      <c r="G364" s="1" t="str">
        <f>VLOOKUP(InputData[[#This Row],[CUSTOMER NAME]],Country[],2,0)</f>
        <v>Mexico</v>
      </c>
      <c r="H364" s="1" t="str">
        <f>VLOOKUP(InputData[[#This Row],[CUSTOMER NAME]],Country[],3,0)</f>
        <v>Export</v>
      </c>
      <c r="I364" s="1" t="str">
        <f>TEXT(InputData[[#This Row],[DATE]],"mmm")</f>
        <v>May</v>
      </c>
      <c r="J364" s="1">
        <f>WEEKNUM(InputData[[#This Row],[DATE]])</f>
        <v>22</v>
      </c>
    </row>
    <row r="365" spans="1:10" x14ac:dyDescent="0.35">
      <c r="A365" s="3">
        <v>44346</v>
      </c>
      <c r="B365" s="6" t="s">
        <v>65</v>
      </c>
      <c r="C365" s="4" t="s">
        <v>5</v>
      </c>
      <c r="D365" s="5">
        <v>155.61000000000001</v>
      </c>
      <c r="E365" s="1">
        <v>4</v>
      </c>
      <c r="F365" s="1">
        <f>InputData[[#This Row],[UNIT PRICE ($)]]*InputData[[#This Row],[QUANTITY]]</f>
        <v>622.44000000000005</v>
      </c>
      <c r="G365" s="1" t="str">
        <f>VLOOKUP(InputData[[#This Row],[CUSTOMER NAME]],Country[],2,0)</f>
        <v>Pakistan</v>
      </c>
      <c r="H365" s="1" t="str">
        <f>VLOOKUP(InputData[[#This Row],[CUSTOMER NAME]],Country[],3,0)</f>
        <v>Export</v>
      </c>
      <c r="I365" s="1" t="str">
        <f>TEXT(InputData[[#This Row],[DATE]],"mmm")</f>
        <v>May</v>
      </c>
      <c r="J365" s="1">
        <f>WEEKNUM(InputData[[#This Row],[DATE]])</f>
        <v>23</v>
      </c>
    </row>
    <row r="366" spans="1:10" x14ac:dyDescent="0.35">
      <c r="A366" s="3">
        <v>44346</v>
      </c>
      <c r="B366" s="6" t="s">
        <v>112</v>
      </c>
      <c r="C366" s="4" t="s">
        <v>23</v>
      </c>
      <c r="D366" s="5">
        <v>149.46</v>
      </c>
      <c r="E366" s="1">
        <v>13</v>
      </c>
      <c r="F366" s="1">
        <f>InputData[[#This Row],[UNIT PRICE ($)]]*InputData[[#This Row],[QUANTITY]]</f>
        <v>1942.98</v>
      </c>
      <c r="G366" s="1" t="str">
        <f>VLOOKUP(InputData[[#This Row],[CUSTOMER NAME]],Country[],2,0)</f>
        <v>India</v>
      </c>
      <c r="H366" s="1" t="str">
        <f>VLOOKUP(InputData[[#This Row],[CUSTOMER NAME]],Country[],3,0)</f>
        <v>North</v>
      </c>
      <c r="I366" s="1" t="str">
        <f>TEXT(InputData[[#This Row],[DATE]],"mmm")</f>
        <v>May</v>
      </c>
      <c r="J366" s="1">
        <f>WEEKNUM(InputData[[#This Row],[DATE]])</f>
        <v>23</v>
      </c>
    </row>
    <row r="367" spans="1:10" x14ac:dyDescent="0.35">
      <c r="A367" s="3">
        <v>44346</v>
      </c>
      <c r="B367" s="6" t="s">
        <v>79</v>
      </c>
      <c r="C367" s="4" t="s">
        <v>4</v>
      </c>
      <c r="D367" s="5">
        <v>48.84</v>
      </c>
      <c r="E367" s="1">
        <v>23</v>
      </c>
      <c r="F367" s="1">
        <f>InputData[[#This Row],[UNIT PRICE ($)]]*InputData[[#This Row],[QUANTITY]]</f>
        <v>1123.3200000000002</v>
      </c>
      <c r="G367" s="1" t="str">
        <f>VLOOKUP(InputData[[#This Row],[CUSTOMER NAME]],Country[],2,0)</f>
        <v>United Kingdom</v>
      </c>
      <c r="H367" s="1" t="str">
        <f>VLOOKUP(InputData[[#This Row],[CUSTOMER NAME]],Country[],3,0)</f>
        <v>Export</v>
      </c>
      <c r="I367" s="1" t="str">
        <f>TEXT(InputData[[#This Row],[DATE]],"mmm")</f>
        <v>May</v>
      </c>
      <c r="J367" s="1">
        <f>WEEKNUM(InputData[[#This Row],[DATE]])</f>
        <v>23</v>
      </c>
    </row>
    <row r="368" spans="1:10" x14ac:dyDescent="0.35">
      <c r="A368" s="3">
        <v>44346</v>
      </c>
      <c r="B368" s="6" t="s">
        <v>81</v>
      </c>
      <c r="C368" s="4" t="s">
        <v>13</v>
      </c>
      <c r="D368" s="5">
        <v>122.08</v>
      </c>
      <c r="E368" s="1">
        <v>6</v>
      </c>
      <c r="F368" s="1">
        <f>InputData[[#This Row],[UNIT PRICE ($)]]*InputData[[#This Row],[QUANTITY]]</f>
        <v>732.48</v>
      </c>
      <c r="G368" s="1" t="str">
        <f>VLOOKUP(InputData[[#This Row],[CUSTOMER NAME]],Country[],2,0)</f>
        <v>India</v>
      </c>
      <c r="H368" s="1" t="str">
        <f>VLOOKUP(InputData[[#This Row],[CUSTOMER NAME]],Country[],3,0)</f>
        <v>East</v>
      </c>
      <c r="I368" s="1" t="str">
        <f>TEXT(InputData[[#This Row],[DATE]],"mmm")</f>
        <v>May</v>
      </c>
      <c r="J368" s="1">
        <f>WEEKNUM(InputData[[#This Row],[DATE]])</f>
        <v>23</v>
      </c>
    </row>
    <row r="369" spans="1:10" x14ac:dyDescent="0.35">
      <c r="A369" s="3">
        <v>44346</v>
      </c>
      <c r="B369" s="6" t="s">
        <v>86</v>
      </c>
      <c r="C369" s="4" t="s">
        <v>44</v>
      </c>
      <c r="D369" s="5">
        <v>82.08</v>
      </c>
      <c r="E369" s="1">
        <v>9</v>
      </c>
      <c r="F369" s="1">
        <f>InputData[[#This Row],[UNIT PRICE ($)]]*InputData[[#This Row],[QUANTITY]]</f>
        <v>738.72</v>
      </c>
      <c r="G369" s="1" t="str">
        <f>VLOOKUP(InputData[[#This Row],[CUSTOMER NAME]],Country[],2,0)</f>
        <v>India</v>
      </c>
      <c r="H369" s="1" t="str">
        <f>VLOOKUP(InputData[[#This Row],[CUSTOMER NAME]],Country[],3,0)</f>
        <v>South</v>
      </c>
      <c r="I369" s="1" t="str">
        <f>TEXT(InputData[[#This Row],[DATE]],"mmm")</f>
        <v>May</v>
      </c>
      <c r="J369" s="1">
        <f>WEEKNUM(InputData[[#This Row],[DATE]])</f>
        <v>23</v>
      </c>
    </row>
    <row r="370" spans="1:10" x14ac:dyDescent="0.35">
      <c r="A370" s="3">
        <v>44346</v>
      </c>
      <c r="B370" s="6" t="s">
        <v>87</v>
      </c>
      <c r="C370" s="4" t="s">
        <v>33</v>
      </c>
      <c r="D370" s="5">
        <v>119.7</v>
      </c>
      <c r="E370" s="1">
        <v>3</v>
      </c>
      <c r="F370" s="1">
        <f>InputData[[#This Row],[UNIT PRICE ($)]]*InputData[[#This Row],[QUANTITY]]</f>
        <v>359.1</v>
      </c>
      <c r="G370" s="1" t="str">
        <f>VLOOKUP(InputData[[#This Row],[CUSTOMER NAME]],Country[],2,0)</f>
        <v>France</v>
      </c>
      <c r="H370" s="1" t="str">
        <f>VLOOKUP(InputData[[#This Row],[CUSTOMER NAME]],Country[],3,0)</f>
        <v>Export</v>
      </c>
      <c r="I370" s="1" t="str">
        <f>TEXT(InputData[[#This Row],[DATE]],"mmm")</f>
        <v>May</v>
      </c>
      <c r="J370" s="1">
        <f>WEEKNUM(InputData[[#This Row],[DATE]])</f>
        <v>23</v>
      </c>
    </row>
    <row r="371" spans="1:10" x14ac:dyDescent="0.35">
      <c r="A371" s="3">
        <v>44349</v>
      </c>
      <c r="B371" s="6" t="s">
        <v>64</v>
      </c>
      <c r="C371" s="4" t="s">
        <v>27</v>
      </c>
      <c r="D371" s="5">
        <v>57.120000000000005</v>
      </c>
      <c r="E371" s="1">
        <v>15</v>
      </c>
      <c r="F371" s="1">
        <f>InputData[[#This Row],[UNIT PRICE ($)]]*InputData[[#This Row],[QUANTITY]]</f>
        <v>856.80000000000007</v>
      </c>
      <c r="G371" s="1" t="str">
        <f>VLOOKUP(InputData[[#This Row],[CUSTOMER NAME]],Country[],2,0)</f>
        <v>India</v>
      </c>
      <c r="H371" s="1" t="str">
        <f>VLOOKUP(InputData[[#This Row],[CUSTOMER NAME]],Country[],3,0)</f>
        <v>Northeast</v>
      </c>
      <c r="I371" s="1" t="str">
        <f>TEXT(InputData[[#This Row],[DATE]],"mmm")</f>
        <v>Jun</v>
      </c>
      <c r="J371" s="1">
        <f>WEEKNUM(InputData[[#This Row],[DATE]])</f>
        <v>23</v>
      </c>
    </row>
    <row r="372" spans="1:10" x14ac:dyDescent="0.35">
      <c r="A372" s="3">
        <v>44350</v>
      </c>
      <c r="B372" s="6" t="s">
        <v>67</v>
      </c>
      <c r="C372" s="4" t="s">
        <v>39</v>
      </c>
      <c r="D372" s="5">
        <v>42.55</v>
      </c>
      <c r="E372" s="1">
        <v>32</v>
      </c>
      <c r="F372" s="1">
        <f>InputData[[#This Row],[UNIT PRICE ($)]]*InputData[[#This Row],[QUANTITY]]</f>
        <v>1361.6</v>
      </c>
      <c r="G372" s="1" t="str">
        <f>VLOOKUP(InputData[[#This Row],[CUSTOMER NAME]],Country[],2,0)</f>
        <v>United Kingdom</v>
      </c>
      <c r="H372" s="1" t="str">
        <f>VLOOKUP(InputData[[#This Row],[CUSTOMER NAME]],Country[],3,0)</f>
        <v>Export</v>
      </c>
      <c r="I372" s="1" t="str">
        <f>TEXT(InputData[[#This Row],[DATE]],"mmm")</f>
        <v>Jun</v>
      </c>
      <c r="J372" s="1">
        <f>WEEKNUM(InputData[[#This Row],[DATE]])</f>
        <v>23</v>
      </c>
    </row>
    <row r="373" spans="1:10" x14ac:dyDescent="0.35">
      <c r="A373" s="3">
        <v>44350</v>
      </c>
      <c r="B373" s="6" t="s">
        <v>74</v>
      </c>
      <c r="C373" s="4" t="s">
        <v>8</v>
      </c>
      <c r="D373" s="5">
        <v>94.62</v>
      </c>
      <c r="E373" s="1">
        <v>14</v>
      </c>
      <c r="F373" s="1">
        <f>InputData[[#This Row],[UNIT PRICE ($)]]*InputData[[#This Row],[QUANTITY]]</f>
        <v>1324.68</v>
      </c>
      <c r="G373" s="1" t="str">
        <f>VLOOKUP(InputData[[#This Row],[CUSTOMER NAME]],Country[],2,0)</f>
        <v>Brazil</v>
      </c>
      <c r="H373" s="1" t="str">
        <f>VLOOKUP(InputData[[#This Row],[CUSTOMER NAME]],Country[],3,0)</f>
        <v>Export</v>
      </c>
      <c r="I373" s="1" t="str">
        <f>TEXT(InputData[[#This Row],[DATE]],"mmm")</f>
        <v>Jun</v>
      </c>
      <c r="J373" s="1">
        <f>WEEKNUM(InputData[[#This Row],[DATE]])</f>
        <v>23</v>
      </c>
    </row>
    <row r="374" spans="1:10" x14ac:dyDescent="0.35">
      <c r="A374" s="3">
        <v>44350</v>
      </c>
      <c r="B374" s="6" t="s">
        <v>79</v>
      </c>
      <c r="C374" s="4" t="s">
        <v>21</v>
      </c>
      <c r="D374" s="5">
        <v>162.54</v>
      </c>
      <c r="E374" s="1">
        <v>10</v>
      </c>
      <c r="F374" s="1">
        <f>InputData[[#This Row],[UNIT PRICE ($)]]*InputData[[#This Row],[QUANTITY]]</f>
        <v>1625.3999999999999</v>
      </c>
      <c r="G374" s="1" t="str">
        <f>VLOOKUP(InputData[[#This Row],[CUSTOMER NAME]],Country[],2,0)</f>
        <v>United Kingdom</v>
      </c>
      <c r="H374" s="1" t="str">
        <f>VLOOKUP(InputData[[#This Row],[CUSTOMER NAME]],Country[],3,0)</f>
        <v>Export</v>
      </c>
      <c r="I374" s="1" t="str">
        <f>TEXT(InputData[[#This Row],[DATE]],"mmm")</f>
        <v>Jun</v>
      </c>
      <c r="J374" s="1">
        <f>WEEKNUM(InputData[[#This Row],[DATE]])</f>
        <v>23</v>
      </c>
    </row>
    <row r="375" spans="1:10" x14ac:dyDescent="0.35">
      <c r="A375" s="3">
        <v>44351</v>
      </c>
      <c r="B375" s="6" t="s">
        <v>65</v>
      </c>
      <c r="C375" s="4" t="s">
        <v>20</v>
      </c>
      <c r="D375" s="5">
        <v>76.25</v>
      </c>
      <c r="E375" s="1">
        <v>8</v>
      </c>
      <c r="F375" s="1">
        <f>InputData[[#This Row],[UNIT PRICE ($)]]*InputData[[#This Row],[QUANTITY]]</f>
        <v>610</v>
      </c>
      <c r="G375" s="1" t="str">
        <f>VLOOKUP(InputData[[#This Row],[CUSTOMER NAME]],Country[],2,0)</f>
        <v>Pakistan</v>
      </c>
      <c r="H375" s="1" t="str">
        <f>VLOOKUP(InputData[[#This Row],[CUSTOMER NAME]],Country[],3,0)</f>
        <v>Export</v>
      </c>
      <c r="I375" s="1" t="str">
        <f>TEXT(InputData[[#This Row],[DATE]],"mmm")</f>
        <v>Jun</v>
      </c>
      <c r="J375" s="1">
        <f>WEEKNUM(InputData[[#This Row],[DATE]])</f>
        <v>23</v>
      </c>
    </row>
    <row r="376" spans="1:10" x14ac:dyDescent="0.35">
      <c r="A376" s="3">
        <v>44351</v>
      </c>
      <c r="B376" s="6" t="s">
        <v>70</v>
      </c>
      <c r="C376" s="4" t="s">
        <v>20</v>
      </c>
      <c r="D376" s="5">
        <v>76.25</v>
      </c>
      <c r="E376" s="1">
        <v>12</v>
      </c>
      <c r="F376" s="1">
        <f>InputData[[#This Row],[UNIT PRICE ($)]]*InputData[[#This Row],[QUANTITY]]</f>
        <v>915</v>
      </c>
      <c r="G376" s="1" t="str">
        <f>VLOOKUP(InputData[[#This Row],[CUSTOMER NAME]],Country[],2,0)</f>
        <v>Mexico</v>
      </c>
      <c r="H376" s="1" t="str">
        <f>VLOOKUP(InputData[[#This Row],[CUSTOMER NAME]],Country[],3,0)</f>
        <v>Export</v>
      </c>
      <c r="I376" s="1" t="str">
        <f>TEXT(InputData[[#This Row],[DATE]],"mmm")</f>
        <v>Jun</v>
      </c>
      <c r="J376" s="1">
        <f>WEEKNUM(InputData[[#This Row],[DATE]])</f>
        <v>23</v>
      </c>
    </row>
    <row r="377" spans="1:10" x14ac:dyDescent="0.35">
      <c r="A377" s="3">
        <v>44351</v>
      </c>
      <c r="B377" s="6" t="s">
        <v>76</v>
      </c>
      <c r="C377" s="4" t="s">
        <v>16</v>
      </c>
      <c r="D377" s="5">
        <v>16.64</v>
      </c>
      <c r="E377" s="1">
        <v>30</v>
      </c>
      <c r="F377" s="1">
        <f>InputData[[#This Row],[UNIT PRICE ($)]]*InputData[[#This Row],[QUANTITY]]</f>
        <v>499.20000000000005</v>
      </c>
      <c r="G377" s="1" t="str">
        <f>VLOOKUP(InputData[[#This Row],[CUSTOMER NAME]],Country[],2,0)</f>
        <v>Saudi Arabia</v>
      </c>
      <c r="H377" s="1" t="str">
        <f>VLOOKUP(InputData[[#This Row],[CUSTOMER NAME]],Country[],3,0)</f>
        <v>Export</v>
      </c>
      <c r="I377" s="1" t="str">
        <f>TEXT(InputData[[#This Row],[DATE]],"mmm")</f>
        <v>Jun</v>
      </c>
      <c r="J377" s="1">
        <f>WEEKNUM(InputData[[#This Row],[DATE]])</f>
        <v>23</v>
      </c>
    </row>
    <row r="378" spans="1:10" x14ac:dyDescent="0.35">
      <c r="A378" s="3">
        <v>44352</v>
      </c>
      <c r="B378" s="6" t="s">
        <v>67</v>
      </c>
      <c r="C378" s="4" t="s">
        <v>22</v>
      </c>
      <c r="D378" s="5">
        <v>141.57</v>
      </c>
      <c r="E378" s="1">
        <v>15</v>
      </c>
      <c r="F378" s="1">
        <f>InputData[[#This Row],[UNIT PRICE ($)]]*InputData[[#This Row],[QUANTITY]]</f>
        <v>2123.5499999999997</v>
      </c>
      <c r="G378" s="1" t="str">
        <f>VLOOKUP(InputData[[#This Row],[CUSTOMER NAME]],Country[],2,0)</f>
        <v>United Kingdom</v>
      </c>
      <c r="H378" s="1" t="str">
        <f>VLOOKUP(InputData[[#This Row],[CUSTOMER NAME]],Country[],3,0)</f>
        <v>Export</v>
      </c>
      <c r="I378" s="1" t="str">
        <f>TEXT(InputData[[#This Row],[DATE]],"mmm")</f>
        <v>Jun</v>
      </c>
      <c r="J378" s="1">
        <f>WEEKNUM(InputData[[#This Row],[DATE]])</f>
        <v>23</v>
      </c>
    </row>
    <row r="379" spans="1:10" x14ac:dyDescent="0.35">
      <c r="A379" s="3">
        <v>44352</v>
      </c>
      <c r="B379" s="6" t="s">
        <v>67</v>
      </c>
      <c r="C379" s="4" t="s">
        <v>12</v>
      </c>
      <c r="D379" s="5">
        <v>94.17</v>
      </c>
      <c r="E379" s="1">
        <v>5</v>
      </c>
      <c r="F379" s="1">
        <f>InputData[[#This Row],[UNIT PRICE ($)]]*InputData[[#This Row],[QUANTITY]]</f>
        <v>470.85</v>
      </c>
      <c r="G379" s="1" t="str">
        <f>VLOOKUP(InputData[[#This Row],[CUSTOMER NAME]],Country[],2,0)</f>
        <v>United Kingdom</v>
      </c>
      <c r="H379" s="1" t="str">
        <f>VLOOKUP(InputData[[#This Row],[CUSTOMER NAME]],Country[],3,0)</f>
        <v>Export</v>
      </c>
      <c r="I379" s="1" t="str">
        <f>TEXT(InputData[[#This Row],[DATE]],"mmm")</f>
        <v>Jun</v>
      </c>
      <c r="J379" s="1">
        <f>WEEKNUM(InputData[[#This Row],[DATE]])</f>
        <v>23</v>
      </c>
    </row>
    <row r="380" spans="1:10" x14ac:dyDescent="0.35">
      <c r="A380" s="3">
        <v>44352</v>
      </c>
      <c r="B380" s="6" t="s">
        <v>75</v>
      </c>
      <c r="C380" s="4" t="s">
        <v>3</v>
      </c>
      <c r="D380" s="5">
        <v>80.94</v>
      </c>
      <c r="E380" s="1">
        <v>17</v>
      </c>
      <c r="F380" s="1">
        <f>InputData[[#This Row],[UNIT PRICE ($)]]*InputData[[#This Row],[QUANTITY]]</f>
        <v>1375.98</v>
      </c>
      <c r="G380" s="1" t="str">
        <f>VLOOKUP(InputData[[#This Row],[CUSTOMER NAME]],Country[],2,0)</f>
        <v>Russia</v>
      </c>
      <c r="H380" s="1" t="str">
        <f>VLOOKUP(InputData[[#This Row],[CUSTOMER NAME]],Country[],3,0)</f>
        <v>Export</v>
      </c>
      <c r="I380" s="1" t="str">
        <f>TEXT(InputData[[#This Row],[DATE]],"mmm")</f>
        <v>Jun</v>
      </c>
      <c r="J380" s="1">
        <f>WEEKNUM(InputData[[#This Row],[DATE]])</f>
        <v>23</v>
      </c>
    </row>
    <row r="381" spans="1:10" x14ac:dyDescent="0.35">
      <c r="A381" s="3">
        <v>44352</v>
      </c>
      <c r="B381" s="6" t="s">
        <v>79</v>
      </c>
      <c r="C381" s="4" t="s">
        <v>9</v>
      </c>
      <c r="D381" s="5">
        <v>7.8599999999999994</v>
      </c>
      <c r="E381" s="1">
        <v>32</v>
      </c>
      <c r="F381" s="1">
        <f>InputData[[#This Row],[UNIT PRICE ($)]]*InputData[[#This Row],[QUANTITY]]</f>
        <v>251.51999999999998</v>
      </c>
      <c r="G381" s="1" t="str">
        <f>VLOOKUP(InputData[[#This Row],[CUSTOMER NAME]],Country[],2,0)</f>
        <v>United Kingdom</v>
      </c>
      <c r="H381" s="1" t="str">
        <f>VLOOKUP(InputData[[#This Row],[CUSTOMER NAME]],Country[],3,0)</f>
        <v>Export</v>
      </c>
      <c r="I381" s="1" t="str">
        <f>TEXT(InputData[[#This Row],[DATE]],"mmm")</f>
        <v>Jun</v>
      </c>
      <c r="J381" s="1">
        <f>WEEKNUM(InputData[[#This Row],[DATE]])</f>
        <v>23</v>
      </c>
    </row>
    <row r="382" spans="1:10" x14ac:dyDescent="0.35">
      <c r="A382" s="3">
        <v>44352</v>
      </c>
      <c r="B382" s="6" t="s">
        <v>89</v>
      </c>
      <c r="C382" s="4" t="s">
        <v>35</v>
      </c>
      <c r="D382" s="5">
        <v>6.7</v>
      </c>
      <c r="E382" s="1">
        <v>10</v>
      </c>
      <c r="F382" s="1">
        <f>InputData[[#This Row],[UNIT PRICE ($)]]*InputData[[#This Row],[QUANTITY]]</f>
        <v>67</v>
      </c>
      <c r="G382" s="1" t="str">
        <f>VLOOKUP(InputData[[#This Row],[CUSTOMER NAME]],Country[],2,0)</f>
        <v>Mexico</v>
      </c>
      <c r="H382" s="1" t="str">
        <f>VLOOKUP(InputData[[#This Row],[CUSTOMER NAME]],Country[],3,0)</f>
        <v>Export</v>
      </c>
      <c r="I382" s="1" t="str">
        <f>TEXT(InputData[[#This Row],[DATE]],"mmm")</f>
        <v>Jun</v>
      </c>
      <c r="J382" s="1">
        <f>WEEKNUM(InputData[[#This Row],[DATE]])</f>
        <v>23</v>
      </c>
    </row>
    <row r="383" spans="1:10" x14ac:dyDescent="0.35">
      <c r="A383" s="3">
        <v>44353</v>
      </c>
      <c r="B383" s="6" t="s">
        <v>76</v>
      </c>
      <c r="C383" s="4" t="s">
        <v>33</v>
      </c>
      <c r="D383" s="5">
        <v>119.7</v>
      </c>
      <c r="E383" s="1">
        <v>6</v>
      </c>
      <c r="F383" s="1">
        <f>InputData[[#This Row],[UNIT PRICE ($)]]*InputData[[#This Row],[QUANTITY]]</f>
        <v>718.2</v>
      </c>
      <c r="G383" s="1" t="str">
        <f>VLOOKUP(InputData[[#This Row],[CUSTOMER NAME]],Country[],2,0)</f>
        <v>Saudi Arabia</v>
      </c>
      <c r="H383" s="1" t="str">
        <f>VLOOKUP(InputData[[#This Row],[CUSTOMER NAME]],Country[],3,0)</f>
        <v>Export</v>
      </c>
      <c r="I383" s="1" t="str">
        <f>TEXT(InputData[[#This Row],[DATE]],"mmm")</f>
        <v>Jun</v>
      </c>
      <c r="J383" s="1">
        <f>WEEKNUM(InputData[[#This Row],[DATE]])</f>
        <v>24</v>
      </c>
    </row>
    <row r="384" spans="1:10" x14ac:dyDescent="0.35">
      <c r="A384" s="3">
        <v>44353</v>
      </c>
      <c r="B384" s="6" t="s">
        <v>87</v>
      </c>
      <c r="C384" s="4" t="s">
        <v>1</v>
      </c>
      <c r="D384" s="5">
        <v>103.88</v>
      </c>
      <c r="E384" s="1">
        <v>33</v>
      </c>
      <c r="F384" s="1">
        <f>InputData[[#This Row],[UNIT PRICE ($)]]*InputData[[#This Row],[QUANTITY]]</f>
        <v>3428.04</v>
      </c>
      <c r="G384" s="1" t="str">
        <f>VLOOKUP(InputData[[#This Row],[CUSTOMER NAME]],Country[],2,0)</f>
        <v>France</v>
      </c>
      <c r="H384" s="1" t="str">
        <f>VLOOKUP(InputData[[#This Row],[CUSTOMER NAME]],Country[],3,0)</f>
        <v>Export</v>
      </c>
      <c r="I384" s="1" t="str">
        <f>TEXT(InputData[[#This Row],[DATE]],"mmm")</f>
        <v>Jun</v>
      </c>
      <c r="J384" s="1">
        <f>WEEKNUM(InputData[[#This Row],[DATE]])</f>
        <v>24</v>
      </c>
    </row>
    <row r="385" spans="1:10" x14ac:dyDescent="0.35">
      <c r="A385" s="3">
        <v>44355</v>
      </c>
      <c r="B385" s="6" t="s">
        <v>71</v>
      </c>
      <c r="C385" s="4" t="s">
        <v>28</v>
      </c>
      <c r="D385" s="5">
        <v>41.81</v>
      </c>
      <c r="E385" s="1">
        <v>11</v>
      </c>
      <c r="F385" s="1">
        <f>InputData[[#This Row],[UNIT PRICE ($)]]*InputData[[#This Row],[QUANTITY]]</f>
        <v>459.91</v>
      </c>
      <c r="G385" s="1" t="str">
        <f>VLOOKUP(InputData[[#This Row],[CUSTOMER NAME]],Country[],2,0)</f>
        <v>India</v>
      </c>
      <c r="H385" s="1" t="str">
        <f>VLOOKUP(InputData[[#This Row],[CUSTOMER NAME]],Country[],3,0)</f>
        <v>Central</v>
      </c>
      <c r="I385" s="1" t="str">
        <f>TEXT(InputData[[#This Row],[DATE]],"mmm")</f>
        <v>Jun</v>
      </c>
      <c r="J385" s="1">
        <f>WEEKNUM(InputData[[#This Row],[DATE]])</f>
        <v>24</v>
      </c>
    </row>
    <row r="386" spans="1:10" x14ac:dyDescent="0.35">
      <c r="A386" s="3">
        <v>44355</v>
      </c>
      <c r="B386" s="6" t="s">
        <v>82</v>
      </c>
      <c r="C386" s="4" t="s">
        <v>4</v>
      </c>
      <c r="D386" s="5">
        <v>48.84</v>
      </c>
      <c r="E386" s="1">
        <v>11</v>
      </c>
      <c r="F386" s="1">
        <f>InputData[[#This Row],[UNIT PRICE ($)]]*InputData[[#This Row],[QUANTITY]]</f>
        <v>537.24</v>
      </c>
      <c r="G386" s="1" t="str">
        <f>VLOOKUP(InputData[[#This Row],[CUSTOMER NAME]],Country[],2,0)</f>
        <v>India</v>
      </c>
      <c r="H386" s="1" t="str">
        <f>VLOOKUP(InputData[[#This Row],[CUSTOMER NAME]],Country[],3,0)</f>
        <v>Western</v>
      </c>
      <c r="I386" s="1" t="str">
        <f>TEXT(InputData[[#This Row],[DATE]],"mmm")</f>
        <v>Jun</v>
      </c>
      <c r="J386" s="1">
        <f>WEEKNUM(InputData[[#This Row],[DATE]])</f>
        <v>24</v>
      </c>
    </row>
    <row r="387" spans="1:10" x14ac:dyDescent="0.35">
      <c r="A387" s="3">
        <v>44356</v>
      </c>
      <c r="B387" s="6" t="s">
        <v>80</v>
      </c>
      <c r="C387" s="4" t="s">
        <v>1</v>
      </c>
      <c r="D387" s="5">
        <v>103.88</v>
      </c>
      <c r="E387" s="1">
        <v>7</v>
      </c>
      <c r="F387" s="1">
        <f>InputData[[#This Row],[UNIT PRICE ($)]]*InputData[[#This Row],[QUANTITY]]</f>
        <v>727.16</v>
      </c>
      <c r="G387" s="1" t="str">
        <f>VLOOKUP(InputData[[#This Row],[CUSTOMER NAME]],Country[],2,0)</f>
        <v>South Africa</v>
      </c>
      <c r="H387" s="1" t="str">
        <f>VLOOKUP(InputData[[#This Row],[CUSTOMER NAME]],Country[],3,0)</f>
        <v>Export</v>
      </c>
      <c r="I387" s="1" t="str">
        <f>TEXT(InputData[[#This Row],[DATE]],"mmm")</f>
        <v>Jun</v>
      </c>
      <c r="J387" s="1">
        <f>WEEKNUM(InputData[[#This Row],[DATE]])</f>
        <v>24</v>
      </c>
    </row>
    <row r="388" spans="1:10" x14ac:dyDescent="0.35">
      <c r="A388" s="3">
        <v>44356</v>
      </c>
      <c r="B388" s="6" t="s">
        <v>86</v>
      </c>
      <c r="C388" s="4" t="s">
        <v>40</v>
      </c>
      <c r="D388" s="5">
        <v>115.2</v>
      </c>
      <c r="E388" s="1">
        <v>32</v>
      </c>
      <c r="F388" s="1">
        <f>InputData[[#This Row],[UNIT PRICE ($)]]*InputData[[#This Row],[QUANTITY]]</f>
        <v>3686.4</v>
      </c>
      <c r="G388" s="1" t="str">
        <f>VLOOKUP(InputData[[#This Row],[CUSTOMER NAME]],Country[],2,0)</f>
        <v>India</v>
      </c>
      <c r="H388" s="1" t="str">
        <f>VLOOKUP(InputData[[#This Row],[CUSTOMER NAME]],Country[],3,0)</f>
        <v>South</v>
      </c>
      <c r="I388" s="1" t="str">
        <f>TEXT(InputData[[#This Row],[DATE]],"mmm")</f>
        <v>Jun</v>
      </c>
      <c r="J388" s="1">
        <f>WEEKNUM(InputData[[#This Row],[DATE]])</f>
        <v>24</v>
      </c>
    </row>
    <row r="389" spans="1:10" x14ac:dyDescent="0.35">
      <c r="A389" s="3">
        <v>44357</v>
      </c>
      <c r="B389" s="6" t="s">
        <v>61</v>
      </c>
      <c r="C389" s="4" t="s">
        <v>28</v>
      </c>
      <c r="D389" s="5">
        <v>41.81</v>
      </c>
      <c r="E389" s="1">
        <v>8</v>
      </c>
      <c r="F389" s="1">
        <f>InputData[[#This Row],[UNIT PRICE ($)]]*InputData[[#This Row],[QUANTITY]]</f>
        <v>334.48</v>
      </c>
      <c r="G389" s="1" t="str">
        <f>VLOOKUP(InputData[[#This Row],[CUSTOMER NAME]],Country[],2,0)</f>
        <v>Bangladesh</v>
      </c>
      <c r="H389" s="1" t="str">
        <f>VLOOKUP(InputData[[#This Row],[CUSTOMER NAME]],Country[],3,0)</f>
        <v>Export</v>
      </c>
      <c r="I389" s="1" t="str">
        <f>TEXT(InputData[[#This Row],[DATE]],"mmm")</f>
        <v>Jun</v>
      </c>
      <c r="J389" s="1">
        <f>WEEKNUM(InputData[[#This Row],[DATE]])</f>
        <v>24</v>
      </c>
    </row>
    <row r="390" spans="1:10" x14ac:dyDescent="0.35">
      <c r="A390" s="3">
        <v>44358</v>
      </c>
      <c r="B390" s="6" t="s">
        <v>110</v>
      </c>
      <c r="C390" s="4" t="s">
        <v>32</v>
      </c>
      <c r="D390" s="5">
        <v>117.48</v>
      </c>
      <c r="E390" s="1">
        <v>12</v>
      </c>
      <c r="F390" s="1">
        <f>InputData[[#This Row],[UNIT PRICE ($)]]*InputData[[#This Row],[QUANTITY]]</f>
        <v>1409.76</v>
      </c>
      <c r="G390" s="1" t="str">
        <f>VLOOKUP(InputData[[#This Row],[CUSTOMER NAME]],Country[],2,0)</f>
        <v>India</v>
      </c>
      <c r="H390" s="1" t="str">
        <f>VLOOKUP(InputData[[#This Row],[CUSTOMER NAME]],Country[],3,0)</f>
        <v>Western</v>
      </c>
      <c r="I390" s="1" t="str">
        <f>TEXT(InputData[[#This Row],[DATE]],"mmm")</f>
        <v>Jun</v>
      </c>
      <c r="J390" s="1">
        <f>WEEKNUM(InputData[[#This Row],[DATE]])</f>
        <v>24</v>
      </c>
    </row>
    <row r="391" spans="1:10" x14ac:dyDescent="0.35">
      <c r="A391" s="3">
        <v>44358</v>
      </c>
      <c r="B391" s="6" t="s">
        <v>110</v>
      </c>
      <c r="C391" s="4" t="s">
        <v>5</v>
      </c>
      <c r="D391" s="5">
        <v>155.61000000000001</v>
      </c>
      <c r="E391" s="1">
        <v>9</v>
      </c>
      <c r="F391" s="1">
        <f>InputData[[#This Row],[UNIT PRICE ($)]]*InputData[[#This Row],[QUANTITY]]</f>
        <v>1400.4900000000002</v>
      </c>
      <c r="G391" s="1" t="str">
        <f>VLOOKUP(InputData[[#This Row],[CUSTOMER NAME]],Country[],2,0)</f>
        <v>India</v>
      </c>
      <c r="H391" s="1" t="str">
        <f>VLOOKUP(InputData[[#This Row],[CUSTOMER NAME]],Country[],3,0)</f>
        <v>Western</v>
      </c>
      <c r="I391" s="1" t="str">
        <f>TEXT(InputData[[#This Row],[DATE]],"mmm")</f>
        <v>Jun</v>
      </c>
      <c r="J391" s="1">
        <f>WEEKNUM(InputData[[#This Row],[DATE]])</f>
        <v>24</v>
      </c>
    </row>
    <row r="392" spans="1:10" x14ac:dyDescent="0.35">
      <c r="A392" s="3">
        <v>44358</v>
      </c>
      <c r="B392" s="6" t="s">
        <v>74</v>
      </c>
      <c r="C392" s="4" t="s">
        <v>39</v>
      </c>
      <c r="D392" s="5">
        <v>42.55</v>
      </c>
      <c r="E392" s="1">
        <v>13</v>
      </c>
      <c r="F392" s="1">
        <f>InputData[[#This Row],[UNIT PRICE ($)]]*InputData[[#This Row],[QUANTITY]]</f>
        <v>553.15</v>
      </c>
      <c r="G392" s="1" t="str">
        <f>VLOOKUP(InputData[[#This Row],[CUSTOMER NAME]],Country[],2,0)</f>
        <v>Brazil</v>
      </c>
      <c r="H392" s="1" t="str">
        <f>VLOOKUP(InputData[[#This Row],[CUSTOMER NAME]],Country[],3,0)</f>
        <v>Export</v>
      </c>
      <c r="I392" s="1" t="str">
        <f>TEXT(InputData[[#This Row],[DATE]],"mmm")</f>
        <v>Jun</v>
      </c>
      <c r="J392" s="1">
        <f>WEEKNUM(InputData[[#This Row],[DATE]])</f>
        <v>24</v>
      </c>
    </row>
    <row r="393" spans="1:10" x14ac:dyDescent="0.35">
      <c r="A393" s="3">
        <v>44358</v>
      </c>
      <c r="B393" s="6" t="s">
        <v>85</v>
      </c>
      <c r="C393" s="4" t="s">
        <v>21</v>
      </c>
      <c r="D393" s="5">
        <v>162.54</v>
      </c>
      <c r="E393" s="1">
        <v>6</v>
      </c>
      <c r="F393" s="1">
        <f>InputData[[#This Row],[UNIT PRICE ($)]]*InputData[[#This Row],[QUANTITY]]</f>
        <v>975.24</v>
      </c>
      <c r="G393" s="1" t="str">
        <f>VLOOKUP(InputData[[#This Row],[CUSTOMER NAME]],Country[],2,0)</f>
        <v>India</v>
      </c>
      <c r="H393" s="1" t="str">
        <f>VLOOKUP(InputData[[#This Row],[CUSTOMER NAME]],Country[],3,0)</f>
        <v>Northeast</v>
      </c>
      <c r="I393" s="1" t="str">
        <f>TEXT(InputData[[#This Row],[DATE]],"mmm")</f>
        <v>Jun</v>
      </c>
      <c r="J393" s="1">
        <f>WEEKNUM(InputData[[#This Row],[DATE]])</f>
        <v>24</v>
      </c>
    </row>
    <row r="394" spans="1:10" x14ac:dyDescent="0.35">
      <c r="A394" s="3">
        <v>44359</v>
      </c>
      <c r="B394" s="6" t="s">
        <v>76</v>
      </c>
      <c r="C394" s="4" t="s">
        <v>41</v>
      </c>
      <c r="D394" s="5">
        <v>173.88</v>
      </c>
      <c r="E394" s="1">
        <v>6</v>
      </c>
      <c r="F394" s="1">
        <f>InputData[[#This Row],[UNIT PRICE ($)]]*InputData[[#This Row],[QUANTITY]]</f>
        <v>1043.28</v>
      </c>
      <c r="G394" s="1" t="str">
        <f>VLOOKUP(InputData[[#This Row],[CUSTOMER NAME]],Country[],2,0)</f>
        <v>Saudi Arabia</v>
      </c>
      <c r="H394" s="1" t="str">
        <f>VLOOKUP(InputData[[#This Row],[CUSTOMER NAME]],Country[],3,0)</f>
        <v>Export</v>
      </c>
      <c r="I394" s="1" t="str">
        <f>TEXT(InputData[[#This Row],[DATE]],"mmm")</f>
        <v>Jun</v>
      </c>
      <c r="J394" s="1">
        <f>WEEKNUM(InputData[[#This Row],[DATE]])</f>
        <v>24</v>
      </c>
    </row>
    <row r="395" spans="1:10" x14ac:dyDescent="0.35">
      <c r="A395" s="3">
        <v>44360</v>
      </c>
      <c r="B395" s="6" t="s">
        <v>65</v>
      </c>
      <c r="C395" s="4" t="s">
        <v>26</v>
      </c>
      <c r="D395" s="5">
        <v>24.66</v>
      </c>
      <c r="E395" s="1">
        <v>6</v>
      </c>
      <c r="F395" s="1">
        <f>InputData[[#This Row],[UNIT PRICE ($)]]*InputData[[#This Row],[QUANTITY]]</f>
        <v>147.96</v>
      </c>
      <c r="G395" s="1" t="str">
        <f>VLOOKUP(InputData[[#This Row],[CUSTOMER NAME]],Country[],2,0)</f>
        <v>Pakistan</v>
      </c>
      <c r="H395" s="1" t="str">
        <f>VLOOKUP(InputData[[#This Row],[CUSTOMER NAME]],Country[],3,0)</f>
        <v>Export</v>
      </c>
      <c r="I395" s="1" t="str">
        <f>TEXT(InputData[[#This Row],[DATE]],"mmm")</f>
        <v>Jun</v>
      </c>
      <c r="J395" s="1">
        <f>WEEKNUM(InputData[[#This Row],[DATE]])</f>
        <v>25</v>
      </c>
    </row>
    <row r="396" spans="1:10" x14ac:dyDescent="0.35">
      <c r="A396" s="3">
        <v>44360</v>
      </c>
      <c r="B396" s="6" t="s">
        <v>69</v>
      </c>
      <c r="C396" s="4" t="s">
        <v>15</v>
      </c>
      <c r="D396" s="5">
        <v>15.719999999999999</v>
      </c>
      <c r="E396" s="1">
        <v>3</v>
      </c>
      <c r="F396" s="1">
        <f>InputData[[#This Row],[UNIT PRICE ($)]]*InputData[[#This Row],[QUANTITY]]</f>
        <v>47.16</v>
      </c>
      <c r="G396" s="1" t="str">
        <f>VLOOKUP(InputData[[#This Row],[CUSTOMER NAME]],Country[],2,0)</f>
        <v>India</v>
      </c>
      <c r="H396" s="1" t="str">
        <f>VLOOKUP(InputData[[#This Row],[CUSTOMER NAME]],Country[],3,0)</f>
        <v>South</v>
      </c>
      <c r="I396" s="1" t="str">
        <f>TEXT(InputData[[#This Row],[DATE]],"mmm")</f>
        <v>Jun</v>
      </c>
      <c r="J396" s="1">
        <f>WEEKNUM(InputData[[#This Row],[DATE]])</f>
        <v>25</v>
      </c>
    </row>
    <row r="397" spans="1:10" x14ac:dyDescent="0.35">
      <c r="A397" s="3">
        <v>44360</v>
      </c>
      <c r="B397" s="6" t="s">
        <v>75</v>
      </c>
      <c r="C397" s="4" t="s">
        <v>22</v>
      </c>
      <c r="D397" s="5">
        <v>141.57</v>
      </c>
      <c r="E397" s="1">
        <v>20</v>
      </c>
      <c r="F397" s="1">
        <f>InputData[[#This Row],[UNIT PRICE ($)]]*InputData[[#This Row],[QUANTITY]]</f>
        <v>2831.3999999999996</v>
      </c>
      <c r="G397" s="1" t="str">
        <f>VLOOKUP(InputData[[#This Row],[CUSTOMER NAME]],Country[],2,0)</f>
        <v>Russia</v>
      </c>
      <c r="H397" s="1" t="str">
        <f>VLOOKUP(InputData[[#This Row],[CUSTOMER NAME]],Country[],3,0)</f>
        <v>Export</v>
      </c>
      <c r="I397" s="1" t="str">
        <f>TEXT(InputData[[#This Row],[DATE]],"mmm")</f>
        <v>Jun</v>
      </c>
      <c r="J397" s="1">
        <f>WEEKNUM(InputData[[#This Row],[DATE]])</f>
        <v>25</v>
      </c>
    </row>
    <row r="398" spans="1:10" x14ac:dyDescent="0.35">
      <c r="A398" s="3">
        <v>44360</v>
      </c>
      <c r="B398" s="6" t="s">
        <v>84</v>
      </c>
      <c r="C398" s="4" t="s">
        <v>35</v>
      </c>
      <c r="D398" s="5">
        <v>6.7</v>
      </c>
      <c r="E398" s="1">
        <v>2</v>
      </c>
      <c r="F398" s="1">
        <f>InputData[[#This Row],[UNIT PRICE ($)]]*InputData[[#This Row],[QUANTITY]]</f>
        <v>13.4</v>
      </c>
      <c r="G398" s="1" t="str">
        <f>VLOOKUP(InputData[[#This Row],[CUSTOMER NAME]],Country[],2,0)</f>
        <v>Ethiopia</v>
      </c>
      <c r="H398" s="1" t="str">
        <f>VLOOKUP(InputData[[#This Row],[CUSTOMER NAME]],Country[],3,0)</f>
        <v>Export</v>
      </c>
      <c r="I398" s="1" t="str">
        <f>TEXT(InputData[[#This Row],[DATE]],"mmm")</f>
        <v>Jun</v>
      </c>
      <c r="J398" s="1">
        <f>WEEKNUM(InputData[[#This Row],[DATE]])</f>
        <v>25</v>
      </c>
    </row>
    <row r="399" spans="1:10" x14ac:dyDescent="0.35">
      <c r="A399" s="3">
        <v>44361</v>
      </c>
      <c r="B399" s="6" t="s">
        <v>65</v>
      </c>
      <c r="C399" s="4" t="s">
        <v>25</v>
      </c>
      <c r="D399" s="5">
        <v>8.33</v>
      </c>
      <c r="E399" s="1">
        <v>10</v>
      </c>
      <c r="F399" s="1">
        <f>InputData[[#This Row],[UNIT PRICE ($)]]*InputData[[#This Row],[QUANTITY]]</f>
        <v>83.3</v>
      </c>
      <c r="G399" s="1" t="str">
        <f>VLOOKUP(InputData[[#This Row],[CUSTOMER NAME]],Country[],2,0)</f>
        <v>Pakistan</v>
      </c>
      <c r="H399" s="1" t="str">
        <f>VLOOKUP(InputData[[#This Row],[CUSTOMER NAME]],Country[],3,0)</f>
        <v>Export</v>
      </c>
      <c r="I399" s="1" t="str">
        <f>TEXT(InputData[[#This Row],[DATE]],"mmm")</f>
        <v>Jun</v>
      </c>
      <c r="J399" s="1">
        <f>WEEKNUM(InputData[[#This Row],[DATE]])</f>
        <v>25</v>
      </c>
    </row>
    <row r="400" spans="1:10" x14ac:dyDescent="0.35">
      <c r="A400" s="3">
        <v>44362</v>
      </c>
      <c r="B400" s="6" t="s">
        <v>89</v>
      </c>
      <c r="C400" s="4" t="s">
        <v>42</v>
      </c>
      <c r="D400" s="5">
        <v>162</v>
      </c>
      <c r="E400" s="1">
        <v>15</v>
      </c>
      <c r="F400" s="1">
        <f>InputData[[#This Row],[UNIT PRICE ($)]]*InputData[[#This Row],[QUANTITY]]</f>
        <v>2430</v>
      </c>
      <c r="G400" s="1" t="str">
        <f>VLOOKUP(InputData[[#This Row],[CUSTOMER NAME]],Country[],2,0)</f>
        <v>Mexico</v>
      </c>
      <c r="H400" s="1" t="str">
        <f>VLOOKUP(InputData[[#This Row],[CUSTOMER NAME]],Country[],3,0)</f>
        <v>Export</v>
      </c>
      <c r="I400" s="1" t="str">
        <f>TEXT(InputData[[#This Row],[DATE]],"mmm")</f>
        <v>Jun</v>
      </c>
      <c r="J400" s="1">
        <f>WEEKNUM(InputData[[#This Row],[DATE]])</f>
        <v>25</v>
      </c>
    </row>
    <row r="401" spans="1:10" x14ac:dyDescent="0.35">
      <c r="A401" s="3">
        <v>44363</v>
      </c>
      <c r="B401" s="6" t="s">
        <v>71</v>
      </c>
      <c r="C401" s="4" t="s">
        <v>19</v>
      </c>
      <c r="D401" s="5">
        <v>210</v>
      </c>
      <c r="E401" s="1">
        <v>5</v>
      </c>
      <c r="F401" s="1">
        <f>InputData[[#This Row],[UNIT PRICE ($)]]*InputData[[#This Row],[QUANTITY]]</f>
        <v>1050</v>
      </c>
      <c r="G401" s="1" t="str">
        <f>VLOOKUP(InputData[[#This Row],[CUSTOMER NAME]],Country[],2,0)</f>
        <v>India</v>
      </c>
      <c r="H401" s="1" t="str">
        <f>VLOOKUP(InputData[[#This Row],[CUSTOMER NAME]],Country[],3,0)</f>
        <v>Central</v>
      </c>
      <c r="I401" s="1" t="str">
        <f>TEXT(InputData[[#This Row],[DATE]],"mmm")</f>
        <v>Jun</v>
      </c>
      <c r="J401" s="1">
        <f>WEEKNUM(InputData[[#This Row],[DATE]])</f>
        <v>25</v>
      </c>
    </row>
    <row r="402" spans="1:10" x14ac:dyDescent="0.35">
      <c r="A402" s="3">
        <v>44363</v>
      </c>
      <c r="B402" s="6" t="s">
        <v>80</v>
      </c>
      <c r="C402" s="4" t="s">
        <v>39</v>
      </c>
      <c r="D402" s="5">
        <v>42.55</v>
      </c>
      <c r="E402" s="1">
        <v>11</v>
      </c>
      <c r="F402" s="1">
        <f>InputData[[#This Row],[UNIT PRICE ($)]]*InputData[[#This Row],[QUANTITY]]</f>
        <v>468.04999999999995</v>
      </c>
      <c r="G402" s="1" t="str">
        <f>VLOOKUP(InputData[[#This Row],[CUSTOMER NAME]],Country[],2,0)</f>
        <v>South Africa</v>
      </c>
      <c r="H402" s="1" t="str">
        <f>VLOOKUP(InputData[[#This Row],[CUSTOMER NAME]],Country[],3,0)</f>
        <v>Export</v>
      </c>
      <c r="I402" s="1" t="str">
        <f>TEXT(InputData[[#This Row],[DATE]],"mmm")</f>
        <v>Jun</v>
      </c>
      <c r="J402" s="1">
        <f>WEEKNUM(InputData[[#This Row],[DATE]])</f>
        <v>25</v>
      </c>
    </row>
    <row r="403" spans="1:10" x14ac:dyDescent="0.35">
      <c r="A403" s="3">
        <v>44363</v>
      </c>
      <c r="B403" s="6" t="s">
        <v>81</v>
      </c>
      <c r="C403" s="4" t="s">
        <v>15</v>
      </c>
      <c r="D403" s="5">
        <v>15.719999999999999</v>
      </c>
      <c r="E403" s="1">
        <v>12</v>
      </c>
      <c r="F403" s="1">
        <f>InputData[[#This Row],[UNIT PRICE ($)]]*InputData[[#This Row],[QUANTITY]]</f>
        <v>188.64</v>
      </c>
      <c r="G403" s="1" t="str">
        <f>VLOOKUP(InputData[[#This Row],[CUSTOMER NAME]],Country[],2,0)</f>
        <v>India</v>
      </c>
      <c r="H403" s="1" t="str">
        <f>VLOOKUP(InputData[[#This Row],[CUSTOMER NAME]],Country[],3,0)</f>
        <v>East</v>
      </c>
      <c r="I403" s="1" t="str">
        <f>TEXT(InputData[[#This Row],[DATE]],"mmm")</f>
        <v>Jun</v>
      </c>
      <c r="J403" s="1">
        <f>WEEKNUM(InputData[[#This Row],[DATE]])</f>
        <v>25</v>
      </c>
    </row>
    <row r="404" spans="1:10" x14ac:dyDescent="0.35">
      <c r="A404" s="3">
        <v>44363</v>
      </c>
      <c r="B404" s="6" t="s">
        <v>116</v>
      </c>
      <c r="C404" s="4" t="s">
        <v>29</v>
      </c>
      <c r="D404" s="5">
        <v>53.11</v>
      </c>
      <c r="E404" s="1">
        <v>15</v>
      </c>
      <c r="F404" s="1">
        <f>InputData[[#This Row],[UNIT PRICE ($)]]*InputData[[#This Row],[QUANTITY]]</f>
        <v>796.65</v>
      </c>
      <c r="G404" s="1" t="str">
        <f>VLOOKUP(InputData[[#This Row],[CUSTOMER NAME]],Country[],2,0)</f>
        <v>Germany</v>
      </c>
      <c r="H404" s="1" t="str">
        <f>VLOOKUP(InputData[[#This Row],[CUSTOMER NAME]],Country[],3,0)</f>
        <v>Export</v>
      </c>
      <c r="I404" s="1" t="str">
        <f>TEXT(InputData[[#This Row],[DATE]],"mmm")</f>
        <v>Jun</v>
      </c>
      <c r="J404" s="1">
        <f>WEEKNUM(InputData[[#This Row],[DATE]])</f>
        <v>25</v>
      </c>
    </row>
    <row r="405" spans="1:10" x14ac:dyDescent="0.35">
      <c r="A405" s="3">
        <v>44363</v>
      </c>
      <c r="B405" s="6" t="s">
        <v>89</v>
      </c>
      <c r="C405" s="4" t="s">
        <v>1</v>
      </c>
      <c r="D405" s="5">
        <v>103.88</v>
      </c>
      <c r="E405" s="1">
        <v>26</v>
      </c>
      <c r="F405" s="1">
        <f>InputData[[#This Row],[UNIT PRICE ($)]]*InputData[[#This Row],[QUANTITY]]</f>
        <v>2700.88</v>
      </c>
      <c r="G405" s="1" t="str">
        <f>VLOOKUP(InputData[[#This Row],[CUSTOMER NAME]],Country[],2,0)</f>
        <v>Mexico</v>
      </c>
      <c r="H405" s="1" t="str">
        <f>VLOOKUP(InputData[[#This Row],[CUSTOMER NAME]],Country[],3,0)</f>
        <v>Export</v>
      </c>
      <c r="I405" s="1" t="str">
        <f>TEXT(InputData[[#This Row],[DATE]],"mmm")</f>
        <v>Jun</v>
      </c>
      <c r="J405" s="1">
        <f>WEEKNUM(InputData[[#This Row],[DATE]])</f>
        <v>25</v>
      </c>
    </row>
    <row r="406" spans="1:10" x14ac:dyDescent="0.35">
      <c r="A406" s="3">
        <v>44364</v>
      </c>
      <c r="B406" s="6" t="s">
        <v>71</v>
      </c>
      <c r="C406" s="4" t="s">
        <v>16</v>
      </c>
      <c r="D406" s="5">
        <v>16.64</v>
      </c>
      <c r="E406" s="1">
        <v>38</v>
      </c>
      <c r="F406" s="1">
        <f>InputData[[#This Row],[UNIT PRICE ($)]]*InputData[[#This Row],[QUANTITY]]</f>
        <v>632.32000000000005</v>
      </c>
      <c r="G406" s="1" t="str">
        <f>VLOOKUP(InputData[[#This Row],[CUSTOMER NAME]],Country[],2,0)</f>
        <v>India</v>
      </c>
      <c r="H406" s="1" t="str">
        <f>VLOOKUP(InputData[[#This Row],[CUSTOMER NAME]],Country[],3,0)</f>
        <v>Central</v>
      </c>
      <c r="I406" s="1" t="str">
        <f>TEXT(InputData[[#This Row],[DATE]],"mmm")</f>
        <v>Jun</v>
      </c>
      <c r="J406" s="1">
        <f>WEEKNUM(InputData[[#This Row],[DATE]])</f>
        <v>25</v>
      </c>
    </row>
    <row r="407" spans="1:10" x14ac:dyDescent="0.35">
      <c r="A407" s="3">
        <v>44364</v>
      </c>
      <c r="B407" s="6" t="s">
        <v>116</v>
      </c>
      <c r="C407" s="4" t="s">
        <v>19</v>
      </c>
      <c r="D407" s="5">
        <v>210</v>
      </c>
      <c r="E407" s="1">
        <v>24</v>
      </c>
      <c r="F407" s="1">
        <f>InputData[[#This Row],[UNIT PRICE ($)]]*InputData[[#This Row],[QUANTITY]]</f>
        <v>5040</v>
      </c>
      <c r="G407" s="1" t="str">
        <f>VLOOKUP(InputData[[#This Row],[CUSTOMER NAME]],Country[],2,0)</f>
        <v>Germany</v>
      </c>
      <c r="H407" s="1" t="str">
        <f>VLOOKUP(InputData[[#This Row],[CUSTOMER NAME]],Country[],3,0)</f>
        <v>Export</v>
      </c>
      <c r="I407" s="1" t="str">
        <f>TEXT(InputData[[#This Row],[DATE]],"mmm")</f>
        <v>Jun</v>
      </c>
      <c r="J407" s="1">
        <f>WEEKNUM(InputData[[#This Row],[DATE]])</f>
        <v>25</v>
      </c>
    </row>
    <row r="408" spans="1:10" x14ac:dyDescent="0.35">
      <c r="A408" s="3">
        <v>44365</v>
      </c>
      <c r="B408" s="6" t="s">
        <v>110</v>
      </c>
      <c r="C408" s="4" t="s">
        <v>34</v>
      </c>
      <c r="D408" s="5">
        <v>58.3</v>
      </c>
      <c r="E408" s="1">
        <v>35</v>
      </c>
      <c r="F408" s="1">
        <f>InputData[[#This Row],[UNIT PRICE ($)]]*InputData[[#This Row],[QUANTITY]]</f>
        <v>2040.5</v>
      </c>
      <c r="G408" s="1" t="str">
        <f>VLOOKUP(InputData[[#This Row],[CUSTOMER NAME]],Country[],2,0)</f>
        <v>India</v>
      </c>
      <c r="H408" s="1" t="str">
        <f>VLOOKUP(InputData[[#This Row],[CUSTOMER NAME]],Country[],3,0)</f>
        <v>Western</v>
      </c>
      <c r="I408" s="1" t="str">
        <f>TEXT(InputData[[#This Row],[DATE]],"mmm")</f>
        <v>Jun</v>
      </c>
      <c r="J408" s="1">
        <f>WEEKNUM(InputData[[#This Row],[DATE]])</f>
        <v>25</v>
      </c>
    </row>
    <row r="409" spans="1:10" x14ac:dyDescent="0.35">
      <c r="A409" s="3">
        <v>44365</v>
      </c>
      <c r="B409" s="6" t="s">
        <v>70</v>
      </c>
      <c r="C409" s="4" t="s">
        <v>25</v>
      </c>
      <c r="D409" s="5">
        <v>8.33</v>
      </c>
      <c r="E409" s="1">
        <v>13</v>
      </c>
      <c r="F409" s="1">
        <f>InputData[[#This Row],[UNIT PRICE ($)]]*InputData[[#This Row],[QUANTITY]]</f>
        <v>108.29</v>
      </c>
      <c r="G409" s="1" t="str">
        <f>VLOOKUP(InputData[[#This Row],[CUSTOMER NAME]],Country[],2,0)</f>
        <v>Mexico</v>
      </c>
      <c r="H409" s="1" t="str">
        <f>VLOOKUP(InputData[[#This Row],[CUSTOMER NAME]],Country[],3,0)</f>
        <v>Export</v>
      </c>
      <c r="I409" s="1" t="str">
        <f>TEXT(InputData[[#This Row],[DATE]],"mmm")</f>
        <v>Jun</v>
      </c>
      <c r="J409" s="1">
        <f>WEEKNUM(InputData[[#This Row],[DATE]])</f>
        <v>25</v>
      </c>
    </row>
    <row r="410" spans="1:10" x14ac:dyDescent="0.35">
      <c r="A410" s="3">
        <v>44365</v>
      </c>
      <c r="B410" s="6" t="s">
        <v>79</v>
      </c>
      <c r="C410" s="4" t="s">
        <v>13</v>
      </c>
      <c r="D410" s="5">
        <v>122.08</v>
      </c>
      <c r="E410" s="1">
        <v>5</v>
      </c>
      <c r="F410" s="1">
        <f>InputData[[#This Row],[UNIT PRICE ($)]]*InputData[[#This Row],[QUANTITY]]</f>
        <v>610.4</v>
      </c>
      <c r="G410" s="1" t="str">
        <f>VLOOKUP(InputData[[#This Row],[CUSTOMER NAME]],Country[],2,0)</f>
        <v>United Kingdom</v>
      </c>
      <c r="H410" s="1" t="str">
        <f>VLOOKUP(InputData[[#This Row],[CUSTOMER NAME]],Country[],3,0)</f>
        <v>Export</v>
      </c>
      <c r="I410" s="1" t="str">
        <f>TEXT(InputData[[#This Row],[DATE]],"mmm")</f>
        <v>Jun</v>
      </c>
      <c r="J410" s="1">
        <f>WEEKNUM(InputData[[#This Row],[DATE]])</f>
        <v>25</v>
      </c>
    </row>
    <row r="411" spans="1:10" x14ac:dyDescent="0.35">
      <c r="A411" s="3">
        <v>44365</v>
      </c>
      <c r="B411" s="6" t="s">
        <v>80</v>
      </c>
      <c r="C411" s="4" t="s">
        <v>32</v>
      </c>
      <c r="D411" s="5">
        <v>117.48</v>
      </c>
      <c r="E411" s="1">
        <v>8</v>
      </c>
      <c r="F411" s="1">
        <f>InputData[[#This Row],[UNIT PRICE ($)]]*InputData[[#This Row],[QUANTITY]]</f>
        <v>939.84</v>
      </c>
      <c r="G411" s="1" t="str">
        <f>VLOOKUP(InputData[[#This Row],[CUSTOMER NAME]],Country[],2,0)</f>
        <v>South Africa</v>
      </c>
      <c r="H411" s="1" t="str">
        <f>VLOOKUP(InputData[[#This Row],[CUSTOMER NAME]],Country[],3,0)</f>
        <v>Export</v>
      </c>
      <c r="I411" s="1" t="str">
        <f>TEXT(InputData[[#This Row],[DATE]],"mmm")</f>
        <v>Jun</v>
      </c>
      <c r="J411" s="1">
        <f>WEEKNUM(InputData[[#This Row],[DATE]])</f>
        <v>25</v>
      </c>
    </row>
    <row r="412" spans="1:10" x14ac:dyDescent="0.35">
      <c r="A412" s="3">
        <v>44366</v>
      </c>
      <c r="B412" s="6" t="s">
        <v>68</v>
      </c>
      <c r="C412" s="4" t="s">
        <v>44</v>
      </c>
      <c r="D412" s="5">
        <v>82.08</v>
      </c>
      <c r="E412" s="1">
        <v>11</v>
      </c>
      <c r="F412" s="1">
        <f>InputData[[#This Row],[UNIT PRICE ($)]]*InputData[[#This Row],[QUANTITY]]</f>
        <v>902.88</v>
      </c>
      <c r="G412" s="1" t="str">
        <f>VLOOKUP(InputData[[#This Row],[CUSTOMER NAME]],Country[],2,0)</f>
        <v>Russia</v>
      </c>
      <c r="H412" s="1" t="str">
        <f>VLOOKUP(InputData[[#This Row],[CUSTOMER NAME]],Country[],3,0)</f>
        <v>Export</v>
      </c>
      <c r="I412" s="1" t="str">
        <f>TEXT(InputData[[#This Row],[DATE]],"mmm")</f>
        <v>Jun</v>
      </c>
      <c r="J412" s="1">
        <f>WEEKNUM(InputData[[#This Row],[DATE]])</f>
        <v>25</v>
      </c>
    </row>
    <row r="413" spans="1:10" x14ac:dyDescent="0.35">
      <c r="A413" s="3">
        <v>44366</v>
      </c>
      <c r="B413" s="6" t="s">
        <v>73</v>
      </c>
      <c r="C413" s="4" t="s">
        <v>2</v>
      </c>
      <c r="D413" s="5">
        <v>142.80000000000001</v>
      </c>
      <c r="E413" s="1">
        <v>8</v>
      </c>
      <c r="F413" s="1">
        <f>InputData[[#This Row],[UNIT PRICE ($)]]*InputData[[#This Row],[QUANTITY]]</f>
        <v>1142.4000000000001</v>
      </c>
      <c r="G413" s="1" t="str">
        <f>VLOOKUP(InputData[[#This Row],[CUSTOMER NAME]],Country[],2,0)</f>
        <v>India</v>
      </c>
      <c r="H413" s="1" t="str">
        <f>VLOOKUP(InputData[[#This Row],[CUSTOMER NAME]],Country[],3,0)</f>
        <v>East</v>
      </c>
      <c r="I413" s="1" t="str">
        <f>TEXT(InputData[[#This Row],[DATE]],"mmm")</f>
        <v>Jun</v>
      </c>
      <c r="J413" s="1">
        <f>WEEKNUM(InputData[[#This Row],[DATE]])</f>
        <v>25</v>
      </c>
    </row>
    <row r="414" spans="1:10" x14ac:dyDescent="0.35">
      <c r="A414" s="3">
        <v>44366</v>
      </c>
      <c r="B414" s="6" t="s">
        <v>76</v>
      </c>
      <c r="C414" s="4" t="s">
        <v>41</v>
      </c>
      <c r="D414" s="5">
        <v>173.88</v>
      </c>
      <c r="E414" s="1">
        <v>5</v>
      </c>
      <c r="F414" s="1">
        <f>InputData[[#This Row],[UNIT PRICE ($)]]*InputData[[#This Row],[QUANTITY]]</f>
        <v>869.4</v>
      </c>
      <c r="G414" s="1" t="str">
        <f>VLOOKUP(InputData[[#This Row],[CUSTOMER NAME]],Country[],2,0)</f>
        <v>Saudi Arabia</v>
      </c>
      <c r="H414" s="1" t="str">
        <f>VLOOKUP(InputData[[#This Row],[CUSTOMER NAME]],Country[],3,0)</f>
        <v>Export</v>
      </c>
      <c r="I414" s="1" t="str">
        <f>TEXT(InputData[[#This Row],[DATE]],"mmm")</f>
        <v>Jun</v>
      </c>
      <c r="J414" s="1">
        <f>WEEKNUM(InputData[[#This Row],[DATE]])</f>
        <v>25</v>
      </c>
    </row>
    <row r="415" spans="1:10" x14ac:dyDescent="0.35">
      <c r="A415" s="3">
        <v>44367</v>
      </c>
      <c r="B415" s="6" t="s">
        <v>65</v>
      </c>
      <c r="C415" s="4" t="s">
        <v>16</v>
      </c>
      <c r="D415" s="5">
        <v>16.64</v>
      </c>
      <c r="E415" s="1">
        <v>1</v>
      </c>
      <c r="F415" s="1">
        <f>InputData[[#This Row],[UNIT PRICE ($)]]*InputData[[#This Row],[QUANTITY]]</f>
        <v>16.64</v>
      </c>
      <c r="G415" s="1" t="str">
        <f>VLOOKUP(InputData[[#This Row],[CUSTOMER NAME]],Country[],2,0)</f>
        <v>Pakistan</v>
      </c>
      <c r="H415" s="1" t="str">
        <f>VLOOKUP(InputData[[#This Row],[CUSTOMER NAME]],Country[],3,0)</f>
        <v>Export</v>
      </c>
      <c r="I415" s="1" t="str">
        <f>TEXT(InputData[[#This Row],[DATE]],"mmm")</f>
        <v>Jun</v>
      </c>
      <c r="J415" s="1">
        <f>WEEKNUM(InputData[[#This Row],[DATE]])</f>
        <v>26</v>
      </c>
    </row>
    <row r="416" spans="1:10" x14ac:dyDescent="0.35">
      <c r="A416" s="3">
        <v>44367</v>
      </c>
      <c r="B416" s="6" t="s">
        <v>89</v>
      </c>
      <c r="C416" s="4" t="s">
        <v>11</v>
      </c>
      <c r="D416" s="5">
        <v>48.4</v>
      </c>
      <c r="E416" s="1">
        <v>30</v>
      </c>
      <c r="F416" s="1">
        <f>InputData[[#This Row],[UNIT PRICE ($)]]*InputData[[#This Row],[QUANTITY]]</f>
        <v>1452</v>
      </c>
      <c r="G416" s="1" t="str">
        <f>VLOOKUP(InputData[[#This Row],[CUSTOMER NAME]],Country[],2,0)</f>
        <v>Mexico</v>
      </c>
      <c r="H416" s="1" t="str">
        <f>VLOOKUP(InputData[[#This Row],[CUSTOMER NAME]],Country[],3,0)</f>
        <v>Export</v>
      </c>
      <c r="I416" s="1" t="str">
        <f>TEXT(InputData[[#This Row],[DATE]],"mmm")</f>
        <v>Jun</v>
      </c>
      <c r="J416" s="1">
        <f>WEEKNUM(InputData[[#This Row],[DATE]])</f>
        <v>26</v>
      </c>
    </row>
    <row r="417" spans="1:10" x14ac:dyDescent="0.35">
      <c r="A417" s="3">
        <v>44368</v>
      </c>
      <c r="B417" s="6" t="s">
        <v>110</v>
      </c>
      <c r="C417" s="4" t="s">
        <v>17</v>
      </c>
      <c r="D417" s="5">
        <v>156.78</v>
      </c>
      <c r="E417" s="1">
        <v>14</v>
      </c>
      <c r="F417" s="1">
        <f>InputData[[#This Row],[UNIT PRICE ($)]]*InputData[[#This Row],[QUANTITY]]</f>
        <v>2194.92</v>
      </c>
      <c r="G417" s="1" t="str">
        <f>VLOOKUP(InputData[[#This Row],[CUSTOMER NAME]],Country[],2,0)</f>
        <v>India</v>
      </c>
      <c r="H417" s="1" t="str">
        <f>VLOOKUP(InputData[[#This Row],[CUSTOMER NAME]],Country[],3,0)</f>
        <v>Western</v>
      </c>
      <c r="I417" s="1" t="str">
        <f>TEXT(InputData[[#This Row],[DATE]],"mmm")</f>
        <v>Jun</v>
      </c>
      <c r="J417" s="1">
        <f>WEEKNUM(InputData[[#This Row],[DATE]])</f>
        <v>26</v>
      </c>
    </row>
    <row r="418" spans="1:10" x14ac:dyDescent="0.35">
      <c r="A418" s="3">
        <v>44369</v>
      </c>
      <c r="B418" s="6" t="s">
        <v>60</v>
      </c>
      <c r="C418" s="4" t="s">
        <v>1</v>
      </c>
      <c r="D418" s="5">
        <v>103.88</v>
      </c>
      <c r="E418" s="1">
        <v>4</v>
      </c>
      <c r="F418" s="1">
        <f>InputData[[#This Row],[UNIT PRICE ($)]]*InputData[[#This Row],[QUANTITY]]</f>
        <v>415.52</v>
      </c>
      <c r="G418" s="1" t="str">
        <f>VLOOKUP(InputData[[#This Row],[CUSTOMER NAME]],Country[],2,0)</f>
        <v>Nigeria</v>
      </c>
      <c r="H418" s="1" t="str">
        <f>VLOOKUP(InputData[[#This Row],[CUSTOMER NAME]],Country[],3,0)</f>
        <v>Export</v>
      </c>
      <c r="I418" s="1" t="str">
        <f>TEXT(InputData[[#This Row],[DATE]],"mmm")</f>
        <v>Jun</v>
      </c>
      <c r="J418" s="1">
        <f>WEEKNUM(InputData[[#This Row],[DATE]])</f>
        <v>26</v>
      </c>
    </row>
    <row r="419" spans="1:10" x14ac:dyDescent="0.35">
      <c r="A419" s="3">
        <v>44369</v>
      </c>
      <c r="B419" s="6" t="s">
        <v>67</v>
      </c>
      <c r="C419" s="4" t="s">
        <v>40</v>
      </c>
      <c r="D419" s="5">
        <v>115.2</v>
      </c>
      <c r="E419" s="1">
        <v>10</v>
      </c>
      <c r="F419" s="1">
        <f>InputData[[#This Row],[UNIT PRICE ($)]]*InputData[[#This Row],[QUANTITY]]</f>
        <v>1152</v>
      </c>
      <c r="G419" s="1" t="str">
        <f>VLOOKUP(InputData[[#This Row],[CUSTOMER NAME]],Country[],2,0)</f>
        <v>United Kingdom</v>
      </c>
      <c r="H419" s="1" t="str">
        <f>VLOOKUP(InputData[[#This Row],[CUSTOMER NAME]],Country[],3,0)</f>
        <v>Export</v>
      </c>
      <c r="I419" s="1" t="str">
        <f>TEXT(InputData[[#This Row],[DATE]],"mmm")</f>
        <v>Jun</v>
      </c>
      <c r="J419" s="1">
        <f>WEEKNUM(InputData[[#This Row],[DATE]])</f>
        <v>26</v>
      </c>
    </row>
    <row r="420" spans="1:10" x14ac:dyDescent="0.35">
      <c r="A420" s="3">
        <v>44370</v>
      </c>
      <c r="B420" s="6" t="s">
        <v>74</v>
      </c>
      <c r="C420" s="4" t="s">
        <v>16</v>
      </c>
      <c r="D420" s="5">
        <v>16.64</v>
      </c>
      <c r="E420" s="1">
        <v>4</v>
      </c>
      <c r="F420" s="1">
        <f>InputData[[#This Row],[UNIT PRICE ($)]]*InputData[[#This Row],[QUANTITY]]</f>
        <v>66.56</v>
      </c>
      <c r="G420" s="1" t="str">
        <f>VLOOKUP(InputData[[#This Row],[CUSTOMER NAME]],Country[],2,0)</f>
        <v>Brazil</v>
      </c>
      <c r="H420" s="1" t="str">
        <f>VLOOKUP(InputData[[#This Row],[CUSTOMER NAME]],Country[],3,0)</f>
        <v>Export</v>
      </c>
      <c r="I420" s="1" t="str">
        <f>TEXT(InputData[[#This Row],[DATE]],"mmm")</f>
        <v>Jun</v>
      </c>
      <c r="J420" s="1">
        <f>WEEKNUM(InputData[[#This Row],[DATE]])</f>
        <v>26</v>
      </c>
    </row>
    <row r="421" spans="1:10" x14ac:dyDescent="0.35">
      <c r="A421" s="3">
        <v>44370</v>
      </c>
      <c r="B421" s="6" t="s">
        <v>84</v>
      </c>
      <c r="C421" s="4" t="s">
        <v>8</v>
      </c>
      <c r="D421" s="5">
        <v>94.62</v>
      </c>
      <c r="E421" s="1">
        <v>22</v>
      </c>
      <c r="F421" s="1">
        <f>InputData[[#This Row],[UNIT PRICE ($)]]*InputData[[#This Row],[QUANTITY]]</f>
        <v>2081.6400000000003</v>
      </c>
      <c r="G421" s="1" t="str">
        <f>VLOOKUP(InputData[[#This Row],[CUSTOMER NAME]],Country[],2,0)</f>
        <v>Ethiopia</v>
      </c>
      <c r="H421" s="1" t="str">
        <f>VLOOKUP(InputData[[#This Row],[CUSTOMER NAME]],Country[],3,0)</f>
        <v>Export</v>
      </c>
      <c r="I421" s="1" t="str">
        <f>TEXT(InputData[[#This Row],[DATE]],"mmm")</f>
        <v>Jun</v>
      </c>
      <c r="J421" s="1">
        <f>WEEKNUM(InputData[[#This Row],[DATE]])</f>
        <v>26</v>
      </c>
    </row>
    <row r="422" spans="1:10" x14ac:dyDescent="0.35">
      <c r="A422" s="3">
        <v>44370</v>
      </c>
      <c r="B422" s="6" t="s">
        <v>89</v>
      </c>
      <c r="C422" s="4" t="s">
        <v>4</v>
      </c>
      <c r="D422" s="5">
        <v>48.84</v>
      </c>
      <c r="E422" s="1">
        <v>8</v>
      </c>
      <c r="F422" s="1">
        <f>InputData[[#This Row],[UNIT PRICE ($)]]*InputData[[#This Row],[QUANTITY]]</f>
        <v>390.72</v>
      </c>
      <c r="G422" s="1" t="str">
        <f>VLOOKUP(InputData[[#This Row],[CUSTOMER NAME]],Country[],2,0)</f>
        <v>Mexico</v>
      </c>
      <c r="H422" s="1" t="str">
        <f>VLOOKUP(InputData[[#This Row],[CUSTOMER NAME]],Country[],3,0)</f>
        <v>Export</v>
      </c>
      <c r="I422" s="1" t="str">
        <f>TEXT(InputData[[#This Row],[DATE]],"mmm")</f>
        <v>Jun</v>
      </c>
      <c r="J422" s="1">
        <f>WEEKNUM(InputData[[#This Row],[DATE]])</f>
        <v>26</v>
      </c>
    </row>
    <row r="423" spans="1:10" x14ac:dyDescent="0.35">
      <c r="A423" s="3">
        <v>44371</v>
      </c>
      <c r="B423" s="6" t="s">
        <v>70</v>
      </c>
      <c r="C423" s="4" t="s">
        <v>40</v>
      </c>
      <c r="D423" s="5">
        <v>115.2</v>
      </c>
      <c r="E423" s="1">
        <v>10</v>
      </c>
      <c r="F423" s="1">
        <f>InputData[[#This Row],[UNIT PRICE ($)]]*InputData[[#This Row],[QUANTITY]]</f>
        <v>1152</v>
      </c>
      <c r="G423" s="1" t="str">
        <f>VLOOKUP(InputData[[#This Row],[CUSTOMER NAME]],Country[],2,0)</f>
        <v>Mexico</v>
      </c>
      <c r="H423" s="1" t="str">
        <f>VLOOKUP(InputData[[#This Row],[CUSTOMER NAME]],Country[],3,0)</f>
        <v>Export</v>
      </c>
      <c r="I423" s="1" t="str">
        <f>TEXT(InputData[[#This Row],[DATE]],"mmm")</f>
        <v>Jun</v>
      </c>
      <c r="J423" s="1">
        <f>WEEKNUM(InputData[[#This Row],[DATE]])</f>
        <v>26</v>
      </c>
    </row>
    <row r="424" spans="1:10" x14ac:dyDescent="0.35">
      <c r="A424" s="3">
        <v>44371</v>
      </c>
      <c r="B424" s="6" t="s">
        <v>71</v>
      </c>
      <c r="C424" s="4" t="s">
        <v>11</v>
      </c>
      <c r="D424" s="5">
        <v>48.4</v>
      </c>
      <c r="E424" s="1">
        <v>13</v>
      </c>
      <c r="F424" s="1">
        <f>InputData[[#This Row],[UNIT PRICE ($)]]*InputData[[#This Row],[QUANTITY]]</f>
        <v>629.19999999999993</v>
      </c>
      <c r="G424" s="1" t="str">
        <f>VLOOKUP(InputData[[#This Row],[CUSTOMER NAME]],Country[],2,0)</f>
        <v>India</v>
      </c>
      <c r="H424" s="1" t="str">
        <f>VLOOKUP(InputData[[#This Row],[CUSTOMER NAME]],Country[],3,0)</f>
        <v>Central</v>
      </c>
      <c r="I424" s="1" t="str">
        <f>TEXT(InputData[[#This Row],[DATE]],"mmm")</f>
        <v>Jun</v>
      </c>
      <c r="J424" s="1">
        <f>WEEKNUM(InputData[[#This Row],[DATE]])</f>
        <v>26</v>
      </c>
    </row>
    <row r="425" spans="1:10" x14ac:dyDescent="0.35">
      <c r="A425" s="3">
        <v>44371</v>
      </c>
      <c r="B425" s="6" t="s">
        <v>81</v>
      </c>
      <c r="C425" s="4" t="s">
        <v>20</v>
      </c>
      <c r="D425" s="5">
        <v>76.25</v>
      </c>
      <c r="E425" s="1">
        <v>23</v>
      </c>
      <c r="F425" s="1">
        <f>InputData[[#This Row],[UNIT PRICE ($)]]*InputData[[#This Row],[QUANTITY]]</f>
        <v>1753.75</v>
      </c>
      <c r="G425" s="1" t="str">
        <f>VLOOKUP(InputData[[#This Row],[CUSTOMER NAME]],Country[],2,0)</f>
        <v>India</v>
      </c>
      <c r="H425" s="1" t="str">
        <f>VLOOKUP(InputData[[#This Row],[CUSTOMER NAME]],Country[],3,0)</f>
        <v>East</v>
      </c>
      <c r="I425" s="1" t="str">
        <f>TEXT(InputData[[#This Row],[DATE]],"mmm")</f>
        <v>Jun</v>
      </c>
      <c r="J425" s="1">
        <f>WEEKNUM(InputData[[#This Row],[DATE]])</f>
        <v>26</v>
      </c>
    </row>
    <row r="426" spans="1:10" x14ac:dyDescent="0.35">
      <c r="A426" s="3">
        <v>44371</v>
      </c>
      <c r="B426" s="6" t="s">
        <v>87</v>
      </c>
      <c r="C426" s="4" t="s">
        <v>18</v>
      </c>
      <c r="D426" s="5">
        <v>49.21</v>
      </c>
      <c r="E426" s="1">
        <v>7</v>
      </c>
      <c r="F426" s="1">
        <f>InputData[[#This Row],[UNIT PRICE ($)]]*InputData[[#This Row],[QUANTITY]]</f>
        <v>344.47</v>
      </c>
      <c r="G426" s="1" t="str">
        <f>VLOOKUP(InputData[[#This Row],[CUSTOMER NAME]],Country[],2,0)</f>
        <v>France</v>
      </c>
      <c r="H426" s="1" t="str">
        <f>VLOOKUP(InputData[[#This Row],[CUSTOMER NAME]],Country[],3,0)</f>
        <v>Export</v>
      </c>
      <c r="I426" s="1" t="str">
        <f>TEXT(InputData[[#This Row],[DATE]],"mmm")</f>
        <v>Jun</v>
      </c>
      <c r="J426" s="1">
        <f>WEEKNUM(InputData[[#This Row],[DATE]])</f>
        <v>26</v>
      </c>
    </row>
    <row r="427" spans="1:10" x14ac:dyDescent="0.35">
      <c r="A427" s="3">
        <v>44372</v>
      </c>
      <c r="B427" s="6" t="s">
        <v>71</v>
      </c>
      <c r="C427" s="4" t="s">
        <v>12</v>
      </c>
      <c r="D427" s="5">
        <v>94.17</v>
      </c>
      <c r="E427" s="1">
        <v>7</v>
      </c>
      <c r="F427" s="1">
        <f>InputData[[#This Row],[UNIT PRICE ($)]]*InputData[[#This Row],[QUANTITY]]</f>
        <v>659.19</v>
      </c>
      <c r="G427" s="1" t="str">
        <f>VLOOKUP(InputData[[#This Row],[CUSTOMER NAME]],Country[],2,0)</f>
        <v>India</v>
      </c>
      <c r="H427" s="1" t="str">
        <f>VLOOKUP(InputData[[#This Row],[CUSTOMER NAME]],Country[],3,0)</f>
        <v>Central</v>
      </c>
      <c r="I427" s="1" t="str">
        <f>TEXT(InputData[[#This Row],[DATE]],"mmm")</f>
        <v>Jun</v>
      </c>
      <c r="J427" s="1">
        <f>WEEKNUM(InputData[[#This Row],[DATE]])</f>
        <v>26</v>
      </c>
    </row>
    <row r="428" spans="1:10" x14ac:dyDescent="0.35">
      <c r="A428" s="3">
        <v>44373</v>
      </c>
      <c r="B428" s="6" t="s">
        <v>65</v>
      </c>
      <c r="C428" s="4" t="s">
        <v>43</v>
      </c>
      <c r="D428" s="5">
        <v>83.08</v>
      </c>
      <c r="E428" s="1">
        <v>12</v>
      </c>
      <c r="F428" s="1">
        <f>InputData[[#This Row],[UNIT PRICE ($)]]*InputData[[#This Row],[QUANTITY]]</f>
        <v>996.96</v>
      </c>
      <c r="G428" s="1" t="str">
        <f>VLOOKUP(InputData[[#This Row],[CUSTOMER NAME]],Country[],2,0)</f>
        <v>Pakistan</v>
      </c>
      <c r="H428" s="1" t="str">
        <f>VLOOKUP(InputData[[#This Row],[CUSTOMER NAME]],Country[],3,0)</f>
        <v>Export</v>
      </c>
      <c r="I428" s="1" t="str">
        <f>TEXT(InputData[[#This Row],[DATE]],"mmm")</f>
        <v>Jun</v>
      </c>
      <c r="J428" s="1">
        <f>WEEKNUM(InputData[[#This Row],[DATE]])</f>
        <v>26</v>
      </c>
    </row>
    <row r="429" spans="1:10" x14ac:dyDescent="0.35">
      <c r="A429" s="3">
        <v>44373</v>
      </c>
      <c r="B429" s="6" t="s">
        <v>85</v>
      </c>
      <c r="C429" s="4" t="s">
        <v>9</v>
      </c>
      <c r="D429" s="5">
        <v>7.8599999999999994</v>
      </c>
      <c r="E429" s="1">
        <v>7</v>
      </c>
      <c r="F429" s="1">
        <f>InputData[[#This Row],[UNIT PRICE ($)]]*InputData[[#This Row],[QUANTITY]]</f>
        <v>55.019999999999996</v>
      </c>
      <c r="G429" s="1" t="str">
        <f>VLOOKUP(InputData[[#This Row],[CUSTOMER NAME]],Country[],2,0)</f>
        <v>India</v>
      </c>
      <c r="H429" s="1" t="str">
        <f>VLOOKUP(InputData[[#This Row],[CUSTOMER NAME]],Country[],3,0)</f>
        <v>Northeast</v>
      </c>
      <c r="I429" s="1" t="str">
        <f>TEXT(InputData[[#This Row],[DATE]],"mmm")</f>
        <v>Jun</v>
      </c>
      <c r="J429" s="1">
        <f>WEEKNUM(InputData[[#This Row],[DATE]])</f>
        <v>26</v>
      </c>
    </row>
    <row r="430" spans="1:10" x14ac:dyDescent="0.35">
      <c r="A430" s="3">
        <v>44373</v>
      </c>
      <c r="B430" s="6" t="s">
        <v>89</v>
      </c>
      <c r="C430" s="4" t="s">
        <v>34</v>
      </c>
      <c r="D430" s="5">
        <v>58.3</v>
      </c>
      <c r="E430" s="1">
        <v>4</v>
      </c>
      <c r="F430" s="1">
        <f>InputData[[#This Row],[UNIT PRICE ($)]]*InputData[[#This Row],[QUANTITY]]</f>
        <v>233.2</v>
      </c>
      <c r="G430" s="1" t="str">
        <f>VLOOKUP(InputData[[#This Row],[CUSTOMER NAME]],Country[],2,0)</f>
        <v>Mexico</v>
      </c>
      <c r="H430" s="1" t="str">
        <f>VLOOKUP(InputData[[#This Row],[CUSTOMER NAME]],Country[],3,0)</f>
        <v>Export</v>
      </c>
      <c r="I430" s="1" t="str">
        <f>TEXT(InputData[[#This Row],[DATE]],"mmm")</f>
        <v>Jun</v>
      </c>
      <c r="J430" s="1">
        <f>WEEKNUM(InputData[[#This Row],[DATE]])</f>
        <v>26</v>
      </c>
    </row>
    <row r="431" spans="1:10" x14ac:dyDescent="0.35">
      <c r="A431" s="3">
        <v>44374</v>
      </c>
      <c r="B431" s="6" t="s">
        <v>87</v>
      </c>
      <c r="C431" s="4" t="s">
        <v>5</v>
      </c>
      <c r="D431" s="5">
        <v>155.61000000000001</v>
      </c>
      <c r="E431" s="1">
        <v>11</v>
      </c>
      <c r="F431" s="1">
        <f>InputData[[#This Row],[UNIT PRICE ($)]]*InputData[[#This Row],[QUANTITY]]</f>
        <v>1711.71</v>
      </c>
      <c r="G431" s="1" t="str">
        <f>VLOOKUP(InputData[[#This Row],[CUSTOMER NAME]],Country[],2,0)</f>
        <v>France</v>
      </c>
      <c r="H431" s="1" t="str">
        <f>VLOOKUP(InputData[[#This Row],[CUSTOMER NAME]],Country[],3,0)</f>
        <v>Export</v>
      </c>
      <c r="I431" s="1" t="str">
        <f>TEXT(InputData[[#This Row],[DATE]],"mmm")</f>
        <v>Jun</v>
      </c>
      <c r="J431" s="1">
        <f>WEEKNUM(InputData[[#This Row],[DATE]])</f>
        <v>27</v>
      </c>
    </row>
    <row r="432" spans="1:10" x14ac:dyDescent="0.35">
      <c r="A432" s="3">
        <v>44375</v>
      </c>
      <c r="B432" s="6" t="s">
        <v>65</v>
      </c>
      <c r="C432" s="4" t="s">
        <v>21</v>
      </c>
      <c r="D432" s="5">
        <v>162.54</v>
      </c>
      <c r="E432" s="1">
        <v>2</v>
      </c>
      <c r="F432" s="1">
        <f>InputData[[#This Row],[UNIT PRICE ($)]]*InputData[[#This Row],[QUANTITY]]</f>
        <v>325.08</v>
      </c>
      <c r="G432" s="1" t="str">
        <f>VLOOKUP(InputData[[#This Row],[CUSTOMER NAME]],Country[],2,0)</f>
        <v>Pakistan</v>
      </c>
      <c r="H432" s="1" t="str">
        <f>VLOOKUP(InputData[[#This Row],[CUSTOMER NAME]],Country[],3,0)</f>
        <v>Export</v>
      </c>
      <c r="I432" s="1" t="str">
        <f>TEXT(InputData[[#This Row],[DATE]],"mmm")</f>
        <v>Jun</v>
      </c>
      <c r="J432" s="1">
        <f>WEEKNUM(InputData[[#This Row],[DATE]])</f>
        <v>27</v>
      </c>
    </row>
    <row r="433" spans="1:10" x14ac:dyDescent="0.35">
      <c r="A433" s="3">
        <v>44375</v>
      </c>
      <c r="B433" s="6" t="s">
        <v>78</v>
      </c>
      <c r="C433" s="4" t="s">
        <v>35</v>
      </c>
      <c r="D433" s="5">
        <v>6.7</v>
      </c>
      <c r="E433" s="1">
        <v>7</v>
      </c>
      <c r="F433" s="1">
        <f>InputData[[#This Row],[UNIT PRICE ($)]]*InputData[[#This Row],[QUANTITY]]</f>
        <v>46.9</v>
      </c>
      <c r="G433" s="1" t="str">
        <f>VLOOKUP(InputData[[#This Row],[CUSTOMER NAME]],Country[],2,0)</f>
        <v>India</v>
      </c>
      <c r="H433" s="1" t="str">
        <f>VLOOKUP(InputData[[#This Row],[CUSTOMER NAME]],Country[],3,0)</f>
        <v>Central</v>
      </c>
      <c r="I433" s="1" t="str">
        <f>TEXT(InputData[[#This Row],[DATE]],"mmm")</f>
        <v>Jun</v>
      </c>
      <c r="J433" s="1">
        <f>WEEKNUM(InputData[[#This Row],[DATE]])</f>
        <v>27</v>
      </c>
    </row>
    <row r="434" spans="1:10" x14ac:dyDescent="0.35">
      <c r="A434" s="3">
        <v>44376</v>
      </c>
      <c r="B434" s="6" t="s">
        <v>76</v>
      </c>
      <c r="C434" s="4" t="s">
        <v>14</v>
      </c>
      <c r="D434" s="5">
        <v>146.72</v>
      </c>
      <c r="E434" s="1">
        <v>4</v>
      </c>
      <c r="F434" s="1">
        <f>InputData[[#This Row],[UNIT PRICE ($)]]*InputData[[#This Row],[QUANTITY]]</f>
        <v>586.88</v>
      </c>
      <c r="G434" s="1" t="str">
        <f>VLOOKUP(InputData[[#This Row],[CUSTOMER NAME]],Country[],2,0)</f>
        <v>Saudi Arabia</v>
      </c>
      <c r="H434" s="1" t="str">
        <f>VLOOKUP(InputData[[#This Row],[CUSTOMER NAME]],Country[],3,0)</f>
        <v>Export</v>
      </c>
      <c r="I434" s="1" t="str">
        <f>TEXT(InputData[[#This Row],[DATE]],"mmm")</f>
        <v>Jun</v>
      </c>
      <c r="J434" s="1">
        <f>WEEKNUM(InputData[[#This Row],[DATE]])</f>
        <v>27</v>
      </c>
    </row>
    <row r="435" spans="1:10" x14ac:dyDescent="0.35">
      <c r="A435" s="3">
        <v>44377</v>
      </c>
      <c r="B435" s="6" t="s">
        <v>73</v>
      </c>
      <c r="C435" s="4" t="s">
        <v>43</v>
      </c>
      <c r="D435" s="5">
        <v>83.08</v>
      </c>
      <c r="E435" s="1">
        <v>8</v>
      </c>
      <c r="F435" s="1">
        <f>InputData[[#This Row],[UNIT PRICE ($)]]*InputData[[#This Row],[QUANTITY]]</f>
        <v>664.64</v>
      </c>
      <c r="G435" s="1" t="str">
        <f>VLOOKUP(InputData[[#This Row],[CUSTOMER NAME]],Country[],2,0)</f>
        <v>India</v>
      </c>
      <c r="H435" s="1" t="str">
        <f>VLOOKUP(InputData[[#This Row],[CUSTOMER NAME]],Country[],3,0)</f>
        <v>East</v>
      </c>
      <c r="I435" s="1" t="str">
        <f>TEXT(InputData[[#This Row],[DATE]],"mmm")</f>
        <v>Jun</v>
      </c>
      <c r="J435" s="1">
        <f>WEEKNUM(InputData[[#This Row],[DATE]])</f>
        <v>27</v>
      </c>
    </row>
    <row r="436" spans="1:10" x14ac:dyDescent="0.35">
      <c r="A436" s="3">
        <v>44378</v>
      </c>
      <c r="B436" s="6" t="s">
        <v>60</v>
      </c>
      <c r="C436" s="4" t="s">
        <v>5</v>
      </c>
      <c r="D436" s="5">
        <v>155.61000000000001</v>
      </c>
      <c r="E436" s="1">
        <v>11</v>
      </c>
      <c r="F436" s="1">
        <f>InputData[[#This Row],[UNIT PRICE ($)]]*InputData[[#This Row],[QUANTITY]]</f>
        <v>1711.71</v>
      </c>
      <c r="G436" s="1" t="str">
        <f>VLOOKUP(InputData[[#This Row],[CUSTOMER NAME]],Country[],2,0)</f>
        <v>Nigeria</v>
      </c>
      <c r="H436" s="1" t="str">
        <f>VLOOKUP(InputData[[#This Row],[CUSTOMER NAME]],Country[],3,0)</f>
        <v>Export</v>
      </c>
      <c r="I436" s="1" t="str">
        <f>TEXT(InputData[[#This Row],[DATE]],"mmm")</f>
        <v>Jul</v>
      </c>
      <c r="J436" s="1">
        <f>WEEKNUM(InputData[[#This Row],[DATE]])</f>
        <v>27</v>
      </c>
    </row>
    <row r="437" spans="1:10" x14ac:dyDescent="0.35">
      <c r="A437" s="3">
        <v>44378</v>
      </c>
      <c r="B437" s="6" t="s">
        <v>89</v>
      </c>
      <c r="C437" s="4" t="s">
        <v>40</v>
      </c>
      <c r="D437" s="5">
        <v>115.2</v>
      </c>
      <c r="E437" s="1">
        <v>22</v>
      </c>
      <c r="F437" s="1">
        <f>InputData[[#This Row],[UNIT PRICE ($)]]*InputData[[#This Row],[QUANTITY]]</f>
        <v>2534.4</v>
      </c>
      <c r="G437" s="1" t="str">
        <f>VLOOKUP(InputData[[#This Row],[CUSTOMER NAME]],Country[],2,0)</f>
        <v>Mexico</v>
      </c>
      <c r="H437" s="1" t="str">
        <f>VLOOKUP(InputData[[#This Row],[CUSTOMER NAME]],Country[],3,0)</f>
        <v>Export</v>
      </c>
      <c r="I437" s="1" t="str">
        <f>TEXT(InputData[[#This Row],[DATE]],"mmm")</f>
        <v>Jul</v>
      </c>
      <c r="J437" s="1">
        <f>WEEKNUM(InputData[[#This Row],[DATE]])</f>
        <v>27</v>
      </c>
    </row>
    <row r="438" spans="1:10" x14ac:dyDescent="0.35">
      <c r="A438" s="3">
        <v>44379</v>
      </c>
      <c r="B438" s="6" t="s">
        <v>68</v>
      </c>
      <c r="C438" s="4" t="s">
        <v>10</v>
      </c>
      <c r="D438" s="5">
        <v>164.28</v>
      </c>
      <c r="E438" s="1">
        <v>11</v>
      </c>
      <c r="F438" s="1">
        <f>InputData[[#This Row],[UNIT PRICE ($)]]*InputData[[#This Row],[QUANTITY]]</f>
        <v>1807.08</v>
      </c>
      <c r="G438" s="1" t="str">
        <f>VLOOKUP(InputData[[#This Row],[CUSTOMER NAME]],Country[],2,0)</f>
        <v>Russia</v>
      </c>
      <c r="H438" s="1" t="str">
        <f>VLOOKUP(InputData[[#This Row],[CUSTOMER NAME]],Country[],3,0)</f>
        <v>Export</v>
      </c>
      <c r="I438" s="1" t="str">
        <f>TEXT(InputData[[#This Row],[DATE]],"mmm")</f>
        <v>Jul</v>
      </c>
      <c r="J438" s="1">
        <f>WEEKNUM(InputData[[#This Row],[DATE]])</f>
        <v>27</v>
      </c>
    </row>
    <row r="439" spans="1:10" x14ac:dyDescent="0.35">
      <c r="A439" s="3">
        <v>44379</v>
      </c>
      <c r="B439" s="6" t="s">
        <v>112</v>
      </c>
      <c r="C439" s="4" t="s">
        <v>25</v>
      </c>
      <c r="D439" s="5">
        <v>8.33</v>
      </c>
      <c r="E439" s="1">
        <v>21</v>
      </c>
      <c r="F439" s="1">
        <f>InputData[[#This Row],[UNIT PRICE ($)]]*InputData[[#This Row],[QUANTITY]]</f>
        <v>174.93</v>
      </c>
      <c r="G439" s="1" t="str">
        <f>VLOOKUP(InputData[[#This Row],[CUSTOMER NAME]],Country[],2,0)</f>
        <v>India</v>
      </c>
      <c r="H439" s="1" t="str">
        <f>VLOOKUP(InputData[[#This Row],[CUSTOMER NAME]],Country[],3,0)</f>
        <v>North</v>
      </c>
      <c r="I439" s="1" t="str">
        <f>TEXT(InputData[[#This Row],[DATE]],"mmm")</f>
        <v>Jul</v>
      </c>
      <c r="J439" s="1">
        <f>WEEKNUM(InputData[[#This Row],[DATE]])</f>
        <v>27</v>
      </c>
    </row>
    <row r="440" spans="1:10" x14ac:dyDescent="0.35">
      <c r="A440" s="3">
        <v>44379</v>
      </c>
      <c r="B440" s="6" t="s">
        <v>81</v>
      </c>
      <c r="C440" s="4" t="s">
        <v>27</v>
      </c>
      <c r="D440" s="5">
        <v>57.120000000000005</v>
      </c>
      <c r="E440" s="1">
        <v>2</v>
      </c>
      <c r="F440" s="1">
        <f>InputData[[#This Row],[UNIT PRICE ($)]]*InputData[[#This Row],[QUANTITY]]</f>
        <v>114.24000000000001</v>
      </c>
      <c r="G440" s="1" t="str">
        <f>VLOOKUP(InputData[[#This Row],[CUSTOMER NAME]],Country[],2,0)</f>
        <v>India</v>
      </c>
      <c r="H440" s="1" t="str">
        <f>VLOOKUP(InputData[[#This Row],[CUSTOMER NAME]],Country[],3,0)</f>
        <v>East</v>
      </c>
      <c r="I440" s="1" t="str">
        <f>TEXT(InputData[[#This Row],[DATE]],"mmm")</f>
        <v>Jul</v>
      </c>
      <c r="J440" s="1">
        <f>WEEKNUM(InputData[[#This Row],[DATE]])</f>
        <v>27</v>
      </c>
    </row>
    <row r="441" spans="1:10" x14ac:dyDescent="0.35">
      <c r="A441" s="3">
        <v>44380</v>
      </c>
      <c r="B441" s="6" t="s">
        <v>61</v>
      </c>
      <c r="C441" s="4" t="s">
        <v>3</v>
      </c>
      <c r="D441" s="5">
        <v>80.94</v>
      </c>
      <c r="E441" s="1">
        <v>8</v>
      </c>
      <c r="F441" s="1">
        <f>InputData[[#This Row],[UNIT PRICE ($)]]*InputData[[#This Row],[QUANTITY]]</f>
        <v>647.52</v>
      </c>
      <c r="G441" s="1" t="str">
        <f>VLOOKUP(InputData[[#This Row],[CUSTOMER NAME]],Country[],2,0)</f>
        <v>Bangladesh</v>
      </c>
      <c r="H441" s="1" t="str">
        <f>VLOOKUP(InputData[[#This Row],[CUSTOMER NAME]],Country[],3,0)</f>
        <v>Export</v>
      </c>
      <c r="I441" s="1" t="str">
        <f>TEXT(InputData[[#This Row],[DATE]],"mmm")</f>
        <v>Jul</v>
      </c>
      <c r="J441" s="1">
        <f>WEEKNUM(InputData[[#This Row],[DATE]])</f>
        <v>27</v>
      </c>
    </row>
    <row r="442" spans="1:10" x14ac:dyDescent="0.35">
      <c r="A442" s="3">
        <v>44380</v>
      </c>
      <c r="B442" s="6" t="s">
        <v>74</v>
      </c>
      <c r="C442" s="4" t="s">
        <v>33</v>
      </c>
      <c r="D442" s="5">
        <v>119.7</v>
      </c>
      <c r="E442" s="1">
        <v>15</v>
      </c>
      <c r="F442" s="1">
        <f>InputData[[#This Row],[UNIT PRICE ($)]]*InputData[[#This Row],[QUANTITY]]</f>
        <v>1795.5</v>
      </c>
      <c r="G442" s="1" t="str">
        <f>VLOOKUP(InputData[[#This Row],[CUSTOMER NAME]],Country[],2,0)</f>
        <v>Brazil</v>
      </c>
      <c r="H442" s="1" t="str">
        <f>VLOOKUP(InputData[[#This Row],[CUSTOMER NAME]],Country[],3,0)</f>
        <v>Export</v>
      </c>
      <c r="I442" s="1" t="str">
        <f>TEXT(InputData[[#This Row],[DATE]],"mmm")</f>
        <v>Jul</v>
      </c>
      <c r="J442" s="1">
        <f>WEEKNUM(InputData[[#This Row],[DATE]])</f>
        <v>27</v>
      </c>
    </row>
    <row r="443" spans="1:10" x14ac:dyDescent="0.35">
      <c r="A443" s="3">
        <v>44380</v>
      </c>
      <c r="B443" s="6" t="s">
        <v>80</v>
      </c>
      <c r="C443" s="4" t="s">
        <v>33</v>
      </c>
      <c r="D443" s="5">
        <v>119.7</v>
      </c>
      <c r="E443" s="1">
        <v>9</v>
      </c>
      <c r="F443" s="1">
        <f>InputData[[#This Row],[UNIT PRICE ($)]]*InputData[[#This Row],[QUANTITY]]</f>
        <v>1077.3</v>
      </c>
      <c r="G443" s="1" t="str">
        <f>VLOOKUP(InputData[[#This Row],[CUSTOMER NAME]],Country[],2,0)</f>
        <v>South Africa</v>
      </c>
      <c r="H443" s="1" t="str">
        <f>VLOOKUP(InputData[[#This Row],[CUSTOMER NAME]],Country[],3,0)</f>
        <v>Export</v>
      </c>
      <c r="I443" s="1" t="str">
        <f>TEXT(InputData[[#This Row],[DATE]],"mmm")</f>
        <v>Jul</v>
      </c>
      <c r="J443" s="1">
        <f>WEEKNUM(InputData[[#This Row],[DATE]])</f>
        <v>27</v>
      </c>
    </row>
    <row r="444" spans="1:10" x14ac:dyDescent="0.35">
      <c r="A444" s="3">
        <v>44381</v>
      </c>
      <c r="B444" s="6" t="s">
        <v>81</v>
      </c>
      <c r="C444" s="4" t="s">
        <v>7</v>
      </c>
      <c r="D444" s="5">
        <v>47.730000000000004</v>
      </c>
      <c r="E444" s="1">
        <v>7</v>
      </c>
      <c r="F444" s="1">
        <f>InputData[[#This Row],[UNIT PRICE ($)]]*InputData[[#This Row],[QUANTITY]]</f>
        <v>334.11</v>
      </c>
      <c r="G444" s="1" t="str">
        <f>VLOOKUP(InputData[[#This Row],[CUSTOMER NAME]],Country[],2,0)</f>
        <v>India</v>
      </c>
      <c r="H444" s="1" t="str">
        <f>VLOOKUP(InputData[[#This Row],[CUSTOMER NAME]],Country[],3,0)</f>
        <v>East</v>
      </c>
      <c r="I444" s="1" t="str">
        <f>TEXT(InputData[[#This Row],[DATE]],"mmm")</f>
        <v>Jul</v>
      </c>
      <c r="J444" s="1">
        <f>WEEKNUM(InputData[[#This Row],[DATE]])</f>
        <v>28</v>
      </c>
    </row>
    <row r="445" spans="1:10" x14ac:dyDescent="0.35">
      <c r="A445" s="3">
        <v>44381</v>
      </c>
      <c r="B445" s="6" t="s">
        <v>84</v>
      </c>
      <c r="C445" s="4" t="s">
        <v>41</v>
      </c>
      <c r="D445" s="5">
        <v>173.88</v>
      </c>
      <c r="E445" s="1">
        <v>7</v>
      </c>
      <c r="F445" s="1">
        <f>InputData[[#This Row],[UNIT PRICE ($)]]*InputData[[#This Row],[QUANTITY]]</f>
        <v>1217.1599999999999</v>
      </c>
      <c r="G445" s="1" t="str">
        <f>VLOOKUP(InputData[[#This Row],[CUSTOMER NAME]],Country[],2,0)</f>
        <v>Ethiopia</v>
      </c>
      <c r="H445" s="1" t="str">
        <f>VLOOKUP(InputData[[#This Row],[CUSTOMER NAME]],Country[],3,0)</f>
        <v>Export</v>
      </c>
      <c r="I445" s="1" t="str">
        <f>TEXT(InputData[[#This Row],[DATE]],"mmm")</f>
        <v>Jul</v>
      </c>
      <c r="J445" s="1">
        <f>WEEKNUM(InputData[[#This Row],[DATE]])</f>
        <v>28</v>
      </c>
    </row>
    <row r="446" spans="1:10" x14ac:dyDescent="0.35">
      <c r="A446" s="3">
        <v>44382</v>
      </c>
      <c r="B446" s="6" t="s">
        <v>64</v>
      </c>
      <c r="C446" s="4" t="s">
        <v>25</v>
      </c>
      <c r="D446" s="5">
        <v>8.33</v>
      </c>
      <c r="E446" s="1">
        <v>7</v>
      </c>
      <c r="F446" s="1">
        <f>InputData[[#This Row],[UNIT PRICE ($)]]*InputData[[#This Row],[QUANTITY]]</f>
        <v>58.31</v>
      </c>
      <c r="G446" s="1" t="str">
        <f>VLOOKUP(InputData[[#This Row],[CUSTOMER NAME]],Country[],2,0)</f>
        <v>India</v>
      </c>
      <c r="H446" s="1" t="str">
        <f>VLOOKUP(InputData[[#This Row],[CUSTOMER NAME]],Country[],3,0)</f>
        <v>Northeast</v>
      </c>
      <c r="I446" s="1" t="str">
        <f>TEXT(InputData[[#This Row],[DATE]],"mmm")</f>
        <v>Jul</v>
      </c>
      <c r="J446" s="1">
        <f>WEEKNUM(InputData[[#This Row],[DATE]])</f>
        <v>28</v>
      </c>
    </row>
    <row r="447" spans="1:10" x14ac:dyDescent="0.35">
      <c r="A447" s="3">
        <v>44382</v>
      </c>
      <c r="B447" s="6" t="s">
        <v>76</v>
      </c>
      <c r="C447" s="4" t="s">
        <v>15</v>
      </c>
      <c r="D447" s="5">
        <v>15.719999999999999</v>
      </c>
      <c r="E447" s="1">
        <v>8</v>
      </c>
      <c r="F447" s="1">
        <f>InputData[[#This Row],[UNIT PRICE ($)]]*InputData[[#This Row],[QUANTITY]]</f>
        <v>125.75999999999999</v>
      </c>
      <c r="G447" s="1" t="str">
        <f>VLOOKUP(InputData[[#This Row],[CUSTOMER NAME]],Country[],2,0)</f>
        <v>Saudi Arabia</v>
      </c>
      <c r="H447" s="1" t="str">
        <f>VLOOKUP(InputData[[#This Row],[CUSTOMER NAME]],Country[],3,0)</f>
        <v>Export</v>
      </c>
      <c r="I447" s="1" t="str">
        <f>TEXT(InputData[[#This Row],[DATE]],"mmm")</f>
        <v>Jul</v>
      </c>
      <c r="J447" s="1">
        <f>WEEKNUM(InputData[[#This Row],[DATE]])</f>
        <v>28</v>
      </c>
    </row>
    <row r="448" spans="1:10" x14ac:dyDescent="0.35">
      <c r="A448" s="3">
        <v>44382</v>
      </c>
      <c r="B448" s="6" t="s">
        <v>80</v>
      </c>
      <c r="C448" s="4" t="s">
        <v>2</v>
      </c>
      <c r="D448" s="5">
        <v>142.80000000000001</v>
      </c>
      <c r="E448" s="1">
        <v>8</v>
      </c>
      <c r="F448" s="1">
        <f>InputData[[#This Row],[UNIT PRICE ($)]]*InputData[[#This Row],[QUANTITY]]</f>
        <v>1142.4000000000001</v>
      </c>
      <c r="G448" s="1" t="str">
        <f>VLOOKUP(InputData[[#This Row],[CUSTOMER NAME]],Country[],2,0)</f>
        <v>South Africa</v>
      </c>
      <c r="H448" s="1" t="str">
        <f>VLOOKUP(InputData[[#This Row],[CUSTOMER NAME]],Country[],3,0)</f>
        <v>Export</v>
      </c>
      <c r="I448" s="1" t="str">
        <f>TEXT(InputData[[#This Row],[DATE]],"mmm")</f>
        <v>Jul</v>
      </c>
      <c r="J448" s="1">
        <f>WEEKNUM(InputData[[#This Row],[DATE]])</f>
        <v>28</v>
      </c>
    </row>
    <row r="449" spans="1:10" x14ac:dyDescent="0.35">
      <c r="A449" s="3">
        <v>44383</v>
      </c>
      <c r="B449" s="6" t="s">
        <v>64</v>
      </c>
      <c r="C449" s="4" t="s">
        <v>24</v>
      </c>
      <c r="D449" s="5">
        <v>156.96</v>
      </c>
      <c r="E449" s="1">
        <v>11</v>
      </c>
      <c r="F449" s="1">
        <f>InputData[[#This Row],[UNIT PRICE ($)]]*InputData[[#This Row],[QUANTITY]]</f>
        <v>1726.5600000000002</v>
      </c>
      <c r="G449" s="1" t="str">
        <f>VLOOKUP(InputData[[#This Row],[CUSTOMER NAME]],Country[],2,0)</f>
        <v>India</v>
      </c>
      <c r="H449" s="1" t="str">
        <f>VLOOKUP(InputData[[#This Row],[CUSTOMER NAME]],Country[],3,0)</f>
        <v>Northeast</v>
      </c>
      <c r="I449" s="1" t="str">
        <f>TEXT(InputData[[#This Row],[DATE]],"mmm")</f>
        <v>Jul</v>
      </c>
      <c r="J449" s="1">
        <f>WEEKNUM(InputData[[#This Row],[DATE]])</f>
        <v>28</v>
      </c>
    </row>
    <row r="450" spans="1:10" x14ac:dyDescent="0.35">
      <c r="A450" s="3">
        <v>44383</v>
      </c>
      <c r="B450" s="6" t="s">
        <v>75</v>
      </c>
      <c r="C450" s="4" t="s">
        <v>41</v>
      </c>
      <c r="D450" s="5">
        <v>173.88</v>
      </c>
      <c r="E450" s="1">
        <v>15</v>
      </c>
      <c r="F450" s="1">
        <f>InputData[[#This Row],[UNIT PRICE ($)]]*InputData[[#This Row],[QUANTITY]]</f>
        <v>2608.1999999999998</v>
      </c>
      <c r="G450" s="1" t="str">
        <f>VLOOKUP(InputData[[#This Row],[CUSTOMER NAME]],Country[],2,0)</f>
        <v>Russia</v>
      </c>
      <c r="H450" s="1" t="str">
        <f>VLOOKUP(InputData[[#This Row],[CUSTOMER NAME]],Country[],3,0)</f>
        <v>Export</v>
      </c>
      <c r="I450" s="1" t="str">
        <f>TEXT(InputData[[#This Row],[DATE]],"mmm")</f>
        <v>Jul</v>
      </c>
      <c r="J450" s="1">
        <f>WEEKNUM(InputData[[#This Row],[DATE]])</f>
        <v>28</v>
      </c>
    </row>
    <row r="451" spans="1:10" x14ac:dyDescent="0.35">
      <c r="A451" s="3">
        <v>44383</v>
      </c>
      <c r="B451" s="6" t="s">
        <v>76</v>
      </c>
      <c r="C451" s="4" t="s">
        <v>41</v>
      </c>
      <c r="D451" s="5">
        <v>173.88</v>
      </c>
      <c r="E451" s="1">
        <v>2</v>
      </c>
      <c r="F451" s="1">
        <f>InputData[[#This Row],[UNIT PRICE ($)]]*InputData[[#This Row],[QUANTITY]]</f>
        <v>347.76</v>
      </c>
      <c r="G451" s="1" t="str">
        <f>VLOOKUP(InputData[[#This Row],[CUSTOMER NAME]],Country[],2,0)</f>
        <v>Saudi Arabia</v>
      </c>
      <c r="H451" s="1" t="str">
        <f>VLOOKUP(InputData[[#This Row],[CUSTOMER NAME]],Country[],3,0)</f>
        <v>Export</v>
      </c>
      <c r="I451" s="1" t="str">
        <f>TEXT(InputData[[#This Row],[DATE]],"mmm")</f>
        <v>Jul</v>
      </c>
      <c r="J451" s="1">
        <f>WEEKNUM(InputData[[#This Row],[DATE]])</f>
        <v>28</v>
      </c>
    </row>
    <row r="452" spans="1:10" x14ac:dyDescent="0.35">
      <c r="A452" s="3">
        <v>44385</v>
      </c>
      <c r="B452" s="6" t="s">
        <v>81</v>
      </c>
      <c r="C452" s="4" t="s">
        <v>18</v>
      </c>
      <c r="D452" s="5">
        <v>49.21</v>
      </c>
      <c r="E452" s="1">
        <v>2</v>
      </c>
      <c r="F452" s="1">
        <f>InputData[[#This Row],[UNIT PRICE ($)]]*InputData[[#This Row],[QUANTITY]]</f>
        <v>98.42</v>
      </c>
      <c r="G452" s="1" t="str">
        <f>VLOOKUP(InputData[[#This Row],[CUSTOMER NAME]],Country[],2,0)</f>
        <v>India</v>
      </c>
      <c r="H452" s="1" t="str">
        <f>VLOOKUP(InputData[[#This Row],[CUSTOMER NAME]],Country[],3,0)</f>
        <v>East</v>
      </c>
      <c r="I452" s="1" t="str">
        <f>TEXT(InputData[[#This Row],[DATE]],"mmm")</f>
        <v>Jul</v>
      </c>
      <c r="J452" s="1">
        <f>WEEKNUM(InputData[[#This Row],[DATE]])</f>
        <v>28</v>
      </c>
    </row>
    <row r="453" spans="1:10" x14ac:dyDescent="0.35">
      <c r="A453" s="3">
        <v>44385</v>
      </c>
      <c r="B453" s="6" t="s">
        <v>87</v>
      </c>
      <c r="C453" s="4" t="s">
        <v>4</v>
      </c>
      <c r="D453" s="5">
        <v>48.84</v>
      </c>
      <c r="E453" s="1">
        <v>10</v>
      </c>
      <c r="F453" s="1">
        <f>InputData[[#This Row],[UNIT PRICE ($)]]*InputData[[#This Row],[QUANTITY]]</f>
        <v>488.40000000000003</v>
      </c>
      <c r="G453" s="1" t="str">
        <f>VLOOKUP(InputData[[#This Row],[CUSTOMER NAME]],Country[],2,0)</f>
        <v>France</v>
      </c>
      <c r="H453" s="1" t="str">
        <f>VLOOKUP(InputData[[#This Row],[CUSTOMER NAME]],Country[],3,0)</f>
        <v>Export</v>
      </c>
      <c r="I453" s="1" t="str">
        <f>TEXT(InputData[[#This Row],[DATE]],"mmm")</f>
        <v>Jul</v>
      </c>
      <c r="J453" s="1">
        <f>WEEKNUM(InputData[[#This Row],[DATE]])</f>
        <v>28</v>
      </c>
    </row>
    <row r="454" spans="1:10" x14ac:dyDescent="0.35">
      <c r="A454" s="3">
        <v>44386</v>
      </c>
      <c r="B454" s="6" t="s">
        <v>75</v>
      </c>
      <c r="C454" s="4" t="s">
        <v>6</v>
      </c>
      <c r="D454" s="5">
        <v>85.5</v>
      </c>
      <c r="E454" s="1">
        <v>11</v>
      </c>
      <c r="F454" s="1">
        <f>InputData[[#This Row],[UNIT PRICE ($)]]*InputData[[#This Row],[QUANTITY]]</f>
        <v>940.5</v>
      </c>
      <c r="G454" s="1" t="str">
        <f>VLOOKUP(InputData[[#This Row],[CUSTOMER NAME]],Country[],2,0)</f>
        <v>Russia</v>
      </c>
      <c r="H454" s="1" t="str">
        <f>VLOOKUP(InputData[[#This Row],[CUSTOMER NAME]],Country[],3,0)</f>
        <v>Export</v>
      </c>
      <c r="I454" s="1" t="str">
        <f>TEXT(InputData[[#This Row],[DATE]],"mmm")</f>
        <v>Jul</v>
      </c>
      <c r="J454" s="1">
        <f>WEEKNUM(InputData[[#This Row],[DATE]])</f>
        <v>28</v>
      </c>
    </row>
    <row r="455" spans="1:10" x14ac:dyDescent="0.35">
      <c r="A455" s="3">
        <v>44387</v>
      </c>
      <c r="B455" s="6" t="s">
        <v>66</v>
      </c>
      <c r="C455" s="4" t="s">
        <v>10</v>
      </c>
      <c r="D455" s="5">
        <v>164.28</v>
      </c>
      <c r="E455" s="1">
        <v>15</v>
      </c>
      <c r="F455" s="1">
        <f>InputData[[#This Row],[UNIT PRICE ($)]]*InputData[[#This Row],[QUANTITY]]</f>
        <v>2464.1999999999998</v>
      </c>
      <c r="G455" s="1" t="str">
        <f>VLOOKUP(InputData[[#This Row],[CUSTOMER NAME]],Country[],2,0)</f>
        <v>Indonesia</v>
      </c>
      <c r="H455" s="1" t="str">
        <f>VLOOKUP(InputData[[#This Row],[CUSTOMER NAME]],Country[],3,0)</f>
        <v>Export</v>
      </c>
      <c r="I455" s="1" t="str">
        <f>TEXT(InputData[[#This Row],[DATE]],"mmm")</f>
        <v>Jul</v>
      </c>
      <c r="J455" s="1">
        <f>WEEKNUM(InputData[[#This Row],[DATE]])</f>
        <v>28</v>
      </c>
    </row>
    <row r="456" spans="1:10" x14ac:dyDescent="0.35">
      <c r="A456" s="3">
        <v>44387</v>
      </c>
      <c r="B456" s="6" t="s">
        <v>81</v>
      </c>
      <c r="C456" s="4" t="s">
        <v>32</v>
      </c>
      <c r="D456" s="5">
        <v>117.48</v>
      </c>
      <c r="E456" s="1">
        <v>12</v>
      </c>
      <c r="F456" s="1">
        <f>InputData[[#This Row],[UNIT PRICE ($)]]*InputData[[#This Row],[QUANTITY]]</f>
        <v>1409.76</v>
      </c>
      <c r="G456" s="1" t="str">
        <f>VLOOKUP(InputData[[#This Row],[CUSTOMER NAME]],Country[],2,0)</f>
        <v>India</v>
      </c>
      <c r="H456" s="1" t="str">
        <f>VLOOKUP(InputData[[#This Row],[CUSTOMER NAME]],Country[],3,0)</f>
        <v>East</v>
      </c>
      <c r="I456" s="1" t="str">
        <f>TEXT(InputData[[#This Row],[DATE]],"mmm")</f>
        <v>Jul</v>
      </c>
      <c r="J456" s="1">
        <f>WEEKNUM(InputData[[#This Row],[DATE]])</f>
        <v>28</v>
      </c>
    </row>
    <row r="457" spans="1:10" x14ac:dyDescent="0.35">
      <c r="A457" s="3">
        <v>44387</v>
      </c>
      <c r="B457" s="6" t="s">
        <v>87</v>
      </c>
      <c r="C457" s="4" t="s">
        <v>34</v>
      </c>
      <c r="D457" s="5">
        <v>58.3</v>
      </c>
      <c r="E457" s="1">
        <v>6</v>
      </c>
      <c r="F457" s="1">
        <f>InputData[[#This Row],[UNIT PRICE ($)]]*InputData[[#This Row],[QUANTITY]]</f>
        <v>349.79999999999995</v>
      </c>
      <c r="G457" s="1" t="str">
        <f>VLOOKUP(InputData[[#This Row],[CUSTOMER NAME]],Country[],2,0)</f>
        <v>France</v>
      </c>
      <c r="H457" s="1" t="str">
        <f>VLOOKUP(InputData[[#This Row],[CUSTOMER NAME]],Country[],3,0)</f>
        <v>Export</v>
      </c>
      <c r="I457" s="1" t="str">
        <f>TEXT(InputData[[#This Row],[DATE]],"mmm")</f>
        <v>Jul</v>
      </c>
      <c r="J457" s="1">
        <f>WEEKNUM(InputData[[#This Row],[DATE]])</f>
        <v>28</v>
      </c>
    </row>
    <row r="458" spans="1:10" x14ac:dyDescent="0.35">
      <c r="A458" s="3">
        <v>44388</v>
      </c>
      <c r="B458" s="6" t="s">
        <v>89</v>
      </c>
      <c r="C458" s="4" t="s">
        <v>9</v>
      </c>
      <c r="D458" s="5">
        <v>7.8599999999999994</v>
      </c>
      <c r="E458" s="1">
        <v>4</v>
      </c>
      <c r="F458" s="1">
        <f>InputData[[#This Row],[UNIT PRICE ($)]]*InputData[[#This Row],[QUANTITY]]</f>
        <v>31.439999999999998</v>
      </c>
      <c r="G458" s="1" t="str">
        <f>VLOOKUP(InputData[[#This Row],[CUSTOMER NAME]],Country[],2,0)</f>
        <v>Mexico</v>
      </c>
      <c r="H458" s="1" t="str">
        <f>VLOOKUP(InputData[[#This Row],[CUSTOMER NAME]],Country[],3,0)</f>
        <v>Export</v>
      </c>
      <c r="I458" s="1" t="str">
        <f>TEXT(InputData[[#This Row],[DATE]],"mmm")</f>
        <v>Jul</v>
      </c>
      <c r="J458" s="1">
        <f>WEEKNUM(InputData[[#This Row],[DATE]])</f>
        <v>29</v>
      </c>
    </row>
    <row r="459" spans="1:10" x14ac:dyDescent="0.35">
      <c r="A459" s="3">
        <v>44389</v>
      </c>
      <c r="B459" s="6" t="s">
        <v>65</v>
      </c>
      <c r="C459" s="4" t="s">
        <v>28</v>
      </c>
      <c r="D459" s="5">
        <v>41.81</v>
      </c>
      <c r="E459" s="1">
        <v>12</v>
      </c>
      <c r="F459" s="1">
        <f>InputData[[#This Row],[UNIT PRICE ($)]]*InputData[[#This Row],[QUANTITY]]</f>
        <v>501.72</v>
      </c>
      <c r="G459" s="1" t="str">
        <f>VLOOKUP(InputData[[#This Row],[CUSTOMER NAME]],Country[],2,0)</f>
        <v>Pakistan</v>
      </c>
      <c r="H459" s="1" t="str">
        <f>VLOOKUP(InputData[[#This Row],[CUSTOMER NAME]],Country[],3,0)</f>
        <v>Export</v>
      </c>
      <c r="I459" s="1" t="str">
        <f>TEXT(InputData[[#This Row],[DATE]],"mmm")</f>
        <v>Jul</v>
      </c>
      <c r="J459" s="1">
        <f>WEEKNUM(InputData[[#This Row],[DATE]])</f>
        <v>29</v>
      </c>
    </row>
    <row r="460" spans="1:10" x14ac:dyDescent="0.35">
      <c r="A460" s="3">
        <v>44389</v>
      </c>
      <c r="B460" s="6" t="s">
        <v>76</v>
      </c>
      <c r="C460" s="4" t="s">
        <v>39</v>
      </c>
      <c r="D460" s="5">
        <v>42.55</v>
      </c>
      <c r="E460" s="1">
        <v>4</v>
      </c>
      <c r="F460" s="1">
        <f>InputData[[#This Row],[UNIT PRICE ($)]]*InputData[[#This Row],[QUANTITY]]</f>
        <v>170.2</v>
      </c>
      <c r="G460" s="1" t="str">
        <f>VLOOKUP(InputData[[#This Row],[CUSTOMER NAME]],Country[],2,0)</f>
        <v>Saudi Arabia</v>
      </c>
      <c r="H460" s="1" t="str">
        <f>VLOOKUP(InputData[[#This Row],[CUSTOMER NAME]],Country[],3,0)</f>
        <v>Export</v>
      </c>
      <c r="I460" s="1" t="str">
        <f>TEXT(InputData[[#This Row],[DATE]],"mmm")</f>
        <v>Jul</v>
      </c>
      <c r="J460" s="1">
        <f>WEEKNUM(InputData[[#This Row],[DATE]])</f>
        <v>29</v>
      </c>
    </row>
    <row r="461" spans="1:10" x14ac:dyDescent="0.35">
      <c r="A461" s="3">
        <v>44390</v>
      </c>
      <c r="B461" s="6" t="s">
        <v>60</v>
      </c>
      <c r="C461" s="4" t="s">
        <v>19</v>
      </c>
      <c r="D461" s="5">
        <v>210</v>
      </c>
      <c r="E461" s="1">
        <v>1</v>
      </c>
      <c r="F461" s="1">
        <f>InputData[[#This Row],[UNIT PRICE ($)]]*InputData[[#This Row],[QUANTITY]]</f>
        <v>210</v>
      </c>
      <c r="G461" s="1" t="str">
        <f>VLOOKUP(InputData[[#This Row],[CUSTOMER NAME]],Country[],2,0)</f>
        <v>Nigeria</v>
      </c>
      <c r="H461" s="1" t="str">
        <f>VLOOKUP(InputData[[#This Row],[CUSTOMER NAME]],Country[],3,0)</f>
        <v>Export</v>
      </c>
      <c r="I461" s="1" t="str">
        <f>TEXT(InputData[[#This Row],[DATE]],"mmm")</f>
        <v>Jul</v>
      </c>
      <c r="J461" s="1">
        <f>WEEKNUM(InputData[[#This Row],[DATE]])</f>
        <v>29</v>
      </c>
    </row>
    <row r="462" spans="1:10" x14ac:dyDescent="0.35">
      <c r="A462" s="3">
        <v>44390</v>
      </c>
      <c r="B462" s="6" t="s">
        <v>80</v>
      </c>
      <c r="C462" s="4" t="s">
        <v>25</v>
      </c>
      <c r="D462" s="5">
        <v>8.33</v>
      </c>
      <c r="E462" s="1">
        <v>7</v>
      </c>
      <c r="F462" s="1">
        <f>InputData[[#This Row],[UNIT PRICE ($)]]*InputData[[#This Row],[QUANTITY]]</f>
        <v>58.31</v>
      </c>
      <c r="G462" s="1" t="str">
        <f>VLOOKUP(InputData[[#This Row],[CUSTOMER NAME]],Country[],2,0)</f>
        <v>South Africa</v>
      </c>
      <c r="H462" s="1" t="str">
        <f>VLOOKUP(InputData[[#This Row],[CUSTOMER NAME]],Country[],3,0)</f>
        <v>Export</v>
      </c>
      <c r="I462" s="1" t="str">
        <f>TEXT(InputData[[#This Row],[DATE]],"mmm")</f>
        <v>Jul</v>
      </c>
      <c r="J462" s="1">
        <f>WEEKNUM(InputData[[#This Row],[DATE]])</f>
        <v>29</v>
      </c>
    </row>
    <row r="463" spans="1:10" x14ac:dyDescent="0.35">
      <c r="A463" s="3">
        <v>44390</v>
      </c>
      <c r="B463" s="6" t="s">
        <v>88</v>
      </c>
      <c r="C463" s="4" t="s">
        <v>22</v>
      </c>
      <c r="D463" s="5">
        <v>141.57</v>
      </c>
      <c r="E463" s="1">
        <v>5</v>
      </c>
      <c r="F463" s="1">
        <f>InputData[[#This Row],[UNIT PRICE ($)]]*InputData[[#This Row],[QUANTITY]]</f>
        <v>707.84999999999991</v>
      </c>
      <c r="G463" s="1" t="str">
        <f>VLOOKUP(InputData[[#This Row],[CUSTOMER NAME]],Country[],2,0)</f>
        <v>India</v>
      </c>
      <c r="H463" s="1" t="str">
        <f>VLOOKUP(InputData[[#This Row],[CUSTOMER NAME]],Country[],3,0)</f>
        <v>South</v>
      </c>
      <c r="I463" s="1" t="str">
        <f>TEXT(InputData[[#This Row],[DATE]],"mmm")</f>
        <v>Jul</v>
      </c>
      <c r="J463" s="1">
        <f>WEEKNUM(InputData[[#This Row],[DATE]])</f>
        <v>29</v>
      </c>
    </row>
    <row r="464" spans="1:10" x14ac:dyDescent="0.35">
      <c r="A464" s="3">
        <v>44391</v>
      </c>
      <c r="B464" s="6" t="s">
        <v>61</v>
      </c>
      <c r="C464" s="4" t="s">
        <v>33</v>
      </c>
      <c r="D464" s="5">
        <v>119.7</v>
      </c>
      <c r="E464" s="1">
        <v>9</v>
      </c>
      <c r="F464" s="1">
        <f>InputData[[#This Row],[UNIT PRICE ($)]]*InputData[[#This Row],[QUANTITY]]</f>
        <v>1077.3</v>
      </c>
      <c r="G464" s="1" t="str">
        <f>VLOOKUP(InputData[[#This Row],[CUSTOMER NAME]],Country[],2,0)</f>
        <v>Bangladesh</v>
      </c>
      <c r="H464" s="1" t="str">
        <f>VLOOKUP(InputData[[#This Row],[CUSTOMER NAME]],Country[],3,0)</f>
        <v>Export</v>
      </c>
      <c r="I464" s="1" t="str">
        <f>TEXT(InputData[[#This Row],[DATE]],"mmm")</f>
        <v>Jul</v>
      </c>
      <c r="J464" s="1">
        <f>WEEKNUM(InputData[[#This Row],[DATE]])</f>
        <v>29</v>
      </c>
    </row>
    <row r="465" spans="1:10" x14ac:dyDescent="0.35">
      <c r="A465" s="3">
        <v>44391</v>
      </c>
      <c r="B465" s="6" t="s">
        <v>80</v>
      </c>
      <c r="C465" s="4" t="s">
        <v>12</v>
      </c>
      <c r="D465" s="5">
        <v>94.17</v>
      </c>
      <c r="E465" s="1">
        <v>13</v>
      </c>
      <c r="F465" s="1">
        <f>InputData[[#This Row],[UNIT PRICE ($)]]*InputData[[#This Row],[QUANTITY]]</f>
        <v>1224.21</v>
      </c>
      <c r="G465" s="1" t="str">
        <f>VLOOKUP(InputData[[#This Row],[CUSTOMER NAME]],Country[],2,0)</f>
        <v>South Africa</v>
      </c>
      <c r="H465" s="1" t="str">
        <f>VLOOKUP(InputData[[#This Row],[CUSTOMER NAME]],Country[],3,0)</f>
        <v>Export</v>
      </c>
      <c r="I465" s="1" t="str">
        <f>TEXT(InputData[[#This Row],[DATE]],"mmm")</f>
        <v>Jul</v>
      </c>
      <c r="J465" s="1">
        <f>WEEKNUM(InputData[[#This Row],[DATE]])</f>
        <v>29</v>
      </c>
    </row>
    <row r="466" spans="1:10" x14ac:dyDescent="0.35">
      <c r="A466" s="3">
        <v>44392</v>
      </c>
      <c r="B466" s="6" t="s">
        <v>75</v>
      </c>
      <c r="C466" s="4" t="s">
        <v>43</v>
      </c>
      <c r="D466" s="5">
        <v>83.08</v>
      </c>
      <c r="E466" s="1">
        <v>18</v>
      </c>
      <c r="F466" s="1">
        <f>InputData[[#This Row],[UNIT PRICE ($)]]*InputData[[#This Row],[QUANTITY]]</f>
        <v>1495.44</v>
      </c>
      <c r="G466" s="1" t="str">
        <f>VLOOKUP(InputData[[#This Row],[CUSTOMER NAME]],Country[],2,0)</f>
        <v>Russia</v>
      </c>
      <c r="H466" s="1" t="str">
        <f>VLOOKUP(InputData[[#This Row],[CUSTOMER NAME]],Country[],3,0)</f>
        <v>Export</v>
      </c>
      <c r="I466" s="1" t="str">
        <f>TEXT(InputData[[#This Row],[DATE]],"mmm")</f>
        <v>Jul</v>
      </c>
      <c r="J466" s="1">
        <f>WEEKNUM(InputData[[#This Row],[DATE]])</f>
        <v>29</v>
      </c>
    </row>
    <row r="467" spans="1:10" x14ac:dyDescent="0.35">
      <c r="A467" s="3">
        <v>44392</v>
      </c>
      <c r="B467" s="6" t="s">
        <v>89</v>
      </c>
      <c r="C467" s="4" t="s">
        <v>4</v>
      </c>
      <c r="D467" s="5">
        <v>48.84</v>
      </c>
      <c r="E467" s="1">
        <v>2</v>
      </c>
      <c r="F467" s="1">
        <f>InputData[[#This Row],[UNIT PRICE ($)]]*InputData[[#This Row],[QUANTITY]]</f>
        <v>97.68</v>
      </c>
      <c r="G467" s="1" t="str">
        <f>VLOOKUP(InputData[[#This Row],[CUSTOMER NAME]],Country[],2,0)</f>
        <v>Mexico</v>
      </c>
      <c r="H467" s="1" t="str">
        <f>VLOOKUP(InputData[[#This Row],[CUSTOMER NAME]],Country[],3,0)</f>
        <v>Export</v>
      </c>
      <c r="I467" s="1" t="str">
        <f>TEXT(InputData[[#This Row],[DATE]],"mmm")</f>
        <v>Jul</v>
      </c>
      <c r="J467" s="1">
        <f>WEEKNUM(InputData[[#This Row],[DATE]])</f>
        <v>29</v>
      </c>
    </row>
    <row r="468" spans="1:10" x14ac:dyDescent="0.35">
      <c r="A468" s="3">
        <v>44393</v>
      </c>
      <c r="B468" s="6" t="s">
        <v>65</v>
      </c>
      <c r="C468" s="4" t="s">
        <v>32</v>
      </c>
      <c r="D468" s="5">
        <v>117.48</v>
      </c>
      <c r="E468" s="1">
        <v>33</v>
      </c>
      <c r="F468" s="1">
        <f>InputData[[#This Row],[UNIT PRICE ($)]]*InputData[[#This Row],[QUANTITY]]</f>
        <v>3876.84</v>
      </c>
      <c r="G468" s="1" t="str">
        <f>VLOOKUP(InputData[[#This Row],[CUSTOMER NAME]],Country[],2,0)</f>
        <v>Pakistan</v>
      </c>
      <c r="H468" s="1" t="str">
        <f>VLOOKUP(InputData[[#This Row],[CUSTOMER NAME]],Country[],3,0)</f>
        <v>Export</v>
      </c>
      <c r="I468" s="1" t="str">
        <f>TEXT(InputData[[#This Row],[DATE]],"mmm")</f>
        <v>Jul</v>
      </c>
      <c r="J468" s="1">
        <f>WEEKNUM(InputData[[#This Row],[DATE]])</f>
        <v>29</v>
      </c>
    </row>
    <row r="469" spans="1:10" x14ac:dyDescent="0.35">
      <c r="A469" s="3">
        <v>44393</v>
      </c>
      <c r="B469" s="6" t="s">
        <v>69</v>
      </c>
      <c r="C469" s="4" t="s">
        <v>23</v>
      </c>
      <c r="D469" s="5">
        <v>149.46</v>
      </c>
      <c r="E469" s="1">
        <v>8</v>
      </c>
      <c r="F469" s="1">
        <f>InputData[[#This Row],[UNIT PRICE ($)]]*InputData[[#This Row],[QUANTITY]]</f>
        <v>1195.68</v>
      </c>
      <c r="G469" s="1" t="str">
        <f>VLOOKUP(InputData[[#This Row],[CUSTOMER NAME]],Country[],2,0)</f>
        <v>India</v>
      </c>
      <c r="H469" s="1" t="str">
        <f>VLOOKUP(InputData[[#This Row],[CUSTOMER NAME]],Country[],3,0)</f>
        <v>South</v>
      </c>
      <c r="I469" s="1" t="str">
        <f>TEXT(InputData[[#This Row],[DATE]],"mmm")</f>
        <v>Jul</v>
      </c>
      <c r="J469" s="1">
        <f>WEEKNUM(InputData[[#This Row],[DATE]])</f>
        <v>29</v>
      </c>
    </row>
    <row r="470" spans="1:10" x14ac:dyDescent="0.35">
      <c r="A470" s="3">
        <v>44393</v>
      </c>
      <c r="B470" s="6" t="s">
        <v>70</v>
      </c>
      <c r="C470" s="4" t="s">
        <v>31</v>
      </c>
      <c r="D470" s="5">
        <v>104.16</v>
      </c>
      <c r="E470" s="1">
        <v>35</v>
      </c>
      <c r="F470" s="1">
        <f>InputData[[#This Row],[UNIT PRICE ($)]]*InputData[[#This Row],[QUANTITY]]</f>
        <v>3645.6</v>
      </c>
      <c r="G470" s="1" t="str">
        <f>VLOOKUP(InputData[[#This Row],[CUSTOMER NAME]],Country[],2,0)</f>
        <v>Mexico</v>
      </c>
      <c r="H470" s="1" t="str">
        <f>VLOOKUP(InputData[[#This Row],[CUSTOMER NAME]],Country[],3,0)</f>
        <v>Export</v>
      </c>
      <c r="I470" s="1" t="str">
        <f>TEXT(InputData[[#This Row],[DATE]],"mmm")</f>
        <v>Jul</v>
      </c>
      <c r="J470" s="1">
        <f>WEEKNUM(InputData[[#This Row],[DATE]])</f>
        <v>29</v>
      </c>
    </row>
    <row r="471" spans="1:10" x14ac:dyDescent="0.35">
      <c r="A471" s="3">
        <v>44394</v>
      </c>
      <c r="B471" s="6" t="s">
        <v>67</v>
      </c>
      <c r="C471" s="4" t="s">
        <v>1</v>
      </c>
      <c r="D471" s="5">
        <v>103.88</v>
      </c>
      <c r="E471" s="1">
        <v>38</v>
      </c>
      <c r="F471" s="1">
        <f>InputData[[#This Row],[UNIT PRICE ($)]]*InputData[[#This Row],[QUANTITY]]</f>
        <v>3947.4399999999996</v>
      </c>
      <c r="G471" s="1" t="str">
        <f>VLOOKUP(InputData[[#This Row],[CUSTOMER NAME]],Country[],2,0)</f>
        <v>United Kingdom</v>
      </c>
      <c r="H471" s="1" t="str">
        <f>VLOOKUP(InputData[[#This Row],[CUSTOMER NAME]],Country[],3,0)</f>
        <v>Export</v>
      </c>
      <c r="I471" s="1" t="str">
        <f>TEXT(InputData[[#This Row],[DATE]],"mmm")</f>
        <v>Jul</v>
      </c>
      <c r="J471" s="1">
        <f>WEEKNUM(InputData[[#This Row],[DATE]])</f>
        <v>29</v>
      </c>
    </row>
    <row r="472" spans="1:10" x14ac:dyDescent="0.35">
      <c r="A472" s="3">
        <v>44394</v>
      </c>
      <c r="B472" s="6" t="s">
        <v>75</v>
      </c>
      <c r="C472" s="4" t="s">
        <v>22</v>
      </c>
      <c r="D472" s="5">
        <v>141.57</v>
      </c>
      <c r="E472" s="1">
        <v>18</v>
      </c>
      <c r="F472" s="1">
        <f>InputData[[#This Row],[UNIT PRICE ($)]]*InputData[[#This Row],[QUANTITY]]</f>
        <v>2548.2599999999998</v>
      </c>
      <c r="G472" s="1" t="str">
        <f>VLOOKUP(InputData[[#This Row],[CUSTOMER NAME]],Country[],2,0)</f>
        <v>Russia</v>
      </c>
      <c r="H472" s="1" t="str">
        <f>VLOOKUP(InputData[[#This Row],[CUSTOMER NAME]],Country[],3,0)</f>
        <v>Export</v>
      </c>
      <c r="I472" s="1" t="str">
        <f>TEXT(InputData[[#This Row],[DATE]],"mmm")</f>
        <v>Jul</v>
      </c>
      <c r="J472" s="1">
        <f>WEEKNUM(InputData[[#This Row],[DATE]])</f>
        <v>29</v>
      </c>
    </row>
    <row r="473" spans="1:10" x14ac:dyDescent="0.35">
      <c r="A473" s="3">
        <v>44394</v>
      </c>
      <c r="B473" s="6" t="s">
        <v>82</v>
      </c>
      <c r="C473" s="4" t="s">
        <v>23</v>
      </c>
      <c r="D473" s="5">
        <v>149.46</v>
      </c>
      <c r="E473" s="1">
        <v>30</v>
      </c>
      <c r="F473" s="1">
        <f>InputData[[#This Row],[UNIT PRICE ($)]]*InputData[[#This Row],[QUANTITY]]</f>
        <v>4483.8</v>
      </c>
      <c r="G473" s="1" t="str">
        <f>VLOOKUP(InputData[[#This Row],[CUSTOMER NAME]],Country[],2,0)</f>
        <v>India</v>
      </c>
      <c r="H473" s="1" t="str">
        <f>VLOOKUP(InputData[[#This Row],[CUSTOMER NAME]],Country[],3,0)</f>
        <v>Western</v>
      </c>
      <c r="I473" s="1" t="str">
        <f>TEXT(InputData[[#This Row],[DATE]],"mmm")</f>
        <v>Jul</v>
      </c>
      <c r="J473" s="1">
        <f>WEEKNUM(InputData[[#This Row],[DATE]])</f>
        <v>29</v>
      </c>
    </row>
    <row r="474" spans="1:10" x14ac:dyDescent="0.35">
      <c r="A474" s="3">
        <v>44394</v>
      </c>
      <c r="B474" s="6" t="s">
        <v>83</v>
      </c>
      <c r="C474" s="4" t="s">
        <v>41</v>
      </c>
      <c r="D474" s="5">
        <v>173.88</v>
      </c>
      <c r="E474" s="1">
        <v>8</v>
      </c>
      <c r="F474" s="1">
        <f>InputData[[#This Row],[UNIT PRICE ($)]]*InputData[[#This Row],[QUANTITY]]</f>
        <v>1391.04</v>
      </c>
      <c r="G474" s="1" t="str">
        <f>VLOOKUP(InputData[[#This Row],[CUSTOMER NAME]],Country[],2,0)</f>
        <v>India</v>
      </c>
      <c r="H474" s="1" t="str">
        <f>VLOOKUP(InputData[[#This Row],[CUSTOMER NAME]],Country[],3,0)</f>
        <v>North</v>
      </c>
      <c r="I474" s="1" t="str">
        <f>TEXT(InputData[[#This Row],[DATE]],"mmm")</f>
        <v>Jul</v>
      </c>
      <c r="J474" s="1">
        <f>WEEKNUM(InputData[[#This Row],[DATE]])</f>
        <v>29</v>
      </c>
    </row>
    <row r="475" spans="1:10" x14ac:dyDescent="0.35">
      <c r="A475" s="3">
        <v>44395</v>
      </c>
      <c r="B475" s="6" t="s">
        <v>79</v>
      </c>
      <c r="C475" s="4" t="s">
        <v>27</v>
      </c>
      <c r="D475" s="5">
        <v>57.120000000000005</v>
      </c>
      <c r="E475" s="1">
        <v>14</v>
      </c>
      <c r="F475" s="1">
        <f>InputData[[#This Row],[UNIT PRICE ($)]]*InputData[[#This Row],[QUANTITY]]</f>
        <v>799.68000000000006</v>
      </c>
      <c r="G475" s="1" t="str">
        <f>VLOOKUP(InputData[[#This Row],[CUSTOMER NAME]],Country[],2,0)</f>
        <v>United Kingdom</v>
      </c>
      <c r="H475" s="1" t="str">
        <f>VLOOKUP(InputData[[#This Row],[CUSTOMER NAME]],Country[],3,0)</f>
        <v>Export</v>
      </c>
      <c r="I475" s="1" t="str">
        <f>TEXT(InputData[[#This Row],[DATE]],"mmm")</f>
        <v>Jul</v>
      </c>
      <c r="J475" s="1">
        <f>WEEKNUM(InputData[[#This Row],[DATE]])</f>
        <v>30</v>
      </c>
    </row>
    <row r="476" spans="1:10" x14ac:dyDescent="0.35">
      <c r="A476" s="3">
        <v>44395</v>
      </c>
      <c r="B476" s="6" t="s">
        <v>82</v>
      </c>
      <c r="C476" s="4" t="s">
        <v>10</v>
      </c>
      <c r="D476" s="5">
        <v>164.28</v>
      </c>
      <c r="E476" s="1">
        <v>12</v>
      </c>
      <c r="F476" s="1">
        <f>InputData[[#This Row],[UNIT PRICE ($)]]*InputData[[#This Row],[QUANTITY]]</f>
        <v>1971.3600000000001</v>
      </c>
      <c r="G476" s="1" t="str">
        <f>VLOOKUP(InputData[[#This Row],[CUSTOMER NAME]],Country[],2,0)</f>
        <v>India</v>
      </c>
      <c r="H476" s="1" t="str">
        <f>VLOOKUP(InputData[[#This Row],[CUSTOMER NAME]],Country[],3,0)</f>
        <v>Western</v>
      </c>
      <c r="I476" s="1" t="str">
        <f>TEXT(InputData[[#This Row],[DATE]],"mmm")</f>
        <v>Jul</v>
      </c>
      <c r="J476" s="1">
        <f>WEEKNUM(InputData[[#This Row],[DATE]])</f>
        <v>30</v>
      </c>
    </row>
    <row r="477" spans="1:10" x14ac:dyDescent="0.35">
      <c r="A477" s="3">
        <v>44397</v>
      </c>
      <c r="B477" s="6" t="s">
        <v>112</v>
      </c>
      <c r="C477" s="4" t="s">
        <v>38</v>
      </c>
      <c r="D477" s="5">
        <v>79.92</v>
      </c>
      <c r="E477" s="1">
        <v>11</v>
      </c>
      <c r="F477" s="1">
        <f>InputData[[#This Row],[UNIT PRICE ($)]]*InputData[[#This Row],[QUANTITY]]</f>
        <v>879.12</v>
      </c>
      <c r="G477" s="1" t="str">
        <f>VLOOKUP(InputData[[#This Row],[CUSTOMER NAME]],Country[],2,0)</f>
        <v>India</v>
      </c>
      <c r="H477" s="1" t="str">
        <f>VLOOKUP(InputData[[#This Row],[CUSTOMER NAME]],Country[],3,0)</f>
        <v>North</v>
      </c>
      <c r="I477" s="1" t="str">
        <f>TEXT(InputData[[#This Row],[DATE]],"mmm")</f>
        <v>Jul</v>
      </c>
      <c r="J477" s="1">
        <f>WEEKNUM(InputData[[#This Row],[DATE]])</f>
        <v>30</v>
      </c>
    </row>
    <row r="478" spans="1:10" x14ac:dyDescent="0.35">
      <c r="A478" s="3">
        <v>44397</v>
      </c>
      <c r="B478" s="6" t="s">
        <v>78</v>
      </c>
      <c r="C478" s="4" t="s">
        <v>42</v>
      </c>
      <c r="D478" s="5">
        <v>162</v>
      </c>
      <c r="E478" s="1">
        <v>8</v>
      </c>
      <c r="F478" s="1">
        <f>InputData[[#This Row],[UNIT PRICE ($)]]*InputData[[#This Row],[QUANTITY]]</f>
        <v>1296</v>
      </c>
      <c r="G478" s="1" t="str">
        <f>VLOOKUP(InputData[[#This Row],[CUSTOMER NAME]],Country[],2,0)</f>
        <v>India</v>
      </c>
      <c r="H478" s="1" t="str">
        <f>VLOOKUP(InputData[[#This Row],[CUSTOMER NAME]],Country[],3,0)</f>
        <v>Central</v>
      </c>
      <c r="I478" s="1" t="str">
        <f>TEXT(InputData[[#This Row],[DATE]],"mmm")</f>
        <v>Jul</v>
      </c>
      <c r="J478" s="1">
        <f>WEEKNUM(InputData[[#This Row],[DATE]])</f>
        <v>30</v>
      </c>
    </row>
    <row r="479" spans="1:10" x14ac:dyDescent="0.35">
      <c r="A479" s="3">
        <v>44397</v>
      </c>
      <c r="B479" s="6" t="s">
        <v>88</v>
      </c>
      <c r="C479" s="4" t="s">
        <v>43</v>
      </c>
      <c r="D479" s="5">
        <v>83.08</v>
      </c>
      <c r="E479" s="1">
        <v>5</v>
      </c>
      <c r="F479" s="1">
        <f>InputData[[#This Row],[UNIT PRICE ($)]]*InputData[[#This Row],[QUANTITY]]</f>
        <v>415.4</v>
      </c>
      <c r="G479" s="1" t="str">
        <f>VLOOKUP(InputData[[#This Row],[CUSTOMER NAME]],Country[],2,0)</f>
        <v>India</v>
      </c>
      <c r="H479" s="1" t="str">
        <f>VLOOKUP(InputData[[#This Row],[CUSTOMER NAME]],Country[],3,0)</f>
        <v>South</v>
      </c>
      <c r="I479" s="1" t="str">
        <f>TEXT(InputData[[#This Row],[DATE]],"mmm")</f>
        <v>Jul</v>
      </c>
      <c r="J479" s="1">
        <f>WEEKNUM(InputData[[#This Row],[DATE]])</f>
        <v>30</v>
      </c>
    </row>
    <row r="480" spans="1:10" x14ac:dyDescent="0.35">
      <c r="A480" s="3">
        <v>44398</v>
      </c>
      <c r="B480" s="6" t="s">
        <v>61</v>
      </c>
      <c r="C480" s="4" t="s">
        <v>29</v>
      </c>
      <c r="D480" s="5">
        <v>53.11</v>
      </c>
      <c r="E480" s="1">
        <v>15</v>
      </c>
      <c r="F480" s="1">
        <f>InputData[[#This Row],[UNIT PRICE ($)]]*InputData[[#This Row],[QUANTITY]]</f>
        <v>796.65</v>
      </c>
      <c r="G480" s="1" t="str">
        <f>VLOOKUP(InputData[[#This Row],[CUSTOMER NAME]],Country[],2,0)</f>
        <v>Bangladesh</v>
      </c>
      <c r="H480" s="1" t="str">
        <f>VLOOKUP(InputData[[#This Row],[CUSTOMER NAME]],Country[],3,0)</f>
        <v>Export</v>
      </c>
      <c r="I480" s="1" t="str">
        <f>TEXT(InputData[[#This Row],[DATE]],"mmm")</f>
        <v>Jul</v>
      </c>
      <c r="J480" s="1">
        <f>WEEKNUM(InputData[[#This Row],[DATE]])</f>
        <v>30</v>
      </c>
    </row>
    <row r="481" spans="1:10" x14ac:dyDescent="0.35">
      <c r="A481" s="3">
        <v>44399</v>
      </c>
      <c r="B481" s="6" t="s">
        <v>109</v>
      </c>
      <c r="C481" s="4" t="s">
        <v>28</v>
      </c>
      <c r="D481" s="5">
        <v>41.81</v>
      </c>
      <c r="E481" s="1">
        <v>5</v>
      </c>
      <c r="F481" s="1">
        <f>InputData[[#This Row],[UNIT PRICE ($)]]*InputData[[#This Row],[QUANTITY]]</f>
        <v>209.05</v>
      </c>
      <c r="G481" s="1" t="str">
        <f>VLOOKUP(InputData[[#This Row],[CUSTOMER NAME]],Country[],2,0)</f>
        <v>Pakistan</v>
      </c>
      <c r="H481" s="1" t="str">
        <f>VLOOKUP(InputData[[#This Row],[CUSTOMER NAME]],Country[],3,0)</f>
        <v>Export</v>
      </c>
      <c r="I481" s="1" t="str">
        <f>TEXT(InputData[[#This Row],[DATE]],"mmm")</f>
        <v>Jul</v>
      </c>
      <c r="J481" s="1">
        <f>WEEKNUM(InputData[[#This Row],[DATE]])</f>
        <v>30</v>
      </c>
    </row>
    <row r="482" spans="1:10" x14ac:dyDescent="0.35">
      <c r="A482" s="3">
        <v>44399</v>
      </c>
      <c r="B482" s="6" t="s">
        <v>66</v>
      </c>
      <c r="C482" s="4" t="s">
        <v>24</v>
      </c>
      <c r="D482" s="5">
        <v>156.96</v>
      </c>
      <c r="E482" s="1">
        <v>14</v>
      </c>
      <c r="F482" s="1">
        <f>InputData[[#This Row],[UNIT PRICE ($)]]*InputData[[#This Row],[QUANTITY]]</f>
        <v>2197.44</v>
      </c>
      <c r="G482" s="1" t="str">
        <f>VLOOKUP(InputData[[#This Row],[CUSTOMER NAME]],Country[],2,0)</f>
        <v>Indonesia</v>
      </c>
      <c r="H482" s="1" t="str">
        <f>VLOOKUP(InputData[[#This Row],[CUSTOMER NAME]],Country[],3,0)</f>
        <v>Export</v>
      </c>
      <c r="I482" s="1" t="str">
        <f>TEXT(InputData[[#This Row],[DATE]],"mmm")</f>
        <v>Jul</v>
      </c>
      <c r="J482" s="1">
        <f>WEEKNUM(InputData[[#This Row],[DATE]])</f>
        <v>30</v>
      </c>
    </row>
    <row r="483" spans="1:10" x14ac:dyDescent="0.35">
      <c r="A483" s="3">
        <v>44399</v>
      </c>
      <c r="B483" s="6" t="s">
        <v>69</v>
      </c>
      <c r="C483" s="4" t="s">
        <v>32</v>
      </c>
      <c r="D483" s="5">
        <v>117.48</v>
      </c>
      <c r="E483" s="1">
        <v>27</v>
      </c>
      <c r="F483" s="1">
        <f>InputData[[#This Row],[UNIT PRICE ($)]]*InputData[[#This Row],[QUANTITY]]</f>
        <v>3171.96</v>
      </c>
      <c r="G483" s="1" t="str">
        <f>VLOOKUP(InputData[[#This Row],[CUSTOMER NAME]],Country[],2,0)</f>
        <v>India</v>
      </c>
      <c r="H483" s="1" t="str">
        <f>VLOOKUP(InputData[[#This Row],[CUSTOMER NAME]],Country[],3,0)</f>
        <v>South</v>
      </c>
      <c r="I483" s="1" t="str">
        <f>TEXT(InputData[[#This Row],[DATE]],"mmm")</f>
        <v>Jul</v>
      </c>
      <c r="J483" s="1">
        <f>WEEKNUM(InputData[[#This Row],[DATE]])</f>
        <v>30</v>
      </c>
    </row>
    <row r="484" spans="1:10" x14ac:dyDescent="0.35">
      <c r="A484" s="3">
        <v>44399</v>
      </c>
      <c r="B484" s="6" t="s">
        <v>74</v>
      </c>
      <c r="C484" s="4" t="s">
        <v>26</v>
      </c>
      <c r="D484" s="5">
        <v>24.66</v>
      </c>
      <c r="E484" s="1">
        <v>3</v>
      </c>
      <c r="F484" s="1">
        <f>InputData[[#This Row],[UNIT PRICE ($)]]*InputData[[#This Row],[QUANTITY]]</f>
        <v>73.98</v>
      </c>
      <c r="G484" s="1" t="str">
        <f>VLOOKUP(InputData[[#This Row],[CUSTOMER NAME]],Country[],2,0)</f>
        <v>Brazil</v>
      </c>
      <c r="H484" s="1" t="str">
        <f>VLOOKUP(InputData[[#This Row],[CUSTOMER NAME]],Country[],3,0)</f>
        <v>Export</v>
      </c>
      <c r="I484" s="1" t="str">
        <f>TEXT(InputData[[#This Row],[DATE]],"mmm")</f>
        <v>Jul</v>
      </c>
      <c r="J484" s="1">
        <f>WEEKNUM(InputData[[#This Row],[DATE]])</f>
        <v>30</v>
      </c>
    </row>
    <row r="485" spans="1:10" x14ac:dyDescent="0.35">
      <c r="A485" s="3">
        <v>44399</v>
      </c>
      <c r="B485" s="6" t="s">
        <v>77</v>
      </c>
      <c r="C485" s="4" t="s">
        <v>34</v>
      </c>
      <c r="D485" s="5">
        <v>58.3</v>
      </c>
      <c r="E485" s="1">
        <v>6</v>
      </c>
      <c r="F485" s="1">
        <f>InputData[[#This Row],[UNIT PRICE ($)]]*InputData[[#This Row],[QUANTITY]]</f>
        <v>349.79999999999995</v>
      </c>
      <c r="G485" s="1" t="str">
        <f>VLOOKUP(InputData[[#This Row],[CUSTOMER NAME]],Country[],2,0)</f>
        <v>India</v>
      </c>
      <c r="H485" s="1" t="str">
        <f>VLOOKUP(InputData[[#This Row],[CUSTOMER NAME]],Country[],3,0)</f>
        <v>Western</v>
      </c>
      <c r="I485" s="1" t="str">
        <f>TEXT(InputData[[#This Row],[DATE]],"mmm")</f>
        <v>Jul</v>
      </c>
      <c r="J485" s="1">
        <f>WEEKNUM(InputData[[#This Row],[DATE]])</f>
        <v>30</v>
      </c>
    </row>
    <row r="486" spans="1:10" x14ac:dyDescent="0.35">
      <c r="A486" s="3">
        <v>44400</v>
      </c>
      <c r="B486" s="6" t="s">
        <v>67</v>
      </c>
      <c r="C486" s="4" t="s">
        <v>18</v>
      </c>
      <c r="D486" s="5">
        <v>49.21</v>
      </c>
      <c r="E486" s="1">
        <v>2</v>
      </c>
      <c r="F486" s="1">
        <f>InputData[[#This Row],[UNIT PRICE ($)]]*InputData[[#This Row],[QUANTITY]]</f>
        <v>98.42</v>
      </c>
      <c r="G486" s="1" t="str">
        <f>VLOOKUP(InputData[[#This Row],[CUSTOMER NAME]],Country[],2,0)</f>
        <v>United Kingdom</v>
      </c>
      <c r="H486" s="1" t="str">
        <f>VLOOKUP(InputData[[#This Row],[CUSTOMER NAME]],Country[],3,0)</f>
        <v>Export</v>
      </c>
      <c r="I486" s="1" t="str">
        <f>TEXT(InputData[[#This Row],[DATE]],"mmm")</f>
        <v>Jul</v>
      </c>
      <c r="J486" s="1">
        <f>WEEKNUM(InputData[[#This Row],[DATE]])</f>
        <v>30</v>
      </c>
    </row>
    <row r="487" spans="1:10" x14ac:dyDescent="0.35">
      <c r="A487" s="3">
        <v>44400</v>
      </c>
      <c r="B487" s="6" t="s">
        <v>71</v>
      </c>
      <c r="C487" s="4" t="s">
        <v>43</v>
      </c>
      <c r="D487" s="5">
        <v>83.08</v>
      </c>
      <c r="E487" s="1">
        <v>9</v>
      </c>
      <c r="F487" s="1">
        <f>InputData[[#This Row],[UNIT PRICE ($)]]*InputData[[#This Row],[QUANTITY]]</f>
        <v>747.72</v>
      </c>
      <c r="G487" s="1" t="str">
        <f>VLOOKUP(InputData[[#This Row],[CUSTOMER NAME]],Country[],2,0)</f>
        <v>India</v>
      </c>
      <c r="H487" s="1" t="str">
        <f>VLOOKUP(InputData[[#This Row],[CUSTOMER NAME]],Country[],3,0)</f>
        <v>Central</v>
      </c>
      <c r="I487" s="1" t="str">
        <f>TEXT(InputData[[#This Row],[DATE]],"mmm")</f>
        <v>Jul</v>
      </c>
      <c r="J487" s="1">
        <f>WEEKNUM(InputData[[#This Row],[DATE]])</f>
        <v>30</v>
      </c>
    </row>
    <row r="488" spans="1:10" x14ac:dyDescent="0.35">
      <c r="A488" s="3">
        <v>44400</v>
      </c>
      <c r="B488" s="6" t="s">
        <v>72</v>
      </c>
      <c r="C488" s="4" t="s">
        <v>37</v>
      </c>
      <c r="D488" s="5">
        <v>85.76</v>
      </c>
      <c r="E488" s="1">
        <v>8</v>
      </c>
      <c r="F488" s="1">
        <f>InputData[[#This Row],[UNIT PRICE ($)]]*InputData[[#This Row],[QUANTITY]]</f>
        <v>686.08</v>
      </c>
      <c r="G488" s="1" t="str">
        <f>VLOOKUP(InputData[[#This Row],[CUSTOMER NAME]],Country[],2,0)</f>
        <v>Brazil</v>
      </c>
      <c r="H488" s="1" t="str">
        <f>VLOOKUP(InputData[[#This Row],[CUSTOMER NAME]],Country[],3,0)</f>
        <v>Export</v>
      </c>
      <c r="I488" s="1" t="str">
        <f>TEXT(InputData[[#This Row],[DATE]],"mmm")</f>
        <v>Jul</v>
      </c>
      <c r="J488" s="1">
        <f>WEEKNUM(InputData[[#This Row],[DATE]])</f>
        <v>30</v>
      </c>
    </row>
    <row r="489" spans="1:10" x14ac:dyDescent="0.35">
      <c r="A489" s="3">
        <v>44400</v>
      </c>
      <c r="B489" s="6" t="s">
        <v>83</v>
      </c>
      <c r="C489" s="4" t="s">
        <v>36</v>
      </c>
      <c r="D489" s="5">
        <v>96.3</v>
      </c>
      <c r="E489" s="1">
        <v>7</v>
      </c>
      <c r="F489" s="1">
        <f>InputData[[#This Row],[UNIT PRICE ($)]]*InputData[[#This Row],[QUANTITY]]</f>
        <v>674.1</v>
      </c>
      <c r="G489" s="1" t="str">
        <f>VLOOKUP(InputData[[#This Row],[CUSTOMER NAME]],Country[],2,0)</f>
        <v>India</v>
      </c>
      <c r="H489" s="1" t="str">
        <f>VLOOKUP(InputData[[#This Row],[CUSTOMER NAME]],Country[],3,0)</f>
        <v>North</v>
      </c>
      <c r="I489" s="1" t="str">
        <f>TEXT(InputData[[#This Row],[DATE]],"mmm")</f>
        <v>Jul</v>
      </c>
      <c r="J489" s="1">
        <f>WEEKNUM(InputData[[#This Row],[DATE]])</f>
        <v>30</v>
      </c>
    </row>
    <row r="490" spans="1:10" x14ac:dyDescent="0.35">
      <c r="A490" s="3">
        <v>44401</v>
      </c>
      <c r="B490" s="6" t="s">
        <v>68</v>
      </c>
      <c r="C490" s="4" t="s">
        <v>6</v>
      </c>
      <c r="D490" s="5">
        <v>85.5</v>
      </c>
      <c r="E490" s="1">
        <v>14</v>
      </c>
      <c r="F490" s="1">
        <f>InputData[[#This Row],[UNIT PRICE ($)]]*InputData[[#This Row],[QUANTITY]]</f>
        <v>1197</v>
      </c>
      <c r="G490" s="1" t="str">
        <f>VLOOKUP(InputData[[#This Row],[CUSTOMER NAME]],Country[],2,0)</f>
        <v>Russia</v>
      </c>
      <c r="H490" s="1" t="str">
        <f>VLOOKUP(InputData[[#This Row],[CUSTOMER NAME]],Country[],3,0)</f>
        <v>Export</v>
      </c>
      <c r="I490" s="1" t="str">
        <f>TEXT(InputData[[#This Row],[DATE]],"mmm")</f>
        <v>Jul</v>
      </c>
      <c r="J490" s="1">
        <f>WEEKNUM(InputData[[#This Row],[DATE]])</f>
        <v>30</v>
      </c>
    </row>
    <row r="491" spans="1:10" x14ac:dyDescent="0.35">
      <c r="A491" s="3">
        <v>44401</v>
      </c>
      <c r="B491" s="6" t="s">
        <v>73</v>
      </c>
      <c r="C491" s="4" t="s">
        <v>9</v>
      </c>
      <c r="D491" s="5">
        <v>7.8599999999999994</v>
      </c>
      <c r="E491" s="1">
        <v>4</v>
      </c>
      <c r="F491" s="1">
        <f>InputData[[#This Row],[UNIT PRICE ($)]]*InputData[[#This Row],[QUANTITY]]</f>
        <v>31.439999999999998</v>
      </c>
      <c r="G491" s="1" t="str">
        <f>VLOOKUP(InputData[[#This Row],[CUSTOMER NAME]],Country[],2,0)</f>
        <v>India</v>
      </c>
      <c r="H491" s="1" t="str">
        <f>VLOOKUP(InputData[[#This Row],[CUSTOMER NAME]],Country[],3,0)</f>
        <v>East</v>
      </c>
      <c r="I491" s="1" t="str">
        <f>TEXT(InputData[[#This Row],[DATE]],"mmm")</f>
        <v>Jul</v>
      </c>
      <c r="J491" s="1">
        <f>WEEKNUM(InputData[[#This Row],[DATE]])</f>
        <v>30</v>
      </c>
    </row>
    <row r="492" spans="1:10" x14ac:dyDescent="0.35">
      <c r="A492" s="3">
        <v>44401</v>
      </c>
      <c r="B492" s="6" t="s">
        <v>84</v>
      </c>
      <c r="C492" s="4" t="s">
        <v>27</v>
      </c>
      <c r="D492" s="5">
        <v>57.120000000000005</v>
      </c>
      <c r="E492" s="1">
        <v>1</v>
      </c>
      <c r="F492" s="1">
        <f>InputData[[#This Row],[UNIT PRICE ($)]]*InputData[[#This Row],[QUANTITY]]</f>
        <v>57.120000000000005</v>
      </c>
      <c r="G492" s="1" t="str">
        <f>VLOOKUP(InputData[[#This Row],[CUSTOMER NAME]],Country[],2,0)</f>
        <v>Ethiopia</v>
      </c>
      <c r="H492" s="1" t="str">
        <f>VLOOKUP(InputData[[#This Row],[CUSTOMER NAME]],Country[],3,0)</f>
        <v>Export</v>
      </c>
      <c r="I492" s="1" t="str">
        <f>TEXT(InputData[[#This Row],[DATE]],"mmm")</f>
        <v>Jul</v>
      </c>
      <c r="J492" s="1">
        <f>WEEKNUM(InputData[[#This Row],[DATE]])</f>
        <v>30</v>
      </c>
    </row>
    <row r="493" spans="1:10" x14ac:dyDescent="0.35">
      <c r="A493" s="3">
        <v>44402</v>
      </c>
      <c r="B493" s="6" t="s">
        <v>72</v>
      </c>
      <c r="C493" s="4" t="s">
        <v>3</v>
      </c>
      <c r="D493" s="5">
        <v>80.94</v>
      </c>
      <c r="E493" s="1">
        <v>13</v>
      </c>
      <c r="F493" s="1">
        <f>InputData[[#This Row],[UNIT PRICE ($)]]*InputData[[#This Row],[QUANTITY]]</f>
        <v>1052.22</v>
      </c>
      <c r="G493" s="1" t="str">
        <f>VLOOKUP(InputData[[#This Row],[CUSTOMER NAME]],Country[],2,0)</f>
        <v>Brazil</v>
      </c>
      <c r="H493" s="1" t="str">
        <f>VLOOKUP(InputData[[#This Row],[CUSTOMER NAME]],Country[],3,0)</f>
        <v>Export</v>
      </c>
      <c r="I493" s="1" t="str">
        <f>TEXT(InputData[[#This Row],[DATE]],"mmm")</f>
        <v>Jul</v>
      </c>
      <c r="J493" s="1">
        <f>WEEKNUM(InputData[[#This Row],[DATE]])</f>
        <v>31</v>
      </c>
    </row>
    <row r="494" spans="1:10" x14ac:dyDescent="0.35">
      <c r="A494" s="3">
        <v>44402</v>
      </c>
      <c r="B494" s="6" t="s">
        <v>82</v>
      </c>
      <c r="C494" s="4" t="s">
        <v>44</v>
      </c>
      <c r="D494" s="5">
        <v>82.08</v>
      </c>
      <c r="E494" s="1">
        <v>2</v>
      </c>
      <c r="F494" s="1">
        <f>InputData[[#This Row],[UNIT PRICE ($)]]*InputData[[#This Row],[QUANTITY]]</f>
        <v>164.16</v>
      </c>
      <c r="G494" s="1" t="str">
        <f>VLOOKUP(InputData[[#This Row],[CUSTOMER NAME]],Country[],2,0)</f>
        <v>India</v>
      </c>
      <c r="H494" s="1" t="str">
        <f>VLOOKUP(InputData[[#This Row],[CUSTOMER NAME]],Country[],3,0)</f>
        <v>Western</v>
      </c>
      <c r="I494" s="1" t="str">
        <f>TEXT(InputData[[#This Row],[DATE]],"mmm")</f>
        <v>Jul</v>
      </c>
      <c r="J494" s="1">
        <f>WEEKNUM(InputData[[#This Row],[DATE]])</f>
        <v>31</v>
      </c>
    </row>
    <row r="495" spans="1:10" x14ac:dyDescent="0.35">
      <c r="A495" s="3">
        <v>44402</v>
      </c>
      <c r="B495" s="6" t="s">
        <v>87</v>
      </c>
      <c r="C495" s="4" t="s">
        <v>17</v>
      </c>
      <c r="D495" s="5">
        <v>156.78</v>
      </c>
      <c r="E495" s="1">
        <v>12</v>
      </c>
      <c r="F495" s="1">
        <f>InputData[[#This Row],[UNIT PRICE ($)]]*InputData[[#This Row],[QUANTITY]]</f>
        <v>1881.3600000000001</v>
      </c>
      <c r="G495" s="1" t="str">
        <f>VLOOKUP(InputData[[#This Row],[CUSTOMER NAME]],Country[],2,0)</f>
        <v>France</v>
      </c>
      <c r="H495" s="1" t="str">
        <f>VLOOKUP(InputData[[#This Row],[CUSTOMER NAME]],Country[],3,0)</f>
        <v>Export</v>
      </c>
      <c r="I495" s="1" t="str">
        <f>TEXT(InputData[[#This Row],[DATE]],"mmm")</f>
        <v>Jul</v>
      </c>
      <c r="J495" s="1">
        <f>WEEKNUM(InputData[[#This Row],[DATE]])</f>
        <v>31</v>
      </c>
    </row>
    <row r="496" spans="1:10" x14ac:dyDescent="0.35">
      <c r="A496" s="3">
        <v>44403</v>
      </c>
      <c r="B496" s="6" t="s">
        <v>84</v>
      </c>
      <c r="C496" s="4" t="s">
        <v>26</v>
      </c>
      <c r="D496" s="5">
        <v>24.66</v>
      </c>
      <c r="E496" s="1">
        <v>1</v>
      </c>
      <c r="F496" s="1">
        <f>InputData[[#This Row],[UNIT PRICE ($)]]*InputData[[#This Row],[QUANTITY]]</f>
        <v>24.66</v>
      </c>
      <c r="G496" s="1" t="str">
        <f>VLOOKUP(InputData[[#This Row],[CUSTOMER NAME]],Country[],2,0)</f>
        <v>Ethiopia</v>
      </c>
      <c r="H496" s="1" t="str">
        <f>VLOOKUP(InputData[[#This Row],[CUSTOMER NAME]],Country[],3,0)</f>
        <v>Export</v>
      </c>
      <c r="I496" s="1" t="str">
        <f>TEXT(InputData[[#This Row],[DATE]],"mmm")</f>
        <v>Jul</v>
      </c>
      <c r="J496" s="1">
        <f>WEEKNUM(InputData[[#This Row],[DATE]])</f>
        <v>31</v>
      </c>
    </row>
    <row r="497" spans="1:10" x14ac:dyDescent="0.35">
      <c r="A497" s="3">
        <v>44403</v>
      </c>
      <c r="B497" s="6" t="s">
        <v>116</v>
      </c>
      <c r="C497" s="4" t="s">
        <v>3</v>
      </c>
      <c r="D497" s="5">
        <v>80.94</v>
      </c>
      <c r="E497" s="1">
        <v>10</v>
      </c>
      <c r="F497" s="1">
        <f>InputData[[#This Row],[UNIT PRICE ($)]]*InputData[[#This Row],[QUANTITY]]</f>
        <v>809.4</v>
      </c>
      <c r="G497" s="1" t="str">
        <f>VLOOKUP(InputData[[#This Row],[CUSTOMER NAME]],Country[],2,0)</f>
        <v>Germany</v>
      </c>
      <c r="H497" s="1" t="str">
        <f>VLOOKUP(InputData[[#This Row],[CUSTOMER NAME]],Country[],3,0)</f>
        <v>Export</v>
      </c>
      <c r="I497" s="1" t="str">
        <f>TEXT(InputData[[#This Row],[DATE]],"mmm")</f>
        <v>Jul</v>
      </c>
      <c r="J497" s="1">
        <f>WEEKNUM(InputData[[#This Row],[DATE]])</f>
        <v>31</v>
      </c>
    </row>
    <row r="498" spans="1:10" x14ac:dyDescent="0.35">
      <c r="A498" s="3">
        <v>44404</v>
      </c>
      <c r="B498" s="6" t="s">
        <v>70</v>
      </c>
      <c r="C498" s="4" t="s">
        <v>34</v>
      </c>
      <c r="D498" s="5">
        <v>58.3</v>
      </c>
      <c r="E498" s="1">
        <v>25</v>
      </c>
      <c r="F498" s="1">
        <f>InputData[[#This Row],[UNIT PRICE ($)]]*InputData[[#This Row],[QUANTITY]]</f>
        <v>1457.5</v>
      </c>
      <c r="G498" s="1" t="str">
        <f>VLOOKUP(InputData[[#This Row],[CUSTOMER NAME]],Country[],2,0)</f>
        <v>Mexico</v>
      </c>
      <c r="H498" s="1" t="str">
        <f>VLOOKUP(InputData[[#This Row],[CUSTOMER NAME]],Country[],3,0)</f>
        <v>Export</v>
      </c>
      <c r="I498" s="1" t="str">
        <f>TEXT(InputData[[#This Row],[DATE]],"mmm")</f>
        <v>Jul</v>
      </c>
      <c r="J498" s="1">
        <f>WEEKNUM(InputData[[#This Row],[DATE]])</f>
        <v>31</v>
      </c>
    </row>
    <row r="499" spans="1:10" x14ac:dyDescent="0.35">
      <c r="A499" s="3">
        <v>44404</v>
      </c>
      <c r="B499" s="6" t="s">
        <v>81</v>
      </c>
      <c r="C499" s="4" t="s">
        <v>36</v>
      </c>
      <c r="D499" s="5">
        <v>96.3</v>
      </c>
      <c r="E499" s="1">
        <v>38</v>
      </c>
      <c r="F499" s="1">
        <f>InputData[[#This Row],[UNIT PRICE ($)]]*InputData[[#This Row],[QUANTITY]]</f>
        <v>3659.4</v>
      </c>
      <c r="G499" s="1" t="str">
        <f>VLOOKUP(InputData[[#This Row],[CUSTOMER NAME]],Country[],2,0)</f>
        <v>India</v>
      </c>
      <c r="H499" s="1" t="str">
        <f>VLOOKUP(InputData[[#This Row],[CUSTOMER NAME]],Country[],3,0)</f>
        <v>East</v>
      </c>
      <c r="I499" s="1" t="str">
        <f>TEXT(InputData[[#This Row],[DATE]],"mmm")</f>
        <v>Jul</v>
      </c>
      <c r="J499" s="1">
        <f>WEEKNUM(InputData[[#This Row],[DATE]])</f>
        <v>31</v>
      </c>
    </row>
    <row r="500" spans="1:10" x14ac:dyDescent="0.35">
      <c r="A500" s="3">
        <v>44406</v>
      </c>
      <c r="B500" s="6" t="s">
        <v>60</v>
      </c>
      <c r="C500" s="4" t="s">
        <v>30</v>
      </c>
      <c r="D500" s="5">
        <v>201.28</v>
      </c>
      <c r="E500" s="1">
        <v>37</v>
      </c>
      <c r="F500" s="1">
        <f>InputData[[#This Row],[UNIT PRICE ($)]]*InputData[[#This Row],[QUANTITY]]</f>
        <v>7447.36</v>
      </c>
      <c r="G500" s="1" t="str">
        <f>VLOOKUP(InputData[[#This Row],[CUSTOMER NAME]],Country[],2,0)</f>
        <v>Nigeria</v>
      </c>
      <c r="H500" s="1" t="str">
        <f>VLOOKUP(InputData[[#This Row],[CUSTOMER NAME]],Country[],3,0)</f>
        <v>Export</v>
      </c>
      <c r="I500" s="1" t="str">
        <f>TEXT(InputData[[#This Row],[DATE]],"mmm")</f>
        <v>Jul</v>
      </c>
      <c r="J500" s="1">
        <f>WEEKNUM(InputData[[#This Row],[DATE]])</f>
        <v>31</v>
      </c>
    </row>
    <row r="501" spans="1:10" x14ac:dyDescent="0.35">
      <c r="A501" s="3">
        <v>44406</v>
      </c>
      <c r="B501" s="6" t="s">
        <v>73</v>
      </c>
      <c r="C501" s="4" t="s">
        <v>44</v>
      </c>
      <c r="D501" s="5">
        <v>82.08</v>
      </c>
      <c r="E501" s="1">
        <v>15</v>
      </c>
      <c r="F501" s="1">
        <f>InputData[[#This Row],[UNIT PRICE ($)]]*InputData[[#This Row],[QUANTITY]]</f>
        <v>1231.2</v>
      </c>
      <c r="G501" s="1" t="str">
        <f>VLOOKUP(InputData[[#This Row],[CUSTOMER NAME]],Country[],2,0)</f>
        <v>India</v>
      </c>
      <c r="H501" s="1" t="str">
        <f>VLOOKUP(InputData[[#This Row],[CUSTOMER NAME]],Country[],3,0)</f>
        <v>East</v>
      </c>
      <c r="I501" s="1" t="str">
        <f>TEXT(InputData[[#This Row],[DATE]],"mmm")</f>
        <v>Jul</v>
      </c>
      <c r="J501" s="1">
        <f>WEEKNUM(InputData[[#This Row],[DATE]])</f>
        <v>31</v>
      </c>
    </row>
    <row r="502" spans="1:10" x14ac:dyDescent="0.35">
      <c r="A502" s="3">
        <v>44407</v>
      </c>
      <c r="B502" s="6" t="s">
        <v>71</v>
      </c>
      <c r="C502" s="4" t="s">
        <v>6</v>
      </c>
      <c r="D502" s="5">
        <v>85.5</v>
      </c>
      <c r="E502" s="1">
        <v>25</v>
      </c>
      <c r="F502" s="1">
        <f>InputData[[#This Row],[UNIT PRICE ($)]]*InputData[[#This Row],[QUANTITY]]</f>
        <v>2137.5</v>
      </c>
      <c r="G502" s="1" t="str">
        <f>VLOOKUP(InputData[[#This Row],[CUSTOMER NAME]],Country[],2,0)</f>
        <v>India</v>
      </c>
      <c r="H502" s="1" t="str">
        <f>VLOOKUP(InputData[[#This Row],[CUSTOMER NAME]],Country[],3,0)</f>
        <v>Central</v>
      </c>
      <c r="I502" s="1" t="str">
        <f>TEXT(InputData[[#This Row],[DATE]],"mmm")</f>
        <v>Jul</v>
      </c>
      <c r="J502" s="1">
        <f>WEEKNUM(InputData[[#This Row],[DATE]])</f>
        <v>31</v>
      </c>
    </row>
    <row r="503" spans="1:10" x14ac:dyDescent="0.35">
      <c r="A503" s="3">
        <v>44407</v>
      </c>
      <c r="B503" s="6" t="s">
        <v>87</v>
      </c>
      <c r="C503" s="4" t="s">
        <v>36</v>
      </c>
      <c r="D503" s="5">
        <v>96.3</v>
      </c>
      <c r="E503" s="1">
        <v>12</v>
      </c>
      <c r="F503" s="1">
        <f>InputData[[#This Row],[UNIT PRICE ($)]]*InputData[[#This Row],[QUANTITY]]</f>
        <v>1155.5999999999999</v>
      </c>
      <c r="G503" s="1" t="str">
        <f>VLOOKUP(InputData[[#This Row],[CUSTOMER NAME]],Country[],2,0)</f>
        <v>France</v>
      </c>
      <c r="H503" s="1" t="str">
        <f>VLOOKUP(InputData[[#This Row],[CUSTOMER NAME]],Country[],3,0)</f>
        <v>Export</v>
      </c>
      <c r="I503" s="1" t="str">
        <f>TEXT(InputData[[#This Row],[DATE]],"mmm")</f>
        <v>Jul</v>
      </c>
      <c r="J503" s="1">
        <f>WEEKNUM(InputData[[#This Row],[DATE]])</f>
        <v>31</v>
      </c>
    </row>
    <row r="504" spans="1:10" x14ac:dyDescent="0.35">
      <c r="A504" s="3">
        <v>44408</v>
      </c>
      <c r="B504" s="6" t="s">
        <v>69</v>
      </c>
      <c r="C504" s="4" t="s">
        <v>12</v>
      </c>
      <c r="D504" s="5">
        <v>94.17</v>
      </c>
      <c r="E504" s="1">
        <v>12</v>
      </c>
      <c r="F504" s="1">
        <f>InputData[[#This Row],[UNIT PRICE ($)]]*InputData[[#This Row],[QUANTITY]]</f>
        <v>1130.04</v>
      </c>
      <c r="G504" s="1" t="str">
        <f>VLOOKUP(InputData[[#This Row],[CUSTOMER NAME]],Country[],2,0)</f>
        <v>India</v>
      </c>
      <c r="H504" s="1" t="str">
        <f>VLOOKUP(InputData[[#This Row],[CUSTOMER NAME]],Country[],3,0)</f>
        <v>South</v>
      </c>
      <c r="I504" s="1" t="str">
        <f>TEXT(InputData[[#This Row],[DATE]],"mmm")</f>
        <v>Jul</v>
      </c>
      <c r="J504" s="1">
        <f>WEEKNUM(InputData[[#This Row],[DATE]])</f>
        <v>31</v>
      </c>
    </row>
    <row r="505" spans="1:10" x14ac:dyDescent="0.35">
      <c r="A505" s="3">
        <v>44408</v>
      </c>
      <c r="B505" s="6" t="s">
        <v>83</v>
      </c>
      <c r="C505" s="4" t="s">
        <v>42</v>
      </c>
      <c r="D505" s="5">
        <v>162</v>
      </c>
      <c r="E505" s="1">
        <v>31</v>
      </c>
      <c r="F505" s="1">
        <f>InputData[[#This Row],[UNIT PRICE ($)]]*InputData[[#This Row],[QUANTITY]]</f>
        <v>5022</v>
      </c>
      <c r="G505" s="1" t="str">
        <f>VLOOKUP(InputData[[#This Row],[CUSTOMER NAME]],Country[],2,0)</f>
        <v>India</v>
      </c>
      <c r="H505" s="1" t="str">
        <f>VLOOKUP(InputData[[#This Row],[CUSTOMER NAME]],Country[],3,0)</f>
        <v>North</v>
      </c>
      <c r="I505" s="1" t="str">
        <f>TEXT(InputData[[#This Row],[DATE]],"mmm")</f>
        <v>Jul</v>
      </c>
      <c r="J505" s="1">
        <f>WEEKNUM(InputData[[#This Row],[DATE]])</f>
        <v>31</v>
      </c>
    </row>
    <row r="506" spans="1:10" x14ac:dyDescent="0.35">
      <c r="A506" s="3">
        <v>44409</v>
      </c>
      <c r="B506" s="6" t="s">
        <v>88</v>
      </c>
      <c r="C506" s="4" t="s">
        <v>1</v>
      </c>
      <c r="D506" s="5">
        <v>103.88</v>
      </c>
      <c r="E506" s="1">
        <v>11</v>
      </c>
      <c r="F506" s="1">
        <f>InputData[[#This Row],[UNIT PRICE ($)]]*InputData[[#This Row],[QUANTITY]]</f>
        <v>1142.6799999999998</v>
      </c>
      <c r="G506" s="1" t="str">
        <f>VLOOKUP(InputData[[#This Row],[CUSTOMER NAME]],Country[],2,0)</f>
        <v>India</v>
      </c>
      <c r="H506" s="1" t="str">
        <f>VLOOKUP(InputData[[#This Row],[CUSTOMER NAME]],Country[],3,0)</f>
        <v>South</v>
      </c>
      <c r="I506" s="1" t="str">
        <f>TEXT(InputData[[#This Row],[DATE]],"mmm")</f>
        <v>Aug</v>
      </c>
      <c r="J506" s="1">
        <f>WEEKNUM(InputData[[#This Row],[DATE]])</f>
        <v>32</v>
      </c>
    </row>
    <row r="507" spans="1:10" x14ac:dyDescent="0.35">
      <c r="A507" s="3">
        <v>44410</v>
      </c>
      <c r="B507" s="6" t="s">
        <v>75</v>
      </c>
      <c r="C507" s="4" t="s">
        <v>23</v>
      </c>
      <c r="D507" s="5">
        <v>149.46</v>
      </c>
      <c r="E507" s="1">
        <v>3</v>
      </c>
      <c r="F507" s="1">
        <f>InputData[[#This Row],[UNIT PRICE ($)]]*InputData[[#This Row],[QUANTITY]]</f>
        <v>448.38</v>
      </c>
      <c r="G507" s="1" t="str">
        <f>VLOOKUP(InputData[[#This Row],[CUSTOMER NAME]],Country[],2,0)</f>
        <v>Russia</v>
      </c>
      <c r="H507" s="1" t="str">
        <f>VLOOKUP(InputData[[#This Row],[CUSTOMER NAME]],Country[],3,0)</f>
        <v>Export</v>
      </c>
      <c r="I507" s="1" t="str">
        <f>TEXT(InputData[[#This Row],[DATE]],"mmm")</f>
        <v>Aug</v>
      </c>
      <c r="J507" s="1">
        <f>WEEKNUM(InputData[[#This Row],[DATE]])</f>
        <v>32</v>
      </c>
    </row>
    <row r="508" spans="1:10" x14ac:dyDescent="0.35">
      <c r="A508" s="3">
        <v>44411</v>
      </c>
      <c r="B508" s="6" t="s">
        <v>67</v>
      </c>
      <c r="C508" s="4" t="s">
        <v>34</v>
      </c>
      <c r="D508" s="5">
        <v>58.3</v>
      </c>
      <c r="E508" s="1">
        <v>12</v>
      </c>
      <c r="F508" s="1">
        <f>InputData[[#This Row],[UNIT PRICE ($)]]*InputData[[#This Row],[QUANTITY]]</f>
        <v>699.59999999999991</v>
      </c>
      <c r="G508" s="1" t="str">
        <f>VLOOKUP(InputData[[#This Row],[CUSTOMER NAME]],Country[],2,0)</f>
        <v>United Kingdom</v>
      </c>
      <c r="H508" s="1" t="str">
        <f>VLOOKUP(InputData[[#This Row],[CUSTOMER NAME]],Country[],3,0)</f>
        <v>Export</v>
      </c>
      <c r="I508" s="1" t="str">
        <f>TEXT(InputData[[#This Row],[DATE]],"mmm")</f>
        <v>Aug</v>
      </c>
      <c r="J508" s="1">
        <f>WEEKNUM(InputData[[#This Row],[DATE]])</f>
        <v>32</v>
      </c>
    </row>
    <row r="509" spans="1:10" x14ac:dyDescent="0.35">
      <c r="A509" s="3">
        <v>44411</v>
      </c>
      <c r="B509" s="6" t="s">
        <v>80</v>
      </c>
      <c r="C509" s="4" t="s">
        <v>22</v>
      </c>
      <c r="D509" s="5">
        <v>141.57</v>
      </c>
      <c r="E509" s="1">
        <v>13</v>
      </c>
      <c r="F509" s="1">
        <f>InputData[[#This Row],[UNIT PRICE ($)]]*InputData[[#This Row],[QUANTITY]]</f>
        <v>1840.4099999999999</v>
      </c>
      <c r="G509" s="1" t="str">
        <f>VLOOKUP(InputData[[#This Row],[CUSTOMER NAME]],Country[],2,0)</f>
        <v>South Africa</v>
      </c>
      <c r="H509" s="1" t="str">
        <f>VLOOKUP(InputData[[#This Row],[CUSTOMER NAME]],Country[],3,0)</f>
        <v>Export</v>
      </c>
      <c r="I509" s="1" t="str">
        <f>TEXT(InputData[[#This Row],[DATE]],"mmm")</f>
        <v>Aug</v>
      </c>
      <c r="J509" s="1">
        <f>WEEKNUM(InputData[[#This Row],[DATE]])</f>
        <v>32</v>
      </c>
    </row>
    <row r="510" spans="1:10" x14ac:dyDescent="0.35">
      <c r="A510" s="3">
        <v>44411</v>
      </c>
      <c r="B510" s="6" t="s">
        <v>80</v>
      </c>
      <c r="C510" s="4" t="s">
        <v>12</v>
      </c>
      <c r="D510" s="5">
        <v>94.17</v>
      </c>
      <c r="E510" s="1">
        <v>5</v>
      </c>
      <c r="F510" s="1">
        <f>InputData[[#This Row],[UNIT PRICE ($)]]*InputData[[#This Row],[QUANTITY]]</f>
        <v>470.85</v>
      </c>
      <c r="G510" s="1" t="str">
        <f>VLOOKUP(InputData[[#This Row],[CUSTOMER NAME]],Country[],2,0)</f>
        <v>South Africa</v>
      </c>
      <c r="H510" s="1" t="str">
        <f>VLOOKUP(InputData[[#This Row],[CUSTOMER NAME]],Country[],3,0)</f>
        <v>Export</v>
      </c>
      <c r="I510" s="1" t="str">
        <f>TEXT(InputData[[#This Row],[DATE]],"mmm")</f>
        <v>Aug</v>
      </c>
      <c r="J510" s="1">
        <f>WEEKNUM(InputData[[#This Row],[DATE]])</f>
        <v>32</v>
      </c>
    </row>
    <row r="511" spans="1:10" x14ac:dyDescent="0.35">
      <c r="A511" s="3">
        <v>44411</v>
      </c>
      <c r="B511" s="6" t="s">
        <v>116</v>
      </c>
      <c r="C511" s="4" t="s">
        <v>14</v>
      </c>
      <c r="D511" s="5">
        <v>146.72</v>
      </c>
      <c r="E511" s="1">
        <v>8</v>
      </c>
      <c r="F511" s="1">
        <f>InputData[[#This Row],[UNIT PRICE ($)]]*InputData[[#This Row],[QUANTITY]]</f>
        <v>1173.76</v>
      </c>
      <c r="G511" s="1" t="str">
        <f>VLOOKUP(InputData[[#This Row],[CUSTOMER NAME]],Country[],2,0)</f>
        <v>Germany</v>
      </c>
      <c r="H511" s="1" t="str">
        <f>VLOOKUP(InputData[[#This Row],[CUSTOMER NAME]],Country[],3,0)</f>
        <v>Export</v>
      </c>
      <c r="I511" s="1" t="str">
        <f>TEXT(InputData[[#This Row],[DATE]],"mmm")</f>
        <v>Aug</v>
      </c>
      <c r="J511" s="1">
        <f>WEEKNUM(InputData[[#This Row],[DATE]])</f>
        <v>32</v>
      </c>
    </row>
    <row r="512" spans="1:10" x14ac:dyDescent="0.35">
      <c r="A512" s="3">
        <v>44412</v>
      </c>
      <c r="B512" s="6" t="s">
        <v>61</v>
      </c>
      <c r="C512" s="4" t="s">
        <v>26</v>
      </c>
      <c r="D512" s="5">
        <v>24.66</v>
      </c>
      <c r="E512" s="1">
        <v>16</v>
      </c>
      <c r="F512" s="1">
        <f>InputData[[#This Row],[UNIT PRICE ($)]]*InputData[[#This Row],[QUANTITY]]</f>
        <v>394.56</v>
      </c>
      <c r="G512" s="1" t="str">
        <f>VLOOKUP(InputData[[#This Row],[CUSTOMER NAME]],Country[],2,0)</f>
        <v>Bangladesh</v>
      </c>
      <c r="H512" s="1" t="str">
        <f>VLOOKUP(InputData[[#This Row],[CUSTOMER NAME]],Country[],3,0)</f>
        <v>Export</v>
      </c>
      <c r="I512" s="1" t="str">
        <f>TEXT(InputData[[#This Row],[DATE]],"mmm")</f>
        <v>Aug</v>
      </c>
      <c r="J512" s="1">
        <f>WEEKNUM(InputData[[#This Row],[DATE]])</f>
        <v>32</v>
      </c>
    </row>
    <row r="513" spans="1:10" x14ac:dyDescent="0.35">
      <c r="A513" s="3">
        <v>44413</v>
      </c>
      <c r="B513" s="6" t="s">
        <v>70</v>
      </c>
      <c r="C513" s="4" t="s">
        <v>28</v>
      </c>
      <c r="D513" s="5">
        <v>41.81</v>
      </c>
      <c r="E513" s="1">
        <v>14</v>
      </c>
      <c r="F513" s="1">
        <f>InputData[[#This Row],[UNIT PRICE ($)]]*InputData[[#This Row],[QUANTITY]]</f>
        <v>585.34</v>
      </c>
      <c r="G513" s="1" t="str">
        <f>VLOOKUP(InputData[[#This Row],[CUSTOMER NAME]],Country[],2,0)</f>
        <v>Mexico</v>
      </c>
      <c r="H513" s="1" t="str">
        <f>VLOOKUP(InputData[[#This Row],[CUSTOMER NAME]],Country[],3,0)</f>
        <v>Export</v>
      </c>
      <c r="I513" s="1" t="str">
        <f>TEXT(InputData[[#This Row],[DATE]],"mmm")</f>
        <v>Aug</v>
      </c>
      <c r="J513" s="1">
        <f>WEEKNUM(InputData[[#This Row],[DATE]])</f>
        <v>32</v>
      </c>
    </row>
    <row r="514" spans="1:10" x14ac:dyDescent="0.35">
      <c r="A514" s="3">
        <v>44414</v>
      </c>
      <c r="B514" s="6" t="s">
        <v>64</v>
      </c>
      <c r="C514" s="4" t="s">
        <v>37</v>
      </c>
      <c r="D514" s="5">
        <v>85.76</v>
      </c>
      <c r="E514" s="1">
        <v>1</v>
      </c>
      <c r="F514" s="1">
        <f>InputData[[#This Row],[UNIT PRICE ($)]]*InputData[[#This Row],[QUANTITY]]</f>
        <v>85.76</v>
      </c>
      <c r="G514" s="1" t="str">
        <f>VLOOKUP(InputData[[#This Row],[CUSTOMER NAME]],Country[],2,0)</f>
        <v>India</v>
      </c>
      <c r="H514" s="1" t="str">
        <f>VLOOKUP(InputData[[#This Row],[CUSTOMER NAME]],Country[],3,0)</f>
        <v>Northeast</v>
      </c>
      <c r="I514" s="1" t="str">
        <f>TEXT(InputData[[#This Row],[DATE]],"mmm")</f>
        <v>Aug</v>
      </c>
      <c r="J514" s="1">
        <f>WEEKNUM(InputData[[#This Row],[DATE]])</f>
        <v>32</v>
      </c>
    </row>
    <row r="515" spans="1:10" x14ac:dyDescent="0.35">
      <c r="A515" s="3">
        <v>44414</v>
      </c>
      <c r="B515" s="6" t="s">
        <v>80</v>
      </c>
      <c r="C515" s="4" t="s">
        <v>16</v>
      </c>
      <c r="D515" s="5">
        <v>16.64</v>
      </c>
      <c r="E515" s="1">
        <v>9</v>
      </c>
      <c r="F515" s="1">
        <f>InputData[[#This Row],[UNIT PRICE ($)]]*InputData[[#This Row],[QUANTITY]]</f>
        <v>149.76</v>
      </c>
      <c r="G515" s="1" t="str">
        <f>VLOOKUP(InputData[[#This Row],[CUSTOMER NAME]],Country[],2,0)</f>
        <v>South Africa</v>
      </c>
      <c r="H515" s="1" t="str">
        <f>VLOOKUP(InputData[[#This Row],[CUSTOMER NAME]],Country[],3,0)</f>
        <v>Export</v>
      </c>
      <c r="I515" s="1" t="str">
        <f>TEXT(InputData[[#This Row],[DATE]],"mmm")</f>
        <v>Aug</v>
      </c>
      <c r="J515" s="1">
        <f>WEEKNUM(InputData[[#This Row],[DATE]])</f>
        <v>32</v>
      </c>
    </row>
    <row r="516" spans="1:10" x14ac:dyDescent="0.35">
      <c r="A516" s="3">
        <v>44416</v>
      </c>
      <c r="B516" s="6" t="s">
        <v>63</v>
      </c>
      <c r="C516" s="4" t="s">
        <v>21</v>
      </c>
      <c r="D516" s="5">
        <v>162.54</v>
      </c>
      <c r="E516" s="1">
        <v>11</v>
      </c>
      <c r="F516" s="1">
        <f>InputData[[#This Row],[UNIT PRICE ($)]]*InputData[[#This Row],[QUANTITY]]</f>
        <v>1787.9399999999998</v>
      </c>
      <c r="G516" s="1" t="str">
        <f>VLOOKUP(InputData[[#This Row],[CUSTOMER NAME]],Country[],2,0)</f>
        <v>Saudi Arabia</v>
      </c>
      <c r="H516" s="1" t="str">
        <f>VLOOKUP(InputData[[#This Row],[CUSTOMER NAME]],Country[],3,0)</f>
        <v>Export</v>
      </c>
      <c r="I516" s="1" t="str">
        <f>TEXT(InputData[[#This Row],[DATE]],"mmm")</f>
        <v>Aug</v>
      </c>
      <c r="J516" s="1">
        <f>WEEKNUM(InputData[[#This Row],[DATE]])</f>
        <v>33</v>
      </c>
    </row>
    <row r="517" spans="1:10" x14ac:dyDescent="0.35">
      <c r="A517" s="3">
        <v>44416</v>
      </c>
      <c r="B517" s="6" t="s">
        <v>71</v>
      </c>
      <c r="C517" s="4" t="s">
        <v>32</v>
      </c>
      <c r="D517" s="5">
        <v>117.48</v>
      </c>
      <c r="E517" s="1">
        <v>12</v>
      </c>
      <c r="F517" s="1">
        <f>InputData[[#This Row],[UNIT PRICE ($)]]*InputData[[#This Row],[QUANTITY]]</f>
        <v>1409.76</v>
      </c>
      <c r="G517" s="1" t="str">
        <f>VLOOKUP(InputData[[#This Row],[CUSTOMER NAME]],Country[],2,0)</f>
        <v>India</v>
      </c>
      <c r="H517" s="1" t="str">
        <f>VLOOKUP(InputData[[#This Row],[CUSTOMER NAME]],Country[],3,0)</f>
        <v>Central</v>
      </c>
      <c r="I517" s="1" t="str">
        <f>TEXT(InputData[[#This Row],[DATE]],"mmm")</f>
        <v>Aug</v>
      </c>
      <c r="J517" s="1">
        <f>WEEKNUM(InputData[[#This Row],[DATE]])</f>
        <v>33</v>
      </c>
    </row>
    <row r="518" spans="1:10" x14ac:dyDescent="0.35">
      <c r="A518" s="3">
        <v>44416</v>
      </c>
      <c r="B518" s="6" t="s">
        <v>74</v>
      </c>
      <c r="C518" s="4" t="s">
        <v>15</v>
      </c>
      <c r="D518" s="5">
        <v>15.719999999999999</v>
      </c>
      <c r="E518" s="1">
        <v>38</v>
      </c>
      <c r="F518" s="1">
        <f>InputData[[#This Row],[UNIT PRICE ($)]]*InputData[[#This Row],[QUANTITY]]</f>
        <v>597.3599999999999</v>
      </c>
      <c r="G518" s="1" t="str">
        <f>VLOOKUP(InputData[[#This Row],[CUSTOMER NAME]],Country[],2,0)</f>
        <v>Brazil</v>
      </c>
      <c r="H518" s="1" t="str">
        <f>VLOOKUP(InputData[[#This Row],[CUSTOMER NAME]],Country[],3,0)</f>
        <v>Export</v>
      </c>
      <c r="I518" s="1" t="str">
        <f>TEXT(InputData[[#This Row],[DATE]],"mmm")</f>
        <v>Aug</v>
      </c>
      <c r="J518" s="1">
        <f>WEEKNUM(InputData[[#This Row],[DATE]])</f>
        <v>33</v>
      </c>
    </row>
    <row r="519" spans="1:10" x14ac:dyDescent="0.35">
      <c r="A519" s="3">
        <v>44416</v>
      </c>
      <c r="B519" s="6" t="s">
        <v>78</v>
      </c>
      <c r="C519" s="4" t="s">
        <v>16</v>
      </c>
      <c r="D519" s="5">
        <v>16.64</v>
      </c>
      <c r="E519" s="1">
        <v>2</v>
      </c>
      <c r="F519" s="1">
        <f>InputData[[#This Row],[UNIT PRICE ($)]]*InputData[[#This Row],[QUANTITY]]</f>
        <v>33.28</v>
      </c>
      <c r="G519" s="1" t="str">
        <f>VLOOKUP(InputData[[#This Row],[CUSTOMER NAME]],Country[],2,0)</f>
        <v>India</v>
      </c>
      <c r="H519" s="1" t="str">
        <f>VLOOKUP(InputData[[#This Row],[CUSTOMER NAME]],Country[],3,0)</f>
        <v>Central</v>
      </c>
      <c r="I519" s="1" t="str">
        <f>TEXT(InputData[[#This Row],[DATE]],"mmm")</f>
        <v>Aug</v>
      </c>
      <c r="J519" s="1">
        <f>WEEKNUM(InputData[[#This Row],[DATE]])</f>
        <v>33</v>
      </c>
    </row>
    <row r="520" spans="1:10" x14ac:dyDescent="0.35">
      <c r="A520" s="3">
        <v>44418</v>
      </c>
      <c r="B520" s="6" t="s">
        <v>109</v>
      </c>
      <c r="C520" s="4" t="s">
        <v>38</v>
      </c>
      <c r="D520" s="5">
        <v>79.92</v>
      </c>
      <c r="E520" s="1">
        <v>38</v>
      </c>
      <c r="F520" s="1">
        <f>InputData[[#This Row],[UNIT PRICE ($)]]*InputData[[#This Row],[QUANTITY]]</f>
        <v>3036.96</v>
      </c>
      <c r="G520" s="1" t="str">
        <f>VLOOKUP(InputData[[#This Row],[CUSTOMER NAME]],Country[],2,0)</f>
        <v>Pakistan</v>
      </c>
      <c r="H520" s="1" t="str">
        <f>VLOOKUP(InputData[[#This Row],[CUSTOMER NAME]],Country[],3,0)</f>
        <v>Export</v>
      </c>
      <c r="I520" s="1" t="str">
        <f>TEXT(InputData[[#This Row],[DATE]],"mmm")</f>
        <v>Aug</v>
      </c>
      <c r="J520" s="1">
        <f>WEEKNUM(InputData[[#This Row],[DATE]])</f>
        <v>33</v>
      </c>
    </row>
    <row r="521" spans="1:10" x14ac:dyDescent="0.35">
      <c r="A521" s="3">
        <v>44418</v>
      </c>
      <c r="B521" s="6" t="s">
        <v>84</v>
      </c>
      <c r="C521" s="4" t="s">
        <v>5</v>
      </c>
      <c r="D521" s="5">
        <v>155.61000000000001</v>
      </c>
      <c r="E521" s="1">
        <v>4</v>
      </c>
      <c r="F521" s="1">
        <f>InputData[[#This Row],[UNIT PRICE ($)]]*InputData[[#This Row],[QUANTITY]]</f>
        <v>622.44000000000005</v>
      </c>
      <c r="G521" s="1" t="str">
        <f>VLOOKUP(InputData[[#This Row],[CUSTOMER NAME]],Country[],2,0)</f>
        <v>Ethiopia</v>
      </c>
      <c r="H521" s="1" t="str">
        <f>VLOOKUP(InputData[[#This Row],[CUSTOMER NAME]],Country[],3,0)</f>
        <v>Export</v>
      </c>
      <c r="I521" s="1" t="str">
        <f>TEXT(InputData[[#This Row],[DATE]],"mmm")</f>
        <v>Aug</v>
      </c>
      <c r="J521" s="1">
        <f>WEEKNUM(InputData[[#This Row],[DATE]])</f>
        <v>33</v>
      </c>
    </row>
    <row r="522" spans="1:10" x14ac:dyDescent="0.35">
      <c r="A522" s="3">
        <v>44418</v>
      </c>
      <c r="B522" s="6" t="s">
        <v>88</v>
      </c>
      <c r="C522" s="4" t="s">
        <v>44</v>
      </c>
      <c r="D522" s="5">
        <v>82.08</v>
      </c>
      <c r="E522" s="1">
        <v>10</v>
      </c>
      <c r="F522" s="1">
        <f>InputData[[#This Row],[UNIT PRICE ($)]]*InputData[[#This Row],[QUANTITY]]</f>
        <v>820.8</v>
      </c>
      <c r="G522" s="1" t="str">
        <f>VLOOKUP(InputData[[#This Row],[CUSTOMER NAME]],Country[],2,0)</f>
        <v>India</v>
      </c>
      <c r="H522" s="1" t="str">
        <f>VLOOKUP(InputData[[#This Row],[CUSTOMER NAME]],Country[],3,0)</f>
        <v>South</v>
      </c>
      <c r="I522" s="1" t="str">
        <f>TEXT(InputData[[#This Row],[DATE]],"mmm")</f>
        <v>Aug</v>
      </c>
      <c r="J522" s="1">
        <f>WEEKNUM(InputData[[#This Row],[DATE]])</f>
        <v>33</v>
      </c>
    </row>
    <row r="523" spans="1:10" x14ac:dyDescent="0.35">
      <c r="A523" s="3">
        <v>44418</v>
      </c>
      <c r="B523" s="6" t="s">
        <v>89</v>
      </c>
      <c r="C523" s="4" t="s">
        <v>6</v>
      </c>
      <c r="D523" s="5">
        <v>85.5</v>
      </c>
      <c r="E523" s="1">
        <v>6</v>
      </c>
      <c r="F523" s="1">
        <f>InputData[[#This Row],[UNIT PRICE ($)]]*InputData[[#This Row],[QUANTITY]]</f>
        <v>513</v>
      </c>
      <c r="G523" s="1" t="str">
        <f>VLOOKUP(InputData[[#This Row],[CUSTOMER NAME]],Country[],2,0)</f>
        <v>Mexico</v>
      </c>
      <c r="H523" s="1" t="str">
        <f>VLOOKUP(InputData[[#This Row],[CUSTOMER NAME]],Country[],3,0)</f>
        <v>Export</v>
      </c>
      <c r="I523" s="1" t="str">
        <f>TEXT(InputData[[#This Row],[DATE]],"mmm")</f>
        <v>Aug</v>
      </c>
      <c r="J523" s="1">
        <f>WEEKNUM(InputData[[#This Row],[DATE]])</f>
        <v>33</v>
      </c>
    </row>
    <row r="524" spans="1:10" x14ac:dyDescent="0.35">
      <c r="A524" s="3">
        <v>44419</v>
      </c>
      <c r="B524" s="6" t="s">
        <v>73</v>
      </c>
      <c r="C524" s="4" t="s">
        <v>23</v>
      </c>
      <c r="D524" s="5">
        <v>149.46</v>
      </c>
      <c r="E524" s="1">
        <v>4</v>
      </c>
      <c r="F524" s="1">
        <f>InputData[[#This Row],[UNIT PRICE ($)]]*InputData[[#This Row],[QUANTITY]]</f>
        <v>597.84</v>
      </c>
      <c r="G524" s="1" t="str">
        <f>VLOOKUP(InputData[[#This Row],[CUSTOMER NAME]],Country[],2,0)</f>
        <v>India</v>
      </c>
      <c r="H524" s="1" t="str">
        <f>VLOOKUP(InputData[[#This Row],[CUSTOMER NAME]],Country[],3,0)</f>
        <v>East</v>
      </c>
      <c r="I524" s="1" t="str">
        <f>TEXT(InputData[[#This Row],[DATE]],"mmm")</f>
        <v>Aug</v>
      </c>
      <c r="J524" s="1">
        <f>WEEKNUM(InputData[[#This Row],[DATE]])</f>
        <v>33</v>
      </c>
    </row>
    <row r="525" spans="1:10" x14ac:dyDescent="0.35">
      <c r="A525" s="3">
        <v>44419</v>
      </c>
      <c r="B525" s="6" t="s">
        <v>76</v>
      </c>
      <c r="C525" s="4" t="s">
        <v>30</v>
      </c>
      <c r="D525" s="5">
        <v>201.28</v>
      </c>
      <c r="E525" s="1">
        <v>20</v>
      </c>
      <c r="F525" s="1">
        <f>InputData[[#This Row],[UNIT PRICE ($)]]*InputData[[#This Row],[QUANTITY]]</f>
        <v>4025.6</v>
      </c>
      <c r="G525" s="1" t="str">
        <f>VLOOKUP(InputData[[#This Row],[CUSTOMER NAME]],Country[],2,0)</f>
        <v>Saudi Arabia</v>
      </c>
      <c r="H525" s="1" t="str">
        <f>VLOOKUP(InputData[[#This Row],[CUSTOMER NAME]],Country[],3,0)</f>
        <v>Export</v>
      </c>
      <c r="I525" s="1" t="str">
        <f>TEXT(InputData[[#This Row],[DATE]],"mmm")</f>
        <v>Aug</v>
      </c>
      <c r="J525" s="1">
        <f>WEEKNUM(InputData[[#This Row],[DATE]])</f>
        <v>33</v>
      </c>
    </row>
    <row r="526" spans="1:10" x14ac:dyDescent="0.35">
      <c r="A526" s="3">
        <v>44421</v>
      </c>
      <c r="B526" s="6" t="s">
        <v>73</v>
      </c>
      <c r="C526" s="4" t="s">
        <v>11</v>
      </c>
      <c r="D526" s="5">
        <v>48.4</v>
      </c>
      <c r="E526" s="1">
        <v>13</v>
      </c>
      <c r="F526" s="1">
        <f>InputData[[#This Row],[UNIT PRICE ($)]]*InputData[[#This Row],[QUANTITY]]</f>
        <v>629.19999999999993</v>
      </c>
      <c r="G526" s="1" t="str">
        <f>VLOOKUP(InputData[[#This Row],[CUSTOMER NAME]],Country[],2,0)</f>
        <v>India</v>
      </c>
      <c r="H526" s="1" t="str">
        <f>VLOOKUP(InputData[[#This Row],[CUSTOMER NAME]],Country[],3,0)</f>
        <v>East</v>
      </c>
      <c r="I526" s="1" t="str">
        <f>TEXT(InputData[[#This Row],[DATE]],"mmm")</f>
        <v>Aug</v>
      </c>
      <c r="J526" s="1">
        <f>WEEKNUM(InputData[[#This Row],[DATE]])</f>
        <v>33</v>
      </c>
    </row>
    <row r="527" spans="1:10" x14ac:dyDescent="0.35">
      <c r="A527" s="3">
        <v>44421</v>
      </c>
      <c r="B527" s="6" t="s">
        <v>85</v>
      </c>
      <c r="C527" s="4" t="s">
        <v>27</v>
      </c>
      <c r="D527" s="5">
        <v>57.120000000000005</v>
      </c>
      <c r="E527" s="1">
        <v>9</v>
      </c>
      <c r="F527" s="1">
        <f>InputData[[#This Row],[UNIT PRICE ($)]]*InputData[[#This Row],[QUANTITY]]</f>
        <v>514.08000000000004</v>
      </c>
      <c r="G527" s="1" t="str">
        <f>VLOOKUP(InputData[[#This Row],[CUSTOMER NAME]],Country[],2,0)</f>
        <v>India</v>
      </c>
      <c r="H527" s="1" t="str">
        <f>VLOOKUP(InputData[[#This Row],[CUSTOMER NAME]],Country[],3,0)</f>
        <v>Northeast</v>
      </c>
      <c r="I527" s="1" t="str">
        <f>TEXT(InputData[[#This Row],[DATE]],"mmm")</f>
        <v>Aug</v>
      </c>
      <c r="J527" s="1">
        <f>WEEKNUM(InputData[[#This Row],[DATE]])</f>
        <v>33</v>
      </c>
    </row>
    <row r="528" spans="1:10" x14ac:dyDescent="0.35">
      <c r="A528" s="3">
        <v>44422</v>
      </c>
      <c r="B528" s="6" t="s">
        <v>61</v>
      </c>
      <c r="C528" s="4" t="s">
        <v>30</v>
      </c>
      <c r="D528" s="5">
        <v>201.28</v>
      </c>
      <c r="E528" s="1">
        <v>14</v>
      </c>
      <c r="F528" s="1">
        <f>InputData[[#This Row],[UNIT PRICE ($)]]*InputData[[#This Row],[QUANTITY]]</f>
        <v>2817.92</v>
      </c>
      <c r="G528" s="1" t="str">
        <f>VLOOKUP(InputData[[#This Row],[CUSTOMER NAME]],Country[],2,0)</f>
        <v>Bangladesh</v>
      </c>
      <c r="H528" s="1" t="str">
        <f>VLOOKUP(InputData[[#This Row],[CUSTOMER NAME]],Country[],3,0)</f>
        <v>Export</v>
      </c>
      <c r="I528" s="1" t="str">
        <f>TEXT(InputData[[#This Row],[DATE]],"mmm")</f>
        <v>Aug</v>
      </c>
      <c r="J528" s="1">
        <f>WEEKNUM(InputData[[#This Row],[DATE]])</f>
        <v>33</v>
      </c>
    </row>
    <row r="529" spans="1:10" x14ac:dyDescent="0.35">
      <c r="A529" s="3">
        <v>44423</v>
      </c>
      <c r="B529" s="6" t="s">
        <v>73</v>
      </c>
      <c r="C529" s="4" t="s">
        <v>15</v>
      </c>
      <c r="D529" s="5">
        <v>15.719999999999999</v>
      </c>
      <c r="E529" s="1">
        <v>7</v>
      </c>
      <c r="F529" s="1">
        <f>InputData[[#This Row],[UNIT PRICE ($)]]*InputData[[#This Row],[QUANTITY]]</f>
        <v>110.03999999999999</v>
      </c>
      <c r="G529" s="1" t="str">
        <f>VLOOKUP(InputData[[#This Row],[CUSTOMER NAME]],Country[],2,0)</f>
        <v>India</v>
      </c>
      <c r="H529" s="1" t="str">
        <f>VLOOKUP(InputData[[#This Row],[CUSTOMER NAME]],Country[],3,0)</f>
        <v>East</v>
      </c>
      <c r="I529" s="1" t="str">
        <f>TEXT(InputData[[#This Row],[DATE]],"mmm")</f>
        <v>Aug</v>
      </c>
      <c r="J529" s="1">
        <f>WEEKNUM(InputData[[#This Row],[DATE]])</f>
        <v>34</v>
      </c>
    </row>
    <row r="530" spans="1:10" x14ac:dyDescent="0.35">
      <c r="A530" s="3">
        <v>44423</v>
      </c>
      <c r="B530" s="6" t="s">
        <v>114</v>
      </c>
      <c r="C530" s="4" t="s">
        <v>11</v>
      </c>
      <c r="D530" s="5">
        <v>48.4</v>
      </c>
      <c r="E530" s="1">
        <v>10</v>
      </c>
      <c r="F530" s="1">
        <f>InputData[[#This Row],[UNIT PRICE ($)]]*InputData[[#This Row],[QUANTITY]]</f>
        <v>484</v>
      </c>
      <c r="G530" s="1" t="str">
        <f>VLOOKUP(InputData[[#This Row],[CUSTOMER NAME]],Country[],2,0)</f>
        <v>United States of America</v>
      </c>
      <c r="H530" s="1" t="str">
        <f>VLOOKUP(InputData[[#This Row],[CUSTOMER NAME]],Country[],3,0)</f>
        <v>Export</v>
      </c>
      <c r="I530" s="1" t="str">
        <f>TEXT(InputData[[#This Row],[DATE]],"mmm")</f>
        <v>Aug</v>
      </c>
      <c r="J530" s="1">
        <f>WEEKNUM(InputData[[#This Row],[DATE]])</f>
        <v>34</v>
      </c>
    </row>
    <row r="531" spans="1:10" x14ac:dyDescent="0.35">
      <c r="A531" s="3">
        <v>44424</v>
      </c>
      <c r="B531" s="6" t="s">
        <v>68</v>
      </c>
      <c r="C531" s="4" t="s">
        <v>9</v>
      </c>
      <c r="D531" s="5">
        <v>7.8599999999999994</v>
      </c>
      <c r="E531" s="1">
        <v>31</v>
      </c>
      <c r="F531" s="1">
        <f>InputData[[#This Row],[UNIT PRICE ($)]]*InputData[[#This Row],[QUANTITY]]</f>
        <v>243.65999999999997</v>
      </c>
      <c r="G531" s="1" t="str">
        <f>VLOOKUP(InputData[[#This Row],[CUSTOMER NAME]],Country[],2,0)</f>
        <v>Russia</v>
      </c>
      <c r="H531" s="1" t="str">
        <f>VLOOKUP(InputData[[#This Row],[CUSTOMER NAME]],Country[],3,0)</f>
        <v>Export</v>
      </c>
      <c r="I531" s="1" t="str">
        <f>TEXT(InputData[[#This Row],[DATE]],"mmm")</f>
        <v>Aug</v>
      </c>
      <c r="J531" s="1">
        <f>WEEKNUM(InputData[[#This Row],[DATE]])</f>
        <v>34</v>
      </c>
    </row>
    <row r="532" spans="1:10" x14ac:dyDescent="0.35">
      <c r="A532" s="3">
        <v>44424</v>
      </c>
      <c r="B532" s="6" t="s">
        <v>79</v>
      </c>
      <c r="C532" s="4" t="s">
        <v>3</v>
      </c>
      <c r="D532" s="5">
        <v>80.94</v>
      </c>
      <c r="E532" s="1">
        <v>3</v>
      </c>
      <c r="F532" s="1">
        <f>InputData[[#This Row],[UNIT PRICE ($)]]*InputData[[#This Row],[QUANTITY]]</f>
        <v>242.82</v>
      </c>
      <c r="G532" s="1" t="str">
        <f>VLOOKUP(InputData[[#This Row],[CUSTOMER NAME]],Country[],2,0)</f>
        <v>United Kingdom</v>
      </c>
      <c r="H532" s="1" t="str">
        <f>VLOOKUP(InputData[[#This Row],[CUSTOMER NAME]],Country[],3,0)</f>
        <v>Export</v>
      </c>
      <c r="I532" s="1" t="str">
        <f>TEXT(InputData[[#This Row],[DATE]],"mmm")</f>
        <v>Aug</v>
      </c>
      <c r="J532" s="1">
        <f>WEEKNUM(InputData[[#This Row],[DATE]])</f>
        <v>34</v>
      </c>
    </row>
    <row r="533" spans="1:10" x14ac:dyDescent="0.35">
      <c r="A533" s="3">
        <v>44424</v>
      </c>
      <c r="B533" s="6" t="s">
        <v>85</v>
      </c>
      <c r="C533" s="4" t="s">
        <v>13</v>
      </c>
      <c r="D533" s="5">
        <v>122.08</v>
      </c>
      <c r="E533" s="1">
        <v>1</v>
      </c>
      <c r="F533" s="1">
        <f>InputData[[#This Row],[UNIT PRICE ($)]]*InputData[[#This Row],[QUANTITY]]</f>
        <v>122.08</v>
      </c>
      <c r="G533" s="1" t="str">
        <f>VLOOKUP(InputData[[#This Row],[CUSTOMER NAME]],Country[],2,0)</f>
        <v>India</v>
      </c>
      <c r="H533" s="1" t="str">
        <f>VLOOKUP(InputData[[#This Row],[CUSTOMER NAME]],Country[],3,0)</f>
        <v>Northeast</v>
      </c>
      <c r="I533" s="1" t="str">
        <f>TEXT(InputData[[#This Row],[DATE]],"mmm")</f>
        <v>Aug</v>
      </c>
      <c r="J533" s="1">
        <f>WEEKNUM(InputData[[#This Row],[DATE]])</f>
        <v>34</v>
      </c>
    </row>
    <row r="534" spans="1:10" x14ac:dyDescent="0.35">
      <c r="A534" s="3">
        <v>44426</v>
      </c>
      <c r="B534" s="6" t="s">
        <v>70</v>
      </c>
      <c r="C534" s="4" t="s">
        <v>25</v>
      </c>
      <c r="D534" s="5">
        <v>8.33</v>
      </c>
      <c r="E534" s="1">
        <v>6</v>
      </c>
      <c r="F534" s="1">
        <f>InputData[[#This Row],[UNIT PRICE ($)]]*InputData[[#This Row],[QUANTITY]]</f>
        <v>49.980000000000004</v>
      </c>
      <c r="G534" s="1" t="str">
        <f>VLOOKUP(InputData[[#This Row],[CUSTOMER NAME]],Country[],2,0)</f>
        <v>Mexico</v>
      </c>
      <c r="H534" s="1" t="str">
        <f>VLOOKUP(InputData[[#This Row],[CUSTOMER NAME]],Country[],3,0)</f>
        <v>Export</v>
      </c>
      <c r="I534" s="1" t="str">
        <f>TEXT(InputData[[#This Row],[DATE]],"mmm")</f>
        <v>Aug</v>
      </c>
      <c r="J534" s="1">
        <f>WEEKNUM(InputData[[#This Row],[DATE]])</f>
        <v>34</v>
      </c>
    </row>
    <row r="535" spans="1:10" x14ac:dyDescent="0.35">
      <c r="A535" s="3">
        <v>44426</v>
      </c>
      <c r="B535" s="6" t="s">
        <v>79</v>
      </c>
      <c r="C535" s="4" t="s">
        <v>29</v>
      </c>
      <c r="D535" s="5">
        <v>53.11</v>
      </c>
      <c r="E535" s="1">
        <v>8</v>
      </c>
      <c r="F535" s="1">
        <f>InputData[[#This Row],[UNIT PRICE ($)]]*InputData[[#This Row],[QUANTITY]]</f>
        <v>424.88</v>
      </c>
      <c r="G535" s="1" t="str">
        <f>VLOOKUP(InputData[[#This Row],[CUSTOMER NAME]],Country[],2,0)</f>
        <v>United Kingdom</v>
      </c>
      <c r="H535" s="1" t="str">
        <f>VLOOKUP(InputData[[#This Row],[CUSTOMER NAME]],Country[],3,0)</f>
        <v>Export</v>
      </c>
      <c r="I535" s="1" t="str">
        <f>TEXT(InputData[[#This Row],[DATE]],"mmm")</f>
        <v>Aug</v>
      </c>
      <c r="J535" s="1">
        <f>WEEKNUM(InputData[[#This Row],[DATE]])</f>
        <v>34</v>
      </c>
    </row>
    <row r="536" spans="1:10" x14ac:dyDescent="0.35">
      <c r="A536" s="3">
        <v>44426</v>
      </c>
      <c r="B536" s="6" t="s">
        <v>82</v>
      </c>
      <c r="C536" s="4" t="s">
        <v>29</v>
      </c>
      <c r="D536" s="5">
        <v>53.11</v>
      </c>
      <c r="E536" s="1">
        <v>19</v>
      </c>
      <c r="F536" s="1">
        <f>InputData[[#This Row],[UNIT PRICE ($)]]*InputData[[#This Row],[QUANTITY]]</f>
        <v>1009.09</v>
      </c>
      <c r="G536" s="1" t="str">
        <f>VLOOKUP(InputData[[#This Row],[CUSTOMER NAME]],Country[],2,0)</f>
        <v>India</v>
      </c>
      <c r="H536" s="1" t="str">
        <f>VLOOKUP(InputData[[#This Row],[CUSTOMER NAME]],Country[],3,0)</f>
        <v>Western</v>
      </c>
      <c r="I536" s="1" t="str">
        <f>TEXT(InputData[[#This Row],[DATE]],"mmm")</f>
        <v>Aug</v>
      </c>
      <c r="J536" s="1">
        <f>WEEKNUM(InputData[[#This Row],[DATE]])</f>
        <v>34</v>
      </c>
    </row>
    <row r="537" spans="1:10" x14ac:dyDescent="0.35">
      <c r="A537" s="3">
        <v>44426</v>
      </c>
      <c r="B537" s="6" t="s">
        <v>114</v>
      </c>
      <c r="C537" s="4" t="s">
        <v>10</v>
      </c>
      <c r="D537" s="5">
        <v>164.28</v>
      </c>
      <c r="E537" s="1">
        <v>2</v>
      </c>
      <c r="F537" s="1">
        <f>InputData[[#This Row],[UNIT PRICE ($)]]*InputData[[#This Row],[QUANTITY]]</f>
        <v>328.56</v>
      </c>
      <c r="G537" s="1" t="str">
        <f>VLOOKUP(InputData[[#This Row],[CUSTOMER NAME]],Country[],2,0)</f>
        <v>United States of America</v>
      </c>
      <c r="H537" s="1" t="str">
        <f>VLOOKUP(InputData[[#This Row],[CUSTOMER NAME]],Country[],3,0)</f>
        <v>Export</v>
      </c>
      <c r="I537" s="1" t="str">
        <f>TEXT(InputData[[#This Row],[DATE]],"mmm")</f>
        <v>Aug</v>
      </c>
      <c r="J537" s="1">
        <f>WEEKNUM(InputData[[#This Row],[DATE]])</f>
        <v>34</v>
      </c>
    </row>
    <row r="538" spans="1:10" x14ac:dyDescent="0.35">
      <c r="A538" s="3">
        <v>44427</v>
      </c>
      <c r="B538" s="6" t="s">
        <v>63</v>
      </c>
      <c r="C538" s="4" t="s">
        <v>7</v>
      </c>
      <c r="D538" s="5">
        <v>47.730000000000004</v>
      </c>
      <c r="E538" s="1">
        <v>3</v>
      </c>
      <c r="F538" s="1">
        <f>InputData[[#This Row],[UNIT PRICE ($)]]*InputData[[#This Row],[QUANTITY]]</f>
        <v>143.19</v>
      </c>
      <c r="G538" s="1" t="str">
        <f>VLOOKUP(InputData[[#This Row],[CUSTOMER NAME]],Country[],2,0)</f>
        <v>Saudi Arabia</v>
      </c>
      <c r="H538" s="1" t="str">
        <f>VLOOKUP(InputData[[#This Row],[CUSTOMER NAME]],Country[],3,0)</f>
        <v>Export</v>
      </c>
      <c r="I538" s="1" t="str">
        <f>TEXT(InputData[[#This Row],[DATE]],"mmm")</f>
        <v>Aug</v>
      </c>
      <c r="J538" s="1">
        <f>WEEKNUM(InputData[[#This Row],[DATE]])</f>
        <v>34</v>
      </c>
    </row>
    <row r="539" spans="1:10" x14ac:dyDescent="0.35">
      <c r="A539" s="3">
        <v>44428</v>
      </c>
      <c r="B539" s="6" t="s">
        <v>61</v>
      </c>
      <c r="C539" s="4" t="s">
        <v>33</v>
      </c>
      <c r="D539" s="5">
        <v>119.7</v>
      </c>
      <c r="E539" s="1">
        <v>14</v>
      </c>
      <c r="F539" s="1">
        <f>InputData[[#This Row],[UNIT PRICE ($)]]*InputData[[#This Row],[QUANTITY]]</f>
        <v>1675.8</v>
      </c>
      <c r="G539" s="1" t="str">
        <f>VLOOKUP(InputData[[#This Row],[CUSTOMER NAME]],Country[],2,0)</f>
        <v>Bangladesh</v>
      </c>
      <c r="H539" s="1" t="str">
        <f>VLOOKUP(InputData[[#This Row],[CUSTOMER NAME]],Country[],3,0)</f>
        <v>Export</v>
      </c>
      <c r="I539" s="1" t="str">
        <f>TEXT(InputData[[#This Row],[DATE]],"mmm")</f>
        <v>Aug</v>
      </c>
      <c r="J539" s="1">
        <f>WEEKNUM(InputData[[#This Row],[DATE]])</f>
        <v>34</v>
      </c>
    </row>
    <row r="540" spans="1:10" x14ac:dyDescent="0.35">
      <c r="A540" s="3">
        <v>44428</v>
      </c>
      <c r="B540" s="6" t="s">
        <v>63</v>
      </c>
      <c r="C540" s="4" t="s">
        <v>20</v>
      </c>
      <c r="D540" s="5">
        <v>76.25</v>
      </c>
      <c r="E540" s="1">
        <v>15</v>
      </c>
      <c r="F540" s="1">
        <f>InputData[[#This Row],[UNIT PRICE ($)]]*InputData[[#This Row],[QUANTITY]]</f>
        <v>1143.75</v>
      </c>
      <c r="G540" s="1" t="str">
        <f>VLOOKUP(InputData[[#This Row],[CUSTOMER NAME]],Country[],2,0)</f>
        <v>Saudi Arabia</v>
      </c>
      <c r="H540" s="1" t="str">
        <f>VLOOKUP(InputData[[#This Row],[CUSTOMER NAME]],Country[],3,0)</f>
        <v>Export</v>
      </c>
      <c r="I540" s="1" t="str">
        <f>TEXT(InputData[[#This Row],[DATE]],"mmm")</f>
        <v>Aug</v>
      </c>
      <c r="J540" s="1">
        <f>WEEKNUM(InputData[[#This Row],[DATE]])</f>
        <v>34</v>
      </c>
    </row>
    <row r="541" spans="1:10" x14ac:dyDescent="0.35">
      <c r="A541" s="3">
        <v>44428</v>
      </c>
      <c r="B541" s="6" t="s">
        <v>70</v>
      </c>
      <c r="C541" s="4" t="s">
        <v>23</v>
      </c>
      <c r="D541" s="5">
        <v>149.46</v>
      </c>
      <c r="E541" s="1">
        <v>13</v>
      </c>
      <c r="F541" s="1">
        <f>InputData[[#This Row],[UNIT PRICE ($)]]*InputData[[#This Row],[QUANTITY]]</f>
        <v>1942.98</v>
      </c>
      <c r="G541" s="1" t="str">
        <f>VLOOKUP(InputData[[#This Row],[CUSTOMER NAME]],Country[],2,0)</f>
        <v>Mexico</v>
      </c>
      <c r="H541" s="1" t="str">
        <f>VLOOKUP(InputData[[#This Row],[CUSTOMER NAME]],Country[],3,0)</f>
        <v>Export</v>
      </c>
      <c r="I541" s="1" t="str">
        <f>TEXT(InputData[[#This Row],[DATE]],"mmm")</f>
        <v>Aug</v>
      </c>
      <c r="J541" s="1">
        <f>WEEKNUM(InputData[[#This Row],[DATE]])</f>
        <v>34</v>
      </c>
    </row>
    <row r="542" spans="1:10" x14ac:dyDescent="0.35">
      <c r="A542" s="3">
        <v>44428</v>
      </c>
      <c r="B542" s="6" t="s">
        <v>74</v>
      </c>
      <c r="C542" s="4" t="s">
        <v>18</v>
      </c>
      <c r="D542" s="5">
        <v>49.21</v>
      </c>
      <c r="E542" s="1">
        <v>19</v>
      </c>
      <c r="F542" s="1">
        <f>InputData[[#This Row],[UNIT PRICE ($)]]*InputData[[#This Row],[QUANTITY]]</f>
        <v>934.99</v>
      </c>
      <c r="G542" s="1" t="str">
        <f>VLOOKUP(InputData[[#This Row],[CUSTOMER NAME]],Country[],2,0)</f>
        <v>Brazil</v>
      </c>
      <c r="H542" s="1" t="str">
        <f>VLOOKUP(InputData[[#This Row],[CUSTOMER NAME]],Country[],3,0)</f>
        <v>Export</v>
      </c>
      <c r="I542" s="1" t="str">
        <f>TEXT(InputData[[#This Row],[DATE]],"mmm")</f>
        <v>Aug</v>
      </c>
      <c r="J542" s="1">
        <f>WEEKNUM(InputData[[#This Row],[DATE]])</f>
        <v>34</v>
      </c>
    </row>
    <row r="543" spans="1:10" x14ac:dyDescent="0.35">
      <c r="A543" s="3">
        <v>44428</v>
      </c>
      <c r="B543" s="6" t="s">
        <v>81</v>
      </c>
      <c r="C543" s="4" t="s">
        <v>31</v>
      </c>
      <c r="D543" s="5">
        <v>104.16</v>
      </c>
      <c r="E543" s="1">
        <v>9</v>
      </c>
      <c r="F543" s="1">
        <f>InputData[[#This Row],[UNIT PRICE ($)]]*InputData[[#This Row],[QUANTITY]]</f>
        <v>937.43999999999994</v>
      </c>
      <c r="G543" s="1" t="str">
        <f>VLOOKUP(InputData[[#This Row],[CUSTOMER NAME]],Country[],2,0)</f>
        <v>India</v>
      </c>
      <c r="H543" s="1" t="str">
        <f>VLOOKUP(InputData[[#This Row],[CUSTOMER NAME]],Country[],3,0)</f>
        <v>East</v>
      </c>
      <c r="I543" s="1" t="str">
        <f>TEXT(InputData[[#This Row],[DATE]],"mmm")</f>
        <v>Aug</v>
      </c>
      <c r="J543" s="1">
        <f>WEEKNUM(InputData[[#This Row],[DATE]])</f>
        <v>34</v>
      </c>
    </row>
    <row r="544" spans="1:10" x14ac:dyDescent="0.35">
      <c r="A544" s="3">
        <v>44428</v>
      </c>
      <c r="B544" s="6" t="s">
        <v>82</v>
      </c>
      <c r="C544" s="4" t="s">
        <v>28</v>
      </c>
      <c r="D544" s="5">
        <v>41.81</v>
      </c>
      <c r="E544" s="1">
        <v>13</v>
      </c>
      <c r="F544" s="1">
        <f>InputData[[#This Row],[UNIT PRICE ($)]]*InputData[[#This Row],[QUANTITY]]</f>
        <v>543.53</v>
      </c>
      <c r="G544" s="1" t="str">
        <f>VLOOKUP(InputData[[#This Row],[CUSTOMER NAME]],Country[],2,0)</f>
        <v>India</v>
      </c>
      <c r="H544" s="1" t="str">
        <f>VLOOKUP(InputData[[#This Row],[CUSTOMER NAME]],Country[],3,0)</f>
        <v>Western</v>
      </c>
      <c r="I544" s="1" t="str">
        <f>TEXT(InputData[[#This Row],[DATE]],"mmm")</f>
        <v>Aug</v>
      </c>
      <c r="J544" s="1">
        <f>WEEKNUM(InputData[[#This Row],[DATE]])</f>
        <v>34</v>
      </c>
    </row>
    <row r="545" spans="1:10" x14ac:dyDescent="0.35">
      <c r="A545" s="3">
        <v>44429</v>
      </c>
      <c r="B545" s="6" t="s">
        <v>82</v>
      </c>
      <c r="C545" s="4" t="s">
        <v>16</v>
      </c>
      <c r="D545" s="5">
        <v>16.64</v>
      </c>
      <c r="E545" s="1">
        <v>4</v>
      </c>
      <c r="F545" s="1">
        <f>InputData[[#This Row],[UNIT PRICE ($)]]*InputData[[#This Row],[QUANTITY]]</f>
        <v>66.56</v>
      </c>
      <c r="G545" s="1" t="str">
        <f>VLOOKUP(InputData[[#This Row],[CUSTOMER NAME]],Country[],2,0)</f>
        <v>India</v>
      </c>
      <c r="H545" s="1" t="str">
        <f>VLOOKUP(InputData[[#This Row],[CUSTOMER NAME]],Country[],3,0)</f>
        <v>Western</v>
      </c>
      <c r="I545" s="1" t="str">
        <f>TEXT(InputData[[#This Row],[DATE]],"mmm")</f>
        <v>Aug</v>
      </c>
      <c r="J545" s="1">
        <f>WEEKNUM(InputData[[#This Row],[DATE]])</f>
        <v>34</v>
      </c>
    </row>
    <row r="546" spans="1:10" x14ac:dyDescent="0.35">
      <c r="A546" s="3">
        <v>44430</v>
      </c>
      <c r="B546" s="6" t="s">
        <v>81</v>
      </c>
      <c r="C546" s="4" t="s">
        <v>5</v>
      </c>
      <c r="D546" s="5">
        <v>155.61000000000001</v>
      </c>
      <c r="E546" s="1">
        <v>19</v>
      </c>
      <c r="F546" s="1">
        <f>InputData[[#This Row],[UNIT PRICE ($)]]*InputData[[#This Row],[QUANTITY]]</f>
        <v>2956.59</v>
      </c>
      <c r="G546" s="1" t="str">
        <f>VLOOKUP(InputData[[#This Row],[CUSTOMER NAME]],Country[],2,0)</f>
        <v>India</v>
      </c>
      <c r="H546" s="1" t="str">
        <f>VLOOKUP(InputData[[#This Row],[CUSTOMER NAME]],Country[],3,0)</f>
        <v>East</v>
      </c>
      <c r="I546" s="1" t="str">
        <f>TEXT(InputData[[#This Row],[DATE]],"mmm")</f>
        <v>Aug</v>
      </c>
      <c r="J546" s="1">
        <f>WEEKNUM(InputData[[#This Row],[DATE]])</f>
        <v>35</v>
      </c>
    </row>
    <row r="547" spans="1:10" x14ac:dyDescent="0.35">
      <c r="A547" s="3">
        <v>44431</v>
      </c>
      <c r="B547" s="6" t="s">
        <v>65</v>
      </c>
      <c r="C547" s="4" t="s">
        <v>44</v>
      </c>
      <c r="D547" s="5">
        <v>82.08</v>
      </c>
      <c r="E547" s="1">
        <v>11</v>
      </c>
      <c r="F547" s="1">
        <f>InputData[[#This Row],[UNIT PRICE ($)]]*InputData[[#This Row],[QUANTITY]]</f>
        <v>902.88</v>
      </c>
      <c r="G547" s="1" t="str">
        <f>VLOOKUP(InputData[[#This Row],[CUSTOMER NAME]],Country[],2,0)</f>
        <v>Pakistan</v>
      </c>
      <c r="H547" s="1" t="str">
        <f>VLOOKUP(InputData[[#This Row],[CUSTOMER NAME]],Country[],3,0)</f>
        <v>Export</v>
      </c>
      <c r="I547" s="1" t="str">
        <f>TEXT(InputData[[#This Row],[DATE]],"mmm")</f>
        <v>Aug</v>
      </c>
      <c r="J547" s="1">
        <f>WEEKNUM(InputData[[#This Row],[DATE]])</f>
        <v>35</v>
      </c>
    </row>
    <row r="548" spans="1:10" x14ac:dyDescent="0.35">
      <c r="A548" s="3">
        <v>44431</v>
      </c>
      <c r="B548" s="6" t="s">
        <v>78</v>
      </c>
      <c r="C548" s="4" t="s">
        <v>29</v>
      </c>
      <c r="D548" s="5">
        <v>53.11</v>
      </c>
      <c r="E548" s="1">
        <v>14</v>
      </c>
      <c r="F548" s="1">
        <f>InputData[[#This Row],[UNIT PRICE ($)]]*InputData[[#This Row],[QUANTITY]]</f>
        <v>743.54</v>
      </c>
      <c r="G548" s="1" t="str">
        <f>VLOOKUP(InputData[[#This Row],[CUSTOMER NAME]],Country[],2,0)</f>
        <v>India</v>
      </c>
      <c r="H548" s="1" t="str">
        <f>VLOOKUP(InputData[[#This Row],[CUSTOMER NAME]],Country[],3,0)</f>
        <v>Central</v>
      </c>
      <c r="I548" s="1" t="str">
        <f>TEXT(InputData[[#This Row],[DATE]],"mmm")</f>
        <v>Aug</v>
      </c>
      <c r="J548" s="1">
        <f>WEEKNUM(InputData[[#This Row],[DATE]])</f>
        <v>35</v>
      </c>
    </row>
    <row r="549" spans="1:10" x14ac:dyDescent="0.35">
      <c r="A549" s="3">
        <v>44432</v>
      </c>
      <c r="B549" s="6" t="s">
        <v>78</v>
      </c>
      <c r="C549" s="4" t="s">
        <v>5</v>
      </c>
      <c r="D549" s="5">
        <v>155.61000000000001</v>
      </c>
      <c r="E549" s="1">
        <v>5</v>
      </c>
      <c r="F549" s="1">
        <f>InputData[[#This Row],[UNIT PRICE ($)]]*InputData[[#This Row],[QUANTITY]]</f>
        <v>778.05000000000007</v>
      </c>
      <c r="G549" s="1" t="str">
        <f>VLOOKUP(InputData[[#This Row],[CUSTOMER NAME]],Country[],2,0)</f>
        <v>India</v>
      </c>
      <c r="H549" s="1" t="str">
        <f>VLOOKUP(InputData[[#This Row],[CUSTOMER NAME]],Country[],3,0)</f>
        <v>Central</v>
      </c>
      <c r="I549" s="1" t="str">
        <f>TEXT(InputData[[#This Row],[DATE]],"mmm")</f>
        <v>Aug</v>
      </c>
      <c r="J549" s="1">
        <f>WEEKNUM(InputData[[#This Row],[DATE]])</f>
        <v>35</v>
      </c>
    </row>
    <row r="550" spans="1:10" x14ac:dyDescent="0.35">
      <c r="A550" s="3">
        <v>44433</v>
      </c>
      <c r="B550" s="6" t="s">
        <v>85</v>
      </c>
      <c r="C550" s="4" t="s">
        <v>41</v>
      </c>
      <c r="D550" s="5">
        <v>173.88</v>
      </c>
      <c r="E550" s="1">
        <v>38</v>
      </c>
      <c r="F550" s="1">
        <f>InputData[[#This Row],[UNIT PRICE ($)]]*InputData[[#This Row],[QUANTITY]]</f>
        <v>6607.44</v>
      </c>
      <c r="G550" s="1" t="str">
        <f>VLOOKUP(InputData[[#This Row],[CUSTOMER NAME]],Country[],2,0)</f>
        <v>India</v>
      </c>
      <c r="H550" s="1" t="str">
        <f>VLOOKUP(InputData[[#This Row],[CUSTOMER NAME]],Country[],3,0)</f>
        <v>Northeast</v>
      </c>
      <c r="I550" s="1" t="str">
        <f>TEXT(InputData[[#This Row],[DATE]],"mmm")</f>
        <v>Aug</v>
      </c>
      <c r="J550" s="1">
        <f>WEEKNUM(InputData[[#This Row],[DATE]])</f>
        <v>35</v>
      </c>
    </row>
    <row r="551" spans="1:10" x14ac:dyDescent="0.35">
      <c r="A551" s="3">
        <v>44434</v>
      </c>
      <c r="B551" s="6" t="s">
        <v>109</v>
      </c>
      <c r="C551" s="4" t="s">
        <v>34</v>
      </c>
      <c r="D551" s="5">
        <v>58.3</v>
      </c>
      <c r="E551" s="1">
        <v>21</v>
      </c>
      <c r="F551" s="1">
        <f>InputData[[#This Row],[UNIT PRICE ($)]]*InputData[[#This Row],[QUANTITY]]</f>
        <v>1224.3</v>
      </c>
      <c r="G551" s="1" t="str">
        <f>VLOOKUP(InputData[[#This Row],[CUSTOMER NAME]],Country[],2,0)</f>
        <v>Pakistan</v>
      </c>
      <c r="H551" s="1" t="str">
        <f>VLOOKUP(InputData[[#This Row],[CUSTOMER NAME]],Country[],3,0)</f>
        <v>Export</v>
      </c>
      <c r="I551" s="1" t="str">
        <f>TEXT(InputData[[#This Row],[DATE]],"mmm")</f>
        <v>Aug</v>
      </c>
      <c r="J551" s="1">
        <f>WEEKNUM(InputData[[#This Row],[DATE]])</f>
        <v>35</v>
      </c>
    </row>
    <row r="552" spans="1:10" x14ac:dyDescent="0.35">
      <c r="A552" s="3">
        <v>44434</v>
      </c>
      <c r="B552" s="6" t="s">
        <v>68</v>
      </c>
      <c r="C552" s="4" t="s">
        <v>39</v>
      </c>
      <c r="D552" s="5">
        <v>42.55</v>
      </c>
      <c r="E552" s="1">
        <v>4</v>
      </c>
      <c r="F552" s="1">
        <f>InputData[[#This Row],[UNIT PRICE ($)]]*InputData[[#This Row],[QUANTITY]]</f>
        <v>170.2</v>
      </c>
      <c r="G552" s="1" t="str">
        <f>VLOOKUP(InputData[[#This Row],[CUSTOMER NAME]],Country[],2,0)</f>
        <v>Russia</v>
      </c>
      <c r="H552" s="1" t="str">
        <f>VLOOKUP(InputData[[#This Row],[CUSTOMER NAME]],Country[],3,0)</f>
        <v>Export</v>
      </c>
      <c r="I552" s="1" t="str">
        <f>TEXT(InputData[[#This Row],[DATE]],"mmm")</f>
        <v>Aug</v>
      </c>
      <c r="J552" s="1">
        <f>WEEKNUM(InputData[[#This Row],[DATE]])</f>
        <v>35</v>
      </c>
    </row>
    <row r="553" spans="1:10" x14ac:dyDescent="0.35">
      <c r="A553" s="3">
        <v>44434</v>
      </c>
      <c r="B553" s="6" t="s">
        <v>71</v>
      </c>
      <c r="C553" s="4" t="s">
        <v>21</v>
      </c>
      <c r="D553" s="5">
        <v>162.54</v>
      </c>
      <c r="E553" s="1">
        <v>18</v>
      </c>
      <c r="F553" s="1">
        <f>InputData[[#This Row],[UNIT PRICE ($)]]*InputData[[#This Row],[QUANTITY]]</f>
        <v>2925.72</v>
      </c>
      <c r="G553" s="1" t="str">
        <f>VLOOKUP(InputData[[#This Row],[CUSTOMER NAME]],Country[],2,0)</f>
        <v>India</v>
      </c>
      <c r="H553" s="1" t="str">
        <f>VLOOKUP(InputData[[#This Row],[CUSTOMER NAME]],Country[],3,0)</f>
        <v>Central</v>
      </c>
      <c r="I553" s="1" t="str">
        <f>TEXT(InputData[[#This Row],[DATE]],"mmm")</f>
        <v>Aug</v>
      </c>
      <c r="J553" s="1">
        <f>WEEKNUM(InputData[[#This Row],[DATE]])</f>
        <v>35</v>
      </c>
    </row>
    <row r="554" spans="1:10" x14ac:dyDescent="0.35">
      <c r="A554" s="3">
        <v>44434</v>
      </c>
      <c r="B554" s="6" t="s">
        <v>78</v>
      </c>
      <c r="C554" s="4" t="s">
        <v>37</v>
      </c>
      <c r="D554" s="5">
        <v>85.76</v>
      </c>
      <c r="E554" s="1">
        <v>8</v>
      </c>
      <c r="F554" s="1">
        <f>InputData[[#This Row],[UNIT PRICE ($)]]*InputData[[#This Row],[QUANTITY]]</f>
        <v>686.08</v>
      </c>
      <c r="G554" s="1" t="str">
        <f>VLOOKUP(InputData[[#This Row],[CUSTOMER NAME]],Country[],2,0)</f>
        <v>India</v>
      </c>
      <c r="H554" s="1" t="str">
        <f>VLOOKUP(InputData[[#This Row],[CUSTOMER NAME]],Country[],3,0)</f>
        <v>Central</v>
      </c>
      <c r="I554" s="1" t="str">
        <f>TEXT(InputData[[#This Row],[DATE]],"mmm")</f>
        <v>Aug</v>
      </c>
      <c r="J554" s="1">
        <f>WEEKNUM(InputData[[#This Row],[DATE]])</f>
        <v>35</v>
      </c>
    </row>
    <row r="555" spans="1:10" x14ac:dyDescent="0.35">
      <c r="A555" s="3">
        <v>44434</v>
      </c>
      <c r="B555" s="6" t="s">
        <v>114</v>
      </c>
      <c r="C555" s="4" t="s">
        <v>19</v>
      </c>
      <c r="D555" s="5">
        <v>210</v>
      </c>
      <c r="E555" s="1">
        <v>13</v>
      </c>
      <c r="F555" s="1">
        <f>InputData[[#This Row],[UNIT PRICE ($)]]*InputData[[#This Row],[QUANTITY]]</f>
        <v>2730</v>
      </c>
      <c r="G555" s="1" t="str">
        <f>VLOOKUP(InputData[[#This Row],[CUSTOMER NAME]],Country[],2,0)</f>
        <v>United States of America</v>
      </c>
      <c r="H555" s="1" t="str">
        <f>VLOOKUP(InputData[[#This Row],[CUSTOMER NAME]],Country[],3,0)</f>
        <v>Export</v>
      </c>
      <c r="I555" s="1" t="str">
        <f>TEXT(InputData[[#This Row],[DATE]],"mmm")</f>
        <v>Aug</v>
      </c>
      <c r="J555" s="1">
        <f>WEEKNUM(InputData[[#This Row],[DATE]])</f>
        <v>35</v>
      </c>
    </row>
    <row r="556" spans="1:10" x14ac:dyDescent="0.35">
      <c r="A556" s="3">
        <v>44434</v>
      </c>
      <c r="B556" s="6" t="s">
        <v>89</v>
      </c>
      <c r="C556" s="4" t="s">
        <v>9</v>
      </c>
      <c r="D556" s="5">
        <v>7.8599999999999994</v>
      </c>
      <c r="E556" s="1">
        <v>38</v>
      </c>
      <c r="F556" s="1">
        <f>InputData[[#This Row],[UNIT PRICE ($)]]*InputData[[#This Row],[QUANTITY]]</f>
        <v>298.67999999999995</v>
      </c>
      <c r="G556" s="1" t="str">
        <f>VLOOKUP(InputData[[#This Row],[CUSTOMER NAME]],Country[],2,0)</f>
        <v>Mexico</v>
      </c>
      <c r="H556" s="1" t="str">
        <f>VLOOKUP(InputData[[#This Row],[CUSTOMER NAME]],Country[],3,0)</f>
        <v>Export</v>
      </c>
      <c r="I556" s="1" t="str">
        <f>TEXT(InputData[[#This Row],[DATE]],"mmm")</f>
        <v>Aug</v>
      </c>
      <c r="J556" s="1">
        <f>WEEKNUM(InputData[[#This Row],[DATE]])</f>
        <v>35</v>
      </c>
    </row>
    <row r="557" spans="1:10" x14ac:dyDescent="0.35">
      <c r="A557" s="3">
        <v>44435</v>
      </c>
      <c r="B557" s="6" t="s">
        <v>77</v>
      </c>
      <c r="C557" s="4" t="s">
        <v>39</v>
      </c>
      <c r="D557" s="5">
        <v>42.55</v>
      </c>
      <c r="E557" s="1">
        <v>15</v>
      </c>
      <c r="F557" s="1">
        <f>InputData[[#This Row],[UNIT PRICE ($)]]*InputData[[#This Row],[QUANTITY]]</f>
        <v>638.25</v>
      </c>
      <c r="G557" s="1" t="str">
        <f>VLOOKUP(InputData[[#This Row],[CUSTOMER NAME]],Country[],2,0)</f>
        <v>India</v>
      </c>
      <c r="H557" s="1" t="str">
        <f>VLOOKUP(InputData[[#This Row],[CUSTOMER NAME]],Country[],3,0)</f>
        <v>Western</v>
      </c>
      <c r="I557" s="1" t="str">
        <f>TEXT(InputData[[#This Row],[DATE]],"mmm")</f>
        <v>Aug</v>
      </c>
      <c r="J557" s="1">
        <f>WEEKNUM(InputData[[#This Row],[DATE]])</f>
        <v>35</v>
      </c>
    </row>
    <row r="558" spans="1:10" x14ac:dyDescent="0.35">
      <c r="A558" s="3">
        <v>44436</v>
      </c>
      <c r="B558" s="6" t="s">
        <v>61</v>
      </c>
      <c r="C558" s="4" t="s">
        <v>10</v>
      </c>
      <c r="D558" s="5">
        <v>164.28</v>
      </c>
      <c r="E558" s="1">
        <v>20</v>
      </c>
      <c r="F558" s="1">
        <f>InputData[[#This Row],[UNIT PRICE ($)]]*InputData[[#This Row],[QUANTITY]]</f>
        <v>3285.6</v>
      </c>
      <c r="G558" s="1" t="str">
        <f>VLOOKUP(InputData[[#This Row],[CUSTOMER NAME]],Country[],2,0)</f>
        <v>Bangladesh</v>
      </c>
      <c r="H558" s="1" t="str">
        <f>VLOOKUP(InputData[[#This Row],[CUSTOMER NAME]],Country[],3,0)</f>
        <v>Export</v>
      </c>
      <c r="I558" s="1" t="str">
        <f>TEXT(InputData[[#This Row],[DATE]],"mmm")</f>
        <v>Aug</v>
      </c>
      <c r="J558" s="1">
        <f>WEEKNUM(InputData[[#This Row],[DATE]])</f>
        <v>35</v>
      </c>
    </row>
    <row r="559" spans="1:10" x14ac:dyDescent="0.35">
      <c r="A559" s="3">
        <v>44436</v>
      </c>
      <c r="B559" s="6" t="s">
        <v>109</v>
      </c>
      <c r="C559" s="4" t="s">
        <v>5</v>
      </c>
      <c r="D559" s="5">
        <v>155.61000000000001</v>
      </c>
      <c r="E559" s="1">
        <v>9</v>
      </c>
      <c r="F559" s="1">
        <f>InputData[[#This Row],[UNIT PRICE ($)]]*InputData[[#This Row],[QUANTITY]]</f>
        <v>1400.4900000000002</v>
      </c>
      <c r="G559" s="1" t="str">
        <f>VLOOKUP(InputData[[#This Row],[CUSTOMER NAME]],Country[],2,0)</f>
        <v>Pakistan</v>
      </c>
      <c r="H559" s="1" t="str">
        <f>VLOOKUP(InputData[[#This Row],[CUSTOMER NAME]],Country[],3,0)</f>
        <v>Export</v>
      </c>
      <c r="I559" s="1" t="str">
        <f>TEXT(InputData[[#This Row],[DATE]],"mmm")</f>
        <v>Aug</v>
      </c>
      <c r="J559" s="1">
        <f>WEEKNUM(InputData[[#This Row],[DATE]])</f>
        <v>35</v>
      </c>
    </row>
    <row r="560" spans="1:10" x14ac:dyDescent="0.35">
      <c r="A560" s="3">
        <v>44436</v>
      </c>
      <c r="B560" s="6" t="s">
        <v>68</v>
      </c>
      <c r="C560" s="4" t="s">
        <v>39</v>
      </c>
      <c r="D560" s="5">
        <v>42.55</v>
      </c>
      <c r="E560" s="1">
        <v>5</v>
      </c>
      <c r="F560" s="1">
        <f>InputData[[#This Row],[UNIT PRICE ($)]]*InputData[[#This Row],[QUANTITY]]</f>
        <v>212.75</v>
      </c>
      <c r="G560" s="1" t="str">
        <f>VLOOKUP(InputData[[#This Row],[CUSTOMER NAME]],Country[],2,0)</f>
        <v>Russia</v>
      </c>
      <c r="H560" s="1" t="str">
        <f>VLOOKUP(InputData[[#This Row],[CUSTOMER NAME]],Country[],3,0)</f>
        <v>Export</v>
      </c>
      <c r="I560" s="1" t="str">
        <f>TEXT(InputData[[#This Row],[DATE]],"mmm")</f>
        <v>Aug</v>
      </c>
      <c r="J560" s="1">
        <f>WEEKNUM(InputData[[#This Row],[DATE]])</f>
        <v>35</v>
      </c>
    </row>
    <row r="561" spans="1:10" x14ac:dyDescent="0.35">
      <c r="A561" s="3">
        <v>44436</v>
      </c>
      <c r="B561" s="6" t="s">
        <v>70</v>
      </c>
      <c r="C561" s="4" t="s">
        <v>43</v>
      </c>
      <c r="D561" s="5">
        <v>83.08</v>
      </c>
      <c r="E561" s="1">
        <v>25</v>
      </c>
      <c r="F561" s="1">
        <f>InputData[[#This Row],[UNIT PRICE ($)]]*InputData[[#This Row],[QUANTITY]]</f>
        <v>2077</v>
      </c>
      <c r="G561" s="1" t="str">
        <f>VLOOKUP(InputData[[#This Row],[CUSTOMER NAME]],Country[],2,0)</f>
        <v>Mexico</v>
      </c>
      <c r="H561" s="1" t="str">
        <f>VLOOKUP(InputData[[#This Row],[CUSTOMER NAME]],Country[],3,0)</f>
        <v>Export</v>
      </c>
      <c r="I561" s="1" t="str">
        <f>TEXT(InputData[[#This Row],[DATE]],"mmm")</f>
        <v>Aug</v>
      </c>
      <c r="J561" s="1">
        <f>WEEKNUM(InputData[[#This Row],[DATE]])</f>
        <v>35</v>
      </c>
    </row>
    <row r="562" spans="1:10" x14ac:dyDescent="0.35">
      <c r="A562" s="3">
        <v>44436</v>
      </c>
      <c r="B562" s="6" t="s">
        <v>80</v>
      </c>
      <c r="C562" s="4" t="s">
        <v>37</v>
      </c>
      <c r="D562" s="5">
        <v>85.76</v>
      </c>
      <c r="E562" s="1">
        <v>22</v>
      </c>
      <c r="F562" s="1">
        <f>InputData[[#This Row],[UNIT PRICE ($)]]*InputData[[#This Row],[QUANTITY]]</f>
        <v>1886.72</v>
      </c>
      <c r="G562" s="1" t="str">
        <f>VLOOKUP(InputData[[#This Row],[CUSTOMER NAME]],Country[],2,0)</f>
        <v>South Africa</v>
      </c>
      <c r="H562" s="1" t="str">
        <f>VLOOKUP(InputData[[#This Row],[CUSTOMER NAME]],Country[],3,0)</f>
        <v>Export</v>
      </c>
      <c r="I562" s="1" t="str">
        <f>TEXT(InputData[[#This Row],[DATE]],"mmm")</f>
        <v>Aug</v>
      </c>
      <c r="J562" s="1">
        <f>WEEKNUM(InputData[[#This Row],[DATE]])</f>
        <v>35</v>
      </c>
    </row>
    <row r="563" spans="1:10" x14ac:dyDescent="0.35">
      <c r="A563" s="3">
        <v>44437</v>
      </c>
      <c r="B563" s="6" t="s">
        <v>66</v>
      </c>
      <c r="C563" s="4" t="s">
        <v>34</v>
      </c>
      <c r="D563" s="5">
        <v>58.3</v>
      </c>
      <c r="E563" s="1">
        <v>12</v>
      </c>
      <c r="F563" s="1">
        <f>InputData[[#This Row],[UNIT PRICE ($)]]*InputData[[#This Row],[QUANTITY]]</f>
        <v>699.59999999999991</v>
      </c>
      <c r="G563" s="1" t="str">
        <f>VLOOKUP(InputData[[#This Row],[CUSTOMER NAME]],Country[],2,0)</f>
        <v>Indonesia</v>
      </c>
      <c r="H563" s="1" t="str">
        <f>VLOOKUP(InputData[[#This Row],[CUSTOMER NAME]],Country[],3,0)</f>
        <v>Export</v>
      </c>
      <c r="I563" s="1" t="str">
        <f>TEXT(InputData[[#This Row],[DATE]],"mmm")</f>
        <v>Aug</v>
      </c>
      <c r="J563" s="1">
        <f>WEEKNUM(InputData[[#This Row],[DATE]])</f>
        <v>36</v>
      </c>
    </row>
    <row r="564" spans="1:10" x14ac:dyDescent="0.35">
      <c r="A564" s="3">
        <v>44438</v>
      </c>
      <c r="B564" s="6" t="s">
        <v>63</v>
      </c>
      <c r="C564" s="4" t="s">
        <v>6</v>
      </c>
      <c r="D564" s="5">
        <v>85.5</v>
      </c>
      <c r="E564" s="1">
        <v>6</v>
      </c>
      <c r="F564" s="1">
        <f>InputData[[#This Row],[UNIT PRICE ($)]]*InputData[[#This Row],[QUANTITY]]</f>
        <v>513</v>
      </c>
      <c r="G564" s="1" t="str">
        <f>VLOOKUP(InputData[[#This Row],[CUSTOMER NAME]],Country[],2,0)</f>
        <v>Saudi Arabia</v>
      </c>
      <c r="H564" s="1" t="str">
        <f>VLOOKUP(InputData[[#This Row],[CUSTOMER NAME]],Country[],3,0)</f>
        <v>Export</v>
      </c>
      <c r="I564" s="1" t="str">
        <f>TEXT(InputData[[#This Row],[DATE]],"mmm")</f>
        <v>Aug</v>
      </c>
      <c r="J564" s="1">
        <f>WEEKNUM(InputData[[#This Row],[DATE]])</f>
        <v>36</v>
      </c>
    </row>
    <row r="565" spans="1:10" x14ac:dyDescent="0.35">
      <c r="A565" s="3">
        <v>44438</v>
      </c>
      <c r="B565" s="6" t="s">
        <v>76</v>
      </c>
      <c r="C565" s="4" t="s">
        <v>13</v>
      </c>
      <c r="D565" s="5">
        <v>122.08</v>
      </c>
      <c r="E565" s="1">
        <v>13</v>
      </c>
      <c r="F565" s="1">
        <f>InputData[[#This Row],[UNIT PRICE ($)]]*InputData[[#This Row],[QUANTITY]]</f>
        <v>1587.04</v>
      </c>
      <c r="G565" s="1" t="str">
        <f>VLOOKUP(InputData[[#This Row],[CUSTOMER NAME]],Country[],2,0)</f>
        <v>Saudi Arabia</v>
      </c>
      <c r="H565" s="1" t="str">
        <f>VLOOKUP(InputData[[#This Row],[CUSTOMER NAME]],Country[],3,0)</f>
        <v>Export</v>
      </c>
      <c r="I565" s="1" t="str">
        <f>TEXT(InputData[[#This Row],[DATE]],"mmm")</f>
        <v>Aug</v>
      </c>
      <c r="J565" s="1">
        <f>WEEKNUM(InputData[[#This Row],[DATE]])</f>
        <v>36</v>
      </c>
    </row>
    <row r="566" spans="1:10" x14ac:dyDescent="0.35">
      <c r="A566" s="3">
        <v>44438</v>
      </c>
      <c r="B566" s="6" t="s">
        <v>116</v>
      </c>
      <c r="C566" s="4" t="s">
        <v>25</v>
      </c>
      <c r="D566" s="5">
        <v>8.33</v>
      </c>
      <c r="E566" s="1">
        <v>5</v>
      </c>
      <c r="F566" s="1">
        <f>InputData[[#This Row],[UNIT PRICE ($)]]*InputData[[#This Row],[QUANTITY]]</f>
        <v>41.65</v>
      </c>
      <c r="G566" s="1" t="str">
        <f>VLOOKUP(InputData[[#This Row],[CUSTOMER NAME]],Country[],2,0)</f>
        <v>Germany</v>
      </c>
      <c r="H566" s="1" t="str">
        <f>VLOOKUP(InputData[[#This Row],[CUSTOMER NAME]],Country[],3,0)</f>
        <v>Export</v>
      </c>
      <c r="I566" s="1" t="str">
        <f>TEXT(InputData[[#This Row],[DATE]],"mmm")</f>
        <v>Aug</v>
      </c>
      <c r="J566" s="1">
        <f>WEEKNUM(InputData[[#This Row],[DATE]])</f>
        <v>36</v>
      </c>
    </row>
    <row r="567" spans="1:10" x14ac:dyDescent="0.35">
      <c r="A567" s="3">
        <v>44438</v>
      </c>
      <c r="B567" s="6" t="s">
        <v>89</v>
      </c>
      <c r="C567" s="4" t="s">
        <v>43</v>
      </c>
      <c r="D567" s="5">
        <v>83.08</v>
      </c>
      <c r="E567" s="1">
        <v>6</v>
      </c>
      <c r="F567" s="1">
        <f>InputData[[#This Row],[UNIT PRICE ($)]]*InputData[[#This Row],[QUANTITY]]</f>
        <v>498.48</v>
      </c>
      <c r="G567" s="1" t="str">
        <f>VLOOKUP(InputData[[#This Row],[CUSTOMER NAME]],Country[],2,0)</f>
        <v>Mexico</v>
      </c>
      <c r="H567" s="1" t="str">
        <f>VLOOKUP(InputData[[#This Row],[CUSTOMER NAME]],Country[],3,0)</f>
        <v>Export</v>
      </c>
      <c r="I567" s="1" t="str">
        <f>TEXT(InputData[[#This Row],[DATE]],"mmm")</f>
        <v>Aug</v>
      </c>
      <c r="J567" s="1">
        <f>WEEKNUM(InputData[[#This Row],[DATE]])</f>
        <v>36</v>
      </c>
    </row>
    <row r="568" spans="1:10" x14ac:dyDescent="0.35">
      <c r="A568" s="3">
        <v>44439</v>
      </c>
      <c r="B568" s="6" t="s">
        <v>69</v>
      </c>
      <c r="C568" s="4" t="s">
        <v>1</v>
      </c>
      <c r="D568" s="5">
        <v>103.88</v>
      </c>
      <c r="E568" s="1">
        <v>2</v>
      </c>
      <c r="F568" s="1">
        <f>InputData[[#This Row],[UNIT PRICE ($)]]*InputData[[#This Row],[QUANTITY]]</f>
        <v>207.76</v>
      </c>
      <c r="G568" s="1" t="str">
        <f>VLOOKUP(InputData[[#This Row],[CUSTOMER NAME]],Country[],2,0)</f>
        <v>India</v>
      </c>
      <c r="H568" s="1" t="str">
        <f>VLOOKUP(InputData[[#This Row],[CUSTOMER NAME]],Country[],3,0)</f>
        <v>South</v>
      </c>
      <c r="I568" s="1" t="str">
        <f>TEXT(InputData[[#This Row],[DATE]],"mmm")</f>
        <v>Aug</v>
      </c>
      <c r="J568" s="1">
        <f>WEEKNUM(InputData[[#This Row],[DATE]])</f>
        <v>36</v>
      </c>
    </row>
    <row r="569" spans="1:10" x14ac:dyDescent="0.35">
      <c r="A569" s="3">
        <v>44439</v>
      </c>
      <c r="B569" s="6" t="s">
        <v>69</v>
      </c>
      <c r="C569" s="4" t="s">
        <v>15</v>
      </c>
      <c r="D569" s="5">
        <v>15.719999999999999</v>
      </c>
      <c r="E569" s="1">
        <v>13</v>
      </c>
      <c r="F569" s="1">
        <f>InputData[[#This Row],[UNIT PRICE ($)]]*InputData[[#This Row],[QUANTITY]]</f>
        <v>204.35999999999999</v>
      </c>
      <c r="G569" s="1" t="str">
        <f>VLOOKUP(InputData[[#This Row],[CUSTOMER NAME]],Country[],2,0)</f>
        <v>India</v>
      </c>
      <c r="H569" s="1" t="str">
        <f>VLOOKUP(InputData[[#This Row],[CUSTOMER NAME]],Country[],3,0)</f>
        <v>South</v>
      </c>
      <c r="I569" s="1" t="str">
        <f>TEXT(InputData[[#This Row],[DATE]],"mmm")</f>
        <v>Aug</v>
      </c>
      <c r="J569" s="1">
        <f>WEEKNUM(InputData[[#This Row],[DATE]])</f>
        <v>36</v>
      </c>
    </row>
    <row r="570" spans="1:10" x14ac:dyDescent="0.35">
      <c r="A570" s="3">
        <v>44439</v>
      </c>
      <c r="B570" s="6" t="s">
        <v>75</v>
      </c>
      <c r="C570" s="4" t="s">
        <v>35</v>
      </c>
      <c r="D570" s="5">
        <v>6.7</v>
      </c>
      <c r="E570" s="1">
        <v>11</v>
      </c>
      <c r="F570" s="1">
        <f>InputData[[#This Row],[UNIT PRICE ($)]]*InputData[[#This Row],[QUANTITY]]</f>
        <v>73.7</v>
      </c>
      <c r="G570" s="1" t="str">
        <f>VLOOKUP(InputData[[#This Row],[CUSTOMER NAME]],Country[],2,0)</f>
        <v>Russia</v>
      </c>
      <c r="H570" s="1" t="str">
        <f>VLOOKUP(InputData[[#This Row],[CUSTOMER NAME]],Country[],3,0)</f>
        <v>Export</v>
      </c>
      <c r="I570" s="1" t="str">
        <f>TEXT(InputData[[#This Row],[DATE]],"mmm")</f>
        <v>Aug</v>
      </c>
      <c r="J570" s="1">
        <f>WEEKNUM(InputData[[#This Row],[DATE]])</f>
        <v>36</v>
      </c>
    </row>
    <row r="571" spans="1:10" x14ac:dyDescent="0.35">
      <c r="A571" s="3">
        <v>44439</v>
      </c>
      <c r="B571" s="6" t="s">
        <v>85</v>
      </c>
      <c r="C571" s="4" t="s">
        <v>21</v>
      </c>
      <c r="D571" s="5">
        <v>162.54</v>
      </c>
      <c r="E571" s="1">
        <v>6</v>
      </c>
      <c r="F571" s="1">
        <f>InputData[[#This Row],[UNIT PRICE ($)]]*InputData[[#This Row],[QUANTITY]]</f>
        <v>975.24</v>
      </c>
      <c r="G571" s="1" t="str">
        <f>VLOOKUP(InputData[[#This Row],[CUSTOMER NAME]],Country[],2,0)</f>
        <v>India</v>
      </c>
      <c r="H571" s="1" t="str">
        <f>VLOOKUP(InputData[[#This Row],[CUSTOMER NAME]],Country[],3,0)</f>
        <v>Northeast</v>
      </c>
      <c r="I571" s="1" t="str">
        <f>TEXT(InputData[[#This Row],[DATE]],"mmm")</f>
        <v>Aug</v>
      </c>
      <c r="J571" s="1">
        <f>WEEKNUM(InputData[[#This Row],[DATE]])</f>
        <v>36</v>
      </c>
    </row>
    <row r="572" spans="1:10" x14ac:dyDescent="0.35">
      <c r="A572" s="3">
        <v>44440</v>
      </c>
      <c r="B572" s="6" t="s">
        <v>64</v>
      </c>
      <c r="C572" s="4" t="s">
        <v>3</v>
      </c>
      <c r="D572" s="5">
        <v>80.94</v>
      </c>
      <c r="E572" s="1">
        <v>14</v>
      </c>
      <c r="F572" s="1">
        <f>InputData[[#This Row],[UNIT PRICE ($)]]*InputData[[#This Row],[QUANTITY]]</f>
        <v>1133.1599999999999</v>
      </c>
      <c r="G572" s="1" t="str">
        <f>VLOOKUP(InputData[[#This Row],[CUSTOMER NAME]],Country[],2,0)</f>
        <v>India</v>
      </c>
      <c r="H572" s="1" t="str">
        <f>VLOOKUP(InputData[[#This Row],[CUSTOMER NAME]],Country[],3,0)</f>
        <v>Northeast</v>
      </c>
      <c r="I572" s="1" t="str">
        <f>TEXT(InputData[[#This Row],[DATE]],"mmm")</f>
        <v>Sep</v>
      </c>
      <c r="J572" s="1">
        <f>WEEKNUM(InputData[[#This Row],[DATE]])</f>
        <v>36</v>
      </c>
    </row>
    <row r="573" spans="1:10" x14ac:dyDescent="0.35">
      <c r="A573" s="3">
        <v>44440</v>
      </c>
      <c r="B573" s="6" t="s">
        <v>76</v>
      </c>
      <c r="C573" s="4" t="s">
        <v>24</v>
      </c>
      <c r="D573" s="5">
        <v>156.96</v>
      </c>
      <c r="E573" s="1">
        <v>1</v>
      </c>
      <c r="F573" s="1">
        <f>InputData[[#This Row],[UNIT PRICE ($)]]*InputData[[#This Row],[QUANTITY]]</f>
        <v>156.96</v>
      </c>
      <c r="G573" s="1" t="str">
        <f>VLOOKUP(InputData[[#This Row],[CUSTOMER NAME]],Country[],2,0)</f>
        <v>Saudi Arabia</v>
      </c>
      <c r="H573" s="1" t="str">
        <f>VLOOKUP(InputData[[#This Row],[CUSTOMER NAME]],Country[],3,0)</f>
        <v>Export</v>
      </c>
      <c r="I573" s="1" t="str">
        <f>TEXT(InputData[[#This Row],[DATE]],"mmm")</f>
        <v>Sep</v>
      </c>
      <c r="J573" s="1">
        <f>WEEKNUM(InputData[[#This Row],[DATE]])</f>
        <v>36</v>
      </c>
    </row>
    <row r="574" spans="1:10" x14ac:dyDescent="0.35">
      <c r="A574" s="3">
        <v>44440</v>
      </c>
      <c r="B574" s="6" t="s">
        <v>114</v>
      </c>
      <c r="C574" s="4" t="s">
        <v>15</v>
      </c>
      <c r="D574" s="5">
        <v>15.719999999999999</v>
      </c>
      <c r="E574" s="1">
        <v>11</v>
      </c>
      <c r="F574" s="1">
        <f>InputData[[#This Row],[UNIT PRICE ($)]]*InputData[[#This Row],[QUANTITY]]</f>
        <v>172.92</v>
      </c>
      <c r="G574" s="1" t="str">
        <f>VLOOKUP(InputData[[#This Row],[CUSTOMER NAME]],Country[],2,0)</f>
        <v>United States of America</v>
      </c>
      <c r="H574" s="1" t="str">
        <f>VLOOKUP(InputData[[#This Row],[CUSTOMER NAME]],Country[],3,0)</f>
        <v>Export</v>
      </c>
      <c r="I574" s="1" t="str">
        <f>TEXT(InputData[[#This Row],[DATE]],"mmm")</f>
        <v>Sep</v>
      </c>
      <c r="J574" s="1">
        <f>WEEKNUM(InputData[[#This Row],[DATE]])</f>
        <v>36</v>
      </c>
    </row>
    <row r="575" spans="1:10" x14ac:dyDescent="0.35">
      <c r="A575" s="3">
        <v>44442</v>
      </c>
      <c r="B575" s="6" t="s">
        <v>85</v>
      </c>
      <c r="C575" s="4" t="s">
        <v>41</v>
      </c>
      <c r="D575" s="5">
        <v>173.88</v>
      </c>
      <c r="E575" s="1">
        <v>8</v>
      </c>
      <c r="F575" s="1">
        <f>InputData[[#This Row],[UNIT PRICE ($)]]*InputData[[#This Row],[QUANTITY]]</f>
        <v>1391.04</v>
      </c>
      <c r="G575" s="1" t="str">
        <f>VLOOKUP(InputData[[#This Row],[CUSTOMER NAME]],Country[],2,0)</f>
        <v>India</v>
      </c>
      <c r="H575" s="1" t="str">
        <f>VLOOKUP(InputData[[#This Row],[CUSTOMER NAME]],Country[],3,0)</f>
        <v>Northeast</v>
      </c>
      <c r="I575" s="1" t="str">
        <f>TEXT(InputData[[#This Row],[DATE]],"mmm")</f>
        <v>Sep</v>
      </c>
      <c r="J575" s="1">
        <f>WEEKNUM(InputData[[#This Row],[DATE]])</f>
        <v>36</v>
      </c>
    </row>
    <row r="576" spans="1:10" x14ac:dyDescent="0.35">
      <c r="A576" s="3">
        <v>44442</v>
      </c>
      <c r="B576" s="6" t="s">
        <v>88</v>
      </c>
      <c r="C576" s="4" t="s">
        <v>16</v>
      </c>
      <c r="D576" s="5">
        <v>16.64</v>
      </c>
      <c r="E576" s="1">
        <v>28</v>
      </c>
      <c r="F576" s="1">
        <f>InputData[[#This Row],[UNIT PRICE ($)]]*InputData[[#This Row],[QUANTITY]]</f>
        <v>465.92</v>
      </c>
      <c r="G576" s="1" t="str">
        <f>VLOOKUP(InputData[[#This Row],[CUSTOMER NAME]],Country[],2,0)</f>
        <v>India</v>
      </c>
      <c r="H576" s="1" t="str">
        <f>VLOOKUP(InputData[[#This Row],[CUSTOMER NAME]],Country[],3,0)</f>
        <v>South</v>
      </c>
      <c r="I576" s="1" t="str">
        <f>TEXT(InputData[[#This Row],[DATE]],"mmm")</f>
        <v>Sep</v>
      </c>
      <c r="J576" s="1">
        <f>WEEKNUM(InputData[[#This Row],[DATE]])</f>
        <v>36</v>
      </c>
    </row>
    <row r="577" spans="1:10" x14ac:dyDescent="0.35">
      <c r="A577" s="3">
        <v>44443</v>
      </c>
      <c r="B577" s="6" t="s">
        <v>78</v>
      </c>
      <c r="C577" s="4" t="s">
        <v>35</v>
      </c>
      <c r="D577" s="5">
        <v>6.7</v>
      </c>
      <c r="E577" s="1">
        <v>1</v>
      </c>
      <c r="F577" s="1">
        <f>InputData[[#This Row],[UNIT PRICE ($)]]*InputData[[#This Row],[QUANTITY]]</f>
        <v>6.7</v>
      </c>
      <c r="G577" s="1" t="str">
        <f>VLOOKUP(InputData[[#This Row],[CUSTOMER NAME]],Country[],2,0)</f>
        <v>India</v>
      </c>
      <c r="H577" s="1" t="str">
        <f>VLOOKUP(InputData[[#This Row],[CUSTOMER NAME]],Country[],3,0)</f>
        <v>Central</v>
      </c>
      <c r="I577" s="1" t="str">
        <f>TEXT(InputData[[#This Row],[DATE]],"mmm")</f>
        <v>Sep</v>
      </c>
      <c r="J577" s="1">
        <f>WEEKNUM(InputData[[#This Row],[DATE]])</f>
        <v>36</v>
      </c>
    </row>
    <row r="578" spans="1:10" x14ac:dyDescent="0.35">
      <c r="A578" s="3">
        <v>44443</v>
      </c>
      <c r="B578" s="6" t="s">
        <v>81</v>
      </c>
      <c r="C578" s="4" t="s">
        <v>23</v>
      </c>
      <c r="D578" s="5">
        <v>149.46</v>
      </c>
      <c r="E578" s="1">
        <v>15</v>
      </c>
      <c r="F578" s="1">
        <f>InputData[[#This Row],[UNIT PRICE ($)]]*InputData[[#This Row],[QUANTITY]]</f>
        <v>2241.9</v>
      </c>
      <c r="G578" s="1" t="str">
        <f>VLOOKUP(InputData[[#This Row],[CUSTOMER NAME]],Country[],2,0)</f>
        <v>India</v>
      </c>
      <c r="H578" s="1" t="str">
        <f>VLOOKUP(InputData[[#This Row],[CUSTOMER NAME]],Country[],3,0)</f>
        <v>East</v>
      </c>
      <c r="I578" s="1" t="str">
        <f>TEXT(InputData[[#This Row],[DATE]],"mmm")</f>
        <v>Sep</v>
      </c>
      <c r="J578" s="1">
        <f>WEEKNUM(InputData[[#This Row],[DATE]])</f>
        <v>36</v>
      </c>
    </row>
    <row r="579" spans="1:10" x14ac:dyDescent="0.35">
      <c r="A579" s="3">
        <v>44443</v>
      </c>
      <c r="B579" s="6" t="s">
        <v>84</v>
      </c>
      <c r="C579" s="4" t="s">
        <v>28</v>
      </c>
      <c r="D579" s="5">
        <v>41.81</v>
      </c>
      <c r="E579" s="1">
        <v>7</v>
      </c>
      <c r="F579" s="1">
        <f>InputData[[#This Row],[UNIT PRICE ($)]]*InputData[[#This Row],[QUANTITY]]</f>
        <v>292.67</v>
      </c>
      <c r="G579" s="1" t="str">
        <f>VLOOKUP(InputData[[#This Row],[CUSTOMER NAME]],Country[],2,0)</f>
        <v>Ethiopia</v>
      </c>
      <c r="H579" s="1" t="str">
        <f>VLOOKUP(InputData[[#This Row],[CUSTOMER NAME]],Country[],3,0)</f>
        <v>Export</v>
      </c>
      <c r="I579" s="1" t="str">
        <f>TEXT(InputData[[#This Row],[DATE]],"mmm")</f>
        <v>Sep</v>
      </c>
      <c r="J579" s="1">
        <f>WEEKNUM(InputData[[#This Row],[DATE]])</f>
        <v>36</v>
      </c>
    </row>
    <row r="580" spans="1:10" x14ac:dyDescent="0.35">
      <c r="A580" s="3">
        <v>44443</v>
      </c>
      <c r="B580" s="6" t="s">
        <v>84</v>
      </c>
      <c r="C580" s="4" t="s">
        <v>1</v>
      </c>
      <c r="D580" s="5">
        <v>103.88</v>
      </c>
      <c r="E580" s="1">
        <v>34</v>
      </c>
      <c r="F580" s="1">
        <f>InputData[[#This Row],[UNIT PRICE ($)]]*InputData[[#This Row],[QUANTITY]]</f>
        <v>3531.92</v>
      </c>
      <c r="G580" s="1" t="str">
        <f>VLOOKUP(InputData[[#This Row],[CUSTOMER NAME]],Country[],2,0)</f>
        <v>Ethiopia</v>
      </c>
      <c r="H580" s="1" t="str">
        <f>VLOOKUP(InputData[[#This Row],[CUSTOMER NAME]],Country[],3,0)</f>
        <v>Export</v>
      </c>
      <c r="I580" s="1" t="str">
        <f>TEXT(InputData[[#This Row],[DATE]],"mmm")</f>
        <v>Sep</v>
      </c>
      <c r="J580" s="1">
        <f>WEEKNUM(InputData[[#This Row],[DATE]])</f>
        <v>36</v>
      </c>
    </row>
    <row r="581" spans="1:10" x14ac:dyDescent="0.35">
      <c r="A581" s="3">
        <v>44443</v>
      </c>
      <c r="B581" s="6" t="s">
        <v>84</v>
      </c>
      <c r="C581" s="4" t="s">
        <v>2</v>
      </c>
      <c r="D581" s="5">
        <v>142.80000000000001</v>
      </c>
      <c r="E581" s="1">
        <v>1</v>
      </c>
      <c r="F581" s="1">
        <f>InputData[[#This Row],[UNIT PRICE ($)]]*InputData[[#This Row],[QUANTITY]]</f>
        <v>142.80000000000001</v>
      </c>
      <c r="G581" s="1" t="str">
        <f>VLOOKUP(InputData[[#This Row],[CUSTOMER NAME]],Country[],2,0)</f>
        <v>Ethiopia</v>
      </c>
      <c r="H581" s="1" t="str">
        <f>VLOOKUP(InputData[[#This Row],[CUSTOMER NAME]],Country[],3,0)</f>
        <v>Export</v>
      </c>
      <c r="I581" s="1" t="str">
        <f>TEXT(InputData[[#This Row],[DATE]],"mmm")</f>
        <v>Sep</v>
      </c>
      <c r="J581" s="1">
        <f>WEEKNUM(InputData[[#This Row],[DATE]])</f>
        <v>36</v>
      </c>
    </row>
    <row r="582" spans="1:10" x14ac:dyDescent="0.35">
      <c r="A582" s="3">
        <v>44444</v>
      </c>
      <c r="B582" s="6" t="s">
        <v>64</v>
      </c>
      <c r="C582" s="4" t="s">
        <v>32</v>
      </c>
      <c r="D582" s="5">
        <v>117.48</v>
      </c>
      <c r="E582" s="1">
        <v>1</v>
      </c>
      <c r="F582" s="1">
        <f>InputData[[#This Row],[UNIT PRICE ($)]]*InputData[[#This Row],[QUANTITY]]</f>
        <v>117.48</v>
      </c>
      <c r="G582" s="1" t="str">
        <f>VLOOKUP(InputData[[#This Row],[CUSTOMER NAME]],Country[],2,0)</f>
        <v>India</v>
      </c>
      <c r="H582" s="1" t="str">
        <f>VLOOKUP(InputData[[#This Row],[CUSTOMER NAME]],Country[],3,0)</f>
        <v>Northeast</v>
      </c>
      <c r="I582" s="1" t="str">
        <f>TEXT(InputData[[#This Row],[DATE]],"mmm")</f>
        <v>Sep</v>
      </c>
      <c r="J582" s="1">
        <f>WEEKNUM(InputData[[#This Row],[DATE]])</f>
        <v>37</v>
      </c>
    </row>
    <row r="583" spans="1:10" x14ac:dyDescent="0.35">
      <c r="A583" s="3">
        <v>44444</v>
      </c>
      <c r="B583" s="6" t="s">
        <v>117</v>
      </c>
      <c r="C583" s="4" t="s">
        <v>7</v>
      </c>
      <c r="D583" s="5">
        <v>47.730000000000004</v>
      </c>
      <c r="E583" s="1">
        <v>35</v>
      </c>
      <c r="F583" s="1">
        <f>InputData[[#This Row],[UNIT PRICE ($)]]*InputData[[#This Row],[QUANTITY]]</f>
        <v>1670.5500000000002</v>
      </c>
      <c r="G583" s="1" t="str">
        <f>VLOOKUP(InputData[[#This Row],[CUSTOMER NAME]],Country[],2,0)</f>
        <v>United States of America</v>
      </c>
      <c r="H583" s="1" t="str">
        <f>VLOOKUP(InputData[[#This Row],[CUSTOMER NAME]],Country[],3,0)</f>
        <v>Export</v>
      </c>
      <c r="I583" s="1" t="str">
        <f>TEXT(InputData[[#This Row],[DATE]],"mmm")</f>
        <v>Sep</v>
      </c>
      <c r="J583" s="1">
        <f>WEEKNUM(InputData[[#This Row],[DATE]])</f>
        <v>37</v>
      </c>
    </row>
    <row r="584" spans="1:10" x14ac:dyDescent="0.35">
      <c r="A584" s="3">
        <v>44445</v>
      </c>
      <c r="B584" s="6" t="s">
        <v>74</v>
      </c>
      <c r="C584" s="4" t="s">
        <v>31</v>
      </c>
      <c r="D584" s="5">
        <v>104.16</v>
      </c>
      <c r="E584" s="1">
        <v>20</v>
      </c>
      <c r="F584" s="1">
        <f>InputData[[#This Row],[UNIT PRICE ($)]]*InputData[[#This Row],[QUANTITY]]</f>
        <v>2083.1999999999998</v>
      </c>
      <c r="G584" s="1" t="str">
        <f>VLOOKUP(InputData[[#This Row],[CUSTOMER NAME]],Country[],2,0)</f>
        <v>Brazil</v>
      </c>
      <c r="H584" s="1" t="str">
        <f>VLOOKUP(InputData[[#This Row],[CUSTOMER NAME]],Country[],3,0)</f>
        <v>Export</v>
      </c>
      <c r="I584" s="1" t="str">
        <f>TEXT(InputData[[#This Row],[DATE]],"mmm")</f>
        <v>Sep</v>
      </c>
      <c r="J584" s="1">
        <f>WEEKNUM(InputData[[#This Row],[DATE]])</f>
        <v>37</v>
      </c>
    </row>
    <row r="585" spans="1:10" x14ac:dyDescent="0.35">
      <c r="A585" s="3">
        <v>44445</v>
      </c>
      <c r="B585" s="6" t="s">
        <v>77</v>
      </c>
      <c r="C585" s="4" t="s">
        <v>5</v>
      </c>
      <c r="D585" s="5">
        <v>155.61000000000001</v>
      </c>
      <c r="E585" s="1">
        <v>12</v>
      </c>
      <c r="F585" s="1">
        <f>InputData[[#This Row],[UNIT PRICE ($)]]*InputData[[#This Row],[QUANTITY]]</f>
        <v>1867.3200000000002</v>
      </c>
      <c r="G585" s="1" t="str">
        <f>VLOOKUP(InputData[[#This Row],[CUSTOMER NAME]],Country[],2,0)</f>
        <v>India</v>
      </c>
      <c r="H585" s="1" t="str">
        <f>VLOOKUP(InputData[[#This Row],[CUSTOMER NAME]],Country[],3,0)</f>
        <v>Western</v>
      </c>
      <c r="I585" s="1" t="str">
        <f>TEXT(InputData[[#This Row],[DATE]],"mmm")</f>
        <v>Sep</v>
      </c>
      <c r="J585" s="1">
        <f>WEEKNUM(InputData[[#This Row],[DATE]])</f>
        <v>37</v>
      </c>
    </row>
    <row r="586" spans="1:10" x14ac:dyDescent="0.35">
      <c r="A586" s="3">
        <v>44446</v>
      </c>
      <c r="B586" s="6" t="s">
        <v>60</v>
      </c>
      <c r="C586" s="4" t="s">
        <v>19</v>
      </c>
      <c r="D586" s="5">
        <v>210</v>
      </c>
      <c r="E586" s="1">
        <v>5</v>
      </c>
      <c r="F586" s="1">
        <f>InputData[[#This Row],[UNIT PRICE ($)]]*InputData[[#This Row],[QUANTITY]]</f>
        <v>1050</v>
      </c>
      <c r="G586" s="1" t="str">
        <f>VLOOKUP(InputData[[#This Row],[CUSTOMER NAME]],Country[],2,0)</f>
        <v>Nigeria</v>
      </c>
      <c r="H586" s="1" t="str">
        <f>VLOOKUP(InputData[[#This Row],[CUSTOMER NAME]],Country[],3,0)</f>
        <v>Export</v>
      </c>
      <c r="I586" s="1" t="str">
        <f>TEXT(InputData[[#This Row],[DATE]],"mmm")</f>
        <v>Sep</v>
      </c>
      <c r="J586" s="1">
        <f>WEEKNUM(InputData[[#This Row],[DATE]])</f>
        <v>37</v>
      </c>
    </row>
    <row r="587" spans="1:10" x14ac:dyDescent="0.35">
      <c r="A587" s="3">
        <v>44447</v>
      </c>
      <c r="B587" s="6" t="s">
        <v>81</v>
      </c>
      <c r="C587" s="4" t="s">
        <v>12</v>
      </c>
      <c r="D587" s="5">
        <v>94.17</v>
      </c>
      <c r="E587" s="1">
        <v>23</v>
      </c>
      <c r="F587" s="1">
        <f>InputData[[#This Row],[UNIT PRICE ($)]]*InputData[[#This Row],[QUANTITY]]</f>
        <v>2165.91</v>
      </c>
      <c r="G587" s="1" t="str">
        <f>VLOOKUP(InputData[[#This Row],[CUSTOMER NAME]],Country[],2,0)</f>
        <v>India</v>
      </c>
      <c r="H587" s="1" t="str">
        <f>VLOOKUP(InputData[[#This Row],[CUSTOMER NAME]],Country[],3,0)</f>
        <v>East</v>
      </c>
      <c r="I587" s="1" t="str">
        <f>TEXT(InputData[[#This Row],[DATE]],"mmm")</f>
        <v>Sep</v>
      </c>
      <c r="J587" s="1">
        <f>WEEKNUM(InputData[[#This Row],[DATE]])</f>
        <v>37</v>
      </c>
    </row>
    <row r="588" spans="1:10" x14ac:dyDescent="0.35">
      <c r="A588" s="3">
        <v>44448</v>
      </c>
      <c r="B588" s="6" t="s">
        <v>78</v>
      </c>
      <c r="C588" s="4" t="s">
        <v>3</v>
      </c>
      <c r="D588" s="5">
        <v>80.94</v>
      </c>
      <c r="E588" s="1">
        <v>3</v>
      </c>
      <c r="F588" s="1">
        <f>InputData[[#This Row],[UNIT PRICE ($)]]*InputData[[#This Row],[QUANTITY]]</f>
        <v>242.82</v>
      </c>
      <c r="G588" s="1" t="str">
        <f>VLOOKUP(InputData[[#This Row],[CUSTOMER NAME]],Country[],2,0)</f>
        <v>India</v>
      </c>
      <c r="H588" s="1" t="str">
        <f>VLOOKUP(InputData[[#This Row],[CUSTOMER NAME]],Country[],3,0)</f>
        <v>Central</v>
      </c>
      <c r="I588" s="1" t="str">
        <f>TEXT(InputData[[#This Row],[DATE]],"mmm")</f>
        <v>Sep</v>
      </c>
      <c r="J588" s="1">
        <f>WEEKNUM(InputData[[#This Row],[DATE]])</f>
        <v>37</v>
      </c>
    </row>
    <row r="589" spans="1:10" x14ac:dyDescent="0.35">
      <c r="A589" s="3">
        <v>44448</v>
      </c>
      <c r="B589" s="6" t="s">
        <v>79</v>
      </c>
      <c r="C589" s="4" t="s">
        <v>41</v>
      </c>
      <c r="D589" s="5">
        <v>173.88</v>
      </c>
      <c r="E589" s="1">
        <v>9</v>
      </c>
      <c r="F589" s="1">
        <f>InputData[[#This Row],[UNIT PRICE ($)]]*InputData[[#This Row],[QUANTITY]]</f>
        <v>1564.92</v>
      </c>
      <c r="G589" s="1" t="str">
        <f>VLOOKUP(InputData[[#This Row],[CUSTOMER NAME]],Country[],2,0)</f>
        <v>United Kingdom</v>
      </c>
      <c r="H589" s="1" t="str">
        <f>VLOOKUP(InputData[[#This Row],[CUSTOMER NAME]],Country[],3,0)</f>
        <v>Export</v>
      </c>
      <c r="I589" s="1" t="str">
        <f>TEXT(InputData[[#This Row],[DATE]],"mmm")</f>
        <v>Sep</v>
      </c>
      <c r="J589" s="1">
        <f>WEEKNUM(InputData[[#This Row],[DATE]])</f>
        <v>37</v>
      </c>
    </row>
    <row r="590" spans="1:10" x14ac:dyDescent="0.35">
      <c r="A590" s="3">
        <v>44448</v>
      </c>
      <c r="B590" s="6" t="s">
        <v>85</v>
      </c>
      <c r="C590" s="4" t="s">
        <v>44</v>
      </c>
      <c r="D590" s="5">
        <v>82.08</v>
      </c>
      <c r="E590" s="1">
        <v>4</v>
      </c>
      <c r="F590" s="1">
        <f>InputData[[#This Row],[UNIT PRICE ($)]]*InputData[[#This Row],[QUANTITY]]</f>
        <v>328.32</v>
      </c>
      <c r="G590" s="1" t="str">
        <f>VLOOKUP(InputData[[#This Row],[CUSTOMER NAME]],Country[],2,0)</f>
        <v>India</v>
      </c>
      <c r="H590" s="1" t="str">
        <f>VLOOKUP(InputData[[#This Row],[CUSTOMER NAME]],Country[],3,0)</f>
        <v>Northeast</v>
      </c>
      <c r="I590" s="1" t="str">
        <f>TEXT(InputData[[#This Row],[DATE]],"mmm")</f>
        <v>Sep</v>
      </c>
      <c r="J590" s="1">
        <f>WEEKNUM(InputData[[#This Row],[DATE]])</f>
        <v>37</v>
      </c>
    </row>
    <row r="591" spans="1:10" x14ac:dyDescent="0.35">
      <c r="A591" s="3">
        <v>44448</v>
      </c>
      <c r="B591" s="6" t="s">
        <v>88</v>
      </c>
      <c r="C591" s="4" t="s">
        <v>11</v>
      </c>
      <c r="D591" s="5">
        <v>48.4</v>
      </c>
      <c r="E591" s="1">
        <v>26</v>
      </c>
      <c r="F591" s="1">
        <f>InputData[[#This Row],[UNIT PRICE ($)]]*InputData[[#This Row],[QUANTITY]]</f>
        <v>1258.3999999999999</v>
      </c>
      <c r="G591" s="1" t="str">
        <f>VLOOKUP(InputData[[#This Row],[CUSTOMER NAME]],Country[],2,0)</f>
        <v>India</v>
      </c>
      <c r="H591" s="1" t="str">
        <f>VLOOKUP(InputData[[#This Row],[CUSTOMER NAME]],Country[],3,0)</f>
        <v>South</v>
      </c>
      <c r="I591" s="1" t="str">
        <f>TEXT(InputData[[#This Row],[DATE]],"mmm")</f>
        <v>Sep</v>
      </c>
      <c r="J591" s="1">
        <f>WEEKNUM(InputData[[#This Row],[DATE]])</f>
        <v>37</v>
      </c>
    </row>
    <row r="592" spans="1:10" x14ac:dyDescent="0.35">
      <c r="A592" s="3">
        <v>44449</v>
      </c>
      <c r="B592" s="6" t="s">
        <v>65</v>
      </c>
      <c r="C592" s="4" t="s">
        <v>38</v>
      </c>
      <c r="D592" s="5">
        <v>79.92</v>
      </c>
      <c r="E592" s="1">
        <v>4</v>
      </c>
      <c r="F592" s="1">
        <f>InputData[[#This Row],[UNIT PRICE ($)]]*InputData[[#This Row],[QUANTITY]]</f>
        <v>319.68</v>
      </c>
      <c r="G592" s="1" t="str">
        <f>VLOOKUP(InputData[[#This Row],[CUSTOMER NAME]],Country[],2,0)</f>
        <v>Pakistan</v>
      </c>
      <c r="H592" s="1" t="str">
        <f>VLOOKUP(InputData[[#This Row],[CUSTOMER NAME]],Country[],3,0)</f>
        <v>Export</v>
      </c>
      <c r="I592" s="1" t="str">
        <f>TEXT(InputData[[#This Row],[DATE]],"mmm")</f>
        <v>Sep</v>
      </c>
      <c r="J592" s="1">
        <f>WEEKNUM(InputData[[#This Row],[DATE]])</f>
        <v>37</v>
      </c>
    </row>
    <row r="593" spans="1:10" x14ac:dyDescent="0.35">
      <c r="A593" s="3">
        <v>44449</v>
      </c>
      <c r="B593" s="6" t="s">
        <v>80</v>
      </c>
      <c r="C593" s="4" t="s">
        <v>1</v>
      </c>
      <c r="D593" s="5">
        <v>103.88</v>
      </c>
      <c r="E593" s="1">
        <v>9</v>
      </c>
      <c r="F593" s="1">
        <f>InputData[[#This Row],[UNIT PRICE ($)]]*InputData[[#This Row],[QUANTITY]]</f>
        <v>934.92</v>
      </c>
      <c r="G593" s="1" t="str">
        <f>VLOOKUP(InputData[[#This Row],[CUSTOMER NAME]],Country[],2,0)</f>
        <v>South Africa</v>
      </c>
      <c r="H593" s="1" t="str">
        <f>VLOOKUP(InputData[[#This Row],[CUSTOMER NAME]],Country[],3,0)</f>
        <v>Export</v>
      </c>
      <c r="I593" s="1" t="str">
        <f>TEXT(InputData[[#This Row],[DATE]],"mmm")</f>
        <v>Sep</v>
      </c>
      <c r="J593" s="1">
        <f>WEEKNUM(InputData[[#This Row],[DATE]])</f>
        <v>37</v>
      </c>
    </row>
    <row r="594" spans="1:10" x14ac:dyDescent="0.35">
      <c r="A594" s="3">
        <v>44449</v>
      </c>
      <c r="B594" s="6" t="s">
        <v>82</v>
      </c>
      <c r="C594" s="4" t="s">
        <v>30</v>
      </c>
      <c r="D594" s="5">
        <v>201.28</v>
      </c>
      <c r="E594" s="1">
        <v>6</v>
      </c>
      <c r="F594" s="1">
        <f>InputData[[#This Row],[UNIT PRICE ($)]]*InputData[[#This Row],[QUANTITY]]</f>
        <v>1207.68</v>
      </c>
      <c r="G594" s="1" t="str">
        <f>VLOOKUP(InputData[[#This Row],[CUSTOMER NAME]],Country[],2,0)</f>
        <v>India</v>
      </c>
      <c r="H594" s="1" t="str">
        <f>VLOOKUP(InputData[[#This Row],[CUSTOMER NAME]],Country[],3,0)</f>
        <v>Western</v>
      </c>
      <c r="I594" s="1" t="str">
        <f>TEXT(InputData[[#This Row],[DATE]],"mmm")</f>
        <v>Sep</v>
      </c>
      <c r="J594" s="1">
        <f>WEEKNUM(InputData[[#This Row],[DATE]])</f>
        <v>37</v>
      </c>
    </row>
    <row r="595" spans="1:10" x14ac:dyDescent="0.35">
      <c r="A595" s="3">
        <v>44449</v>
      </c>
      <c r="B595" s="6" t="s">
        <v>82</v>
      </c>
      <c r="C595" s="4" t="s">
        <v>26</v>
      </c>
      <c r="D595" s="5">
        <v>24.66</v>
      </c>
      <c r="E595" s="1">
        <v>2</v>
      </c>
      <c r="F595" s="1">
        <f>InputData[[#This Row],[UNIT PRICE ($)]]*InputData[[#This Row],[QUANTITY]]</f>
        <v>49.32</v>
      </c>
      <c r="G595" s="1" t="str">
        <f>VLOOKUP(InputData[[#This Row],[CUSTOMER NAME]],Country[],2,0)</f>
        <v>India</v>
      </c>
      <c r="H595" s="1" t="str">
        <f>VLOOKUP(InputData[[#This Row],[CUSTOMER NAME]],Country[],3,0)</f>
        <v>Western</v>
      </c>
      <c r="I595" s="1" t="str">
        <f>TEXT(InputData[[#This Row],[DATE]],"mmm")</f>
        <v>Sep</v>
      </c>
      <c r="J595" s="1">
        <f>WEEKNUM(InputData[[#This Row],[DATE]])</f>
        <v>37</v>
      </c>
    </row>
    <row r="596" spans="1:10" x14ac:dyDescent="0.35">
      <c r="A596" s="3">
        <v>44449</v>
      </c>
      <c r="B596" s="6" t="s">
        <v>117</v>
      </c>
      <c r="C596" s="4" t="s">
        <v>35</v>
      </c>
      <c r="D596" s="5">
        <v>6.7</v>
      </c>
      <c r="E596" s="1">
        <v>15</v>
      </c>
      <c r="F596" s="1">
        <f>InputData[[#This Row],[UNIT PRICE ($)]]*InputData[[#This Row],[QUANTITY]]</f>
        <v>100.5</v>
      </c>
      <c r="G596" s="1" t="str">
        <f>VLOOKUP(InputData[[#This Row],[CUSTOMER NAME]],Country[],2,0)</f>
        <v>United States of America</v>
      </c>
      <c r="H596" s="1" t="str">
        <f>VLOOKUP(InputData[[#This Row],[CUSTOMER NAME]],Country[],3,0)</f>
        <v>Export</v>
      </c>
      <c r="I596" s="1" t="str">
        <f>TEXT(InputData[[#This Row],[DATE]],"mmm")</f>
        <v>Sep</v>
      </c>
      <c r="J596" s="1">
        <f>WEEKNUM(InputData[[#This Row],[DATE]])</f>
        <v>37</v>
      </c>
    </row>
    <row r="597" spans="1:10" x14ac:dyDescent="0.35">
      <c r="A597" s="3">
        <v>44450</v>
      </c>
      <c r="B597" s="6" t="s">
        <v>69</v>
      </c>
      <c r="C597" s="4" t="s">
        <v>1</v>
      </c>
      <c r="D597" s="5">
        <v>103.88</v>
      </c>
      <c r="E597" s="1">
        <v>6</v>
      </c>
      <c r="F597" s="1">
        <f>InputData[[#This Row],[UNIT PRICE ($)]]*InputData[[#This Row],[QUANTITY]]</f>
        <v>623.28</v>
      </c>
      <c r="G597" s="1" t="str">
        <f>VLOOKUP(InputData[[#This Row],[CUSTOMER NAME]],Country[],2,0)</f>
        <v>India</v>
      </c>
      <c r="H597" s="1" t="str">
        <f>VLOOKUP(InputData[[#This Row],[CUSTOMER NAME]],Country[],3,0)</f>
        <v>South</v>
      </c>
      <c r="I597" s="1" t="str">
        <f>TEXT(InputData[[#This Row],[DATE]],"mmm")</f>
        <v>Sep</v>
      </c>
      <c r="J597" s="1">
        <f>WEEKNUM(InputData[[#This Row],[DATE]])</f>
        <v>37</v>
      </c>
    </row>
    <row r="598" spans="1:10" x14ac:dyDescent="0.35">
      <c r="A598" s="3">
        <v>44452</v>
      </c>
      <c r="B598" s="6" t="s">
        <v>116</v>
      </c>
      <c r="C598" s="4" t="s">
        <v>41</v>
      </c>
      <c r="D598" s="5">
        <v>173.88</v>
      </c>
      <c r="E598" s="1">
        <v>7</v>
      </c>
      <c r="F598" s="1">
        <f>InputData[[#This Row],[UNIT PRICE ($)]]*InputData[[#This Row],[QUANTITY]]</f>
        <v>1217.1599999999999</v>
      </c>
      <c r="G598" s="1" t="str">
        <f>VLOOKUP(InputData[[#This Row],[CUSTOMER NAME]],Country[],2,0)</f>
        <v>Germany</v>
      </c>
      <c r="H598" s="1" t="str">
        <f>VLOOKUP(InputData[[#This Row],[CUSTOMER NAME]],Country[],3,0)</f>
        <v>Export</v>
      </c>
      <c r="I598" s="1" t="str">
        <f>TEXT(InputData[[#This Row],[DATE]],"mmm")</f>
        <v>Sep</v>
      </c>
      <c r="J598" s="1">
        <f>WEEKNUM(InputData[[#This Row],[DATE]])</f>
        <v>38</v>
      </c>
    </row>
    <row r="599" spans="1:10" x14ac:dyDescent="0.35">
      <c r="A599" s="3">
        <v>44453</v>
      </c>
      <c r="B599" s="6" t="s">
        <v>69</v>
      </c>
      <c r="C599" s="4" t="s">
        <v>29</v>
      </c>
      <c r="D599" s="5">
        <v>53.11</v>
      </c>
      <c r="E599" s="1">
        <v>3</v>
      </c>
      <c r="F599" s="1">
        <f>InputData[[#This Row],[UNIT PRICE ($)]]*InputData[[#This Row],[QUANTITY]]</f>
        <v>159.32999999999998</v>
      </c>
      <c r="G599" s="1" t="str">
        <f>VLOOKUP(InputData[[#This Row],[CUSTOMER NAME]],Country[],2,0)</f>
        <v>India</v>
      </c>
      <c r="H599" s="1" t="str">
        <f>VLOOKUP(InputData[[#This Row],[CUSTOMER NAME]],Country[],3,0)</f>
        <v>South</v>
      </c>
      <c r="I599" s="1" t="str">
        <f>TEXT(InputData[[#This Row],[DATE]],"mmm")</f>
        <v>Sep</v>
      </c>
      <c r="J599" s="1">
        <f>WEEKNUM(InputData[[#This Row],[DATE]])</f>
        <v>38</v>
      </c>
    </row>
    <row r="600" spans="1:10" x14ac:dyDescent="0.35">
      <c r="A600" s="3">
        <v>44453</v>
      </c>
      <c r="B600" s="6" t="s">
        <v>81</v>
      </c>
      <c r="C600" s="4" t="s">
        <v>26</v>
      </c>
      <c r="D600" s="5">
        <v>24.66</v>
      </c>
      <c r="E600" s="1">
        <v>34</v>
      </c>
      <c r="F600" s="1">
        <f>InputData[[#This Row],[UNIT PRICE ($)]]*InputData[[#This Row],[QUANTITY]]</f>
        <v>838.44</v>
      </c>
      <c r="G600" s="1" t="str">
        <f>VLOOKUP(InputData[[#This Row],[CUSTOMER NAME]],Country[],2,0)</f>
        <v>India</v>
      </c>
      <c r="H600" s="1" t="str">
        <f>VLOOKUP(InputData[[#This Row],[CUSTOMER NAME]],Country[],3,0)</f>
        <v>East</v>
      </c>
      <c r="I600" s="1" t="str">
        <f>TEXT(InputData[[#This Row],[DATE]],"mmm")</f>
        <v>Sep</v>
      </c>
      <c r="J600" s="1">
        <f>WEEKNUM(InputData[[#This Row],[DATE]])</f>
        <v>38</v>
      </c>
    </row>
    <row r="601" spans="1:10" x14ac:dyDescent="0.35">
      <c r="A601" s="3">
        <v>44453</v>
      </c>
      <c r="B601" s="6" t="s">
        <v>85</v>
      </c>
      <c r="C601" s="4" t="s">
        <v>11</v>
      </c>
      <c r="D601" s="5">
        <v>48.4</v>
      </c>
      <c r="E601" s="1">
        <v>27</v>
      </c>
      <c r="F601" s="1">
        <f>InputData[[#This Row],[UNIT PRICE ($)]]*InputData[[#This Row],[QUANTITY]]</f>
        <v>1306.8</v>
      </c>
      <c r="G601" s="1" t="str">
        <f>VLOOKUP(InputData[[#This Row],[CUSTOMER NAME]],Country[],2,0)</f>
        <v>India</v>
      </c>
      <c r="H601" s="1" t="str">
        <f>VLOOKUP(InputData[[#This Row],[CUSTOMER NAME]],Country[],3,0)</f>
        <v>Northeast</v>
      </c>
      <c r="I601" s="1" t="str">
        <f>TEXT(InputData[[#This Row],[DATE]],"mmm")</f>
        <v>Sep</v>
      </c>
      <c r="J601" s="1">
        <f>WEEKNUM(InputData[[#This Row],[DATE]])</f>
        <v>38</v>
      </c>
    </row>
    <row r="602" spans="1:10" x14ac:dyDescent="0.35">
      <c r="A602" s="3">
        <v>44454</v>
      </c>
      <c r="B602" s="6" t="s">
        <v>63</v>
      </c>
      <c r="C602" s="4" t="s">
        <v>38</v>
      </c>
      <c r="D602" s="5">
        <v>79.92</v>
      </c>
      <c r="E602" s="1">
        <v>3</v>
      </c>
      <c r="F602" s="1">
        <f>InputData[[#This Row],[UNIT PRICE ($)]]*InputData[[#This Row],[QUANTITY]]</f>
        <v>239.76</v>
      </c>
      <c r="G602" s="1" t="str">
        <f>VLOOKUP(InputData[[#This Row],[CUSTOMER NAME]],Country[],2,0)</f>
        <v>Saudi Arabia</v>
      </c>
      <c r="H602" s="1" t="str">
        <f>VLOOKUP(InputData[[#This Row],[CUSTOMER NAME]],Country[],3,0)</f>
        <v>Export</v>
      </c>
      <c r="I602" s="1" t="str">
        <f>TEXT(InputData[[#This Row],[DATE]],"mmm")</f>
        <v>Sep</v>
      </c>
      <c r="J602" s="1">
        <f>WEEKNUM(InputData[[#This Row],[DATE]])</f>
        <v>38</v>
      </c>
    </row>
    <row r="603" spans="1:10" x14ac:dyDescent="0.35">
      <c r="A603" s="3">
        <v>44454</v>
      </c>
      <c r="B603" s="6" t="s">
        <v>67</v>
      </c>
      <c r="C603" s="4" t="s">
        <v>42</v>
      </c>
      <c r="D603" s="5">
        <v>162</v>
      </c>
      <c r="E603" s="1">
        <v>14</v>
      </c>
      <c r="F603" s="1">
        <f>InputData[[#This Row],[UNIT PRICE ($)]]*InputData[[#This Row],[QUANTITY]]</f>
        <v>2268</v>
      </c>
      <c r="G603" s="1" t="str">
        <f>VLOOKUP(InputData[[#This Row],[CUSTOMER NAME]],Country[],2,0)</f>
        <v>United Kingdom</v>
      </c>
      <c r="H603" s="1" t="str">
        <f>VLOOKUP(InputData[[#This Row],[CUSTOMER NAME]],Country[],3,0)</f>
        <v>Export</v>
      </c>
      <c r="I603" s="1" t="str">
        <f>TEXT(InputData[[#This Row],[DATE]],"mmm")</f>
        <v>Sep</v>
      </c>
      <c r="J603" s="1">
        <f>WEEKNUM(InputData[[#This Row],[DATE]])</f>
        <v>38</v>
      </c>
    </row>
    <row r="604" spans="1:10" x14ac:dyDescent="0.35">
      <c r="A604" s="3">
        <v>44454</v>
      </c>
      <c r="B604" s="6" t="s">
        <v>69</v>
      </c>
      <c r="C604" s="4" t="s">
        <v>42</v>
      </c>
      <c r="D604" s="5">
        <v>162</v>
      </c>
      <c r="E604" s="1">
        <v>6</v>
      </c>
      <c r="F604" s="1">
        <f>InputData[[#This Row],[UNIT PRICE ($)]]*InputData[[#This Row],[QUANTITY]]</f>
        <v>972</v>
      </c>
      <c r="G604" s="1" t="str">
        <f>VLOOKUP(InputData[[#This Row],[CUSTOMER NAME]],Country[],2,0)</f>
        <v>India</v>
      </c>
      <c r="H604" s="1" t="str">
        <f>VLOOKUP(InputData[[#This Row],[CUSTOMER NAME]],Country[],3,0)</f>
        <v>South</v>
      </c>
      <c r="I604" s="1" t="str">
        <f>TEXT(InputData[[#This Row],[DATE]],"mmm")</f>
        <v>Sep</v>
      </c>
      <c r="J604" s="1">
        <f>WEEKNUM(InputData[[#This Row],[DATE]])</f>
        <v>38</v>
      </c>
    </row>
    <row r="605" spans="1:10" x14ac:dyDescent="0.35">
      <c r="A605" s="3">
        <v>44454</v>
      </c>
      <c r="B605" s="6" t="s">
        <v>76</v>
      </c>
      <c r="C605" s="4" t="s">
        <v>37</v>
      </c>
      <c r="D605" s="5">
        <v>85.76</v>
      </c>
      <c r="E605" s="1">
        <v>15</v>
      </c>
      <c r="F605" s="1">
        <f>InputData[[#This Row],[UNIT PRICE ($)]]*InputData[[#This Row],[QUANTITY]]</f>
        <v>1286.4000000000001</v>
      </c>
      <c r="G605" s="1" t="str">
        <f>VLOOKUP(InputData[[#This Row],[CUSTOMER NAME]],Country[],2,0)</f>
        <v>Saudi Arabia</v>
      </c>
      <c r="H605" s="1" t="str">
        <f>VLOOKUP(InputData[[#This Row],[CUSTOMER NAME]],Country[],3,0)</f>
        <v>Export</v>
      </c>
      <c r="I605" s="1" t="str">
        <f>TEXT(InputData[[#This Row],[DATE]],"mmm")</f>
        <v>Sep</v>
      </c>
      <c r="J605" s="1">
        <f>WEEKNUM(InputData[[#This Row],[DATE]])</f>
        <v>38</v>
      </c>
    </row>
    <row r="606" spans="1:10" x14ac:dyDescent="0.35">
      <c r="A606" s="3">
        <v>44455</v>
      </c>
      <c r="B606" s="6" t="s">
        <v>70</v>
      </c>
      <c r="C606" s="4" t="s">
        <v>18</v>
      </c>
      <c r="D606" s="5">
        <v>49.21</v>
      </c>
      <c r="E606" s="1">
        <v>11</v>
      </c>
      <c r="F606" s="1">
        <f>InputData[[#This Row],[UNIT PRICE ($)]]*InputData[[#This Row],[QUANTITY]]</f>
        <v>541.31000000000006</v>
      </c>
      <c r="G606" s="1" t="str">
        <f>VLOOKUP(InputData[[#This Row],[CUSTOMER NAME]],Country[],2,0)</f>
        <v>Mexico</v>
      </c>
      <c r="H606" s="1" t="str">
        <f>VLOOKUP(InputData[[#This Row],[CUSTOMER NAME]],Country[],3,0)</f>
        <v>Export</v>
      </c>
      <c r="I606" s="1" t="str">
        <f>TEXT(InputData[[#This Row],[DATE]],"mmm")</f>
        <v>Sep</v>
      </c>
      <c r="J606" s="1">
        <f>WEEKNUM(InputData[[#This Row],[DATE]])</f>
        <v>38</v>
      </c>
    </row>
    <row r="607" spans="1:10" x14ac:dyDescent="0.35">
      <c r="A607" s="3">
        <v>44456</v>
      </c>
      <c r="B607" s="6" t="s">
        <v>70</v>
      </c>
      <c r="C607" s="4" t="s">
        <v>10</v>
      </c>
      <c r="D607" s="5">
        <v>164.28</v>
      </c>
      <c r="E607" s="1">
        <v>12</v>
      </c>
      <c r="F607" s="1">
        <f>InputData[[#This Row],[UNIT PRICE ($)]]*InputData[[#This Row],[QUANTITY]]</f>
        <v>1971.3600000000001</v>
      </c>
      <c r="G607" s="1" t="str">
        <f>VLOOKUP(InputData[[#This Row],[CUSTOMER NAME]],Country[],2,0)</f>
        <v>Mexico</v>
      </c>
      <c r="H607" s="1" t="str">
        <f>VLOOKUP(InputData[[#This Row],[CUSTOMER NAME]],Country[],3,0)</f>
        <v>Export</v>
      </c>
      <c r="I607" s="1" t="str">
        <f>TEXT(InputData[[#This Row],[DATE]],"mmm")</f>
        <v>Sep</v>
      </c>
      <c r="J607" s="1">
        <f>WEEKNUM(InputData[[#This Row],[DATE]])</f>
        <v>38</v>
      </c>
    </row>
    <row r="608" spans="1:10" x14ac:dyDescent="0.35">
      <c r="A608" s="3">
        <v>44457</v>
      </c>
      <c r="B608" s="6" t="s">
        <v>68</v>
      </c>
      <c r="C608" s="4" t="s">
        <v>31</v>
      </c>
      <c r="D608" s="5">
        <v>104.16</v>
      </c>
      <c r="E608" s="1">
        <v>22</v>
      </c>
      <c r="F608" s="1">
        <f>InputData[[#This Row],[UNIT PRICE ($)]]*InputData[[#This Row],[QUANTITY]]</f>
        <v>2291.52</v>
      </c>
      <c r="G608" s="1" t="str">
        <f>VLOOKUP(InputData[[#This Row],[CUSTOMER NAME]],Country[],2,0)</f>
        <v>Russia</v>
      </c>
      <c r="H608" s="1" t="str">
        <f>VLOOKUP(InputData[[#This Row],[CUSTOMER NAME]],Country[],3,0)</f>
        <v>Export</v>
      </c>
      <c r="I608" s="1" t="str">
        <f>TEXT(InputData[[#This Row],[DATE]],"mmm")</f>
        <v>Sep</v>
      </c>
      <c r="J608" s="1">
        <f>WEEKNUM(InputData[[#This Row],[DATE]])</f>
        <v>38</v>
      </c>
    </row>
    <row r="609" spans="1:10" x14ac:dyDescent="0.35">
      <c r="A609" s="3">
        <v>44457</v>
      </c>
      <c r="B609" s="6" t="s">
        <v>81</v>
      </c>
      <c r="C609" s="4" t="s">
        <v>26</v>
      </c>
      <c r="D609" s="5">
        <v>24.66</v>
      </c>
      <c r="E609" s="1">
        <v>14</v>
      </c>
      <c r="F609" s="1">
        <f>InputData[[#This Row],[UNIT PRICE ($)]]*InputData[[#This Row],[QUANTITY]]</f>
        <v>345.24</v>
      </c>
      <c r="G609" s="1" t="str">
        <f>VLOOKUP(InputData[[#This Row],[CUSTOMER NAME]],Country[],2,0)</f>
        <v>India</v>
      </c>
      <c r="H609" s="1" t="str">
        <f>VLOOKUP(InputData[[#This Row],[CUSTOMER NAME]],Country[],3,0)</f>
        <v>East</v>
      </c>
      <c r="I609" s="1" t="str">
        <f>TEXT(InputData[[#This Row],[DATE]],"mmm")</f>
        <v>Sep</v>
      </c>
      <c r="J609" s="1">
        <f>WEEKNUM(InputData[[#This Row],[DATE]])</f>
        <v>38</v>
      </c>
    </row>
    <row r="610" spans="1:10" x14ac:dyDescent="0.35">
      <c r="A610" s="3">
        <v>44458</v>
      </c>
      <c r="B610" s="6" t="s">
        <v>75</v>
      </c>
      <c r="C610" s="4" t="s">
        <v>33</v>
      </c>
      <c r="D610" s="5">
        <v>119.7</v>
      </c>
      <c r="E610" s="1">
        <v>8</v>
      </c>
      <c r="F610" s="1">
        <f>InputData[[#This Row],[UNIT PRICE ($)]]*InputData[[#This Row],[QUANTITY]]</f>
        <v>957.6</v>
      </c>
      <c r="G610" s="1" t="str">
        <f>VLOOKUP(InputData[[#This Row],[CUSTOMER NAME]],Country[],2,0)</f>
        <v>Russia</v>
      </c>
      <c r="H610" s="1" t="str">
        <f>VLOOKUP(InputData[[#This Row],[CUSTOMER NAME]],Country[],3,0)</f>
        <v>Export</v>
      </c>
      <c r="I610" s="1" t="str">
        <f>TEXT(InputData[[#This Row],[DATE]],"mmm")</f>
        <v>Sep</v>
      </c>
      <c r="J610" s="1">
        <f>WEEKNUM(InputData[[#This Row],[DATE]])</f>
        <v>39</v>
      </c>
    </row>
    <row r="611" spans="1:10" x14ac:dyDescent="0.35">
      <c r="A611" s="3">
        <v>44459</v>
      </c>
      <c r="B611" s="6" t="s">
        <v>61</v>
      </c>
      <c r="C611" s="4" t="s">
        <v>33</v>
      </c>
      <c r="D611" s="5">
        <v>119.7</v>
      </c>
      <c r="E611" s="1">
        <v>6</v>
      </c>
      <c r="F611" s="1">
        <f>InputData[[#This Row],[UNIT PRICE ($)]]*InputData[[#This Row],[QUANTITY]]</f>
        <v>718.2</v>
      </c>
      <c r="G611" s="1" t="str">
        <f>VLOOKUP(InputData[[#This Row],[CUSTOMER NAME]],Country[],2,0)</f>
        <v>Bangladesh</v>
      </c>
      <c r="H611" s="1" t="str">
        <f>VLOOKUP(InputData[[#This Row],[CUSTOMER NAME]],Country[],3,0)</f>
        <v>Export</v>
      </c>
      <c r="I611" s="1" t="str">
        <f>TEXT(InputData[[#This Row],[DATE]],"mmm")</f>
        <v>Sep</v>
      </c>
      <c r="J611" s="1">
        <f>WEEKNUM(InputData[[#This Row],[DATE]])</f>
        <v>39</v>
      </c>
    </row>
    <row r="612" spans="1:10" x14ac:dyDescent="0.35">
      <c r="A612" s="3">
        <v>44459</v>
      </c>
      <c r="B612" s="6" t="s">
        <v>71</v>
      </c>
      <c r="C612" s="4" t="s">
        <v>35</v>
      </c>
      <c r="D612" s="5">
        <v>6.7</v>
      </c>
      <c r="E612" s="1">
        <v>32</v>
      </c>
      <c r="F612" s="1">
        <f>InputData[[#This Row],[UNIT PRICE ($)]]*InputData[[#This Row],[QUANTITY]]</f>
        <v>214.4</v>
      </c>
      <c r="G612" s="1" t="str">
        <f>VLOOKUP(InputData[[#This Row],[CUSTOMER NAME]],Country[],2,0)</f>
        <v>India</v>
      </c>
      <c r="H612" s="1" t="str">
        <f>VLOOKUP(InputData[[#This Row],[CUSTOMER NAME]],Country[],3,0)</f>
        <v>Central</v>
      </c>
      <c r="I612" s="1" t="str">
        <f>TEXT(InputData[[#This Row],[DATE]],"mmm")</f>
        <v>Sep</v>
      </c>
      <c r="J612" s="1">
        <f>WEEKNUM(InputData[[#This Row],[DATE]])</f>
        <v>39</v>
      </c>
    </row>
    <row r="613" spans="1:10" x14ac:dyDescent="0.35">
      <c r="A613" s="3">
        <v>44459</v>
      </c>
      <c r="B613" s="6" t="s">
        <v>85</v>
      </c>
      <c r="C613" s="4" t="s">
        <v>1</v>
      </c>
      <c r="D613" s="5">
        <v>103.88</v>
      </c>
      <c r="E613" s="1">
        <v>10</v>
      </c>
      <c r="F613" s="1">
        <f>InputData[[#This Row],[UNIT PRICE ($)]]*InputData[[#This Row],[QUANTITY]]</f>
        <v>1038.8</v>
      </c>
      <c r="G613" s="1" t="str">
        <f>VLOOKUP(InputData[[#This Row],[CUSTOMER NAME]],Country[],2,0)</f>
        <v>India</v>
      </c>
      <c r="H613" s="1" t="str">
        <f>VLOOKUP(InputData[[#This Row],[CUSTOMER NAME]],Country[],3,0)</f>
        <v>Northeast</v>
      </c>
      <c r="I613" s="1" t="str">
        <f>TEXT(InputData[[#This Row],[DATE]],"mmm")</f>
        <v>Sep</v>
      </c>
      <c r="J613" s="1">
        <f>WEEKNUM(InputData[[#This Row],[DATE]])</f>
        <v>39</v>
      </c>
    </row>
    <row r="614" spans="1:10" x14ac:dyDescent="0.35">
      <c r="A614" s="3">
        <v>44460</v>
      </c>
      <c r="B614" s="6" t="s">
        <v>68</v>
      </c>
      <c r="C614" s="4" t="s">
        <v>36</v>
      </c>
      <c r="D614" s="5">
        <v>96.3</v>
      </c>
      <c r="E614" s="1">
        <v>35</v>
      </c>
      <c r="F614" s="1">
        <f>InputData[[#This Row],[UNIT PRICE ($)]]*InputData[[#This Row],[QUANTITY]]</f>
        <v>3370.5</v>
      </c>
      <c r="G614" s="1" t="str">
        <f>VLOOKUP(InputData[[#This Row],[CUSTOMER NAME]],Country[],2,0)</f>
        <v>Russia</v>
      </c>
      <c r="H614" s="1" t="str">
        <f>VLOOKUP(InputData[[#This Row],[CUSTOMER NAME]],Country[],3,0)</f>
        <v>Export</v>
      </c>
      <c r="I614" s="1" t="str">
        <f>TEXT(InputData[[#This Row],[DATE]],"mmm")</f>
        <v>Sep</v>
      </c>
      <c r="J614" s="1">
        <f>WEEKNUM(InputData[[#This Row],[DATE]])</f>
        <v>39</v>
      </c>
    </row>
    <row r="615" spans="1:10" x14ac:dyDescent="0.35">
      <c r="A615" s="3">
        <v>44460</v>
      </c>
      <c r="B615" s="6" t="s">
        <v>73</v>
      </c>
      <c r="C615" s="4" t="s">
        <v>2</v>
      </c>
      <c r="D615" s="5">
        <v>142.80000000000001</v>
      </c>
      <c r="E615" s="1">
        <v>32</v>
      </c>
      <c r="F615" s="1">
        <f>InputData[[#This Row],[UNIT PRICE ($)]]*InputData[[#This Row],[QUANTITY]]</f>
        <v>4569.6000000000004</v>
      </c>
      <c r="G615" s="1" t="str">
        <f>VLOOKUP(InputData[[#This Row],[CUSTOMER NAME]],Country[],2,0)</f>
        <v>India</v>
      </c>
      <c r="H615" s="1" t="str">
        <f>VLOOKUP(InputData[[#This Row],[CUSTOMER NAME]],Country[],3,0)</f>
        <v>East</v>
      </c>
      <c r="I615" s="1" t="str">
        <f>TEXT(InputData[[#This Row],[DATE]],"mmm")</f>
        <v>Sep</v>
      </c>
      <c r="J615" s="1">
        <f>WEEKNUM(InputData[[#This Row],[DATE]])</f>
        <v>39</v>
      </c>
    </row>
    <row r="616" spans="1:10" x14ac:dyDescent="0.35">
      <c r="A616" s="3">
        <v>44460</v>
      </c>
      <c r="B616" s="6" t="s">
        <v>78</v>
      </c>
      <c r="C616" s="4" t="s">
        <v>20</v>
      </c>
      <c r="D616" s="5">
        <v>76.25</v>
      </c>
      <c r="E616" s="1">
        <v>7</v>
      </c>
      <c r="F616" s="1">
        <f>InputData[[#This Row],[UNIT PRICE ($)]]*InputData[[#This Row],[QUANTITY]]</f>
        <v>533.75</v>
      </c>
      <c r="G616" s="1" t="str">
        <f>VLOOKUP(InputData[[#This Row],[CUSTOMER NAME]],Country[],2,0)</f>
        <v>India</v>
      </c>
      <c r="H616" s="1" t="str">
        <f>VLOOKUP(InputData[[#This Row],[CUSTOMER NAME]],Country[],3,0)</f>
        <v>Central</v>
      </c>
      <c r="I616" s="1" t="str">
        <f>TEXT(InputData[[#This Row],[DATE]],"mmm")</f>
        <v>Sep</v>
      </c>
      <c r="J616" s="1">
        <f>WEEKNUM(InputData[[#This Row],[DATE]])</f>
        <v>39</v>
      </c>
    </row>
    <row r="617" spans="1:10" x14ac:dyDescent="0.35">
      <c r="A617" s="3">
        <v>44460</v>
      </c>
      <c r="B617" s="6" t="s">
        <v>80</v>
      </c>
      <c r="C617" s="4" t="s">
        <v>26</v>
      </c>
      <c r="D617" s="5">
        <v>24.66</v>
      </c>
      <c r="E617" s="1">
        <v>5</v>
      </c>
      <c r="F617" s="1">
        <f>InputData[[#This Row],[UNIT PRICE ($)]]*InputData[[#This Row],[QUANTITY]]</f>
        <v>123.3</v>
      </c>
      <c r="G617" s="1" t="str">
        <f>VLOOKUP(InputData[[#This Row],[CUSTOMER NAME]],Country[],2,0)</f>
        <v>South Africa</v>
      </c>
      <c r="H617" s="1" t="str">
        <f>VLOOKUP(InputData[[#This Row],[CUSTOMER NAME]],Country[],3,0)</f>
        <v>Export</v>
      </c>
      <c r="I617" s="1" t="str">
        <f>TEXT(InputData[[#This Row],[DATE]],"mmm")</f>
        <v>Sep</v>
      </c>
      <c r="J617" s="1">
        <f>WEEKNUM(InputData[[#This Row],[DATE]])</f>
        <v>39</v>
      </c>
    </row>
    <row r="618" spans="1:10" x14ac:dyDescent="0.35">
      <c r="A618" s="3">
        <v>44460</v>
      </c>
      <c r="B618" s="6" t="s">
        <v>88</v>
      </c>
      <c r="C618" s="4" t="s">
        <v>18</v>
      </c>
      <c r="D618" s="5">
        <v>49.21</v>
      </c>
      <c r="E618" s="1">
        <v>14</v>
      </c>
      <c r="F618" s="1">
        <f>InputData[[#This Row],[UNIT PRICE ($)]]*InputData[[#This Row],[QUANTITY]]</f>
        <v>688.94</v>
      </c>
      <c r="G618" s="1" t="str">
        <f>VLOOKUP(InputData[[#This Row],[CUSTOMER NAME]],Country[],2,0)</f>
        <v>India</v>
      </c>
      <c r="H618" s="1" t="str">
        <f>VLOOKUP(InputData[[#This Row],[CUSTOMER NAME]],Country[],3,0)</f>
        <v>South</v>
      </c>
      <c r="I618" s="1" t="str">
        <f>TEXT(InputData[[#This Row],[DATE]],"mmm")</f>
        <v>Sep</v>
      </c>
      <c r="J618" s="1">
        <f>WEEKNUM(InputData[[#This Row],[DATE]])</f>
        <v>39</v>
      </c>
    </row>
    <row r="619" spans="1:10" x14ac:dyDescent="0.35">
      <c r="A619" s="3">
        <v>44461</v>
      </c>
      <c r="B619" s="6" t="s">
        <v>64</v>
      </c>
      <c r="C619" s="4" t="s">
        <v>21</v>
      </c>
      <c r="D619" s="5">
        <v>162.54</v>
      </c>
      <c r="E619" s="1">
        <v>21</v>
      </c>
      <c r="F619" s="1">
        <f>InputData[[#This Row],[UNIT PRICE ($)]]*InputData[[#This Row],[QUANTITY]]</f>
        <v>3413.3399999999997</v>
      </c>
      <c r="G619" s="1" t="str">
        <f>VLOOKUP(InputData[[#This Row],[CUSTOMER NAME]],Country[],2,0)</f>
        <v>India</v>
      </c>
      <c r="H619" s="1" t="str">
        <f>VLOOKUP(InputData[[#This Row],[CUSTOMER NAME]],Country[],3,0)</f>
        <v>Northeast</v>
      </c>
      <c r="I619" s="1" t="str">
        <f>TEXT(InputData[[#This Row],[DATE]],"mmm")</f>
        <v>Sep</v>
      </c>
      <c r="J619" s="1">
        <f>WEEKNUM(InputData[[#This Row],[DATE]])</f>
        <v>39</v>
      </c>
    </row>
    <row r="620" spans="1:10" x14ac:dyDescent="0.35">
      <c r="A620" s="3">
        <v>44461</v>
      </c>
      <c r="B620" s="6" t="s">
        <v>79</v>
      </c>
      <c r="C620" s="4" t="s">
        <v>4</v>
      </c>
      <c r="D620" s="5">
        <v>48.84</v>
      </c>
      <c r="E620" s="1">
        <v>14</v>
      </c>
      <c r="F620" s="1">
        <f>InputData[[#This Row],[UNIT PRICE ($)]]*InputData[[#This Row],[QUANTITY]]</f>
        <v>683.76</v>
      </c>
      <c r="G620" s="1" t="str">
        <f>VLOOKUP(InputData[[#This Row],[CUSTOMER NAME]],Country[],2,0)</f>
        <v>United Kingdom</v>
      </c>
      <c r="H620" s="1" t="str">
        <f>VLOOKUP(InputData[[#This Row],[CUSTOMER NAME]],Country[],3,0)</f>
        <v>Export</v>
      </c>
      <c r="I620" s="1" t="str">
        <f>TEXT(InputData[[#This Row],[DATE]],"mmm")</f>
        <v>Sep</v>
      </c>
      <c r="J620" s="1">
        <f>WEEKNUM(InputData[[#This Row],[DATE]])</f>
        <v>39</v>
      </c>
    </row>
    <row r="621" spans="1:10" x14ac:dyDescent="0.35">
      <c r="A621" s="3">
        <v>44461</v>
      </c>
      <c r="B621" s="6" t="s">
        <v>114</v>
      </c>
      <c r="C621" s="4" t="s">
        <v>2</v>
      </c>
      <c r="D621" s="5">
        <v>142.80000000000001</v>
      </c>
      <c r="E621" s="1">
        <v>4</v>
      </c>
      <c r="F621" s="1">
        <f>InputData[[#This Row],[UNIT PRICE ($)]]*InputData[[#This Row],[QUANTITY]]</f>
        <v>571.20000000000005</v>
      </c>
      <c r="G621" s="1" t="str">
        <f>VLOOKUP(InputData[[#This Row],[CUSTOMER NAME]],Country[],2,0)</f>
        <v>United States of America</v>
      </c>
      <c r="H621" s="1" t="str">
        <f>VLOOKUP(InputData[[#This Row],[CUSTOMER NAME]],Country[],3,0)</f>
        <v>Export</v>
      </c>
      <c r="I621" s="1" t="str">
        <f>TEXT(InputData[[#This Row],[DATE]],"mmm")</f>
        <v>Sep</v>
      </c>
      <c r="J621" s="1">
        <f>WEEKNUM(InputData[[#This Row],[DATE]])</f>
        <v>39</v>
      </c>
    </row>
    <row r="622" spans="1:10" x14ac:dyDescent="0.35">
      <c r="A622" s="3">
        <v>44461</v>
      </c>
      <c r="B622" s="6" t="s">
        <v>117</v>
      </c>
      <c r="C622" s="4" t="s">
        <v>40</v>
      </c>
      <c r="D622" s="5">
        <v>115.2</v>
      </c>
      <c r="E622" s="1">
        <v>2</v>
      </c>
      <c r="F622" s="1">
        <f>InputData[[#This Row],[UNIT PRICE ($)]]*InputData[[#This Row],[QUANTITY]]</f>
        <v>230.4</v>
      </c>
      <c r="G622" s="1" t="str">
        <f>VLOOKUP(InputData[[#This Row],[CUSTOMER NAME]],Country[],2,0)</f>
        <v>United States of America</v>
      </c>
      <c r="H622" s="1" t="str">
        <f>VLOOKUP(InputData[[#This Row],[CUSTOMER NAME]],Country[],3,0)</f>
        <v>Export</v>
      </c>
      <c r="I622" s="1" t="str">
        <f>TEXT(InputData[[#This Row],[DATE]],"mmm")</f>
        <v>Sep</v>
      </c>
      <c r="J622" s="1">
        <f>WEEKNUM(InputData[[#This Row],[DATE]])</f>
        <v>39</v>
      </c>
    </row>
    <row r="623" spans="1:10" x14ac:dyDescent="0.35">
      <c r="A623" s="3">
        <v>44461</v>
      </c>
      <c r="B623" s="6" t="s">
        <v>117</v>
      </c>
      <c r="C623" s="4" t="s">
        <v>43</v>
      </c>
      <c r="D623" s="5">
        <v>83.08</v>
      </c>
      <c r="E623" s="1">
        <v>12</v>
      </c>
      <c r="F623" s="1">
        <f>InputData[[#This Row],[UNIT PRICE ($)]]*InputData[[#This Row],[QUANTITY]]</f>
        <v>996.96</v>
      </c>
      <c r="G623" s="1" t="str">
        <f>VLOOKUP(InputData[[#This Row],[CUSTOMER NAME]],Country[],2,0)</f>
        <v>United States of America</v>
      </c>
      <c r="H623" s="1" t="str">
        <f>VLOOKUP(InputData[[#This Row],[CUSTOMER NAME]],Country[],3,0)</f>
        <v>Export</v>
      </c>
      <c r="I623" s="1" t="str">
        <f>TEXT(InputData[[#This Row],[DATE]],"mmm")</f>
        <v>Sep</v>
      </c>
      <c r="J623" s="1">
        <f>WEEKNUM(InputData[[#This Row],[DATE]])</f>
        <v>39</v>
      </c>
    </row>
    <row r="624" spans="1:10" x14ac:dyDescent="0.35">
      <c r="A624" s="3">
        <v>44462</v>
      </c>
      <c r="B624" s="6" t="s">
        <v>71</v>
      </c>
      <c r="C624" s="4" t="s">
        <v>12</v>
      </c>
      <c r="D624" s="5">
        <v>94.17</v>
      </c>
      <c r="E624" s="1">
        <v>12</v>
      </c>
      <c r="F624" s="1">
        <f>InputData[[#This Row],[UNIT PRICE ($)]]*InputData[[#This Row],[QUANTITY]]</f>
        <v>1130.04</v>
      </c>
      <c r="G624" s="1" t="str">
        <f>VLOOKUP(InputData[[#This Row],[CUSTOMER NAME]],Country[],2,0)</f>
        <v>India</v>
      </c>
      <c r="H624" s="1" t="str">
        <f>VLOOKUP(InputData[[#This Row],[CUSTOMER NAME]],Country[],3,0)</f>
        <v>Central</v>
      </c>
      <c r="I624" s="1" t="str">
        <f>TEXT(InputData[[#This Row],[DATE]],"mmm")</f>
        <v>Sep</v>
      </c>
      <c r="J624" s="1">
        <f>WEEKNUM(InputData[[#This Row],[DATE]])</f>
        <v>39</v>
      </c>
    </row>
    <row r="625" spans="1:10" x14ac:dyDescent="0.35">
      <c r="A625" s="3">
        <v>44462</v>
      </c>
      <c r="B625" s="6" t="s">
        <v>82</v>
      </c>
      <c r="C625" s="4" t="s">
        <v>21</v>
      </c>
      <c r="D625" s="5">
        <v>162.54</v>
      </c>
      <c r="E625" s="1">
        <v>7</v>
      </c>
      <c r="F625" s="1">
        <f>InputData[[#This Row],[UNIT PRICE ($)]]*InputData[[#This Row],[QUANTITY]]</f>
        <v>1137.78</v>
      </c>
      <c r="G625" s="1" t="str">
        <f>VLOOKUP(InputData[[#This Row],[CUSTOMER NAME]],Country[],2,0)</f>
        <v>India</v>
      </c>
      <c r="H625" s="1" t="str">
        <f>VLOOKUP(InputData[[#This Row],[CUSTOMER NAME]],Country[],3,0)</f>
        <v>Western</v>
      </c>
      <c r="I625" s="1" t="str">
        <f>TEXT(InputData[[#This Row],[DATE]],"mmm")</f>
        <v>Sep</v>
      </c>
      <c r="J625" s="1">
        <f>WEEKNUM(InputData[[#This Row],[DATE]])</f>
        <v>39</v>
      </c>
    </row>
    <row r="626" spans="1:10" x14ac:dyDescent="0.35">
      <c r="A626" s="3">
        <v>44462</v>
      </c>
      <c r="B626" s="6" t="s">
        <v>85</v>
      </c>
      <c r="C626" s="4" t="s">
        <v>18</v>
      </c>
      <c r="D626" s="5">
        <v>49.21</v>
      </c>
      <c r="E626" s="1">
        <v>12</v>
      </c>
      <c r="F626" s="1">
        <f>InputData[[#This Row],[UNIT PRICE ($)]]*InputData[[#This Row],[QUANTITY]]</f>
        <v>590.52</v>
      </c>
      <c r="G626" s="1" t="str">
        <f>VLOOKUP(InputData[[#This Row],[CUSTOMER NAME]],Country[],2,0)</f>
        <v>India</v>
      </c>
      <c r="H626" s="1" t="str">
        <f>VLOOKUP(InputData[[#This Row],[CUSTOMER NAME]],Country[],3,0)</f>
        <v>Northeast</v>
      </c>
      <c r="I626" s="1" t="str">
        <f>TEXT(InputData[[#This Row],[DATE]],"mmm")</f>
        <v>Sep</v>
      </c>
      <c r="J626" s="1">
        <f>WEEKNUM(InputData[[#This Row],[DATE]])</f>
        <v>39</v>
      </c>
    </row>
    <row r="627" spans="1:10" x14ac:dyDescent="0.35">
      <c r="A627" s="3">
        <v>44463</v>
      </c>
      <c r="B627" s="6" t="s">
        <v>65</v>
      </c>
      <c r="C627" s="4" t="s">
        <v>32</v>
      </c>
      <c r="D627" s="5">
        <v>117.48</v>
      </c>
      <c r="E627" s="1">
        <v>34</v>
      </c>
      <c r="F627" s="1">
        <f>InputData[[#This Row],[UNIT PRICE ($)]]*InputData[[#This Row],[QUANTITY]]</f>
        <v>3994.32</v>
      </c>
      <c r="G627" s="1" t="str">
        <f>VLOOKUP(InputData[[#This Row],[CUSTOMER NAME]],Country[],2,0)</f>
        <v>Pakistan</v>
      </c>
      <c r="H627" s="1" t="str">
        <f>VLOOKUP(InputData[[#This Row],[CUSTOMER NAME]],Country[],3,0)</f>
        <v>Export</v>
      </c>
      <c r="I627" s="1" t="str">
        <f>TEXT(InputData[[#This Row],[DATE]],"mmm")</f>
        <v>Sep</v>
      </c>
      <c r="J627" s="1">
        <f>WEEKNUM(InputData[[#This Row],[DATE]])</f>
        <v>39</v>
      </c>
    </row>
    <row r="628" spans="1:10" x14ac:dyDescent="0.35">
      <c r="A628" s="3">
        <v>44463</v>
      </c>
      <c r="B628" s="6" t="s">
        <v>69</v>
      </c>
      <c r="C628" s="4" t="s">
        <v>32</v>
      </c>
      <c r="D628" s="5">
        <v>117.48</v>
      </c>
      <c r="E628" s="1">
        <v>8</v>
      </c>
      <c r="F628" s="1">
        <f>InputData[[#This Row],[UNIT PRICE ($)]]*InputData[[#This Row],[QUANTITY]]</f>
        <v>939.84</v>
      </c>
      <c r="G628" s="1" t="str">
        <f>VLOOKUP(InputData[[#This Row],[CUSTOMER NAME]],Country[],2,0)</f>
        <v>India</v>
      </c>
      <c r="H628" s="1" t="str">
        <f>VLOOKUP(InputData[[#This Row],[CUSTOMER NAME]],Country[],3,0)</f>
        <v>South</v>
      </c>
      <c r="I628" s="1" t="str">
        <f>TEXT(InputData[[#This Row],[DATE]],"mmm")</f>
        <v>Sep</v>
      </c>
      <c r="J628" s="1">
        <f>WEEKNUM(InputData[[#This Row],[DATE]])</f>
        <v>39</v>
      </c>
    </row>
    <row r="629" spans="1:10" x14ac:dyDescent="0.35">
      <c r="A629" s="3">
        <v>44463</v>
      </c>
      <c r="B629" s="6" t="s">
        <v>73</v>
      </c>
      <c r="C629" s="4" t="s">
        <v>32</v>
      </c>
      <c r="D629" s="5">
        <v>117.48</v>
      </c>
      <c r="E629" s="1">
        <v>14</v>
      </c>
      <c r="F629" s="1">
        <f>InputData[[#This Row],[UNIT PRICE ($)]]*InputData[[#This Row],[QUANTITY]]</f>
        <v>1644.72</v>
      </c>
      <c r="G629" s="1" t="str">
        <f>VLOOKUP(InputData[[#This Row],[CUSTOMER NAME]],Country[],2,0)</f>
        <v>India</v>
      </c>
      <c r="H629" s="1" t="str">
        <f>VLOOKUP(InputData[[#This Row],[CUSTOMER NAME]],Country[],3,0)</f>
        <v>East</v>
      </c>
      <c r="I629" s="1" t="str">
        <f>TEXT(InputData[[#This Row],[DATE]],"mmm")</f>
        <v>Sep</v>
      </c>
      <c r="J629" s="1">
        <f>WEEKNUM(InputData[[#This Row],[DATE]])</f>
        <v>39</v>
      </c>
    </row>
    <row r="630" spans="1:10" x14ac:dyDescent="0.35">
      <c r="A630" s="3">
        <v>44464</v>
      </c>
      <c r="B630" s="6" t="s">
        <v>71</v>
      </c>
      <c r="C630" s="4" t="s">
        <v>3</v>
      </c>
      <c r="D630" s="5">
        <v>80.94</v>
      </c>
      <c r="E630" s="1">
        <v>31</v>
      </c>
      <c r="F630" s="1">
        <f>InputData[[#This Row],[UNIT PRICE ($)]]*InputData[[#This Row],[QUANTITY]]</f>
        <v>2509.14</v>
      </c>
      <c r="G630" s="1" t="str">
        <f>VLOOKUP(InputData[[#This Row],[CUSTOMER NAME]],Country[],2,0)</f>
        <v>India</v>
      </c>
      <c r="H630" s="1" t="str">
        <f>VLOOKUP(InputData[[#This Row],[CUSTOMER NAME]],Country[],3,0)</f>
        <v>Central</v>
      </c>
      <c r="I630" s="1" t="str">
        <f>TEXT(InputData[[#This Row],[DATE]],"mmm")</f>
        <v>Sep</v>
      </c>
      <c r="J630" s="1">
        <f>WEEKNUM(InputData[[#This Row],[DATE]])</f>
        <v>39</v>
      </c>
    </row>
    <row r="631" spans="1:10" x14ac:dyDescent="0.35">
      <c r="A631" s="3">
        <v>44466</v>
      </c>
      <c r="B631" s="6" t="s">
        <v>63</v>
      </c>
      <c r="C631" s="4" t="s">
        <v>34</v>
      </c>
      <c r="D631" s="5">
        <v>58.3</v>
      </c>
      <c r="E631" s="1">
        <v>1</v>
      </c>
      <c r="F631" s="1">
        <f>InputData[[#This Row],[UNIT PRICE ($)]]*InputData[[#This Row],[QUANTITY]]</f>
        <v>58.3</v>
      </c>
      <c r="G631" s="1" t="str">
        <f>VLOOKUP(InputData[[#This Row],[CUSTOMER NAME]],Country[],2,0)</f>
        <v>Saudi Arabia</v>
      </c>
      <c r="H631" s="1" t="str">
        <f>VLOOKUP(InputData[[#This Row],[CUSTOMER NAME]],Country[],3,0)</f>
        <v>Export</v>
      </c>
      <c r="I631" s="1" t="str">
        <f>TEXT(InputData[[#This Row],[DATE]],"mmm")</f>
        <v>Sep</v>
      </c>
      <c r="J631" s="1">
        <f>WEEKNUM(InputData[[#This Row],[DATE]])</f>
        <v>40</v>
      </c>
    </row>
    <row r="632" spans="1:10" x14ac:dyDescent="0.35">
      <c r="A632" s="3">
        <v>44466</v>
      </c>
      <c r="B632" s="6" t="s">
        <v>64</v>
      </c>
      <c r="C632" s="4" t="s">
        <v>5</v>
      </c>
      <c r="D632" s="5">
        <v>155.61000000000001</v>
      </c>
      <c r="E632" s="1">
        <v>11</v>
      </c>
      <c r="F632" s="1">
        <f>InputData[[#This Row],[UNIT PRICE ($)]]*InputData[[#This Row],[QUANTITY]]</f>
        <v>1711.71</v>
      </c>
      <c r="G632" s="1" t="str">
        <f>VLOOKUP(InputData[[#This Row],[CUSTOMER NAME]],Country[],2,0)</f>
        <v>India</v>
      </c>
      <c r="H632" s="1" t="str">
        <f>VLOOKUP(InputData[[#This Row],[CUSTOMER NAME]],Country[],3,0)</f>
        <v>Northeast</v>
      </c>
      <c r="I632" s="1" t="str">
        <f>TEXT(InputData[[#This Row],[DATE]],"mmm")</f>
        <v>Sep</v>
      </c>
      <c r="J632" s="1">
        <f>WEEKNUM(InputData[[#This Row],[DATE]])</f>
        <v>40</v>
      </c>
    </row>
    <row r="633" spans="1:10" x14ac:dyDescent="0.35">
      <c r="A633" s="3">
        <v>44466</v>
      </c>
      <c r="B633" s="6" t="s">
        <v>76</v>
      </c>
      <c r="C633" s="4" t="s">
        <v>36</v>
      </c>
      <c r="D633" s="5">
        <v>96.3</v>
      </c>
      <c r="E633" s="1">
        <v>4</v>
      </c>
      <c r="F633" s="1">
        <f>InputData[[#This Row],[UNIT PRICE ($)]]*InputData[[#This Row],[QUANTITY]]</f>
        <v>385.2</v>
      </c>
      <c r="G633" s="1" t="str">
        <f>VLOOKUP(InputData[[#This Row],[CUSTOMER NAME]],Country[],2,0)</f>
        <v>Saudi Arabia</v>
      </c>
      <c r="H633" s="1" t="str">
        <f>VLOOKUP(InputData[[#This Row],[CUSTOMER NAME]],Country[],3,0)</f>
        <v>Export</v>
      </c>
      <c r="I633" s="1" t="str">
        <f>TEXT(InputData[[#This Row],[DATE]],"mmm")</f>
        <v>Sep</v>
      </c>
      <c r="J633" s="1">
        <f>WEEKNUM(InputData[[#This Row],[DATE]])</f>
        <v>40</v>
      </c>
    </row>
    <row r="634" spans="1:10" x14ac:dyDescent="0.35">
      <c r="A634" s="3">
        <v>44466</v>
      </c>
      <c r="B634" s="6" t="s">
        <v>77</v>
      </c>
      <c r="C634" s="4" t="s">
        <v>38</v>
      </c>
      <c r="D634" s="5">
        <v>79.92</v>
      </c>
      <c r="E634" s="1">
        <v>3</v>
      </c>
      <c r="F634" s="1">
        <f>InputData[[#This Row],[UNIT PRICE ($)]]*InputData[[#This Row],[QUANTITY]]</f>
        <v>239.76</v>
      </c>
      <c r="G634" s="1" t="str">
        <f>VLOOKUP(InputData[[#This Row],[CUSTOMER NAME]],Country[],2,0)</f>
        <v>India</v>
      </c>
      <c r="H634" s="1" t="str">
        <f>VLOOKUP(InputData[[#This Row],[CUSTOMER NAME]],Country[],3,0)</f>
        <v>Western</v>
      </c>
      <c r="I634" s="1" t="str">
        <f>TEXT(InputData[[#This Row],[DATE]],"mmm")</f>
        <v>Sep</v>
      </c>
      <c r="J634" s="1">
        <f>WEEKNUM(InputData[[#This Row],[DATE]])</f>
        <v>40</v>
      </c>
    </row>
    <row r="635" spans="1:10" x14ac:dyDescent="0.35">
      <c r="A635" s="3">
        <v>44466</v>
      </c>
      <c r="B635" s="6" t="s">
        <v>82</v>
      </c>
      <c r="C635" s="4" t="s">
        <v>41</v>
      </c>
      <c r="D635" s="5">
        <v>173.88</v>
      </c>
      <c r="E635" s="1">
        <v>23</v>
      </c>
      <c r="F635" s="1">
        <f>InputData[[#This Row],[UNIT PRICE ($)]]*InputData[[#This Row],[QUANTITY]]</f>
        <v>3999.24</v>
      </c>
      <c r="G635" s="1" t="str">
        <f>VLOOKUP(InputData[[#This Row],[CUSTOMER NAME]],Country[],2,0)</f>
        <v>India</v>
      </c>
      <c r="H635" s="1" t="str">
        <f>VLOOKUP(InputData[[#This Row],[CUSTOMER NAME]],Country[],3,0)</f>
        <v>Western</v>
      </c>
      <c r="I635" s="1" t="str">
        <f>TEXT(InputData[[#This Row],[DATE]],"mmm")</f>
        <v>Sep</v>
      </c>
      <c r="J635" s="1">
        <f>WEEKNUM(InputData[[#This Row],[DATE]])</f>
        <v>40</v>
      </c>
    </row>
    <row r="636" spans="1:10" x14ac:dyDescent="0.35">
      <c r="A636" s="3">
        <v>44466</v>
      </c>
      <c r="B636" s="6" t="s">
        <v>117</v>
      </c>
      <c r="C636" s="4" t="s">
        <v>44</v>
      </c>
      <c r="D636" s="5">
        <v>82.08</v>
      </c>
      <c r="E636" s="1">
        <v>9</v>
      </c>
      <c r="F636" s="1">
        <f>InputData[[#This Row],[UNIT PRICE ($)]]*InputData[[#This Row],[QUANTITY]]</f>
        <v>738.72</v>
      </c>
      <c r="G636" s="1" t="str">
        <f>VLOOKUP(InputData[[#This Row],[CUSTOMER NAME]],Country[],2,0)</f>
        <v>United States of America</v>
      </c>
      <c r="H636" s="1" t="str">
        <f>VLOOKUP(InputData[[#This Row],[CUSTOMER NAME]],Country[],3,0)</f>
        <v>Export</v>
      </c>
      <c r="I636" s="1" t="str">
        <f>TEXT(InputData[[#This Row],[DATE]],"mmm")</f>
        <v>Sep</v>
      </c>
      <c r="J636" s="1">
        <f>WEEKNUM(InputData[[#This Row],[DATE]])</f>
        <v>40</v>
      </c>
    </row>
    <row r="637" spans="1:10" x14ac:dyDescent="0.35">
      <c r="A637" s="3">
        <v>44468</v>
      </c>
      <c r="B637" s="6" t="s">
        <v>84</v>
      </c>
      <c r="C637" s="4" t="s">
        <v>34</v>
      </c>
      <c r="D637" s="5">
        <v>58.3</v>
      </c>
      <c r="E637" s="1">
        <v>13</v>
      </c>
      <c r="F637" s="1">
        <f>InputData[[#This Row],[UNIT PRICE ($)]]*InputData[[#This Row],[QUANTITY]]</f>
        <v>757.9</v>
      </c>
      <c r="G637" s="1" t="str">
        <f>VLOOKUP(InputData[[#This Row],[CUSTOMER NAME]],Country[],2,0)</f>
        <v>Ethiopia</v>
      </c>
      <c r="H637" s="1" t="str">
        <f>VLOOKUP(InputData[[#This Row],[CUSTOMER NAME]],Country[],3,0)</f>
        <v>Export</v>
      </c>
      <c r="I637" s="1" t="str">
        <f>TEXT(InputData[[#This Row],[DATE]],"mmm")</f>
        <v>Sep</v>
      </c>
      <c r="J637" s="1">
        <f>WEEKNUM(InputData[[#This Row],[DATE]])</f>
        <v>40</v>
      </c>
    </row>
    <row r="638" spans="1:10" x14ac:dyDescent="0.35">
      <c r="A638" s="3">
        <v>44469</v>
      </c>
      <c r="B638" s="6" t="s">
        <v>60</v>
      </c>
      <c r="C638" s="4" t="s">
        <v>14</v>
      </c>
      <c r="D638" s="5">
        <v>146.72</v>
      </c>
      <c r="E638" s="1">
        <v>9</v>
      </c>
      <c r="F638" s="1">
        <f>InputData[[#This Row],[UNIT PRICE ($)]]*InputData[[#This Row],[QUANTITY]]</f>
        <v>1320.48</v>
      </c>
      <c r="G638" s="1" t="str">
        <f>VLOOKUP(InputData[[#This Row],[CUSTOMER NAME]],Country[],2,0)</f>
        <v>Nigeria</v>
      </c>
      <c r="H638" s="1" t="str">
        <f>VLOOKUP(InputData[[#This Row],[CUSTOMER NAME]],Country[],3,0)</f>
        <v>Export</v>
      </c>
      <c r="I638" s="1" t="str">
        <f>TEXT(InputData[[#This Row],[DATE]],"mmm")</f>
        <v>Sep</v>
      </c>
      <c r="J638" s="1">
        <f>WEEKNUM(InputData[[#This Row],[DATE]])</f>
        <v>40</v>
      </c>
    </row>
    <row r="639" spans="1:10" x14ac:dyDescent="0.35">
      <c r="A639" s="3">
        <v>44469</v>
      </c>
      <c r="B639" s="6" t="s">
        <v>114</v>
      </c>
      <c r="C639" s="4" t="s">
        <v>6</v>
      </c>
      <c r="D639" s="5">
        <v>85.5</v>
      </c>
      <c r="E639" s="1">
        <v>5</v>
      </c>
      <c r="F639" s="1">
        <f>InputData[[#This Row],[UNIT PRICE ($)]]*InputData[[#This Row],[QUANTITY]]</f>
        <v>427.5</v>
      </c>
      <c r="G639" s="1" t="str">
        <f>VLOOKUP(InputData[[#This Row],[CUSTOMER NAME]],Country[],2,0)</f>
        <v>United States of America</v>
      </c>
      <c r="H639" s="1" t="str">
        <f>VLOOKUP(InputData[[#This Row],[CUSTOMER NAME]],Country[],3,0)</f>
        <v>Export</v>
      </c>
      <c r="I639" s="1" t="str">
        <f>TEXT(InputData[[#This Row],[DATE]],"mmm")</f>
        <v>Sep</v>
      </c>
      <c r="J639" s="1">
        <f>WEEKNUM(InputData[[#This Row],[DATE]])</f>
        <v>40</v>
      </c>
    </row>
    <row r="640" spans="1:10" x14ac:dyDescent="0.35">
      <c r="A640" s="3">
        <v>44470</v>
      </c>
      <c r="B640" s="6" t="s">
        <v>88</v>
      </c>
      <c r="C640" s="4" t="s">
        <v>30</v>
      </c>
      <c r="D640" s="5">
        <v>201.28</v>
      </c>
      <c r="E640" s="1">
        <v>14</v>
      </c>
      <c r="F640" s="1">
        <f>InputData[[#This Row],[UNIT PRICE ($)]]*InputData[[#This Row],[QUANTITY]]</f>
        <v>2817.92</v>
      </c>
      <c r="G640" s="1" t="str">
        <f>VLOOKUP(InputData[[#This Row],[CUSTOMER NAME]],Country[],2,0)</f>
        <v>India</v>
      </c>
      <c r="H640" s="1" t="str">
        <f>VLOOKUP(InputData[[#This Row],[CUSTOMER NAME]],Country[],3,0)</f>
        <v>South</v>
      </c>
      <c r="I640" s="1" t="str">
        <f>TEXT(InputData[[#This Row],[DATE]],"mmm")</f>
        <v>Oct</v>
      </c>
      <c r="J640" s="1">
        <f>WEEKNUM(InputData[[#This Row],[DATE]])</f>
        <v>40</v>
      </c>
    </row>
    <row r="641" spans="1:10" x14ac:dyDescent="0.35">
      <c r="A641" s="3">
        <v>44471</v>
      </c>
      <c r="B641" s="6" t="s">
        <v>67</v>
      </c>
      <c r="C641" s="4" t="s">
        <v>14</v>
      </c>
      <c r="D641" s="5">
        <v>146.72</v>
      </c>
      <c r="E641" s="1">
        <v>15</v>
      </c>
      <c r="F641" s="1">
        <f>InputData[[#This Row],[UNIT PRICE ($)]]*InputData[[#This Row],[QUANTITY]]</f>
        <v>2200.8000000000002</v>
      </c>
      <c r="G641" s="1" t="str">
        <f>VLOOKUP(InputData[[#This Row],[CUSTOMER NAME]],Country[],2,0)</f>
        <v>United Kingdom</v>
      </c>
      <c r="H641" s="1" t="str">
        <f>VLOOKUP(InputData[[#This Row],[CUSTOMER NAME]],Country[],3,0)</f>
        <v>Export</v>
      </c>
      <c r="I641" s="1" t="str">
        <f>TEXT(InputData[[#This Row],[DATE]],"mmm")</f>
        <v>Oct</v>
      </c>
      <c r="J641" s="1">
        <f>WEEKNUM(InputData[[#This Row],[DATE]])</f>
        <v>40</v>
      </c>
    </row>
    <row r="642" spans="1:10" x14ac:dyDescent="0.35">
      <c r="A642" s="3">
        <v>44471</v>
      </c>
      <c r="B642" s="6" t="s">
        <v>70</v>
      </c>
      <c r="C642" s="4" t="s">
        <v>2</v>
      </c>
      <c r="D642" s="5">
        <v>142.80000000000001</v>
      </c>
      <c r="E642" s="1">
        <v>22</v>
      </c>
      <c r="F642" s="1">
        <f>InputData[[#This Row],[UNIT PRICE ($)]]*InputData[[#This Row],[QUANTITY]]</f>
        <v>3141.6000000000004</v>
      </c>
      <c r="G642" s="1" t="str">
        <f>VLOOKUP(InputData[[#This Row],[CUSTOMER NAME]],Country[],2,0)</f>
        <v>Mexico</v>
      </c>
      <c r="H642" s="1" t="str">
        <f>VLOOKUP(InputData[[#This Row],[CUSTOMER NAME]],Country[],3,0)</f>
        <v>Export</v>
      </c>
      <c r="I642" s="1" t="str">
        <f>TEXT(InputData[[#This Row],[DATE]],"mmm")</f>
        <v>Oct</v>
      </c>
      <c r="J642" s="1">
        <f>WEEKNUM(InputData[[#This Row],[DATE]])</f>
        <v>40</v>
      </c>
    </row>
    <row r="643" spans="1:10" x14ac:dyDescent="0.35">
      <c r="A643" s="3">
        <v>44472</v>
      </c>
      <c r="B643" s="6" t="s">
        <v>109</v>
      </c>
      <c r="C643" s="4" t="s">
        <v>19</v>
      </c>
      <c r="D643" s="5">
        <v>210</v>
      </c>
      <c r="E643" s="1">
        <v>9</v>
      </c>
      <c r="F643" s="1">
        <f>InputData[[#This Row],[UNIT PRICE ($)]]*InputData[[#This Row],[QUANTITY]]</f>
        <v>1890</v>
      </c>
      <c r="G643" s="1" t="str">
        <f>VLOOKUP(InputData[[#This Row],[CUSTOMER NAME]],Country[],2,0)</f>
        <v>Pakistan</v>
      </c>
      <c r="H643" s="1" t="str">
        <f>VLOOKUP(InputData[[#This Row],[CUSTOMER NAME]],Country[],3,0)</f>
        <v>Export</v>
      </c>
      <c r="I643" s="1" t="str">
        <f>TEXT(InputData[[#This Row],[DATE]],"mmm")</f>
        <v>Oct</v>
      </c>
      <c r="J643" s="1">
        <f>WEEKNUM(InputData[[#This Row],[DATE]])</f>
        <v>41</v>
      </c>
    </row>
    <row r="644" spans="1:10" x14ac:dyDescent="0.35">
      <c r="A644" s="3">
        <v>44472</v>
      </c>
      <c r="B644" s="6" t="s">
        <v>65</v>
      </c>
      <c r="C644" s="4" t="s">
        <v>41</v>
      </c>
      <c r="D644" s="5">
        <v>173.88</v>
      </c>
      <c r="E644" s="1">
        <v>23</v>
      </c>
      <c r="F644" s="1">
        <f>InputData[[#This Row],[UNIT PRICE ($)]]*InputData[[#This Row],[QUANTITY]]</f>
        <v>3999.24</v>
      </c>
      <c r="G644" s="1" t="str">
        <f>VLOOKUP(InputData[[#This Row],[CUSTOMER NAME]],Country[],2,0)</f>
        <v>Pakistan</v>
      </c>
      <c r="H644" s="1" t="str">
        <f>VLOOKUP(InputData[[#This Row],[CUSTOMER NAME]],Country[],3,0)</f>
        <v>Export</v>
      </c>
      <c r="I644" s="1" t="str">
        <f>TEXT(InputData[[#This Row],[DATE]],"mmm")</f>
        <v>Oct</v>
      </c>
      <c r="J644" s="1">
        <f>WEEKNUM(InputData[[#This Row],[DATE]])</f>
        <v>41</v>
      </c>
    </row>
    <row r="645" spans="1:10" x14ac:dyDescent="0.35">
      <c r="A645" s="3">
        <v>44472</v>
      </c>
      <c r="B645" s="6" t="s">
        <v>73</v>
      </c>
      <c r="C645" s="4" t="s">
        <v>11</v>
      </c>
      <c r="D645" s="5">
        <v>48.4</v>
      </c>
      <c r="E645" s="1">
        <v>5</v>
      </c>
      <c r="F645" s="1">
        <f>InputData[[#This Row],[UNIT PRICE ($)]]*InputData[[#This Row],[QUANTITY]]</f>
        <v>242</v>
      </c>
      <c r="G645" s="1" t="str">
        <f>VLOOKUP(InputData[[#This Row],[CUSTOMER NAME]],Country[],2,0)</f>
        <v>India</v>
      </c>
      <c r="H645" s="1" t="str">
        <f>VLOOKUP(InputData[[#This Row],[CUSTOMER NAME]],Country[],3,0)</f>
        <v>East</v>
      </c>
      <c r="I645" s="1" t="str">
        <f>TEXT(InputData[[#This Row],[DATE]],"mmm")</f>
        <v>Oct</v>
      </c>
      <c r="J645" s="1">
        <f>WEEKNUM(InputData[[#This Row],[DATE]])</f>
        <v>41</v>
      </c>
    </row>
    <row r="646" spans="1:10" x14ac:dyDescent="0.35">
      <c r="A646" s="3">
        <v>44473</v>
      </c>
      <c r="B646" s="6" t="s">
        <v>81</v>
      </c>
      <c r="C646" s="4" t="s">
        <v>7</v>
      </c>
      <c r="D646" s="5">
        <v>47.730000000000004</v>
      </c>
      <c r="E646" s="1">
        <v>15</v>
      </c>
      <c r="F646" s="1">
        <f>InputData[[#This Row],[UNIT PRICE ($)]]*InputData[[#This Row],[QUANTITY]]</f>
        <v>715.95</v>
      </c>
      <c r="G646" s="1" t="str">
        <f>VLOOKUP(InputData[[#This Row],[CUSTOMER NAME]],Country[],2,0)</f>
        <v>India</v>
      </c>
      <c r="H646" s="1" t="str">
        <f>VLOOKUP(InputData[[#This Row],[CUSTOMER NAME]],Country[],3,0)</f>
        <v>East</v>
      </c>
      <c r="I646" s="1" t="str">
        <f>TEXT(InputData[[#This Row],[DATE]],"mmm")</f>
        <v>Oct</v>
      </c>
      <c r="J646" s="1">
        <f>WEEKNUM(InputData[[#This Row],[DATE]])</f>
        <v>41</v>
      </c>
    </row>
    <row r="647" spans="1:10" x14ac:dyDescent="0.35">
      <c r="A647" s="3">
        <v>44474</v>
      </c>
      <c r="B647" s="6" t="s">
        <v>82</v>
      </c>
      <c r="C647" s="4" t="s">
        <v>24</v>
      </c>
      <c r="D647" s="5">
        <v>156.96</v>
      </c>
      <c r="E647" s="1">
        <v>36</v>
      </c>
      <c r="F647" s="1">
        <f>InputData[[#This Row],[UNIT PRICE ($)]]*InputData[[#This Row],[QUANTITY]]</f>
        <v>5650.56</v>
      </c>
      <c r="G647" s="1" t="str">
        <f>VLOOKUP(InputData[[#This Row],[CUSTOMER NAME]],Country[],2,0)</f>
        <v>India</v>
      </c>
      <c r="H647" s="1" t="str">
        <f>VLOOKUP(InputData[[#This Row],[CUSTOMER NAME]],Country[],3,0)</f>
        <v>Western</v>
      </c>
      <c r="I647" s="1" t="str">
        <f>TEXT(InputData[[#This Row],[DATE]],"mmm")</f>
        <v>Oct</v>
      </c>
      <c r="J647" s="1">
        <f>WEEKNUM(InputData[[#This Row],[DATE]])</f>
        <v>41</v>
      </c>
    </row>
    <row r="648" spans="1:10" x14ac:dyDescent="0.35">
      <c r="A648" s="3">
        <v>44474</v>
      </c>
      <c r="B648" s="6" t="s">
        <v>85</v>
      </c>
      <c r="C648" s="4" t="s">
        <v>24</v>
      </c>
      <c r="D648" s="5">
        <v>156.96</v>
      </c>
      <c r="E648" s="1">
        <v>23</v>
      </c>
      <c r="F648" s="1">
        <f>InputData[[#This Row],[UNIT PRICE ($)]]*InputData[[#This Row],[QUANTITY]]</f>
        <v>3610.0800000000004</v>
      </c>
      <c r="G648" s="1" t="str">
        <f>VLOOKUP(InputData[[#This Row],[CUSTOMER NAME]],Country[],2,0)</f>
        <v>India</v>
      </c>
      <c r="H648" s="1" t="str">
        <f>VLOOKUP(InputData[[#This Row],[CUSTOMER NAME]],Country[],3,0)</f>
        <v>Northeast</v>
      </c>
      <c r="I648" s="1" t="str">
        <f>TEXT(InputData[[#This Row],[DATE]],"mmm")</f>
        <v>Oct</v>
      </c>
      <c r="J648" s="1">
        <f>WEEKNUM(InputData[[#This Row],[DATE]])</f>
        <v>41</v>
      </c>
    </row>
    <row r="649" spans="1:10" x14ac:dyDescent="0.35">
      <c r="A649" s="3">
        <v>44475</v>
      </c>
      <c r="B649" s="6" t="s">
        <v>63</v>
      </c>
      <c r="C649" s="4" t="s">
        <v>35</v>
      </c>
      <c r="D649" s="5">
        <v>6.7</v>
      </c>
      <c r="E649" s="1">
        <v>1</v>
      </c>
      <c r="F649" s="1">
        <f>InputData[[#This Row],[UNIT PRICE ($)]]*InputData[[#This Row],[QUANTITY]]</f>
        <v>6.7</v>
      </c>
      <c r="G649" s="1" t="str">
        <f>VLOOKUP(InputData[[#This Row],[CUSTOMER NAME]],Country[],2,0)</f>
        <v>Saudi Arabia</v>
      </c>
      <c r="H649" s="1" t="str">
        <f>VLOOKUP(InputData[[#This Row],[CUSTOMER NAME]],Country[],3,0)</f>
        <v>Export</v>
      </c>
      <c r="I649" s="1" t="str">
        <f>TEXT(InputData[[#This Row],[DATE]],"mmm")</f>
        <v>Oct</v>
      </c>
      <c r="J649" s="1">
        <f>WEEKNUM(InputData[[#This Row],[DATE]])</f>
        <v>41</v>
      </c>
    </row>
    <row r="650" spans="1:10" x14ac:dyDescent="0.35">
      <c r="A650" s="3">
        <v>44475</v>
      </c>
      <c r="B650" s="6" t="s">
        <v>70</v>
      </c>
      <c r="C650" s="4" t="s">
        <v>8</v>
      </c>
      <c r="D650" s="5">
        <v>94.62</v>
      </c>
      <c r="E650" s="1">
        <v>23</v>
      </c>
      <c r="F650" s="1">
        <f>InputData[[#This Row],[UNIT PRICE ($)]]*InputData[[#This Row],[QUANTITY]]</f>
        <v>2176.2600000000002</v>
      </c>
      <c r="G650" s="1" t="str">
        <f>VLOOKUP(InputData[[#This Row],[CUSTOMER NAME]],Country[],2,0)</f>
        <v>Mexico</v>
      </c>
      <c r="H650" s="1" t="str">
        <f>VLOOKUP(InputData[[#This Row],[CUSTOMER NAME]],Country[],3,0)</f>
        <v>Export</v>
      </c>
      <c r="I650" s="1" t="str">
        <f>TEXT(InputData[[#This Row],[DATE]],"mmm")</f>
        <v>Oct</v>
      </c>
      <c r="J650" s="1">
        <f>WEEKNUM(InputData[[#This Row],[DATE]])</f>
        <v>41</v>
      </c>
    </row>
    <row r="651" spans="1:10" x14ac:dyDescent="0.35">
      <c r="A651" s="3">
        <v>44475</v>
      </c>
      <c r="B651" s="6" t="s">
        <v>71</v>
      </c>
      <c r="C651" s="4" t="s">
        <v>43</v>
      </c>
      <c r="D651" s="5">
        <v>83.08</v>
      </c>
      <c r="E651" s="1">
        <v>17</v>
      </c>
      <c r="F651" s="1">
        <f>InputData[[#This Row],[UNIT PRICE ($)]]*InputData[[#This Row],[QUANTITY]]</f>
        <v>1412.36</v>
      </c>
      <c r="G651" s="1" t="str">
        <f>VLOOKUP(InputData[[#This Row],[CUSTOMER NAME]],Country[],2,0)</f>
        <v>India</v>
      </c>
      <c r="H651" s="1" t="str">
        <f>VLOOKUP(InputData[[#This Row],[CUSTOMER NAME]],Country[],3,0)</f>
        <v>Central</v>
      </c>
      <c r="I651" s="1" t="str">
        <f>TEXT(InputData[[#This Row],[DATE]],"mmm")</f>
        <v>Oct</v>
      </c>
      <c r="J651" s="1">
        <f>WEEKNUM(InputData[[#This Row],[DATE]])</f>
        <v>41</v>
      </c>
    </row>
    <row r="652" spans="1:10" x14ac:dyDescent="0.35">
      <c r="A652" s="3">
        <v>44475</v>
      </c>
      <c r="B652" s="6" t="s">
        <v>74</v>
      </c>
      <c r="C652" s="4" t="s">
        <v>21</v>
      </c>
      <c r="D652" s="5">
        <v>162.54</v>
      </c>
      <c r="E652" s="1">
        <v>10</v>
      </c>
      <c r="F652" s="1">
        <f>InputData[[#This Row],[UNIT PRICE ($)]]*InputData[[#This Row],[QUANTITY]]</f>
        <v>1625.3999999999999</v>
      </c>
      <c r="G652" s="1" t="str">
        <f>VLOOKUP(InputData[[#This Row],[CUSTOMER NAME]],Country[],2,0)</f>
        <v>Brazil</v>
      </c>
      <c r="H652" s="1" t="str">
        <f>VLOOKUP(InputData[[#This Row],[CUSTOMER NAME]],Country[],3,0)</f>
        <v>Export</v>
      </c>
      <c r="I652" s="1" t="str">
        <f>TEXT(InputData[[#This Row],[DATE]],"mmm")</f>
        <v>Oct</v>
      </c>
      <c r="J652" s="1">
        <f>WEEKNUM(InputData[[#This Row],[DATE]])</f>
        <v>41</v>
      </c>
    </row>
    <row r="653" spans="1:10" x14ac:dyDescent="0.35">
      <c r="A653" s="3">
        <v>44475</v>
      </c>
      <c r="B653" s="6" t="s">
        <v>77</v>
      </c>
      <c r="C653" s="4" t="s">
        <v>36</v>
      </c>
      <c r="D653" s="5">
        <v>96.3</v>
      </c>
      <c r="E653" s="1">
        <v>12</v>
      </c>
      <c r="F653" s="1">
        <f>InputData[[#This Row],[UNIT PRICE ($)]]*InputData[[#This Row],[QUANTITY]]</f>
        <v>1155.5999999999999</v>
      </c>
      <c r="G653" s="1" t="str">
        <f>VLOOKUP(InputData[[#This Row],[CUSTOMER NAME]],Country[],2,0)</f>
        <v>India</v>
      </c>
      <c r="H653" s="1" t="str">
        <f>VLOOKUP(InputData[[#This Row],[CUSTOMER NAME]],Country[],3,0)</f>
        <v>Western</v>
      </c>
      <c r="I653" s="1" t="str">
        <f>TEXT(InputData[[#This Row],[DATE]],"mmm")</f>
        <v>Oct</v>
      </c>
      <c r="J653" s="1">
        <f>WEEKNUM(InputData[[#This Row],[DATE]])</f>
        <v>41</v>
      </c>
    </row>
    <row r="654" spans="1:10" x14ac:dyDescent="0.35">
      <c r="A654" s="3">
        <v>44475</v>
      </c>
      <c r="B654" s="6" t="s">
        <v>117</v>
      </c>
      <c r="C654" s="4" t="s">
        <v>35</v>
      </c>
      <c r="D654" s="5">
        <v>6.7</v>
      </c>
      <c r="E654" s="1">
        <v>1</v>
      </c>
      <c r="F654" s="1">
        <f>InputData[[#This Row],[UNIT PRICE ($)]]*InputData[[#This Row],[QUANTITY]]</f>
        <v>6.7</v>
      </c>
      <c r="G654" s="1" t="str">
        <f>VLOOKUP(InputData[[#This Row],[CUSTOMER NAME]],Country[],2,0)</f>
        <v>United States of America</v>
      </c>
      <c r="H654" s="1" t="str">
        <f>VLOOKUP(InputData[[#This Row],[CUSTOMER NAME]],Country[],3,0)</f>
        <v>Export</v>
      </c>
      <c r="I654" s="1" t="str">
        <f>TEXT(InputData[[#This Row],[DATE]],"mmm")</f>
        <v>Oct</v>
      </c>
      <c r="J654" s="1">
        <f>WEEKNUM(InputData[[#This Row],[DATE]])</f>
        <v>41</v>
      </c>
    </row>
    <row r="655" spans="1:10" x14ac:dyDescent="0.35">
      <c r="A655" s="3">
        <v>44476</v>
      </c>
      <c r="B655" s="6" t="s">
        <v>74</v>
      </c>
      <c r="C655" s="4" t="s">
        <v>26</v>
      </c>
      <c r="D655" s="5">
        <v>24.66</v>
      </c>
      <c r="E655" s="1">
        <v>6</v>
      </c>
      <c r="F655" s="1">
        <f>InputData[[#This Row],[UNIT PRICE ($)]]*InputData[[#This Row],[QUANTITY]]</f>
        <v>147.96</v>
      </c>
      <c r="G655" s="1" t="str">
        <f>VLOOKUP(InputData[[#This Row],[CUSTOMER NAME]],Country[],2,0)</f>
        <v>Brazil</v>
      </c>
      <c r="H655" s="1" t="str">
        <f>VLOOKUP(InputData[[#This Row],[CUSTOMER NAME]],Country[],3,0)</f>
        <v>Export</v>
      </c>
      <c r="I655" s="1" t="str">
        <f>TEXT(InputData[[#This Row],[DATE]],"mmm")</f>
        <v>Oct</v>
      </c>
      <c r="J655" s="1">
        <f>WEEKNUM(InputData[[#This Row],[DATE]])</f>
        <v>41</v>
      </c>
    </row>
    <row r="656" spans="1:10" x14ac:dyDescent="0.35">
      <c r="A656" s="3">
        <v>44478</v>
      </c>
      <c r="B656" s="6" t="s">
        <v>60</v>
      </c>
      <c r="C656" s="4" t="s">
        <v>38</v>
      </c>
      <c r="D656" s="5">
        <v>79.92</v>
      </c>
      <c r="E656" s="1">
        <v>14</v>
      </c>
      <c r="F656" s="1">
        <f>InputData[[#This Row],[UNIT PRICE ($)]]*InputData[[#This Row],[QUANTITY]]</f>
        <v>1118.8800000000001</v>
      </c>
      <c r="G656" s="1" t="str">
        <f>VLOOKUP(InputData[[#This Row],[CUSTOMER NAME]],Country[],2,0)</f>
        <v>Nigeria</v>
      </c>
      <c r="H656" s="1" t="str">
        <f>VLOOKUP(InputData[[#This Row],[CUSTOMER NAME]],Country[],3,0)</f>
        <v>Export</v>
      </c>
      <c r="I656" s="1" t="str">
        <f>TEXT(InputData[[#This Row],[DATE]],"mmm")</f>
        <v>Oct</v>
      </c>
      <c r="J656" s="1">
        <f>WEEKNUM(InputData[[#This Row],[DATE]])</f>
        <v>41</v>
      </c>
    </row>
    <row r="657" spans="1:10" x14ac:dyDescent="0.35">
      <c r="A657" s="3">
        <v>44478</v>
      </c>
      <c r="B657" s="6" t="s">
        <v>61</v>
      </c>
      <c r="C657" s="4" t="s">
        <v>38</v>
      </c>
      <c r="D657" s="5">
        <v>79.92</v>
      </c>
      <c r="E657" s="1">
        <v>5</v>
      </c>
      <c r="F657" s="1">
        <f>InputData[[#This Row],[UNIT PRICE ($)]]*InputData[[#This Row],[QUANTITY]]</f>
        <v>399.6</v>
      </c>
      <c r="G657" s="1" t="str">
        <f>VLOOKUP(InputData[[#This Row],[CUSTOMER NAME]],Country[],2,0)</f>
        <v>Bangladesh</v>
      </c>
      <c r="H657" s="1" t="str">
        <f>VLOOKUP(InputData[[#This Row],[CUSTOMER NAME]],Country[],3,0)</f>
        <v>Export</v>
      </c>
      <c r="I657" s="1" t="str">
        <f>TEXT(InputData[[#This Row],[DATE]],"mmm")</f>
        <v>Oct</v>
      </c>
      <c r="J657" s="1">
        <f>WEEKNUM(InputData[[#This Row],[DATE]])</f>
        <v>41</v>
      </c>
    </row>
    <row r="658" spans="1:10" x14ac:dyDescent="0.35">
      <c r="A658" s="3">
        <v>44478</v>
      </c>
      <c r="B658" s="6" t="s">
        <v>73</v>
      </c>
      <c r="C658" s="4" t="s">
        <v>32</v>
      </c>
      <c r="D658" s="5">
        <v>117.48</v>
      </c>
      <c r="E658" s="1">
        <v>11</v>
      </c>
      <c r="F658" s="1">
        <f>InputData[[#This Row],[UNIT PRICE ($)]]*InputData[[#This Row],[QUANTITY]]</f>
        <v>1292.28</v>
      </c>
      <c r="G658" s="1" t="str">
        <f>VLOOKUP(InputData[[#This Row],[CUSTOMER NAME]],Country[],2,0)</f>
        <v>India</v>
      </c>
      <c r="H658" s="1" t="str">
        <f>VLOOKUP(InputData[[#This Row],[CUSTOMER NAME]],Country[],3,0)</f>
        <v>East</v>
      </c>
      <c r="I658" s="1" t="str">
        <f>TEXT(InputData[[#This Row],[DATE]],"mmm")</f>
        <v>Oct</v>
      </c>
      <c r="J658" s="1">
        <f>WEEKNUM(InputData[[#This Row],[DATE]])</f>
        <v>41</v>
      </c>
    </row>
    <row r="659" spans="1:10" x14ac:dyDescent="0.35">
      <c r="A659" s="3">
        <v>44479</v>
      </c>
      <c r="B659" s="6" t="s">
        <v>63</v>
      </c>
      <c r="C659" s="4" t="s">
        <v>35</v>
      </c>
      <c r="D659" s="5">
        <v>6.7</v>
      </c>
      <c r="E659" s="1">
        <v>14</v>
      </c>
      <c r="F659" s="1">
        <f>InputData[[#This Row],[UNIT PRICE ($)]]*InputData[[#This Row],[QUANTITY]]</f>
        <v>93.8</v>
      </c>
      <c r="G659" s="1" t="str">
        <f>VLOOKUP(InputData[[#This Row],[CUSTOMER NAME]],Country[],2,0)</f>
        <v>Saudi Arabia</v>
      </c>
      <c r="H659" s="1" t="str">
        <f>VLOOKUP(InputData[[#This Row],[CUSTOMER NAME]],Country[],3,0)</f>
        <v>Export</v>
      </c>
      <c r="I659" s="1" t="str">
        <f>TEXT(InputData[[#This Row],[DATE]],"mmm")</f>
        <v>Oct</v>
      </c>
      <c r="J659" s="1">
        <f>WEEKNUM(InputData[[#This Row],[DATE]])</f>
        <v>42</v>
      </c>
    </row>
    <row r="660" spans="1:10" x14ac:dyDescent="0.35">
      <c r="A660" s="3">
        <v>44479</v>
      </c>
      <c r="B660" s="6" t="s">
        <v>63</v>
      </c>
      <c r="C660" s="4" t="s">
        <v>19</v>
      </c>
      <c r="D660" s="5">
        <v>210</v>
      </c>
      <c r="E660" s="1">
        <v>9</v>
      </c>
      <c r="F660" s="1">
        <f>InputData[[#This Row],[UNIT PRICE ($)]]*InputData[[#This Row],[QUANTITY]]</f>
        <v>1890</v>
      </c>
      <c r="G660" s="1" t="str">
        <f>VLOOKUP(InputData[[#This Row],[CUSTOMER NAME]],Country[],2,0)</f>
        <v>Saudi Arabia</v>
      </c>
      <c r="H660" s="1" t="str">
        <f>VLOOKUP(InputData[[#This Row],[CUSTOMER NAME]],Country[],3,0)</f>
        <v>Export</v>
      </c>
      <c r="I660" s="1" t="str">
        <f>TEXT(InputData[[#This Row],[DATE]],"mmm")</f>
        <v>Oct</v>
      </c>
      <c r="J660" s="1">
        <f>WEEKNUM(InputData[[#This Row],[DATE]])</f>
        <v>42</v>
      </c>
    </row>
    <row r="661" spans="1:10" x14ac:dyDescent="0.35">
      <c r="A661" s="3">
        <v>44479</v>
      </c>
      <c r="B661" s="6" t="s">
        <v>74</v>
      </c>
      <c r="C661" s="4" t="s">
        <v>44</v>
      </c>
      <c r="D661" s="5">
        <v>82.08</v>
      </c>
      <c r="E661" s="1">
        <v>12</v>
      </c>
      <c r="F661" s="1">
        <f>InputData[[#This Row],[UNIT PRICE ($)]]*InputData[[#This Row],[QUANTITY]]</f>
        <v>984.96</v>
      </c>
      <c r="G661" s="1" t="str">
        <f>VLOOKUP(InputData[[#This Row],[CUSTOMER NAME]],Country[],2,0)</f>
        <v>Brazil</v>
      </c>
      <c r="H661" s="1" t="str">
        <f>VLOOKUP(InputData[[#This Row],[CUSTOMER NAME]],Country[],3,0)</f>
        <v>Export</v>
      </c>
      <c r="I661" s="1" t="str">
        <f>TEXT(InputData[[#This Row],[DATE]],"mmm")</f>
        <v>Oct</v>
      </c>
      <c r="J661" s="1">
        <f>WEEKNUM(InputData[[#This Row],[DATE]])</f>
        <v>42</v>
      </c>
    </row>
    <row r="662" spans="1:10" x14ac:dyDescent="0.35">
      <c r="A662" s="3">
        <v>44480</v>
      </c>
      <c r="B662" s="6" t="s">
        <v>82</v>
      </c>
      <c r="C662" s="4" t="s">
        <v>8</v>
      </c>
      <c r="D662" s="5">
        <v>94.62</v>
      </c>
      <c r="E662" s="1">
        <v>10</v>
      </c>
      <c r="F662" s="1">
        <f>InputData[[#This Row],[UNIT PRICE ($)]]*InputData[[#This Row],[QUANTITY]]</f>
        <v>946.2</v>
      </c>
      <c r="G662" s="1" t="str">
        <f>VLOOKUP(InputData[[#This Row],[CUSTOMER NAME]],Country[],2,0)</f>
        <v>India</v>
      </c>
      <c r="H662" s="1" t="str">
        <f>VLOOKUP(InputData[[#This Row],[CUSTOMER NAME]],Country[],3,0)</f>
        <v>Western</v>
      </c>
      <c r="I662" s="1" t="str">
        <f>TEXT(InputData[[#This Row],[DATE]],"mmm")</f>
        <v>Oct</v>
      </c>
      <c r="J662" s="1">
        <f>WEEKNUM(InputData[[#This Row],[DATE]])</f>
        <v>42</v>
      </c>
    </row>
    <row r="663" spans="1:10" x14ac:dyDescent="0.35">
      <c r="A663" s="3">
        <v>44480</v>
      </c>
      <c r="B663" s="6" t="s">
        <v>84</v>
      </c>
      <c r="C663" s="4" t="s">
        <v>11</v>
      </c>
      <c r="D663" s="5">
        <v>48.4</v>
      </c>
      <c r="E663" s="1">
        <v>15</v>
      </c>
      <c r="F663" s="1">
        <f>InputData[[#This Row],[UNIT PRICE ($)]]*InputData[[#This Row],[QUANTITY]]</f>
        <v>726</v>
      </c>
      <c r="G663" s="1" t="str">
        <f>VLOOKUP(InputData[[#This Row],[CUSTOMER NAME]],Country[],2,0)</f>
        <v>Ethiopia</v>
      </c>
      <c r="H663" s="1" t="str">
        <f>VLOOKUP(InputData[[#This Row],[CUSTOMER NAME]],Country[],3,0)</f>
        <v>Export</v>
      </c>
      <c r="I663" s="1" t="str">
        <f>TEXT(InputData[[#This Row],[DATE]],"mmm")</f>
        <v>Oct</v>
      </c>
      <c r="J663" s="1">
        <f>WEEKNUM(InputData[[#This Row],[DATE]])</f>
        <v>42</v>
      </c>
    </row>
    <row r="664" spans="1:10" x14ac:dyDescent="0.35">
      <c r="A664" s="3">
        <v>44481</v>
      </c>
      <c r="B664" s="6" t="s">
        <v>75</v>
      </c>
      <c r="C664" s="4" t="s">
        <v>27</v>
      </c>
      <c r="D664" s="5">
        <v>57.120000000000005</v>
      </c>
      <c r="E664" s="1">
        <v>8</v>
      </c>
      <c r="F664" s="1">
        <f>InputData[[#This Row],[UNIT PRICE ($)]]*InputData[[#This Row],[QUANTITY]]</f>
        <v>456.96000000000004</v>
      </c>
      <c r="G664" s="1" t="str">
        <f>VLOOKUP(InputData[[#This Row],[CUSTOMER NAME]],Country[],2,0)</f>
        <v>Russia</v>
      </c>
      <c r="H664" s="1" t="str">
        <f>VLOOKUP(InputData[[#This Row],[CUSTOMER NAME]],Country[],3,0)</f>
        <v>Export</v>
      </c>
      <c r="I664" s="1" t="str">
        <f>TEXT(InputData[[#This Row],[DATE]],"mmm")</f>
        <v>Oct</v>
      </c>
      <c r="J664" s="1">
        <f>WEEKNUM(InputData[[#This Row],[DATE]])</f>
        <v>42</v>
      </c>
    </row>
    <row r="665" spans="1:10" x14ac:dyDescent="0.35">
      <c r="A665" s="3">
        <v>44482</v>
      </c>
      <c r="B665" s="6" t="s">
        <v>61</v>
      </c>
      <c r="C665" s="4" t="s">
        <v>2</v>
      </c>
      <c r="D665" s="5">
        <v>142.80000000000001</v>
      </c>
      <c r="E665" s="1">
        <v>15</v>
      </c>
      <c r="F665" s="1">
        <f>InputData[[#This Row],[UNIT PRICE ($)]]*InputData[[#This Row],[QUANTITY]]</f>
        <v>2142</v>
      </c>
      <c r="G665" s="1" t="str">
        <f>VLOOKUP(InputData[[#This Row],[CUSTOMER NAME]],Country[],2,0)</f>
        <v>Bangladesh</v>
      </c>
      <c r="H665" s="1" t="str">
        <f>VLOOKUP(InputData[[#This Row],[CUSTOMER NAME]],Country[],3,0)</f>
        <v>Export</v>
      </c>
      <c r="I665" s="1" t="str">
        <f>TEXT(InputData[[#This Row],[DATE]],"mmm")</f>
        <v>Oct</v>
      </c>
      <c r="J665" s="1">
        <f>WEEKNUM(InputData[[#This Row],[DATE]])</f>
        <v>42</v>
      </c>
    </row>
    <row r="666" spans="1:10" x14ac:dyDescent="0.35">
      <c r="A666" s="3">
        <v>44482</v>
      </c>
      <c r="B666" s="6" t="s">
        <v>77</v>
      </c>
      <c r="C666" s="4" t="s">
        <v>38</v>
      </c>
      <c r="D666" s="5">
        <v>79.92</v>
      </c>
      <c r="E666" s="1">
        <v>18</v>
      </c>
      <c r="F666" s="1">
        <f>InputData[[#This Row],[UNIT PRICE ($)]]*InputData[[#This Row],[QUANTITY]]</f>
        <v>1438.56</v>
      </c>
      <c r="G666" s="1" t="str">
        <f>VLOOKUP(InputData[[#This Row],[CUSTOMER NAME]],Country[],2,0)</f>
        <v>India</v>
      </c>
      <c r="H666" s="1" t="str">
        <f>VLOOKUP(InputData[[#This Row],[CUSTOMER NAME]],Country[],3,0)</f>
        <v>Western</v>
      </c>
      <c r="I666" s="1" t="str">
        <f>TEXT(InputData[[#This Row],[DATE]],"mmm")</f>
        <v>Oct</v>
      </c>
      <c r="J666" s="1">
        <f>WEEKNUM(InputData[[#This Row],[DATE]])</f>
        <v>42</v>
      </c>
    </row>
    <row r="667" spans="1:10" x14ac:dyDescent="0.35">
      <c r="A667" s="3">
        <v>44483</v>
      </c>
      <c r="B667" s="6" t="s">
        <v>66</v>
      </c>
      <c r="C667" s="4" t="s">
        <v>44</v>
      </c>
      <c r="D667" s="5">
        <v>82.08</v>
      </c>
      <c r="E667" s="1">
        <v>15</v>
      </c>
      <c r="F667" s="1">
        <f>InputData[[#This Row],[UNIT PRICE ($)]]*InputData[[#This Row],[QUANTITY]]</f>
        <v>1231.2</v>
      </c>
      <c r="G667" s="1" t="str">
        <f>VLOOKUP(InputData[[#This Row],[CUSTOMER NAME]],Country[],2,0)</f>
        <v>Indonesia</v>
      </c>
      <c r="H667" s="1" t="str">
        <f>VLOOKUP(InputData[[#This Row],[CUSTOMER NAME]],Country[],3,0)</f>
        <v>Export</v>
      </c>
      <c r="I667" s="1" t="str">
        <f>TEXT(InputData[[#This Row],[DATE]],"mmm")</f>
        <v>Oct</v>
      </c>
      <c r="J667" s="1">
        <f>WEEKNUM(InputData[[#This Row],[DATE]])</f>
        <v>42</v>
      </c>
    </row>
    <row r="668" spans="1:10" x14ac:dyDescent="0.35">
      <c r="A668" s="3">
        <v>44484</v>
      </c>
      <c r="B668" s="6" t="s">
        <v>69</v>
      </c>
      <c r="C668" s="4" t="s">
        <v>15</v>
      </c>
      <c r="D668" s="5">
        <v>15.719999999999999</v>
      </c>
      <c r="E668" s="1">
        <v>10</v>
      </c>
      <c r="F668" s="1">
        <f>InputData[[#This Row],[UNIT PRICE ($)]]*InputData[[#This Row],[QUANTITY]]</f>
        <v>157.19999999999999</v>
      </c>
      <c r="G668" s="1" t="str">
        <f>VLOOKUP(InputData[[#This Row],[CUSTOMER NAME]],Country[],2,0)</f>
        <v>India</v>
      </c>
      <c r="H668" s="1" t="str">
        <f>VLOOKUP(InputData[[#This Row],[CUSTOMER NAME]],Country[],3,0)</f>
        <v>South</v>
      </c>
      <c r="I668" s="1" t="str">
        <f>TEXT(InputData[[#This Row],[DATE]],"mmm")</f>
        <v>Oct</v>
      </c>
      <c r="J668" s="1">
        <f>WEEKNUM(InputData[[#This Row],[DATE]])</f>
        <v>42</v>
      </c>
    </row>
    <row r="669" spans="1:10" x14ac:dyDescent="0.35">
      <c r="A669" s="3">
        <v>44485</v>
      </c>
      <c r="B669" s="6" t="s">
        <v>80</v>
      </c>
      <c r="C669" s="4" t="s">
        <v>36</v>
      </c>
      <c r="D669" s="5">
        <v>96.3</v>
      </c>
      <c r="E669" s="1">
        <v>3</v>
      </c>
      <c r="F669" s="1">
        <f>InputData[[#This Row],[UNIT PRICE ($)]]*InputData[[#This Row],[QUANTITY]]</f>
        <v>288.89999999999998</v>
      </c>
      <c r="G669" s="1" t="str">
        <f>VLOOKUP(InputData[[#This Row],[CUSTOMER NAME]],Country[],2,0)</f>
        <v>South Africa</v>
      </c>
      <c r="H669" s="1" t="str">
        <f>VLOOKUP(InputData[[#This Row],[CUSTOMER NAME]],Country[],3,0)</f>
        <v>Export</v>
      </c>
      <c r="I669" s="1" t="str">
        <f>TEXT(InputData[[#This Row],[DATE]],"mmm")</f>
        <v>Oct</v>
      </c>
      <c r="J669" s="1">
        <f>WEEKNUM(InputData[[#This Row],[DATE]])</f>
        <v>42</v>
      </c>
    </row>
    <row r="670" spans="1:10" x14ac:dyDescent="0.35">
      <c r="A670" s="3">
        <v>44485</v>
      </c>
      <c r="B670" s="6" t="s">
        <v>84</v>
      </c>
      <c r="C670" s="4" t="s">
        <v>24</v>
      </c>
      <c r="D670" s="5">
        <v>156.96</v>
      </c>
      <c r="E670" s="1">
        <v>18</v>
      </c>
      <c r="F670" s="1">
        <f>InputData[[#This Row],[UNIT PRICE ($)]]*InputData[[#This Row],[QUANTITY]]</f>
        <v>2825.28</v>
      </c>
      <c r="G670" s="1" t="str">
        <f>VLOOKUP(InputData[[#This Row],[CUSTOMER NAME]],Country[],2,0)</f>
        <v>Ethiopia</v>
      </c>
      <c r="H670" s="1" t="str">
        <f>VLOOKUP(InputData[[#This Row],[CUSTOMER NAME]],Country[],3,0)</f>
        <v>Export</v>
      </c>
      <c r="I670" s="1" t="str">
        <f>TEXT(InputData[[#This Row],[DATE]],"mmm")</f>
        <v>Oct</v>
      </c>
      <c r="J670" s="1">
        <f>WEEKNUM(InputData[[#This Row],[DATE]])</f>
        <v>42</v>
      </c>
    </row>
    <row r="671" spans="1:10" x14ac:dyDescent="0.35">
      <c r="A671" s="3">
        <v>44485</v>
      </c>
      <c r="B671" s="6" t="s">
        <v>85</v>
      </c>
      <c r="C671" s="4" t="s">
        <v>44</v>
      </c>
      <c r="D671" s="5">
        <v>82.08</v>
      </c>
      <c r="E671" s="1">
        <v>18</v>
      </c>
      <c r="F671" s="1">
        <f>InputData[[#This Row],[UNIT PRICE ($)]]*InputData[[#This Row],[QUANTITY]]</f>
        <v>1477.44</v>
      </c>
      <c r="G671" s="1" t="str">
        <f>VLOOKUP(InputData[[#This Row],[CUSTOMER NAME]],Country[],2,0)</f>
        <v>India</v>
      </c>
      <c r="H671" s="1" t="str">
        <f>VLOOKUP(InputData[[#This Row],[CUSTOMER NAME]],Country[],3,0)</f>
        <v>Northeast</v>
      </c>
      <c r="I671" s="1" t="str">
        <f>TEXT(InputData[[#This Row],[DATE]],"mmm")</f>
        <v>Oct</v>
      </c>
      <c r="J671" s="1">
        <f>WEEKNUM(InputData[[#This Row],[DATE]])</f>
        <v>42</v>
      </c>
    </row>
    <row r="672" spans="1:10" x14ac:dyDescent="0.35">
      <c r="A672" s="3">
        <v>44486</v>
      </c>
      <c r="B672" s="6" t="s">
        <v>84</v>
      </c>
      <c r="C672" s="4" t="s">
        <v>1</v>
      </c>
      <c r="D672" s="5">
        <v>103.88</v>
      </c>
      <c r="E672" s="1">
        <v>13</v>
      </c>
      <c r="F672" s="1">
        <f>InputData[[#This Row],[UNIT PRICE ($)]]*InputData[[#This Row],[QUANTITY]]</f>
        <v>1350.44</v>
      </c>
      <c r="G672" s="1" t="str">
        <f>VLOOKUP(InputData[[#This Row],[CUSTOMER NAME]],Country[],2,0)</f>
        <v>Ethiopia</v>
      </c>
      <c r="H672" s="1" t="str">
        <f>VLOOKUP(InputData[[#This Row],[CUSTOMER NAME]],Country[],3,0)</f>
        <v>Export</v>
      </c>
      <c r="I672" s="1" t="str">
        <f>TEXT(InputData[[#This Row],[DATE]],"mmm")</f>
        <v>Oct</v>
      </c>
      <c r="J672" s="1">
        <f>WEEKNUM(InputData[[#This Row],[DATE]])</f>
        <v>43</v>
      </c>
    </row>
    <row r="673" spans="1:10" x14ac:dyDescent="0.35">
      <c r="A673" s="3">
        <v>44487</v>
      </c>
      <c r="B673" s="6" t="s">
        <v>60</v>
      </c>
      <c r="C673" s="4" t="s">
        <v>42</v>
      </c>
      <c r="D673" s="5">
        <v>162</v>
      </c>
      <c r="E673" s="1">
        <v>31</v>
      </c>
      <c r="F673" s="1">
        <f>InputData[[#This Row],[UNIT PRICE ($)]]*InputData[[#This Row],[QUANTITY]]</f>
        <v>5022</v>
      </c>
      <c r="G673" s="1" t="str">
        <f>VLOOKUP(InputData[[#This Row],[CUSTOMER NAME]],Country[],2,0)</f>
        <v>Nigeria</v>
      </c>
      <c r="H673" s="1" t="str">
        <f>VLOOKUP(InputData[[#This Row],[CUSTOMER NAME]],Country[],3,0)</f>
        <v>Export</v>
      </c>
      <c r="I673" s="1" t="str">
        <f>TEXT(InputData[[#This Row],[DATE]],"mmm")</f>
        <v>Oct</v>
      </c>
      <c r="J673" s="1">
        <f>WEEKNUM(InputData[[#This Row],[DATE]])</f>
        <v>43</v>
      </c>
    </row>
    <row r="674" spans="1:10" x14ac:dyDescent="0.35">
      <c r="A674" s="3">
        <v>44487</v>
      </c>
      <c r="B674" s="6" t="s">
        <v>109</v>
      </c>
      <c r="C674" s="4" t="s">
        <v>8</v>
      </c>
      <c r="D674" s="5">
        <v>94.62</v>
      </c>
      <c r="E674" s="1">
        <v>11</v>
      </c>
      <c r="F674" s="1">
        <f>InputData[[#This Row],[UNIT PRICE ($)]]*InputData[[#This Row],[QUANTITY]]</f>
        <v>1040.8200000000002</v>
      </c>
      <c r="G674" s="1" t="str">
        <f>VLOOKUP(InputData[[#This Row],[CUSTOMER NAME]],Country[],2,0)</f>
        <v>Pakistan</v>
      </c>
      <c r="H674" s="1" t="str">
        <f>VLOOKUP(InputData[[#This Row],[CUSTOMER NAME]],Country[],3,0)</f>
        <v>Export</v>
      </c>
      <c r="I674" s="1" t="str">
        <f>TEXT(InputData[[#This Row],[DATE]],"mmm")</f>
        <v>Oct</v>
      </c>
      <c r="J674" s="1">
        <f>WEEKNUM(InputData[[#This Row],[DATE]])</f>
        <v>43</v>
      </c>
    </row>
    <row r="675" spans="1:10" x14ac:dyDescent="0.35">
      <c r="A675" s="3">
        <v>44487</v>
      </c>
      <c r="B675" s="6" t="s">
        <v>68</v>
      </c>
      <c r="C675" s="4" t="s">
        <v>3</v>
      </c>
      <c r="D675" s="5">
        <v>80.94</v>
      </c>
      <c r="E675" s="1">
        <v>6</v>
      </c>
      <c r="F675" s="1">
        <f>InputData[[#This Row],[UNIT PRICE ($)]]*InputData[[#This Row],[QUANTITY]]</f>
        <v>485.64</v>
      </c>
      <c r="G675" s="1" t="str">
        <f>VLOOKUP(InputData[[#This Row],[CUSTOMER NAME]],Country[],2,0)</f>
        <v>Russia</v>
      </c>
      <c r="H675" s="1" t="str">
        <f>VLOOKUP(InputData[[#This Row],[CUSTOMER NAME]],Country[],3,0)</f>
        <v>Export</v>
      </c>
      <c r="I675" s="1" t="str">
        <f>TEXT(InputData[[#This Row],[DATE]],"mmm")</f>
        <v>Oct</v>
      </c>
      <c r="J675" s="1">
        <f>WEEKNUM(InputData[[#This Row],[DATE]])</f>
        <v>43</v>
      </c>
    </row>
    <row r="676" spans="1:10" x14ac:dyDescent="0.35">
      <c r="A676" s="3">
        <v>44487</v>
      </c>
      <c r="B676" s="6" t="s">
        <v>110</v>
      </c>
      <c r="C676" s="4" t="s">
        <v>25</v>
      </c>
      <c r="D676" s="5">
        <v>8.33</v>
      </c>
      <c r="E676" s="1">
        <v>16</v>
      </c>
      <c r="F676" s="1">
        <f>InputData[[#This Row],[UNIT PRICE ($)]]*InputData[[#This Row],[QUANTITY]]</f>
        <v>133.28</v>
      </c>
      <c r="G676" s="1" t="str">
        <f>VLOOKUP(InputData[[#This Row],[CUSTOMER NAME]],Country[],2,0)</f>
        <v>India</v>
      </c>
      <c r="H676" s="1" t="str">
        <f>VLOOKUP(InputData[[#This Row],[CUSTOMER NAME]],Country[],3,0)</f>
        <v>Western</v>
      </c>
      <c r="I676" s="1" t="str">
        <f>TEXT(InputData[[#This Row],[DATE]],"mmm")</f>
        <v>Oct</v>
      </c>
      <c r="J676" s="1">
        <f>WEEKNUM(InputData[[#This Row],[DATE]])</f>
        <v>43</v>
      </c>
    </row>
    <row r="677" spans="1:10" x14ac:dyDescent="0.35">
      <c r="A677" s="3">
        <v>44487</v>
      </c>
      <c r="B677" s="6" t="s">
        <v>82</v>
      </c>
      <c r="C677" s="4" t="s">
        <v>25</v>
      </c>
      <c r="D677" s="5">
        <v>8.33</v>
      </c>
      <c r="E677" s="1">
        <v>6</v>
      </c>
      <c r="F677" s="1">
        <f>InputData[[#This Row],[UNIT PRICE ($)]]*InputData[[#This Row],[QUANTITY]]</f>
        <v>49.980000000000004</v>
      </c>
      <c r="G677" s="1" t="str">
        <f>VLOOKUP(InputData[[#This Row],[CUSTOMER NAME]],Country[],2,0)</f>
        <v>India</v>
      </c>
      <c r="H677" s="1" t="str">
        <f>VLOOKUP(InputData[[#This Row],[CUSTOMER NAME]],Country[],3,0)</f>
        <v>Western</v>
      </c>
      <c r="I677" s="1" t="str">
        <f>TEXT(InputData[[#This Row],[DATE]],"mmm")</f>
        <v>Oct</v>
      </c>
      <c r="J677" s="1">
        <f>WEEKNUM(InputData[[#This Row],[DATE]])</f>
        <v>43</v>
      </c>
    </row>
    <row r="678" spans="1:10" x14ac:dyDescent="0.35">
      <c r="A678" s="3">
        <v>44487</v>
      </c>
      <c r="B678" s="6" t="s">
        <v>82</v>
      </c>
      <c r="C678" s="4" t="s">
        <v>21</v>
      </c>
      <c r="D678" s="5">
        <v>162.54</v>
      </c>
      <c r="E678" s="1">
        <v>13</v>
      </c>
      <c r="F678" s="1">
        <f>InputData[[#This Row],[UNIT PRICE ($)]]*InputData[[#This Row],[QUANTITY]]</f>
        <v>2113.02</v>
      </c>
      <c r="G678" s="1" t="str">
        <f>VLOOKUP(InputData[[#This Row],[CUSTOMER NAME]],Country[],2,0)</f>
        <v>India</v>
      </c>
      <c r="H678" s="1" t="str">
        <f>VLOOKUP(InputData[[#This Row],[CUSTOMER NAME]],Country[],3,0)</f>
        <v>Western</v>
      </c>
      <c r="I678" s="1" t="str">
        <f>TEXT(InputData[[#This Row],[DATE]],"mmm")</f>
        <v>Oct</v>
      </c>
      <c r="J678" s="1">
        <f>WEEKNUM(InputData[[#This Row],[DATE]])</f>
        <v>43</v>
      </c>
    </row>
    <row r="679" spans="1:10" x14ac:dyDescent="0.35">
      <c r="A679" s="3">
        <v>44491</v>
      </c>
      <c r="B679" s="6" t="s">
        <v>63</v>
      </c>
      <c r="C679" s="4" t="s">
        <v>11</v>
      </c>
      <c r="D679" s="5">
        <v>48.4</v>
      </c>
      <c r="E679" s="1">
        <v>7</v>
      </c>
      <c r="F679" s="1">
        <f>InputData[[#This Row],[UNIT PRICE ($)]]*InputData[[#This Row],[QUANTITY]]</f>
        <v>338.8</v>
      </c>
      <c r="G679" s="1" t="str">
        <f>VLOOKUP(InputData[[#This Row],[CUSTOMER NAME]],Country[],2,0)</f>
        <v>Saudi Arabia</v>
      </c>
      <c r="H679" s="1" t="str">
        <f>VLOOKUP(InputData[[#This Row],[CUSTOMER NAME]],Country[],3,0)</f>
        <v>Export</v>
      </c>
      <c r="I679" s="1" t="str">
        <f>TEXT(InputData[[#This Row],[DATE]],"mmm")</f>
        <v>Oct</v>
      </c>
      <c r="J679" s="1">
        <f>WEEKNUM(InputData[[#This Row],[DATE]])</f>
        <v>43</v>
      </c>
    </row>
    <row r="680" spans="1:10" x14ac:dyDescent="0.35">
      <c r="A680" s="3">
        <v>44491</v>
      </c>
      <c r="B680" s="6" t="s">
        <v>65</v>
      </c>
      <c r="C680" s="4" t="s">
        <v>9</v>
      </c>
      <c r="D680" s="5">
        <v>7.8599999999999994</v>
      </c>
      <c r="E680" s="1">
        <v>1</v>
      </c>
      <c r="F680" s="1">
        <f>InputData[[#This Row],[UNIT PRICE ($)]]*InputData[[#This Row],[QUANTITY]]</f>
        <v>7.8599999999999994</v>
      </c>
      <c r="G680" s="1" t="str">
        <f>VLOOKUP(InputData[[#This Row],[CUSTOMER NAME]],Country[],2,0)</f>
        <v>Pakistan</v>
      </c>
      <c r="H680" s="1" t="str">
        <f>VLOOKUP(InputData[[#This Row],[CUSTOMER NAME]],Country[],3,0)</f>
        <v>Export</v>
      </c>
      <c r="I680" s="1" t="str">
        <f>TEXT(InputData[[#This Row],[DATE]],"mmm")</f>
        <v>Oct</v>
      </c>
      <c r="J680" s="1">
        <f>WEEKNUM(InputData[[#This Row],[DATE]])</f>
        <v>43</v>
      </c>
    </row>
    <row r="681" spans="1:10" x14ac:dyDescent="0.35">
      <c r="A681" s="3">
        <v>44491</v>
      </c>
      <c r="B681" s="6" t="s">
        <v>67</v>
      </c>
      <c r="C681" s="4" t="s">
        <v>24</v>
      </c>
      <c r="D681" s="5">
        <v>156.96</v>
      </c>
      <c r="E681" s="1">
        <v>13</v>
      </c>
      <c r="F681" s="1">
        <f>InputData[[#This Row],[UNIT PRICE ($)]]*InputData[[#This Row],[QUANTITY]]</f>
        <v>2040.48</v>
      </c>
      <c r="G681" s="1" t="str">
        <f>VLOOKUP(InputData[[#This Row],[CUSTOMER NAME]],Country[],2,0)</f>
        <v>United Kingdom</v>
      </c>
      <c r="H681" s="1" t="str">
        <f>VLOOKUP(InputData[[#This Row],[CUSTOMER NAME]],Country[],3,0)</f>
        <v>Export</v>
      </c>
      <c r="I681" s="1" t="str">
        <f>TEXT(InputData[[#This Row],[DATE]],"mmm")</f>
        <v>Oct</v>
      </c>
      <c r="J681" s="1">
        <f>WEEKNUM(InputData[[#This Row],[DATE]])</f>
        <v>43</v>
      </c>
    </row>
    <row r="682" spans="1:10" x14ac:dyDescent="0.35">
      <c r="A682" s="3">
        <v>44491</v>
      </c>
      <c r="B682" s="6" t="s">
        <v>70</v>
      </c>
      <c r="C682" s="4" t="s">
        <v>32</v>
      </c>
      <c r="D682" s="5">
        <v>117.48</v>
      </c>
      <c r="E682" s="1">
        <v>34</v>
      </c>
      <c r="F682" s="1">
        <f>InputData[[#This Row],[UNIT PRICE ($)]]*InputData[[#This Row],[QUANTITY]]</f>
        <v>3994.32</v>
      </c>
      <c r="G682" s="1" t="str">
        <f>VLOOKUP(InputData[[#This Row],[CUSTOMER NAME]],Country[],2,0)</f>
        <v>Mexico</v>
      </c>
      <c r="H682" s="1" t="str">
        <f>VLOOKUP(InputData[[#This Row],[CUSTOMER NAME]],Country[],3,0)</f>
        <v>Export</v>
      </c>
      <c r="I682" s="1" t="str">
        <f>TEXT(InputData[[#This Row],[DATE]],"mmm")</f>
        <v>Oct</v>
      </c>
      <c r="J682" s="1">
        <f>WEEKNUM(InputData[[#This Row],[DATE]])</f>
        <v>43</v>
      </c>
    </row>
    <row r="683" spans="1:10" x14ac:dyDescent="0.35">
      <c r="A683" s="3">
        <v>44491</v>
      </c>
      <c r="B683" s="6" t="s">
        <v>76</v>
      </c>
      <c r="C683" s="4" t="s">
        <v>39</v>
      </c>
      <c r="D683" s="5">
        <v>42.55</v>
      </c>
      <c r="E683" s="1">
        <v>24</v>
      </c>
      <c r="F683" s="1">
        <f>InputData[[#This Row],[UNIT PRICE ($)]]*InputData[[#This Row],[QUANTITY]]</f>
        <v>1021.1999999999999</v>
      </c>
      <c r="G683" s="1" t="str">
        <f>VLOOKUP(InputData[[#This Row],[CUSTOMER NAME]],Country[],2,0)</f>
        <v>Saudi Arabia</v>
      </c>
      <c r="H683" s="1" t="str">
        <f>VLOOKUP(InputData[[#This Row],[CUSTOMER NAME]],Country[],3,0)</f>
        <v>Export</v>
      </c>
      <c r="I683" s="1" t="str">
        <f>TEXT(InputData[[#This Row],[DATE]],"mmm")</f>
        <v>Oct</v>
      </c>
      <c r="J683" s="1">
        <f>WEEKNUM(InputData[[#This Row],[DATE]])</f>
        <v>43</v>
      </c>
    </row>
    <row r="684" spans="1:10" x14ac:dyDescent="0.35">
      <c r="A684" s="3">
        <v>44492</v>
      </c>
      <c r="B684" s="6" t="s">
        <v>81</v>
      </c>
      <c r="C684" s="4" t="s">
        <v>24</v>
      </c>
      <c r="D684" s="5">
        <v>156.96</v>
      </c>
      <c r="E684" s="1">
        <v>14</v>
      </c>
      <c r="F684" s="1">
        <f>InputData[[#This Row],[UNIT PRICE ($)]]*InputData[[#This Row],[QUANTITY]]</f>
        <v>2197.44</v>
      </c>
      <c r="G684" s="1" t="str">
        <f>VLOOKUP(InputData[[#This Row],[CUSTOMER NAME]],Country[],2,0)</f>
        <v>India</v>
      </c>
      <c r="H684" s="1" t="str">
        <f>VLOOKUP(InputData[[#This Row],[CUSTOMER NAME]],Country[],3,0)</f>
        <v>East</v>
      </c>
      <c r="I684" s="1" t="str">
        <f>TEXT(InputData[[#This Row],[DATE]],"mmm")</f>
        <v>Oct</v>
      </c>
      <c r="J684" s="1">
        <f>WEEKNUM(InputData[[#This Row],[DATE]])</f>
        <v>43</v>
      </c>
    </row>
    <row r="685" spans="1:10" x14ac:dyDescent="0.35">
      <c r="A685" s="3">
        <v>44493</v>
      </c>
      <c r="B685" s="6" t="s">
        <v>110</v>
      </c>
      <c r="C685" s="4" t="s">
        <v>36</v>
      </c>
      <c r="D685" s="5">
        <v>96.3</v>
      </c>
      <c r="E685" s="1">
        <v>22</v>
      </c>
      <c r="F685" s="1">
        <f>InputData[[#This Row],[UNIT PRICE ($)]]*InputData[[#This Row],[QUANTITY]]</f>
        <v>2118.6</v>
      </c>
      <c r="G685" s="1" t="str">
        <f>VLOOKUP(InputData[[#This Row],[CUSTOMER NAME]],Country[],2,0)</f>
        <v>India</v>
      </c>
      <c r="H685" s="1" t="str">
        <f>VLOOKUP(InputData[[#This Row],[CUSTOMER NAME]],Country[],3,0)</f>
        <v>Western</v>
      </c>
      <c r="I685" s="1" t="str">
        <f>TEXT(InputData[[#This Row],[DATE]],"mmm")</f>
        <v>Oct</v>
      </c>
      <c r="J685" s="1">
        <f>WEEKNUM(InputData[[#This Row],[DATE]])</f>
        <v>44</v>
      </c>
    </row>
    <row r="686" spans="1:10" x14ac:dyDescent="0.35">
      <c r="A686" s="3">
        <v>44493</v>
      </c>
      <c r="B686" s="6" t="s">
        <v>82</v>
      </c>
      <c r="C686" s="4" t="s">
        <v>11</v>
      </c>
      <c r="D686" s="5">
        <v>48.4</v>
      </c>
      <c r="E686" s="1">
        <v>3</v>
      </c>
      <c r="F686" s="1">
        <f>InputData[[#This Row],[UNIT PRICE ($)]]*InputData[[#This Row],[QUANTITY]]</f>
        <v>145.19999999999999</v>
      </c>
      <c r="G686" s="1" t="str">
        <f>VLOOKUP(InputData[[#This Row],[CUSTOMER NAME]],Country[],2,0)</f>
        <v>India</v>
      </c>
      <c r="H686" s="1" t="str">
        <f>VLOOKUP(InputData[[#This Row],[CUSTOMER NAME]],Country[],3,0)</f>
        <v>Western</v>
      </c>
      <c r="I686" s="1" t="str">
        <f>TEXT(InputData[[#This Row],[DATE]],"mmm")</f>
        <v>Oct</v>
      </c>
      <c r="J686" s="1">
        <f>WEEKNUM(InputData[[#This Row],[DATE]])</f>
        <v>44</v>
      </c>
    </row>
    <row r="687" spans="1:10" x14ac:dyDescent="0.35">
      <c r="A687" s="3">
        <v>44493</v>
      </c>
      <c r="B687" s="6" t="s">
        <v>82</v>
      </c>
      <c r="C687" s="4" t="s">
        <v>25</v>
      </c>
      <c r="D687" s="5">
        <v>8.33</v>
      </c>
      <c r="E687" s="1">
        <v>21</v>
      </c>
      <c r="F687" s="1">
        <f>InputData[[#This Row],[UNIT PRICE ($)]]*InputData[[#This Row],[QUANTITY]]</f>
        <v>174.93</v>
      </c>
      <c r="G687" s="1" t="str">
        <f>VLOOKUP(InputData[[#This Row],[CUSTOMER NAME]],Country[],2,0)</f>
        <v>India</v>
      </c>
      <c r="H687" s="1" t="str">
        <f>VLOOKUP(InputData[[#This Row],[CUSTOMER NAME]],Country[],3,0)</f>
        <v>Western</v>
      </c>
      <c r="I687" s="1" t="str">
        <f>TEXT(InputData[[#This Row],[DATE]],"mmm")</f>
        <v>Oct</v>
      </c>
      <c r="J687" s="1">
        <f>WEEKNUM(InputData[[#This Row],[DATE]])</f>
        <v>44</v>
      </c>
    </row>
    <row r="688" spans="1:10" x14ac:dyDescent="0.35">
      <c r="A688" s="3">
        <v>44493</v>
      </c>
      <c r="B688" s="6" t="s">
        <v>117</v>
      </c>
      <c r="C688" s="4" t="s">
        <v>33</v>
      </c>
      <c r="D688" s="5">
        <v>119.7</v>
      </c>
      <c r="E688" s="1">
        <v>4</v>
      </c>
      <c r="F688" s="1">
        <f>InputData[[#This Row],[UNIT PRICE ($)]]*InputData[[#This Row],[QUANTITY]]</f>
        <v>478.8</v>
      </c>
      <c r="G688" s="1" t="str">
        <f>VLOOKUP(InputData[[#This Row],[CUSTOMER NAME]],Country[],2,0)</f>
        <v>United States of America</v>
      </c>
      <c r="H688" s="1" t="str">
        <f>VLOOKUP(InputData[[#This Row],[CUSTOMER NAME]],Country[],3,0)</f>
        <v>Export</v>
      </c>
      <c r="I688" s="1" t="str">
        <f>TEXT(InputData[[#This Row],[DATE]],"mmm")</f>
        <v>Oct</v>
      </c>
      <c r="J688" s="1">
        <f>WEEKNUM(InputData[[#This Row],[DATE]])</f>
        <v>44</v>
      </c>
    </row>
    <row r="689" spans="1:10" x14ac:dyDescent="0.35">
      <c r="A689" s="3">
        <v>44494</v>
      </c>
      <c r="B689" s="6" t="s">
        <v>74</v>
      </c>
      <c r="C689" s="4" t="s">
        <v>44</v>
      </c>
      <c r="D689" s="5">
        <v>82.08</v>
      </c>
      <c r="E689" s="1">
        <v>9</v>
      </c>
      <c r="F689" s="1">
        <f>InputData[[#This Row],[UNIT PRICE ($)]]*InputData[[#This Row],[QUANTITY]]</f>
        <v>738.72</v>
      </c>
      <c r="G689" s="1" t="str">
        <f>VLOOKUP(InputData[[#This Row],[CUSTOMER NAME]],Country[],2,0)</f>
        <v>Brazil</v>
      </c>
      <c r="H689" s="1" t="str">
        <f>VLOOKUP(InputData[[#This Row],[CUSTOMER NAME]],Country[],3,0)</f>
        <v>Export</v>
      </c>
      <c r="I689" s="1" t="str">
        <f>TEXT(InputData[[#This Row],[DATE]],"mmm")</f>
        <v>Oct</v>
      </c>
      <c r="J689" s="1">
        <f>WEEKNUM(InputData[[#This Row],[DATE]])</f>
        <v>44</v>
      </c>
    </row>
    <row r="690" spans="1:10" x14ac:dyDescent="0.35">
      <c r="A690" s="3">
        <v>44494</v>
      </c>
      <c r="B690" s="6" t="s">
        <v>81</v>
      </c>
      <c r="C690" s="4" t="s">
        <v>1</v>
      </c>
      <c r="D690" s="5">
        <v>103.88</v>
      </c>
      <c r="E690" s="1">
        <v>18</v>
      </c>
      <c r="F690" s="1">
        <f>InputData[[#This Row],[UNIT PRICE ($)]]*InputData[[#This Row],[QUANTITY]]</f>
        <v>1869.84</v>
      </c>
      <c r="G690" s="1" t="str">
        <f>VLOOKUP(InputData[[#This Row],[CUSTOMER NAME]],Country[],2,0)</f>
        <v>India</v>
      </c>
      <c r="H690" s="1" t="str">
        <f>VLOOKUP(InputData[[#This Row],[CUSTOMER NAME]],Country[],3,0)</f>
        <v>East</v>
      </c>
      <c r="I690" s="1" t="str">
        <f>TEXT(InputData[[#This Row],[DATE]],"mmm")</f>
        <v>Oct</v>
      </c>
      <c r="J690" s="1">
        <f>WEEKNUM(InputData[[#This Row],[DATE]])</f>
        <v>44</v>
      </c>
    </row>
    <row r="691" spans="1:10" x14ac:dyDescent="0.35">
      <c r="A691" s="3">
        <v>44495</v>
      </c>
      <c r="B691" s="6" t="s">
        <v>66</v>
      </c>
      <c r="C691" s="4" t="s">
        <v>4</v>
      </c>
      <c r="D691" s="5">
        <v>48.84</v>
      </c>
      <c r="E691" s="1">
        <v>6</v>
      </c>
      <c r="F691" s="1">
        <f>InputData[[#This Row],[UNIT PRICE ($)]]*InputData[[#This Row],[QUANTITY]]</f>
        <v>293.04000000000002</v>
      </c>
      <c r="G691" s="1" t="str">
        <f>VLOOKUP(InputData[[#This Row],[CUSTOMER NAME]],Country[],2,0)</f>
        <v>Indonesia</v>
      </c>
      <c r="H691" s="1" t="str">
        <f>VLOOKUP(InputData[[#This Row],[CUSTOMER NAME]],Country[],3,0)</f>
        <v>Export</v>
      </c>
      <c r="I691" s="1" t="str">
        <f>TEXT(InputData[[#This Row],[DATE]],"mmm")</f>
        <v>Oct</v>
      </c>
      <c r="J691" s="1">
        <f>WEEKNUM(InputData[[#This Row],[DATE]])</f>
        <v>44</v>
      </c>
    </row>
    <row r="692" spans="1:10" x14ac:dyDescent="0.35">
      <c r="A692" s="3">
        <v>44497</v>
      </c>
      <c r="B692" s="6" t="s">
        <v>114</v>
      </c>
      <c r="C692" s="4" t="s">
        <v>8</v>
      </c>
      <c r="D692" s="5">
        <v>94.62</v>
      </c>
      <c r="E692" s="1">
        <v>1</v>
      </c>
      <c r="F692" s="1">
        <f>InputData[[#This Row],[UNIT PRICE ($)]]*InputData[[#This Row],[QUANTITY]]</f>
        <v>94.62</v>
      </c>
      <c r="G692" s="1" t="str">
        <f>VLOOKUP(InputData[[#This Row],[CUSTOMER NAME]],Country[],2,0)</f>
        <v>United States of America</v>
      </c>
      <c r="H692" s="1" t="str">
        <f>VLOOKUP(InputData[[#This Row],[CUSTOMER NAME]],Country[],3,0)</f>
        <v>Export</v>
      </c>
      <c r="I692" s="1" t="str">
        <f>TEXT(InputData[[#This Row],[DATE]],"mmm")</f>
        <v>Oct</v>
      </c>
      <c r="J692" s="1">
        <f>WEEKNUM(InputData[[#This Row],[DATE]])</f>
        <v>44</v>
      </c>
    </row>
    <row r="693" spans="1:10" x14ac:dyDescent="0.35">
      <c r="A693" s="3">
        <v>44497</v>
      </c>
      <c r="B693" s="6" t="s">
        <v>84</v>
      </c>
      <c r="C693" s="4" t="s">
        <v>35</v>
      </c>
      <c r="D693" s="5">
        <v>6.7</v>
      </c>
      <c r="E693" s="1">
        <v>39</v>
      </c>
      <c r="F693" s="1">
        <f>InputData[[#This Row],[UNIT PRICE ($)]]*InputData[[#This Row],[QUANTITY]]</f>
        <v>261.3</v>
      </c>
      <c r="G693" s="1" t="str">
        <f>VLOOKUP(InputData[[#This Row],[CUSTOMER NAME]],Country[],2,0)</f>
        <v>Ethiopia</v>
      </c>
      <c r="H693" s="1" t="str">
        <f>VLOOKUP(InputData[[#This Row],[CUSTOMER NAME]],Country[],3,0)</f>
        <v>Export</v>
      </c>
      <c r="I693" s="1" t="str">
        <f>TEXT(InputData[[#This Row],[DATE]],"mmm")</f>
        <v>Oct</v>
      </c>
      <c r="J693" s="1">
        <f>WEEKNUM(InputData[[#This Row],[DATE]])</f>
        <v>44</v>
      </c>
    </row>
    <row r="694" spans="1:10" x14ac:dyDescent="0.35">
      <c r="A694" s="3">
        <v>44498</v>
      </c>
      <c r="B694" s="6" t="s">
        <v>69</v>
      </c>
      <c r="C694" s="4" t="s">
        <v>2</v>
      </c>
      <c r="D694" s="5">
        <v>142.80000000000001</v>
      </c>
      <c r="E694" s="1">
        <v>23</v>
      </c>
      <c r="F694" s="1">
        <f>InputData[[#This Row],[UNIT PRICE ($)]]*InputData[[#This Row],[QUANTITY]]</f>
        <v>3284.4</v>
      </c>
      <c r="G694" s="1" t="str">
        <f>VLOOKUP(InputData[[#This Row],[CUSTOMER NAME]],Country[],2,0)</f>
        <v>India</v>
      </c>
      <c r="H694" s="1" t="str">
        <f>VLOOKUP(InputData[[#This Row],[CUSTOMER NAME]],Country[],3,0)</f>
        <v>South</v>
      </c>
      <c r="I694" s="1" t="str">
        <f>TEXT(InputData[[#This Row],[DATE]],"mmm")</f>
        <v>Oct</v>
      </c>
      <c r="J694" s="1">
        <f>WEEKNUM(InputData[[#This Row],[DATE]])</f>
        <v>44</v>
      </c>
    </row>
    <row r="695" spans="1:10" x14ac:dyDescent="0.35">
      <c r="A695" s="3">
        <v>44498</v>
      </c>
      <c r="B695" s="6" t="s">
        <v>73</v>
      </c>
      <c r="C695" s="4" t="s">
        <v>38</v>
      </c>
      <c r="D695" s="5">
        <v>79.92</v>
      </c>
      <c r="E695" s="1">
        <v>14</v>
      </c>
      <c r="F695" s="1">
        <f>InputData[[#This Row],[UNIT PRICE ($)]]*InputData[[#This Row],[QUANTITY]]</f>
        <v>1118.8800000000001</v>
      </c>
      <c r="G695" s="1" t="str">
        <f>VLOOKUP(InputData[[#This Row],[CUSTOMER NAME]],Country[],2,0)</f>
        <v>India</v>
      </c>
      <c r="H695" s="1" t="str">
        <f>VLOOKUP(InputData[[#This Row],[CUSTOMER NAME]],Country[],3,0)</f>
        <v>East</v>
      </c>
      <c r="I695" s="1" t="str">
        <f>TEXT(InputData[[#This Row],[DATE]],"mmm")</f>
        <v>Oct</v>
      </c>
      <c r="J695" s="1">
        <f>WEEKNUM(InputData[[#This Row],[DATE]])</f>
        <v>44</v>
      </c>
    </row>
    <row r="696" spans="1:10" x14ac:dyDescent="0.35">
      <c r="A696" s="3">
        <v>44499</v>
      </c>
      <c r="B696" s="6" t="s">
        <v>60</v>
      </c>
      <c r="C696" s="4" t="s">
        <v>30</v>
      </c>
      <c r="D696" s="5">
        <v>201.28</v>
      </c>
      <c r="E696" s="1">
        <v>30</v>
      </c>
      <c r="F696" s="1">
        <f>InputData[[#This Row],[UNIT PRICE ($)]]*InputData[[#This Row],[QUANTITY]]</f>
        <v>6038.4</v>
      </c>
      <c r="G696" s="1" t="str">
        <f>VLOOKUP(InputData[[#This Row],[CUSTOMER NAME]],Country[],2,0)</f>
        <v>Nigeria</v>
      </c>
      <c r="H696" s="1" t="str">
        <f>VLOOKUP(InputData[[#This Row],[CUSTOMER NAME]],Country[],3,0)</f>
        <v>Export</v>
      </c>
      <c r="I696" s="1" t="str">
        <f>TEXT(InputData[[#This Row],[DATE]],"mmm")</f>
        <v>Oct</v>
      </c>
      <c r="J696" s="1">
        <f>WEEKNUM(InputData[[#This Row],[DATE]])</f>
        <v>44</v>
      </c>
    </row>
    <row r="697" spans="1:10" x14ac:dyDescent="0.35">
      <c r="A697" s="3">
        <v>44499</v>
      </c>
      <c r="B697" s="6" t="s">
        <v>74</v>
      </c>
      <c r="C697" s="4" t="s">
        <v>25</v>
      </c>
      <c r="D697" s="5">
        <v>8.33</v>
      </c>
      <c r="E697" s="1">
        <v>37</v>
      </c>
      <c r="F697" s="1">
        <f>InputData[[#This Row],[UNIT PRICE ($)]]*InputData[[#This Row],[QUANTITY]]</f>
        <v>308.20999999999998</v>
      </c>
      <c r="G697" s="1" t="str">
        <f>VLOOKUP(InputData[[#This Row],[CUSTOMER NAME]],Country[],2,0)</f>
        <v>Brazil</v>
      </c>
      <c r="H697" s="1" t="str">
        <f>VLOOKUP(InputData[[#This Row],[CUSTOMER NAME]],Country[],3,0)</f>
        <v>Export</v>
      </c>
      <c r="I697" s="1" t="str">
        <f>TEXT(InputData[[#This Row],[DATE]],"mmm")</f>
        <v>Oct</v>
      </c>
      <c r="J697" s="1">
        <f>WEEKNUM(InputData[[#This Row],[DATE]])</f>
        <v>44</v>
      </c>
    </row>
    <row r="698" spans="1:10" x14ac:dyDescent="0.35">
      <c r="A698" s="3">
        <v>44499</v>
      </c>
      <c r="B698" s="6" t="s">
        <v>75</v>
      </c>
      <c r="C698" s="4" t="s">
        <v>42</v>
      </c>
      <c r="D698" s="5">
        <v>162</v>
      </c>
      <c r="E698" s="1">
        <v>3</v>
      </c>
      <c r="F698" s="1">
        <f>InputData[[#This Row],[UNIT PRICE ($)]]*InputData[[#This Row],[QUANTITY]]</f>
        <v>486</v>
      </c>
      <c r="G698" s="1" t="str">
        <f>VLOOKUP(InputData[[#This Row],[CUSTOMER NAME]],Country[],2,0)</f>
        <v>Russia</v>
      </c>
      <c r="H698" s="1" t="str">
        <f>VLOOKUP(InputData[[#This Row],[CUSTOMER NAME]],Country[],3,0)</f>
        <v>Export</v>
      </c>
      <c r="I698" s="1" t="str">
        <f>TEXT(InputData[[#This Row],[DATE]],"mmm")</f>
        <v>Oct</v>
      </c>
      <c r="J698" s="1">
        <f>WEEKNUM(InputData[[#This Row],[DATE]])</f>
        <v>44</v>
      </c>
    </row>
    <row r="699" spans="1:10" x14ac:dyDescent="0.35">
      <c r="A699" s="3">
        <v>44499</v>
      </c>
      <c r="B699" s="6" t="s">
        <v>85</v>
      </c>
      <c r="C699" s="4" t="s">
        <v>9</v>
      </c>
      <c r="D699" s="5">
        <v>7.8599999999999994</v>
      </c>
      <c r="E699" s="1">
        <v>6</v>
      </c>
      <c r="F699" s="1">
        <f>InputData[[#This Row],[UNIT PRICE ($)]]*InputData[[#This Row],[QUANTITY]]</f>
        <v>47.16</v>
      </c>
      <c r="G699" s="1" t="str">
        <f>VLOOKUP(InputData[[#This Row],[CUSTOMER NAME]],Country[],2,0)</f>
        <v>India</v>
      </c>
      <c r="H699" s="1" t="str">
        <f>VLOOKUP(InputData[[#This Row],[CUSTOMER NAME]],Country[],3,0)</f>
        <v>Northeast</v>
      </c>
      <c r="I699" s="1" t="str">
        <f>TEXT(InputData[[#This Row],[DATE]],"mmm")</f>
        <v>Oct</v>
      </c>
      <c r="J699" s="1">
        <f>WEEKNUM(InputData[[#This Row],[DATE]])</f>
        <v>44</v>
      </c>
    </row>
    <row r="700" spans="1:10" x14ac:dyDescent="0.35">
      <c r="A700" s="3">
        <v>44500</v>
      </c>
      <c r="B700" s="6" t="s">
        <v>60</v>
      </c>
      <c r="C700" s="4" t="s">
        <v>38</v>
      </c>
      <c r="D700" s="5">
        <v>79.92</v>
      </c>
      <c r="E700" s="1">
        <v>8</v>
      </c>
      <c r="F700" s="1">
        <f>InputData[[#This Row],[UNIT PRICE ($)]]*InputData[[#This Row],[QUANTITY]]</f>
        <v>639.36</v>
      </c>
      <c r="G700" s="1" t="str">
        <f>VLOOKUP(InputData[[#This Row],[CUSTOMER NAME]],Country[],2,0)</f>
        <v>Nigeria</v>
      </c>
      <c r="H700" s="1" t="str">
        <f>VLOOKUP(InputData[[#This Row],[CUSTOMER NAME]],Country[],3,0)</f>
        <v>Export</v>
      </c>
      <c r="I700" s="1" t="str">
        <f>TEXT(InputData[[#This Row],[DATE]],"mmm")</f>
        <v>Oct</v>
      </c>
      <c r="J700" s="1">
        <f>WEEKNUM(InputData[[#This Row],[DATE]])</f>
        <v>45</v>
      </c>
    </row>
    <row r="701" spans="1:10" x14ac:dyDescent="0.35">
      <c r="A701" s="3">
        <v>44500</v>
      </c>
      <c r="B701" s="6" t="s">
        <v>66</v>
      </c>
      <c r="C701" s="4" t="s">
        <v>21</v>
      </c>
      <c r="D701" s="5">
        <v>162.54</v>
      </c>
      <c r="E701" s="1">
        <v>6</v>
      </c>
      <c r="F701" s="1">
        <f>InputData[[#This Row],[UNIT PRICE ($)]]*InputData[[#This Row],[QUANTITY]]</f>
        <v>975.24</v>
      </c>
      <c r="G701" s="1" t="str">
        <f>VLOOKUP(InputData[[#This Row],[CUSTOMER NAME]],Country[],2,0)</f>
        <v>Indonesia</v>
      </c>
      <c r="H701" s="1" t="str">
        <f>VLOOKUP(InputData[[#This Row],[CUSTOMER NAME]],Country[],3,0)</f>
        <v>Export</v>
      </c>
      <c r="I701" s="1" t="str">
        <f>TEXT(InputData[[#This Row],[DATE]],"mmm")</f>
        <v>Oct</v>
      </c>
      <c r="J701" s="1">
        <f>WEEKNUM(InputData[[#This Row],[DATE]])</f>
        <v>45</v>
      </c>
    </row>
    <row r="702" spans="1:10" x14ac:dyDescent="0.35">
      <c r="A702" s="3">
        <v>44501</v>
      </c>
      <c r="B702" s="6" t="s">
        <v>64</v>
      </c>
      <c r="C702" s="4" t="s">
        <v>12</v>
      </c>
      <c r="D702" s="5">
        <v>94.17</v>
      </c>
      <c r="E702" s="1">
        <v>15</v>
      </c>
      <c r="F702" s="1">
        <f>InputData[[#This Row],[UNIT PRICE ($)]]*InputData[[#This Row],[QUANTITY]]</f>
        <v>1412.55</v>
      </c>
      <c r="G702" s="1" t="str">
        <f>VLOOKUP(InputData[[#This Row],[CUSTOMER NAME]],Country[],2,0)</f>
        <v>India</v>
      </c>
      <c r="H702" s="1" t="str">
        <f>VLOOKUP(InputData[[#This Row],[CUSTOMER NAME]],Country[],3,0)</f>
        <v>Northeast</v>
      </c>
      <c r="I702" s="1" t="str">
        <f>TEXT(InputData[[#This Row],[DATE]],"mmm")</f>
        <v>Nov</v>
      </c>
      <c r="J702" s="1">
        <f>WEEKNUM(InputData[[#This Row],[DATE]])</f>
        <v>45</v>
      </c>
    </row>
    <row r="703" spans="1:10" x14ac:dyDescent="0.35">
      <c r="A703" s="3">
        <v>44502</v>
      </c>
      <c r="B703" s="6" t="s">
        <v>73</v>
      </c>
      <c r="C703" s="4" t="s">
        <v>15</v>
      </c>
      <c r="D703" s="5">
        <v>15.719999999999999</v>
      </c>
      <c r="E703" s="1">
        <v>15</v>
      </c>
      <c r="F703" s="1">
        <f>InputData[[#This Row],[UNIT PRICE ($)]]*InputData[[#This Row],[QUANTITY]]</f>
        <v>235.79999999999998</v>
      </c>
      <c r="G703" s="1" t="str">
        <f>VLOOKUP(InputData[[#This Row],[CUSTOMER NAME]],Country[],2,0)</f>
        <v>India</v>
      </c>
      <c r="H703" s="1" t="str">
        <f>VLOOKUP(InputData[[#This Row],[CUSTOMER NAME]],Country[],3,0)</f>
        <v>East</v>
      </c>
      <c r="I703" s="1" t="str">
        <f>TEXT(InputData[[#This Row],[DATE]],"mmm")</f>
        <v>Nov</v>
      </c>
      <c r="J703" s="1">
        <f>WEEKNUM(InputData[[#This Row],[DATE]])</f>
        <v>45</v>
      </c>
    </row>
    <row r="704" spans="1:10" x14ac:dyDescent="0.35">
      <c r="A704" s="3">
        <v>44502</v>
      </c>
      <c r="B704" s="6" t="s">
        <v>81</v>
      </c>
      <c r="C704" s="4" t="s">
        <v>35</v>
      </c>
      <c r="D704" s="5">
        <v>6.7</v>
      </c>
      <c r="E704" s="1">
        <v>5</v>
      </c>
      <c r="F704" s="1">
        <f>InputData[[#This Row],[UNIT PRICE ($)]]*InputData[[#This Row],[QUANTITY]]</f>
        <v>33.5</v>
      </c>
      <c r="G704" s="1" t="str">
        <f>VLOOKUP(InputData[[#This Row],[CUSTOMER NAME]],Country[],2,0)</f>
        <v>India</v>
      </c>
      <c r="H704" s="1" t="str">
        <f>VLOOKUP(InputData[[#This Row],[CUSTOMER NAME]],Country[],3,0)</f>
        <v>East</v>
      </c>
      <c r="I704" s="1" t="str">
        <f>TEXT(InputData[[#This Row],[DATE]],"mmm")</f>
        <v>Nov</v>
      </c>
      <c r="J704" s="1">
        <f>WEEKNUM(InputData[[#This Row],[DATE]])</f>
        <v>45</v>
      </c>
    </row>
    <row r="705" spans="1:10" x14ac:dyDescent="0.35">
      <c r="A705" s="3">
        <v>44502</v>
      </c>
      <c r="B705" s="6" t="s">
        <v>82</v>
      </c>
      <c r="C705" s="4" t="s">
        <v>30</v>
      </c>
      <c r="D705" s="5">
        <v>201.28</v>
      </c>
      <c r="E705" s="1">
        <v>15</v>
      </c>
      <c r="F705" s="1">
        <f>InputData[[#This Row],[UNIT PRICE ($)]]*InputData[[#This Row],[QUANTITY]]</f>
        <v>3019.2</v>
      </c>
      <c r="G705" s="1" t="str">
        <f>VLOOKUP(InputData[[#This Row],[CUSTOMER NAME]],Country[],2,0)</f>
        <v>India</v>
      </c>
      <c r="H705" s="1" t="str">
        <f>VLOOKUP(InputData[[#This Row],[CUSTOMER NAME]],Country[],3,0)</f>
        <v>Western</v>
      </c>
      <c r="I705" s="1" t="str">
        <f>TEXT(InputData[[#This Row],[DATE]],"mmm")</f>
        <v>Nov</v>
      </c>
      <c r="J705" s="1">
        <f>WEEKNUM(InputData[[#This Row],[DATE]])</f>
        <v>45</v>
      </c>
    </row>
    <row r="706" spans="1:10" x14ac:dyDescent="0.35">
      <c r="A706" s="3">
        <v>44503</v>
      </c>
      <c r="B706" s="6" t="s">
        <v>65</v>
      </c>
      <c r="C706" s="4" t="s">
        <v>20</v>
      </c>
      <c r="D706" s="5">
        <v>76.25</v>
      </c>
      <c r="E706" s="1">
        <v>11</v>
      </c>
      <c r="F706" s="1">
        <f>InputData[[#This Row],[UNIT PRICE ($)]]*InputData[[#This Row],[QUANTITY]]</f>
        <v>838.75</v>
      </c>
      <c r="G706" s="1" t="str">
        <f>VLOOKUP(InputData[[#This Row],[CUSTOMER NAME]],Country[],2,0)</f>
        <v>Pakistan</v>
      </c>
      <c r="H706" s="1" t="str">
        <f>VLOOKUP(InputData[[#This Row],[CUSTOMER NAME]],Country[],3,0)</f>
        <v>Export</v>
      </c>
      <c r="I706" s="1" t="str">
        <f>TEXT(InputData[[#This Row],[DATE]],"mmm")</f>
        <v>Nov</v>
      </c>
      <c r="J706" s="1">
        <f>WEEKNUM(InputData[[#This Row],[DATE]])</f>
        <v>45</v>
      </c>
    </row>
    <row r="707" spans="1:10" x14ac:dyDescent="0.35">
      <c r="A707" s="3">
        <v>44503</v>
      </c>
      <c r="B707" s="6" t="s">
        <v>79</v>
      </c>
      <c r="C707" s="4" t="s">
        <v>13</v>
      </c>
      <c r="D707" s="5">
        <v>122.08</v>
      </c>
      <c r="E707" s="1">
        <v>12</v>
      </c>
      <c r="F707" s="1">
        <f>InputData[[#This Row],[UNIT PRICE ($)]]*InputData[[#This Row],[QUANTITY]]</f>
        <v>1464.96</v>
      </c>
      <c r="G707" s="1" t="str">
        <f>VLOOKUP(InputData[[#This Row],[CUSTOMER NAME]],Country[],2,0)</f>
        <v>United Kingdom</v>
      </c>
      <c r="H707" s="1" t="str">
        <f>VLOOKUP(InputData[[#This Row],[CUSTOMER NAME]],Country[],3,0)</f>
        <v>Export</v>
      </c>
      <c r="I707" s="1" t="str">
        <f>TEXT(InputData[[#This Row],[DATE]],"mmm")</f>
        <v>Nov</v>
      </c>
      <c r="J707" s="1">
        <f>WEEKNUM(InputData[[#This Row],[DATE]])</f>
        <v>45</v>
      </c>
    </row>
    <row r="708" spans="1:10" x14ac:dyDescent="0.35">
      <c r="A708" s="3">
        <v>44504</v>
      </c>
      <c r="B708" s="6" t="s">
        <v>69</v>
      </c>
      <c r="C708" s="4" t="s">
        <v>8</v>
      </c>
      <c r="D708" s="5">
        <v>94.62</v>
      </c>
      <c r="E708" s="1">
        <v>10</v>
      </c>
      <c r="F708" s="1">
        <f>InputData[[#This Row],[UNIT PRICE ($)]]*InputData[[#This Row],[QUANTITY]]</f>
        <v>946.2</v>
      </c>
      <c r="G708" s="1" t="str">
        <f>VLOOKUP(InputData[[#This Row],[CUSTOMER NAME]],Country[],2,0)</f>
        <v>India</v>
      </c>
      <c r="H708" s="1" t="str">
        <f>VLOOKUP(InputData[[#This Row],[CUSTOMER NAME]],Country[],3,0)</f>
        <v>South</v>
      </c>
      <c r="I708" s="1" t="str">
        <f>TEXT(InputData[[#This Row],[DATE]],"mmm")</f>
        <v>Nov</v>
      </c>
      <c r="J708" s="1">
        <f>WEEKNUM(InputData[[#This Row],[DATE]])</f>
        <v>45</v>
      </c>
    </row>
    <row r="709" spans="1:10" x14ac:dyDescent="0.35">
      <c r="A709" s="3">
        <v>44505</v>
      </c>
      <c r="B709" s="6" t="s">
        <v>73</v>
      </c>
      <c r="C709" s="4" t="s">
        <v>19</v>
      </c>
      <c r="D709" s="5">
        <v>210</v>
      </c>
      <c r="E709" s="1">
        <v>15</v>
      </c>
      <c r="F709" s="1">
        <f>InputData[[#This Row],[UNIT PRICE ($)]]*InputData[[#This Row],[QUANTITY]]</f>
        <v>3150</v>
      </c>
      <c r="G709" s="1" t="str">
        <f>VLOOKUP(InputData[[#This Row],[CUSTOMER NAME]],Country[],2,0)</f>
        <v>India</v>
      </c>
      <c r="H709" s="1" t="str">
        <f>VLOOKUP(InputData[[#This Row],[CUSTOMER NAME]],Country[],3,0)</f>
        <v>East</v>
      </c>
      <c r="I709" s="1" t="str">
        <f>TEXT(InputData[[#This Row],[DATE]],"mmm")</f>
        <v>Nov</v>
      </c>
      <c r="J709" s="1">
        <f>WEEKNUM(InputData[[#This Row],[DATE]])</f>
        <v>45</v>
      </c>
    </row>
    <row r="710" spans="1:10" x14ac:dyDescent="0.35">
      <c r="A710" s="3">
        <v>44506</v>
      </c>
      <c r="B710" s="6" t="s">
        <v>60</v>
      </c>
      <c r="C710" s="4" t="s">
        <v>43</v>
      </c>
      <c r="D710" s="5">
        <v>83.08</v>
      </c>
      <c r="E710" s="1">
        <v>13</v>
      </c>
      <c r="F710" s="1">
        <f>InputData[[#This Row],[UNIT PRICE ($)]]*InputData[[#This Row],[QUANTITY]]</f>
        <v>1080.04</v>
      </c>
      <c r="G710" s="1" t="str">
        <f>VLOOKUP(InputData[[#This Row],[CUSTOMER NAME]],Country[],2,0)</f>
        <v>Nigeria</v>
      </c>
      <c r="H710" s="1" t="str">
        <f>VLOOKUP(InputData[[#This Row],[CUSTOMER NAME]],Country[],3,0)</f>
        <v>Export</v>
      </c>
      <c r="I710" s="1" t="str">
        <f>TEXT(InputData[[#This Row],[DATE]],"mmm")</f>
        <v>Nov</v>
      </c>
      <c r="J710" s="1">
        <f>WEEKNUM(InputData[[#This Row],[DATE]])</f>
        <v>45</v>
      </c>
    </row>
    <row r="711" spans="1:10" x14ac:dyDescent="0.35">
      <c r="A711" s="3">
        <v>44506</v>
      </c>
      <c r="B711" s="6" t="s">
        <v>64</v>
      </c>
      <c r="C711" s="4" t="s">
        <v>42</v>
      </c>
      <c r="D711" s="5">
        <v>162</v>
      </c>
      <c r="E711" s="1">
        <v>13</v>
      </c>
      <c r="F711" s="1">
        <f>InputData[[#This Row],[UNIT PRICE ($)]]*InputData[[#This Row],[QUANTITY]]</f>
        <v>2106</v>
      </c>
      <c r="G711" s="1" t="str">
        <f>VLOOKUP(InputData[[#This Row],[CUSTOMER NAME]],Country[],2,0)</f>
        <v>India</v>
      </c>
      <c r="H711" s="1" t="str">
        <f>VLOOKUP(InputData[[#This Row],[CUSTOMER NAME]],Country[],3,0)</f>
        <v>Northeast</v>
      </c>
      <c r="I711" s="1" t="str">
        <f>TEXT(InputData[[#This Row],[DATE]],"mmm")</f>
        <v>Nov</v>
      </c>
      <c r="J711" s="1">
        <f>WEEKNUM(InputData[[#This Row],[DATE]])</f>
        <v>45</v>
      </c>
    </row>
    <row r="712" spans="1:10" x14ac:dyDescent="0.35">
      <c r="A712" s="3">
        <v>44506</v>
      </c>
      <c r="B712" s="6" t="s">
        <v>77</v>
      </c>
      <c r="C712" s="4" t="s">
        <v>36</v>
      </c>
      <c r="D712" s="5">
        <v>96.3</v>
      </c>
      <c r="E712" s="1">
        <v>10</v>
      </c>
      <c r="F712" s="1">
        <f>InputData[[#This Row],[UNIT PRICE ($)]]*InputData[[#This Row],[QUANTITY]]</f>
        <v>963</v>
      </c>
      <c r="G712" s="1" t="str">
        <f>VLOOKUP(InputData[[#This Row],[CUSTOMER NAME]],Country[],2,0)</f>
        <v>India</v>
      </c>
      <c r="H712" s="1" t="str">
        <f>VLOOKUP(InputData[[#This Row],[CUSTOMER NAME]],Country[],3,0)</f>
        <v>Western</v>
      </c>
      <c r="I712" s="1" t="str">
        <f>TEXT(InputData[[#This Row],[DATE]],"mmm")</f>
        <v>Nov</v>
      </c>
      <c r="J712" s="1">
        <f>WEEKNUM(InputData[[#This Row],[DATE]])</f>
        <v>45</v>
      </c>
    </row>
    <row r="713" spans="1:10" x14ac:dyDescent="0.35">
      <c r="A713" s="3">
        <v>44506</v>
      </c>
      <c r="B713" s="6" t="s">
        <v>80</v>
      </c>
      <c r="C713" s="4" t="s">
        <v>15</v>
      </c>
      <c r="D713" s="5">
        <v>15.719999999999999</v>
      </c>
      <c r="E713" s="1">
        <v>13</v>
      </c>
      <c r="F713" s="1">
        <f>InputData[[#This Row],[UNIT PRICE ($)]]*InputData[[#This Row],[QUANTITY]]</f>
        <v>204.35999999999999</v>
      </c>
      <c r="G713" s="1" t="str">
        <f>VLOOKUP(InputData[[#This Row],[CUSTOMER NAME]],Country[],2,0)</f>
        <v>South Africa</v>
      </c>
      <c r="H713" s="1" t="str">
        <f>VLOOKUP(InputData[[#This Row],[CUSTOMER NAME]],Country[],3,0)</f>
        <v>Export</v>
      </c>
      <c r="I713" s="1" t="str">
        <f>TEXT(InputData[[#This Row],[DATE]],"mmm")</f>
        <v>Nov</v>
      </c>
      <c r="J713" s="1">
        <f>WEEKNUM(InputData[[#This Row],[DATE]])</f>
        <v>45</v>
      </c>
    </row>
    <row r="714" spans="1:10" x14ac:dyDescent="0.35">
      <c r="A714" s="3">
        <v>44507</v>
      </c>
      <c r="B714" s="6" t="s">
        <v>73</v>
      </c>
      <c r="C714" s="4" t="s">
        <v>30</v>
      </c>
      <c r="D714" s="5">
        <v>201.28</v>
      </c>
      <c r="E714" s="1">
        <v>11</v>
      </c>
      <c r="F714" s="1">
        <f>InputData[[#This Row],[UNIT PRICE ($)]]*InputData[[#This Row],[QUANTITY]]</f>
        <v>2214.08</v>
      </c>
      <c r="G714" s="1" t="str">
        <f>VLOOKUP(InputData[[#This Row],[CUSTOMER NAME]],Country[],2,0)</f>
        <v>India</v>
      </c>
      <c r="H714" s="1" t="str">
        <f>VLOOKUP(InputData[[#This Row],[CUSTOMER NAME]],Country[],3,0)</f>
        <v>East</v>
      </c>
      <c r="I714" s="1" t="str">
        <f>TEXT(InputData[[#This Row],[DATE]],"mmm")</f>
        <v>Nov</v>
      </c>
      <c r="J714" s="1">
        <f>WEEKNUM(InputData[[#This Row],[DATE]])</f>
        <v>46</v>
      </c>
    </row>
    <row r="715" spans="1:10" x14ac:dyDescent="0.35">
      <c r="A715" s="3">
        <v>44507</v>
      </c>
      <c r="B715" s="6" t="s">
        <v>114</v>
      </c>
      <c r="C715" s="4" t="s">
        <v>5</v>
      </c>
      <c r="D715" s="5">
        <v>155.61000000000001</v>
      </c>
      <c r="E715" s="1">
        <v>3</v>
      </c>
      <c r="F715" s="1">
        <f>InputData[[#This Row],[UNIT PRICE ($)]]*InputData[[#This Row],[QUANTITY]]</f>
        <v>466.83000000000004</v>
      </c>
      <c r="G715" s="1" t="str">
        <f>VLOOKUP(InputData[[#This Row],[CUSTOMER NAME]],Country[],2,0)</f>
        <v>United States of America</v>
      </c>
      <c r="H715" s="1" t="str">
        <f>VLOOKUP(InputData[[#This Row],[CUSTOMER NAME]],Country[],3,0)</f>
        <v>Export</v>
      </c>
      <c r="I715" s="1" t="str">
        <f>TEXT(InputData[[#This Row],[DATE]],"mmm")</f>
        <v>Nov</v>
      </c>
      <c r="J715" s="1">
        <f>WEEKNUM(InputData[[#This Row],[DATE]])</f>
        <v>46</v>
      </c>
    </row>
    <row r="716" spans="1:10" x14ac:dyDescent="0.35">
      <c r="A716" s="3">
        <v>44507</v>
      </c>
      <c r="B716" s="6" t="s">
        <v>88</v>
      </c>
      <c r="C716" s="4" t="s">
        <v>40</v>
      </c>
      <c r="D716" s="5">
        <v>115.2</v>
      </c>
      <c r="E716" s="1">
        <v>13</v>
      </c>
      <c r="F716" s="1">
        <f>InputData[[#This Row],[UNIT PRICE ($)]]*InputData[[#This Row],[QUANTITY]]</f>
        <v>1497.6000000000001</v>
      </c>
      <c r="G716" s="1" t="str">
        <f>VLOOKUP(InputData[[#This Row],[CUSTOMER NAME]],Country[],2,0)</f>
        <v>India</v>
      </c>
      <c r="H716" s="1" t="str">
        <f>VLOOKUP(InputData[[#This Row],[CUSTOMER NAME]],Country[],3,0)</f>
        <v>South</v>
      </c>
      <c r="I716" s="1" t="str">
        <f>TEXT(InputData[[#This Row],[DATE]],"mmm")</f>
        <v>Nov</v>
      </c>
      <c r="J716" s="1">
        <f>WEEKNUM(InputData[[#This Row],[DATE]])</f>
        <v>46</v>
      </c>
    </row>
    <row r="717" spans="1:10" x14ac:dyDescent="0.35">
      <c r="A717" s="3">
        <v>44508</v>
      </c>
      <c r="B717" s="6" t="s">
        <v>110</v>
      </c>
      <c r="C717" s="4" t="s">
        <v>7</v>
      </c>
      <c r="D717" s="5">
        <v>47.730000000000004</v>
      </c>
      <c r="E717" s="1">
        <v>15</v>
      </c>
      <c r="F717" s="1">
        <f>InputData[[#This Row],[UNIT PRICE ($)]]*InputData[[#This Row],[QUANTITY]]</f>
        <v>715.95</v>
      </c>
      <c r="G717" s="1" t="str">
        <f>VLOOKUP(InputData[[#This Row],[CUSTOMER NAME]],Country[],2,0)</f>
        <v>India</v>
      </c>
      <c r="H717" s="1" t="str">
        <f>VLOOKUP(InputData[[#This Row],[CUSTOMER NAME]],Country[],3,0)</f>
        <v>Western</v>
      </c>
      <c r="I717" s="1" t="str">
        <f>TEXT(InputData[[#This Row],[DATE]],"mmm")</f>
        <v>Nov</v>
      </c>
      <c r="J717" s="1">
        <f>WEEKNUM(InputData[[#This Row],[DATE]])</f>
        <v>46</v>
      </c>
    </row>
    <row r="718" spans="1:10" x14ac:dyDescent="0.35">
      <c r="A718" s="3">
        <v>44508</v>
      </c>
      <c r="B718" s="6" t="s">
        <v>72</v>
      </c>
      <c r="C718" s="4" t="s">
        <v>36</v>
      </c>
      <c r="D718" s="5">
        <v>96.3</v>
      </c>
      <c r="E718" s="1">
        <v>11</v>
      </c>
      <c r="F718" s="1">
        <f>InputData[[#This Row],[UNIT PRICE ($)]]*InputData[[#This Row],[QUANTITY]]</f>
        <v>1059.3</v>
      </c>
      <c r="G718" s="1" t="str">
        <f>VLOOKUP(InputData[[#This Row],[CUSTOMER NAME]],Country[],2,0)</f>
        <v>Brazil</v>
      </c>
      <c r="H718" s="1" t="str">
        <f>VLOOKUP(InputData[[#This Row],[CUSTOMER NAME]],Country[],3,0)</f>
        <v>Export</v>
      </c>
      <c r="I718" s="1" t="str">
        <f>TEXT(InputData[[#This Row],[DATE]],"mmm")</f>
        <v>Nov</v>
      </c>
      <c r="J718" s="1">
        <f>WEEKNUM(InputData[[#This Row],[DATE]])</f>
        <v>46</v>
      </c>
    </row>
    <row r="719" spans="1:10" x14ac:dyDescent="0.35">
      <c r="A719" s="3">
        <v>44508</v>
      </c>
      <c r="B719" s="6" t="s">
        <v>79</v>
      </c>
      <c r="C719" s="4" t="s">
        <v>19</v>
      </c>
      <c r="D719" s="5">
        <v>210</v>
      </c>
      <c r="E719" s="1">
        <v>10</v>
      </c>
      <c r="F719" s="1">
        <f>InputData[[#This Row],[UNIT PRICE ($)]]*InputData[[#This Row],[QUANTITY]]</f>
        <v>2100</v>
      </c>
      <c r="G719" s="1" t="str">
        <f>VLOOKUP(InputData[[#This Row],[CUSTOMER NAME]],Country[],2,0)</f>
        <v>United Kingdom</v>
      </c>
      <c r="H719" s="1" t="str">
        <f>VLOOKUP(InputData[[#This Row],[CUSTOMER NAME]],Country[],3,0)</f>
        <v>Export</v>
      </c>
      <c r="I719" s="1" t="str">
        <f>TEXT(InputData[[#This Row],[DATE]],"mmm")</f>
        <v>Nov</v>
      </c>
      <c r="J719" s="1">
        <f>WEEKNUM(InputData[[#This Row],[DATE]])</f>
        <v>46</v>
      </c>
    </row>
    <row r="720" spans="1:10" x14ac:dyDescent="0.35">
      <c r="A720" s="3">
        <v>44508</v>
      </c>
      <c r="B720" s="6" t="s">
        <v>84</v>
      </c>
      <c r="C720" s="4" t="s">
        <v>18</v>
      </c>
      <c r="D720" s="5">
        <v>49.21</v>
      </c>
      <c r="E720" s="1">
        <v>26</v>
      </c>
      <c r="F720" s="1">
        <f>InputData[[#This Row],[UNIT PRICE ($)]]*InputData[[#This Row],[QUANTITY]]</f>
        <v>1279.46</v>
      </c>
      <c r="G720" s="1" t="str">
        <f>VLOOKUP(InputData[[#This Row],[CUSTOMER NAME]],Country[],2,0)</f>
        <v>Ethiopia</v>
      </c>
      <c r="H720" s="1" t="str">
        <f>VLOOKUP(InputData[[#This Row],[CUSTOMER NAME]],Country[],3,0)</f>
        <v>Export</v>
      </c>
      <c r="I720" s="1" t="str">
        <f>TEXT(InputData[[#This Row],[DATE]],"mmm")</f>
        <v>Nov</v>
      </c>
      <c r="J720" s="1">
        <f>WEEKNUM(InputData[[#This Row],[DATE]])</f>
        <v>46</v>
      </c>
    </row>
    <row r="721" spans="1:10" x14ac:dyDescent="0.35">
      <c r="A721" s="3">
        <v>44508</v>
      </c>
      <c r="B721" s="6" t="s">
        <v>85</v>
      </c>
      <c r="C721" s="4" t="s">
        <v>12</v>
      </c>
      <c r="D721" s="5">
        <v>94.17</v>
      </c>
      <c r="E721" s="1">
        <v>10</v>
      </c>
      <c r="F721" s="1">
        <f>InputData[[#This Row],[UNIT PRICE ($)]]*InputData[[#This Row],[QUANTITY]]</f>
        <v>941.7</v>
      </c>
      <c r="G721" s="1" t="str">
        <f>VLOOKUP(InputData[[#This Row],[CUSTOMER NAME]],Country[],2,0)</f>
        <v>India</v>
      </c>
      <c r="H721" s="1" t="str">
        <f>VLOOKUP(InputData[[#This Row],[CUSTOMER NAME]],Country[],3,0)</f>
        <v>Northeast</v>
      </c>
      <c r="I721" s="1" t="str">
        <f>TEXT(InputData[[#This Row],[DATE]],"mmm")</f>
        <v>Nov</v>
      </c>
      <c r="J721" s="1">
        <f>WEEKNUM(InputData[[#This Row],[DATE]])</f>
        <v>46</v>
      </c>
    </row>
    <row r="722" spans="1:10" x14ac:dyDescent="0.35">
      <c r="A722" s="3">
        <v>44509</v>
      </c>
      <c r="B722" s="6" t="s">
        <v>80</v>
      </c>
      <c r="C722" s="4" t="s">
        <v>11</v>
      </c>
      <c r="D722" s="5">
        <v>48.4</v>
      </c>
      <c r="E722" s="1">
        <v>6</v>
      </c>
      <c r="F722" s="1">
        <f>InputData[[#This Row],[UNIT PRICE ($)]]*InputData[[#This Row],[QUANTITY]]</f>
        <v>290.39999999999998</v>
      </c>
      <c r="G722" s="1" t="str">
        <f>VLOOKUP(InputData[[#This Row],[CUSTOMER NAME]],Country[],2,0)</f>
        <v>South Africa</v>
      </c>
      <c r="H722" s="1" t="str">
        <f>VLOOKUP(InputData[[#This Row],[CUSTOMER NAME]],Country[],3,0)</f>
        <v>Export</v>
      </c>
      <c r="I722" s="1" t="str">
        <f>TEXT(InputData[[#This Row],[DATE]],"mmm")</f>
        <v>Nov</v>
      </c>
      <c r="J722" s="1">
        <f>WEEKNUM(InputData[[#This Row],[DATE]])</f>
        <v>46</v>
      </c>
    </row>
    <row r="723" spans="1:10" x14ac:dyDescent="0.35">
      <c r="A723" s="3">
        <v>44509</v>
      </c>
      <c r="B723" s="6" t="s">
        <v>80</v>
      </c>
      <c r="C723" s="4" t="s">
        <v>27</v>
      </c>
      <c r="D723" s="5">
        <v>57.120000000000005</v>
      </c>
      <c r="E723" s="1">
        <v>8</v>
      </c>
      <c r="F723" s="1">
        <f>InputData[[#This Row],[UNIT PRICE ($)]]*InputData[[#This Row],[QUANTITY]]</f>
        <v>456.96000000000004</v>
      </c>
      <c r="G723" s="1" t="str">
        <f>VLOOKUP(InputData[[#This Row],[CUSTOMER NAME]],Country[],2,0)</f>
        <v>South Africa</v>
      </c>
      <c r="H723" s="1" t="str">
        <f>VLOOKUP(InputData[[#This Row],[CUSTOMER NAME]],Country[],3,0)</f>
        <v>Export</v>
      </c>
      <c r="I723" s="1" t="str">
        <f>TEXT(InputData[[#This Row],[DATE]],"mmm")</f>
        <v>Nov</v>
      </c>
      <c r="J723" s="1">
        <f>WEEKNUM(InputData[[#This Row],[DATE]])</f>
        <v>46</v>
      </c>
    </row>
    <row r="724" spans="1:10" x14ac:dyDescent="0.35">
      <c r="A724" s="3">
        <v>44510</v>
      </c>
      <c r="B724" s="6" t="s">
        <v>63</v>
      </c>
      <c r="C724" s="4" t="s">
        <v>18</v>
      </c>
      <c r="D724" s="5">
        <v>49.21</v>
      </c>
      <c r="E724" s="1">
        <v>7</v>
      </c>
      <c r="F724" s="1">
        <f>InputData[[#This Row],[UNIT PRICE ($)]]*InputData[[#This Row],[QUANTITY]]</f>
        <v>344.47</v>
      </c>
      <c r="G724" s="1" t="str">
        <f>VLOOKUP(InputData[[#This Row],[CUSTOMER NAME]],Country[],2,0)</f>
        <v>Saudi Arabia</v>
      </c>
      <c r="H724" s="1" t="str">
        <f>VLOOKUP(InputData[[#This Row],[CUSTOMER NAME]],Country[],3,0)</f>
        <v>Export</v>
      </c>
      <c r="I724" s="1" t="str">
        <f>TEXT(InputData[[#This Row],[DATE]],"mmm")</f>
        <v>Nov</v>
      </c>
      <c r="J724" s="1">
        <f>WEEKNUM(InputData[[#This Row],[DATE]])</f>
        <v>46</v>
      </c>
    </row>
    <row r="725" spans="1:10" x14ac:dyDescent="0.35">
      <c r="A725" s="3">
        <v>44510</v>
      </c>
      <c r="B725" s="6" t="s">
        <v>67</v>
      </c>
      <c r="C725" s="4" t="s">
        <v>42</v>
      </c>
      <c r="D725" s="5">
        <v>162</v>
      </c>
      <c r="E725" s="1">
        <v>6</v>
      </c>
      <c r="F725" s="1">
        <f>InputData[[#This Row],[UNIT PRICE ($)]]*InputData[[#This Row],[QUANTITY]]</f>
        <v>972</v>
      </c>
      <c r="G725" s="1" t="str">
        <f>VLOOKUP(InputData[[#This Row],[CUSTOMER NAME]],Country[],2,0)</f>
        <v>United Kingdom</v>
      </c>
      <c r="H725" s="1" t="str">
        <f>VLOOKUP(InputData[[#This Row],[CUSTOMER NAME]],Country[],3,0)</f>
        <v>Export</v>
      </c>
      <c r="I725" s="1" t="str">
        <f>TEXT(InputData[[#This Row],[DATE]],"mmm")</f>
        <v>Nov</v>
      </c>
      <c r="J725" s="1">
        <f>WEEKNUM(InputData[[#This Row],[DATE]])</f>
        <v>46</v>
      </c>
    </row>
    <row r="726" spans="1:10" x14ac:dyDescent="0.35">
      <c r="A726" s="3">
        <v>44511</v>
      </c>
      <c r="B726" s="6" t="s">
        <v>112</v>
      </c>
      <c r="C726" s="4" t="s">
        <v>40</v>
      </c>
      <c r="D726" s="5">
        <v>115.2</v>
      </c>
      <c r="E726" s="1">
        <v>12</v>
      </c>
      <c r="F726" s="1">
        <f>InputData[[#This Row],[UNIT PRICE ($)]]*InputData[[#This Row],[QUANTITY]]</f>
        <v>1382.4</v>
      </c>
      <c r="G726" s="1" t="str">
        <f>VLOOKUP(InputData[[#This Row],[CUSTOMER NAME]],Country[],2,0)</f>
        <v>India</v>
      </c>
      <c r="H726" s="1" t="str">
        <f>VLOOKUP(InputData[[#This Row],[CUSTOMER NAME]],Country[],3,0)</f>
        <v>North</v>
      </c>
      <c r="I726" s="1" t="str">
        <f>TEXT(InputData[[#This Row],[DATE]],"mmm")</f>
        <v>Nov</v>
      </c>
      <c r="J726" s="1">
        <f>WEEKNUM(InputData[[#This Row],[DATE]])</f>
        <v>46</v>
      </c>
    </row>
    <row r="727" spans="1:10" x14ac:dyDescent="0.35">
      <c r="A727" s="3">
        <v>44511</v>
      </c>
      <c r="B727" s="6" t="s">
        <v>84</v>
      </c>
      <c r="C727" s="4" t="s">
        <v>38</v>
      </c>
      <c r="D727" s="5">
        <v>79.92</v>
      </c>
      <c r="E727" s="1">
        <v>16</v>
      </c>
      <c r="F727" s="1">
        <f>InputData[[#This Row],[UNIT PRICE ($)]]*InputData[[#This Row],[QUANTITY]]</f>
        <v>1278.72</v>
      </c>
      <c r="G727" s="1" t="str">
        <f>VLOOKUP(InputData[[#This Row],[CUSTOMER NAME]],Country[],2,0)</f>
        <v>Ethiopia</v>
      </c>
      <c r="H727" s="1" t="str">
        <f>VLOOKUP(InputData[[#This Row],[CUSTOMER NAME]],Country[],3,0)</f>
        <v>Export</v>
      </c>
      <c r="I727" s="1" t="str">
        <f>TEXT(InputData[[#This Row],[DATE]],"mmm")</f>
        <v>Nov</v>
      </c>
      <c r="J727" s="1">
        <f>WEEKNUM(InputData[[#This Row],[DATE]])</f>
        <v>46</v>
      </c>
    </row>
    <row r="728" spans="1:10" x14ac:dyDescent="0.35">
      <c r="A728" s="3">
        <v>44512</v>
      </c>
      <c r="B728" s="6" t="s">
        <v>61</v>
      </c>
      <c r="C728" s="4" t="s">
        <v>35</v>
      </c>
      <c r="D728" s="5">
        <v>6.7</v>
      </c>
      <c r="E728" s="1">
        <v>6</v>
      </c>
      <c r="F728" s="1">
        <f>InputData[[#This Row],[UNIT PRICE ($)]]*InputData[[#This Row],[QUANTITY]]</f>
        <v>40.200000000000003</v>
      </c>
      <c r="G728" s="1" t="str">
        <f>VLOOKUP(InputData[[#This Row],[CUSTOMER NAME]],Country[],2,0)</f>
        <v>Bangladesh</v>
      </c>
      <c r="H728" s="1" t="str">
        <f>VLOOKUP(InputData[[#This Row],[CUSTOMER NAME]],Country[],3,0)</f>
        <v>Export</v>
      </c>
      <c r="I728" s="1" t="str">
        <f>TEXT(InputData[[#This Row],[DATE]],"mmm")</f>
        <v>Nov</v>
      </c>
      <c r="J728" s="1">
        <f>WEEKNUM(InputData[[#This Row],[DATE]])</f>
        <v>46</v>
      </c>
    </row>
    <row r="729" spans="1:10" x14ac:dyDescent="0.35">
      <c r="A729" s="3">
        <v>44512</v>
      </c>
      <c r="B729" s="6" t="s">
        <v>85</v>
      </c>
      <c r="C729" s="4" t="s">
        <v>10</v>
      </c>
      <c r="D729" s="5">
        <v>164.28</v>
      </c>
      <c r="E729" s="1">
        <v>3</v>
      </c>
      <c r="F729" s="1">
        <f>InputData[[#This Row],[UNIT PRICE ($)]]*InputData[[#This Row],[QUANTITY]]</f>
        <v>492.84000000000003</v>
      </c>
      <c r="G729" s="1" t="str">
        <f>VLOOKUP(InputData[[#This Row],[CUSTOMER NAME]],Country[],2,0)</f>
        <v>India</v>
      </c>
      <c r="H729" s="1" t="str">
        <f>VLOOKUP(InputData[[#This Row],[CUSTOMER NAME]],Country[],3,0)</f>
        <v>Northeast</v>
      </c>
      <c r="I729" s="1" t="str">
        <f>TEXT(InputData[[#This Row],[DATE]],"mmm")</f>
        <v>Nov</v>
      </c>
      <c r="J729" s="1">
        <f>WEEKNUM(InputData[[#This Row],[DATE]])</f>
        <v>46</v>
      </c>
    </row>
    <row r="730" spans="1:10" x14ac:dyDescent="0.35">
      <c r="A730" s="3">
        <v>44513</v>
      </c>
      <c r="B730" s="6" t="s">
        <v>72</v>
      </c>
      <c r="C730" s="4" t="s">
        <v>27</v>
      </c>
      <c r="D730" s="5">
        <v>57.120000000000005</v>
      </c>
      <c r="E730" s="1">
        <v>10</v>
      </c>
      <c r="F730" s="1">
        <f>InputData[[#This Row],[UNIT PRICE ($)]]*InputData[[#This Row],[QUANTITY]]</f>
        <v>571.20000000000005</v>
      </c>
      <c r="G730" s="1" t="str">
        <f>VLOOKUP(InputData[[#This Row],[CUSTOMER NAME]],Country[],2,0)</f>
        <v>Brazil</v>
      </c>
      <c r="H730" s="1" t="str">
        <f>VLOOKUP(InputData[[#This Row],[CUSTOMER NAME]],Country[],3,0)</f>
        <v>Export</v>
      </c>
      <c r="I730" s="1" t="str">
        <f>TEXT(InputData[[#This Row],[DATE]],"mmm")</f>
        <v>Nov</v>
      </c>
      <c r="J730" s="1">
        <f>WEEKNUM(InputData[[#This Row],[DATE]])</f>
        <v>46</v>
      </c>
    </row>
    <row r="731" spans="1:10" x14ac:dyDescent="0.35">
      <c r="A731" s="3">
        <v>44514</v>
      </c>
      <c r="B731" s="6" t="s">
        <v>69</v>
      </c>
      <c r="C731" s="4" t="s">
        <v>2</v>
      </c>
      <c r="D731" s="5">
        <v>142.80000000000001</v>
      </c>
      <c r="E731" s="1">
        <v>1</v>
      </c>
      <c r="F731" s="1">
        <f>InputData[[#This Row],[UNIT PRICE ($)]]*InputData[[#This Row],[QUANTITY]]</f>
        <v>142.80000000000001</v>
      </c>
      <c r="G731" s="1" t="str">
        <f>VLOOKUP(InputData[[#This Row],[CUSTOMER NAME]],Country[],2,0)</f>
        <v>India</v>
      </c>
      <c r="H731" s="1" t="str">
        <f>VLOOKUP(InputData[[#This Row],[CUSTOMER NAME]],Country[],3,0)</f>
        <v>South</v>
      </c>
      <c r="I731" s="1" t="str">
        <f>TEXT(InputData[[#This Row],[DATE]],"mmm")</f>
        <v>Nov</v>
      </c>
      <c r="J731" s="1">
        <f>WEEKNUM(InputData[[#This Row],[DATE]])</f>
        <v>47</v>
      </c>
    </row>
    <row r="732" spans="1:10" x14ac:dyDescent="0.35">
      <c r="A732" s="3">
        <v>44515</v>
      </c>
      <c r="B732" s="6" t="s">
        <v>60</v>
      </c>
      <c r="C732" s="4" t="s">
        <v>27</v>
      </c>
      <c r="D732" s="5">
        <v>57.120000000000005</v>
      </c>
      <c r="E732" s="1">
        <v>36</v>
      </c>
      <c r="F732" s="1">
        <f>InputData[[#This Row],[UNIT PRICE ($)]]*InputData[[#This Row],[QUANTITY]]</f>
        <v>2056.3200000000002</v>
      </c>
      <c r="G732" s="1" t="str">
        <f>VLOOKUP(InputData[[#This Row],[CUSTOMER NAME]],Country[],2,0)</f>
        <v>Nigeria</v>
      </c>
      <c r="H732" s="1" t="str">
        <f>VLOOKUP(InputData[[#This Row],[CUSTOMER NAME]],Country[],3,0)</f>
        <v>Export</v>
      </c>
      <c r="I732" s="1" t="str">
        <f>TEXT(InputData[[#This Row],[DATE]],"mmm")</f>
        <v>Nov</v>
      </c>
      <c r="J732" s="1">
        <f>WEEKNUM(InputData[[#This Row],[DATE]])</f>
        <v>47</v>
      </c>
    </row>
    <row r="733" spans="1:10" x14ac:dyDescent="0.35">
      <c r="A733" s="3">
        <v>44515</v>
      </c>
      <c r="B733" s="6" t="s">
        <v>81</v>
      </c>
      <c r="C733" s="4" t="s">
        <v>12</v>
      </c>
      <c r="D733" s="5">
        <v>94.17</v>
      </c>
      <c r="E733" s="1">
        <v>14</v>
      </c>
      <c r="F733" s="1">
        <f>InputData[[#This Row],[UNIT PRICE ($)]]*InputData[[#This Row],[QUANTITY]]</f>
        <v>1318.38</v>
      </c>
      <c r="G733" s="1" t="str">
        <f>VLOOKUP(InputData[[#This Row],[CUSTOMER NAME]],Country[],2,0)</f>
        <v>India</v>
      </c>
      <c r="H733" s="1" t="str">
        <f>VLOOKUP(InputData[[#This Row],[CUSTOMER NAME]],Country[],3,0)</f>
        <v>East</v>
      </c>
      <c r="I733" s="1" t="str">
        <f>TEXT(InputData[[#This Row],[DATE]],"mmm")</f>
        <v>Nov</v>
      </c>
      <c r="J733" s="1">
        <f>WEEKNUM(InputData[[#This Row],[DATE]])</f>
        <v>47</v>
      </c>
    </row>
    <row r="734" spans="1:10" x14ac:dyDescent="0.35">
      <c r="A734" s="3">
        <v>44516</v>
      </c>
      <c r="B734" s="6" t="s">
        <v>81</v>
      </c>
      <c r="C734" s="4" t="s">
        <v>17</v>
      </c>
      <c r="D734" s="5">
        <v>156.78</v>
      </c>
      <c r="E734" s="1">
        <v>8</v>
      </c>
      <c r="F734" s="1">
        <f>InputData[[#This Row],[UNIT PRICE ($)]]*InputData[[#This Row],[QUANTITY]]</f>
        <v>1254.24</v>
      </c>
      <c r="G734" s="1" t="str">
        <f>VLOOKUP(InputData[[#This Row],[CUSTOMER NAME]],Country[],2,0)</f>
        <v>India</v>
      </c>
      <c r="H734" s="1" t="str">
        <f>VLOOKUP(InputData[[#This Row],[CUSTOMER NAME]],Country[],3,0)</f>
        <v>East</v>
      </c>
      <c r="I734" s="1" t="str">
        <f>TEXT(InputData[[#This Row],[DATE]],"mmm")</f>
        <v>Nov</v>
      </c>
      <c r="J734" s="1">
        <f>WEEKNUM(InputData[[#This Row],[DATE]])</f>
        <v>47</v>
      </c>
    </row>
    <row r="735" spans="1:10" x14ac:dyDescent="0.35">
      <c r="A735" s="3">
        <v>44517</v>
      </c>
      <c r="B735" s="6" t="s">
        <v>108</v>
      </c>
      <c r="C735" s="4" t="s">
        <v>38</v>
      </c>
      <c r="D735" s="5">
        <v>79.92</v>
      </c>
      <c r="E735" s="1">
        <v>33</v>
      </c>
      <c r="F735" s="1">
        <f>InputData[[#This Row],[UNIT PRICE ($)]]*InputData[[#This Row],[QUANTITY]]</f>
        <v>2637.36</v>
      </c>
      <c r="G735" s="1" t="str">
        <f>VLOOKUP(InputData[[#This Row],[CUSTOMER NAME]],Country[],2,0)</f>
        <v>India</v>
      </c>
      <c r="H735" s="1" t="str">
        <f>VLOOKUP(InputData[[#This Row],[CUSTOMER NAME]],Country[],3,0)</f>
        <v>North</v>
      </c>
      <c r="I735" s="1" t="str">
        <f>TEXT(InputData[[#This Row],[DATE]],"mmm")</f>
        <v>Nov</v>
      </c>
      <c r="J735" s="1">
        <f>WEEKNUM(InputData[[#This Row],[DATE]])</f>
        <v>47</v>
      </c>
    </row>
    <row r="736" spans="1:10" x14ac:dyDescent="0.35">
      <c r="A736" s="3">
        <v>44518</v>
      </c>
      <c r="B736" s="6" t="s">
        <v>65</v>
      </c>
      <c r="C736" s="4" t="s">
        <v>44</v>
      </c>
      <c r="D736" s="5">
        <v>82.08</v>
      </c>
      <c r="E736" s="1">
        <v>18</v>
      </c>
      <c r="F736" s="1">
        <f>InputData[[#This Row],[UNIT PRICE ($)]]*InputData[[#This Row],[QUANTITY]]</f>
        <v>1477.44</v>
      </c>
      <c r="G736" s="1" t="str">
        <f>VLOOKUP(InputData[[#This Row],[CUSTOMER NAME]],Country[],2,0)</f>
        <v>Pakistan</v>
      </c>
      <c r="H736" s="1" t="str">
        <f>VLOOKUP(InputData[[#This Row],[CUSTOMER NAME]],Country[],3,0)</f>
        <v>Export</v>
      </c>
      <c r="I736" s="1" t="str">
        <f>TEXT(InputData[[#This Row],[DATE]],"mmm")</f>
        <v>Nov</v>
      </c>
      <c r="J736" s="1">
        <f>WEEKNUM(InputData[[#This Row],[DATE]])</f>
        <v>47</v>
      </c>
    </row>
    <row r="737" spans="1:10" x14ac:dyDescent="0.35">
      <c r="A737" s="3">
        <v>44518</v>
      </c>
      <c r="B737" s="6" t="s">
        <v>80</v>
      </c>
      <c r="C737" s="4" t="s">
        <v>34</v>
      </c>
      <c r="D737" s="5">
        <v>58.3</v>
      </c>
      <c r="E737" s="1">
        <v>8</v>
      </c>
      <c r="F737" s="1">
        <f>InputData[[#This Row],[UNIT PRICE ($)]]*InputData[[#This Row],[QUANTITY]]</f>
        <v>466.4</v>
      </c>
      <c r="G737" s="1" t="str">
        <f>VLOOKUP(InputData[[#This Row],[CUSTOMER NAME]],Country[],2,0)</f>
        <v>South Africa</v>
      </c>
      <c r="H737" s="1" t="str">
        <f>VLOOKUP(InputData[[#This Row],[CUSTOMER NAME]],Country[],3,0)</f>
        <v>Export</v>
      </c>
      <c r="I737" s="1" t="str">
        <f>TEXT(InputData[[#This Row],[DATE]],"mmm")</f>
        <v>Nov</v>
      </c>
      <c r="J737" s="1">
        <f>WEEKNUM(InputData[[#This Row],[DATE]])</f>
        <v>47</v>
      </c>
    </row>
    <row r="738" spans="1:10" x14ac:dyDescent="0.35">
      <c r="A738" s="3">
        <v>44518</v>
      </c>
      <c r="B738" s="6" t="s">
        <v>115</v>
      </c>
      <c r="C738" s="4" t="s">
        <v>39</v>
      </c>
      <c r="D738" s="5">
        <v>42.55</v>
      </c>
      <c r="E738" s="1">
        <v>4</v>
      </c>
      <c r="F738" s="1">
        <f>InputData[[#This Row],[UNIT PRICE ($)]]*InputData[[#This Row],[QUANTITY]]</f>
        <v>170.2</v>
      </c>
      <c r="G738" s="1" t="str">
        <f>VLOOKUP(InputData[[#This Row],[CUSTOMER NAME]],Country[],2,0)</f>
        <v>India</v>
      </c>
      <c r="H738" s="1" t="str">
        <f>VLOOKUP(InputData[[#This Row],[CUSTOMER NAME]],Country[],3,0)</f>
        <v>Northeast</v>
      </c>
      <c r="I738" s="1" t="str">
        <f>TEXT(InputData[[#This Row],[DATE]],"mmm")</f>
        <v>Nov</v>
      </c>
      <c r="J738" s="1">
        <f>WEEKNUM(InputData[[#This Row],[DATE]])</f>
        <v>47</v>
      </c>
    </row>
    <row r="739" spans="1:10" x14ac:dyDescent="0.35">
      <c r="A739" s="3">
        <v>44519</v>
      </c>
      <c r="B739" s="6" t="s">
        <v>87</v>
      </c>
      <c r="C739" s="4" t="s">
        <v>18</v>
      </c>
      <c r="D739" s="5">
        <v>49.21</v>
      </c>
      <c r="E739" s="1">
        <v>4</v>
      </c>
      <c r="F739" s="1">
        <f>InputData[[#This Row],[UNIT PRICE ($)]]*InputData[[#This Row],[QUANTITY]]</f>
        <v>196.84</v>
      </c>
      <c r="G739" s="1" t="str">
        <f>VLOOKUP(InputData[[#This Row],[CUSTOMER NAME]],Country[],2,0)</f>
        <v>France</v>
      </c>
      <c r="H739" s="1" t="str">
        <f>VLOOKUP(InputData[[#This Row],[CUSTOMER NAME]],Country[],3,0)</f>
        <v>Export</v>
      </c>
      <c r="I739" s="1" t="str">
        <f>TEXT(InputData[[#This Row],[DATE]],"mmm")</f>
        <v>Nov</v>
      </c>
      <c r="J739" s="1">
        <f>WEEKNUM(InputData[[#This Row],[DATE]])</f>
        <v>47</v>
      </c>
    </row>
    <row r="740" spans="1:10" x14ac:dyDescent="0.35">
      <c r="A740" s="3">
        <v>44520</v>
      </c>
      <c r="B740" s="6" t="s">
        <v>69</v>
      </c>
      <c r="C740" s="4" t="s">
        <v>8</v>
      </c>
      <c r="D740" s="5">
        <v>94.62</v>
      </c>
      <c r="E740" s="1">
        <v>11</v>
      </c>
      <c r="F740" s="1">
        <f>InputData[[#This Row],[UNIT PRICE ($)]]*InputData[[#This Row],[QUANTITY]]</f>
        <v>1040.8200000000002</v>
      </c>
      <c r="G740" s="1" t="str">
        <f>VLOOKUP(InputData[[#This Row],[CUSTOMER NAME]],Country[],2,0)</f>
        <v>India</v>
      </c>
      <c r="H740" s="1" t="str">
        <f>VLOOKUP(InputData[[#This Row],[CUSTOMER NAME]],Country[],3,0)</f>
        <v>South</v>
      </c>
      <c r="I740" s="1" t="str">
        <f>TEXT(InputData[[#This Row],[DATE]],"mmm")</f>
        <v>Nov</v>
      </c>
      <c r="J740" s="1">
        <f>WEEKNUM(InputData[[#This Row],[DATE]])</f>
        <v>47</v>
      </c>
    </row>
    <row r="741" spans="1:10" x14ac:dyDescent="0.35">
      <c r="A741" s="3">
        <v>44520</v>
      </c>
      <c r="B741" s="6" t="s">
        <v>113</v>
      </c>
      <c r="C741" s="4" t="s">
        <v>22</v>
      </c>
      <c r="D741" s="5">
        <v>141.57</v>
      </c>
      <c r="E741" s="1">
        <v>34</v>
      </c>
      <c r="F741" s="1">
        <f>InputData[[#This Row],[UNIT PRICE ($)]]*InputData[[#This Row],[QUANTITY]]</f>
        <v>4813.38</v>
      </c>
      <c r="G741" s="1" t="str">
        <f>VLOOKUP(InputData[[#This Row],[CUSTOMER NAME]],Country[],2,0)</f>
        <v>Pakistan</v>
      </c>
      <c r="H741" s="1" t="str">
        <f>VLOOKUP(InputData[[#This Row],[CUSTOMER NAME]],Country[],3,0)</f>
        <v>Export</v>
      </c>
      <c r="I741" s="1" t="str">
        <f>TEXT(InputData[[#This Row],[DATE]],"mmm")</f>
        <v>Nov</v>
      </c>
      <c r="J741" s="1">
        <f>WEEKNUM(InputData[[#This Row],[DATE]])</f>
        <v>47</v>
      </c>
    </row>
    <row r="742" spans="1:10" x14ac:dyDescent="0.35">
      <c r="A742" s="3">
        <v>44520</v>
      </c>
      <c r="B742" s="6" t="s">
        <v>87</v>
      </c>
      <c r="C742" s="4" t="s">
        <v>34</v>
      </c>
      <c r="D742" s="5">
        <v>58.3</v>
      </c>
      <c r="E742" s="1">
        <v>14</v>
      </c>
      <c r="F742" s="1">
        <f>InputData[[#This Row],[UNIT PRICE ($)]]*InputData[[#This Row],[QUANTITY]]</f>
        <v>816.19999999999993</v>
      </c>
      <c r="G742" s="1" t="str">
        <f>VLOOKUP(InputData[[#This Row],[CUSTOMER NAME]],Country[],2,0)</f>
        <v>France</v>
      </c>
      <c r="H742" s="1" t="str">
        <f>VLOOKUP(InputData[[#This Row],[CUSTOMER NAME]],Country[],3,0)</f>
        <v>Export</v>
      </c>
      <c r="I742" s="1" t="str">
        <f>TEXT(InputData[[#This Row],[DATE]],"mmm")</f>
        <v>Nov</v>
      </c>
      <c r="J742" s="1">
        <f>WEEKNUM(InputData[[#This Row],[DATE]])</f>
        <v>47</v>
      </c>
    </row>
    <row r="743" spans="1:10" x14ac:dyDescent="0.35">
      <c r="A743" s="3">
        <v>44521</v>
      </c>
      <c r="B743" s="6" t="s">
        <v>108</v>
      </c>
      <c r="C743" s="4" t="s">
        <v>6</v>
      </c>
      <c r="D743" s="5">
        <v>85.5</v>
      </c>
      <c r="E743" s="1">
        <v>1</v>
      </c>
      <c r="F743" s="1">
        <f>InputData[[#This Row],[UNIT PRICE ($)]]*InputData[[#This Row],[QUANTITY]]</f>
        <v>85.5</v>
      </c>
      <c r="G743" s="1" t="str">
        <f>VLOOKUP(InputData[[#This Row],[CUSTOMER NAME]],Country[],2,0)</f>
        <v>India</v>
      </c>
      <c r="H743" s="1" t="str">
        <f>VLOOKUP(InputData[[#This Row],[CUSTOMER NAME]],Country[],3,0)</f>
        <v>North</v>
      </c>
      <c r="I743" s="1" t="str">
        <f>TEXT(InputData[[#This Row],[DATE]],"mmm")</f>
        <v>Nov</v>
      </c>
      <c r="J743" s="1">
        <f>WEEKNUM(InputData[[#This Row],[DATE]])</f>
        <v>48</v>
      </c>
    </row>
    <row r="744" spans="1:10" x14ac:dyDescent="0.35">
      <c r="A744" s="3">
        <v>44521</v>
      </c>
      <c r="B744" s="6" t="s">
        <v>110</v>
      </c>
      <c r="C744" s="4" t="s">
        <v>41</v>
      </c>
      <c r="D744" s="5">
        <v>173.88</v>
      </c>
      <c r="E744" s="1">
        <v>24</v>
      </c>
      <c r="F744" s="1">
        <f>InputData[[#This Row],[UNIT PRICE ($)]]*InputData[[#This Row],[QUANTITY]]</f>
        <v>4173.12</v>
      </c>
      <c r="G744" s="1" t="str">
        <f>VLOOKUP(InputData[[#This Row],[CUSTOMER NAME]],Country[],2,0)</f>
        <v>India</v>
      </c>
      <c r="H744" s="1" t="str">
        <f>VLOOKUP(InputData[[#This Row],[CUSTOMER NAME]],Country[],3,0)</f>
        <v>Western</v>
      </c>
      <c r="I744" s="1" t="str">
        <f>TEXT(InputData[[#This Row],[DATE]],"mmm")</f>
        <v>Nov</v>
      </c>
      <c r="J744" s="1">
        <f>WEEKNUM(InputData[[#This Row],[DATE]])</f>
        <v>48</v>
      </c>
    </row>
    <row r="745" spans="1:10" x14ac:dyDescent="0.35">
      <c r="A745" s="3">
        <v>44521</v>
      </c>
      <c r="B745" s="6" t="s">
        <v>67</v>
      </c>
      <c r="C745" s="4" t="s">
        <v>20</v>
      </c>
      <c r="D745" s="5">
        <v>76.25</v>
      </c>
      <c r="E745" s="1">
        <v>6</v>
      </c>
      <c r="F745" s="1">
        <f>InputData[[#This Row],[UNIT PRICE ($)]]*InputData[[#This Row],[QUANTITY]]</f>
        <v>457.5</v>
      </c>
      <c r="G745" s="1" t="str">
        <f>VLOOKUP(InputData[[#This Row],[CUSTOMER NAME]],Country[],2,0)</f>
        <v>United Kingdom</v>
      </c>
      <c r="H745" s="1" t="str">
        <f>VLOOKUP(InputData[[#This Row],[CUSTOMER NAME]],Country[],3,0)</f>
        <v>Export</v>
      </c>
      <c r="I745" s="1" t="str">
        <f>TEXT(InputData[[#This Row],[DATE]],"mmm")</f>
        <v>Nov</v>
      </c>
      <c r="J745" s="1">
        <f>WEEKNUM(InputData[[#This Row],[DATE]])</f>
        <v>48</v>
      </c>
    </row>
    <row r="746" spans="1:10" x14ac:dyDescent="0.35">
      <c r="A746" s="3">
        <v>44521</v>
      </c>
      <c r="B746" s="6" t="s">
        <v>78</v>
      </c>
      <c r="C746" s="4" t="s">
        <v>42</v>
      </c>
      <c r="D746" s="5">
        <v>162</v>
      </c>
      <c r="E746" s="1">
        <v>10</v>
      </c>
      <c r="F746" s="1">
        <f>InputData[[#This Row],[UNIT PRICE ($)]]*InputData[[#This Row],[QUANTITY]]</f>
        <v>1620</v>
      </c>
      <c r="G746" s="1" t="str">
        <f>VLOOKUP(InputData[[#This Row],[CUSTOMER NAME]],Country[],2,0)</f>
        <v>India</v>
      </c>
      <c r="H746" s="1" t="str">
        <f>VLOOKUP(InputData[[#This Row],[CUSTOMER NAME]],Country[],3,0)</f>
        <v>Central</v>
      </c>
      <c r="I746" s="1" t="str">
        <f>TEXT(InputData[[#This Row],[DATE]],"mmm")</f>
        <v>Nov</v>
      </c>
      <c r="J746" s="1">
        <f>WEEKNUM(InputData[[#This Row],[DATE]])</f>
        <v>48</v>
      </c>
    </row>
    <row r="747" spans="1:10" x14ac:dyDescent="0.35">
      <c r="A747" s="3">
        <v>44521</v>
      </c>
      <c r="B747" s="6" t="s">
        <v>116</v>
      </c>
      <c r="C747" s="4" t="s">
        <v>14</v>
      </c>
      <c r="D747" s="5">
        <v>146.72</v>
      </c>
      <c r="E747" s="1">
        <v>1</v>
      </c>
      <c r="F747" s="1">
        <f>InputData[[#This Row],[UNIT PRICE ($)]]*InputData[[#This Row],[QUANTITY]]</f>
        <v>146.72</v>
      </c>
      <c r="G747" s="1" t="str">
        <f>VLOOKUP(InputData[[#This Row],[CUSTOMER NAME]],Country[],2,0)</f>
        <v>Germany</v>
      </c>
      <c r="H747" s="1" t="str">
        <f>VLOOKUP(InputData[[#This Row],[CUSTOMER NAME]],Country[],3,0)</f>
        <v>Export</v>
      </c>
      <c r="I747" s="1" t="str">
        <f>TEXT(InputData[[#This Row],[DATE]],"mmm")</f>
        <v>Nov</v>
      </c>
      <c r="J747" s="1">
        <f>WEEKNUM(InputData[[#This Row],[DATE]])</f>
        <v>48</v>
      </c>
    </row>
    <row r="748" spans="1:10" x14ac:dyDescent="0.35">
      <c r="A748" s="3">
        <v>44522</v>
      </c>
      <c r="B748" s="6" t="s">
        <v>82</v>
      </c>
      <c r="C748" s="4" t="s">
        <v>17</v>
      </c>
      <c r="D748" s="5">
        <v>156.78</v>
      </c>
      <c r="E748" s="1">
        <v>35</v>
      </c>
      <c r="F748" s="1">
        <f>InputData[[#This Row],[UNIT PRICE ($)]]*InputData[[#This Row],[QUANTITY]]</f>
        <v>5487.3</v>
      </c>
      <c r="G748" s="1" t="str">
        <f>VLOOKUP(InputData[[#This Row],[CUSTOMER NAME]],Country[],2,0)</f>
        <v>India</v>
      </c>
      <c r="H748" s="1" t="str">
        <f>VLOOKUP(InputData[[#This Row],[CUSTOMER NAME]],Country[],3,0)</f>
        <v>Western</v>
      </c>
      <c r="I748" s="1" t="str">
        <f>TEXT(InputData[[#This Row],[DATE]],"mmm")</f>
        <v>Nov</v>
      </c>
      <c r="J748" s="1">
        <f>WEEKNUM(InputData[[#This Row],[DATE]])</f>
        <v>48</v>
      </c>
    </row>
    <row r="749" spans="1:10" x14ac:dyDescent="0.35">
      <c r="A749" s="3">
        <v>44523</v>
      </c>
      <c r="B749" s="6" t="s">
        <v>75</v>
      </c>
      <c r="C749" s="4" t="s">
        <v>36</v>
      </c>
      <c r="D749" s="5">
        <v>96.3</v>
      </c>
      <c r="E749" s="1">
        <v>12</v>
      </c>
      <c r="F749" s="1">
        <f>InputData[[#This Row],[UNIT PRICE ($)]]*InputData[[#This Row],[QUANTITY]]</f>
        <v>1155.5999999999999</v>
      </c>
      <c r="G749" s="1" t="str">
        <f>VLOOKUP(InputData[[#This Row],[CUSTOMER NAME]],Country[],2,0)</f>
        <v>Russia</v>
      </c>
      <c r="H749" s="1" t="str">
        <f>VLOOKUP(InputData[[#This Row],[CUSTOMER NAME]],Country[],3,0)</f>
        <v>Export</v>
      </c>
      <c r="I749" s="1" t="str">
        <f>TEXT(InputData[[#This Row],[DATE]],"mmm")</f>
        <v>Nov</v>
      </c>
      <c r="J749" s="1">
        <f>WEEKNUM(InputData[[#This Row],[DATE]])</f>
        <v>48</v>
      </c>
    </row>
    <row r="750" spans="1:10" x14ac:dyDescent="0.35">
      <c r="A750" s="3">
        <v>44525</v>
      </c>
      <c r="B750" s="6" t="s">
        <v>72</v>
      </c>
      <c r="C750" s="4" t="s">
        <v>4</v>
      </c>
      <c r="D750" s="5">
        <v>48.84</v>
      </c>
      <c r="E750" s="1">
        <v>5</v>
      </c>
      <c r="F750" s="1">
        <f>InputData[[#This Row],[UNIT PRICE ($)]]*InputData[[#This Row],[QUANTITY]]</f>
        <v>244.20000000000002</v>
      </c>
      <c r="G750" s="1" t="str">
        <f>VLOOKUP(InputData[[#This Row],[CUSTOMER NAME]],Country[],2,0)</f>
        <v>Brazil</v>
      </c>
      <c r="H750" s="1" t="str">
        <f>VLOOKUP(InputData[[#This Row],[CUSTOMER NAME]],Country[],3,0)</f>
        <v>Export</v>
      </c>
      <c r="I750" s="1" t="str">
        <f>TEXT(InputData[[#This Row],[DATE]],"mmm")</f>
        <v>Nov</v>
      </c>
      <c r="J750" s="1">
        <f>WEEKNUM(InputData[[#This Row],[DATE]])</f>
        <v>48</v>
      </c>
    </row>
    <row r="751" spans="1:10" x14ac:dyDescent="0.35">
      <c r="A751" s="3">
        <v>44525</v>
      </c>
      <c r="B751" s="6" t="s">
        <v>82</v>
      </c>
      <c r="C751" s="4" t="s">
        <v>3</v>
      </c>
      <c r="D751" s="5">
        <v>80.94</v>
      </c>
      <c r="E751" s="1">
        <v>10</v>
      </c>
      <c r="F751" s="1">
        <f>InputData[[#This Row],[UNIT PRICE ($)]]*InputData[[#This Row],[QUANTITY]]</f>
        <v>809.4</v>
      </c>
      <c r="G751" s="1" t="str">
        <f>VLOOKUP(InputData[[#This Row],[CUSTOMER NAME]],Country[],2,0)</f>
        <v>India</v>
      </c>
      <c r="H751" s="1" t="str">
        <f>VLOOKUP(InputData[[#This Row],[CUSTOMER NAME]],Country[],3,0)</f>
        <v>Western</v>
      </c>
      <c r="I751" s="1" t="str">
        <f>TEXT(InputData[[#This Row],[DATE]],"mmm")</f>
        <v>Nov</v>
      </c>
      <c r="J751" s="1">
        <f>WEEKNUM(InputData[[#This Row],[DATE]])</f>
        <v>48</v>
      </c>
    </row>
    <row r="752" spans="1:10" x14ac:dyDescent="0.35">
      <c r="A752" s="3">
        <v>44525</v>
      </c>
      <c r="B752" s="6" t="s">
        <v>82</v>
      </c>
      <c r="C752" s="4" t="s">
        <v>16</v>
      </c>
      <c r="D752" s="5">
        <v>16.64</v>
      </c>
      <c r="E752" s="1">
        <v>14</v>
      </c>
      <c r="F752" s="1">
        <f>InputData[[#This Row],[UNIT PRICE ($)]]*InputData[[#This Row],[QUANTITY]]</f>
        <v>232.96</v>
      </c>
      <c r="G752" s="1" t="str">
        <f>VLOOKUP(InputData[[#This Row],[CUSTOMER NAME]],Country[],2,0)</f>
        <v>India</v>
      </c>
      <c r="H752" s="1" t="str">
        <f>VLOOKUP(InputData[[#This Row],[CUSTOMER NAME]],Country[],3,0)</f>
        <v>Western</v>
      </c>
      <c r="I752" s="1" t="str">
        <f>TEXT(InputData[[#This Row],[DATE]],"mmm")</f>
        <v>Nov</v>
      </c>
      <c r="J752" s="1">
        <f>WEEKNUM(InputData[[#This Row],[DATE]])</f>
        <v>48</v>
      </c>
    </row>
    <row r="753" spans="1:10" x14ac:dyDescent="0.35">
      <c r="A753" s="3">
        <v>44526</v>
      </c>
      <c r="B753" s="6" t="s">
        <v>75</v>
      </c>
      <c r="C753" s="4" t="s">
        <v>9</v>
      </c>
      <c r="D753" s="5">
        <v>7.8599999999999994</v>
      </c>
      <c r="E753" s="1">
        <v>25</v>
      </c>
      <c r="F753" s="1">
        <f>InputData[[#This Row],[UNIT PRICE ($)]]*InputData[[#This Row],[QUANTITY]]</f>
        <v>196.5</v>
      </c>
      <c r="G753" s="1" t="str">
        <f>VLOOKUP(InputData[[#This Row],[CUSTOMER NAME]],Country[],2,0)</f>
        <v>Russia</v>
      </c>
      <c r="H753" s="1" t="str">
        <f>VLOOKUP(InputData[[#This Row],[CUSTOMER NAME]],Country[],3,0)</f>
        <v>Export</v>
      </c>
      <c r="I753" s="1" t="str">
        <f>TEXT(InputData[[#This Row],[DATE]],"mmm")</f>
        <v>Nov</v>
      </c>
      <c r="J753" s="1">
        <f>WEEKNUM(InputData[[#This Row],[DATE]])</f>
        <v>48</v>
      </c>
    </row>
    <row r="754" spans="1:10" x14ac:dyDescent="0.35">
      <c r="A754" s="3">
        <v>44526</v>
      </c>
      <c r="B754" s="6" t="s">
        <v>80</v>
      </c>
      <c r="C754" s="4" t="s">
        <v>32</v>
      </c>
      <c r="D754" s="5">
        <v>117.48</v>
      </c>
      <c r="E754" s="1">
        <v>5</v>
      </c>
      <c r="F754" s="1">
        <f>InputData[[#This Row],[UNIT PRICE ($)]]*InputData[[#This Row],[QUANTITY]]</f>
        <v>587.4</v>
      </c>
      <c r="G754" s="1" t="str">
        <f>VLOOKUP(InputData[[#This Row],[CUSTOMER NAME]],Country[],2,0)</f>
        <v>South Africa</v>
      </c>
      <c r="H754" s="1" t="str">
        <f>VLOOKUP(InputData[[#This Row],[CUSTOMER NAME]],Country[],3,0)</f>
        <v>Export</v>
      </c>
      <c r="I754" s="1" t="str">
        <f>TEXT(InputData[[#This Row],[DATE]],"mmm")</f>
        <v>Nov</v>
      </c>
      <c r="J754" s="1">
        <f>WEEKNUM(InputData[[#This Row],[DATE]])</f>
        <v>48</v>
      </c>
    </row>
    <row r="755" spans="1:10" x14ac:dyDescent="0.35">
      <c r="A755" s="3">
        <v>44527</v>
      </c>
      <c r="B755" s="6" t="s">
        <v>112</v>
      </c>
      <c r="C755" s="4" t="s">
        <v>12</v>
      </c>
      <c r="D755" s="5">
        <v>94.17</v>
      </c>
      <c r="E755" s="1">
        <v>8</v>
      </c>
      <c r="F755" s="1">
        <f>InputData[[#This Row],[UNIT PRICE ($)]]*InputData[[#This Row],[QUANTITY]]</f>
        <v>753.36</v>
      </c>
      <c r="G755" s="1" t="str">
        <f>VLOOKUP(InputData[[#This Row],[CUSTOMER NAME]],Country[],2,0)</f>
        <v>India</v>
      </c>
      <c r="H755" s="1" t="str">
        <f>VLOOKUP(InputData[[#This Row],[CUSTOMER NAME]],Country[],3,0)</f>
        <v>North</v>
      </c>
      <c r="I755" s="1" t="str">
        <f>TEXT(InputData[[#This Row],[DATE]],"mmm")</f>
        <v>Nov</v>
      </c>
      <c r="J755" s="1">
        <f>WEEKNUM(InputData[[#This Row],[DATE]])</f>
        <v>48</v>
      </c>
    </row>
    <row r="756" spans="1:10" x14ac:dyDescent="0.35">
      <c r="A756" s="3">
        <v>44527</v>
      </c>
      <c r="B756" s="6" t="s">
        <v>112</v>
      </c>
      <c r="C756" s="4" t="s">
        <v>34</v>
      </c>
      <c r="D756" s="5">
        <v>58.3</v>
      </c>
      <c r="E756" s="1">
        <v>15</v>
      </c>
      <c r="F756" s="1">
        <f>InputData[[#This Row],[UNIT PRICE ($)]]*InputData[[#This Row],[QUANTITY]]</f>
        <v>874.5</v>
      </c>
      <c r="G756" s="1" t="str">
        <f>VLOOKUP(InputData[[#This Row],[CUSTOMER NAME]],Country[],2,0)</f>
        <v>India</v>
      </c>
      <c r="H756" s="1" t="str">
        <f>VLOOKUP(InputData[[#This Row],[CUSTOMER NAME]],Country[],3,0)</f>
        <v>North</v>
      </c>
      <c r="I756" s="1" t="str">
        <f>TEXT(InputData[[#This Row],[DATE]],"mmm")</f>
        <v>Nov</v>
      </c>
      <c r="J756" s="1">
        <f>WEEKNUM(InputData[[#This Row],[DATE]])</f>
        <v>48</v>
      </c>
    </row>
    <row r="757" spans="1:10" x14ac:dyDescent="0.35">
      <c r="A757" s="3">
        <v>44527</v>
      </c>
      <c r="B757" s="6" t="s">
        <v>74</v>
      </c>
      <c r="C757" s="4" t="s">
        <v>33</v>
      </c>
      <c r="D757" s="5">
        <v>119.7</v>
      </c>
      <c r="E757" s="1">
        <v>28</v>
      </c>
      <c r="F757" s="1">
        <f>InputData[[#This Row],[UNIT PRICE ($)]]*InputData[[#This Row],[QUANTITY]]</f>
        <v>3351.6</v>
      </c>
      <c r="G757" s="1" t="str">
        <f>VLOOKUP(InputData[[#This Row],[CUSTOMER NAME]],Country[],2,0)</f>
        <v>Brazil</v>
      </c>
      <c r="H757" s="1" t="str">
        <f>VLOOKUP(InputData[[#This Row],[CUSTOMER NAME]],Country[],3,0)</f>
        <v>Export</v>
      </c>
      <c r="I757" s="1" t="str">
        <f>TEXT(InputData[[#This Row],[DATE]],"mmm")</f>
        <v>Nov</v>
      </c>
      <c r="J757" s="1">
        <f>WEEKNUM(InputData[[#This Row],[DATE]])</f>
        <v>48</v>
      </c>
    </row>
    <row r="758" spans="1:10" x14ac:dyDescent="0.35">
      <c r="A758" s="3">
        <v>44527</v>
      </c>
      <c r="B758" s="6" t="s">
        <v>75</v>
      </c>
      <c r="C758" s="4" t="s">
        <v>35</v>
      </c>
      <c r="D758" s="5">
        <v>6.7</v>
      </c>
      <c r="E758" s="1">
        <v>28</v>
      </c>
      <c r="F758" s="1">
        <f>InputData[[#This Row],[UNIT PRICE ($)]]*InputData[[#This Row],[QUANTITY]]</f>
        <v>187.6</v>
      </c>
      <c r="G758" s="1" t="str">
        <f>VLOOKUP(InputData[[#This Row],[CUSTOMER NAME]],Country[],2,0)</f>
        <v>Russia</v>
      </c>
      <c r="H758" s="1" t="str">
        <f>VLOOKUP(InputData[[#This Row],[CUSTOMER NAME]],Country[],3,0)</f>
        <v>Export</v>
      </c>
      <c r="I758" s="1" t="str">
        <f>TEXT(InputData[[#This Row],[DATE]],"mmm")</f>
        <v>Nov</v>
      </c>
      <c r="J758" s="1">
        <f>WEEKNUM(InputData[[#This Row],[DATE]])</f>
        <v>48</v>
      </c>
    </row>
    <row r="759" spans="1:10" x14ac:dyDescent="0.35">
      <c r="A759" s="3">
        <v>44527</v>
      </c>
      <c r="B759" s="6" t="s">
        <v>78</v>
      </c>
      <c r="C759" s="4" t="s">
        <v>22</v>
      </c>
      <c r="D759" s="5">
        <v>141.57</v>
      </c>
      <c r="E759" s="1">
        <v>37</v>
      </c>
      <c r="F759" s="1">
        <f>InputData[[#This Row],[UNIT PRICE ($)]]*InputData[[#This Row],[QUANTITY]]</f>
        <v>5238.09</v>
      </c>
      <c r="G759" s="1" t="str">
        <f>VLOOKUP(InputData[[#This Row],[CUSTOMER NAME]],Country[],2,0)</f>
        <v>India</v>
      </c>
      <c r="H759" s="1" t="str">
        <f>VLOOKUP(InputData[[#This Row],[CUSTOMER NAME]],Country[],3,0)</f>
        <v>Central</v>
      </c>
      <c r="I759" s="1" t="str">
        <f>TEXT(InputData[[#This Row],[DATE]],"mmm")</f>
        <v>Nov</v>
      </c>
      <c r="J759" s="1">
        <f>WEEKNUM(InputData[[#This Row],[DATE]])</f>
        <v>48</v>
      </c>
    </row>
    <row r="760" spans="1:10" x14ac:dyDescent="0.35">
      <c r="A760" s="3">
        <v>44528</v>
      </c>
      <c r="B760" s="6" t="s">
        <v>64</v>
      </c>
      <c r="C760" s="4" t="s">
        <v>28</v>
      </c>
      <c r="D760" s="5">
        <v>41.81</v>
      </c>
      <c r="E760" s="1">
        <v>9</v>
      </c>
      <c r="F760" s="1">
        <f>InputData[[#This Row],[UNIT PRICE ($)]]*InputData[[#This Row],[QUANTITY]]</f>
        <v>376.29</v>
      </c>
      <c r="G760" s="1" t="str">
        <f>VLOOKUP(InputData[[#This Row],[CUSTOMER NAME]],Country[],2,0)</f>
        <v>India</v>
      </c>
      <c r="H760" s="1" t="str">
        <f>VLOOKUP(InputData[[#This Row],[CUSTOMER NAME]],Country[],3,0)</f>
        <v>Northeast</v>
      </c>
      <c r="I760" s="1" t="str">
        <f>TEXT(InputData[[#This Row],[DATE]],"mmm")</f>
        <v>Nov</v>
      </c>
      <c r="J760" s="1">
        <f>WEEKNUM(InputData[[#This Row],[DATE]])</f>
        <v>49</v>
      </c>
    </row>
    <row r="761" spans="1:10" x14ac:dyDescent="0.35">
      <c r="A761" s="3">
        <v>44528</v>
      </c>
      <c r="B761" s="6" t="s">
        <v>67</v>
      </c>
      <c r="C761" s="4" t="s">
        <v>40</v>
      </c>
      <c r="D761" s="5">
        <v>115.2</v>
      </c>
      <c r="E761" s="1">
        <v>2</v>
      </c>
      <c r="F761" s="1">
        <f>InputData[[#This Row],[UNIT PRICE ($)]]*InputData[[#This Row],[QUANTITY]]</f>
        <v>230.4</v>
      </c>
      <c r="G761" s="1" t="str">
        <f>VLOOKUP(InputData[[#This Row],[CUSTOMER NAME]],Country[],2,0)</f>
        <v>United Kingdom</v>
      </c>
      <c r="H761" s="1" t="str">
        <f>VLOOKUP(InputData[[#This Row],[CUSTOMER NAME]],Country[],3,0)</f>
        <v>Export</v>
      </c>
      <c r="I761" s="1" t="str">
        <f>TEXT(InputData[[#This Row],[DATE]],"mmm")</f>
        <v>Nov</v>
      </c>
      <c r="J761" s="1">
        <f>WEEKNUM(InputData[[#This Row],[DATE]])</f>
        <v>49</v>
      </c>
    </row>
    <row r="762" spans="1:10" x14ac:dyDescent="0.35">
      <c r="A762" s="3">
        <v>44528</v>
      </c>
      <c r="B762" s="6" t="s">
        <v>73</v>
      </c>
      <c r="C762" s="4" t="s">
        <v>31</v>
      </c>
      <c r="D762" s="5">
        <v>104.16</v>
      </c>
      <c r="E762" s="1">
        <v>8</v>
      </c>
      <c r="F762" s="1">
        <f>InputData[[#This Row],[UNIT PRICE ($)]]*InputData[[#This Row],[QUANTITY]]</f>
        <v>833.28</v>
      </c>
      <c r="G762" s="1" t="str">
        <f>VLOOKUP(InputData[[#This Row],[CUSTOMER NAME]],Country[],2,0)</f>
        <v>India</v>
      </c>
      <c r="H762" s="1" t="str">
        <f>VLOOKUP(InputData[[#This Row],[CUSTOMER NAME]],Country[],3,0)</f>
        <v>East</v>
      </c>
      <c r="I762" s="1" t="str">
        <f>TEXT(InputData[[#This Row],[DATE]],"mmm")</f>
        <v>Nov</v>
      </c>
      <c r="J762" s="1">
        <f>WEEKNUM(InputData[[#This Row],[DATE]])</f>
        <v>49</v>
      </c>
    </row>
    <row r="763" spans="1:10" x14ac:dyDescent="0.35">
      <c r="A763" s="3">
        <v>44530</v>
      </c>
      <c r="B763" s="6" t="s">
        <v>61</v>
      </c>
      <c r="C763" s="4" t="s">
        <v>39</v>
      </c>
      <c r="D763" s="5">
        <v>42.55</v>
      </c>
      <c r="E763" s="1">
        <v>15</v>
      </c>
      <c r="F763" s="1">
        <f>InputData[[#This Row],[UNIT PRICE ($)]]*InputData[[#This Row],[QUANTITY]]</f>
        <v>638.25</v>
      </c>
      <c r="G763" s="1" t="str">
        <f>VLOOKUP(InputData[[#This Row],[CUSTOMER NAME]],Country[],2,0)</f>
        <v>Bangladesh</v>
      </c>
      <c r="H763" s="1" t="str">
        <f>VLOOKUP(InputData[[#This Row],[CUSTOMER NAME]],Country[],3,0)</f>
        <v>Export</v>
      </c>
      <c r="I763" s="1" t="str">
        <f>TEXT(InputData[[#This Row],[DATE]],"mmm")</f>
        <v>Nov</v>
      </c>
      <c r="J763" s="1">
        <f>WEEKNUM(InputData[[#This Row],[DATE]])</f>
        <v>49</v>
      </c>
    </row>
    <row r="764" spans="1:10" x14ac:dyDescent="0.35">
      <c r="A764" s="3">
        <v>44530</v>
      </c>
      <c r="B764" s="6" t="s">
        <v>110</v>
      </c>
      <c r="C764" s="4" t="s">
        <v>15</v>
      </c>
      <c r="D764" s="5">
        <v>15.719999999999999</v>
      </c>
      <c r="E764" s="1">
        <v>2</v>
      </c>
      <c r="F764" s="1">
        <f>InputData[[#This Row],[UNIT PRICE ($)]]*InputData[[#This Row],[QUANTITY]]</f>
        <v>31.439999999999998</v>
      </c>
      <c r="G764" s="1" t="str">
        <f>VLOOKUP(InputData[[#This Row],[CUSTOMER NAME]],Country[],2,0)</f>
        <v>India</v>
      </c>
      <c r="H764" s="1" t="str">
        <f>VLOOKUP(InputData[[#This Row],[CUSTOMER NAME]],Country[],3,0)</f>
        <v>Western</v>
      </c>
      <c r="I764" s="1" t="str">
        <f>TEXT(InputData[[#This Row],[DATE]],"mmm")</f>
        <v>Nov</v>
      </c>
      <c r="J764" s="1">
        <f>WEEKNUM(InputData[[#This Row],[DATE]])</f>
        <v>49</v>
      </c>
    </row>
    <row r="765" spans="1:10" x14ac:dyDescent="0.35">
      <c r="A765" s="3">
        <v>44532</v>
      </c>
      <c r="B765" s="6" t="s">
        <v>76</v>
      </c>
      <c r="C765" s="4" t="s">
        <v>16</v>
      </c>
      <c r="D765" s="5">
        <v>16.64</v>
      </c>
      <c r="E765" s="1">
        <v>10</v>
      </c>
      <c r="F765" s="1">
        <f>InputData[[#This Row],[UNIT PRICE ($)]]*InputData[[#This Row],[QUANTITY]]</f>
        <v>166.4</v>
      </c>
      <c r="G765" s="1" t="str">
        <f>VLOOKUP(InputData[[#This Row],[CUSTOMER NAME]],Country[],2,0)</f>
        <v>Saudi Arabia</v>
      </c>
      <c r="H765" s="1" t="str">
        <f>VLOOKUP(InputData[[#This Row],[CUSTOMER NAME]],Country[],3,0)</f>
        <v>Export</v>
      </c>
      <c r="I765" s="1" t="str">
        <f>TEXT(InputData[[#This Row],[DATE]],"mmm")</f>
        <v>Dec</v>
      </c>
      <c r="J765" s="1">
        <f>WEEKNUM(InputData[[#This Row],[DATE]])</f>
        <v>49</v>
      </c>
    </row>
    <row r="766" spans="1:10" x14ac:dyDescent="0.35">
      <c r="A766" s="3">
        <v>44533</v>
      </c>
      <c r="B766" s="6" t="s">
        <v>75</v>
      </c>
      <c r="C766" s="4" t="s">
        <v>19</v>
      </c>
      <c r="D766" s="5">
        <v>210</v>
      </c>
      <c r="E766" s="1">
        <v>8</v>
      </c>
      <c r="F766" s="1">
        <f>InputData[[#This Row],[UNIT PRICE ($)]]*InputData[[#This Row],[QUANTITY]]</f>
        <v>1680</v>
      </c>
      <c r="G766" s="1" t="str">
        <f>VLOOKUP(InputData[[#This Row],[CUSTOMER NAME]],Country[],2,0)</f>
        <v>Russia</v>
      </c>
      <c r="H766" s="1" t="str">
        <f>VLOOKUP(InputData[[#This Row],[CUSTOMER NAME]],Country[],3,0)</f>
        <v>Export</v>
      </c>
      <c r="I766" s="1" t="str">
        <f>TEXT(InputData[[#This Row],[DATE]],"mmm")</f>
        <v>Dec</v>
      </c>
      <c r="J766" s="1">
        <f>WEEKNUM(InputData[[#This Row],[DATE]])</f>
        <v>49</v>
      </c>
    </row>
    <row r="767" spans="1:10" x14ac:dyDescent="0.35">
      <c r="A767" s="3">
        <v>44533</v>
      </c>
      <c r="B767" s="6" t="s">
        <v>113</v>
      </c>
      <c r="C767" s="4" t="s">
        <v>34</v>
      </c>
      <c r="D767" s="5">
        <v>58.3</v>
      </c>
      <c r="E767" s="1">
        <v>2</v>
      </c>
      <c r="F767" s="1">
        <f>InputData[[#This Row],[UNIT PRICE ($)]]*InputData[[#This Row],[QUANTITY]]</f>
        <v>116.6</v>
      </c>
      <c r="G767" s="1" t="str">
        <f>VLOOKUP(InputData[[#This Row],[CUSTOMER NAME]],Country[],2,0)</f>
        <v>Pakistan</v>
      </c>
      <c r="H767" s="1" t="str">
        <f>VLOOKUP(InputData[[#This Row],[CUSTOMER NAME]],Country[],3,0)</f>
        <v>Export</v>
      </c>
      <c r="I767" s="1" t="str">
        <f>TEXT(InputData[[#This Row],[DATE]],"mmm")</f>
        <v>Dec</v>
      </c>
      <c r="J767" s="1">
        <f>WEEKNUM(InputData[[#This Row],[DATE]])</f>
        <v>49</v>
      </c>
    </row>
    <row r="768" spans="1:10" x14ac:dyDescent="0.35">
      <c r="A768" s="3">
        <v>44533</v>
      </c>
      <c r="B768" s="6" t="s">
        <v>115</v>
      </c>
      <c r="C768" s="4" t="s">
        <v>28</v>
      </c>
      <c r="D768" s="5">
        <v>41.81</v>
      </c>
      <c r="E768" s="1">
        <v>5</v>
      </c>
      <c r="F768" s="1">
        <f>InputData[[#This Row],[UNIT PRICE ($)]]*InputData[[#This Row],[QUANTITY]]</f>
        <v>209.05</v>
      </c>
      <c r="G768" s="1" t="str">
        <f>VLOOKUP(InputData[[#This Row],[CUSTOMER NAME]],Country[],2,0)</f>
        <v>India</v>
      </c>
      <c r="H768" s="1" t="str">
        <f>VLOOKUP(InputData[[#This Row],[CUSTOMER NAME]],Country[],3,0)</f>
        <v>Northeast</v>
      </c>
      <c r="I768" s="1" t="str">
        <f>TEXT(InputData[[#This Row],[DATE]],"mmm")</f>
        <v>Dec</v>
      </c>
      <c r="J768" s="1">
        <f>WEEKNUM(InputData[[#This Row],[DATE]])</f>
        <v>49</v>
      </c>
    </row>
    <row r="769" spans="1:10" x14ac:dyDescent="0.35">
      <c r="A769" s="3">
        <v>44534</v>
      </c>
      <c r="B769" s="6" t="s">
        <v>108</v>
      </c>
      <c r="C769" s="4" t="s">
        <v>4</v>
      </c>
      <c r="D769" s="5">
        <v>48.84</v>
      </c>
      <c r="E769" s="1">
        <v>32</v>
      </c>
      <c r="F769" s="1">
        <f>InputData[[#This Row],[UNIT PRICE ($)]]*InputData[[#This Row],[QUANTITY]]</f>
        <v>1562.88</v>
      </c>
      <c r="G769" s="1" t="str">
        <f>VLOOKUP(InputData[[#This Row],[CUSTOMER NAME]],Country[],2,0)</f>
        <v>India</v>
      </c>
      <c r="H769" s="1" t="str">
        <f>VLOOKUP(InputData[[#This Row],[CUSTOMER NAME]],Country[],3,0)</f>
        <v>North</v>
      </c>
      <c r="I769" s="1" t="str">
        <f>TEXT(InputData[[#This Row],[DATE]],"mmm")</f>
        <v>Dec</v>
      </c>
      <c r="J769" s="1">
        <f>WEEKNUM(InputData[[#This Row],[DATE]])</f>
        <v>49</v>
      </c>
    </row>
    <row r="770" spans="1:10" x14ac:dyDescent="0.35">
      <c r="A770" s="3">
        <v>44534</v>
      </c>
      <c r="B770" s="6" t="s">
        <v>61</v>
      </c>
      <c r="C770" s="4" t="s">
        <v>44</v>
      </c>
      <c r="D770" s="5">
        <v>82.08</v>
      </c>
      <c r="E770" s="1">
        <v>15</v>
      </c>
      <c r="F770" s="1">
        <f>InputData[[#This Row],[UNIT PRICE ($)]]*InputData[[#This Row],[QUANTITY]]</f>
        <v>1231.2</v>
      </c>
      <c r="G770" s="1" t="str">
        <f>VLOOKUP(InputData[[#This Row],[CUSTOMER NAME]],Country[],2,0)</f>
        <v>Bangladesh</v>
      </c>
      <c r="H770" s="1" t="str">
        <f>VLOOKUP(InputData[[#This Row],[CUSTOMER NAME]],Country[],3,0)</f>
        <v>Export</v>
      </c>
      <c r="I770" s="1" t="str">
        <f>TEXT(InputData[[#This Row],[DATE]],"mmm")</f>
        <v>Dec</v>
      </c>
      <c r="J770" s="1">
        <f>WEEKNUM(InputData[[#This Row],[DATE]])</f>
        <v>49</v>
      </c>
    </row>
    <row r="771" spans="1:10" x14ac:dyDescent="0.35">
      <c r="A771" s="3">
        <v>44534</v>
      </c>
      <c r="B771" s="6" t="s">
        <v>70</v>
      </c>
      <c r="C771" s="4" t="s">
        <v>26</v>
      </c>
      <c r="D771" s="5">
        <v>24.66</v>
      </c>
      <c r="E771" s="1">
        <v>10</v>
      </c>
      <c r="F771" s="1">
        <f>InputData[[#This Row],[UNIT PRICE ($)]]*InputData[[#This Row],[QUANTITY]]</f>
        <v>246.6</v>
      </c>
      <c r="G771" s="1" t="str">
        <f>VLOOKUP(InputData[[#This Row],[CUSTOMER NAME]],Country[],2,0)</f>
        <v>Mexico</v>
      </c>
      <c r="H771" s="1" t="str">
        <f>VLOOKUP(InputData[[#This Row],[CUSTOMER NAME]],Country[],3,0)</f>
        <v>Export</v>
      </c>
      <c r="I771" s="1" t="str">
        <f>TEXT(InputData[[#This Row],[DATE]],"mmm")</f>
        <v>Dec</v>
      </c>
      <c r="J771" s="1">
        <f>WEEKNUM(InputData[[#This Row],[DATE]])</f>
        <v>49</v>
      </c>
    </row>
    <row r="772" spans="1:10" x14ac:dyDescent="0.35">
      <c r="A772" s="3">
        <v>44535</v>
      </c>
      <c r="B772" s="6" t="s">
        <v>70</v>
      </c>
      <c r="C772" s="4" t="s">
        <v>25</v>
      </c>
      <c r="D772" s="5">
        <v>8.33</v>
      </c>
      <c r="E772" s="1">
        <v>12</v>
      </c>
      <c r="F772" s="1">
        <f>InputData[[#This Row],[UNIT PRICE ($)]]*InputData[[#This Row],[QUANTITY]]</f>
        <v>99.960000000000008</v>
      </c>
      <c r="G772" s="1" t="str">
        <f>VLOOKUP(InputData[[#This Row],[CUSTOMER NAME]],Country[],2,0)</f>
        <v>Mexico</v>
      </c>
      <c r="H772" s="1" t="str">
        <f>VLOOKUP(InputData[[#This Row],[CUSTOMER NAME]],Country[],3,0)</f>
        <v>Export</v>
      </c>
      <c r="I772" s="1" t="str">
        <f>TEXT(InputData[[#This Row],[DATE]],"mmm")</f>
        <v>Dec</v>
      </c>
      <c r="J772" s="1">
        <f>WEEKNUM(InputData[[#This Row],[DATE]])</f>
        <v>50</v>
      </c>
    </row>
    <row r="773" spans="1:10" x14ac:dyDescent="0.35">
      <c r="A773" s="3">
        <v>44535</v>
      </c>
      <c r="B773" s="6" t="s">
        <v>77</v>
      </c>
      <c r="C773" s="4" t="s">
        <v>4</v>
      </c>
      <c r="D773" s="5">
        <v>48.84</v>
      </c>
      <c r="E773" s="1">
        <v>15</v>
      </c>
      <c r="F773" s="1">
        <f>InputData[[#This Row],[UNIT PRICE ($)]]*InputData[[#This Row],[QUANTITY]]</f>
        <v>732.6</v>
      </c>
      <c r="G773" s="1" t="str">
        <f>VLOOKUP(InputData[[#This Row],[CUSTOMER NAME]],Country[],2,0)</f>
        <v>India</v>
      </c>
      <c r="H773" s="1" t="str">
        <f>VLOOKUP(InputData[[#This Row],[CUSTOMER NAME]],Country[],3,0)</f>
        <v>Western</v>
      </c>
      <c r="I773" s="1" t="str">
        <f>TEXT(InputData[[#This Row],[DATE]],"mmm")</f>
        <v>Dec</v>
      </c>
      <c r="J773" s="1">
        <f>WEEKNUM(InputData[[#This Row],[DATE]])</f>
        <v>50</v>
      </c>
    </row>
    <row r="774" spans="1:10" x14ac:dyDescent="0.35">
      <c r="A774" s="3">
        <v>44535</v>
      </c>
      <c r="B774" s="6" t="s">
        <v>78</v>
      </c>
      <c r="C774" s="4" t="s">
        <v>10</v>
      </c>
      <c r="D774" s="5">
        <v>164.28</v>
      </c>
      <c r="E774" s="1">
        <v>1</v>
      </c>
      <c r="F774" s="1">
        <f>InputData[[#This Row],[UNIT PRICE ($)]]*InputData[[#This Row],[QUANTITY]]</f>
        <v>164.28</v>
      </c>
      <c r="G774" s="1" t="str">
        <f>VLOOKUP(InputData[[#This Row],[CUSTOMER NAME]],Country[],2,0)</f>
        <v>India</v>
      </c>
      <c r="H774" s="1" t="str">
        <f>VLOOKUP(InputData[[#This Row],[CUSTOMER NAME]],Country[],3,0)</f>
        <v>Central</v>
      </c>
      <c r="I774" s="1" t="str">
        <f>TEXT(InputData[[#This Row],[DATE]],"mmm")</f>
        <v>Dec</v>
      </c>
      <c r="J774" s="1">
        <f>WEEKNUM(InputData[[#This Row],[DATE]])</f>
        <v>50</v>
      </c>
    </row>
    <row r="775" spans="1:10" x14ac:dyDescent="0.35">
      <c r="A775" s="3">
        <v>44537</v>
      </c>
      <c r="B775" s="6" t="s">
        <v>66</v>
      </c>
      <c r="C775" s="4" t="s">
        <v>38</v>
      </c>
      <c r="D775" s="5">
        <v>79.92</v>
      </c>
      <c r="E775" s="1">
        <v>5</v>
      </c>
      <c r="F775" s="1">
        <f>InputData[[#This Row],[UNIT PRICE ($)]]*InputData[[#This Row],[QUANTITY]]</f>
        <v>399.6</v>
      </c>
      <c r="G775" s="1" t="str">
        <f>VLOOKUP(InputData[[#This Row],[CUSTOMER NAME]],Country[],2,0)</f>
        <v>Indonesia</v>
      </c>
      <c r="H775" s="1" t="str">
        <f>VLOOKUP(InputData[[#This Row],[CUSTOMER NAME]],Country[],3,0)</f>
        <v>Export</v>
      </c>
      <c r="I775" s="1" t="str">
        <f>TEXT(InputData[[#This Row],[DATE]],"mmm")</f>
        <v>Dec</v>
      </c>
      <c r="J775" s="1">
        <f>WEEKNUM(InputData[[#This Row],[DATE]])</f>
        <v>50</v>
      </c>
    </row>
    <row r="776" spans="1:10" x14ac:dyDescent="0.35">
      <c r="A776" s="3">
        <v>44537</v>
      </c>
      <c r="B776" s="6" t="s">
        <v>73</v>
      </c>
      <c r="C776" s="4" t="s">
        <v>16</v>
      </c>
      <c r="D776" s="5">
        <v>16.64</v>
      </c>
      <c r="E776" s="1">
        <v>13</v>
      </c>
      <c r="F776" s="1">
        <f>InputData[[#This Row],[UNIT PRICE ($)]]*InputData[[#This Row],[QUANTITY]]</f>
        <v>216.32</v>
      </c>
      <c r="G776" s="1" t="str">
        <f>VLOOKUP(InputData[[#This Row],[CUSTOMER NAME]],Country[],2,0)</f>
        <v>India</v>
      </c>
      <c r="H776" s="1" t="str">
        <f>VLOOKUP(InputData[[#This Row],[CUSTOMER NAME]],Country[],3,0)</f>
        <v>East</v>
      </c>
      <c r="I776" s="1" t="str">
        <f>TEXT(InputData[[#This Row],[DATE]],"mmm")</f>
        <v>Dec</v>
      </c>
      <c r="J776" s="1">
        <f>WEEKNUM(InputData[[#This Row],[DATE]])</f>
        <v>50</v>
      </c>
    </row>
    <row r="777" spans="1:10" x14ac:dyDescent="0.35">
      <c r="A777" s="3">
        <v>44537</v>
      </c>
      <c r="B777" s="6" t="s">
        <v>84</v>
      </c>
      <c r="C777" s="4" t="s">
        <v>38</v>
      </c>
      <c r="D777" s="5">
        <v>79.92</v>
      </c>
      <c r="E777" s="1">
        <v>12</v>
      </c>
      <c r="F777" s="1">
        <f>InputData[[#This Row],[UNIT PRICE ($)]]*InputData[[#This Row],[QUANTITY]]</f>
        <v>959.04</v>
      </c>
      <c r="G777" s="1" t="str">
        <f>VLOOKUP(InputData[[#This Row],[CUSTOMER NAME]],Country[],2,0)</f>
        <v>Ethiopia</v>
      </c>
      <c r="H777" s="1" t="str">
        <f>VLOOKUP(InputData[[#This Row],[CUSTOMER NAME]],Country[],3,0)</f>
        <v>Export</v>
      </c>
      <c r="I777" s="1" t="str">
        <f>TEXT(InputData[[#This Row],[DATE]],"mmm")</f>
        <v>Dec</v>
      </c>
      <c r="J777" s="1">
        <f>WEEKNUM(InputData[[#This Row],[DATE]])</f>
        <v>50</v>
      </c>
    </row>
    <row r="778" spans="1:10" x14ac:dyDescent="0.35">
      <c r="A778" s="3">
        <v>44537</v>
      </c>
      <c r="B778" s="6" t="s">
        <v>116</v>
      </c>
      <c r="C778" s="4" t="s">
        <v>6</v>
      </c>
      <c r="D778" s="5">
        <v>85.5</v>
      </c>
      <c r="E778" s="1">
        <v>27</v>
      </c>
      <c r="F778" s="1">
        <f>InputData[[#This Row],[UNIT PRICE ($)]]*InputData[[#This Row],[QUANTITY]]</f>
        <v>2308.5</v>
      </c>
      <c r="G778" s="1" t="str">
        <f>VLOOKUP(InputData[[#This Row],[CUSTOMER NAME]],Country[],2,0)</f>
        <v>Germany</v>
      </c>
      <c r="H778" s="1" t="str">
        <f>VLOOKUP(InputData[[#This Row],[CUSTOMER NAME]],Country[],3,0)</f>
        <v>Export</v>
      </c>
      <c r="I778" s="1" t="str">
        <f>TEXT(InputData[[#This Row],[DATE]],"mmm")</f>
        <v>Dec</v>
      </c>
      <c r="J778" s="1">
        <f>WEEKNUM(InputData[[#This Row],[DATE]])</f>
        <v>50</v>
      </c>
    </row>
    <row r="779" spans="1:10" x14ac:dyDescent="0.35">
      <c r="A779" s="3">
        <v>44537</v>
      </c>
      <c r="B779" s="6" t="s">
        <v>117</v>
      </c>
      <c r="C779" s="4" t="s">
        <v>13</v>
      </c>
      <c r="D779" s="5">
        <v>122.08</v>
      </c>
      <c r="E779" s="1">
        <v>8</v>
      </c>
      <c r="F779" s="1">
        <f>InputData[[#This Row],[UNIT PRICE ($)]]*InputData[[#This Row],[QUANTITY]]</f>
        <v>976.64</v>
      </c>
      <c r="G779" s="1" t="str">
        <f>VLOOKUP(InputData[[#This Row],[CUSTOMER NAME]],Country[],2,0)</f>
        <v>United States of America</v>
      </c>
      <c r="H779" s="1" t="str">
        <f>VLOOKUP(InputData[[#This Row],[CUSTOMER NAME]],Country[],3,0)</f>
        <v>Export</v>
      </c>
      <c r="I779" s="1" t="str">
        <f>TEXT(InputData[[#This Row],[DATE]],"mmm")</f>
        <v>Dec</v>
      </c>
      <c r="J779" s="1">
        <f>WEEKNUM(InputData[[#This Row],[DATE]])</f>
        <v>50</v>
      </c>
    </row>
    <row r="780" spans="1:10" x14ac:dyDescent="0.35">
      <c r="A780" s="3">
        <v>44538</v>
      </c>
      <c r="B780" s="6" t="s">
        <v>78</v>
      </c>
      <c r="C780" s="4" t="s">
        <v>41</v>
      </c>
      <c r="D780" s="5">
        <v>173.88</v>
      </c>
      <c r="E780" s="1">
        <v>32</v>
      </c>
      <c r="F780" s="1">
        <f>InputData[[#This Row],[UNIT PRICE ($)]]*InputData[[#This Row],[QUANTITY]]</f>
        <v>5564.16</v>
      </c>
      <c r="G780" s="1" t="str">
        <f>VLOOKUP(InputData[[#This Row],[CUSTOMER NAME]],Country[],2,0)</f>
        <v>India</v>
      </c>
      <c r="H780" s="1" t="str">
        <f>VLOOKUP(InputData[[#This Row],[CUSTOMER NAME]],Country[],3,0)</f>
        <v>Central</v>
      </c>
      <c r="I780" s="1" t="str">
        <f>TEXT(InputData[[#This Row],[DATE]],"mmm")</f>
        <v>Dec</v>
      </c>
      <c r="J780" s="1">
        <f>WEEKNUM(InputData[[#This Row],[DATE]])</f>
        <v>50</v>
      </c>
    </row>
    <row r="781" spans="1:10" x14ac:dyDescent="0.35">
      <c r="A781" s="3">
        <v>44538</v>
      </c>
      <c r="B781" s="6" t="s">
        <v>87</v>
      </c>
      <c r="C781" s="4" t="s">
        <v>44</v>
      </c>
      <c r="D781" s="5">
        <v>82.08</v>
      </c>
      <c r="E781" s="1">
        <v>14</v>
      </c>
      <c r="F781" s="1">
        <f>InputData[[#This Row],[UNIT PRICE ($)]]*InputData[[#This Row],[QUANTITY]]</f>
        <v>1149.1199999999999</v>
      </c>
      <c r="G781" s="1" t="str">
        <f>VLOOKUP(InputData[[#This Row],[CUSTOMER NAME]],Country[],2,0)</f>
        <v>France</v>
      </c>
      <c r="H781" s="1" t="str">
        <f>VLOOKUP(InputData[[#This Row],[CUSTOMER NAME]],Country[],3,0)</f>
        <v>Export</v>
      </c>
      <c r="I781" s="1" t="str">
        <f>TEXT(InputData[[#This Row],[DATE]],"mmm")</f>
        <v>Dec</v>
      </c>
      <c r="J781" s="1">
        <f>WEEKNUM(InputData[[#This Row],[DATE]])</f>
        <v>50</v>
      </c>
    </row>
    <row r="782" spans="1:10" x14ac:dyDescent="0.35">
      <c r="A782" s="3">
        <v>44539</v>
      </c>
      <c r="B782" s="6" t="s">
        <v>75</v>
      </c>
      <c r="C782" s="4" t="s">
        <v>7</v>
      </c>
      <c r="D782" s="5">
        <v>47.730000000000004</v>
      </c>
      <c r="E782" s="1">
        <v>16</v>
      </c>
      <c r="F782" s="1">
        <f>InputData[[#This Row],[UNIT PRICE ($)]]*InputData[[#This Row],[QUANTITY]]</f>
        <v>763.68000000000006</v>
      </c>
      <c r="G782" s="1" t="str">
        <f>VLOOKUP(InputData[[#This Row],[CUSTOMER NAME]],Country[],2,0)</f>
        <v>Russia</v>
      </c>
      <c r="H782" s="1" t="str">
        <f>VLOOKUP(InputData[[#This Row],[CUSTOMER NAME]],Country[],3,0)</f>
        <v>Export</v>
      </c>
      <c r="I782" s="1" t="str">
        <f>TEXT(InputData[[#This Row],[DATE]],"mmm")</f>
        <v>Dec</v>
      </c>
      <c r="J782" s="1">
        <f>WEEKNUM(InputData[[#This Row],[DATE]])</f>
        <v>50</v>
      </c>
    </row>
    <row r="783" spans="1:10" x14ac:dyDescent="0.35">
      <c r="A783" s="3">
        <v>44540</v>
      </c>
      <c r="B783" s="6" t="s">
        <v>75</v>
      </c>
      <c r="C783" s="4" t="s">
        <v>17</v>
      </c>
      <c r="D783" s="5">
        <v>156.78</v>
      </c>
      <c r="E783" s="1">
        <v>6</v>
      </c>
      <c r="F783" s="1">
        <f>InputData[[#This Row],[UNIT PRICE ($)]]*InputData[[#This Row],[QUANTITY]]</f>
        <v>940.68000000000006</v>
      </c>
      <c r="G783" s="1" t="str">
        <f>VLOOKUP(InputData[[#This Row],[CUSTOMER NAME]],Country[],2,0)</f>
        <v>Russia</v>
      </c>
      <c r="H783" s="1" t="str">
        <f>VLOOKUP(InputData[[#This Row],[CUSTOMER NAME]],Country[],3,0)</f>
        <v>Export</v>
      </c>
      <c r="I783" s="1" t="str">
        <f>TEXT(InputData[[#This Row],[DATE]],"mmm")</f>
        <v>Dec</v>
      </c>
      <c r="J783" s="1">
        <f>WEEKNUM(InputData[[#This Row],[DATE]])</f>
        <v>50</v>
      </c>
    </row>
    <row r="784" spans="1:10" x14ac:dyDescent="0.35">
      <c r="A784" s="3">
        <v>44540</v>
      </c>
      <c r="B784" s="6" t="s">
        <v>117</v>
      </c>
      <c r="C784" s="4" t="s">
        <v>37</v>
      </c>
      <c r="D784" s="5">
        <v>85.76</v>
      </c>
      <c r="E784" s="1">
        <v>19</v>
      </c>
      <c r="F784" s="1">
        <f>InputData[[#This Row],[UNIT PRICE ($)]]*InputData[[#This Row],[QUANTITY]]</f>
        <v>1629.44</v>
      </c>
      <c r="G784" s="1" t="str">
        <f>VLOOKUP(InputData[[#This Row],[CUSTOMER NAME]],Country[],2,0)</f>
        <v>United States of America</v>
      </c>
      <c r="H784" s="1" t="str">
        <f>VLOOKUP(InputData[[#This Row],[CUSTOMER NAME]],Country[],3,0)</f>
        <v>Export</v>
      </c>
      <c r="I784" s="1" t="str">
        <f>TEXT(InputData[[#This Row],[DATE]],"mmm")</f>
        <v>Dec</v>
      </c>
      <c r="J784" s="1">
        <f>WEEKNUM(InputData[[#This Row],[DATE]])</f>
        <v>50</v>
      </c>
    </row>
    <row r="785" spans="1:10" x14ac:dyDescent="0.35">
      <c r="A785" s="3">
        <v>44541</v>
      </c>
      <c r="B785" s="6" t="s">
        <v>109</v>
      </c>
      <c r="C785" s="4" t="s">
        <v>14</v>
      </c>
      <c r="D785" s="5">
        <v>146.72</v>
      </c>
      <c r="E785" s="1">
        <v>10</v>
      </c>
      <c r="F785" s="1">
        <f>InputData[[#This Row],[UNIT PRICE ($)]]*InputData[[#This Row],[QUANTITY]]</f>
        <v>1467.2</v>
      </c>
      <c r="G785" s="1" t="str">
        <f>VLOOKUP(InputData[[#This Row],[CUSTOMER NAME]],Country[],2,0)</f>
        <v>Pakistan</v>
      </c>
      <c r="H785" s="1" t="str">
        <f>VLOOKUP(InputData[[#This Row],[CUSTOMER NAME]],Country[],3,0)</f>
        <v>Export</v>
      </c>
      <c r="I785" s="1" t="str">
        <f>TEXT(InputData[[#This Row],[DATE]],"mmm")</f>
        <v>Dec</v>
      </c>
      <c r="J785" s="1">
        <f>WEEKNUM(InputData[[#This Row],[DATE]])</f>
        <v>50</v>
      </c>
    </row>
    <row r="786" spans="1:10" x14ac:dyDescent="0.35">
      <c r="A786" s="3">
        <v>44541</v>
      </c>
      <c r="B786" s="6" t="s">
        <v>73</v>
      </c>
      <c r="C786" s="4" t="s">
        <v>27</v>
      </c>
      <c r="D786" s="5">
        <v>57.120000000000005</v>
      </c>
      <c r="E786" s="1">
        <v>5</v>
      </c>
      <c r="F786" s="1">
        <f>InputData[[#This Row],[UNIT PRICE ($)]]*InputData[[#This Row],[QUANTITY]]</f>
        <v>285.60000000000002</v>
      </c>
      <c r="G786" s="1" t="str">
        <f>VLOOKUP(InputData[[#This Row],[CUSTOMER NAME]],Country[],2,0)</f>
        <v>India</v>
      </c>
      <c r="H786" s="1" t="str">
        <f>VLOOKUP(InputData[[#This Row],[CUSTOMER NAME]],Country[],3,0)</f>
        <v>East</v>
      </c>
      <c r="I786" s="1" t="str">
        <f>TEXT(InputData[[#This Row],[DATE]],"mmm")</f>
        <v>Dec</v>
      </c>
      <c r="J786" s="1">
        <f>WEEKNUM(InputData[[#This Row],[DATE]])</f>
        <v>50</v>
      </c>
    </row>
    <row r="787" spans="1:10" x14ac:dyDescent="0.35">
      <c r="A787" s="3">
        <v>44541</v>
      </c>
      <c r="B787" s="6" t="s">
        <v>82</v>
      </c>
      <c r="C787" s="4" t="s">
        <v>13</v>
      </c>
      <c r="D787" s="5">
        <v>122.08</v>
      </c>
      <c r="E787" s="1">
        <v>9</v>
      </c>
      <c r="F787" s="1">
        <f>InputData[[#This Row],[UNIT PRICE ($)]]*InputData[[#This Row],[QUANTITY]]</f>
        <v>1098.72</v>
      </c>
      <c r="G787" s="1" t="str">
        <f>VLOOKUP(InputData[[#This Row],[CUSTOMER NAME]],Country[],2,0)</f>
        <v>India</v>
      </c>
      <c r="H787" s="1" t="str">
        <f>VLOOKUP(InputData[[#This Row],[CUSTOMER NAME]],Country[],3,0)</f>
        <v>Western</v>
      </c>
      <c r="I787" s="1" t="str">
        <f>TEXT(InputData[[#This Row],[DATE]],"mmm")</f>
        <v>Dec</v>
      </c>
      <c r="J787" s="1">
        <f>WEEKNUM(InputData[[#This Row],[DATE]])</f>
        <v>50</v>
      </c>
    </row>
    <row r="788" spans="1:10" x14ac:dyDescent="0.35">
      <c r="A788" s="3">
        <v>44542</v>
      </c>
      <c r="B788" s="6" t="s">
        <v>77</v>
      </c>
      <c r="C788" s="4" t="s">
        <v>41</v>
      </c>
      <c r="D788" s="5">
        <v>173.88</v>
      </c>
      <c r="E788" s="1">
        <v>10</v>
      </c>
      <c r="F788" s="1">
        <f>InputData[[#This Row],[UNIT PRICE ($)]]*InputData[[#This Row],[QUANTITY]]</f>
        <v>1738.8</v>
      </c>
      <c r="G788" s="1" t="str">
        <f>VLOOKUP(InputData[[#This Row],[CUSTOMER NAME]],Country[],2,0)</f>
        <v>India</v>
      </c>
      <c r="H788" s="1" t="str">
        <f>VLOOKUP(InputData[[#This Row],[CUSTOMER NAME]],Country[],3,0)</f>
        <v>Western</v>
      </c>
      <c r="I788" s="1" t="str">
        <f>TEXT(InputData[[#This Row],[DATE]],"mmm")</f>
        <v>Dec</v>
      </c>
      <c r="J788" s="1">
        <f>WEEKNUM(InputData[[#This Row],[DATE]])</f>
        <v>51</v>
      </c>
    </row>
    <row r="789" spans="1:10" x14ac:dyDescent="0.35">
      <c r="A789" s="3">
        <v>44542</v>
      </c>
      <c r="B789" s="6" t="s">
        <v>78</v>
      </c>
      <c r="C789" s="4" t="s">
        <v>30</v>
      </c>
      <c r="D789" s="5">
        <v>201.28</v>
      </c>
      <c r="E789" s="1">
        <v>9</v>
      </c>
      <c r="F789" s="1">
        <f>InputData[[#This Row],[UNIT PRICE ($)]]*InputData[[#This Row],[QUANTITY]]</f>
        <v>1811.52</v>
      </c>
      <c r="G789" s="1" t="str">
        <f>VLOOKUP(InputData[[#This Row],[CUSTOMER NAME]],Country[],2,0)</f>
        <v>India</v>
      </c>
      <c r="H789" s="1" t="str">
        <f>VLOOKUP(InputData[[#This Row],[CUSTOMER NAME]],Country[],3,0)</f>
        <v>Central</v>
      </c>
      <c r="I789" s="1" t="str">
        <f>TEXT(InputData[[#This Row],[DATE]],"mmm")</f>
        <v>Dec</v>
      </c>
      <c r="J789" s="1">
        <f>WEEKNUM(InputData[[#This Row],[DATE]])</f>
        <v>51</v>
      </c>
    </row>
    <row r="790" spans="1:10" x14ac:dyDescent="0.35">
      <c r="A790" s="3">
        <v>44544</v>
      </c>
      <c r="B790" s="6" t="s">
        <v>109</v>
      </c>
      <c r="C790" s="4" t="s">
        <v>12</v>
      </c>
      <c r="D790" s="5">
        <v>94.17</v>
      </c>
      <c r="E790" s="1">
        <v>6</v>
      </c>
      <c r="F790" s="1">
        <f>InputData[[#This Row],[UNIT PRICE ($)]]*InputData[[#This Row],[QUANTITY]]</f>
        <v>565.02</v>
      </c>
      <c r="G790" s="1" t="str">
        <f>VLOOKUP(InputData[[#This Row],[CUSTOMER NAME]],Country[],2,0)</f>
        <v>Pakistan</v>
      </c>
      <c r="H790" s="1" t="str">
        <f>VLOOKUP(InputData[[#This Row],[CUSTOMER NAME]],Country[],3,0)</f>
        <v>Export</v>
      </c>
      <c r="I790" s="1" t="str">
        <f>TEXT(InputData[[#This Row],[DATE]],"mmm")</f>
        <v>Dec</v>
      </c>
      <c r="J790" s="1">
        <f>WEEKNUM(InputData[[#This Row],[DATE]])</f>
        <v>51</v>
      </c>
    </row>
    <row r="791" spans="1:10" x14ac:dyDescent="0.35">
      <c r="A791" s="3">
        <v>44544</v>
      </c>
      <c r="B791" s="6" t="s">
        <v>72</v>
      </c>
      <c r="C791" s="4" t="s">
        <v>42</v>
      </c>
      <c r="D791" s="5">
        <v>162</v>
      </c>
      <c r="E791" s="1">
        <v>4</v>
      </c>
      <c r="F791" s="1">
        <f>InputData[[#This Row],[UNIT PRICE ($)]]*InputData[[#This Row],[QUANTITY]]</f>
        <v>648</v>
      </c>
      <c r="G791" s="1" t="str">
        <f>VLOOKUP(InputData[[#This Row],[CUSTOMER NAME]],Country[],2,0)</f>
        <v>Brazil</v>
      </c>
      <c r="H791" s="1" t="str">
        <f>VLOOKUP(InputData[[#This Row],[CUSTOMER NAME]],Country[],3,0)</f>
        <v>Export</v>
      </c>
      <c r="I791" s="1" t="str">
        <f>TEXT(InputData[[#This Row],[DATE]],"mmm")</f>
        <v>Dec</v>
      </c>
      <c r="J791" s="1">
        <f>WEEKNUM(InputData[[#This Row],[DATE]])</f>
        <v>51</v>
      </c>
    </row>
    <row r="792" spans="1:10" x14ac:dyDescent="0.35">
      <c r="A792" s="3">
        <v>44544</v>
      </c>
      <c r="B792" s="6" t="s">
        <v>87</v>
      </c>
      <c r="C792" s="4" t="s">
        <v>5</v>
      </c>
      <c r="D792" s="5">
        <v>155.61000000000001</v>
      </c>
      <c r="E792" s="1">
        <v>4</v>
      </c>
      <c r="F792" s="1">
        <f>InputData[[#This Row],[UNIT PRICE ($)]]*InputData[[#This Row],[QUANTITY]]</f>
        <v>622.44000000000005</v>
      </c>
      <c r="G792" s="1" t="str">
        <f>VLOOKUP(InputData[[#This Row],[CUSTOMER NAME]],Country[],2,0)</f>
        <v>France</v>
      </c>
      <c r="H792" s="1" t="str">
        <f>VLOOKUP(InputData[[#This Row],[CUSTOMER NAME]],Country[],3,0)</f>
        <v>Export</v>
      </c>
      <c r="I792" s="1" t="str">
        <f>TEXT(InputData[[#This Row],[DATE]],"mmm")</f>
        <v>Dec</v>
      </c>
      <c r="J792" s="1">
        <f>WEEKNUM(InputData[[#This Row],[DATE]])</f>
        <v>51</v>
      </c>
    </row>
    <row r="793" spans="1:10" x14ac:dyDescent="0.35">
      <c r="A793" s="3">
        <v>44545</v>
      </c>
      <c r="B793" s="6" t="s">
        <v>110</v>
      </c>
      <c r="C793" s="4" t="s">
        <v>30</v>
      </c>
      <c r="D793" s="5">
        <v>201.28</v>
      </c>
      <c r="E793" s="1">
        <v>33</v>
      </c>
      <c r="F793" s="1">
        <f>InputData[[#This Row],[UNIT PRICE ($)]]*InputData[[#This Row],[QUANTITY]]</f>
        <v>6642.24</v>
      </c>
      <c r="G793" s="1" t="str">
        <f>VLOOKUP(InputData[[#This Row],[CUSTOMER NAME]],Country[],2,0)</f>
        <v>India</v>
      </c>
      <c r="H793" s="1" t="str">
        <f>VLOOKUP(InputData[[#This Row],[CUSTOMER NAME]],Country[],3,0)</f>
        <v>Western</v>
      </c>
      <c r="I793" s="1" t="str">
        <f>TEXT(InputData[[#This Row],[DATE]],"mmm")</f>
        <v>Dec</v>
      </c>
      <c r="J793" s="1">
        <f>WEEKNUM(InputData[[#This Row],[DATE]])</f>
        <v>51</v>
      </c>
    </row>
    <row r="794" spans="1:10" x14ac:dyDescent="0.35">
      <c r="A794" s="3">
        <v>44545</v>
      </c>
      <c r="B794" s="6" t="s">
        <v>73</v>
      </c>
      <c r="C794" s="4" t="s">
        <v>9</v>
      </c>
      <c r="D794" s="5">
        <v>7.8599999999999994</v>
      </c>
      <c r="E794" s="1">
        <v>13</v>
      </c>
      <c r="F794" s="1">
        <f>InputData[[#This Row],[UNIT PRICE ($)]]*InputData[[#This Row],[QUANTITY]]</f>
        <v>102.17999999999999</v>
      </c>
      <c r="G794" s="1" t="str">
        <f>VLOOKUP(InputData[[#This Row],[CUSTOMER NAME]],Country[],2,0)</f>
        <v>India</v>
      </c>
      <c r="H794" s="1" t="str">
        <f>VLOOKUP(InputData[[#This Row],[CUSTOMER NAME]],Country[],3,0)</f>
        <v>East</v>
      </c>
      <c r="I794" s="1" t="str">
        <f>TEXT(InputData[[#This Row],[DATE]],"mmm")</f>
        <v>Dec</v>
      </c>
      <c r="J794" s="1">
        <f>WEEKNUM(InputData[[#This Row],[DATE]])</f>
        <v>51</v>
      </c>
    </row>
    <row r="795" spans="1:10" x14ac:dyDescent="0.35">
      <c r="A795" s="3">
        <v>44545</v>
      </c>
      <c r="B795" s="6" t="s">
        <v>82</v>
      </c>
      <c r="C795" s="4" t="s">
        <v>16</v>
      </c>
      <c r="D795" s="5">
        <v>16.64</v>
      </c>
      <c r="E795" s="1">
        <v>6</v>
      </c>
      <c r="F795" s="1">
        <f>InputData[[#This Row],[UNIT PRICE ($)]]*InputData[[#This Row],[QUANTITY]]</f>
        <v>99.84</v>
      </c>
      <c r="G795" s="1" t="str">
        <f>VLOOKUP(InputData[[#This Row],[CUSTOMER NAME]],Country[],2,0)</f>
        <v>India</v>
      </c>
      <c r="H795" s="1" t="str">
        <f>VLOOKUP(InputData[[#This Row],[CUSTOMER NAME]],Country[],3,0)</f>
        <v>Western</v>
      </c>
      <c r="I795" s="1" t="str">
        <f>TEXT(InputData[[#This Row],[DATE]],"mmm")</f>
        <v>Dec</v>
      </c>
      <c r="J795" s="1">
        <f>WEEKNUM(InputData[[#This Row],[DATE]])</f>
        <v>51</v>
      </c>
    </row>
    <row r="796" spans="1:10" x14ac:dyDescent="0.35">
      <c r="A796" s="3">
        <v>44546</v>
      </c>
      <c r="B796" s="6" t="s">
        <v>78</v>
      </c>
      <c r="C796" s="4" t="s">
        <v>10</v>
      </c>
      <c r="D796" s="5">
        <v>164.28</v>
      </c>
      <c r="E796" s="1">
        <v>9</v>
      </c>
      <c r="F796" s="1">
        <f>InputData[[#This Row],[UNIT PRICE ($)]]*InputData[[#This Row],[QUANTITY]]</f>
        <v>1478.52</v>
      </c>
      <c r="G796" s="1" t="str">
        <f>VLOOKUP(InputData[[#This Row],[CUSTOMER NAME]],Country[],2,0)</f>
        <v>India</v>
      </c>
      <c r="H796" s="1" t="str">
        <f>VLOOKUP(InputData[[#This Row],[CUSTOMER NAME]],Country[],3,0)</f>
        <v>Central</v>
      </c>
      <c r="I796" s="1" t="str">
        <f>TEXT(InputData[[#This Row],[DATE]],"mmm")</f>
        <v>Dec</v>
      </c>
      <c r="J796" s="1">
        <f>WEEKNUM(InputData[[#This Row],[DATE]])</f>
        <v>51</v>
      </c>
    </row>
    <row r="797" spans="1:10" x14ac:dyDescent="0.35">
      <c r="A797" s="3">
        <v>44547</v>
      </c>
      <c r="B797" s="6" t="s">
        <v>63</v>
      </c>
      <c r="C797" s="4" t="s">
        <v>26</v>
      </c>
      <c r="D797" s="5">
        <v>24.66</v>
      </c>
      <c r="E797" s="1">
        <v>20</v>
      </c>
      <c r="F797" s="1">
        <f>InputData[[#This Row],[UNIT PRICE ($)]]*InputData[[#This Row],[QUANTITY]]</f>
        <v>493.2</v>
      </c>
      <c r="G797" s="1" t="str">
        <f>VLOOKUP(InputData[[#This Row],[CUSTOMER NAME]],Country[],2,0)</f>
        <v>Saudi Arabia</v>
      </c>
      <c r="H797" s="1" t="str">
        <f>VLOOKUP(InputData[[#This Row],[CUSTOMER NAME]],Country[],3,0)</f>
        <v>Export</v>
      </c>
      <c r="I797" s="1" t="str">
        <f>TEXT(InputData[[#This Row],[DATE]],"mmm")</f>
        <v>Dec</v>
      </c>
      <c r="J797" s="1">
        <f>WEEKNUM(InputData[[#This Row],[DATE]])</f>
        <v>51</v>
      </c>
    </row>
    <row r="798" spans="1:10" x14ac:dyDescent="0.35">
      <c r="A798" s="3">
        <v>44548</v>
      </c>
      <c r="B798" s="6" t="s">
        <v>67</v>
      </c>
      <c r="C798" s="4" t="s">
        <v>22</v>
      </c>
      <c r="D798" s="5">
        <v>141.57</v>
      </c>
      <c r="E798" s="1">
        <v>8</v>
      </c>
      <c r="F798" s="1">
        <f>InputData[[#This Row],[UNIT PRICE ($)]]*InputData[[#This Row],[QUANTITY]]</f>
        <v>1132.56</v>
      </c>
      <c r="G798" s="1" t="str">
        <f>VLOOKUP(InputData[[#This Row],[CUSTOMER NAME]],Country[],2,0)</f>
        <v>United Kingdom</v>
      </c>
      <c r="H798" s="1" t="str">
        <f>VLOOKUP(InputData[[#This Row],[CUSTOMER NAME]],Country[],3,0)</f>
        <v>Export</v>
      </c>
      <c r="I798" s="1" t="str">
        <f>TEXT(InputData[[#This Row],[DATE]],"mmm")</f>
        <v>Dec</v>
      </c>
      <c r="J798" s="1">
        <f>WEEKNUM(InputData[[#This Row],[DATE]])</f>
        <v>51</v>
      </c>
    </row>
    <row r="799" spans="1:10" x14ac:dyDescent="0.35">
      <c r="A799" s="3">
        <v>44548</v>
      </c>
      <c r="B799" s="6" t="s">
        <v>82</v>
      </c>
      <c r="C799" s="4" t="s">
        <v>3</v>
      </c>
      <c r="D799" s="5">
        <v>80.94</v>
      </c>
      <c r="E799" s="1">
        <v>2</v>
      </c>
      <c r="F799" s="1">
        <f>InputData[[#This Row],[UNIT PRICE ($)]]*InputData[[#This Row],[QUANTITY]]</f>
        <v>161.88</v>
      </c>
      <c r="G799" s="1" t="str">
        <f>VLOOKUP(InputData[[#This Row],[CUSTOMER NAME]],Country[],2,0)</f>
        <v>India</v>
      </c>
      <c r="H799" s="1" t="str">
        <f>VLOOKUP(InputData[[#This Row],[CUSTOMER NAME]],Country[],3,0)</f>
        <v>Western</v>
      </c>
      <c r="I799" s="1" t="str">
        <f>TEXT(InputData[[#This Row],[DATE]],"mmm")</f>
        <v>Dec</v>
      </c>
      <c r="J799" s="1">
        <f>WEEKNUM(InputData[[#This Row],[DATE]])</f>
        <v>51</v>
      </c>
    </row>
    <row r="800" spans="1:10" x14ac:dyDescent="0.35">
      <c r="A800" s="3">
        <v>44549</v>
      </c>
      <c r="B800" s="6" t="s">
        <v>66</v>
      </c>
      <c r="C800" s="4" t="s">
        <v>35</v>
      </c>
      <c r="D800" s="5">
        <v>6.7</v>
      </c>
      <c r="E800" s="1">
        <v>20</v>
      </c>
      <c r="F800" s="1">
        <f>InputData[[#This Row],[UNIT PRICE ($)]]*InputData[[#This Row],[QUANTITY]]</f>
        <v>134</v>
      </c>
      <c r="G800" s="1" t="str">
        <f>VLOOKUP(InputData[[#This Row],[CUSTOMER NAME]],Country[],2,0)</f>
        <v>Indonesia</v>
      </c>
      <c r="H800" s="1" t="str">
        <f>VLOOKUP(InputData[[#This Row],[CUSTOMER NAME]],Country[],3,0)</f>
        <v>Export</v>
      </c>
      <c r="I800" s="1" t="str">
        <f>TEXT(InputData[[#This Row],[DATE]],"mmm")</f>
        <v>Dec</v>
      </c>
      <c r="J800" s="1">
        <f>WEEKNUM(InputData[[#This Row],[DATE]])</f>
        <v>52</v>
      </c>
    </row>
    <row r="801" spans="1:10" x14ac:dyDescent="0.35">
      <c r="A801" s="3">
        <v>44549</v>
      </c>
      <c r="B801" s="6" t="s">
        <v>110</v>
      </c>
      <c r="C801" s="4" t="s">
        <v>44</v>
      </c>
      <c r="D801" s="5">
        <v>82.08</v>
      </c>
      <c r="E801" s="1">
        <v>7</v>
      </c>
      <c r="F801" s="1">
        <f>InputData[[#This Row],[UNIT PRICE ($)]]*InputData[[#This Row],[QUANTITY]]</f>
        <v>574.55999999999995</v>
      </c>
      <c r="G801" s="1" t="str">
        <f>VLOOKUP(InputData[[#This Row],[CUSTOMER NAME]],Country[],2,0)</f>
        <v>India</v>
      </c>
      <c r="H801" s="1" t="str">
        <f>VLOOKUP(InputData[[#This Row],[CUSTOMER NAME]],Country[],3,0)</f>
        <v>Western</v>
      </c>
      <c r="I801" s="1" t="str">
        <f>TEXT(InputData[[#This Row],[DATE]],"mmm")</f>
        <v>Dec</v>
      </c>
      <c r="J801" s="1">
        <f>WEEKNUM(InputData[[#This Row],[DATE]])</f>
        <v>52</v>
      </c>
    </row>
    <row r="802" spans="1:10" x14ac:dyDescent="0.35">
      <c r="A802" s="3">
        <v>44549</v>
      </c>
      <c r="B802" s="6" t="s">
        <v>110</v>
      </c>
      <c r="C802" s="4" t="s">
        <v>9</v>
      </c>
      <c r="D802" s="5">
        <v>7.8599999999999994</v>
      </c>
      <c r="E802" s="1">
        <v>11</v>
      </c>
      <c r="F802" s="1">
        <f>InputData[[#This Row],[UNIT PRICE ($)]]*InputData[[#This Row],[QUANTITY]]</f>
        <v>86.46</v>
      </c>
      <c r="G802" s="1" t="str">
        <f>VLOOKUP(InputData[[#This Row],[CUSTOMER NAME]],Country[],2,0)</f>
        <v>India</v>
      </c>
      <c r="H802" s="1" t="str">
        <f>VLOOKUP(InputData[[#This Row],[CUSTOMER NAME]],Country[],3,0)</f>
        <v>Western</v>
      </c>
      <c r="I802" s="1" t="str">
        <f>TEXT(InputData[[#This Row],[DATE]],"mmm")</f>
        <v>Dec</v>
      </c>
      <c r="J802" s="1">
        <f>WEEKNUM(InputData[[#This Row],[DATE]])</f>
        <v>52</v>
      </c>
    </row>
    <row r="803" spans="1:10" x14ac:dyDescent="0.35">
      <c r="A803" s="3">
        <v>44549</v>
      </c>
      <c r="B803" s="6" t="s">
        <v>73</v>
      </c>
      <c r="C803" s="4" t="s">
        <v>29</v>
      </c>
      <c r="D803" s="5">
        <v>53.11</v>
      </c>
      <c r="E803" s="1">
        <v>3</v>
      </c>
      <c r="F803" s="1">
        <f>InputData[[#This Row],[UNIT PRICE ($)]]*InputData[[#This Row],[QUANTITY]]</f>
        <v>159.32999999999998</v>
      </c>
      <c r="G803" s="1" t="str">
        <f>VLOOKUP(InputData[[#This Row],[CUSTOMER NAME]],Country[],2,0)</f>
        <v>India</v>
      </c>
      <c r="H803" s="1" t="str">
        <f>VLOOKUP(InputData[[#This Row],[CUSTOMER NAME]],Country[],3,0)</f>
        <v>East</v>
      </c>
      <c r="I803" s="1" t="str">
        <f>TEXT(InputData[[#This Row],[DATE]],"mmm")</f>
        <v>Dec</v>
      </c>
      <c r="J803" s="1">
        <f>WEEKNUM(InputData[[#This Row],[DATE]])</f>
        <v>52</v>
      </c>
    </row>
    <row r="804" spans="1:10" x14ac:dyDescent="0.35">
      <c r="A804" s="3">
        <v>44549</v>
      </c>
      <c r="B804" s="6" t="s">
        <v>74</v>
      </c>
      <c r="C804" s="4" t="s">
        <v>11</v>
      </c>
      <c r="D804" s="5">
        <v>48.4</v>
      </c>
      <c r="E804" s="1">
        <v>14</v>
      </c>
      <c r="F804" s="1">
        <f>InputData[[#This Row],[UNIT PRICE ($)]]*InputData[[#This Row],[QUANTITY]]</f>
        <v>677.6</v>
      </c>
      <c r="G804" s="1" t="str">
        <f>VLOOKUP(InputData[[#This Row],[CUSTOMER NAME]],Country[],2,0)</f>
        <v>Brazil</v>
      </c>
      <c r="H804" s="1" t="str">
        <f>VLOOKUP(InputData[[#This Row],[CUSTOMER NAME]],Country[],3,0)</f>
        <v>Export</v>
      </c>
      <c r="I804" s="1" t="str">
        <f>TEXT(InputData[[#This Row],[DATE]],"mmm")</f>
        <v>Dec</v>
      </c>
      <c r="J804" s="1">
        <f>WEEKNUM(InputData[[#This Row],[DATE]])</f>
        <v>52</v>
      </c>
    </row>
    <row r="805" spans="1:10" x14ac:dyDescent="0.35">
      <c r="A805" s="3">
        <v>44549</v>
      </c>
      <c r="B805" s="6" t="s">
        <v>75</v>
      </c>
      <c r="C805" s="4" t="s">
        <v>23</v>
      </c>
      <c r="D805" s="5">
        <v>149.46</v>
      </c>
      <c r="E805" s="1">
        <v>12</v>
      </c>
      <c r="F805" s="1">
        <f>InputData[[#This Row],[UNIT PRICE ($)]]*InputData[[#This Row],[QUANTITY]]</f>
        <v>1793.52</v>
      </c>
      <c r="G805" s="1" t="str">
        <f>VLOOKUP(InputData[[#This Row],[CUSTOMER NAME]],Country[],2,0)</f>
        <v>Russia</v>
      </c>
      <c r="H805" s="1" t="str">
        <f>VLOOKUP(InputData[[#This Row],[CUSTOMER NAME]],Country[],3,0)</f>
        <v>Export</v>
      </c>
      <c r="I805" s="1" t="str">
        <f>TEXT(InputData[[#This Row],[DATE]],"mmm")</f>
        <v>Dec</v>
      </c>
      <c r="J805" s="1">
        <f>WEEKNUM(InputData[[#This Row],[DATE]])</f>
        <v>52</v>
      </c>
    </row>
    <row r="806" spans="1:10" x14ac:dyDescent="0.35">
      <c r="A806" s="3">
        <v>44549</v>
      </c>
      <c r="B806" s="6" t="s">
        <v>78</v>
      </c>
      <c r="C806" s="4" t="s">
        <v>23</v>
      </c>
      <c r="D806" s="5">
        <v>149.46</v>
      </c>
      <c r="E806" s="1">
        <v>13</v>
      </c>
      <c r="F806" s="1">
        <f>InputData[[#This Row],[UNIT PRICE ($)]]*InputData[[#This Row],[QUANTITY]]</f>
        <v>1942.98</v>
      </c>
      <c r="G806" s="1" t="str">
        <f>VLOOKUP(InputData[[#This Row],[CUSTOMER NAME]],Country[],2,0)</f>
        <v>India</v>
      </c>
      <c r="H806" s="1" t="str">
        <f>VLOOKUP(InputData[[#This Row],[CUSTOMER NAME]],Country[],3,0)</f>
        <v>Central</v>
      </c>
      <c r="I806" s="1" t="str">
        <f>TEXT(InputData[[#This Row],[DATE]],"mmm")</f>
        <v>Dec</v>
      </c>
      <c r="J806" s="1">
        <f>WEEKNUM(InputData[[#This Row],[DATE]])</f>
        <v>52</v>
      </c>
    </row>
    <row r="807" spans="1:10" x14ac:dyDescent="0.35">
      <c r="A807" s="3">
        <v>44549</v>
      </c>
      <c r="B807" s="6" t="s">
        <v>84</v>
      </c>
      <c r="C807" s="4" t="s">
        <v>11</v>
      </c>
      <c r="D807" s="5">
        <v>48.4</v>
      </c>
      <c r="E807" s="1">
        <v>10</v>
      </c>
      <c r="F807" s="1">
        <f>InputData[[#This Row],[UNIT PRICE ($)]]*InputData[[#This Row],[QUANTITY]]</f>
        <v>484</v>
      </c>
      <c r="G807" s="1" t="str">
        <f>VLOOKUP(InputData[[#This Row],[CUSTOMER NAME]],Country[],2,0)</f>
        <v>Ethiopia</v>
      </c>
      <c r="H807" s="1" t="str">
        <f>VLOOKUP(InputData[[#This Row],[CUSTOMER NAME]],Country[],3,0)</f>
        <v>Export</v>
      </c>
      <c r="I807" s="1" t="str">
        <f>TEXT(InputData[[#This Row],[DATE]],"mmm")</f>
        <v>Dec</v>
      </c>
      <c r="J807" s="1">
        <f>WEEKNUM(InputData[[#This Row],[DATE]])</f>
        <v>52</v>
      </c>
    </row>
    <row r="808" spans="1:10" x14ac:dyDescent="0.35">
      <c r="A808" s="3">
        <v>44550</v>
      </c>
      <c r="B808" s="6" t="s">
        <v>64</v>
      </c>
      <c r="C808" s="4" t="s">
        <v>12</v>
      </c>
      <c r="D808" s="5">
        <v>94.17</v>
      </c>
      <c r="E808" s="1">
        <v>14</v>
      </c>
      <c r="F808" s="1">
        <f>InputData[[#This Row],[UNIT PRICE ($)]]*InputData[[#This Row],[QUANTITY]]</f>
        <v>1318.38</v>
      </c>
      <c r="G808" s="1" t="str">
        <f>VLOOKUP(InputData[[#This Row],[CUSTOMER NAME]],Country[],2,0)</f>
        <v>India</v>
      </c>
      <c r="H808" s="1" t="str">
        <f>VLOOKUP(InputData[[#This Row],[CUSTOMER NAME]],Country[],3,0)</f>
        <v>Northeast</v>
      </c>
      <c r="I808" s="1" t="str">
        <f>TEXT(InputData[[#This Row],[DATE]],"mmm")</f>
        <v>Dec</v>
      </c>
      <c r="J808" s="1">
        <f>WEEKNUM(InputData[[#This Row],[DATE]])</f>
        <v>52</v>
      </c>
    </row>
    <row r="809" spans="1:10" x14ac:dyDescent="0.35">
      <c r="A809" s="3">
        <v>44550</v>
      </c>
      <c r="B809" s="6" t="s">
        <v>77</v>
      </c>
      <c r="C809" s="4" t="s">
        <v>35</v>
      </c>
      <c r="D809" s="5">
        <v>6.7</v>
      </c>
      <c r="E809" s="1">
        <v>24</v>
      </c>
      <c r="F809" s="1">
        <f>InputData[[#This Row],[UNIT PRICE ($)]]*InputData[[#This Row],[QUANTITY]]</f>
        <v>160.80000000000001</v>
      </c>
      <c r="G809" s="1" t="str">
        <f>VLOOKUP(InputData[[#This Row],[CUSTOMER NAME]],Country[],2,0)</f>
        <v>India</v>
      </c>
      <c r="H809" s="1" t="str">
        <f>VLOOKUP(InputData[[#This Row],[CUSTOMER NAME]],Country[],3,0)</f>
        <v>Western</v>
      </c>
      <c r="I809" s="1" t="str">
        <f>TEXT(InputData[[#This Row],[DATE]],"mmm")</f>
        <v>Dec</v>
      </c>
      <c r="J809" s="1">
        <f>WEEKNUM(InputData[[#This Row],[DATE]])</f>
        <v>52</v>
      </c>
    </row>
    <row r="810" spans="1:10" x14ac:dyDescent="0.35">
      <c r="A810" s="3">
        <v>44551</v>
      </c>
      <c r="B810" s="6" t="s">
        <v>63</v>
      </c>
      <c r="C810" s="4" t="s">
        <v>6</v>
      </c>
      <c r="D810" s="5">
        <v>85.5</v>
      </c>
      <c r="E810" s="1">
        <v>10</v>
      </c>
      <c r="F810" s="1">
        <f>InputData[[#This Row],[UNIT PRICE ($)]]*InputData[[#This Row],[QUANTITY]]</f>
        <v>855</v>
      </c>
      <c r="G810" s="1" t="str">
        <f>VLOOKUP(InputData[[#This Row],[CUSTOMER NAME]],Country[],2,0)</f>
        <v>Saudi Arabia</v>
      </c>
      <c r="H810" s="1" t="str">
        <f>VLOOKUP(InputData[[#This Row],[CUSTOMER NAME]],Country[],3,0)</f>
        <v>Export</v>
      </c>
      <c r="I810" s="1" t="str">
        <f>TEXT(InputData[[#This Row],[DATE]],"mmm")</f>
        <v>Dec</v>
      </c>
      <c r="J810" s="1">
        <f>WEEKNUM(InputData[[#This Row],[DATE]])</f>
        <v>52</v>
      </c>
    </row>
    <row r="811" spans="1:10" x14ac:dyDescent="0.35">
      <c r="A811" s="3">
        <v>44551</v>
      </c>
      <c r="B811" s="6" t="s">
        <v>112</v>
      </c>
      <c r="C811" s="4" t="s">
        <v>26</v>
      </c>
      <c r="D811" s="5">
        <v>24.66</v>
      </c>
      <c r="E811" s="1">
        <v>10</v>
      </c>
      <c r="F811" s="1">
        <f>InputData[[#This Row],[UNIT PRICE ($)]]*InputData[[#This Row],[QUANTITY]]</f>
        <v>246.6</v>
      </c>
      <c r="G811" s="1" t="str">
        <f>VLOOKUP(InputData[[#This Row],[CUSTOMER NAME]],Country[],2,0)</f>
        <v>India</v>
      </c>
      <c r="H811" s="1" t="str">
        <f>VLOOKUP(InputData[[#This Row],[CUSTOMER NAME]],Country[],3,0)</f>
        <v>North</v>
      </c>
      <c r="I811" s="1" t="str">
        <f>TEXT(InputData[[#This Row],[DATE]],"mmm")</f>
        <v>Dec</v>
      </c>
      <c r="J811" s="1">
        <f>WEEKNUM(InputData[[#This Row],[DATE]])</f>
        <v>52</v>
      </c>
    </row>
    <row r="812" spans="1:10" x14ac:dyDescent="0.35">
      <c r="A812" s="3">
        <v>44551</v>
      </c>
      <c r="B812" s="6" t="s">
        <v>72</v>
      </c>
      <c r="C812" s="4" t="s">
        <v>20</v>
      </c>
      <c r="D812" s="5">
        <v>76.25</v>
      </c>
      <c r="E812" s="1">
        <v>16</v>
      </c>
      <c r="F812" s="1">
        <f>InputData[[#This Row],[UNIT PRICE ($)]]*InputData[[#This Row],[QUANTITY]]</f>
        <v>1220</v>
      </c>
      <c r="G812" s="1" t="str">
        <f>VLOOKUP(InputData[[#This Row],[CUSTOMER NAME]],Country[],2,0)</f>
        <v>Brazil</v>
      </c>
      <c r="H812" s="1" t="str">
        <f>VLOOKUP(InputData[[#This Row],[CUSTOMER NAME]],Country[],3,0)</f>
        <v>Export</v>
      </c>
      <c r="I812" s="1" t="str">
        <f>TEXT(InputData[[#This Row],[DATE]],"mmm")</f>
        <v>Dec</v>
      </c>
      <c r="J812" s="1">
        <f>WEEKNUM(InputData[[#This Row],[DATE]])</f>
        <v>52</v>
      </c>
    </row>
    <row r="813" spans="1:10" x14ac:dyDescent="0.35">
      <c r="A813" s="3">
        <v>44551</v>
      </c>
      <c r="B813" s="6" t="s">
        <v>78</v>
      </c>
      <c r="C813" s="4" t="s">
        <v>22</v>
      </c>
      <c r="D813" s="5">
        <v>141.57</v>
      </c>
      <c r="E813" s="1">
        <v>16</v>
      </c>
      <c r="F813" s="1">
        <f>InputData[[#This Row],[UNIT PRICE ($)]]*InputData[[#This Row],[QUANTITY]]</f>
        <v>2265.12</v>
      </c>
      <c r="G813" s="1" t="str">
        <f>VLOOKUP(InputData[[#This Row],[CUSTOMER NAME]],Country[],2,0)</f>
        <v>India</v>
      </c>
      <c r="H813" s="1" t="str">
        <f>VLOOKUP(InputData[[#This Row],[CUSTOMER NAME]],Country[],3,0)</f>
        <v>Central</v>
      </c>
      <c r="I813" s="1" t="str">
        <f>TEXT(InputData[[#This Row],[DATE]],"mmm")</f>
        <v>Dec</v>
      </c>
      <c r="J813" s="1">
        <f>WEEKNUM(InputData[[#This Row],[DATE]])</f>
        <v>52</v>
      </c>
    </row>
    <row r="814" spans="1:10" x14ac:dyDescent="0.35">
      <c r="A814" s="3">
        <v>44552</v>
      </c>
      <c r="B814" s="6" t="s">
        <v>111</v>
      </c>
      <c r="C814" s="4" t="s">
        <v>41</v>
      </c>
      <c r="D814" s="5">
        <v>173.88</v>
      </c>
      <c r="E814" s="1">
        <v>35</v>
      </c>
      <c r="F814" s="1">
        <f>InputData[[#This Row],[UNIT PRICE ($)]]*InputData[[#This Row],[QUANTITY]]</f>
        <v>6085.8</v>
      </c>
      <c r="G814" s="1" t="str">
        <f>VLOOKUP(InputData[[#This Row],[CUSTOMER NAME]],Country[],2,0)</f>
        <v>India</v>
      </c>
      <c r="H814" s="1" t="str">
        <f>VLOOKUP(InputData[[#This Row],[CUSTOMER NAME]],Country[],3,0)</f>
        <v>Northeast</v>
      </c>
      <c r="I814" s="1" t="str">
        <f>TEXT(InputData[[#This Row],[DATE]],"mmm")</f>
        <v>Dec</v>
      </c>
      <c r="J814" s="1">
        <f>WEEKNUM(InputData[[#This Row],[DATE]])</f>
        <v>52</v>
      </c>
    </row>
    <row r="815" spans="1:10" x14ac:dyDescent="0.35">
      <c r="A815" s="3">
        <v>44552</v>
      </c>
      <c r="B815" s="6" t="s">
        <v>112</v>
      </c>
      <c r="C815" s="4" t="s">
        <v>42</v>
      </c>
      <c r="D815" s="5">
        <v>162</v>
      </c>
      <c r="E815" s="1">
        <v>5</v>
      </c>
      <c r="F815" s="1">
        <f>InputData[[#This Row],[UNIT PRICE ($)]]*InputData[[#This Row],[QUANTITY]]</f>
        <v>810</v>
      </c>
      <c r="G815" s="1" t="str">
        <f>VLOOKUP(InputData[[#This Row],[CUSTOMER NAME]],Country[],2,0)</f>
        <v>India</v>
      </c>
      <c r="H815" s="1" t="str">
        <f>VLOOKUP(InputData[[#This Row],[CUSTOMER NAME]],Country[],3,0)</f>
        <v>North</v>
      </c>
      <c r="I815" s="1" t="str">
        <f>TEXT(InputData[[#This Row],[DATE]],"mmm")</f>
        <v>Dec</v>
      </c>
      <c r="J815" s="1">
        <f>WEEKNUM(InputData[[#This Row],[DATE]])</f>
        <v>52</v>
      </c>
    </row>
    <row r="816" spans="1:10" x14ac:dyDescent="0.35">
      <c r="A816" s="3">
        <v>44554</v>
      </c>
      <c r="B816" s="6" t="s">
        <v>72</v>
      </c>
      <c r="C816" s="4" t="s">
        <v>36</v>
      </c>
      <c r="D816" s="5">
        <v>96.3</v>
      </c>
      <c r="E816" s="1">
        <v>8</v>
      </c>
      <c r="F816" s="1">
        <f>InputData[[#This Row],[UNIT PRICE ($)]]*InputData[[#This Row],[QUANTITY]]</f>
        <v>770.4</v>
      </c>
      <c r="G816" s="1" t="str">
        <f>VLOOKUP(InputData[[#This Row],[CUSTOMER NAME]],Country[],2,0)</f>
        <v>Brazil</v>
      </c>
      <c r="H816" s="1" t="str">
        <f>VLOOKUP(InputData[[#This Row],[CUSTOMER NAME]],Country[],3,0)</f>
        <v>Export</v>
      </c>
      <c r="I816" s="1" t="str">
        <f>TEXT(InputData[[#This Row],[DATE]],"mmm")</f>
        <v>Dec</v>
      </c>
      <c r="J816" s="1">
        <f>WEEKNUM(InputData[[#This Row],[DATE]])</f>
        <v>52</v>
      </c>
    </row>
    <row r="817" spans="1:10" x14ac:dyDescent="0.35">
      <c r="A817" s="3">
        <v>44554</v>
      </c>
      <c r="B817" s="6" t="s">
        <v>80</v>
      </c>
      <c r="C817" s="4" t="s">
        <v>42</v>
      </c>
      <c r="D817" s="5">
        <v>162</v>
      </c>
      <c r="E817" s="1">
        <v>8</v>
      </c>
      <c r="F817" s="1">
        <f>InputData[[#This Row],[UNIT PRICE ($)]]*InputData[[#This Row],[QUANTITY]]</f>
        <v>1296</v>
      </c>
      <c r="G817" s="1" t="str">
        <f>VLOOKUP(InputData[[#This Row],[CUSTOMER NAME]],Country[],2,0)</f>
        <v>South Africa</v>
      </c>
      <c r="H817" s="1" t="str">
        <f>VLOOKUP(InputData[[#This Row],[CUSTOMER NAME]],Country[],3,0)</f>
        <v>Export</v>
      </c>
      <c r="I817" s="1" t="str">
        <f>TEXT(InputData[[#This Row],[DATE]],"mmm")</f>
        <v>Dec</v>
      </c>
      <c r="J817" s="1">
        <f>WEEKNUM(InputData[[#This Row],[DATE]])</f>
        <v>52</v>
      </c>
    </row>
    <row r="818" spans="1:10" x14ac:dyDescent="0.35">
      <c r="A818" s="3">
        <v>44555</v>
      </c>
      <c r="B818" s="6" t="s">
        <v>61</v>
      </c>
      <c r="C818" s="4" t="s">
        <v>11</v>
      </c>
      <c r="D818" s="5">
        <v>48.4</v>
      </c>
      <c r="E818" s="1">
        <v>29</v>
      </c>
      <c r="F818" s="1">
        <f>InputData[[#This Row],[UNIT PRICE ($)]]*InputData[[#This Row],[QUANTITY]]</f>
        <v>1403.6</v>
      </c>
      <c r="G818" s="1" t="str">
        <f>VLOOKUP(InputData[[#This Row],[CUSTOMER NAME]],Country[],2,0)</f>
        <v>Bangladesh</v>
      </c>
      <c r="H818" s="1" t="str">
        <f>VLOOKUP(InputData[[#This Row],[CUSTOMER NAME]],Country[],3,0)</f>
        <v>Export</v>
      </c>
      <c r="I818" s="1" t="str">
        <f>TEXT(InputData[[#This Row],[DATE]],"mmm")</f>
        <v>Dec</v>
      </c>
      <c r="J818" s="1">
        <f>WEEKNUM(InputData[[#This Row],[DATE]])</f>
        <v>52</v>
      </c>
    </row>
    <row r="819" spans="1:10" x14ac:dyDescent="0.35">
      <c r="A819" s="3">
        <v>44555</v>
      </c>
      <c r="B819" s="6" t="s">
        <v>61</v>
      </c>
      <c r="C819" s="4" t="s">
        <v>25</v>
      </c>
      <c r="D819" s="5">
        <v>8.33</v>
      </c>
      <c r="E819" s="1">
        <v>39</v>
      </c>
      <c r="F819" s="1">
        <f>InputData[[#This Row],[UNIT PRICE ($)]]*InputData[[#This Row],[QUANTITY]]</f>
        <v>324.87</v>
      </c>
      <c r="G819" s="1" t="str">
        <f>VLOOKUP(InputData[[#This Row],[CUSTOMER NAME]],Country[],2,0)</f>
        <v>Bangladesh</v>
      </c>
      <c r="H819" s="1" t="str">
        <f>VLOOKUP(InputData[[#This Row],[CUSTOMER NAME]],Country[],3,0)</f>
        <v>Export</v>
      </c>
      <c r="I819" s="1" t="str">
        <f>TEXT(InputData[[#This Row],[DATE]],"mmm")</f>
        <v>Dec</v>
      </c>
      <c r="J819" s="1">
        <f>WEEKNUM(InputData[[#This Row],[DATE]])</f>
        <v>52</v>
      </c>
    </row>
    <row r="820" spans="1:10" x14ac:dyDescent="0.35">
      <c r="A820" s="3">
        <v>44555</v>
      </c>
      <c r="B820" s="6" t="s">
        <v>64</v>
      </c>
      <c r="C820" s="4" t="s">
        <v>40</v>
      </c>
      <c r="D820" s="5">
        <v>115.2</v>
      </c>
      <c r="E820" s="1">
        <v>15</v>
      </c>
      <c r="F820" s="1">
        <f>InputData[[#This Row],[UNIT PRICE ($)]]*InputData[[#This Row],[QUANTITY]]</f>
        <v>1728</v>
      </c>
      <c r="G820" s="1" t="str">
        <f>VLOOKUP(InputData[[#This Row],[CUSTOMER NAME]],Country[],2,0)</f>
        <v>India</v>
      </c>
      <c r="H820" s="1" t="str">
        <f>VLOOKUP(InputData[[#This Row],[CUSTOMER NAME]],Country[],3,0)</f>
        <v>Northeast</v>
      </c>
      <c r="I820" s="1" t="str">
        <f>TEXT(InputData[[#This Row],[DATE]],"mmm")</f>
        <v>Dec</v>
      </c>
      <c r="J820" s="1">
        <f>WEEKNUM(InputData[[#This Row],[DATE]])</f>
        <v>52</v>
      </c>
    </row>
    <row r="821" spans="1:10" x14ac:dyDescent="0.35">
      <c r="A821" s="3">
        <v>44556</v>
      </c>
      <c r="B821" s="6" t="s">
        <v>84</v>
      </c>
      <c r="C821" s="4" t="s">
        <v>41</v>
      </c>
      <c r="D821" s="5">
        <v>173.88</v>
      </c>
      <c r="E821" s="1">
        <v>14</v>
      </c>
      <c r="F821" s="1">
        <f>InputData[[#This Row],[UNIT PRICE ($)]]*InputData[[#This Row],[QUANTITY]]</f>
        <v>2434.3199999999997</v>
      </c>
      <c r="G821" s="1" t="str">
        <f>VLOOKUP(InputData[[#This Row],[CUSTOMER NAME]],Country[],2,0)</f>
        <v>Ethiopia</v>
      </c>
      <c r="H821" s="1" t="str">
        <f>VLOOKUP(InputData[[#This Row],[CUSTOMER NAME]],Country[],3,0)</f>
        <v>Export</v>
      </c>
      <c r="I821" s="1" t="str">
        <f>TEXT(InputData[[#This Row],[DATE]],"mmm")</f>
        <v>Dec</v>
      </c>
      <c r="J821" s="1">
        <f>WEEKNUM(InputData[[#This Row],[DATE]])</f>
        <v>53</v>
      </c>
    </row>
    <row r="822" spans="1:10" x14ac:dyDescent="0.35">
      <c r="A822" s="3">
        <v>44556</v>
      </c>
      <c r="B822" s="6" t="s">
        <v>115</v>
      </c>
      <c r="C822" s="4" t="s">
        <v>37</v>
      </c>
      <c r="D822" s="5">
        <v>85.76</v>
      </c>
      <c r="E822" s="1">
        <v>36</v>
      </c>
      <c r="F822" s="1">
        <f>InputData[[#This Row],[UNIT PRICE ($)]]*InputData[[#This Row],[QUANTITY]]</f>
        <v>3087.36</v>
      </c>
      <c r="G822" s="1" t="str">
        <f>VLOOKUP(InputData[[#This Row],[CUSTOMER NAME]],Country[],2,0)</f>
        <v>India</v>
      </c>
      <c r="H822" s="1" t="str">
        <f>VLOOKUP(InputData[[#This Row],[CUSTOMER NAME]],Country[],3,0)</f>
        <v>Northeast</v>
      </c>
      <c r="I822" s="1" t="str">
        <f>TEXT(InputData[[#This Row],[DATE]],"mmm")</f>
        <v>Dec</v>
      </c>
      <c r="J822" s="1">
        <f>WEEKNUM(InputData[[#This Row],[DATE]])</f>
        <v>53</v>
      </c>
    </row>
    <row r="823" spans="1:10" x14ac:dyDescent="0.35">
      <c r="A823" s="3">
        <v>44557</v>
      </c>
      <c r="B823" s="6" t="s">
        <v>115</v>
      </c>
      <c r="C823" s="4" t="s">
        <v>10</v>
      </c>
      <c r="D823" s="5">
        <v>164.28</v>
      </c>
      <c r="E823" s="1">
        <v>26</v>
      </c>
      <c r="F823" s="1">
        <f>InputData[[#This Row],[UNIT PRICE ($)]]*InputData[[#This Row],[QUANTITY]]</f>
        <v>4271.28</v>
      </c>
      <c r="G823" s="1" t="str">
        <f>VLOOKUP(InputData[[#This Row],[CUSTOMER NAME]],Country[],2,0)</f>
        <v>India</v>
      </c>
      <c r="H823" s="1" t="str">
        <f>VLOOKUP(InputData[[#This Row],[CUSTOMER NAME]],Country[],3,0)</f>
        <v>Northeast</v>
      </c>
      <c r="I823" s="1" t="str">
        <f>TEXT(InputData[[#This Row],[DATE]],"mmm")</f>
        <v>Dec</v>
      </c>
      <c r="J823" s="1">
        <f>WEEKNUM(InputData[[#This Row],[DATE]])</f>
        <v>53</v>
      </c>
    </row>
    <row r="824" spans="1:10" x14ac:dyDescent="0.35">
      <c r="A824" s="3">
        <v>44557</v>
      </c>
      <c r="B824" s="6" t="s">
        <v>117</v>
      </c>
      <c r="C824" s="4" t="s">
        <v>29</v>
      </c>
      <c r="D824" s="5">
        <v>53.11</v>
      </c>
      <c r="E824" s="1">
        <v>14</v>
      </c>
      <c r="F824" s="1">
        <f>InputData[[#This Row],[UNIT PRICE ($)]]*InputData[[#This Row],[QUANTITY]]</f>
        <v>743.54</v>
      </c>
      <c r="G824" s="1" t="str">
        <f>VLOOKUP(InputData[[#This Row],[CUSTOMER NAME]],Country[],2,0)</f>
        <v>United States of America</v>
      </c>
      <c r="H824" s="1" t="str">
        <f>VLOOKUP(InputData[[#This Row],[CUSTOMER NAME]],Country[],3,0)</f>
        <v>Export</v>
      </c>
      <c r="I824" s="1" t="str">
        <f>TEXT(InputData[[#This Row],[DATE]],"mmm")</f>
        <v>Dec</v>
      </c>
      <c r="J824" s="1">
        <f>WEEKNUM(InputData[[#This Row],[DATE]])</f>
        <v>53</v>
      </c>
    </row>
    <row r="825" spans="1:10" x14ac:dyDescent="0.35">
      <c r="A825" s="3">
        <v>44558</v>
      </c>
      <c r="B825" s="6" t="s">
        <v>111</v>
      </c>
      <c r="C825" s="4" t="s">
        <v>29</v>
      </c>
      <c r="D825" s="5">
        <v>53.11</v>
      </c>
      <c r="E825" s="1">
        <v>6</v>
      </c>
      <c r="F825" s="1">
        <f>InputData[[#This Row],[UNIT PRICE ($)]]*InputData[[#This Row],[QUANTITY]]</f>
        <v>318.65999999999997</v>
      </c>
      <c r="G825" s="1" t="str">
        <f>VLOOKUP(InputData[[#This Row],[CUSTOMER NAME]],Country[],2,0)</f>
        <v>India</v>
      </c>
      <c r="H825" s="1" t="str">
        <f>VLOOKUP(InputData[[#This Row],[CUSTOMER NAME]],Country[],3,0)</f>
        <v>Northeast</v>
      </c>
      <c r="I825" s="1" t="str">
        <f>TEXT(InputData[[#This Row],[DATE]],"mmm")</f>
        <v>Dec</v>
      </c>
      <c r="J825" s="1">
        <f>WEEKNUM(InputData[[#This Row],[DATE]])</f>
        <v>53</v>
      </c>
    </row>
    <row r="826" spans="1:10" x14ac:dyDescent="0.35">
      <c r="A826" s="3">
        <v>44559</v>
      </c>
      <c r="B826" s="6" t="s">
        <v>108</v>
      </c>
      <c r="C826" s="4" t="s">
        <v>8</v>
      </c>
      <c r="D826" s="5">
        <v>94.62</v>
      </c>
      <c r="E826" s="1">
        <v>15</v>
      </c>
      <c r="F826" s="1">
        <f>InputData[[#This Row],[UNIT PRICE ($)]]*InputData[[#This Row],[QUANTITY]]</f>
        <v>1419.3000000000002</v>
      </c>
      <c r="G826" s="1" t="str">
        <f>VLOOKUP(InputData[[#This Row],[CUSTOMER NAME]],Country[],2,0)</f>
        <v>India</v>
      </c>
      <c r="H826" s="1" t="str">
        <f>VLOOKUP(InputData[[#This Row],[CUSTOMER NAME]],Country[],3,0)</f>
        <v>North</v>
      </c>
      <c r="I826" s="1" t="str">
        <f>TEXT(InputData[[#This Row],[DATE]],"mmm")</f>
        <v>Dec</v>
      </c>
      <c r="J826" s="1">
        <f>WEEKNUM(InputData[[#This Row],[DATE]])</f>
        <v>53</v>
      </c>
    </row>
    <row r="827" spans="1:10" x14ac:dyDescent="0.35">
      <c r="A827" s="3">
        <v>44559</v>
      </c>
      <c r="B827" s="6" t="s">
        <v>61</v>
      </c>
      <c r="C827" s="4" t="s">
        <v>6</v>
      </c>
      <c r="D827" s="5">
        <v>85.5</v>
      </c>
      <c r="E827" s="1">
        <v>26</v>
      </c>
      <c r="F827" s="1">
        <f>InputData[[#This Row],[UNIT PRICE ($)]]*InputData[[#This Row],[QUANTITY]]</f>
        <v>2223</v>
      </c>
      <c r="G827" s="1" t="str">
        <f>VLOOKUP(InputData[[#This Row],[CUSTOMER NAME]],Country[],2,0)</f>
        <v>Bangladesh</v>
      </c>
      <c r="H827" s="1" t="str">
        <f>VLOOKUP(InputData[[#This Row],[CUSTOMER NAME]],Country[],3,0)</f>
        <v>Export</v>
      </c>
      <c r="I827" s="1" t="str">
        <f>TEXT(InputData[[#This Row],[DATE]],"mmm")</f>
        <v>Dec</v>
      </c>
      <c r="J827" s="1">
        <f>WEEKNUM(InputData[[#This Row],[DATE]])</f>
        <v>53</v>
      </c>
    </row>
    <row r="828" spans="1:10" x14ac:dyDescent="0.35">
      <c r="A828" s="3">
        <v>44559</v>
      </c>
      <c r="B828" s="6" t="s">
        <v>113</v>
      </c>
      <c r="C828" s="4" t="s">
        <v>42</v>
      </c>
      <c r="D828" s="5">
        <v>162</v>
      </c>
      <c r="E828" s="1">
        <v>1</v>
      </c>
      <c r="F828" s="1">
        <f>InputData[[#This Row],[UNIT PRICE ($)]]*InputData[[#This Row],[QUANTITY]]</f>
        <v>162</v>
      </c>
      <c r="G828" s="1" t="str">
        <f>VLOOKUP(InputData[[#This Row],[CUSTOMER NAME]],Country[],2,0)</f>
        <v>Pakistan</v>
      </c>
      <c r="H828" s="1" t="str">
        <f>VLOOKUP(InputData[[#This Row],[CUSTOMER NAME]],Country[],3,0)</f>
        <v>Export</v>
      </c>
      <c r="I828" s="1" t="str">
        <f>TEXT(InputData[[#This Row],[DATE]],"mmm")</f>
        <v>Dec</v>
      </c>
      <c r="J828" s="1">
        <f>WEEKNUM(InputData[[#This Row],[DATE]])</f>
        <v>53</v>
      </c>
    </row>
    <row r="829" spans="1:10" x14ac:dyDescent="0.35">
      <c r="A829" s="3">
        <v>44560</v>
      </c>
      <c r="B829" s="6" t="s">
        <v>108</v>
      </c>
      <c r="C829" s="4" t="s">
        <v>10</v>
      </c>
      <c r="D829" s="5">
        <v>164.28</v>
      </c>
      <c r="E829" s="1">
        <v>13</v>
      </c>
      <c r="F829" s="1">
        <f>InputData[[#This Row],[UNIT PRICE ($)]]*InputData[[#This Row],[QUANTITY]]</f>
        <v>2135.64</v>
      </c>
      <c r="G829" s="1" t="str">
        <f>VLOOKUP(InputData[[#This Row],[CUSTOMER NAME]],Country[],2,0)</f>
        <v>India</v>
      </c>
      <c r="H829" s="1" t="str">
        <f>VLOOKUP(InputData[[#This Row],[CUSTOMER NAME]],Country[],3,0)</f>
        <v>North</v>
      </c>
      <c r="I829" s="1" t="str">
        <f>TEXT(InputData[[#This Row],[DATE]],"mmm")</f>
        <v>Dec</v>
      </c>
      <c r="J829" s="1">
        <f>WEEKNUM(InputData[[#This Row],[DATE]])</f>
        <v>53</v>
      </c>
    </row>
    <row r="830" spans="1:10" x14ac:dyDescent="0.35">
      <c r="A830" s="3">
        <v>44560</v>
      </c>
      <c r="B830" s="6" t="s">
        <v>110</v>
      </c>
      <c r="C830" s="4" t="s">
        <v>41</v>
      </c>
      <c r="D830" s="5">
        <v>173.88</v>
      </c>
      <c r="E830" s="1">
        <v>14</v>
      </c>
      <c r="F830" s="1">
        <f>InputData[[#This Row],[UNIT PRICE ($)]]*InputData[[#This Row],[QUANTITY]]</f>
        <v>2434.3199999999997</v>
      </c>
      <c r="G830" s="1" t="str">
        <f>VLOOKUP(InputData[[#This Row],[CUSTOMER NAME]],Country[],2,0)</f>
        <v>India</v>
      </c>
      <c r="H830" s="1" t="str">
        <f>VLOOKUP(InputData[[#This Row],[CUSTOMER NAME]],Country[],3,0)</f>
        <v>Western</v>
      </c>
      <c r="I830" s="1" t="str">
        <f>TEXT(InputData[[#This Row],[DATE]],"mmm")</f>
        <v>Dec</v>
      </c>
      <c r="J830" s="1">
        <f>WEEKNUM(InputData[[#This Row],[DATE]])</f>
        <v>53</v>
      </c>
    </row>
    <row r="831" spans="1:10" x14ac:dyDescent="0.35">
      <c r="A831" s="3">
        <v>44560</v>
      </c>
      <c r="B831" s="6" t="s">
        <v>80</v>
      </c>
      <c r="C831" s="4" t="s">
        <v>30</v>
      </c>
      <c r="D831" s="5">
        <v>201.28</v>
      </c>
      <c r="E831" s="1">
        <v>31</v>
      </c>
      <c r="F831" s="1">
        <f>InputData[[#This Row],[UNIT PRICE ($)]]*InputData[[#This Row],[QUANTITY]]</f>
        <v>6239.68</v>
      </c>
      <c r="G831" s="1" t="str">
        <f>VLOOKUP(InputData[[#This Row],[CUSTOMER NAME]],Country[],2,0)</f>
        <v>South Africa</v>
      </c>
      <c r="H831" s="1" t="str">
        <f>VLOOKUP(InputData[[#This Row],[CUSTOMER NAME]],Country[],3,0)</f>
        <v>Export</v>
      </c>
      <c r="I831" s="1" t="str">
        <f>TEXT(InputData[[#This Row],[DATE]],"mmm")</f>
        <v>Dec</v>
      </c>
      <c r="J831" s="1">
        <f>WEEKNUM(InputData[[#This Row],[DATE]])</f>
        <v>53</v>
      </c>
    </row>
    <row r="832" spans="1:10" x14ac:dyDescent="0.35">
      <c r="A832" s="3">
        <v>44561</v>
      </c>
      <c r="B832" s="6" t="s">
        <v>109</v>
      </c>
      <c r="C832" s="4" t="s">
        <v>11</v>
      </c>
      <c r="D832" s="5">
        <v>48.4</v>
      </c>
      <c r="E832" s="1">
        <v>6</v>
      </c>
      <c r="F832" s="1">
        <f>InputData[[#This Row],[UNIT PRICE ($)]]*InputData[[#This Row],[QUANTITY]]</f>
        <v>290.39999999999998</v>
      </c>
      <c r="G832" s="1" t="str">
        <f>VLOOKUP(InputData[[#This Row],[CUSTOMER NAME]],Country[],2,0)</f>
        <v>Pakistan</v>
      </c>
      <c r="H832" s="1" t="str">
        <f>VLOOKUP(InputData[[#This Row],[CUSTOMER NAME]],Country[],3,0)</f>
        <v>Export</v>
      </c>
      <c r="I832" s="1" t="str">
        <f>TEXT(InputData[[#This Row],[DATE]],"mmm")</f>
        <v>Dec</v>
      </c>
      <c r="J832" s="1">
        <f>WEEKNUM(InputData[[#This Row],[DATE]])</f>
        <v>53</v>
      </c>
    </row>
    <row r="833" spans="1:10" x14ac:dyDescent="0.35">
      <c r="A833" s="3">
        <v>44561</v>
      </c>
      <c r="B833" s="6" t="s">
        <v>77</v>
      </c>
      <c r="C833" s="4" t="s">
        <v>33</v>
      </c>
      <c r="D833" s="5">
        <v>119.7</v>
      </c>
      <c r="E833" s="1">
        <v>12</v>
      </c>
      <c r="F833" s="1">
        <f>InputData[[#This Row],[UNIT PRICE ($)]]*InputData[[#This Row],[QUANTITY]]</f>
        <v>1436.4</v>
      </c>
      <c r="G833" s="1" t="str">
        <f>VLOOKUP(InputData[[#This Row],[CUSTOMER NAME]],Country[],2,0)</f>
        <v>India</v>
      </c>
      <c r="H833" s="1" t="str">
        <f>VLOOKUP(InputData[[#This Row],[CUSTOMER NAME]],Country[],3,0)</f>
        <v>Western</v>
      </c>
      <c r="I833" s="1" t="str">
        <f>TEXT(InputData[[#This Row],[DATE]],"mmm")</f>
        <v>Dec</v>
      </c>
      <c r="J833" s="1">
        <f>WEEKNUM(InputData[[#This Row],[DATE]])</f>
        <v>53</v>
      </c>
    </row>
  </sheetData>
  <phoneticPr fontId="2" type="noConversion"/>
  <dataValidations count="1">
    <dataValidation type="whole" allowBlank="1" showInputMessage="1" showErrorMessage="1" sqref="E2:E833" xr:uid="{74FC4239-C815-4304-B7C1-8D0942A55F70}">
      <formula1>1</formula1>
      <formula2>1000</formula2>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F5D2F-C095-4158-8A25-0AD1231D3944}">
  <sheetPr codeName="Sheet2"/>
  <dimension ref="A1:F13"/>
  <sheetViews>
    <sheetView topLeftCell="C9" workbookViewId="0">
      <selection activeCell="J17" sqref="J17:M30"/>
    </sheetView>
  </sheetViews>
  <sheetFormatPr defaultRowHeight="14.5" x14ac:dyDescent="0.35"/>
  <cols>
    <col min="1" max="1" width="11.1796875" bestFit="1" customWidth="1"/>
    <col min="2" max="2" width="16.6328125" customWidth="1"/>
    <col min="3" max="3" width="13.54296875" bestFit="1" customWidth="1"/>
    <col min="4" max="4" width="10.81640625" bestFit="1" customWidth="1"/>
    <col min="10" max="10" width="12.36328125" bestFit="1" customWidth="1"/>
    <col min="11" max="11" width="9.36328125" bestFit="1" customWidth="1"/>
    <col min="12" max="13" width="8.81640625" bestFit="1" customWidth="1"/>
  </cols>
  <sheetData>
    <row r="1" spans="1:6" ht="15" thickBot="1" x14ac:dyDescent="0.4">
      <c r="A1" s="2" t="s">
        <v>119</v>
      </c>
      <c r="B1" s="2" t="s">
        <v>118</v>
      </c>
      <c r="C1" s="2" t="s">
        <v>107</v>
      </c>
      <c r="D1" s="2" t="s">
        <v>136</v>
      </c>
      <c r="E1" s="2" t="s">
        <v>137</v>
      </c>
      <c r="F1" s="2" t="s">
        <v>138</v>
      </c>
    </row>
    <row r="2" spans="1:6" x14ac:dyDescent="0.35">
      <c r="A2" s="8">
        <v>1</v>
      </c>
      <c r="B2" s="8" t="s">
        <v>47</v>
      </c>
      <c r="C2" s="9">
        <v>90000</v>
      </c>
      <c r="D2">
        <f>VLOOKUP(TargetData[[#This Row],[Month Name]],Analysis!N2:O13,2,0)</f>
        <v>92118.789999999964</v>
      </c>
      <c r="E2" t="e">
        <f>IF(TargetData[[#This Row],[Actual]]&lt;TargetData[[#This Row],[Target ($)]],TargetData[[#This Row],[Actual]],NA())</f>
        <v>#N/A</v>
      </c>
      <c r="F2">
        <f>IF(TargetData[[#This Row],[Actual]]&gt;TargetData[[#This Row],[Target ($)]],TargetData[[#This Row],[Actual]],NA())</f>
        <v>92118.789999999964</v>
      </c>
    </row>
    <row r="3" spans="1:6" x14ac:dyDescent="0.35">
      <c r="A3" s="8">
        <v>2</v>
      </c>
      <c r="B3" s="8" t="s">
        <v>48</v>
      </c>
      <c r="C3" s="9">
        <v>100000</v>
      </c>
      <c r="D3">
        <f>VLOOKUP(TargetData[[#This Row],[Month Name]],Analysis!N3:O14,2,0)</f>
        <v>91137.049999999988</v>
      </c>
      <c r="E3">
        <f>IF(TargetData[[#This Row],[Actual]]&lt;TargetData[[#This Row],[Target ($)]],TargetData[[#This Row],[Actual]],NA())</f>
        <v>91137.049999999988</v>
      </c>
      <c r="F3" t="e">
        <f>IF(TargetData[[#This Row],[Actual]]&gt;TargetData[[#This Row],[Target ($)]],TargetData[[#This Row],[Actual]],NA())</f>
        <v>#N/A</v>
      </c>
    </row>
    <row r="4" spans="1:6" x14ac:dyDescent="0.35">
      <c r="A4" s="8">
        <v>3</v>
      </c>
      <c r="B4" s="8" t="s">
        <v>49</v>
      </c>
      <c r="C4" s="9">
        <v>100000</v>
      </c>
      <c r="D4">
        <f>VLOOKUP(TargetData[[#This Row],[Month Name]],Analysis!N4:O15,2,0)</f>
        <v>97920.72</v>
      </c>
      <c r="E4">
        <f>IF(TargetData[[#This Row],[Actual]]&lt;TargetData[[#This Row],[Target ($)]],TargetData[[#This Row],[Actual]],NA())</f>
        <v>97920.72</v>
      </c>
      <c r="F4" t="e">
        <f>IF(TargetData[[#This Row],[Actual]]&gt;TargetData[[#This Row],[Target ($)]],TargetData[[#This Row],[Actual]],NA())</f>
        <v>#N/A</v>
      </c>
    </row>
    <row r="5" spans="1:6" x14ac:dyDescent="0.35">
      <c r="A5" s="8">
        <v>4</v>
      </c>
      <c r="B5" s="8" t="s">
        <v>50</v>
      </c>
      <c r="C5" s="9">
        <v>100000</v>
      </c>
      <c r="D5">
        <f>VLOOKUP(TargetData[[#This Row],[Month Name]],Analysis!N5:O16,2,0)</f>
        <v>72320.89</v>
      </c>
      <c r="E5">
        <f>IF(TargetData[[#This Row],[Actual]]&lt;TargetData[[#This Row],[Target ($)]],TargetData[[#This Row],[Actual]],NA())</f>
        <v>72320.89</v>
      </c>
      <c r="F5" t="e">
        <f>IF(TargetData[[#This Row],[Actual]]&gt;TargetData[[#This Row],[Target ($)]],TargetData[[#This Row],[Actual]],NA())</f>
        <v>#N/A</v>
      </c>
    </row>
    <row r="6" spans="1:6" x14ac:dyDescent="0.35">
      <c r="A6" s="8">
        <v>5</v>
      </c>
      <c r="B6" s="8" t="s">
        <v>51</v>
      </c>
      <c r="C6" s="9">
        <v>90000</v>
      </c>
      <c r="D6">
        <f>VLOOKUP(TargetData[[#This Row],[Month Name]],Analysis!N6:O17,2,0)</f>
        <v>70511.75999999998</v>
      </c>
      <c r="E6">
        <f>IF(TargetData[[#This Row],[Actual]]&lt;TargetData[[#This Row],[Target ($)]],TargetData[[#This Row],[Actual]],NA())</f>
        <v>70511.75999999998</v>
      </c>
      <c r="F6" t="e">
        <f>IF(TargetData[[#This Row],[Actual]]&gt;TargetData[[#This Row],[Target ($)]],TargetData[[#This Row],[Actual]],NA())</f>
        <v>#N/A</v>
      </c>
    </row>
    <row r="7" spans="1:6" x14ac:dyDescent="0.35">
      <c r="A7" s="8">
        <v>6</v>
      </c>
      <c r="B7" s="8" t="s">
        <v>52</v>
      </c>
      <c r="C7" s="9">
        <v>90000</v>
      </c>
      <c r="D7">
        <f>VLOOKUP(TargetData[[#This Row],[Month Name]],Analysis!N7:O18,2,0)</f>
        <v>66727.399999999994</v>
      </c>
      <c r="E7">
        <f>IF(TargetData[[#This Row],[Actual]]&lt;TargetData[[#This Row],[Target ($)]],TargetData[[#This Row],[Actual]],NA())</f>
        <v>66727.399999999994</v>
      </c>
      <c r="F7" t="e">
        <f>IF(TargetData[[#This Row],[Actual]]&gt;TargetData[[#This Row],[Target ($)]],TargetData[[#This Row],[Actual]],NA())</f>
        <v>#N/A</v>
      </c>
    </row>
    <row r="8" spans="1:6" x14ac:dyDescent="0.35">
      <c r="A8" s="8">
        <v>7</v>
      </c>
      <c r="B8" s="8" t="s">
        <v>53</v>
      </c>
      <c r="C8" s="9">
        <v>90000</v>
      </c>
      <c r="D8">
        <f>VLOOKUP(TargetData[[#This Row],[Month Name]],Analysis!N8:O19,2,0)</f>
        <v>92661.550000000017</v>
      </c>
      <c r="E8" t="e">
        <f>IF(TargetData[[#This Row],[Actual]]&lt;TargetData[[#This Row],[Target ($)]],TargetData[[#This Row],[Actual]],NA())</f>
        <v>#N/A</v>
      </c>
      <c r="F8">
        <f>IF(TargetData[[#This Row],[Actual]]&gt;TargetData[[#This Row],[Target ($)]],TargetData[[#This Row],[Actual]],NA())</f>
        <v>92661.550000000017</v>
      </c>
    </row>
    <row r="9" spans="1:6" x14ac:dyDescent="0.35">
      <c r="A9" s="8">
        <v>8</v>
      </c>
      <c r="B9" s="8" t="s">
        <v>54</v>
      </c>
      <c r="C9" s="9">
        <v>90000</v>
      </c>
      <c r="D9">
        <f>VLOOKUP(TargetData[[#This Row],[Month Name]],Analysis!N9:O20,2,0)</f>
        <v>69125.749999999985</v>
      </c>
      <c r="E9">
        <f>IF(TargetData[[#This Row],[Actual]]&lt;TargetData[[#This Row],[Target ($)]],TargetData[[#This Row],[Actual]],NA())</f>
        <v>69125.749999999985</v>
      </c>
      <c r="F9" t="e">
        <f>IF(TargetData[[#This Row],[Actual]]&gt;TargetData[[#This Row],[Target ($)]],TargetData[[#This Row],[Actual]],NA())</f>
        <v>#N/A</v>
      </c>
    </row>
    <row r="10" spans="1:6" x14ac:dyDescent="0.35">
      <c r="A10" s="8">
        <v>9</v>
      </c>
      <c r="B10" s="8" t="s">
        <v>55</v>
      </c>
      <c r="C10" s="9">
        <v>90000</v>
      </c>
      <c r="D10">
        <f>VLOOKUP(TargetData[[#This Row],[Month Name]],Analysis!N10:O21,2,0)</f>
        <v>78253.529999999984</v>
      </c>
      <c r="E10">
        <f>IF(TargetData[[#This Row],[Actual]]&lt;TargetData[[#This Row],[Target ($)]],TargetData[[#This Row],[Actual]],NA())</f>
        <v>78253.529999999984</v>
      </c>
      <c r="F10" t="e">
        <f>IF(TargetData[[#This Row],[Actual]]&gt;TargetData[[#This Row],[Target ($)]],TargetData[[#This Row],[Actual]],NA())</f>
        <v>#N/A</v>
      </c>
    </row>
    <row r="11" spans="1:6" x14ac:dyDescent="0.35">
      <c r="A11" s="8">
        <v>10</v>
      </c>
      <c r="B11" s="8" t="s">
        <v>56</v>
      </c>
      <c r="C11" s="9">
        <v>80000</v>
      </c>
      <c r="D11">
        <f>VLOOKUP(TargetData[[#This Row],[Month Name]],Analysis!N11:O22,2,0)</f>
        <v>87136.37</v>
      </c>
      <c r="E11" t="e">
        <f>IF(TargetData[[#This Row],[Actual]]&lt;TargetData[[#This Row],[Target ($)]],TargetData[[#This Row],[Actual]],NA())</f>
        <v>#N/A</v>
      </c>
      <c r="F11">
        <f>IF(TargetData[[#This Row],[Actual]]&gt;TargetData[[#This Row],[Target ($)]],TargetData[[#This Row],[Actual]],NA())</f>
        <v>87136.37</v>
      </c>
    </row>
    <row r="12" spans="1:6" x14ac:dyDescent="0.35">
      <c r="A12" s="8">
        <v>11</v>
      </c>
      <c r="B12" s="8" t="s">
        <v>57</v>
      </c>
      <c r="C12" s="9">
        <v>80000</v>
      </c>
      <c r="D12">
        <f>VLOOKUP(TargetData[[#This Row],[Month Name]],Analysis!N12:O23,2,0)</f>
        <v>75659.86</v>
      </c>
      <c r="E12">
        <f>IF(TargetData[[#This Row],[Actual]]&lt;TargetData[[#This Row],[Target ($)]],TargetData[[#This Row],[Actual]],NA())</f>
        <v>75659.86</v>
      </c>
      <c r="F12" t="e">
        <f>IF(TargetData[[#This Row],[Actual]]&gt;TargetData[[#This Row],[Target ($)]],TargetData[[#This Row],[Actual]],NA())</f>
        <v>#N/A</v>
      </c>
    </row>
    <row r="13" spans="1:6" x14ac:dyDescent="0.35">
      <c r="A13" s="8">
        <v>12</v>
      </c>
      <c r="B13" s="8" t="s">
        <v>58</v>
      </c>
      <c r="C13" s="9">
        <v>80000</v>
      </c>
      <c r="D13">
        <f>VLOOKUP(TargetData[[#This Row],[Month Name]],Analysis!N13:O24,2,0)</f>
        <v>90997.389999999985</v>
      </c>
      <c r="E13" t="e">
        <f>IF(TargetData[[#This Row],[Actual]]&lt;TargetData[[#This Row],[Target ($)]],TargetData[[#This Row],[Actual]],NA())</f>
        <v>#N/A</v>
      </c>
      <c r="F13">
        <f>IF(TargetData[[#This Row],[Actual]]&gt;TargetData[[#This Row],[Target ($)]],TargetData[[#This Row],[Actual]],NA())</f>
        <v>90997.389999999985</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84F8F-F990-476D-AC0A-22802092E6B5}">
  <sheetPr codeName="Sheet3"/>
  <dimension ref="A1:C826"/>
  <sheetViews>
    <sheetView zoomScaleNormal="100" workbookViewId="0">
      <selection activeCell="C13" sqref="C13"/>
    </sheetView>
  </sheetViews>
  <sheetFormatPr defaultColWidth="8.90625" defaultRowHeight="14.5" x14ac:dyDescent="0.35"/>
  <cols>
    <col min="1" max="1" width="20.6328125" style="7" customWidth="1"/>
    <col min="2" max="2" width="22.81640625" style="7" customWidth="1"/>
    <col min="3" max="3" width="15" style="7" customWidth="1"/>
    <col min="4" max="16384" width="8.90625" style="7"/>
  </cols>
  <sheetData>
    <row r="1" spans="1:3" ht="15" thickBot="1" x14ac:dyDescent="0.4">
      <c r="A1" s="2" t="s">
        <v>106</v>
      </c>
      <c r="B1" s="2" t="s">
        <v>105</v>
      </c>
      <c r="C1" s="2" t="s">
        <v>120</v>
      </c>
    </row>
    <row r="2" spans="1:3" x14ac:dyDescent="0.35">
      <c r="A2" s="6" t="s">
        <v>60</v>
      </c>
      <c r="B2" s="1" t="s">
        <v>98</v>
      </c>
      <c r="C2" s="1" t="s">
        <v>127</v>
      </c>
    </row>
    <row r="3" spans="1:3" x14ac:dyDescent="0.35">
      <c r="A3" s="6" t="s">
        <v>61</v>
      </c>
      <c r="B3" s="1" t="s">
        <v>90</v>
      </c>
      <c r="C3" s="1" t="s">
        <v>127</v>
      </c>
    </row>
    <row r="4" spans="1:3" x14ac:dyDescent="0.35">
      <c r="A4" s="6" t="s">
        <v>62</v>
      </c>
      <c r="B4" s="1" t="s">
        <v>95</v>
      </c>
      <c r="C4" s="1" t="s">
        <v>124</v>
      </c>
    </row>
    <row r="5" spans="1:3" x14ac:dyDescent="0.35">
      <c r="A5" s="6" t="s">
        <v>63</v>
      </c>
      <c r="B5" s="1" t="s">
        <v>101</v>
      </c>
      <c r="C5" s="1" t="s">
        <v>127</v>
      </c>
    </row>
    <row r="6" spans="1:3" x14ac:dyDescent="0.35">
      <c r="A6" s="6" t="s">
        <v>64</v>
      </c>
      <c r="B6" s="1" t="s">
        <v>95</v>
      </c>
      <c r="C6" s="1" t="s">
        <v>124</v>
      </c>
    </row>
    <row r="7" spans="1:3" x14ac:dyDescent="0.35">
      <c r="A7" s="6" t="s">
        <v>65</v>
      </c>
      <c r="B7" s="1" t="s">
        <v>99</v>
      </c>
      <c r="C7" s="1" t="s">
        <v>127</v>
      </c>
    </row>
    <row r="8" spans="1:3" x14ac:dyDescent="0.35">
      <c r="A8" s="6" t="s">
        <v>66</v>
      </c>
      <c r="B8" s="1" t="s">
        <v>96</v>
      </c>
      <c r="C8" s="1" t="s">
        <v>127</v>
      </c>
    </row>
    <row r="9" spans="1:3" x14ac:dyDescent="0.35">
      <c r="A9" s="6" t="s">
        <v>67</v>
      </c>
      <c r="B9" s="1" t="s">
        <v>103</v>
      </c>
      <c r="C9" s="1" t="s">
        <v>127</v>
      </c>
    </row>
    <row r="10" spans="1:3" x14ac:dyDescent="0.35">
      <c r="A10" s="6" t="s">
        <v>68</v>
      </c>
      <c r="B10" s="1" t="s">
        <v>100</v>
      </c>
      <c r="C10" s="1" t="s">
        <v>127</v>
      </c>
    </row>
    <row r="11" spans="1:3" x14ac:dyDescent="0.35">
      <c r="A11" s="6" t="s">
        <v>69</v>
      </c>
      <c r="B11" s="1" t="s">
        <v>95</v>
      </c>
      <c r="C11" s="1" t="s">
        <v>125</v>
      </c>
    </row>
    <row r="12" spans="1:3" x14ac:dyDescent="0.35">
      <c r="A12" s="6" t="s">
        <v>70</v>
      </c>
      <c r="B12" s="1" t="s">
        <v>97</v>
      </c>
      <c r="C12" s="1" t="s">
        <v>127</v>
      </c>
    </row>
    <row r="13" spans="1:3" x14ac:dyDescent="0.35">
      <c r="A13" s="6" t="s">
        <v>71</v>
      </c>
      <c r="B13" s="1" t="s">
        <v>95</v>
      </c>
      <c r="C13" s="1" t="s">
        <v>121</v>
      </c>
    </row>
    <row r="14" spans="1:3" x14ac:dyDescent="0.35">
      <c r="A14" s="6" t="s">
        <v>72</v>
      </c>
      <c r="B14" s="1" t="s">
        <v>91</v>
      </c>
      <c r="C14" s="1" t="s">
        <v>127</v>
      </c>
    </row>
    <row r="15" spans="1:3" x14ac:dyDescent="0.35">
      <c r="A15" s="6" t="s">
        <v>73</v>
      </c>
      <c r="B15" s="1" t="s">
        <v>95</v>
      </c>
      <c r="C15" s="1" t="s">
        <v>122</v>
      </c>
    </row>
    <row r="16" spans="1:3" x14ac:dyDescent="0.35">
      <c r="A16" s="6" t="s">
        <v>74</v>
      </c>
      <c r="B16" s="1" t="s">
        <v>91</v>
      </c>
      <c r="C16" s="1" t="s">
        <v>127</v>
      </c>
    </row>
    <row r="17" spans="1:3" x14ac:dyDescent="0.35">
      <c r="A17" s="6" t="s">
        <v>75</v>
      </c>
      <c r="B17" s="1" t="s">
        <v>100</v>
      </c>
      <c r="C17" s="1" t="s">
        <v>127</v>
      </c>
    </row>
    <row r="18" spans="1:3" x14ac:dyDescent="0.35">
      <c r="A18" s="6" t="s">
        <v>76</v>
      </c>
      <c r="B18" s="1" t="s">
        <v>101</v>
      </c>
      <c r="C18" s="1" t="s">
        <v>127</v>
      </c>
    </row>
    <row r="19" spans="1:3" x14ac:dyDescent="0.35">
      <c r="A19" s="6" t="s">
        <v>77</v>
      </c>
      <c r="B19" s="1" t="s">
        <v>95</v>
      </c>
      <c r="C19" s="1" t="s">
        <v>126</v>
      </c>
    </row>
    <row r="20" spans="1:3" x14ac:dyDescent="0.35">
      <c r="A20" s="6" t="s">
        <v>78</v>
      </c>
      <c r="B20" s="1" t="s">
        <v>95</v>
      </c>
      <c r="C20" s="1" t="s">
        <v>121</v>
      </c>
    </row>
    <row r="21" spans="1:3" x14ac:dyDescent="0.35">
      <c r="A21" s="6" t="s">
        <v>79</v>
      </c>
      <c r="B21" s="1" t="s">
        <v>103</v>
      </c>
      <c r="C21" s="1" t="s">
        <v>127</v>
      </c>
    </row>
    <row r="22" spans="1:3" x14ac:dyDescent="0.35">
      <c r="A22" s="6" t="s">
        <v>80</v>
      </c>
      <c r="B22" s="1" t="s">
        <v>102</v>
      </c>
      <c r="C22" s="1" t="s">
        <v>127</v>
      </c>
    </row>
    <row r="23" spans="1:3" x14ac:dyDescent="0.35">
      <c r="A23" s="6" t="s">
        <v>81</v>
      </c>
      <c r="B23" s="1" t="s">
        <v>95</v>
      </c>
      <c r="C23" s="1" t="s">
        <v>122</v>
      </c>
    </row>
    <row r="24" spans="1:3" x14ac:dyDescent="0.35">
      <c r="A24" s="6" t="s">
        <v>82</v>
      </c>
      <c r="B24" s="1" t="s">
        <v>95</v>
      </c>
      <c r="C24" s="1" t="s">
        <v>126</v>
      </c>
    </row>
    <row r="25" spans="1:3" x14ac:dyDescent="0.35">
      <c r="A25" s="6" t="s">
        <v>83</v>
      </c>
      <c r="B25" s="1" t="s">
        <v>95</v>
      </c>
      <c r="C25" s="1" t="s">
        <v>123</v>
      </c>
    </row>
    <row r="26" spans="1:3" x14ac:dyDescent="0.35">
      <c r="A26" s="6" t="s">
        <v>84</v>
      </c>
      <c r="B26" s="1" t="s">
        <v>92</v>
      </c>
      <c r="C26" s="1" t="s">
        <v>127</v>
      </c>
    </row>
    <row r="27" spans="1:3" x14ac:dyDescent="0.35">
      <c r="A27" s="6" t="s">
        <v>85</v>
      </c>
      <c r="B27" s="1" t="s">
        <v>95</v>
      </c>
      <c r="C27" s="1" t="s">
        <v>124</v>
      </c>
    </row>
    <row r="28" spans="1:3" x14ac:dyDescent="0.35">
      <c r="A28" s="6" t="s">
        <v>86</v>
      </c>
      <c r="B28" s="1" t="s">
        <v>95</v>
      </c>
      <c r="C28" s="1" t="s">
        <v>125</v>
      </c>
    </row>
    <row r="29" spans="1:3" x14ac:dyDescent="0.35">
      <c r="A29" s="6" t="s">
        <v>87</v>
      </c>
      <c r="B29" s="1" t="s">
        <v>93</v>
      </c>
      <c r="C29" s="1" t="s">
        <v>127</v>
      </c>
    </row>
    <row r="30" spans="1:3" x14ac:dyDescent="0.35">
      <c r="A30" s="6" t="s">
        <v>88</v>
      </c>
      <c r="B30" s="1" t="s">
        <v>95</v>
      </c>
      <c r="C30" s="1" t="s">
        <v>125</v>
      </c>
    </row>
    <row r="31" spans="1:3" x14ac:dyDescent="0.35">
      <c r="A31" s="6" t="s">
        <v>89</v>
      </c>
      <c r="B31" s="1" t="s">
        <v>97</v>
      </c>
      <c r="C31" s="1" t="s">
        <v>127</v>
      </c>
    </row>
    <row r="32" spans="1:3" x14ac:dyDescent="0.35">
      <c r="A32" s="6" t="s">
        <v>108</v>
      </c>
      <c r="B32" s="1" t="s">
        <v>95</v>
      </c>
      <c r="C32" s="1" t="s">
        <v>123</v>
      </c>
    </row>
    <row r="33" spans="1:3" x14ac:dyDescent="0.35">
      <c r="A33" s="6" t="s">
        <v>109</v>
      </c>
      <c r="B33" s="1" t="s">
        <v>99</v>
      </c>
      <c r="C33" s="1" t="s">
        <v>127</v>
      </c>
    </row>
    <row r="34" spans="1:3" x14ac:dyDescent="0.35">
      <c r="A34" s="6" t="s">
        <v>110</v>
      </c>
      <c r="B34" s="1" t="s">
        <v>95</v>
      </c>
      <c r="C34" s="1" t="s">
        <v>126</v>
      </c>
    </row>
    <row r="35" spans="1:3" x14ac:dyDescent="0.35">
      <c r="A35" s="6" t="s">
        <v>111</v>
      </c>
      <c r="B35" s="1" t="s">
        <v>95</v>
      </c>
      <c r="C35" s="1" t="s">
        <v>124</v>
      </c>
    </row>
    <row r="36" spans="1:3" x14ac:dyDescent="0.35">
      <c r="A36" s="6" t="s">
        <v>112</v>
      </c>
      <c r="B36" s="1" t="s">
        <v>95</v>
      </c>
      <c r="C36" s="1" t="s">
        <v>123</v>
      </c>
    </row>
    <row r="37" spans="1:3" x14ac:dyDescent="0.35">
      <c r="A37" s="6" t="s">
        <v>113</v>
      </c>
      <c r="B37" s="1" t="s">
        <v>99</v>
      </c>
      <c r="C37" s="1" t="s">
        <v>127</v>
      </c>
    </row>
    <row r="38" spans="1:3" x14ac:dyDescent="0.35">
      <c r="A38" s="6" t="s">
        <v>114</v>
      </c>
      <c r="B38" s="1" t="s">
        <v>104</v>
      </c>
      <c r="C38" s="1" t="s">
        <v>127</v>
      </c>
    </row>
    <row r="39" spans="1:3" x14ac:dyDescent="0.35">
      <c r="A39" s="6" t="s">
        <v>115</v>
      </c>
      <c r="B39" s="1" t="s">
        <v>95</v>
      </c>
      <c r="C39" s="1" t="s">
        <v>124</v>
      </c>
    </row>
    <row r="40" spans="1:3" x14ac:dyDescent="0.35">
      <c r="A40" s="6" t="s">
        <v>116</v>
      </c>
      <c r="B40" s="1" t="s">
        <v>94</v>
      </c>
      <c r="C40" s="1" t="s">
        <v>127</v>
      </c>
    </row>
    <row r="41" spans="1:3" x14ac:dyDescent="0.35">
      <c r="A41" s="6" t="s">
        <v>117</v>
      </c>
      <c r="B41" s="1" t="s">
        <v>104</v>
      </c>
      <c r="C41" s="1" t="s">
        <v>127</v>
      </c>
    </row>
    <row r="42" spans="1:3" x14ac:dyDescent="0.35">
      <c r="A42"/>
      <c r="B42"/>
      <c r="C42"/>
    </row>
    <row r="43" spans="1:3" x14ac:dyDescent="0.35">
      <c r="A43"/>
      <c r="B43"/>
      <c r="C43"/>
    </row>
    <row r="44" spans="1:3" x14ac:dyDescent="0.35">
      <c r="A44"/>
      <c r="B44"/>
      <c r="C44"/>
    </row>
    <row r="45" spans="1:3" x14ac:dyDescent="0.35">
      <c r="A45"/>
      <c r="B45"/>
      <c r="C45"/>
    </row>
    <row r="46" spans="1:3" x14ac:dyDescent="0.35">
      <c r="A46"/>
      <c r="B46"/>
      <c r="C46"/>
    </row>
    <row r="47" spans="1:3" x14ac:dyDescent="0.35">
      <c r="A47"/>
      <c r="B47"/>
      <c r="C47"/>
    </row>
    <row r="48" spans="1:3" x14ac:dyDescent="0.35">
      <c r="A48"/>
      <c r="B48"/>
      <c r="C48"/>
    </row>
    <row r="49" spans="1:3" x14ac:dyDescent="0.35">
      <c r="A49"/>
      <c r="B49"/>
      <c r="C49"/>
    </row>
    <row r="50" spans="1:3" x14ac:dyDescent="0.35">
      <c r="A50"/>
      <c r="B50"/>
      <c r="C50"/>
    </row>
    <row r="51" spans="1:3" x14ac:dyDescent="0.35">
      <c r="A51"/>
      <c r="B51"/>
      <c r="C51"/>
    </row>
    <row r="52" spans="1:3" x14ac:dyDescent="0.35">
      <c r="A52"/>
      <c r="B52"/>
      <c r="C52"/>
    </row>
    <row r="53" spans="1:3" x14ac:dyDescent="0.35">
      <c r="A53"/>
      <c r="B53"/>
      <c r="C53"/>
    </row>
    <row r="54" spans="1:3" x14ac:dyDescent="0.35">
      <c r="A54"/>
      <c r="B54"/>
      <c r="C54"/>
    </row>
    <row r="55" spans="1:3" x14ac:dyDescent="0.35">
      <c r="A55"/>
      <c r="B55"/>
      <c r="C55"/>
    </row>
    <row r="56" spans="1:3" x14ac:dyDescent="0.35">
      <c r="A56"/>
      <c r="B56"/>
      <c r="C56"/>
    </row>
    <row r="57" spans="1:3" x14ac:dyDescent="0.35">
      <c r="A57"/>
      <c r="B57"/>
      <c r="C57"/>
    </row>
    <row r="58" spans="1:3" x14ac:dyDescent="0.35">
      <c r="A58"/>
      <c r="B58"/>
      <c r="C58"/>
    </row>
    <row r="59" spans="1:3" x14ac:dyDescent="0.35">
      <c r="A59"/>
      <c r="B59"/>
      <c r="C59"/>
    </row>
    <row r="60" spans="1:3" x14ac:dyDescent="0.35">
      <c r="A60"/>
      <c r="B60"/>
      <c r="C60"/>
    </row>
    <row r="61" spans="1:3" x14ac:dyDescent="0.35">
      <c r="A61"/>
      <c r="B61"/>
      <c r="C61"/>
    </row>
    <row r="62" spans="1:3" x14ac:dyDescent="0.35">
      <c r="A62"/>
      <c r="B62"/>
      <c r="C62"/>
    </row>
    <row r="63" spans="1:3" x14ac:dyDescent="0.35">
      <c r="A63"/>
      <c r="B63"/>
      <c r="C63"/>
    </row>
    <row r="64" spans="1:3" x14ac:dyDescent="0.35">
      <c r="A64"/>
      <c r="B64"/>
      <c r="C64"/>
    </row>
    <row r="65" spans="1:3" x14ac:dyDescent="0.35">
      <c r="A65"/>
      <c r="B65"/>
      <c r="C65"/>
    </row>
    <row r="66" spans="1:3" x14ac:dyDescent="0.35">
      <c r="A66"/>
      <c r="B66"/>
      <c r="C66"/>
    </row>
    <row r="67" spans="1:3" x14ac:dyDescent="0.35">
      <c r="A67"/>
      <c r="B67"/>
      <c r="C67"/>
    </row>
    <row r="68" spans="1:3" x14ac:dyDescent="0.35">
      <c r="A68"/>
      <c r="B68"/>
      <c r="C68"/>
    </row>
    <row r="69" spans="1:3" x14ac:dyDescent="0.35">
      <c r="A69"/>
      <c r="B69"/>
      <c r="C69"/>
    </row>
    <row r="70" spans="1:3" x14ac:dyDescent="0.35">
      <c r="A70"/>
      <c r="B70"/>
      <c r="C70"/>
    </row>
    <row r="71" spans="1:3" x14ac:dyDescent="0.35">
      <c r="A71"/>
      <c r="B71"/>
      <c r="C71"/>
    </row>
    <row r="72" spans="1:3" x14ac:dyDescent="0.35">
      <c r="A72"/>
      <c r="B72"/>
      <c r="C72"/>
    </row>
    <row r="73" spans="1:3" x14ac:dyDescent="0.35">
      <c r="A73"/>
      <c r="B73"/>
      <c r="C73"/>
    </row>
    <row r="74" spans="1:3" x14ac:dyDescent="0.35">
      <c r="A74"/>
      <c r="B74"/>
      <c r="C74"/>
    </row>
    <row r="75" spans="1:3" x14ac:dyDescent="0.35">
      <c r="A75"/>
      <c r="B75"/>
      <c r="C75"/>
    </row>
    <row r="76" spans="1:3" x14ac:dyDescent="0.35">
      <c r="A76"/>
      <c r="B76"/>
      <c r="C76"/>
    </row>
    <row r="77" spans="1:3" x14ac:dyDescent="0.35">
      <c r="A77"/>
      <c r="B77"/>
      <c r="C77"/>
    </row>
    <row r="78" spans="1:3" x14ac:dyDescent="0.35">
      <c r="A78"/>
      <c r="B78"/>
      <c r="C78"/>
    </row>
    <row r="79" spans="1:3" x14ac:dyDescent="0.35">
      <c r="A79"/>
      <c r="B79"/>
      <c r="C79"/>
    </row>
    <row r="80" spans="1:3" x14ac:dyDescent="0.35">
      <c r="A80"/>
      <c r="B80"/>
      <c r="C80"/>
    </row>
    <row r="81" spans="1:3" x14ac:dyDescent="0.35">
      <c r="A81"/>
      <c r="B81"/>
      <c r="C81"/>
    </row>
    <row r="82" spans="1:3" x14ac:dyDescent="0.35">
      <c r="A82"/>
      <c r="B82"/>
      <c r="C82"/>
    </row>
    <row r="83" spans="1:3" x14ac:dyDescent="0.35">
      <c r="A83"/>
      <c r="B83"/>
      <c r="C83"/>
    </row>
    <row r="84" spans="1:3" x14ac:dyDescent="0.35">
      <c r="A84"/>
      <c r="B84"/>
      <c r="C84"/>
    </row>
    <row r="85" spans="1:3" x14ac:dyDescent="0.35">
      <c r="A85"/>
      <c r="B85"/>
      <c r="C85"/>
    </row>
    <row r="86" spans="1:3" x14ac:dyDescent="0.35">
      <c r="A86"/>
      <c r="B86"/>
      <c r="C86"/>
    </row>
    <row r="87" spans="1:3" x14ac:dyDescent="0.35">
      <c r="A87"/>
      <c r="B87"/>
      <c r="C87"/>
    </row>
    <row r="88" spans="1:3" x14ac:dyDescent="0.35">
      <c r="A88"/>
      <c r="B88"/>
      <c r="C88"/>
    </row>
    <row r="89" spans="1:3" x14ac:dyDescent="0.35">
      <c r="A89"/>
      <c r="B89"/>
      <c r="C89"/>
    </row>
    <row r="90" spans="1:3" x14ac:dyDescent="0.35">
      <c r="A90"/>
      <c r="B90"/>
      <c r="C90"/>
    </row>
    <row r="91" spans="1:3" x14ac:dyDescent="0.35">
      <c r="A91"/>
      <c r="B91"/>
      <c r="C91"/>
    </row>
    <row r="92" spans="1:3" x14ac:dyDescent="0.35">
      <c r="A92"/>
      <c r="B92"/>
      <c r="C92"/>
    </row>
    <row r="93" spans="1:3" x14ac:dyDescent="0.35">
      <c r="A93"/>
      <c r="B93"/>
      <c r="C93"/>
    </row>
    <row r="94" spans="1:3" x14ac:dyDescent="0.35">
      <c r="A94"/>
      <c r="B94"/>
      <c r="C94"/>
    </row>
    <row r="95" spans="1:3" x14ac:dyDescent="0.35">
      <c r="A95"/>
      <c r="B95"/>
      <c r="C95"/>
    </row>
    <row r="96" spans="1:3" x14ac:dyDescent="0.35">
      <c r="A96"/>
      <c r="B96"/>
      <c r="C96"/>
    </row>
    <row r="97" spans="1:3" x14ac:dyDescent="0.35">
      <c r="A97"/>
      <c r="B97"/>
      <c r="C97"/>
    </row>
    <row r="98" spans="1:3" x14ac:dyDescent="0.35">
      <c r="A98"/>
      <c r="B98"/>
      <c r="C98"/>
    </row>
    <row r="99" spans="1:3" x14ac:dyDescent="0.35">
      <c r="A99"/>
      <c r="B99"/>
      <c r="C99"/>
    </row>
    <row r="100" spans="1:3" x14ac:dyDescent="0.35">
      <c r="A100"/>
      <c r="B100"/>
      <c r="C100"/>
    </row>
    <row r="101" spans="1:3" x14ac:dyDescent="0.35">
      <c r="A101"/>
      <c r="B101"/>
      <c r="C101"/>
    </row>
    <row r="102" spans="1:3" x14ac:dyDescent="0.35">
      <c r="A102"/>
      <c r="B102"/>
      <c r="C102"/>
    </row>
    <row r="103" spans="1:3" x14ac:dyDescent="0.35">
      <c r="A103"/>
      <c r="B103"/>
      <c r="C103"/>
    </row>
    <row r="104" spans="1:3" x14ac:dyDescent="0.35">
      <c r="A104"/>
      <c r="B104"/>
      <c r="C104"/>
    </row>
    <row r="105" spans="1:3" x14ac:dyDescent="0.35">
      <c r="A105"/>
      <c r="B105"/>
      <c r="C105"/>
    </row>
    <row r="106" spans="1:3" x14ac:dyDescent="0.35">
      <c r="A106"/>
      <c r="B106"/>
      <c r="C106"/>
    </row>
    <row r="107" spans="1:3" x14ac:dyDescent="0.35">
      <c r="A107"/>
      <c r="B107"/>
      <c r="C107"/>
    </row>
    <row r="108" spans="1:3" x14ac:dyDescent="0.35">
      <c r="A108"/>
      <c r="B108"/>
      <c r="C108"/>
    </row>
    <row r="109" spans="1:3" x14ac:dyDescent="0.35">
      <c r="A109"/>
      <c r="B109"/>
      <c r="C109"/>
    </row>
    <row r="110" spans="1:3" x14ac:dyDescent="0.35">
      <c r="A110"/>
      <c r="B110"/>
      <c r="C110"/>
    </row>
    <row r="111" spans="1:3" x14ac:dyDescent="0.35">
      <c r="A111"/>
      <c r="B111"/>
      <c r="C111"/>
    </row>
    <row r="112" spans="1:3" x14ac:dyDescent="0.35">
      <c r="A112"/>
      <c r="B112"/>
      <c r="C112"/>
    </row>
    <row r="113" spans="1:3" x14ac:dyDescent="0.35">
      <c r="A113"/>
      <c r="B113"/>
      <c r="C113"/>
    </row>
    <row r="114" spans="1:3" x14ac:dyDescent="0.35">
      <c r="A114"/>
      <c r="B114"/>
      <c r="C114"/>
    </row>
    <row r="115" spans="1:3" x14ac:dyDescent="0.35">
      <c r="A115"/>
      <c r="B115"/>
      <c r="C115"/>
    </row>
    <row r="116" spans="1:3" x14ac:dyDescent="0.35">
      <c r="A116"/>
      <c r="B116"/>
      <c r="C116"/>
    </row>
    <row r="117" spans="1:3" x14ac:dyDescent="0.35">
      <c r="A117"/>
      <c r="B117"/>
      <c r="C117"/>
    </row>
    <row r="118" spans="1:3" x14ac:dyDescent="0.35">
      <c r="A118"/>
      <c r="B118"/>
      <c r="C118"/>
    </row>
    <row r="119" spans="1:3" x14ac:dyDescent="0.35">
      <c r="A119"/>
      <c r="B119"/>
      <c r="C119"/>
    </row>
    <row r="120" spans="1:3" x14ac:dyDescent="0.35">
      <c r="A120"/>
      <c r="B120"/>
      <c r="C120"/>
    </row>
    <row r="121" spans="1:3" x14ac:dyDescent="0.35">
      <c r="A121"/>
      <c r="B121"/>
      <c r="C121"/>
    </row>
    <row r="122" spans="1:3" x14ac:dyDescent="0.35">
      <c r="A122"/>
      <c r="B122"/>
      <c r="C122"/>
    </row>
    <row r="123" spans="1:3" x14ac:dyDescent="0.35">
      <c r="A123"/>
      <c r="B123"/>
      <c r="C123"/>
    </row>
    <row r="124" spans="1:3" x14ac:dyDescent="0.35">
      <c r="A124"/>
      <c r="B124"/>
      <c r="C124"/>
    </row>
    <row r="125" spans="1:3" x14ac:dyDescent="0.35">
      <c r="A125"/>
      <c r="B125"/>
      <c r="C125"/>
    </row>
    <row r="126" spans="1:3" x14ac:dyDescent="0.35">
      <c r="A126"/>
      <c r="B126"/>
      <c r="C126"/>
    </row>
    <row r="127" spans="1:3" x14ac:dyDescent="0.35">
      <c r="A127"/>
      <c r="B127"/>
      <c r="C127"/>
    </row>
    <row r="128" spans="1:3" x14ac:dyDescent="0.35">
      <c r="A128"/>
      <c r="B128"/>
      <c r="C128"/>
    </row>
    <row r="129" spans="1:3" x14ac:dyDescent="0.35">
      <c r="A129"/>
      <c r="B129"/>
      <c r="C129"/>
    </row>
    <row r="130" spans="1:3" x14ac:dyDescent="0.35">
      <c r="A130"/>
      <c r="B130"/>
      <c r="C130"/>
    </row>
    <row r="131" spans="1:3" x14ac:dyDescent="0.35">
      <c r="A131"/>
      <c r="B131"/>
      <c r="C131"/>
    </row>
    <row r="132" spans="1:3" x14ac:dyDescent="0.35">
      <c r="A132"/>
      <c r="B132"/>
      <c r="C132"/>
    </row>
    <row r="133" spans="1:3" x14ac:dyDescent="0.35">
      <c r="A133"/>
      <c r="B133"/>
      <c r="C133"/>
    </row>
    <row r="134" spans="1:3" x14ac:dyDescent="0.35">
      <c r="A134"/>
      <c r="B134"/>
      <c r="C134"/>
    </row>
    <row r="135" spans="1:3" x14ac:dyDescent="0.35">
      <c r="A135"/>
      <c r="B135"/>
      <c r="C135"/>
    </row>
    <row r="136" spans="1:3" x14ac:dyDescent="0.35">
      <c r="A136"/>
      <c r="B136"/>
      <c r="C136"/>
    </row>
    <row r="137" spans="1:3" x14ac:dyDescent="0.35">
      <c r="A137"/>
      <c r="B137"/>
      <c r="C137"/>
    </row>
    <row r="138" spans="1:3" x14ac:dyDescent="0.35">
      <c r="A138"/>
      <c r="B138"/>
      <c r="C138"/>
    </row>
    <row r="139" spans="1:3" x14ac:dyDescent="0.35">
      <c r="A139"/>
      <c r="B139"/>
      <c r="C139"/>
    </row>
    <row r="140" spans="1:3" x14ac:dyDescent="0.35">
      <c r="A140"/>
      <c r="B140"/>
      <c r="C140"/>
    </row>
    <row r="141" spans="1:3" x14ac:dyDescent="0.35">
      <c r="A141"/>
      <c r="B141"/>
      <c r="C141"/>
    </row>
    <row r="142" spans="1:3" x14ac:dyDescent="0.35">
      <c r="A142"/>
      <c r="B142"/>
      <c r="C142"/>
    </row>
    <row r="143" spans="1:3" x14ac:dyDescent="0.35">
      <c r="A143"/>
      <c r="B143"/>
      <c r="C143"/>
    </row>
    <row r="144" spans="1:3" x14ac:dyDescent="0.35">
      <c r="A144"/>
      <c r="B144"/>
      <c r="C144"/>
    </row>
    <row r="145" spans="1:3" x14ac:dyDescent="0.35">
      <c r="A145"/>
      <c r="B145"/>
      <c r="C145"/>
    </row>
    <row r="146" spans="1:3" x14ac:dyDescent="0.35">
      <c r="A146"/>
      <c r="B146"/>
      <c r="C146"/>
    </row>
    <row r="147" spans="1:3" x14ac:dyDescent="0.35">
      <c r="A147"/>
      <c r="B147"/>
      <c r="C147"/>
    </row>
    <row r="148" spans="1:3" x14ac:dyDescent="0.35">
      <c r="A148"/>
      <c r="B148"/>
      <c r="C148"/>
    </row>
    <row r="149" spans="1:3" x14ac:dyDescent="0.35">
      <c r="A149"/>
      <c r="B149"/>
      <c r="C149"/>
    </row>
    <row r="150" spans="1:3" x14ac:dyDescent="0.35">
      <c r="A150"/>
      <c r="B150"/>
      <c r="C150"/>
    </row>
    <row r="151" spans="1:3" x14ac:dyDescent="0.35">
      <c r="A151"/>
      <c r="B151"/>
      <c r="C151"/>
    </row>
    <row r="152" spans="1:3" x14ac:dyDescent="0.35">
      <c r="A152"/>
      <c r="B152"/>
      <c r="C152"/>
    </row>
    <row r="153" spans="1:3" x14ac:dyDescent="0.35">
      <c r="A153"/>
      <c r="B153"/>
      <c r="C153"/>
    </row>
    <row r="154" spans="1:3" x14ac:dyDescent="0.35">
      <c r="A154"/>
      <c r="B154"/>
      <c r="C154"/>
    </row>
    <row r="155" spans="1:3" x14ac:dyDescent="0.35">
      <c r="A155"/>
      <c r="B155"/>
      <c r="C155"/>
    </row>
    <row r="156" spans="1:3" x14ac:dyDescent="0.35">
      <c r="A156"/>
      <c r="B156"/>
      <c r="C156"/>
    </row>
    <row r="157" spans="1:3" x14ac:dyDescent="0.35">
      <c r="A157"/>
      <c r="B157"/>
      <c r="C157"/>
    </row>
    <row r="158" spans="1:3" x14ac:dyDescent="0.35">
      <c r="A158"/>
      <c r="B158"/>
      <c r="C158"/>
    </row>
    <row r="159" spans="1:3" x14ac:dyDescent="0.35">
      <c r="A159"/>
      <c r="B159"/>
      <c r="C159"/>
    </row>
    <row r="160" spans="1:3" x14ac:dyDescent="0.35">
      <c r="A160"/>
      <c r="B160"/>
      <c r="C160"/>
    </row>
    <row r="161" spans="1:3" x14ac:dyDescent="0.35">
      <c r="A161"/>
      <c r="B161"/>
      <c r="C161"/>
    </row>
    <row r="162" spans="1:3" x14ac:dyDescent="0.35">
      <c r="A162"/>
      <c r="B162"/>
      <c r="C162"/>
    </row>
    <row r="163" spans="1:3" x14ac:dyDescent="0.35">
      <c r="A163"/>
      <c r="B163"/>
      <c r="C163"/>
    </row>
    <row r="164" spans="1:3" x14ac:dyDescent="0.35">
      <c r="A164"/>
      <c r="B164"/>
      <c r="C164"/>
    </row>
    <row r="165" spans="1:3" x14ac:dyDescent="0.35">
      <c r="A165"/>
      <c r="B165"/>
      <c r="C165"/>
    </row>
    <row r="166" spans="1:3" x14ac:dyDescent="0.35">
      <c r="A166"/>
      <c r="B166"/>
      <c r="C166"/>
    </row>
    <row r="167" spans="1:3" x14ac:dyDescent="0.35">
      <c r="A167"/>
      <c r="B167"/>
      <c r="C167"/>
    </row>
    <row r="168" spans="1:3" x14ac:dyDescent="0.35">
      <c r="A168"/>
      <c r="B168"/>
      <c r="C168"/>
    </row>
    <row r="169" spans="1:3" x14ac:dyDescent="0.35">
      <c r="A169"/>
      <c r="B169"/>
      <c r="C169"/>
    </row>
    <row r="170" spans="1:3" x14ac:dyDescent="0.35">
      <c r="A170"/>
      <c r="B170"/>
      <c r="C170"/>
    </row>
    <row r="171" spans="1:3" x14ac:dyDescent="0.35">
      <c r="A171"/>
      <c r="B171"/>
      <c r="C171"/>
    </row>
    <row r="172" spans="1:3" x14ac:dyDescent="0.35">
      <c r="A172"/>
      <c r="B172"/>
      <c r="C172"/>
    </row>
    <row r="173" spans="1:3" x14ac:dyDescent="0.35">
      <c r="A173"/>
      <c r="B173"/>
      <c r="C173"/>
    </row>
    <row r="174" spans="1:3" x14ac:dyDescent="0.35">
      <c r="A174"/>
      <c r="B174"/>
      <c r="C174"/>
    </row>
    <row r="175" spans="1:3" x14ac:dyDescent="0.35">
      <c r="A175"/>
      <c r="B175"/>
      <c r="C175"/>
    </row>
    <row r="176" spans="1:3" x14ac:dyDescent="0.35">
      <c r="A176"/>
      <c r="B176"/>
      <c r="C176"/>
    </row>
    <row r="177" spans="1:3" x14ac:dyDescent="0.35">
      <c r="A177"/>
      <c r="B177"/>
      <c r="C177"/>
    </row>
    <row r="178" spans="1:3" x14ac:dyDescent="0.35">
      <c r="A178"/>
      <c r="B178"/>
      <c r="C178"/>
    </row>
    <row r="179" spans="1:3" x14ac:dyDescent="0.35">
      <c r="A179"/>
      <c r="B179"/>
      <c r="C179"/>
    </row>
    <row r="180" spans="1:3" x14ac:dyDescent="0.35">
      <c r="A180"/>
      <c r="B180"/>
      <c r="C180"/>
    </row>
    <row r="181" spans="1:3" x14ac:dyDescent="0.35">
      <c r="A181"/>
      <c r="B181"/>
      <c r="C181"/>
    </row>
    <row r="182" spans="1:3" x14ac:dyDescent="0.35">
      <c r="A182"/>
      <c r="B182"/>
      <c r="C182"/>
    </row>
    <row r="183" spans="1:3" x14ac:dyDescent="0.35">
      <c r="A183"/>
      <c r="B183"/>
      <c r="C183"/>
    </row>
    <row r="184" spans="1:3" x14ac:dyDescent="0.35">
      <c r="A184"/>
      <c r="B184"/>
      <c r="C184"/>
    </row>
    <row r="185" spans="1:3" x14ac:dyDescent="0.35">
      <c r="A185"/>
      <c r="B185"/>
      <c r="C185"/>
    </row>
    <row r="186" spans="1:3" x14ac:dyDescent="0.35">
      <c r="A186"/>
      <c r="B186"/>
      <c r="C186"/>
    </row>
    <row r="187" spans="1:3" x14ac:dyDescent="0.35">
      <c r="A187"/>
      <c r="B187"/>
      <c r="C187"/>
    </row>
    <row r="188" spans="1:3" x14ac:dyDescent="0.35">
      <c r="A188"/>
      <c r="B188"/>
      <c r="C188"/>
    </row>
    <row r="189" spans="1:3" x14ac:dyDescent="0.35">
      <c r="A189"/>
      <c r="B189"/>
      <c r="C189"/>
    </row>
    <row r="190" spans="1:3" x14ac:dyDescent="0.35">
      <c r="A190"/>
      <c r="B190"/>
      <c r="C190"/>
    </row>
    <row r="191" spans="1:3" x14ac:dyDescent="0.35">
      <c r="A191"/>
      <c r="B191"/>
      <c r="C191"/>
    </row>
    <row r="192" spans="1:3" x14ac:dyDescent="0.35">
      <c r="A192"/>
      <c r="B192"/>
      <c r="C192"/>
    </row>
    <row r="193" spans="1:3" x14ac:dyDescent="0.35">
      <c r="A193"/>
      <c r="B193"/>
      <c r="C193"/>
    </row>
    <row r="194" spans="1:3" x14ac:dyDescent="0.35">
      <c r="A194"/>
      <c r="B194"/>
      <c r="C194"/>
    </row>
    <row r="195" spans="1:3" x14ac:dyDescent="0.35">
      <c r="A195"/>
      <c r="B195"/>
      <c r="C195"/>
    </row>
    <row r="196" spans="1:3" x14ac:dyDescent="0.35">
      <c r="A196"/>
      <c r="B196"/>
      <c r="C196"/>
    </row>
    <row r="197" spans="1:3" x14ac:dyDescent="0.35">
      <c r="A197"/>
      <c r="B197"/>
      <c r="C197"/>
    </row>
    <row r="198" spans="1:3" x14ac:dyDescent="0.35">
      <c r="A198"/>
      <c r="B198"/>
      <c r="C198"/>
    </row>
    <row r="199" spans="1:3" x14ac:dyDescent="0.35">
      <c r="A199"/>
      <c r="B199"/>
      <c r="C199"/>
    </row>
    <row r="200" spans="1:3" x14ac:dyDescent="0.35">
      <c r="A200"/>
      <c r="B200"/>
      <c r="C200"/>
    </row>
    <row r="201" spans="1:3" x14ac:dyDescent="0.35">
      <c r="A201"/>
      <c r="B201"/>
      <c r="C201"/>
    </row>
    <row r="202" spans="1:3" x14ac:dyDescent="0.35">
      <c r="A202"/>
      <c r="B202"/>
      <c r="C202"/>
    </row>
    <row r="203" spans="1:3" x14ac:dyDescent="0.35">
      <c r="A203"/>
      <c r="B203"/>
      <c r="C203"/>
    </row>
    <row r="204" spans="1:3" x14ac:dyDescent="0.35">
      <c r="A204"/>
      <c r="B204"/>
      <c r="C204"/>
    </row>
    <row r="205" spans="1:3" x14ac:dyDescent="0.35">
      <c r="A205"/>
      <c r="B205"/>
      <c r="C205"/>
    </row>
    <row r="206" spans="1:3" x14ac:dyDescent="0.35">
      <c r="A206"/>
      <c r="B206"/>
      <c r="C206"/>
    </row>
    <row r="207" spans="1:3" x14ac:dyDescent="0.35">
      <c r="A207"/>
      <c r="B207"/>
      <c r="C207"/>
    </row>
    <row r="208" spans="1:3" x14ac:dyDescent="0.35">
      <c r="A208"/>
      <c r="B208"/>
      <c r="C208"/>
    </row>
    <row r="209" spans="1:3" x14ac:dyDescent="0.35">
      <c r="A209"/>
      <c r="B209"/>
      <c r="C209"/>
    </row>
    <row r="210" spans="1:3" x14ac:dyDescent="0.35">
      <c r="A210"/>
      <c r="B210"/>
      <c r="C210"/>
    </row>
    <row r="211" spans="1:3" x14ac:dyDescent="0.35">
      <c r="A211"/>
      <c r="B211"/>
      <c r="C211"/>
    </row>
    <row r="212" spans="1:3" x14ac:dyDescent="0.35">
      <c r="A212"/>
      <c r="B212"/>
      <c r="C212"/>
    </row>
    <row r="213" spans="1:3" x14ac:dyDescent="0.35">
      <c r="A213"/>
      <c r="B213"/>
      <c r="C213"/>
    </row>
    <row r="214" spans="1:3" x14ac:dyDescent="0.35">
      <c r="A214"/>
      <c r="B214"/>
      <c r="C214"/>
    </row>
    <row r="215" spans="1:3" x14ac:dyDescent="0.35">
      <c r="A215"/>
      <c r="B215"/>
      <c r="C215"/>
    </row>
    <row r="216" spans="1:3" x14ac:dyDescent="0.35">
      <c r="A216"/>
      <c r="B216"/>
      <c r="C216"/>
    </row>
    <row r="217" spans="1:3" x14ac:dyDescent="0.35">
      <c r="A217"/>
      <c r="B217"/>
      <c r="C217"/>
    </row>
    <row r="218" spans="1:3" x14ac:dyDescent="0.35">
      <c r="A218"/>
      <c r="B218"/>
      <c r="C218"/>
    </row>
    <row r="219" spans="1:3" x14ac:dyDescent="0.35">
      <c r="A219"/>
      <c r="B219"/>
      <c r="C219"/>
    </row>
    <row r="220" spans="1:3" x14ac:dyDescent="0.35">
      <c r="A220"/>
      <c r="B220"/>
      <c r="C220"/>
    </row>
    <row r="221" spans="1:3" x14ac:dyDescent="0.35">
      <c r="A221"/>
      <c r="B221"/>
      <c r="C221"/>
    </row>
    <row r="222" spans="1:3" x14ac:dyDescent="0.35">
      <c r="A222"/>
      <c r="B222"/>
      <c r="C222"/>
    </row>
    <row r="223" spans="1:3" x14ac:dyDescent="0.35">
      <c r="A223"/>
      <c r="B223"/>
      <c r="C223"/>
    </row>
    <row r="224" spans="1:3" x14ac:dyDescent="0.35">
      <c r="A224"/>
      <c r="B224"/>
      <c r="C224"/>
    </row>
    <row r="225" spans="1:3" x14ac:dyDescent="0.35">
      <c r="A225"/>
      <c r="B225"/>
      <c r="C225"/>
    </row>
    <row r="226" spans="1:3" x14ac:dyDescent="0.35">
      <c r="A226"/>
      <c r="B226"/>
      <c r="C226"/>
    </row>
    <row r="227" spans="1:3" x14ac:dyDescent="0.35">
      <c r="A227"/>
      <c r="B227"/>
      <c r="C227"/>
    </row>
    <row r="228" spans="1:3" x14ac:dyDescent="0.35">
      <c r="A228"/>
      <c r="B228"/>
      <c r="C228"/>
    </row>
    <row r="229" spans="1:3" x14ac:dyDescent="0.35">
      <c r="A229"/>
      <c r="B229"/>
      <c r="C229"/>
    </row>
    <row r="230" spans="1:3" x14ac:dyDescent="0.35">
      <c r="A230"/>
      <c r="B230"/>
      <c r="C230"/>
    </row>
    <row r="231" spans="1:3" x14ac:dyDescent="0.35">
      <c r="A231"/>
      <c r="B231"/>
      <c r="C231"/>
    </row>
    <row r="232" spans="1:3" x14ac:dyDescent="0.35">
      <c r="A232"/>
      <c r="B232"/>
      <c r="C232"/>
    </row>
    <row r="233" spans="1:3" x14ac:dyDescent="0.35">
      <c r="A233"/>
      <c r="B233"/>
      <c r="C233"/>
    </row>
    <row r="234" spans="1:3" x14ac:dyDescent="0.35">
      <c r="A234"/>
      <c r="B234"/>
      <c r="C234"/>
    </row>
    <row r="235" spans="1:3" x14ac:dyDescent="0.35">
      <c r="A235"/>
      <c r="B235"/>
      <c r="C235"/>
    </row>
    <row r="236" spans="1:3" x14ac:dyDescent="0.35">
      <c r="A236"/>
      <c r="B236"/>
      <c r="C236"/>
    </row>
    <row r="237" spans="1:3" x14ac:dyDescent="0.35">
      <c r="A237"/>
      <c r="B237"/>
      <c r="C237"/>
    </row>
    <row r="238" spans="1:3" x14ac:dyDescent="0.35">
      <c r="A238"/>
      <c r="B238"/>
      <c r="C238"/>
    </row>
    <row r="239" spans="1:3" x14ac:dyDescent="0.35">
      <c r="A239"/>
      <c r="B239"/>
      <c r="C239"/>
    </row>
    <row r="240" spans="1:3" x14ac:dyDescent="0.35">
      <c r="A240"/>
      <c r="B240"/>
      <c r="C240"/>
    </row>
    <row r="241" spans="1:3" x14ac:dyDescent="0.35">
      <c r="A241"/>
      <c r="B241"/>
      <c r="C241"/>
    </row>
    <row r="242" spans="1:3" x14ac:dyDescent="0.35">
      <c r="A242"/>
      <c r="B242"/>
      <c r="C242"/>
    </row>
    <row r="243" spans="1:3" x14ac:dyDescent="0.35">
      <c r="A243"/>
      <c r="B243"/>
      <c r="C243"/>
    </row>
    <row r="244" spans="1:3" x14ac:dyDescent="0.35">
      <c r="A244"/>
      <c r="B244"/>
      <c r="C244"/>
    </row>
    <row r="245" spans="1:3" x14ac:dyDescent="0.35">
      <c r="A245"/>
      <c r="B245"/>
      <c r="C245"/>
    </row>
    <row r="246" spans="1:3" x14ac:dyDescent="0.35">
      <c r="A246"/>
      <c r="B246"/>
      <c r="C246"/>
    </row>
    <row r="247" spans="1:3" x14ac:dyDescent="0.35">
      <c r="A247"/>
      <c r="B247"/>
      <c r="C247"/>
    </row>
    <row r="248" spans="1:3" x14ac:dyDescent="0.35">
      <c r="A248"/>
      <c r="B248"/>
      <c r="C248"/>
    </row>
    <row r="249" spans="1:3" x14ac:dyDescent="0.35">
      <c r="A249"/>
      <c r="B249"/>
      <c r="C249"/>
    </row>
    <row r="250" spans="1:3" x14ac:dyDescent="0.35">
      <c r="A250"/>
      <c r="B250"/>
      <c r="C250"/>
    </row>
    <row r="251" spans="1:3" x14ac:dyDescent="0.35">
      <c r="A251"/>
      <c r="B251"/>
      <c r="C251"/>
    </row>
    <row r="252" spans="1:3" x14ac:dyDescent="0.35">
      <c r="A252"/>
      <c r="B252"/>
      <c r="C252"/>
    </row>
    <row r="253" spans="1:3" x14ac:dyDescent="0.35">
      <c r="A253"/>
      <c r="B253"/>
      <c r="C253"/>
    </row>
    <row r="254" spans="1:3" x14ac:dyDescent="0.35">
      <c r="A254"/>
      <c r="B254"/>
      <c r="C254"/>
    </row>
    <row r="255" spans="1:3" x14ac:dyDescent="0.35">
      <c r="A255"/>
      <c r="B255"/>
      <c r="C255"/>
    </row>
    <row r="256" spans="1:3" x14ac:dyDescent="0.35">
      <c r="A256"/>
      <c r="B256"/>
      <c r="C256"/>
    </row>
    <row r="257" spans="1:3" x14ac:dyDescent="0.35">
      <c r="A257"/>
      <c r="B257"/>
      <c r="C257"/>
    </row>
    <row r="258" spans="1:3" x14ac:dyDescent="0.35">
      <c r="A258"/>
      <c r="B258"/>
      <c r="C258"/>
    </row>
    <row r="259" spans="1:3" x14ac:dyDescent="0.35">
      <c r="A259"/>
      <c r="B259"/>
      <c r="C259"/>
    </row>
    <row r="260" spans="1:3" x14ac:dyDescent="0.35">
      <c r="A260"/>
      <c r="B260"/>
      <c r="C260"/>
    </row>
    <row r="261" spans="1:3" x14ac:dyDescent="0.35">
      <c r="A261"/>
      <c r="B261"/>
      <c r="C261"/>
    </row>
    <row r="262" spans="1:3" x14ac:dyDescent="0.35">
      <c r="A262"/>
      <c r="B262"/>
      <c r="C262"/>
    </row>
    <row r="263" spans="1:3" x14ac:dyDescent="0.35">
      <c r="A263"/>
      <c r="B263"/>
      <c r="C263"/>
    </row>
    <row r="264" spans="1:3" x14ac:dyDescent="0.35">
      <c r="A264"/>
      <c r="B264"/>
      <c r="C264"/>
    </row>
    <row r="265" spans="1:3" x14ac:dyDescent="0.35">
      <c r="A265"/>
      <c r="B265"/>
      <c r="C265"/>
    </row>
    <row r="266" spans="1:3" x14ac:dyDescent="0.35">
      <c r="A266"/>
      <c r="B266"/>
      <c r="C266"/>
    </row>
    <row r="267" spans="1:3" x14ac:dyDescent="0.35">
      <c r="A267"/>
      <c r="B267"/>
      <c r="C267"/>
    </row>
    <row r="268" spans="1:3" x14ac:dyDescent="0.35">
      <c r="A268"/>
      <c r="B268"/>
      <c r="C268"/>
    </row>
    <row r="269" spans="1:3" x14ac:dyDescent="0.35">
      <c r="A269"/>
      <c r="B269"/>
      <c r="C269"/>
    </row>
    <row r="270" spans="1:3" x14ac:dyDescent="0.35">
      <c r="A270"/>
      <c r="B270"/>
      <c r="C270"/>
    </row>
    <row r="271" spans="1:3" x14ac:dyDescent="0.35">
      <c r="A271"/>
      <c r="B271"/>
      <c r="C271"/>
    </row>
    <row r="272" spans="1:3" x14ac:dyDescent="0.35">
      <c r="A272"/>
      <c r="B272"/>
      <c r="C272"/>
    </row>
    <row r="273" spans="1:3" x14ac:dyDescent="0.35">
      <c r="A273"/>
      <c r="B273"/>
      <c r="C273"/>
    </row>
    <row r="274" spans="1:3" x14ac:dyDescent="0.35">
      <c r="A274"/>
      <c r="B274"/>
      <c r="C274"/>
    </row>
    <row r="275" spans="1:3" x14ac:dyDescent="0.35">
      <c r="A275"/>
      <c r="B275"/>
      <c r="C275"/>
    </row>
    <row r="276" spans="1:3" x14ac:dyDescent="0.35">
      <c r="A276"/>
      <c r="B276"/>
      <c r="C276"/>
    </row>
    <row r="277" spans="1:3" x14ac:dyDescent="0.35">
      <c r="A277"/>
      <c r="B277"/>
      <c r="C277"/>
    </row>
    <row r="278" spans="1:3" x14ac:dyDescent="0.35">
      <c r="A278"/>
      <c r="B278"/>
      <c r="C278"/>
    </row>
    <row r="279" spans="1:3" x14ac:dyDescent="0.35">
      <c r="A279"/>
      <c r="B279"/>
      <c r="C279"/>
    </row>
    <row r="280" spans="1:3" x14ac:dyDescent="0.35">
      <c r="A280"/>
      <c r="B280"/>
      <c r="C280"/>
    </row>
    <row r="281" spans="1:3" x14ac:dyDescent="0.35">
      <c r="A281"/>
      <c r="B281"/>
      <c r="C281"/>
    </row>
    <row r="282" spans="1:3" x14ac:dyDescent="0.35">
      <c r="A282"/>
      <c r="B282"/>
      <c r="C282"/>
    </row>
    <row r="283" spans="1:3" x14ac:dyDescent="0.35">
      <c r="A283"/>
      <c r="B283"/>
      <c r="C283"/>
    </row>
    <row r="284" spans="1:3" x14ac:dyDescent="0.35">
      <c r="A284"/>
      <c r="B284"/>
      <c r="C284"/>
    </row>
    <row r="285" spans="1:3" x14ac:dyDescent="0.35">
      <c r="A285"/>
      <c r="B285"/>
      <c r="C285"/>
    </row>
    <row r="286" spans="1:3" x14ac:dyDescent="0.35">
      <c r="A286"/>
      <c r="B286"/>
      <c r="C286"/>
    </row>
    <row r="287" spans="1:3" x14ac:dyDescent="0.35">
      <c r="A287"/>
      <c r="B287"/>
      <c r="C287"/>
    </row>
    <row r="288" spans="1:3" x14ac:dyDescent="0.35">
      <c r="A288"/>
      <c r="B288"/>
      <c r="C288"/>
    </row>
    <row r="289" spans="1:3" x14ac:dyDescent="0.35">
      <c r="A289"/>
      <c r="B289"/>
      <c r="C289"/>
    </row>
    <row r="290" spans="1:3" x14ac:dyDescent="0.35">
      <c r="A290"/>
      <c r="B290"/>
      <c r="C290"/>
    </row>
    <row r="291" spans="1:3" x14ac:dyDescent="0.35">
      <c r="A291"/>
      <c r="B291"/>
      <c r="C291"/>
    </row>
    <row r="292" spans="1:3" x14ac:dyDescent="0.35">
      <c r="A292"/>
      <c r="B292"/>
      <c r="C292"/>
    </row>
    <row r="293" spans="1:3" x14ac:dyDescent="0.35">
      <c r="A293"/>
      <c r="B293"/>
      <c r="C293"/>
    </row>
    <row r="294" spans="1:3" x14ac:dyDescent="0.35">
      <c r="A294"/>
      <c r="B294"/>
      <c r="C294"/>
    </row>
    <row r="295" spans="1:3" x14ac:dyDescent="0.35">
      <c r="A295"/>
      <c r="B295"/>
      <c r="C295"/>
    </row>
    <row r="296" spans="1:3" x14ac:dyDescent="0.35">
      <c r="A296"/>
      <c r="B296"/>
      <c r="C296"/>
    </row>
    <row r="297" spans="1:3" x14ac:dyDescent="0.35">
      <c r="A297"/>
      <c r="B297"/>
      <c r="C297"/>
    </row>
    <row r="298" spans="1:3" x14ac:dyDescent="0.35">
      <c r="A298"/>
      <c r="B298"/>
      <c r="C298"/>
    </row>
    <row r="299" spans="1:3" x14ac:dyDescent="0.35">
      <c r="A299"/>
      <c r="B299"/>
      <c r="C299"/>
    </row>
    <row r="300" spans="1:3" x14ac:dyDescent="0.35">
      <c r="A300"/>
      <c r="B300"/>
      <c r="C300"/>
    </row>
    <row r="301" spans="1:3" x14ac:dyDescent="0.35">
      <c r="A301"/>
      <c r="B301"/>
      <c r="C301"/>
    </row>
    <row r="302" spans="1:3" x14ac:dyDescent="0.35">
      <c r="A302"/>
      <c r="B302"/>
      <c r="C302"/>
    </row>
    <row r="303" spans="1:3" x14ac:dyDescent="0.35">
      <c r="A303"/>
      <c r="B303"/>
      <c r="C303"/>
    </row>
    <row r="304" spans="1:3" x14ac:dyDescent="0.35">
      <c r="A304"/>
      <c r="B304"/>
      <c r="C304"/>
    </row>
    <row r="305" spans="1:3" x14ac:dyDescent="0.35">
      <c r="A305"/>
      <c r="B305"/>
      <c r="C305"/>
    </row>
    <row r="306" spans="1:3" x14ac:dyDescent="0.35">
      <c r="A306"/>
      <c r="B306"/>
      <c r="C306"/>
    </row>
    <row r="307" spans="1:3" x14ac:dyDescent="0.35">
      <c r="A307"/>
      <c r="B307"/>
      <c r="C307"/>
    </row>
    <row r="308" spans="1:3" x14ac:dyDescent="0.35">
      <c r="A308"/>
      <c r="B308"/>
      <c r="C308"/>
    </row>
    <row r="309" spans="1:3" x14ac:dyDescent="0.35">
      <c r="A309"/>
      <c r="B309"/>
      <c r="C309"/>
    </row>
    <row r="310" spans="1:3" x14ac:dyDescent="0.35">
      <c r="A310"/>
      <c r="B310"/>
      <c r="C310"/>
    </row>
    <row r="311" spans="1:3" x14ac:dyDescent="0.35">
      <c r="A311"/>
      <c r="B311"/>
      <c r="C311"/>
    </row>
    <row r="312" spans="1:3" x14ac:dyDescent="0.35">
      <c r="A312"/>
      <c r="B312"/>
      <c r="C312"/>
    </row>
    <row r="313" spans="1:3" x14ac:dyDescent="0.35">
      <c r="A313"/>
      <c r="B313"/>
      <c r="C313"/>
    </row>
    <row r="314" spans="1:3" x14ac:dyDescent="0.35">
      <c r="A314"/>
      <c r="B314"/>
      <c r="C314"/>
    </row>
    <row r="315" spans="1:3" x14ac:dyDescent="0.35">
      <c r="A315"/>
      <c r="B315"/>
      <c r="C315"/>
    </row>
    <row r="316" spans="1:3" x14ac:dyDescent="0.35">
      <c r="A316"/>
      <c r="B316"/>
      <c r="C316"/>
    </row>
    <row r="317" spans="1:3" x14ac:dyDescent="0.35">
      <c r="A317"/>
      <c r="B317"/>
      <c r="C317"/>
    </row>
    <row r="318" spans="1:3" x14ac:dyDescent="0.35">
      <c r="A318"/>
      <c r="B318"/>
      <c r="C318"/>
    </row>
    <row r="319" spans="1:3" x14ac:dyDescent="0.35">
      <c r="A319"/>
      <c r="B319"/>
      <c r="C319"/>
    </row>
    <row r="320" spans="1:3" x14ac:dyDescent="0.35">
      <c r="A320"/>
      <c r="B320"/>
      <c r="C320"/>
    </row>
    <row r="321" spans="1:3" x14ac:dyDescent="0.35">
      <c r="A321"/>
      <c r="B321"/>
      <c r="C321"/>
    </row>
    <row r="322" spans="1:3" x14ac:dyDescent="0.35">
      <c r="A322"/>
      <c r="B322"/>
      <c r="C322"/>
    </row>
    <row r="323" spans="1:3" x14ac:dyDescent="0.35">
      <c r="A323"/>
      <c r="B323"/>
      <c r="C323"/>
    </row>
    <row r="324" spans="1:3" x14ac:dyDescent="0.35">
      <c r="A324"/>
      <c r="B324"/>
      <c r="C324"/>
    </row>
    <row r="325" spans="1:3" x14ac:dyDescent="0.35">
      <c r="A325"/>
      <c r="B325"/>
      <c r="C325"/>
    </row>
    <row r="326" spans="1:3" x14ac:dyDescent="0.35">
      <c r="A326"/>
      <c r="B326"/>
      <c r="C326"/>
    </row>
    <row r="327" spans="1:3" x14ac:dyDescent="0.35">
      <c r="A327"/>
      <c r="B327"/>
      <c r="C327"/>
    </row>
    <row r="328" spans="1:3" x14ac:dyDescent="0.35">
      <c r="A328"/>
      <c r="B328"/>
      <c r="C328"/>
    </row>
    <row r="329" spans="1:3" x14ac:dyDescent="0.35">
      <c r="A329"/>
      <c r="B329"/>
      <c r="C329"/>
    </row>
    <row r="330" spans="1:3" x14ac:dyDescent="0.35">
      <c r="A330"/>
      <c r="B330"/>
      <c r="C330"/>
    </row>
    <row r="331" spans="1:3" x14ac:dyDescent="0.35">
      <c r="A331"/>
      <c r="B331"/>
      <c r="C331"/>
    </row>
    <row r="332" spans="1:3" x14ac:dyDescent="0.35">
      <c r="A332"/>
      <c r="B332"/>
      <c r="C332"/>
    </row>
    <row r="333" spans="1:3" x14ac:dyDescent="0.35">
      <c r="A333"/>
      <c r="B333"/>
      <c r="C333"/>
    </row>
    <row r="334" spans="1:3" x14ac:dyDescent="0.35">
      <c r="A334"/>
      <c r="B334"/>
      <c r="C334"/>
    </row>
    <row r="335" spans="1:3" x14ac:dyDescent="0.35">
      <c r="A335"/>
      <c r="B335"/>
      <c r="C335"/>
    </row>
    <row r="336" spans="1:3" x14ac:dyDescent="0.35">
      <c r="A336"/>
      <c r="B336"/>
      <c r="C336"/>
    </row>
    <row r="337" spans="1:3" x14ac:dyDescent="0.35">
      <c r="A337"/>
      <c r="B337"/>
      <c r="C337"/>
    </row>
    <row r="338" spans="1:3" x14ac:dyDescent="0.35">
      <c r="A338"/>
      <c r="B338"/>
      <c r="C338"/>
    </row>
    <row r="339" spans="1:3" x14ac:dyDescent="0.35">
      <c r="A339"/>
      <c r="B339"/>
      <c r="C339"/>
    </row>
    <row r="340" spans="1:3" x14ac:dyDescent="0.35">
      <c r="A340"/>
      <c r="B340"/>
      <c r="C340"/>
    </row>
    <row r="341" spans="1:3" x14ac:dyDescent="0.35">
      <c r="A341"/>
      <c r="B341"/>
      <c r="C341"/>
    </row>
    <row r="342" spans="1:3" x14ac:dyDescent="0.35">
      <c r="A342"/>
      <c r="B342"/>
      <c r="C342"/>
    </row>
    <row r="343" spans="1:3" x14ac:dyDescent="0.35">
      <c r="A343"/>
      <c r="B343"/>
      <c r="C343"/>
    </row>
    <row r="344" spans="1:3" x14ac:dyDescent="0.35">
      <c r="A344"/>
      <c r="B344"/>
      <c r="C344"/>
    </row>
    <row r="345" spans="1:3" x14ac:dyDescent="0.35">
      <c r="A345"/>
      <c r="B345"/>
      <c r="C345"/>
    </row>
    <row r="346" spans="1:3" x14ac:dyDescent="0.35">
      <c r="A346"/>
      <c r="B346"/>
      <c r="C346"/>
    </row>
    <row r="347" spans="1:3" x14ac:dyDescent="0.35">
      <c r="A347"/>
      <c r="B347"/>
      <c r="C347"/>
    </row>
    <row r="348" spans="1:3" x14ac:dyDescent="0.35">
      <c r="A348"/>
      <c r="B348"/>
      <c r="C348"/>
    </row>
    <row r="349" spans="1:3" x14ac:dyDescent="0.35">
      <c r="A349"/>
      <c r="B349"/>
      <c r="C349"/>
    </row>
    <row r="350" spans="1:3" x14ac:dyDescent="0.35">
      <c r="A350"/>
      <c r="B350"/>
      <c r="C350"/>
    </row>
    <row r="351" spans="1:3" x14ac:dyDescent="0.35">
      <c r="A351"/>
      <c r="B351"/>
      <c r="C351"/>
    </row>
    <row r="352" spans="1:3" x14ac:dyDescent="0.35">
      <c r="A352"/>
      <c r="B352"/>
      <c r="C352"/>
    </row>
    <row r="353" spans="1:3" x14ac:dyDescent="0.35">
      <c r="A353"/>
      <c r="B353"/>
      <c r="C353"/>
    </row>
    <row r="354" spans="1:3" x14ac:dyDescent="0.35">
      <c r="A354"/>
      <c r="B354"/>
      <c r="C354"/>
    </row>
    <row r="355" spans="1:3" x14ac:dyDescent="0.35">
      <c r="A355"/>
      <c r="B355"/>
      <c r="C355"/>
    </row>
    <row r="356" spans="1:3" x14ac:dyDescent="0.35">
      <c r="A356"/>
      <c r="B356"/>
      <c r="C356"/>
    </row>
    <row r="357" spans="1:3" x14ac:dyDescent="0.35">
      <c r="A357"/>
      <c r="B357"/>
      <c r="C357"/>
    </row>
    <row r="358" spans="1:3" x14ac:dyDescent="0.35">
      <c r="A358"/>
      <c r="B358"/>
      <c r="C358"/>
    </row>
    <row r="359" spans="1:3" x14ac:dyDescent="0.35">
      <c r="A359"/>
      <c r="B359"/>
      <c r="C359"/>
    </row>
    <row r="360" spans="1:3" x14ac:dyDescent="0.35">
      <c r="A360"/>
      <c r="B360"/>
      <c r="C360"/>
    </row>
    <row r="361" spans="1:3" x14ac:dyDescent="0.35">
      <c r="A361"/>
      <c r="B361"/>
      <c r="C361"/>
    </row>
    <row r="362" spans="1:3" x14ac:dyDescent="0.35">
      <c r="A362"/>
      <c r="B362"/>
      <c r="C362"/>
    </row>
    <row r="363" spans="1:3" x14ac:dyDescent="0.35">
      <c r="A363"/>
      <c r="B363"/>
      <c r="C363"/>
    </row>
    <row r="364" spans="1:3" x14ac:dyDescent="0.35">
      <c r="A364"/>
      <c r="B364"/>
      <c r="C364"/>
    </row>
    <row r="365" spans="1:3" x14ac:dyDescent="0.35">
      <c r="A365"/>
      <c r="B365"/>
      <c r="C365"/>
    </row>
    <row r="366" spans="1:3" x14ac:dyDescent="0.35">
      <c r="A366"/>
      <c r="B366"/>
      <c r="C366"/>
    </row>
    <row r="367" spans="1:3" x14ac:dyDescent="0.35">
      <c r="A367"/>
      <c r="B367"/>
      <c r="C367"/>
    </row>
    <row r="368" spans="1:3" x14ac:dyDescent="0.35">
      <c r="A368"/>
      <c r="B368"/>
      <c r="C368"/>
    </row>
    <row r="369" spans="1:3" x14ac:dyDescent="0.35">
      <c r="A369"/>
      <c r="B369"/>
      <c r="C369"/>
    </row>
    <row r="370" spans="1:3" x14ac:dyDescent="0.35">
      <c r="A370"/>
      <c r="B370"/>
      <c r="C370"/>
    </row>
    <row r="371" spans="1:3" x14ac:dyDescent="0.35">
      <c r="A371"/>
      <c r="B371"/>
      <c r="C371"/>
    </row>
    <row r="372" spans="1:3" x14ac:dyDescent="0.35">
      <c r="A372"/>
      <c r="B372"/>
      <c r="C372"/>
    </row>
    <row r="373" spans="1:3" x14ac:dyDescent="0.35">
      <c r="A373"/>
      <c r="B373"/>
      <c r="C373"/>
    </row>
    <row r="374" spans="1:3" x14ac:dyDescent="0.35">
      <c r="A374"/>
      <c r="B374"/>
      <c r="C374"/>
    </row>
    <row r="375" spans="1:3" x14ac:dyDescent="0.35">
      <c r="A375"/>
      <c r="B375"/>
      <c r="C375"/>
    </row>
    <row r="376" spans="1:3" x14ac:dyDescent="0.35">
      <c r="A376"/>
      <c r="B376"/>
      <c r="C376"/>
    </row>
    <row r="377" spans="1:3" x14ac:dyDescent="0.35">
      <c r="A377"/>
      <c r="B377"/>
      <c r="C377"/>
    </row>
    <row r="378" spans="1:3" x14ac:dyDescent="0.35">
      <c r="A378"/>
      <c r="B378"/>
      <c r="C378"/>
    </row>
    <row r="379" spans="1:3" x14ac:dyDescent="0.35">
      <c r="A379"/>
      <c r="B379"/>
      <c r="C379"/>
    </row>
    <row r="380" spans="1:3" x14ac:dyDescent="0.35">
      <c r="A380"/>
      <c r="B380"/>
      <c r="C380"/>
    </row>
    <row r="381" spans="1:3" x14ac:dyDescent="0.35">
      <c r="A381"/>
      <c r="B381"/>
      <c r="C381"/>
    </row>
    <row r="382" spans="1:3" x14ac:dyDescent="0.35">
      <c r="A382"/>
      <c r="B382"/>
      <c r="C382"/>
    </row>
    <row r="383" spans="1:3" x14ac:dyDescent="0.35">
      <c r="A383"/>
      <c r="B383"/>
      <c r="C383"/>
    </row>
    <row r="384" spans="1:3" x14ac:dyDescent="0.35">
      <c r="A384"/>
      <c r="B384"/>
      <c r="C384"/>
    </row>
    <row r="385" spans="1:3" x14ac:dyDescent="0.35">
      <c r="A385"/>
      <c r="B385"/>
      <c r="C385"/>
    </row>
    <row r="386" spans="1:3" x14ac:dyDescent="0.35">
      <c r="A386"/>
      <c r="B386"/>
      <c r="C386"/>
    </row>
    <row r="387" spans="1:3" x14ac:dyDescent="0.35">
      <c r="A387"/>
      <c r="B387"/>
      <c r="C387"/>
    </row>
    <row r="388" spans="1:3" x14ac:dyDescent="0.35">
      <c r="A388"/>
      <c r="B388"/>
      <c r="C388"/>
    </row>
    <row r="389" spans="1:3" x14ac:dyDescent="0.35">
      <c r="A389"/>
      <c r="B389"/>
      <c r="C389"/>
    </row>
    <row r="390" spans="1:3" x14ac:dyDescent="0.35">
      <c r="A390"/>
      <c r="B390"/>
      <c r="C390"/>
    </row>
    <row r="391" spans="1:3" x14ac:dyDescent="0.35">
      <c r="A391"/>
      <c r="B391"/>
      <c r="C391"/>
    </row>
    <row r="392" spans="1:3" x14ac:dyDescent="0.35">
      <c r="A392"/>
      <c r="B392"/>
      <c r="C392"/>
    </row>
    <row r="393" spans="1:3" x14ac:dyDescent="0.35">
      <c r="A393"/>
      <c r="B393"/>
      <c r="C393"/>
    </row>
    <row r="394" spans="1:3" x14ac:dyDescent="0.35">
      <c r="A394"/>
      <c r="B394"/>
      <c r="C394"/>
    </row>
    <row r="395" spans="1:3" x14ac:dyDescent="0.35">
      <c r="A395"/>
      <c r="B395"/>
      <c r="C395"/>
    </row>
    <row r="396" spans="1:3" x14ac:dyDescent="0.35">
      <c r="A396"/>
      <c r="B396"/>
      <c r="C396"/>
    </row>
    <row r="397" spans="1:3" x14ac:dyDescent="0.35">
      <c r="A397"/>
      <c r="B397"/>
      <c r="C397"/>
    </row>
    <row r="398" spans="1:3" x14ac:dyDescent="0.35">
      <c r="A398"/>
      <c r="B398"/>
      <c r="C398"/>
    </row>
    <row r="399" spans="1:3" x14ac:dyDescent="0.35">
      <c r="A399"/>
      <c r="B399"/>
      <c r="C399"/>
    </row>
    <row r="400" spans="1:3" x14ac:dyDescent="0.35">
      <c r="A400"/>
      <c r="B400"/>
      <c r="C400"/>
    </row>
    <row r="401" spans="1:3" x14ac:dyDescent="0.35">
      <c r="A401"/>
      <c r="B401"/>
      <c r="C401"/>
    </row>
    <row r="402" spans="1:3" x14ac:dyDescent="0.35">
      <c r="A402"/>
      <c r="B402"/>
      <c r="C402"/>
    </row>
    <row r="403" spans="1:3" x14ac:dyDescent="0.35">
      <c r="A403"/>
      <c r="B403"/>
      <c r="C403"/>
    </row>
    <row r="404" spans="1:3" x14ac:dyDescent="0.35">
      <c r="A404"/>
      <c r="B404"/>
      <c r="C404"/>
    </row>
    <row r="405" spans="1:3" x14ac:dyDescent="0.35">
      <c r="A405"/>
      <c r="B405"/>
      <c r="C405"/>
    </row>
    <row r="406" spans="1:3" x14ac:dyDescent="0.35">
      <c r="A406"/>
      <c r="B406"/>
      <c r="C406"/>
    </row>
    <row r="407" spans="1:3" x14ac:dyDescent="0.35">
      <c r="A407"/>
      <c r="B407"/>
      <c r="C407"/>
    </row>
    <row r="408" spans="1:3" x14ac:dyDescent="0.35">
      <c r="A408"/>
      <c r="B408"/>
      <c r="C408"/>
    </row>
    <row r="409" spans="1:3" x14ac:dyDescent="0.35">
      <c r="A409"/>
      <c r="B409"/>
      <c r="C409"/>
    </row>
    <row r="410" spans="1:3" x14ac:dyDescent="0.35">
      <c r="A410"/>
      <c r="B410"/>
      <c r="C410"/>
    </row>
    <row r="411" spans="1:3" x14ac:dyDescent="0.35">
      <c r="A411"/>
      <c r="B411"/>
      <c r="C411"/>
    </row>
    <row r="412" spans="1:3" x14ac:dyDescent="0.35">
      <c r="A412"/>
      <c r="B412"/>
      <c r="C412"/>
    </row>
    <row r="413" spans="1:3" x14ac:dyDescent="0.35">
      <c r="A413"/>
      <c r="B413"/>
      <c r="C413"/>
    </row>
    <row r="414" spans="1:3" x14ac:dyDescent="0.35">
      <c r="A414"/>
      <c r="B414"/>
      <c r="C414"/>
    </row>
    <row r="415" spans="1:3" x14ac:dyDescent="0.35">
      <c r="A415"/>
      <c r="B415"/>
      <c r="C415"/>
    </row>
    <row r="416" spans="1:3" x14ac:dyDescent="0.35">
      <c r="A416"/>
      <c r="B416"/>
      <c r="C416"/>
    </row>
    <row r="417" spans="1:3" x14ac:dyDescent="0.35">
      <c r="A417"/>
      <c r="B417"/>
      <c r="C417"/>
    </row>
    <row r="418" spans="1:3" x14ac:dyDescent="0.35">
      <c r="A418"/>
      <c r="B418"/>
      <c r="C418"/>
    </row>
    <row r="419" spans="1:3" x14ac:dyDescent="0.35">
      <c r="A419"/>
      <c r="B419"/>
      <c r="C419"/>
    </row>
    <row r="420" spans="1:3" x14ac:dyDescent="0.35">
      <c r="A420"/>
      <c r="B420"/>
      <c r="C420"/>
    </row>
    <row r="421" spans="1:3" x14ac:dyDescent="0.35">
      <c r="A421"/>
      <c r="B421"/>
      <c r="C421"/>
    </row>
    <row r="422" spans="1:3" x14ac:dyDescent="0.35">
      <c r="A422"/>
      <c r="B422"/>
      <c r="C422"/>
    </row>
    <row r="423" spans="1:3" x14ac:dyDescent="0.35">
      <c r="A423"/>
      <c r="B423"/>
      <c r="C423"/>
    </row>
    <row r="424" spans="1:3" x14ac:dyDescent="0.35">
      <c r="A424"/>
      <c r="B424"/>
      <c r="C424"/>
    </row>
    <row r="425" spans="1:3" x14ac:dyDescent="0.35">
      <c r="A425"/>
      <c r="B425"/>
      <c r="C425"/>
    </row>
    <row r="426" spans="1:3" x14ac:dyDescent="0.35">
      <c r="A426"/>
      <c r="B426"/>
      <c r="C426"/>
    </row>
    <row r="427" spans="1:3" x14ac:dyDescent="0.35">
      <c r="A427"/>
      <c r="B427"/>
      <c r="C427"/>
    </row>
    <row r="428" spans="1:3" x14ac:dyDescent="0.35">
      <c r="A428"/>
      <c r="B428"/>
      <c r="C428"/>
    </row>
    <row r="429" spans="1:3" x14ac:dyDescent="0.35">
      <c r="A429"/>
      <c r="B429"/>
      <c r="C429"/>
    </row>
    <row r="430" spans="1:3" x14ac:dyDescent="0.35">
      <c r="A430"/>
      <c r="B430"/>
      <c r="C430"/>
    </row>
    <row r="431" spans="1:3" x14ac:dyDescent="0.35">
      <c r="A431"/>
      <c r="B431"/>
      <c r="C431"/>
    </row>
    <row r="432" spans="1:3" x14ac:dyDescent="0.35">
      <c r="A432"/>
      <c r="B432"/>
      <c r="C432"/>
    </row>
    <row r="433" spans="1:3" x14ac:dyDescent="0.35">
      <c r="A433"/>
      <c r="B433"/>
      <c r="C433"/>
    </row>
    <row r="434" spans="1:3" x14ac:dyDescent="0.35">
      <c r="A434"/>
      <c r="B434"/>
      <c r="C434"/>
    </row>
    <row r="435" spans="1:3" x14ac:dyDescent="0.35">
      <c r="A435"/>
      <c r="B435"/>
      <c r="C435"/>
    </row>
    <row r="436" spans="1:3" x14ac:dyDescent="0.35">
      <c r="A436"/>
      <c r="B436"/>
      <c r="C436"/>
    </row>
    <row r="437" spans="1:3" x14ac:dyDescent="0.35">
      <c r="A437"/>
      <c r="B437"/>
      <c r="C437"/>
    </row>
    <row r="438" spans="1:3" x14ac:dyDescent="0.35">
      <c r="A438"/>
      <c r="B438"/>
      <c r="C438"/>
    </row>
    <row r="439" spans="1:3" x14ac:dyDescent="0.35">
      <c r="A439"/>
      <c r="B439"/>
      <c r="C439"/>
    </row>
    <row r="440" spans="1:3" x14ac:dyDescent="0.35">
      <c r="A440"/>
      <c r="B440"/>
      <c r="C440"/>
    </row>
    <row r="441" spans="1:3" x14ac:dyDescent="0.35">
      <c r="A441"/>
      <c r="B441"/>
      <c r="C441"/>
    </row>
    <row r="442" spans="1:3" x14ac:dyDescent="0.35">
      <c r="A442"/>
      <c r="B442"/>
      <c r="C442"/>
    </row>
    <row r="443" spans="1:3" x14ac:dyDescent="0.35">
      <c r="A443"/>
      <c r="B443"/>
      <c r="C443"/>
    </row>
    <row r="444" spans="1:3" x14ac:dyDescent="0.35">
      <c r="A444"/>
      <c r="B444"/>
      <c r="C444"/>
    </row>
    <row r="445" spans="1:3" x14ac:dyDescent="0.35">
      <c r="A445"/>
      <c r="B445"/>
      <c r="C445"/>
    </row>
    <row r="446" spans="1:3" x14ac:dyDescent="0.35">
      <c r="A446"/>
      <c r="B446"/>
      <c r="C446"/>
    </row>
    <row r="447" spans="1:3" x14ac:dyDescent="0.35">
      <c r="A447"/>
      <c r="B447"/>
      <c r="C447"/>
    </row>
    <row r="448" spans="1:3" x14ac:dyDescent="0.35">
      <c r="A448"/>
      <c r="B448"/>
      <c r="C448"/>
    </row>
    <row r="449" spans="1:3" x14ac:dyDescent="0.35">
      <c r="A449"/>
      <c r="B449"/>
      <c r="C449"/>
    </row>
    <row r="450" spans="1:3" x14ac:dyDescent="0.35">
      <c r="A450"/>
      <c r="B450"/>
      <c r="C450"/>
    </row>
    <row r="451" spans="1:3" x14ac:dyDescent="0.35">
      <c r="A451"/>
      <c r="B451"/>
      <c r="C451"/>
    </row>
    <row r="452" spans="1:3" x14ac:dyDescent="0.35">
      <c r="A452"/>
      <c r="B452"/>
      <c r="C452"/>
    </row>
    <row r="453" spans="1:3" x14ac:dyDescent="0.35">
      <c r="A453"/>
      <c r="B453"/>
      <c r="C453"/>
    </row>
    <row r="454" spans="1:3" x14ac:dyDescent="0.35">
      <c r="A454"/>
      <c r="B454"/>
      <c r="C454"/>
    </row>
    <row r="455" spans="1:3" x14ac:dyDescent="0.35">
      <c r="A455"/>
      <c r="B455"/>
      <c r="C455"/>
    </row>
    <row r="456" spans="1:3" x14ac:dyDescent="0.35">
      <c r="A456"/>
      <c r="B456"/>
      <c r="C456"/>
    </row>
    <row r="457" spans="1:3" x14ac:dyDescent="0.35">
      <c r="A457"/>
      <c r="B457"/>
      <c r="C457"/>
    </row>
    <row r="458" spans="1:3" x14ac:dyDescent="0.35">
      <c r="A458"/>
      <c r="B458"/>
      <c r="C458"/>
    </row>
    <row r="459" spans="1:3" x14ac:dyDescent="0.35">
      <c r="A459"/>
      <c r="B459"/>
      <c r="C459"/>
    </row>
    <row r="460" spans="1:3" x14ac:dyDescent="0.35">
      <c r="A460"/>
      <c r="B460"/>
      <c r="C460"/>
    </row>
    <row r="461" spans="1:3" x14ac:dyDescent="0.35">
      <c r="A461"/>
      <c r="B461"/>
      <c r="C461"/>
    </row>
    <row r="462" spans="1:3" x14ac:dyDescent="0.35">
      <c r="A462"/>
      <c r="B462"/>
      <c r="C462"/>
    </row>
    <row r="463" spans="1:3" x14ac:dyDescent="0.35">
      <c r="A463"/>
      <c r="B463"/>
      <c r="C463"/>
    </row>
    <row r="464" spans="1:3" x14ac:dyDescent="0.35">
      <c r="A464"/>
      <c r="B464"/>
      <c r="C464"/>
    </row>
    <row r="465" spans="1:3" x14ac:dyDescent="0.35">
      <c r="A465"/>
      <c r="B465"/>
      <c r="C465"/>
    </row>
    <row r="466" spans="1:3" x14ac:dyDescent="0.35">
      <c r="A466"/>
      <c r="B466"/>
      <c r="C466"/>
    </row>
    <row r="467" spans="1:3" x14ac:dyDescent="0.35">
      <c r="A467"/>
      <c r="B467"/>
      <c r="C467"/>
    </row>
    <row r="468" spans="1:3" x14ac:dyDescent="0.35">
      <c r="A468"/>
      <c r="B468"/>
      <c r="C468"/>
    </row>
    <row r="469" spans="1:3" x14ac:dyDescent="0.35">
      <c r="A469"/>
      <c r="B469"/>
      <c r="C469"/>
    </row>
    <row r="470" spans="1:3" x14ac:dyDescent="0.35">
      <c r="A470"/>
      <c r="B470"/>
      <c r="C470"/>
    </row>
    <row r="471" spans="1:3" x14ac:dyDescent="0.35">
      <c r="A471"/>
      <c r="B471"/>
      <c r="C471"/>
    </row>
    <row r="472" spans="1:3" x14ac:dyDescent="0.35">
      <c r="A472"/>
      <c r="B472"/>
      <c r="C472"/>
    </row>
    <row r="473" spans="1:3" x14ac:dyDescent="0.35">
      <c r="A473"/>
      <c r="B473"/>
      <c r="C473"/>
    </row>
    <row r="474" spans="1:3" x14ac:dyDescent="0.35">
      <c r="A474"/>
      <c r="B474"/>
      <c r="C474"/>
    </row>
    <row r="475" spans="1:3" x14ac:dyDescent="0.35">
      <c r="A475"/>
      <c r="B475"/>
      <c r="C475"/>
    </row>
    <row r="476" spans="1:3" x14ac:dyDescent="0.35">
      <c r="A476"/>
      <c r="B476"/>
      <c r="C476"/>
    </row>
    <row r="477" spans="1:3" x14ac:dyDescent="0.35">
      <c r="A477"/>
      <c r="B477"/>
      <c r="C477"/>
    </row>
    <row r="478" spans="1:3" x14ac:dyDescent="0.35">
      <c r="A478"/>
      <c r="B478"/>
      <c r="C478"/>
    </row>
    <row r="479" spans="1:3" x14ac:dyDescent="0.35">
      <c r="A479"/>
      <c r="B479"/>
      <c r="C479"/>
    </row>
    <row r="480" spans="1:3" x14ac:dyDescent="0.35">
      <c r="A480"/>
      <c r="B480"/>
      <c r="C480"/>
    </row>
    <row r="481" spans="1:3" x14ac:dyDescent="0.35">
      <c r="A481"/>
      <c r="B481"/>
      <c r="C481"/>
    </row>
    <row r="482" spans="1:3" x14ac:dyDescent="0.35">
      <c r="A482"/>
      <c r="B482"/>
      <c r="C482"/>
    </row>
    <row r="483" spans="1:3" x14ac:dyDescent="0.35">
      <c r="A483"/>
      <c r="B483"/>
      <c r="C483"/>
    </row>
    <row r="484" spans="1:3" x14ac:dyDescent="0.35">
      <c r="A484"/>
      <c r="B484"/>
      <c r="C484"/>
    </row>
    <row r="485" spans="1:3" x14ac:dyDescent="0.35">
      <c r="A485"/>
      <c r="B485"/>
      <c r="C485"/>
    </row>
    <row r="486" spans="1:3" x14ac:dyDescent="0.35">
      <c r="A486"/>
      <c r="B486"/>
      <c r="C486"/>
    </row>
    <row r="487" spans="1:3" x14ac:dyDescent="0.35">
      <c r="A487"/>
      <c r="B487"/>
      <c r="C487"/>
    </row>
    <row r="488" spans="1:3" x14ac:dyDescent="0.35">
      <c r="A488"/>
      <c r="B488"/>
      <c r="C488"/>
    </row>
    <row r="489" spans="1:3" x14ac:dyDescent="0.35">
      <c r="A489"/>
      <c r="B489"/>
      <c r="C489"/>
    </row>
    <row r="490" spans="1:3" x14ac:dyDescent="0.35">
      <c r="A490"/>
      <c r="B490"/>
      <c r="C490"/>
    </row>
    <row r="491" spans="1:3" x14ac:dyDescent="0.35">
      <c r="A491"/>
      <c r="B491"/>
      <c r="C491"/>
    </row>
    <row r="492" spans="1:3" x14ac:dyDescent="0.35">
      <c r="A492"/>
      <c r="B492"/>
      <c r="C492"/>
    </row>
    <row r="493" spans="1:3" x14ac:dyDescent="0.35">
      <c r="A493"/>
      <c r="B493"/>
      <c r="C493"/>
    </row>
    <row r="494" spans="1:3" x14ac:dyDescent="0.35">
      <c r="A494"/>
      <c r="B494"/>
      <c r="C494"/>
    </row>
    <row r="495" spans="1:3" x14ac:dyDescent="0.35">
      <c r="A495"/>
      <c r="B495"/>
      <c r="C495"/>
    </row>
    <row r="496" spans="1:3" x14ac:dyDescent="0.35">
      <c r="A496"/>
      <c r="B496"/>
      <c r="C496"/>
    </row>
    <row r="497" spans="1:3" x14ac:dyDescent="0.35">
      <c r="A497"/>
      <c r="B497"/>
      <c r="C497"/>
    </row>
    <row r="498" spans="1:3" x14ac:dyDescent="0.35">
      <c r="A498"/>
      <c r="B498"/>
      <c r="C498"/>
    </row>
    <row r="499" spans="1:3" x14ac:dyDescent="0.35">
      <c r="A499"/>
      <c r="B499"/>
      <c r="C499"/>
    </row>
    <row r="500" spans="1:3" x14ac:dyDescent="0.35">
      <c r="A500"/>
      <c r="B500"/>
      <c r="C500"/>
    </row>
    <row r="501" spans="1:3" x14ac:dyDescent="0.35">
      <c r="A501"/>
      <c r="B501"/>
      <c r="C501"/>
    </row>
    <row r="502" spans="1:3" x14ac:dyDescent="0.35">
      <c r="A502"/>
      <c r="B502"/>
      <c r="C502"/>
    </row>
    <row r="503" spans="1:3" x14ac:dyDescent="0.35">
      <c r="A503"/>
      <c r="B503"/>
      <c r="C503"/>
    </row>
    <row r="504" spans="1:3" x14ac:dyDescent="0.35">
      <c r="A504"/>
      <c r="B504"/>
      <c r="C504"/>
    </row>
    <row r="505" spans="1:3" x14ac:dyDescent="0.35">
      <c r="A505"/>
      <c r="B505"/>
      <c r="C505"/>
    </row>
    <row r="506" spans="1:3" x14ac:dyDescent="0.35">
      <c r="A506"/>
      <c r="B506"/>
      <c r="C506"/>
    </row>
    <row r="507" spans="1:3" x14ac:dyDescent="0.35">
      <c r="A507"/>
      <c r="B507"/>
      <c r="C507"/>
    </row>
    <row r="508" spans="1:3" x14ac:dyDescent="0.35">
      <c r="A508"/>
      <c r="B508"/>
      <c r="C508"/>
    </row>
    <row r="509" spans="1:3" x14ac:dyDescent="0.35">
      <c r="A509"/>
      <c r="B509"/>
      <c r="C509"/>
    </row>
    <row r="510" spans="1:3" x14ac:dyDescent="0.35">
      <c r="A510"/>
      <c r="B510"/>
      <c r="C510"/>
    </row>
    <row r="511" spans="1:3" x14ac:dyDescent="0.35">
      <c r="A511"/>
      <c r="B511"/>
      <c r="C511"/>
    </row>
    <row r="512" spans="1:3" x14ac:dyDescent="0.35">
      <c r="A512"/>
      <c r="B512"/>
      <c r="C512"/>
    </row>
    <row r="513" spans="1:3" x14ac:dyDescent="0.35">
      <c r="A513"/>
      <c r="B513"/>
      <c r="C513"/>
    </row>
    <row r="514" spans="1:3" x14ac:dyDescent="0.35">
      <c r="A514"/>
      <c r="B514"/>
      <c r="C514"/>
    </row>
    <row r="515" spans="1:3" x14ac:dyDescent="0.35">
      <c r="A515"/>
      <c r="B515"/>
      <c r="C515"/>
    </row>
    <row r="516" spans="1:3" x14ac:dyDescent="0.35">
      <c r="A516"/>
      <c r="B516"/>
      <c r="C516"/>
    </row>
    <row r="517" spans="1:3" x14ac:dyDescent="0.35">
      <c r="A517"/>
      <c r="B517"/>
      <c r="C517"/>
    </row>
    <row r="518" spans="1:3" x14ac:dyDescent="0.35">
      <c r="A518"/>
      <c r="B518"/>
      <c r="C518"/>
    </row>
    <row r="519" spans="1:3" x14ac:dyDescent="0.35">
      <c r="A519"/>
      <c r="B519"/>
      <c r="C519"/>
    </row>
    <row r="520" spans="1:3" x14ac:dyDescent="0.35">
      <c r="A520"/>
      <c r="B520"/>
      <c r="C520"/>
    </row>
    <row r="521" spans="1:3" x14ac:dyDescent="0.35">
      <c r="A521"/>
      <c r="B521"/>
      <c r="C521"/>
    </row>
    <row r="522" spans="1:3" x14ac:dyDescent="0.35">
      <c r="A522"/>
      <c r="B522"/>
      <c r="C522"/>
    </row>
    <row r="523" spans="1:3" x14ac:dyDescent="0.35">
      <c r="A523"/>
      <c r="B523"/>
      <c r="C523"/>
    </row>
    <row r="524" spans="1:3" x14ac:dyDescent="0.35">
      <c r="A524"/>
      <c r="B524"/>
      <c r="C524"/>
    </row>
    <row r="525" spans="1:3" x14ac:dyDescent="0.35">
      <c r="A525"/>
      <c r="B525"/>
      <c r="C525"/>
    </row>
    <row r="526" spans="1:3" x14ac:dyDescent="0.35">
      <c r="A526"/>
      <c r="B526"/>
      <c r="C526"/>
    </row>
    <row r="527" spans="1:3" x14ac:dyDescent="0.35">
      <c r="A527"/>
      <c r="B527"/>
      <c r="C527"/>
    </row>
    <row r="528" spans="1:3" x14ac:dyDescent="0.35">
      <c r="A528"/>
      <c r="B528"/>
      <c r="C528"/>
    </row>
    <row r="529" spans="1:3" x14ac:dyDescent="0.35">
      <c r="A529"/>
      <c r="B529"/>
      <c r="C529"/>
    </row>
    <row r="530" spans="1:3" x14ac:dyDescent="0.35">
      <c r="A530"/>
      <c r="B530"/>
      <c r="C530"/>
    </row>
    <row r="531" spans="1:3" x14ac:dyDescent="0.35">
      <c r="A531"/>
      <c r="B531"/>
      <c r="C531"/>
    </row>
    <row r="532" spans="1:3" x14ac:dyDescent="0.35">
      <c r="A532"/>
      <c r="B532"/>
      <c r="C532"/>
    </row>
    <row r="533" spans="1:3" x14ac:dyDescent="0.35">
      <c r="A533"/>
      <c r="B533"/>
      <c r="C533"/>
    </row>
    <row r="534" spans="1:3" x14ac:dyDescent="0.35">
      <c r="A534"/>
      <c r="B534"/>
      <c r="C534"/>
    </row>
    <row r="535" spans="1:3" x14ac:dyDescent="0.35">
      <c r="A535"/>
      <c r="B535"/>
      <c r="C535"/>
    </row>
    <row r="536" spans="1:3" x14ac:dyDescent="0.35">
      <c r="A536"/>
      <c r="B536"/>
      <c r="C536"/>
    </row>
    <row r="537" spans="1:3" x14ac:dyDescent="0.35">
      <c r="A537"/>
      <c r="B537"/>
      <c r="C537"/>
    </row>
    <row r="538" spans="1:3" x14ac:dyDescent="0.35">
      <c r="A538"/>
      <c r="B538"/>
      <c r="C538"/>
    </row>
    <row r="539" spans="1:3" x14ac:dyDescent="0.35">
      <c r="A539"/>
      <c r="B539"/>
      <c r="C539"/>
    </row>
    <row r="540" spans="1:3" x14ac:dyDescent="0.35">
      <c r="A540"/>
      <c r="B540"/>
      <c r="C540"/>
    </row>
    <row r="541" spans="1:3" x14ac:dyDescent="0.35">
      <c r="A541"/>
      <c r="B541"/>
      <c r="C541"/>
    </row>
    <row r="542" spans="1:3" x14ac:dyDescent="0.35">
      <c r="A542"/>
      <c r="B542"/>
      <c r="C542"/>
    </row>
    <row r="543" spans="1:3" x14ac:dyDescent="0.35">
      <c r="A543"/>
      <c r="B543"/>
      <c r="C543"/>
    </row>
    <row r="544" spans="1:3" x14ac:dyDescent="0.35">
      <c r="A544"/>
      <c r="B544"/>
      <c r="C544"/>
    </row>
    <row r="545" spans="1:3" x14ac:dyDescent="0.35">
      <c r="A545"/>
      <c r="B545"/>
      <c r="C545"/>
    </row>
    <row r="546" spans="1:3" x14ac:dyDescent="0.35">
      <c r="A546"/>
      <c r="B546"/>
      <c r="C546"/>
    </row>
    <row r="547" spans="1:3" x14ac:dyDescent="0.35">
      <c r="A547"/>
      <c r="B547"/>
      <c r="C547"/>
    </row>
    <row r="548" spans="1:3" x14ac:dyDescent="0.35">
      <c r="A548"/>
      <c r="B548"/>
      <c r="C548"/>
    </row>
    <row r="549" spans="1:3" x14ac:dyDescent="0.35">
      <c r="A549"/>
      <c r="B549"/>
      <c r="C549"/>
    </row>
    <row r="550" spans="1:3" x14ac:dyDescent="0.35">
      <c r="A550"/>
      <c r="B550"/>
      <c r="C550"/>
    </row>
    <row r="551" spans="1:3" x14ac:dyDescent="0.35">
      <c r="A551"/>
      <c r="B551"/>
      <c r="C551"/>
    </row>
    <row r="552" spans="1:3" x14ac:dyDescent="0.35">
      <c r="A552"/>
      <c r="B552"/>
      <c r="C552"/>
    </row>
    <row r="553" spans="1:3" x14ac:dyDescent="0.35">
      <c r="A553"/>
      <c r="B553"/>
      <c r="C553"/>
    </row>
    <row r="554" spans="1:3" x14ac:dyDescent="0.35">
      <c r="A554"/>
      <c r="B554"/>
      <c r="C554"/>
    </row>
    <row r="555" spans="1:3" x14ac:dyDescent="0.35">
      <c r="A555"/>
      <c r="B555"/>
      <c r="C555"/>
    </row>
    <row r="556" spans="1:3" x14ac:dyDescent="0.35">
      <c r="A556"/>
      <c r="B556"/>
      <c r="C556"/>
    </row>
    <row r="557" spans="1:3" x14ac:dyDescent="0.35">
      <c r="A557"/>
      <c r="B557"/>
      <c r="C557"/>
    </row>
    <row r="558" spans="1:3" x14ac:dyDescent="0.35">
      <c r="A558"/>
      <c r="B558"/>
      <c r="C558"/>
    </row>
    <row r="559" spans="1:3" x14ac:dyDescent="0.35">
      <c r="A559"/>
      <c r="B559"/>
      <c r="C559"/>
    </row>
    <row r="560" spans="1:3" x14ac:dyDescent="0.35">
      <c r="A560"/>
      <c r="B560"/>
      <c r="C560"/>
    </row>
    <row r="561" spans="1:3" x14ac:dyDescent="0.35">
      <c r="A561"/>
      <c r="B561"/>
      <c r="C561"/>
    </row>
    <row r="562" spans="1:3" x14ac:dyDescent="0.35">
      <c r="A562"/>
      <c r="B562"/>
      <c r="C562"/>
    </row>
    <row r="563" spans="1:3" x14ac:dyDescent="0.35">
      <c r="A563"/>
      <c r="B563"/>
      <c r="C563"/>
    </row>
    <row r="564" spans="1:3" x14ac:dyDescent="0.35">
      <c r="A564"/>
      <c r="B564"/>
      <c r="C564"/>
    </row>
    <row r="565" spans="1:3" x14ac:dyDescent="0.35">
      <c r="A565"/>
      <c r="B565"/>
      <c r="C565"/>
    </row>
    <row r="566" spans="1:3" x14ac:dyDescent="0.35">
      <c r="A566"/>
      <c r="B566"/>
      <c r="C566"/>
    </row>
    <row r="567" spans="1:3" x14ac:dyDescent="0.35">
      <c r="A567"/>
      <c r="B567"/>
      <c r="C567"/>
    </row>
    <row r="568" spans="1:3" x14ac:dyDescent="0.35">
      <c r="A568"/>
      <c r="B568"/>
      <c r="C568"/>
    </row>
    <row r="569" spans="1:3" x14ac:dyDescent="0.35">
      <c r="A569"/>
      <c r="B569"/>
      <c r="C569"/>
    </row>
    <row r="570" spans="1:3" x14ac:dyDescent="0.35">
      <c r="A570"/>
      <c r="B570"/>
      <c r="C570"/>
    </row>
    <row r="571" spans="1:3" x14ac:dyDescent="0.35">
      <c r="A571"/>
      <c r="B571"/>
      <c r="C571"/>
    </row>
    <row r="572" spans="1:3" x14ac:dyDescent="0.35">
      <c r="A572"/>
      <c r="B572"/>
      <c r="C572"/>
    </row>
    <row r="573" spans="1:3" x14ac:dyDescent="0.35">
      <c r="A573"/>
      <c r="B573"/>
      <c r="C573"/>
    </row>
    <row r="574" spans="1:3" x14ac:dyDescent="0.35">
      <c r="A574"/>
      <c r="B574"/>
      <c r="C574"/>
    </row>
    <row r="575" spans="1:3" x14ac:dyDescent="0.35">
      <c r="A575"/>
      <c r="B575"/>
      <c r="C575"/>
    </row>
    <row r="576" spans="1:3" x14ac:dyDescent="0.35">
      <c r="A576"/>
      <c r="B576"/>
      <c r="C576"/>
    </row>
    <row r="577" spans="1:3" x14ac:dyDescent="0.35">
      <c r="A577"/>
      <c r="B577"/>
      <c r="C577"/>
    </row>
    <row r="578" spans="1:3" x14ac:dyDescent="0.35">
      <c r="A578"/>
      <c r="B578"/>
      <c r="C578"/>
    </row>
    <row r="579" spans="1:3" x14ac:dyDescent="0.35">
      <c r="A579"/>
      <c r="B579"/>
      <c r="C579"/>
    </row>
    <row r="580" spans="1:3" x14ac:dyDescent="0.35">
      <c r="A580"/>
      <c r="B580"/>
      <c r="C580"/>
    </row>
    <row r="581" spans="1:3" x14ac:dyDescent="0.35">
      <c r="A581"/>
      <c r="B581"/>
      <c r="C581"/>
    </row>
    <row r="582" spans="1:3" x14ac:dyDescent="0.35">
      <c r="A582"/>
      <c r="B582"/>
      <c r="C582"/>
    </row>
    <row r="583" spans="1:3" x14ac:dyDescent="0.35">
      <c r="A583"/>
      <c r="B583"/>
      <c r="C583"/>
    </row>
    <row r="584" spans="1:3" x14ac:dyDescent="0.35">
      <c r="A584"/>
      <c r="B584"/>
      <c r="C584"/>
    </row>
    <row r="585" spans="1:3" x14ac:dyDescent="0.35">
      <c r="A585"/>
      <c r="B585"/>
      <c r="C585"/>
    </row>
    <row r="586" spans="1:3" x14ac:dyDescent="0.35">
      <c r="A586"/>
      <c r="B586"/>
      <c r="C586"/>
    </row>
    <row r="587" spans="1:3" x14ac:dyDescent="0.35">
      <c r="A587"/>
      <c r="B587"/>
      <c r="C587"/>
    </row>
    <row r="588" spans="1:3" x14ac:dyDescent="0.35">
      <c r="A588"/>
      <c r="B588"/>
      <c r="C588"/>
    </row>
    <row r="589" spans="1:3" x14ac:dyDescent="0.35">
      <c r="A589"/>
      <c r="B589"/>
      <c r="C589"/>
    </row>
    <row r="590" spans="1:3" x14ac:dyDescent="0.35">
      <c r="A590"/>
      <c r="B590"/>
      <c r="C590"/>
    </row>
    <row r="591" spans="1:3" x14ac:dyDescent="0.35">
      <c r="A591"/>
      <c r="B591"/>
      <c r="C591"/>
    </row>
    <row r="592" spans="1:3" x14ac:dyDescent="0.35">
      <c r="A592"/>
      <c r="B592"/>
      <c r="C592"/>
    </row>
    <row r="593" spans="1:3" x14ac:dyDescent="0.35">
      <c r="A593"/>
      <c r="B593"/>
      <c r="C593"/>
    </row>
    <row r="594" spans="1:3" x14ac:dyDescent="0.35">
      <c r="A594"/>
      <c r="B594"/>
      <c r="C594"/>
    </row>
    <row r="595" spans="1:3" x14ac:dyDescent="0.35">
      <c r="A595"/>
      <c r="B595"/>
      <c r="C595"/>
    </row>
    <row r="596" spans="1:3" x14ac:dyDescent="0.35">
      <c r="A596"/>
      <c r="B596"/>
      <c r="C596"/>
    </row>
    <row r="597" spans="1:3" x14ac:dyDescent="0.35">
      <c r="A597"/>
      <c r="B597"/>
      <c r="C597"/>
    </row>
    <row r="598" spans="1:3" x14ac:dyDescent="0.35">
      <c r="A598"/>
      <c r="B598"/>
      <c r="C598"/>
    </row>
    <row r="599" spans="1:3" x14ac:dyDescent="0.35">
      <c r="A599"/>
      <c r="B599"/>
      <c r="C599"/>
    </row>
    <row r="600" spans="1:3" x14ac:dyDescent="0.35">
      <c r="A600"/>
      <c r="B600"/>
      <c r="C600"/>
    </row>
    <row r="601" spans="1:3" x14ac:dyDescent="0.35">
      <c r="A601"/>
      <c r="B601"/>
      <c r="C601"/>
    </row>
    <row r="602" spans="1:3" x14ac:dyDescent="0.35">
      <c r="A602"/>
      <c r="B602"/>
      <c r="C602"/>
    </row>
    <row r="603" spans="1:3" x14ac:dyDescent="0.35">
      <c r="A603"/>
      <c r="B603"/>
      <c r="C603"/>
    </row>
    <row r="604" spans="1:3" x14ac:dyDescent="0.35">
      <c r="A604"/>
      <c r="B604"/>
      <c r="C604"/>
    </row>
    <row r="605" spans="1:3" x14ac:dyDescent="0.35">
      <c r="A605"/>
      <c r="B605"/>
      <c r="C605"/>
    </row>
    <row r="606" spans="1:3" x14ac:dyDescent="0.35">
      <c r="A606"/>
      <c r="B606"/>
      <c r="C606"/>
    </row>
    <row r="607" spans="1:3" x14ac:dyDescent="0.35">
      <c r="A607"/>
      <c r="B607"/>
      <c r="C607"/>
    </row>
    <row r="608" spans="1:3" x14ac:dyDescent="0.35">
      <c r="A608"/>
      <c r="B608"/>
      <c r="C608"/>
    </row>
    <row r="609" spans="1:3" x14ac:dyDescent="0.35">
      <c r="A609"/>
      <c r="B609"/>
      <c r="C609"/>
    </row>
    <row r="610" spans="1:3" x14ac:dyDescent="0.35">
      <c r="A610"/>
      <c r="B610"/>
      <c r="C610"/>
    </row>
    <row r="611" spans="1:3" x14ac:dyDescent="0.35">
      <c r="A611"/>
      <c r="B611"/>
      <c r="C611"/>
    </row>
    <row r="612" spans="1:3" x14ac:dyDescent="0.35">
      <c r="A612"/>
      <c r="B612"/>
      <c r="C612"/>
    </row>
    <row r="613" spans="1:3" x14ac:dyDescent="0.35">
      <c r="A613"/>
      <c r="B613"/>
      <c r="C613"/>
    </row>
    <row r="614" spans="1:3" x14ac:dyDescent="0.35">
      <c r="A614"/>
      <c r="B614"/>
      <c r="C614"/>
    </row>
    <row r="615" spans="1:3" x14ac:dyDescent="0.35">
      <c r="A615"/>
      <c r="B615"/>
      <c r="C615"/>
    </row>
    <row r="616" spans="1:3" x14ac:dyDescent="0.35">
      <c r="A616"/>
      <c r="B616"/>
      <c r="C616"/>
    </row>
    <row r="617" spans="1:3" x14ac:dyDescent="0.35">
      <c r="A617"/>
      <c r="B617"/>
      <c r="C617"/>
    </row>
    <row r="618" spans="1:3" x14ac:dyDescent="0.35">
      <c r="A618"/>
      <c r="B618"/>
      <c r="C618"/>
    </row>
    <row r="619" spans="1:3" x14ac:dyDescent="0.35">
      <c r="A619"/>
      <c r="B619"/>
      <c r="C619"/>
    </row>
    <row r="620" spans="1:3" x14ac:dyDescent="0.35">
      <c r="A620"/>
      <c r="B620"/>
      <c r="C620"/>
    </row>
    <row r="621" spans="1:3" x14ac:dyDescent="0.35">
      <c r="A621"/>
      <c r="B621"/>
      <c r="C621"/>
    </row>
    <row r="622" spans="1:3" x14ac:dyDescent="0.35">
      <c r="A622"/>
      <c r="B622"/>
      <c r="C622"/>
    </row>
    <row r="623" spans="1:3" x14ac:dyDescent="0.35">
      <c r="A623"/>
      <c r="B623"/>
      <c r="C623"/>
    </row>
    <row r="624" spans="1:3" x14ac:dyDescent="0.35">
      <c r="A624"/>
      <c r="B624"/>
      <c r="C624"/>
    </row>
    <row r="625" spans="1:3" x14ac:dyDescent="0.35">
      <c r="A625"/>
      <c r="B625"/>
      <c r="C625"/>
    </row>
    <row r="626" spans="1:3" x14ac:dyDescent="0.35">
      <c r="A626"/>
      <c r="B626"/>
      <c r="C626"/>
    </row>
    <row r="627" spans="1:3" x14ac:dyDescent="0.35">
      <c r="A627"/>
      <c r="B627"/>
      <c r="C627"/>
    </row>
    <row r="628" spans="1:3" x14ac:dyDescent="0.35">
      <c r="A628"/>
      <c r="B628"/>
      <c r="C628"/>
    </row>
    <row r="629" spans="1:3" x14ac:dyDescent="0.35">
      <c r="A629"/>
      <c r="B629"/>
      <c r="C629"/>
    </row>
    <row r="630" spans="1:3" x14ac:dyDescent="0.35">
      <c r="A630"/>
      <c r="B630"/>
      <c r="C630"/>
    </row>
    <row r="631" spans="1:3" x14ac:dyDescent="0.35">
      <c r="A631"/>
      <c r="B631"/>
      <c r="C631"/>
    </row>
    <row r="632" spans="1:3" x14ac:dyDescent="0.35">
      <c r="A632"/>
      <c r="B632"/>
      <c r="C632"/>
    </row>
    <row r="633" spans="1:3" x14ac:dyDescent="0.35">
      <c r="A633"/>
      <c r="B633"/>
      <c r="C633"/>
    </row>
    <row r="634" spans="1:3" x14ac:dyDescent="0.35">
      <c r="A634"/>
      <c r="B634"/>
      <c r="C634"/>
    </row>
    <row r="635" spans="1:3" x14ac:dyDescent="0.35">
      <c r="A635"/>
      <c r="B635"/>
      <c r="C635"/>
    </row>
    <row r="636" spans="1:3" x14ac:dyDescent="0.35">
      <c r="A636"/>
      <c r="B636"/>
      <c r="C636"/>
    </row>
    <row r="637" spans="1:3" x14ac:dyDescent="0.35">
      <c r="A637"/>
      <c r="B637"/>
      <c r="C637"/>
    </row>
    <row r="638" spans="1:3" x14ac:dyDescent="0.35">
      <c r="A638"/>
      <c r="B638"/>
      <c r="C638"/>
    </row>
    <row r="639" spans="1:3" x14ac:dyDescent="0.35">
      <c r="A639"/>
      <c r="B639"/>
      <c r="C639"/>
    </row>
    <row r="640" spans="1:3" x14ac:dyDescent="0.35">
      <c r="A640"/>
      <c r="B640"/>
      <c r="C640"/>
    </row>
    <row r="641" spans="1:3" x14ac:dyDescent="0.35">
      <c r="A641"/>
      <c r="B641"/>
      <c r="C641"/>
    </row>
    <row r="642" spans="1:3" x14ac:dyDescent="0.35">
      <c r="A642"/>
      <c r="B642"/>
      <c r="C642"/>
    </row>
    <row r="643" spans="1:3" x14ac:dyDescent="0.35">
      <c r="A643"/>
      <c r="B643"/>
      <c r="C643"/>
    </row>
    <row r="644" spans="1:3" x14ac:dyDescent="0.35">
      <c r="A644"/>
      <c r="B644"/>
      <c r="C644"/>
    </row>
    <row r="645" spans="1:3" x14ac:dyDescent="0.35">
      <c r="A645"/>
      <c r="B645"/>
      <c r="C645"/>
    </row>
    <row r="646" spans="1:3" x14ac:dyDescent="0.35">
      <c r="A646"/>
      <c r="B646"/>
      <c r="C646"/>
    </row>
    <row r="647" spans="1:3" x14ac:dyDescent="0.35">
      <c r="A647"/>
      <c r="B647"/>
      <c r="C647"/>
    </row>
    <row r="648" spans="1:3" x14ac:dyDescent="0.35">
      <c r="A648"/>
      <c r="B648"/>
      <c r="C648"/>
    </row>
    <row r="649" spans="1:3" x14ac:dyDescent="0.35">
      <c r="A649"/>
      <c r="B649"/>
      <c r="C649"/>
    </row>
    <row r="650" spans="1:3" x14ac:dyDescent="0.35">
      <c r="A650"/>
      <c r="B650"/>
      <c r="C650"/>
    </row>
    <row r="651" spans="1:3" x14ac:dyDescent="0.35">
      <c r="A651"/>
      <c r="B651"/>
      <c r="C651"/>
    </row>
    <row r="652" spans="1:3" x14ac:dyDescent="0.35">
      <c r="A652"/>
      <c r="B652"/>
      <c r="C652"/>
    </row>
    <row r="653" spans="1:3" x14ac:dyDescent="0.35">
      <c r="A653"/>
      <c r="B653"/>
      <c r="C653"/>
    </row>
    <row r="654" spans="1:3" x14ac:dyDescent="0.35">
      <c r="A654"/>
      <c r="B654"/>
      <c r="C654"/>
    </row>
    <row r="655" spans="1:3" x14ac:dyDescent="0.35">
      <c r="A655"/>
      <c r="B655"/>
      <c r="C655"/>
    </row>
    <row r="656" spans="1:3" x14ac:dyDescent="0.35">
      <c r="A656"/>
      <c r="B656"/>
      <c r="C656"/>
    </row>
    <row r="657" spans="1:3" x14ac:dyDescent="0.35">
      <c r="A657"/>
      <c r="B657"/>
      <c r="C657"/>
    </row>
    <row r="658" spans="1:3" x14ac:dyDescent="0.35">
      <c r="A658"/>
      <c r="B658"/>
      <c r="C658"/>
    </row>
    <row r="659" spans="1:3" x14ac:dyDescent="0.35">
      <c r="A659"/>
      <c r="B659"/>
      <c r="C659"/>
    </row>
    <row r="660" spans="1:3" x14ac:dyDescent="0.35">
      <c r="A660"/>
      <c r="B660"/>
      <c r="C660"/>
    </row>
    <row r="661" spans="1:3" x14ac:dyDescent="0.35">
      <c r="A661"/>
      <c r="B661"/>
      <c r="C661"/>
    </row>
    <row r="662" spans="1:3" x14ac:dyDescent="0.35">
      <c r="A662"/>
      <c r="B662"/>
      <c r="C662"/>
    </row>
    <row r="663" spans="1:3" x14ac:dyDescent="0.35">
      <c r="A663"/>
      <c r="B663"/>
      <c r="C663"/>
    </row>
    <row r="664" spans="1:3" x14ac:dyDescent="0.35">
      <c r="A664"/>
      <c r="B664"/>
      <c r="C664"/>
    </row>
    <row r="665" spans="1:3" x14ac:dyDescent="0.35">
      <c r="A665"/>
      <c r="B665"/>
      <c r="C665"/>
    </row>
    <row r="666" spans="1:3" x14ac:dyDescent="0.35">
      <c r="A666"/>
      <c r="B666"/>
      <c r="C666"/>
    </row>
    <row r="667" spans="1:3" x14ac:dyDescent="0.35">
      <c r="A667"/>
      <c r="B667"/>
      <c r="C667"/>
    </row>
    <row r="668" spans="1:3" x14ac:dyDescent="0.35">
      <c r="A668"/>
      <c r="B668"/>
      <c r="C668"/>
    </row>
    <row r="669" spans="1:3" x14ac:dyDescent="0.35">
      <c r="A669"/>
      <c r="B669"/>
      <c r="C669"/>
    </row>
    <row r="670" spans="1:3" x14ac:dyDescent="0.35">
      <c r="A670"/>
      <c r="B670"/>
      <c r="C670"/>
    </row>
    <row r="671" spans="1:3" x14ac:dyDescent="0.35">
      <c r="A671"/>
      <c r="B671"/>
      <c r="C671"/>
    </row>
    <row r="672" spans="1:3" x14ac:dyDescent="0.35">
      <c r="A672"/>
      <c r="B672"/>
      <c r="C672"/>
    </row>
    <row r="673" spans="1:3" x14ac:dyDescent="0.35">
      <c r="A673"/>
      <c r="B673"/>
      <c r="C673"/>
    </row>
    <row r="674" spans="1:3" x14ac:dyDescent="0.35">
      <c r="A674"/>
      <c r="B674"/>
      <c r="C674"/>
    </row>
    <row r="675" spans="1:3" x14ac:dyDescent="0.35">
      <c r="A675"/>
      <c r="B675"/>
      <c r="C675"/>
    </row>
    <row r="676" spans="1:3" x14ac:dyDescent="0.35">
      <c r="A676"/>
      <c r="B676"/>
      <c r="C676"/>
    </row>
    <row r="677" spans="1:3" x14ac:dyDescent="0.35">
      <c r="A677"/>
      <c r="B677"/>
      <c r="C677"/>
    </row>
    <row r="678" spans="1:3" x14ac:dyDescent="0.35">
      <c r="A678"/>
      <c r="B678"/>
      <c r="C678"/>
    </row>
    <row r="679" spans="1:3" x14ac:dyDescent="0.35">
      <c r="A679"/>
      <c r="B679"/>
      <c r="C679"/>
    </row>
    <row r="680" spans="1:3" x14ac:dyDescent="0.35">
      <c r="A680"/>
      <c r="B680"/>
      <c r="C680"/>
    </row>
    <row r="681" spans="1:3" x14ac:dyDescent="0.35">
      <c r="A681"/>
      <c r="B681"/>
      <c r="C681"/>
    </row>
    <row r="682" spans="1:3" x14ac:dyDescent="0.35">
      <c r="A682"/>
      <c r="B682"/>
      <c r="C682"/>
    </row>
    <row r="683" spans="1:3" x14ac:dyDescent="0.35">
      <c r="A683"/>
      <c r="B683"/>
      <c r="C683"/>
    </row>
    <row r="684" spans="1:3" x14ac:dyDescent="0.35">
      <c r="A684"/>
      <c r="B684"/>
      <c r="C684"/>
    </row>
    <row r="685" spans="1:3" x14ac:dyDescent="0.35">
      <c r="A685"/>
      <c r="B685"/>
      <c r="C685"/>
    </row>
    <row r="686" spans="1:3" x14ac:dyDescent="0.35">
      <c r="A686"/>
      <c r="B686"/>
      <c r="C686"/>
    </row>
    <row r="687" spans="1:3" x14ac:dyDescent="0.35">
      <c r="A687"/>
      <c r="B687"/>
      <c r="C687"/>
    </row>
    <row r="688" spans="1:3" x14ac:dyDescent="0.35">
      <c r="A688"/>
      <c r="B688"/>
      <c r="C688"/>
    </row>
    <row r="689" spans="1:3" x14ac:dyDescent="0.35">
      <c r="A689"/>
      <c r="B689"/>
      <c r="C689"/>
    </row>
    <row r="690" spans="1:3" x14ac:dyDescent="0.35">
      <c r="A690"/>
      <c r="B690"/>
      <c r="C690"/>
    </row>
    <row r="691" spans="1:3" x14ac:dyDescent="0.35">
      <c r="A691"/>
      <c r="B691"/>
      <c r="C691"/>
    </row>
    <row r="692" spans="1:3" x14ac:dyDescent="0.35">
      <c r="A692"/>
      <c r="B692"/>
      <c r="C692"/>
    </row>
    <row r="693" spans="1:3" x14ac:dyDescent="0.35">
      <c r="A693"/>
      <c r="B693"/>
      <c r="C693"/>
    </row>
    <row r="694" spans="1:3" x14ac:dyDescent="0.35">
      <c r="A694"/>
      <c r="B694"/>
      <c r="C694"/>
    </row>
    <row r="695" spans="1:3" x14ac:dyDescent="0.35">
      <c r="A695"/>
      <c r="B695"/>
      <c r="C695"/>
    </row>
    <row r="696" spans="1:3" x14ac:dyDescent="0.35">
      <c r="A696"/>
      <c r="B696"/>
      <c r="C696"/>
    </row>
    <row r="697" spans="1:3" x14ac:dyDescent="0.35">
      <c r="A697"/>
      <c r="B697"/>
      <c r="C697"/>
    </row>
    <row r="698" spans="1:3" x14ac:dyDescent="0.35">
      <c r="A698"/>
      <c r="B698"/>
      <c r="C698"/>
    </row>
    <row r="699" spans="1:3" x14ac:dyDescent="0.35">
      <c r="A699"/>
      <c r="B699"/>
      <c r="C699"/>
    </row>
    <row r="700" spans="1:3" x14ac:dyDescent="0.35">
      <c r="A700"/>
      <c r="B700"/>
      <c r="C700"/>
    </row>
    <row r="701" spans="1:3" x14ac:dyDescent="0.35">
      <c r="A701"/>
      <c r="B701"/>
      <c r="C701"/>
    </row>
    <row r="702" spans="1:3" x14ac:dyDescent="0.35">
      <c r="A702"/>
      <c r="B702"/>
      <c r="C702"/>
    </row>
    <row r="703" spans="1:3" x14ac:dyDescent="0.35">
      <c r="A703"/>
      <c r="B703"/>
      <c r="C703"/>
    </row>
    <row r="704" spans="1:3" x14ac:dyDescent="0.35">
      <c r="A704"/>
      <c r="B704"/>
      <c r="C704"/>
    </row>
    <row r="705" spans="1:3" x14ac:dyDescent="0.35">
      <c r="A705"/>
      <c r="B705"/>
      <c r="C705"/>
    </row>
    <row r="706" spans="1:3" x14ac:dyDescent="0.35">
      <c r="A706"/>
      <c r="B706"/>
      <c r="C706"/>
    </row>
    <row r="707" spans="1:3" x14ac:dyDescent="0.35">
      <c r="A707"/>
      <c r="B707"/>
      <c r="C707"/>
    </row>
    <row r="708" spans="1:3" x14ac:dyDescent="0.35">
      <c r="A708"/>
      <c r="B708"/>
      <c r="C708"/>
    </row>
    <row r="709" spans="1:3" x14ac:dyDescent="0.35">
      <c r="A709"/>
      <c r="B709"/>
      <c r="C709"/>
    </row>
    <row r="710" spans="1:3" x14ac:dyDescent="0.35">
      <c r="A710"/>
      <c r="B710"/>
      <c r="C710"/>
    </row>
    <row r="711" spans="1:3" x14ac:dyDescent="0.35">
      <c r="A711"/>
      <c r="B711"/>
      <c r="C711"/>
    </row>
    <row r="712" spans="1:3" x14ac:dyDescent="0.35">
      <c r="A712"/>
      <c r="B712"/>
      <c r="C712"/>
    </row>
    <row r="713" spans="1:3" x14ac:dyDescent="0.35">
      <c r="A713"/>
      <c r="B713"/>
      <c r="C713"/>
    </row>
    <row r="714" spans="1:3" x14ac:dyDescent="0.35">
      <c r="A714"/>
      <c r="B714"/>
      <c r="C714"/>
    </row>
    <row r="715" spans="1:3" x14ac:dyDescent="0.35">
      <c r="A715"/>
      <c r="B715"/>
      <c r="C715"/>
    </row>
    <row r="716" spans="1:3" x14ac:dyDescent="0.35">
      <c r="A716"/>
      <c r="B716"/>
      <c r="C716"/>
    </row>
    <row r="717" spans="1:3" x14ac:dyDescent="0.35">
      <c r="A717"/>
      <c r="B717"/>
      <c r="C717"/>
    </row>
    <row r="718" spans="1:3" x14ac:dyDescent="0.35">
      <c r="A718"/>
      <c r="B718"/>
      <c r="C718"/>
    </row>
    <row r="719" spans="1:3" x14ac:dyDescent="0.35">
      <c r="A719"/>
      <c r="B719"/>
      <c r="C719"/>
    </row>
    <row r="720" spans="1:3" x14ac:dyDescent="0.35">
      <c r="A720"/>
      <c r="B720"/>
      <c r="C720"/>
    </row>
    <row r="721" spans="1:3" x14ac:dyDescent="0.35">
      <c r="A721"/>
      <c r="B721"/>
      <c r="C721"/>
    </row>
    <row r="722" spans="1:3" x14ac:dyDescent="0.35">
      <c r="A722"/>
      <c r="B722"/>
      <c r="C722"/>
    </row>
    <row r="723" spans="1:3" x14ac:dyDescent="0.35">
      <c r="A723"/>
      <c r="B723"/>
      <c r="C723"/>
    </row>
    <row r="724" spans="1:3" x14ac:dyDescent="0.35">
      <c r="A724"/>
      <c r="B724"/>
      <c r="C724"/>
    </row>
    <row r="725" spans="1:3" x14ac:dyDescent="0.35">
      <c r="A725"/>
      <c r="B725"/>
      <c r="C725"/>
    </row>
    <row r="726" spans="1:3" x14ac:dyDescent="0.35">
      <c r="A726"/>
      <c r="B726"/>
      <c r="C726"/>
    </row>
    <row r="727" spans="1:3" x14ac:dyDescent="0.35">
      <c r="A727"/>
      <c r="B727"/>
      <c r="C727"/>
    </row>
    <row r="728" spans="1:3" x14ac:dyDescent="0.35">
      <c r="A728"/>
      <c r="B728"/>
      <c r="C728"/>
    </row>
    <row r="729" spans="1:3" x14ac:dyDescent="0.35">
      <c r="A729"/>
      <c r="B729"/>
      <c r="C729"/>
    </row>
    <row r="730" spans="1:3" x14ac:dyDescent="0.35">
      <c r="A730"/>
      <c r="B730"/>
      <c r="C730"/>
    </row>
    <row r="731" spans="1:3" x14ac:dyDescent="0.35">
      <c r="A731"/>
      <c r="B731"/>
      <c r="C731"/>
    </row>
    <row r="732" spans="1:3" x14ac:dyDescent="0.35">
      <c r="A732"/>
      <c r="B732"/>
      <c r="C732"/>
    </row>
    <row r="733" spans="1:3" x14ac:dyDescent="0.35">
      <c r="A733"/>
      <c r="B733"/>
      <c r="C733"/>
    </row>
    <row r="734" spans="1:3" x14ac:dyDescent="0.35">
      <c r="A734"/>
      <c r="B734"/>
      <c r="C734"/>
    </row>
    <row r="735" spans="1:3" x14ac:dyDescent="0.35">
      <c r="A735"/>
      <c r="B735"/>
      <c r="C735"/>
    </row>
    <row r="736" spans="1:3" x14ac:dyDescent="0.35">
      <c r="A736"/>
      <c r="B736"/>
      <c r="C736"/>
    </row>
    <row r="737" spans="1:3" x14ac:dyDescent="0.35">
      <c r="A737"/>
      <c r="B737"/>
      <c r="C737"/>
    </row>
    <row r="738" spans="1:3" x14ac:dyDescent="0.35">
      <c r="A738"/>
      <c r="B738"/>
      <c r="C738"/>
    </row>
    <row r="739" spans="1:3" x14ac:dyDescent="0.35">
      <c r="A739"/>
      <c r="B739"/>
      <c r="C739"/>
    </row>
    <row r="740" spans="1:3" x14ac:dyDescent="0.35">
      <c r="A740"/>
      <c r="B740"/>
      <c r="C740"/>
    </row>
    <row r="741" spans="1:3" x14ac:dyDescent="0.35">
      <c r="A741"/>
      <c r="B741"/>
      <c r="C741"/>
    </row>
    <row r="742" spans="1:3" x14ac:dyDescent="0.35">
      <c r="A742"/>
      <c r="B742"/>
      <c r="C742"/>
    </row>
    <row r="743" spans="1:3" x14ac:dyDescent="0.35">
      <c r="A743"/>
      <c r="B743"/>
      <c r="C743"/>
    </row>
    <row r="744" spans="1:3" x14ac:dyDescent="0.35">
      <c r="A744"/>
      <c r="B744"/>
      <c r="C744"/>
    </row>
    <row r="745" spans="1:3" x14ac:dyDescent="0.35">
      <c r="A745"/>
      <c r="B745"/>
      <c r="C745"/>
    </row>
    <row r="746" spans="1:3" x14ac:dyDescent="0.35">
      <c r="A746"/>
      <c r="B746"/>
      <c r="C746"/>
    </row>
    <row r="747" spans="1:3" x14ac:dyDescent="0.35">
      <c r="A747"/>
      <c r="B747"/>
      <c r="C747"/>
    </row>
    <row r="748" spans="1:3" x14ac:dyDescent="0.35">
      <c r="A748"/>
      <c r="B748"/>
      <c r="C748"/>
    </row>
    <row r="749" spans="1:3" x14ac:dyDescent="0.35">
      <c r="A749"/>
      <c r="B749"/>
      <c r="C749"/>
    </row>
    <row r="750" spans="1:3" x14ac:dyDescent="0.35">
      <c r="A750"/>
      <c r="B750"/>
      <c r="C750"/>
    </row>
    <row r="751" spans="1:3" x14ac:dyDescent="0.35">
      <c r="A751"/>
      <c r="B751"/>
      <c r="C751"/>
    </row>
    <row r="752" spans="1:3" x14ac:dyDescent="0.35">
      <c r="A752"/>
      <c r="B752"/>
      <c r="C752"/>
    </row>
    <row r="753" spans="1:3" x14ac:dyDescent="0.35">
      <c r="A753"/>
      <c r="B753"/>
      <c r="C753"/>
    </row>
    <row r="754" spans="1:3" x14ac:dyDescent="0.35">
      <c r="A754"/>
      <c r="B754"/>
      <c r="C754"/>
    </row>
    <row r="755" spans="1:3" x14ac:dyDescent="0.35">
      <c r="A755"/>
      <c r="B755"/>
      <c r="C755"/>
    </row>
    <row r="756" spans="1:3" x14ac:dyDescent="0.35">
      <c r="A756"/>
      <c r="B756"/>
      <c r="C756"/>
    </row>
    <row r="757" spans="1:3" x14ac:dyDescent="0.35">
      <c r="A757"/>
      <c r="B757"/>
      <c r="C757"/>
    </row>
    <row r="758" spans="1:3" x14ac:dyDescent="0.35">
      <c r="A758"/>
      <c r="B758"/>
      <c r="C758"/>
    </row>
    <row r="759" spans="1:3" x14ac:dyDescent="0.35">
      <c r="A759"/>
      <c r="B759"/>
      <c r="C759"/>
    </row>
    <row r="760" spans="1:3" x14ac:dyDescent="0.35">
      <c r="A760"/>
      <c r="B760"/>
      <c r="C760"/>
    </row>
    <row r="761" spans="1:3" x14ac:dyDescent="0.35">
      <c r="A761"/>
      <c r="B761"/>
      <c r="C761"/>
    </row>
    <row r="762" spans="1:3" x14ac:dyDescent="0.35">
      <c r="A762"/>
      <c r="B762"/>
      <c r="C762"/>
    </row>
    <row r="763" spans="1:3" x14ac:dyDescent="0.35">
      <c r="A763"/>
      <c r="B763"/>
      <c r="C763"/>
    </row>
    <row r="764" spans="1:3" x14ac:dyDescent="0.35">
      <c r="A764"/>
      <c r="B764"/>
      <c r="C764"/>
    </row>
    <row r="765" spans="1:3" x14ac:dyDescent="0.35">
      <c r="A765"/>
      <c r="B765"/>
      <c r="C765"/>
    </row>
    <row r="766" spans="1:3" x14ac:dyDescent="0.35">
      <c r="A766"/>
      <c r="B766"/>
      <c r="C766"/>
    </row>
    <row r="767" spans="1:3" x14ac:dyDescent="0.35">
      <c r="A767"/>
      <c r="B767"/>
      <c r="C767"/>
    </row>
    <row r="768" spans="1:3" x14ac:dyDescent="0.35">
      <c r="A768"/>
      <c r="B768"/>
      <c r="C768"/>
    </row>
    <row r="769" spans="1:3" x14ac:dyDescent="0.35">
      <c r="A769"/>
      <c r="B769"/>
      <c r="C769"/>
    </row>
    <row r="770" spans="1:3" x14ac:dyDescent="0.35">
      <c r="A770"/>
      <c r="B770"/>
      <c r="C770"/>
    </row>
    <row r="771" spans="1:3" x14ac:dyDescent="0.35">
      <c r="A771"/>
      <c r="B771"/>
      <c r="C771"/>
    </row>
    <row r="772" spans="1:3" x14ac:dyDescent="0.35">
      <c r="A772"/>
      <c r="B772"/>
      <c r="C772"/>
    </row>
    <row r="773" spans="1:3" x14ac:dyDescent="0.35">
      <c r="A773"/>
      <c r="B773"/>
      <c r="C773"/>
    </row>
    <row r="774" spans="1:3" x14ac:dyDescent="0.35">
      <c r="A774"/>
      <c r="B774"/>
      <c r="C774"/>
    </row>
    <row r="775" spans="1:3" x14ac:dyDescent="0.35">
      <c r="A775"/>
      <c r="B775"/>
      <c r="C775"/>
    </row>
    <row r="776" spans="1:3" x14ac:dyDescent="0.35">
      <c r="A776"/>
      <c r="B776"/>
      <c r="C776"/>
    </row>
    <row r="777" spans="1:3" x14ac:dyDescent="0.35">
      <c r="A777"/>
      <c r="B777"/>
      <c r="C777"/>
    </row>
    <row r="778" spans="1:3" x14ac:dyDescent="0.35">
      <c r="A778"/>
      <c r="B778"/>
      <c r="C778"/>
    </row>
    <row r="779" spans="1:3" x14ac:dyDescent="0.35">
      <c r="A779"/>
      <c r="B779"/>
      <c r="C779"/>
    </row>
    <row r="780" spans="1:3" x14ac:dyDescent="0.35">
      <c r="A780"/>
      <c r="B780"/>
      <c r="C780"/>
    </row>
    <row r="781" spans="1:3" x14ac:dyDescent="0.35">
      <c r="A781"/>
      <c r="B781"/>
      <c r="C781"/>
    </row>
    <row r="782" spans="1:3" x14ac:dyDescent="0.35">
      <c r="A782"/>
      <c r="B782"/>
      <c r="C782"/>
    </row>
    <row r="783" spans="1:3" x14ac:dyDescent="0.35">
      <c r="A783"/>
      <c r="B783"/>
      <c r="C783"/>
    </row>
    <row r="784" spans="1:3" x14ac:dyDescent="0.35">
      <c r="A784"/>
      <c r="B784"/>
      <c r="C784"/>
    </row>
    <row r="785" spans="1:3" x14ac:dyDescent="0.35">
      <c r="A785"/>
      <c r="B785"/>
      <c r="C785"/>
    </row>
    <row r="786" spans="1:3" x14ac:dyDescent="0.35">
      <c r="A786"/>
      <c r="B786"/>
      <c r="C786"/>
    </row>
    <row r="787" spans="1:3" x14ac:dyDescent="0.35">
      <c r="A787"/>
      <c r="B787"/>
      <c r="C787"/>
    </row>
    <row r="788" spans="1:3" x14ac:dyDescent="0.35">
      <c r="A788"/>
      <c r="B788"/>
      <c r="C788"/>
    </row>
    <row r="789" spans="1:3" x14ac:dyDescent="0.35">
      <c r="A789"/>
      <c r="B789"/>
      <c r="C789"/>
    </row>
    <row r="790" spans="1:3" x14ac:dyDescent="0.35">
      <c r="A790"/>
      <c r="B790"/>
      <c r="C790"/>
    </row>
    <row r="791" spans="1:3" x14ac:dyDescent="0.35">
      <c r="A791"/>
      <c r="B791"/>
      <c r="C791"/>
    </row>
    <row r="792" spans="1:3" x14ac:dyDescent="0.35">
      <c r="A792"/>
      <c r="B792"/>
      <c r="C792"/>
    </row>
    <row r="793" spans="1:3" x14ac:dyDescent="0.35">
      <c r="A793"/>
      <c r="B793"/>
      <c r="C793"/>
    </row>
    <row r="794" spans="1:3" x14ac:dyDescent="0.35">
      <c r="A794"/>
      <c r="B794"/>
      <c r="C794"/>
    </row>
    <row r="795" spans="1:3" x14ac:dyDescent="0.35">
      <c r="A795"/>
      <c r="B795"/>
      <c r="C795"/>
    </row>
    <row r="796" spans="1:3" x14ac:dyDescent="0.35">
      <c r="A796"/>
      <c r="B796"/>
      <c r="C796"/>
    </row>
    <row r="797" spans="1:3" x14ac:dyDescent="0.35">
      <c r="A797"/>
      <c r="B797"/>
      <c r="C797"/>
    </row>
    <row r="798" spans="1:3" x14ac:dyDescent="0.35">
      <c r="A798"/>
      <c r="B798"/>
      <c r="C798"/>
    </row>
    <row r="799" spans="1:3" x14ac:dyDescent="0.35">
      <c r="A799"/>
      <c r="B799"/>
      <c r="C799"/>
    </row>
    <row r="800" spans="1:3" x14ac:dyDescent="0.35">
      <c r="A800"/>
      <c r="B800"/>
      <c r="C800"/>
    </row>
    <row r="801" spans="1:3" x14ac:dyDescent="0.35">
      <c r="A801"/>
      <c r="B801"/>
      <c r="C801"/>
    </row>
    <row r="802" spans="1:3" x14ac:dyDescent="0.35">
      <c r="A802"/>
      <c r="B802"/>
      <c r="C802"/>
    </row>
    <row r="803" spans="1:3" x14ac:dyDescent="0.35">
      <c r="A803"/>
      <c r="B803"/>
      <c r="C803"/>
    </row>
    <row r="804" spans="1:3" x14ac:dyDescent="0.35">
      <c r="A804"/>
      <c r="B804"/>
      <c r="C804"/>
    </row>
    <row r="805" spans="1:3" x14ac:dyDescent="0.35">
      <c r="A805"/>
      <c r="B805"/>
      <c r="C805"/>
    </row>
    <row r="806" spans="1:3" x14ac:dyDescent="0.35">
      <c r="A806"/>
      <c r="B806"/>
      <c r="C806"/>
    </row>
    <row r="807" spans="1:3" x14ac:dyDescent="0.35">
      <c r="A807"/>
      <c r="B807"/>
      <c r="C807"/>
    </row>
    <row r="808" spans="1:3" x14ac:dyDescent="0.35">
      <c r="A808"/>
      <c r="B808"/>
      <c r="C808"/>
    </row>
    <row r="809" spans="1:3" x14ac:dyDescent="0.35">
      <c r="A809"/>
      <c r="B809"/>
      <c r="C809"/>
    </row>
    <row r="810" spans="1:3" x14ac:dyDescent="0.35">
      <c r="A810"/>
      <c r="B810"/>
      <c r="C810"/>
    </row>
    <row r="811" spans="1:3" x14ac:dyDescent="0.35">
      <c r="A811"/>
      <c r="B811"/>
      <c r="C811"/>
    </row>
    <row r="812" spans="1:3" x14ac:dyDescent="0.35">
      <c r="A812"/>
      <c r="B812"/>
      <c r="C812"/>
    </row>
    <row r="813" spans="1:3" x14ac:dyDescent="0.35">
      <c r="A813"/>
      <c r="B813"/>
      <c r="C813"/>
    </row>
    <row r="814" spans="1:3" x14ac:dyDescent="0.35">
      <c r="A814"/>
      <c r="B814"/>
      <c r="C814"/>
    </row>
    <row r="815" spans="1:3" x14ac:dyDescent="0.35">
      <c r="A815"/>
      <c r="B815"/>
      <c r="C815"/>
    </row>
    <row r="816" spans="1:3" x14ac:dyDescent="0.35">
      <c r="A816"/>
      <c r="B816"/>
      <c r="C816"/>
    </row>
    <row r="817" spans="1:3" x14ac:dyDescent="0.35">
      <c r="A817"/>
      <c r="B817"/>
      <c r="C817"/>
    </row>
    <row r="818" spans="1:3" x14ac:dyDescent="0.35">
      <c r="A818"/>
      <c r="B818"/>
      <c r="C818"/>
    </row>
    <row r="819" spans="1:3" x14ac:dyDescent="0.35">
      <c r="A819"/>
      <c r="B819"/>
      <c r="C819"/>
    </row>
    <row r="820" spans="1:3" x14ac:dyDescent="0.35">
      <c r="A820"/>
      <c r="B820"/>
      <c r="C820"/>
    </row>
    <row r="821" spans="1:3" x14ac:dyDescent="0.35">
      <c r="A821"/>
      <c r="B821"/>
      <c r="C821"/>
    </row>
    <row r="822" spans="1:3" x14ac:dyDescent="0.35">
      <c r="A822"/>
      <c r="B822"/>
      <c r="C822"/>
    </row>
    <row r="823" spans="1:3" x14ac:dyDescent="0.35">
      <c r="A823"/>
      <c r="B823"/>
      <c r="C823"/>
    </row>
    <row r="824" spans="1:3" x14ac:dyDescent="0.35">
      <c r="A824"/>
      <c r="B824"/>
      <c r="C824"/>
    </row>
    <row r="825" spans="1:3" x14ac:dyDescent="0.35">
      <c r="A825"/>
      <c r="B825"/>
      <c r="C825"/>
    </row>
    <row r="826" spans="1:3" x14ac:dyDescent="0.35">
      <c r="A826"/>
      <c r="B826"/>
      <c r="C826"/>
    </row>
  </sheetData>
  <phoneticPr fontId="2" type="noConversion"/>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C0626-DE43-4871-91C8-BC59E916EBFD}">
  <sheetPr>
    <tabColor theme="5" tint="-0.249977111117893"/>
  </sheetPr>
  <dimension ref="A1:X55"/>
  <sheetViews>
    <sheetView topLeftCell="N1" workbookViewId="0">
      <selection activeCell="T17" sqref="T17"/>
    </sheetView>
  </sheetViews>
  <sheetFormatPr defaultRowHeight="14.5" x14ac:dyDescent="0.35"/>
  <cols>
    <col min="1" max="1" width="12.36328125" bestFit="1" customWidth="1"/>
    <col min="2" max="2" width="19.08984375" bestFit="1" customWidth="1"/>
    <col min="3" max="3" width="12.36328125" bestFit="1" customWidth="1"/>
    <col min="4" max="4" width="21.54296875" bestFit="1" customWidth="1"/>
    <col min="5" max="6" width="19.08984375" bestFit="1" customWidth="1"/>
    <col min="7" max="8" width="12.36328125" bestFit="1" customWidth="1"/>
    <col min="9" max="9" width="19.08984375" bestFit="1" customWidth="1"/>
    <col min="10" max="11" width="12.36328125" bestFit="1" customWidth="1"/>
    <col min="12" max="12" width="19.08984375" bestFit="1" customWidth="1"/>
    <col min="13" max="14" width="12.36328125" bestFit="1" customWidth="1"/>
    <col min="15" max="15" width="19.08984375" bestFit="1" customWidth="1"/>
    <col min="16" max="16" width="12.36328125" bestFit="1" customWidth="1"/>
    <col min="17" max="17" width="19.08984375" bestFit="1" customWidth="1"/>
    <col min="20" max="20" width="21.54296875" bestFit="1" customWidth="1"/>
    <col min="21" max="21" width="20" bestFit="1" customWidth="1"/>
    <col min="23" max="23" width="21.54296875" bestFit="1" customWidth="1"/>
    <col min="24" max="24" width="11.36328125" bestFit="1" customWidth="1"/>
  </cols>
  <sheetData>
    <row r="1" spans="1:24" x14ac:dyDescent="0.35">
      <c r="A1" t="s">
        <v>134</v>
      </c>
      <c r="C1" s="10" t="s">
        <v>135</v>
      </c>
      <c r="D1" t="s">
        <v>134</v>
      </c>
      <c r="E1" t="str">
        <f t="shared" ref="E1:F4" si="0">C1</f>
        <v>Row Labels</v>
      </c>
      <c r="F1" t="str">
        <f t="shared" si="0"/>
        <v>Sum of ACTUAL SALES</v>
      </c>
      <c r="H1" s="10" t="s">
        <v>135</v>
      </c>
      <c r="I1" t="s">
        <v>134</v>
      </c>
      <c r="K1" s="10" t="s">
        <v>135</v>
      </c>
      <c r="L1" t="s">
        <v>134</v>
      </c>
      <c r="N1" s="10" t="s">
        <v>135</v>
      </c>
      <c r="O1" t="s">
        <v>134</v>
      </c>
      <c r="Q1" s="10" t="s">
        <v>135</v>
      </c>
      <c r="R1" t="s">
        <v>141</v>
      </c>
      <c r="S1" t="s">
        <v>140</v>
      </c>
      <c r="T1" t="s">
        <v>142</v>
      </c>
      <c r="U1" t="str">
        <f>Analysis!Q1</f>
        <v>Row Labels</v>
      </c>
      <c r="V1" t="str">
        <f>Analysis!R1</f>
        <v xml:space="preserve"> Target ($)</v>
      </c>
      <c r="W1" t="str">
        <f>Analysis!S1</f>
        <v xml:space="preserve"> Above</v>
      </c>
      <c r="X1" t="str">
        <f>Analysis!T1</f>
        <v xml:space="preserve"> Below</v>
      </c>
    </row>
    <row r="2" spans="1:24" x14ac:dyDescent="0.35">
      <c r="A2" s="24">
        <v>984571.05999999924</v>
      </c>
      <c r="C2" s="11" t="s">
        <v>110</v>
      </c>
      <c r="D2" s="24">
        <v>60929.149999999994</v>
      </c>
      <c r="E2" t="str">
        <f t="shared" si="0"/>
        <v>Customer33</v>
      </c>
      <c r="F2" s="25">
        <f t="shared" si="0"/>
        <v>60929.149999999994</v>
      </c>
      <c r="H2" s="11" t="s">
        <v>121</v>
      </c>
      <c r="I2" s="24">
        <v>72920.48000000001</v>
      </c>
      <c r="K2" s="11">
        <v>1</v>
      </c>
      <c r="L2" s="24">
        <v>5179.59</v>
      </c>
      <c r="N2" s="11" t="s">
        <v>47</v>
      </c>
      <c r="O2" s="24">
        <v>92118.789999999964</v>
      </c>
      <c r="Q2" s="11" t="s">
        <v>47</v>
      </c>
      <c r="R2" s="26">
        <v>90000</v>
      </c>
      <c r="S2" s="14">
        <v>92118.789999999964</v>
      </c>
      <c r="T2" s="14" t="e">
        <v>#N/A</v>
      </c>
      <c r="U2" t="str">
        <f>Analysis!Q2</f>
        <v>Jan</v>
      </c>
      <c r="V2">
        <f>Analysis!R2</f>
        <v>90000</v>
      </c>
      <c r="W2">
        <f>Analysis!S2</f>
        <v>92118.789999999964</v>
      </c>
      <c r="X2" t="e">
        <f>Analysis!T2</f>
        <v>#N/A</v>
      </c>
    </row>
    <row r="3" spans="1:24" x14ac:dyDescent="0.35">
      <c r="C3" s="11" t="s">
        <v>81</v>
      </c>
      <c r="D3" s="24">
        <v>45112.94999999999</v>
      </c>
      <c r="E3" t="str">
        <f t="shared" si="0"/>
        <v>Customer22</v>
      </c>
      <c r="F3" s="25">
        <f t="shared" si="0"/>
        <v>45112.94999999999</v>
      </c>
      <c r="H3" s="11" t="s">
        <v>122</v>
      </c>
      <c r="I3" s="24">
        <v>75939.73000000001</v>
      </c>
      <c r="K3" s="11">
        <v>2</v>
      </c>
      <c r="L3" s="24">
        <v>21116.729999999996</v>
      </c>
      <c r="N3" s="11" t="s">
        <v>48</v>
      </c>
      <c r="O3" s="24">
        <v>91137.049999999988</v>
      </c>
      <c r="Q3" s="11" t="s">
        <v>48</v>
      </c>
      <c r="R3" s="26">
        <v>100000</v>
      </c>
      <c r="S3" s="14" t="e">
        <v>#N/A</v>
      </c>
      <c r="T3" s="14">
        <v>91137.049999999988</v>
      </c>
      <c r="U3" t="str">
        <f>Analysis!Q3</f>
        <v>Feb</v>
      </c>
      <c r="V3">
        <f>Analysis!R3</f>
        <v>100000</v>
      </c>
      <c r="W3" t="e">
        <f>Analysis!S3</f>
        <v>#N/A</v>
      </c>
      <c r="X3">
        <f>Analysis!T3</f>
        <v>91137.049999999988</v>
      </c>
    </row>
    <row r="4" spans="1:24" x14ac:dyDescent="0.35">
      <c r="A4" s="24">
        <f>$A$2</f>
        <v>984571.05999999924</v>
      </c>
      <c r="C4" s="11" t="s">
        <v>82</v>
      </c>
      <c r="D4" s="24">
        <v>43062.83</v>
      </c>
      <c r="E4" t="str">
        <f t="shared" si="0"/>
        <v>Customer23</v>
      </c>
      <c r="F4" s="25">
        <f t="shared" si="0"/>
        <v>43062.83</v>
      </c>
      <c r="H4" s="11" t="s">
        <v>127</v>
      </c>
      <c r="I4" s="24">
        <v>531575.61999999988</v>
      </c>
      <c r="K4" s="11">
        <v>3</v>
      </c>
      <c r="L4" s="24">
        <v>14261.190000000004</v>
      </c>
      <c r="N4" s="11" t="s">
        <v>49</v>
      </c>
      <c r="O4" s="24">
        <v>97920.72</v>
      </c>
      <c r="Q4" s="11" t="s">
        <v>49</v>
      </c>
      <c r="R4" s="26">
        <v>100000</v>
      </c>
      <c r="S4" s="14" t="e">
        <v>#N/A</v>
      </c>
      <c r="T4" s="14">
        <v>97920.72</v>
      </c>
      <c r="U4" t="str">
        <f>Analysis!Q4</f>
        <v>Mar</v>
      </c>
      <c r="V4">
        <f>Analysis!R4</f>
        <v>100000</v>
      </c>
      <c r="W4" t="e">
        <f>Analysis!S4</f>
        <v>#N/A</v>
      </c>
      <c r="X4">
        <f>Analysis!T4</f>
        <v>97920.72</v>
      </c>
    </row>
    <row r="5" spans="1:24" x14ac:dyDescent="0.35">
      <c r="C5" s="11" t="s">
        <v>139</v>
      </c>
      <c r="D5" s="24">
        <v>149104.93</v>
      </c>
      <c r="H5" s="11" t="s">
        <v>123</v>
      </c>
      <c r="I5" s="24">
        <v>45081.780000000006</v>
      </c>
      <c r="K5" s="11">
        <v>4</v>
      </c>
      <c r="L5" s="24">
        <v>11433.2</v>
      </c>
      <c r="N5" s="11" t="s">
        <v>50</v>
      </c>
      <c r="O5" s="24">
        <v>72320.89</v>
      </c>
      <c r="Q5" s="11" t="s">
        <v>50</v>
      </c>
      <c r="R5" s="26">
        <v>100000</v>
      </c>
      <c r="S5" s="14" t="e">
        <v>#N/A</v>
      </c>
      <c r="T5" s="14">
        <v>72320.89</v>
      </c>
      <c r="U5" t="str">
        <f>Analysis!Q5</f>
        <v>Apr</v>
      </c>
      <c r="V5">
        <f>Analysis!R5</f>
        <v>100000</v>
      </c>
      <c r="W5" t="e">
        <f>Analysis!S5</f>
        <v>#N/A</v>
      </c>
      <c r="X5">
        <f>Analysis!T5</f>
        <v>72320.89</v>
      </c>
    </row>
    <row r="6" spans="1:24" x14ac:dyDescent="0.35">
      <c r="H6" s="11" t="s">
        <v>124</v>
      </c>
      <c r="I6" s="24">
        <v>83994.49000000002</v>
      </c>
      <c r="K6" s="11">
        <v>5</v>
      </c>
      <c r="L6" s="24">
        <v>33727.55000000001</v>
      </c>
      <c r="N6" s="11" t="s">
        <v>51</v>
      </c>
      <c r="O6" s="24">
        <v>70511.75999999998</v>
      </c>
      <c r="Q6" s="11" t="s">
        <v>51</v>
      </c>
      <c r="R6" s="26">
        <v>90000</v>
      </c>
      <c r="S6" s="14" t="e">
        <v>#N/A</v>
      </c>
      <c r="T6" s="14">
        <v>70511.75999999998</v>
      </c>
      <c r="U6" t="str">
        <f>Analysis!Q6</f>
        <v>May</v>
      </c>
      <c r="V6">
        <f>Analysis!R6</f>
        <v>90000</v>
      </c>
      <c r="W6" t="e">
        <f>Analysis!S6</f>
        <v>#N/A</v>
      </c>
      <c r="X6">
        <f>Analysis!T6</f>
        <v>70511.75999999998</v>
      </c>
    </row>
    <row r="7" spans="1:24" x14ac:dyDescent="0.35">
      <c r="H7" s="11" t="s">
        <v>125</v>
      </c>
      <c r="I7" s="24">
        <v>53277.570000000007</v>
      </c>
      <c r="K7" s="11">
        <v>6</v>
      </c>
      <c r="L7" s="24">
        <v>34794.820000000007</v>
      </c>
      <c r="N7" s="11" t="s">
        <v>52</v>
      </c>
      <c r="O7" s="24">
        <v>66727.399999999994</v>
      </c>
      <c r="Q7" s="11" t="s">
        <v>52</v>
      </c>
      <c r="R7" s="26">
        <v>90000</v>
      </c>
      <c r="S7" s="14" t="e">
        <v>#N/A</v>
      </c>
      <c r="T7" s="14">
        <v>66727.399999999994</v>
      </c>
      <c r="U7" t="str">
        <f>Analysis!Q7</f>
        <v>Jun</v>
      </c>
      <c r="V7">
        <f>Analysis!R7</f>
        <v>90000</v>
      </c>
      <c r="W7" t="e">
        <f>Analysis!S7</f>
        <v>#N/A</v>
      </c>
      <c r="X7">
        <f>Analysis!T7</f>
        <v>66727.399999999994</v>
      </c>
    </row>
    <row r="8" spans="1:24" x14ac:dyDescent="0.35">
      <c r="A8" s="10" t="s">
        <v>135</v>
      </c>
      <c r="B8" t="s">
        <v>134</v>
      </c>
      <c r="H8" s="11" t="s">
        <v>126</v>
      </c>
      <c r="I8" s="24">
        <v>121781.38999999998</v>
      </c>
      <c r="K8" s="11">
        <v>7</v>
      </c>
      <c r="L8" s="24">
        <v>32107.100000000006</v>
      </c>
      <c r="N8" s="11" t="s">
        <v>53</v>
      </c>
      <c r="O8" s="24">
        <v>92661.550000000017</v>
      </c>
      <c r="Q8" s="11" t="s">
        <v>53</v>
      </c>
      <c r="R8" s="26">
        <v>90000</v>
      </c>
      <c r="S8" s="14">
        <v>92661.550000000017</v>
      </c>
      <c r="T8" s="14" t="e">
        <v>#N/A</v>
      </c>
      <c r="U8" t="str">
        <f>Analysis!Q8</f>
        <v>Jul</v>
      </c>
      <c r="V8">
        <f>Analysis!R8</f>
        <v>90000</v>
      </c>
      <c r="W8">
        <f>Analysis!S8</f>
        <v>92661.550000000017</v>
      </c>
      <c r="X8" t="e">
        <f>Analysis!T8</f>
        <v>#N/A</v>
      </c>
    </row>
    <row r="9" spans="1:24" x14ac:dyDescent="0.35">
      <c r="A9" s="11" t="s">
        <v>10</v>
      </c>
      <c r="B9" s="24">
        <v>34991.64</v>
      </c>
      <c r="D9" s="10" t="s">
        <v>135</v>
      </c>
      <c r="E9" t="s">
        <v>134</v>
      </c>
      <c r="H9" s="11" t="s">
        <v>139</v>
      </c>
      <c r="I9" s="24">
        <v>984571.05999999994</v>
      </c>
      <c r="K9" s="11">
        <v>8</v>
      </c>
      <c r="L9" s="24">
        <v>11777.67</v>
      </c>
      <c r="N9" s="11" t="s">
        <v>54</v>
      </c>
      <c r="O9" s="24">
        <v>69125.749999999985</v>
      </c>
      <c r="Q9" s="11" t="s">
        <v>54</v>
      </c>
      <c r="R9" s="26">
        <v>90000</v>
      </c>
      <c r="S9" s="14" t="e">
        <v>#N/A</v>
      </c>
      <c r="T9" s="14">
        <v>69125.749999999985</v>
      </c>
      <c r="U9" t="str">
        <f>Analysis!Q9</f>
        <v>Aug</v>
      </c>
      <c r="V9">
        <f>Analysis!R9</f>
        <v>90000</v>
      </c>
      <c r="W9" t="e">
        <f>Analysis!S9</f>
        <v>#N/A</v>
      </c>
      <c r="X9">
        <f>Analysis!T9</f>
        <v>69125.749999999985</v>
      </c>
    </row>
    <row r="10" spans="1:24" x14ac:dyDescent="0.35">
      <c r="A10" s="11" t="s">
        <v>42</v>
      </c>
      <c r="B10" s="24">
        <v>38232</v>
      </c>
      <c r="D10" s="11" t="s">
        <v>90</v>
      </c>
      <c r="E10" s="24">
        <v>31336.229999999992</v>
      </c>
      <c r="K10" s="11">
        <v>9</v>
      </c>
      <c r="L10" s="24">
        <v>17571.589999999997</v>
      </c>
      <c r="N10" s="11" t="s">
        <v>55</v>
      </c>
      <c r="O10" s="24">
        <v>78253.529999999984</v>
      </c>
      <c r="Q10" s="11" t="s">
        <v>55</v>
      </c>
      <c r="R10" s="26">
        <v>90000</v>
      </c>
      <c r="S10" s="14" t="e">
        <v>#N/A</v>
      </c>
      <c r="T10" s="14">
        <v>78253.529999999984</v>
      </c>
      <c r="U10" t="str">
        <f>Analysis!Q10</f>
        <v>Sep</v>
      </c>
      <c r="V10">
        <f>Analysis!R10</f>
        <v>90000</v>
      </c>
      <c r="W10" t="e">
        <f>Analysis!S10</f>
        <v>#N/A</v>
      </c>
      <c r="X10">
        <f>Analysis!T10</f>
        <v>78253.529999999984</v>
      </c>
    </row>
    <row r="11" spans="1:24" x14ac:dyDescent="0.35">
      <c r="A11" s="11" t="s">
        <v>5</v>
      </c>
      <c r="B11" s="24">
        <v>38591.280000000006</v>
      </c>
      <c r="D11" s="11" t="s">
        <v>91</v>
      </c>
      <c r="E11" s="24">
        <v>39438.44000000001</v>
      </c>
      <c r="K11" s="11">
        <v>10</v>
      </c>
      <c r="L11" s="24">
        <v>17413.299999999996</v>
      </c>
      <c r="N11" s="11" t="s">
        <v>56</v>
      </c>
      <c r="O11" s="24">
        <v>87136.37</v>
      </c>
      <c r="Q11" s="11" t="s">
        <v>56</v>
      </c>
      <c r="R11" s="26">
        <v>80000</v>
      </c>
      <c r="S11" s="14">
        <v>87136.37</v>
      </c>
      <c r="T11" s="14" t="e">
        <v>#N/A</v>
      </c>
      <c r="U11" t="str">
        <f>Analysis!Q11</f>
        <v>Oct</v>
      </c>
      <c r="V11">
        <f>Analysis!R11</f>
        <v>80000</v>
      </c>
      <c r="W11">
        <f>Analysis!S11</f>
        <v>87136.37</v>
      </c>
      <c r="X11" t="e">
        <f>Analysis!T11</f>
        <v>#N/A</v>
      </c>
    </row>
    <row r="12" spans="1:24" x14ac:dyDescent="0.35">
      <c r="A12" s="11" t="s">
        <v>21</v>
      </c>
      <c r="B12" s="24">
        <v>39659.759999999995</v>
      </c>
      <c r="D12" s="11" t="s">
        <v>92</v>
      </c>
      <c r="E12" s="24">
        <v>39653.929999999993</v>
      </c>
      <c r="K12" s="11">
        <v>11</v>
      </c>
      <c r="L12" s="24">
        <v>18811.389999999996</v>
      </c>
      <c r="N12" s="11" t="s">
        <v>57</v>
      </c>
      <c r="O12" s="24">
        <v>75659.86</v>
      </c>
      <c r="Q12" s="11" t="s">
        <v>57</v>
      </c>
      <c r="R12" s="26">
        <v>80000</v>
      </c>
      <c r="S12" s="14" t="e">
        <v>#N/A</v>
      </c>
      <c r="T12" s="14">
        <v>75659.86</v>
      </c>
      <c r="U12" t="str">
        <f>Analysis!Q12</f>
        <v>Nov</v>
      </c>
      <c r="V12">
        <f>Analysis!R12</f>
        <v>80000</v>
      </c>
      <c r="W12" t="e">
        <f>Analysis!S12</f>
        <v>#N/A</v>
      </c>
      <c r="X12">
        <f>Analysis!T12</f>
        <v>75659.86</v>
      </c>
    </row>
    <row r="13" spans="1:24" x14ac:dyDescent="0.35">
      <c r="A13" s="11" t="s">
        <v>32</v>
      </c>
      <c r="B13" s="24">
        <v>40883.039999999994</v>
      </c>
      <c r="D13" s="11" t="s">
        <v>93</v>
      </c>
      <c r="E13" s="24">
        <v>14337.400000000003</v>
      </c>
      <c r="K13" s="11">
        <v>12</v>
      </c>
      <c r="L13" s="24">
        <v>29446.460000000003</v>
      </c>
      <c r="N13" s="11" t="s">
        <v>58</v>
      </c>
      <c r="O13" s="24">
        <v>90997.389999999985</v>
      </c>
      <c r="Q13" s="11" t="s">
        <v>58</v>
      </c>
      <c r="R13" s="26">
        <v>80000</v>
      </c>
      <c r="S13" s="14">
        <v>90997.389999999985</v>
      </c>
      <c r="T13" s="14" t="e">
        <v>#N/A</v>
      </c>
      <c r="U13" t="str">
        <f>Analysis!Q13</f>
        <v>Dec</v>
      </c>
      <c r="V13">
        <f>Analysis!R13</f>
        <v>80000</v>
      </c>
      <c r="W13">
        <f>Analysis!S13</f>
        <v>90997.389999999985</v>
      </c>
      <c r="X13" t="e">
        <f>Analysis!T13</f>
        <v>#N/A</v>
      </c>
    </row>
    <row r="14" spans="1:24" x14ac:dyDescent="0.35">
      <c r="A14" s="11" t="s">
        <v>22</v>
      </c>
      <c r="B14" s="24">
        <v>41055.299999999996</v>
      </c>
      <c r="D14" s="11" t="s">
        <v>94</v>
      </c>
      <c r="E14" s="24">
        <v>16810.719999999998</v>
      </c>
      <c r="F14" t="str">
        <f t="shared" ref="F14:F29" si="1">D9</f>
        <v>Row Labels</v>
      </c>
      <c r="G14" t="str">
        <f t="shared" ref="G14:G29" si="2">E9</f>
        <v>Sum of ACTUAL SALES</v>
      </c>
      <c r="K14" s="11">
        <v>13</v>
      </c>
      <c r="L14" s="24">
        <v>22723.600000000002</v>
      </c>
      <c r="N14" s="11" t="s">
        <v>139</v>
      </c>
      <c r="O14" s="24">
        <v>984571.06</v>
      </c>
      <c r="Q14" s="11" t="s">
        <v>139</v>
      </c>
      <c r="R14" s="26">
        <v>1080000</v>
      </c>
      <c r="S14" s="14" t="e">
        <v>#N/A</v>
      </c>
      <c r="T14" s="14" t="e">
        <v>#N/A</v>
      </c>
      <c r="U14" t="str">
        <f>Analysis!Q14</f>
        <v>Grand Total</v>
      </c>
      <c r="V14">
        <f>Analysis!R14</f>
        <v>1080000</v>
      </c>
      <c r="W14" t="e">
        <f>Analysis!S14</f>
        <v>#N/A</v>
      </c>
      <c r="X14" t="e">
        <f>Analysis!T14</f>
        <v>#N/A</v>
      </c>
    </row>
    <row r="15" spans="1:24" x14ac:dyDescent="0.35">
      <c r="A15" s="11" t="s">
        <v>19</v>
      </c>
      <c r="B15" s="24">
        <v>41580</v>
      </c>
      <c r="D15" s="11" t="s">
        <v>95</v>
      </c>
      <c r="E15" s="24">
        <v>452995.44000000024</v>
      </c>
      <c r="F15" t="str">
        <f t="shared" si="1"/>
        <v>Bangladesh</v>
      </c>
      <c r="G15">
        <f t="shared" si="2"/>
        <v>31336.229999999992</v>
      </c>
      <c r="K15" s="11">
        <v>14</v>
      </c>
      <c r="L15" s="24">
        <v>13729.810000000001</v>
      </c>
      <c r="X15" s="13"/>
    </row>
    <row r="16" spans="1:24" x14ac:dyDescent="0.35">
      <c r="A16" s="11" t="s">
        <v>24</v>
      </c>
      <c r="B16" s="24">
        <v>49599.360000000008</v>
      </c>
      <c r="D16" s="11" t="s">
        <v>96</v>
      </c>
      <c r="E16" s="24">
        <v>8394.32</v>
      </c>
      <c r="F16" t="str">
        <f t="shared" si="1"/>
        <v>Brazil</v>
      </c>
      <c r="G16">
        <f t="shared" si="2"/>
        <v>39438.44000000001</v>
      </c>
      <c r="K16" s="11">
        <v>15</v>
      </c>
      <c r="L16" s="24">
        <v>27820.09</v>
      </c>
      <c r="X16" s="13"/>
    </row>
    <row r="17" spans="1:12" x14ac:dyDescent="0.35">
      <c r="A17" s="11" t="s">
        <v>41</v>
      </c>
      <c r="B17" s="24">
        <v>57554.28</v>
      </c>
      <c r="D17" s="11" t="s">
        <v>97</v>
      </c>
      <c r="E17" s="24">
        <v>65776.760000000009</v>
      </c>
      <c r="F17" t="str">
        <f t="shared" si="1"/>
        <v>Ethiopia</v>
      </c>
      <c r="G17">
        <f t="shared" si="2"/>
        <v>39653.929999999993</v>
      </c>
      <c r="K17" s="11">
        <v>16</v>
      </c>
      <c r="L17" s="24">
        <v>9407.51</v>
      </c>
    </row>
    <row r="18" spans="1:12" x14ac:dyDescent="0.35">
      <c r="A18" s="11" t="s">
        <v>30</v>
      </c>
      <c r="B18" s="24">
        <v>57968.639999999992</v>
      </c>
      <c r="D18" s="11" t="s">
        <v>98</v>
      </c>
      <c r="E18" s="24">
        <v>39993.270000000004</v>
      </c>
      <c r="F18" t="str">
        <f t="shared" si="1"/>
        <v>France</v>
      </c>
      <c r="G18">
        <f t="shared" si="2"/>
        <v>14337.400000000003</v>
      </c>
      <c r="K18" s="11">
        <v>17</v>
      </c>
      <c r="L18" s="24">
        <v>22127.300000000003</v>
      </c>
    </row>
    <row r="19" spans="1:12" x14ac:dyDescent="0.35">
      <c r="A19" s="11" t="s">
        <v>139</v>
      </c>
      <c r="B19" s="24">
        <v>440115.29999999993</v>
      </c>
      <c r="D19" s="11" t="s">
        <v>99</v>
      </c>
      <c r="E19" s="24">
        <v>77523.280000000028</v>
      </c>
      <c r="F19" t="str">
        <f t="shared" si="1"/>
        <v>Germany</v>
      </c>
      <c r="G19">
        <f t="shared" si="2"/>
        <v>16810.719999999998</v>
      </c>
      <c r="K19" s="11">
        <v>18</v>
      </c>
      <c r="L19" s="24">
        <v>11809.4</v>
      </c>
    </row>
    <row r="20" spans="1:12" x14ac:dyDescent="0.35">
      <c r="D20" s="11" t="s">
        <v>100</v>
      </c>
      <c r="E20" s="24">
        <v>63344.339999999989</v>
      </c>
      <c r="F20" t="str">
        <f t="shared" si="1"/>
        <v>India</v>
      </c>
      <c r="G20">
        <f t="shared" si="2"/>
        <v>452995.44000000024</v>
      </c>
      <c r="K20" s="11">
        <v>19</v>
      </c>
      <c r="L20" s="24">
        <v>12750.539999999997</v>
      </c>
    </row>
    <row r="21" spans="1:12" x14ac:dyDescent="0.35">
      <c r="D21" s="11" t="s">
        <v>101</v>
      </c>
      <c r="E21" s="24">
        <v>38317.789999999994</v>
      </c>
      <c r="F21" t="str">
        <f t="shared" si="1"/>
        <v>Indonesia</v>
      </c>
      <c r="G21">
        <f t="shared" si="2"/>
        <v>8394.32</v>
      </c>
      <c r="K21" s="11">
        <v>20</v>
      </c>
      <c r="L21" s="24">
        <v>19691.759999999998</v>
      </c>
    </row>
    <row r="22" spans="1:12" x14ac:dyDescent="0.35">
      <c r="D22" s="11" t="s">
        <v>102</v>
      </c>
      <c r="E22" s="24">
        <v>32808.019999999997</v>
      </c>
      <c r="F22" t="str">
        <f t="shared" si="1"/>
        <v>Mexico</v>
      </c>
      <c r="G22">
        <f t="shared" si="2"/>
        <v>65776.760000000009</v>
      </c>
      <c r="K22" s="11">
        <v>21</v>
      </c>
      <c r="L22" s="24">
        <v>19171.71</v>
      </c>
    </row>
    <row r="23" spans="1:12" x14ac:dyDescent="0.35">
      <c r="D23" s="11" t="s">
        <v>103</v>
      </c>
      <c r="E23" s="24">
        <v>50749.039999999994</v>
      </c>
      <c r="F23" t="str">
        <f t="shared" si="1"/>
        <v>Nigeria</v>
      </c>
      <c r="G23">
        <f t="shared" si="2"/>
        <v>39993.270000000004</v>
      </c>
      <c r="K23" s="11">
        <v>22</v>
      </c>
      <c r="L23" s="24">
        <v>11617.86</v>
      </c>
    </row>
    <row r="24" spans="1:12" x14ac:dyDescent="0.35">
      <c r="D24" s="11" t="s">
        <v>104</v>
      </c>
      <c r="E24" s="24">
        <v>13092.080000000002</v>
      </c>
      <c r="F24" t="str">
        <f t="shared" si="1"/>
        <v>Pakistan</v>
      </c>
      <c r="G24">
        <f t="shared" si="2"/>
        <v>77523.280000000028</v>
      </c>
      <c r="K24" s="11">
        <v>23</v>
      </c>
      <c r="L24" s="24">
        <v>17000.620000000003</v>
      </c>
    </row>
    <row r="25" spans="1:12" x14ac:dyDescent="0.35">
      <c r="D25" s="11" t="s">
        <v>139</v>
      </c>
      <c r="E25" s="24">
        <v>984571.06000000029</v>
      </c>
      <c r="F25" t="str">
        <f t="shared" si="1"/>
        <v>Russia</v>
      </c>
      <c r="G25">
        <f t="shared" si="2"/>
        <v>63344.339999999989</v>
      </c>
      <c r="K25" s="11">
        <v>24</v>
      </c>
      <c r="L25" s="24">
        <v>15273.349999999999</v>
      </c>
    </row>
    <row r="26" spans="1:12" x14ac:dyDescent="0.35">
      <c r="F26" t="str">
        <f t="shared" si="1"/>
        <v>Saudi Arabia</v>
      </c>
      <c r="G26">
        <f t="shared" si="2"/>
        <v>38317.789999999994</v>
      </c>
      <c r="K26" s="11">
        <v>25</v>
      </c>
      <c r="L26" s="24">
        <v>23043.470000000005</v>
      </c>
    </row>
    <row r="27" spans="1:12" x14ac:dyDescent="0.35">
      <c r="F27" t="str">
        <f t="shared" si="1"/>
        <v>South Africa</v>
      </c>
      <c r="G27">
        <f t="shared" si="2"/>
        <v>32808.019999999997</v>
      </c>
      <c r="K27" s="11">
        <v>26</v>
      </c>
      <c r="L27" s="24">
        <v>13593.79</v>
      </c>
    </row>
    <row r="28" spans="1:12" x14ac:dyDescent="0.35">
      <c r="F28" t="str">
        <f t="shared" si="1"/>
        <v>United Kingdom</v>
      </c>
      <c r="G28">
        <f t="shared" si="2"/>
        <v>50749.039999999994</v>
      </c>
      <c r="K28" s="11">
        <v>27</v>
      </c>
      <c r="L28" s="24">
        <v>13197.89</v>
      </c>
    </row>
    <row r="29" spans="1:12" x14ac:dyDescent="0.35">
      <c r="F29" t="str">
        <f t="shared" si="1"/>
        <v>United States of America</v>
      </c>
      <c r="G29">
        <f t="shared" si="2"/>
        <v>13092.080000000002</v>
      </c>
      <c r="K29" s="11">
        <v>28</v>
      </c>
      <c r="L29" s="24">
        <v>13311.339999999998</v>
      </c>
    </row>
    <row r="30" spans="1:12" x14ac:dyDescent="0.35">
      <c r="K30" s="11">
        <v>29</v>
      </c>
      <c r="L30" s="24">
        <v>26662.809999999998</v>
      </c>
    </row>
    <row r="31" spans="1:12" x14ac:dyDescent="0.35">
      <c r="K31" s="11">
        <v>30</v>
      </c>
      <c r="L31" s="24">
        <v>15652.32</v>
      </c>
    </row>
    <row r="32" spans="1:12" x14ac:dyDescent="0.35">
      <c r="K32" s="11">
        <v>31</v>
      </c>
      <c r="L32" s="24">
        <v>27172.400000000001</v>
      </c>
    </row>
    <row r="33" spans="11:12" x14ac:dyDescent="0.35">
      <c r="K33" s="11">
        <v>32</v>
      </c>
      <c r="L33" s="24">
        <v>6991.1000000000013</v>
      </c>
    </row>
    <row r="34" spans="11:12" x14ac:dyDescent="0.35">
      <c r="K34" s="11">
        <v>33</v>
      </c>
      <c r="L34" s="24">
        <v>17406.18</v>
      </c>
    </row>
    <row r="35" spans="11:12" x14ac:dyDescent="0.35">
      <c r="K35" s="11">
        <v>34</v>
      </c>
      <c r="L35" s="24">
        <v>10403.35</v>
      </c>
    </row>
    <row r="36" spans="11:12" x14ac:dyDescent="0.35">
      <c r="K36" s="11">
        <v>35</v>
      </c>
      <c r="L36" s="24">
        <v>29524.29</v>
      </c>
    </row>
    <row r="37" spans="11:12" x14ac:dyDescent="0.35">
      <c r="K37" s="11">
        <v>36</v>
      </c>
      <c r="L37" s="24">
        <v>14336.82</v>
      </c>
    </row>
    <row r="38" spans="11:12" x14ac:dyDescent="0.35">
      <c r="K38" s="11">
        <v>37</v>
      </c>
      <c r="L38" s="24">
        <v>15584.3</v>
      </c>
    </row>
    <row r="39" spans="11:12" x14ac:dyDescent="0.35">
      <c r="K39" s="11">
        <v>38</v>
      </c>
      <c r="L39" s="24">
        <v>13437.32</v>
      </c>
    </row>
    <row r="40" spans="11:12" x14ac:dyDescent="0.35">
      <c r="K40" s="11">
        <v>39</v>
      </c>
      <c r="L40" s="24">
        <v>30057.11</v>
      </c>
    </row>
    <row r="41" spans="11:12" x14ac:dyDescent="0.35">
      <c r="K41" s="11">
        <v>40</v>
      </c>
      <c r="L41" s="24">
        <v>17799.129999999997</v>
      </c>
    </row>
    <row r="42" spans="11:12" x14ac:dyDescent="0.35">
      <c r="K42" s="11">
        <v>41</v>
      </c>
      <c r="L42" s="24">
        <v>25449.57</v>
      </c>
    </row>
    <row r="43" spans="11:12" x14ac:dyDescent="0.35">
      <c r="K43" s="11">
        <v>42</v>
      </c>
      <c r="L43" s="24">
        <v>14658.500000000002</v>
      </c>
    </row>
    <row r="44" spans="11:12" x14ac:dyDescent="0.35">
      <c r="K44" s="11">
        <v>43</v>
      </c>
      <c r="L44" s="24">
        <v>19795.28</v>
      </c>
    </row>
    <row r="45" spans="11:12" x14ac:dyDescent="0.35">
      <c r="K45" s="11">
        <v>44</v>
      </c>
      <c r="L45" s="24">
        <v>17458.100000000002</v>
      </c>
    </row>
    <row r="46" spans="11:12" x14ac:dyDescent="0.35">
      <c r="K46" s="11">
        <v>45</v>
      </c>
      <c r="L46" s="24">
        <v>17068.960000000003</v>
      </c>
    </row>
    <row r="47" spans="11:12" x14ac:dyDescent="0.35">
      <c r="K47" s="11">
        <v>46</v>
      </c>
      <c r="L47" s="24">
        <v>16104.110000000002</v>
      </c>
    </row>
    <row r="48" spans="11:12" x14ac:dyDescent="0.35">
      <c r="K48" s="11">
        <v>47</v>
      </c>
      <c r="L48" s="24">
        <v>16390.38</v>
      </c>
    </row>
    <row r="49" spans="11:12" x14ac:dyDescent="0.35">
      <c r="K49" s="11">
        <v>48</v>
      </c>
      <c r="L49" s="24">
        <v>25601.349999999995</v>
      </c>
    </row>
    <row r="50" spans="11:12" x14ac:dyDescent="0.35">
      <c r="K50" s="11">
        <v>49</v>
      </c>
      <c r="L50" s="24">
        <v>7322.39</v>
      </c>
    </row>
    <row r="51" spans="11:12" x14ac:dyDescent="0.35">
      <c r="K51" s="11">
        <v>50</v>
      </c>
      <c r="L51" s="24">
        <v>18755.54</v>
      </c>
    </row>
    <row r="52" spans="11:12" x14ac:dyDescent="0.35">
      <c r="K52" s="11">
        <v>51</v>
      </c>
      <c r="L52" s="24">
        <v>15496.2</v>
      </c>
    </row>
    <row r="53" spans="11:12" x14ac:dyDescent="0.35">
      <c r="K53" s="11">
        <v>52</v>
      </c>
      <c r="L53" s="24">
        <v>24337.019999999997</v>
      </c>
    </row>
    <row r="54" spans="11:12" x14ac:dyDescent="0.35">
      <c r="K54" s="11">
        <v>53</v>
      </c>
      <c r="L54" s="24">
        <v>27195.9</v>
      </c>
    </row>
    <row r="55" spans="11:12" x14ac:dyDescent="0.35">
      <c r="K55" s="11" t="s">
        <v>139</v>
      </c>
      <c r="L55" s="24">
        <v>984571.05999999994</v>
      </c>
    </row>
  </sheetData>
  <pageMargins left="0.7" right="0.7" top="0.75" bottom="0.75" header="0.3" footer="0.3"/>
  <drawing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V i s u a l i z a t i o n   x m l n s : x s d = " h t t p : / / w w w . w 3 . o r g / 2 0 0 1 / X M L S c h e m a "   x m l n s : x s i = " h t t p : / / w w w . w 3 . o r g / 2 0 0 1 / X M L S c h e m a - i n s t a n c e "   x m l n s = " h t t p : / / m i c r o s o f t . d a t a . v i s u a l i z a t i o n . C l i e n t . E x c e l / 1 . 0 " > < T o u r s > < T o u r   N a m e = " T o u r   1 "   I d = " { B 1 C 3 E A 3 F - 9 8 3 3 - 4 5 C 8 - 8 E B 0 - D E 6 6 8 C B C E 8 D E } "   T o u r I d = " f 4 7 e 3 a 7 c - 4 c 3 3 - 4 b 7 b - a c c 7 - 2 2 1 e 9 a 4 1 b d 7 b "   X m l V e r = " 6 "   M i n X m l V e r = " 3 " > < D e s c r i p t i o n > S o m e   d e s c r i p t i o n   f o r   t h e   t o u r   g o e s   h e r e < / D e s c r i p t i o n > < 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T o u r > < / T o u r s > < / V i s u a l i z a t i o n > 
</file>

<file path=customXml/item2.xml>��< ? x m l   v e r s i o n = " 1 . 0 "   e n c o d i n g = " U T F - 1 6 " ? > < G e m i n i   x m l n s = " h t t p : / / g e m i n i / p i v o t c u s t o m i z a t i o n / I s S a n d b o x E m b e d d e d " > < C u s t o m C o n t e n t > < ! [ C D A T A [ y e s ] ] > < / C u s t o m C o n t e n t > < / G e m i n i > 
</file>

<file path=customXml/item3.xml>��< ? x m l   v e r s i o n = " 1 . 0 "   e n c o d i n g = " u t f - 1 6 " ? > < D a t a M a s h u p   x m l n s = " h t t p : / / s c h e m a s . m i c r o s o f t . c o m / D a t a M a s h u p " > A A A A A B Q D A A B Q S w M E F A A C A A g A 7 Z m P U 2 L p t P C k A A A A 9 Q A A A B I A H A B D b 2 5 m a W c v U G F j a 2 F n Z S 5 4 b W w g o h g A K K A U A A A A A A A A A A A A A A A A A A A A A A A A A A A A h Y + x D o I w F E V / h X S n r X U R 8 i i D k 4 k Y E x P j 2 p Q K j f A w U C z / 5 u A n + Q t i F H V z v O e e 4 d 7 7 9 Q b p U F f B x b S d b T A h M 8 p J Y F A 3 u c U i I b 0 7 h g u S S t g q f V K F C U Y Z u 3 j o 8 o S U z p 1 j x r z 3 1 M 9 p 0 x Z M c D 5 j h 2 y 9 0 6 W p F f n I 9 r 8 c W u y c Q m 2 I h P 1 r j B Q 0 i q j g g n J g E 4 P M 4 r c X 4 9 x n + w N h 2 V e u b 4 0 0 G K 4 2 w K Y I 7 H 1 B P g B Q S w M E F A A C A A g A 7 Z m P 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2 Z j 1 M o i k e 4 D g A A A B E A A A A T A B w A R m 9 y b X V s Y X M v U 2 V j d G l v b j E u b S C i G A A o o B Q A A A A A A A A A A A A A A A A A A A A A A A A A A A A r T k 0 u y c z P U w i G 0 I b W A F B L A Q I t A B Q A A g A I A O 2 Z j 1 N i 6 b T w p A A A A P U A A A A S A A A A A A A A A A A A A A A A A A A A A A B D b 2 5 m a W c v U G F j a 2 F n Z S 5 4 b W x Q S w E C L Q A U A A I A C A D t m Y 9 T D 8 r p q 6 Q A A A D p A A A A E w A A A A A A A A A A A A A A A A D w A A A A W 0 N v b n R l b n R f V H l w Z X N d L n h t b F B L A Q I t A B Q A A g A I A O 2 Z j 1 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m d k 5 L k K j j R Z T b Y 8 j I m E l / A A A A A A I A A A A A A B B m A A A A A Q A A I A A A A H z / q c Z E L F B F 4 B p L v w P X w 8 v P 6 1 / 4 T l d 1 h m 5 o F 0 S S y 7 p e A A A A A A 6 A A A A A A g A A I A A A A G T P h / i r b 9 I C n / m q k 6 T 8 4 M a 9 F K R 8 t / f I u n j E f E F R 5 j M d U A A A A F 9 e N J B N V Y x R 6 h o Y W h o s Z r p Y 5 3 f M f 7 Q w Y H c N S Y s F t o A 9 6 K 8 f a U F 5 N 2 j X 0 C U J / M v 7 9 R u O 3 G 2 8 G 6 7 X C a 4 1 5 c G 2 p D p 7 o 3 x o Z b k V I L h W a G v 8 / m J K Q A A A A K r f / O y C T J 9 p y u a u r M e T i n 3 r x 4 W w t + x o 6 q 2 K H 9 3 S j h X S p e E k f O X y x d S b u W v + W K V P 1 V Z z v b + 5 v Z e w 5 j S p i 4 G o 2 P 8 = < / D a t a M a s h u p > 
</file>

<file path=customXml/item4.xml>��< ? x m l   v e r s i o n = " 1 . 0 "   e n c o d i n g = " U T F - 1 6 " ? > < G e m i n i   x m l n s = " h t t p : / / g e m i n i / p i v o t c u s t o m i z a t i o n / P o w e r P i v o t V e r s i o n " > < C u s t o m C o n t e n t > < ! [ C D A T A [ 2 0 1 5 . 1 3 0 . 1 6 0 5 . 4 0 6 ] ] > < / C u s t o m C o n t e n t > < / G e m i n i > 
</file>

<file path=customXml/item5.xml>��< ? x m l   v e r s i o n = " 1 . 0 "   e n c o d i n g = " U T F - 1 6 " ? > < G e m i n i   x m l n s = " h t t p : / / g e m i n i / p i v o t c u s t o m i z a t i o n / S a n d b o x N o n E m p t y " > < C u s t o m C o n t e n t > < ! [ C D A T A [ 1 ] ] > < / 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 2 0 2 1 - 1 2 - 1 5 T 2 1 : 1 0 : 0 1 . 2 1 7 1 3 4 5 + 0 5 : 3 0 < / L a s t P r o c e s s e d T i m e > < / D a t a M o d e l i n g S a n d b o x . S e r i a l i z e d S a n d b o x E r r o r C a c h e > ] ] > < / C u s t o m C o n t e n t > < / G e m i n i > 
</file>

<file path=customXml/item8.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3 2 5 1 b 4 d - 7 3 f 8 - 4 2 b 2 - 9 6 7 2 - 0 3 f 5 8 2 0 e f 7 7 0 " > < T r a n s i t i o n > M o v e T o < / T r a n s i t i o n > < E f f e c t > S t a t i o n < / E f f e c t > < T h e m e > B i n g R o a d < / T h e m e > < T h e m e W i t h L a b e l > f a l s e < / T h e m e W i t h L a b e l > < F l a t M o d e E n a b l e d > f a l s e < / F l a t M o d e E n a b l e d > < D u r a t i o n > 1 0 0 0 0 0 0 0 0 < / D u r a t i o n > < T r a n s i t i o n D u r a t i o n > 3 0 0 0 0 0 0 0 < / T r a n s i t i o n D u r a t i o n > < S p e e d > 0 . 5 < / S p e e d > < F r a m e > < C a m e r a > < L a t i t u d e > - 7 6 . 0 1 0 3 9 1 3 5 2 0 3 1 5 < / L a t i t u d e > < L o n g i t u d e > 1 0 4 . 7 7 9 7 5 3 6 6 5 9 7 8 5 9 < / L o n g i t u d e > < R o t a t i o n > 1 . 6 9 3 6 7 1 4 0 1 9 2 2 6 8 3 5 < / R o t a t i o n > < P i v o t A n g l e > - 1 . 2 9 8 6 9 6 4 0 6 1 6 2 2 6 0 1 < / P i v o t A n g l e > < D i s t a n c e > 7 . 1 5 2 5 5 7 3 7 3 0 4 6 8 7 5 < / D i s t a n c e > < / C a m e r a > < 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 G u i d = " c 7 c 0 8 3 9 5 - a a a 7 - 4 2 9 3 - 8 6 3 a - f d c 7 e e d f 7 2 f f "   R e v = " 2 "   R e v G u i d = " 5 6 d 7 9 1 b 6 - 9 0 5 f - 4 b a d - a a 6 3 - 4 d e c c a a 9 7 1 f 3 " 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 N a m e = " C h i n a "   V i s i b l e = " t r u e "   D a t a T y p e = " S t r i n g "   M o d e l Q u e r y N a m e = " ' R a n g e ' [ C h i n a ] " & g t ; & l t ; T a b l e   M o d e l N a m e = " R a n g e "   N a m e I n S o u r c e = " R a n g e "   V i s i b l e = " t r u e "   L a s t R e f r e s h = " 0 0 0 1 - 0 1 - 0 1 T 0 0 : 0 0 : 0 0 "   / & g t ; & l t ; / G e o C o l u m n & g t ; & l t ; / G e o C o l u m n s & g t ; & l t ; C o u n t r y   N a m e = " C h i n a "   V i s i b l e = " t r u e "   D a t a T y p e = " S t r i n g "   M o d e l Q u e r y N a m e = " ' R a n g e ' [ C h i n a ] " & g t ; & l t ; T a b l e   M o d e l N a m e = " R a n g e "   N a m e I n S o u r c e = " R a n g e " 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9.xml>��< ? x m l   v e r s i o n = " 1 . 0 "   e n c o d i n g = " u t f - 1 6 " ? > < V i s u a l i z a t i o n L S t a t e   x m l n s : x s d = " h t t p : / / w w w . w 3 . o r g / 2 0 0 1 / X M L S c h e m a "   x m l n s : x s i = " h t t p : / / w w w . w 3 . o r g / 2 0 0 1 / X M L S c h e m a - i n s t a n c e "   x m l n s = " h t t p : / / m i c r o s o f t . d a t a . v i s u a l i z a t i o n . C l i e n t . E x c e l . L S t a t e / 1 . 0 " > < c g > H 4 s I A A A A A A A E A N W Z 3 W 6 b W B C A X w U h 7 a U P Z 8 7 / R L a j p m q q d N N V l a i r v W U N s V E x R I C b t K / W i 3 2 k f Y W d Y 7 D r e F d a h E o l H C k R A e z P 5 9 P M m R n + / v b X / P J 5 m w e f 0 6 r O y m I R A u N h k B a r M s m K 9 S L c N Q 8 z F 1 4 u 5 1 d 0 e B s 3 t 2 X x O l 5 t 0 o B u K u q L 5 z p Z h J u m e b y I o q e n J / Y k W V m t I 8 E 5 R H + 8 v 7 2 n K 7 d x e L w 4 + / + L Z 1 l R N 3 G x S s P l / K Z u 7 z z e t c 1 W V V m X D w 1 L 4 i Z m n 7 N 6 F + f Z 1 7 g h d L Z O S 5 l E n p / u D D 4 t w s t V u S u a 6 s t d u v Z f 7 U P 8 K f N v T a d / j / N d G m x W i 7 C p d v 6 T 3 q b l X V q X + c 6 / U 3 1 2 H O T N I h T I J K K x o L X S R i s Z B j k t l 3 H M g U J n w Q k D 9 N v R 6 t H l r 0 8 / m j 7 g u q y 2 c d O k y a s k q d K 6 X h 5 o 5 t G / T s 2 7 a 6 6 z N E 8 I p m 4 q W v z g u c 4 u i i z v m I P o Z 5 4 4 w W 1 p l v P o j D J 6 s Y Z 0 / s U x f Y 1 o v + r 0 9 + a / / d w U S R Y P l C O Y 1 E K D k B o N I C h o 7 V i S Z q R x 2 n C L w E G b n n b 2 L B N R 0 7 G O 5 u W 6 6 s J x Q N Q o w 4 x Q D i S t v 5 M S n W r F C K a 0 k 6 g 5 V 8 I K Z T j 2 F N P C T M T M A X Y 0 N b 9 l 6 7 Q a G j T I N O U s T V k N p X A G Z J f S H O O o j E R r y Z s V 3 P Z U 0 8 F M x M 2 R d j Q 5 b 1 N K + c W X Y R l N 0 z 6 G E g T X V q E G s K I N H O B M O i 5 A W C d J j 7 J 9 7 X Q 0 E 7 F z p B 3 N z n 2 8 S 7 J f B H 9 V x X 8 O j S C h G A g j f G o j W X 7 / b y U p x T Q l P X S G Y q u T 1 6 s o 2 E M F L d J E T L 1 E H k 3 X 3 a 6 u h 2 o y w I y x n H I d U F K j h N d V B 4 g U Y 1 Q b K F A W F Q r o u w m 1 M B M R d I A d T c 2 7 + H F o U S 2 p P N C K S m r r U 9 1 J l p O W o T X a C N 1 z 8 9 l D T M R I x z q a k D f N J i s f h 0 a L Y 8 a X A 8 5 S z D h l D D U 0 v t G R 6 P + v t L V S w r 7 9 6 Z X R D i w T U f M d d z Q 7 V 1 X 8 N c u H V Q U z v / 3 v X 9 T L K A U O K T 6 8 n Z m W j J p u e l k j U K L S V M z 1 E t T i T E T P A X Y 0 O R + L j H p 0 K g t + p Y 4 7 K b f D N J E M l J Z U a O M M l x q o 7 d x b E k y D 4 0 D t D q J A x 7 F v P 9 p y B R 3 V R G y d Q 4 9 m 7 S o u 1 n m c p P V m m C 9 B v p Q w k j p S K 8 B Y 7 O o 4 5 E w 4 j U B z A 8 6 1 6 y v r O 8 5 E R J 0 C j y a J x h R l k Q 4 u 4 m a c g Z + / U b u q p d V G 0 m b U R h W A Y p w i y i J N G r g y v U d w R 6 K J a D r h H c 3 S M Q H e N 3 G T 1 p Q J y w f f J W 1 p z r A a O J 2 j 0 k F T F t R a o H W a g q k b N M x 8 A Q 7 U O w k E u 1 f X t w D v M k v L O B F 7 Z 8 y j G X y f P m e r c n g i l D R D B U f p U I M 0 X S K k u o O 2 L t q u / A 9 X 1 C v R O K J X e d H S T E T R A X Y 0 N / f l r t n 4 c H o Y H k 0 z 4 R g l Q k m D O a G U s 5 J 3 N a D Q j N N z C C V Q K S 9 R 9 n 0 U s a c K W q a J m H q J / E N 8 R T f + G c X Z Y 6 7 l P w 6 U E 2 E h G 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6C8C6C09-5F72-45DB-855E-B58506ABB300}">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603563F8-3C35-45E3-9C5D-CBB35342FE00}">
  <ds:schemaRefs/>
</ds:datastoreItem>
</file>

<file path=customXml/itemProps3.xml><?xml version="1.0" encoding="utf-8"?>
<ds:datastoreItem xmlns:ds="http://schemas.openxmlformats.org/officeDocument/2006/customXml" ds:itemID="{4E69C812-0ABA-4476-AC80-1C04A66FCF87}">
  <ds:schemaRefs>
    <ds:schemaRef ds:uri="http://schemas.microsoft.com/DataMashup"/>
  </ds:schemaRefs>
</ds:datastoreItem>
</file>

<file path=customXml/itemProps4.xml><?xml version="1.0" encoding="utf-8"?>
<ds:datastoreItem xmlns:ds="http://schemas.openxmlformats.org/officeDocument/2006/customXml" ds:itemID="{EEF80A10-7602-4BED-92DE-24325BDAD447}">
  <ds:schemaRefs/>
</ds:datastoreItem>
</file>

<file path=customXml/itemProps5.xml><?xml version="1.0" encoding="utf-8"?>
<ds:datastoreItem xmlns:ds="http://schemas.openxmlformats.org/officeDocument/2006/customXml" ds:itemID="{896644BA-CCA0-4BD6-A49D-D85B6678F7A9}">
  <ds:schemaRefs/>
</ds:datastoreItem>
</file>

<file path=customXml/itemProps6.xml><?xml version="1.0" encoding="utf-8"?>
<ds:datastoreItem xmlns:ds="http://schemas.openxmlformats.org/officeDocument/2006/customXml" ds:itemID="{1BBD2C6D-6F66-4F78-912A-BCCC90D225BC}">
  <ds:schemaRefs/>
</ds:datastoreItem>
</file>

<file path=customXml/itemProps7.xml><?xml version="1.0" encoding="utf-8"?>
<ds:datastoreItem xmlns:ds="http://schemas.openxmlformats.org/officeDocument/2006/customXml" ds:itemID="{A32B4FDA-E599-4A7B-BE04-C10F0179D2E7}">
  <ds:schemaRefs/>
</ds:datastoreItem>
</file>

<file path=customXml/itemProps8.xml><?xml version="1.0" encoding="utf-8"?>
<ds:datastoreItem xmlns:ds="http://schemas.openxmlformats.org/officeDocument/2006/customXml" ds:itemID="{B1C3EA3F-9833-45C8-8EB0-DE668CBCE8DE}">
  <ds:schemaRefs>
    <ds:schemaRef ds:uri="http://www.w3.org/2001/XMLSchema"/>
    <ds:schemaRef ds:uri="http://microsoft.data.visualization.engine.tours/1.0"/>
  </ds:schemaRefs>
</ds:datastoreItem>
</file>

<file path=customXml/itemProps9.xml><?xml version="1.0" encoding="utf-8"?>
<ds:datastoreItem xmlns:ds="http://schemas.openxmlformats.org/officeDocument/2006/customXml" ds:itemID="{5BF07EAF-895A-4C4F-B3D4-DE4F53D69D6D}">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Input Data</vt:lpstr>
      <vt:lpstr>Target</vt:lpstr>
      <vt:lpstr>Customer</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khalifa</cp:lastModifiedBy>
  <dcterms:created xsi:type="dcterms:W3CDTF">2021-11-03T11:40:02Z</dcterms:created>
  <dcterms:modified xsi:type="dcterms:W3CDTF">2025-08-22T09:31:43Z</dcterms:modified>
</cp:coreProperties>
</file>