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PA 13-5\"/>
    </mc:Choice>
  </mc:AlternateContent>
  <xr:revisionPtr revIDLastSave="0" documentId="13_ncr:1_{ED8D438D-8C0D-4D92-B8C8-A549060672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9" r:id="rId1"/>
    <sheet name="Sheet1" sheetId="8" r:id="rId2"/>
    <sheet name="_PalUtilTempWorksheet" sheetId="5" state="hidden" r:id="rId3"/>
    <sheet name="_STDS_DG1C039670" sheetId="6" state="hidden" r:id="rId4"/>
    <sheet name="_STDS_DGA032175" sheetId="7" state="hidden" r:id="rId5"/>
  </sheets>
  <definedNames>
    <definedName name="_xlchart.v1.0" hidden="1">Sheet2!$D$26:$D$48</definedName>
    <definedName name="_xlchart.v1.1" hidden="1">Sheet2!$D$26:$D$48</definedName>
    <definedName name="ST_Fiscalyear">#REF!</definedName>
    <definedName name="ST_Fiscalyear_1">#REF!</definedName>
    <definedName name="ST_GrossstateproductMillionsY">#REF!</definedName>
    <definedName name="ST_GrossstateproductMillionsY_2">#REF!</definedName>
    <definedName name="ST_Hoursworkedinalljobs000Hoursx2">#REF!</definedName>
    <definedName name="ST_Hoursworkedinalljobs000Hoursx2_4">#REF!</definedName>
    <definedName name="ST_NetcapitalstockMillionsx1">#REF!</definedName>
    <definedName name="ST_NetcapitalstockMillionsx1_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7" l="1"/>
  <c r="B19" i="7"/>
  <c r="B16" i="7"/>
  <c r="B13" i="7"/>
  <c r="B9" i="7"/>
  <c r="B7" i="7"/>
  <c r="B3" i="7"/>
  <c r="B22" i="6"/>
  <c r="B19" i="6"/>
  <c r="B16" i="6"/>
  <c r="B13" i="6"/>
  <c r="B9" i="6"/>
  <c r="B7" i="6"/>
  <c r="B3" i="6"/>
  <c r="B9" i="5"/>
</calcChain>
</file>

<file path=xl/sharedStrings.xml><?xml version="1.0" encoding="utf-8"?>
<sst xmlns="http://schemas.openxmlformats.org/spreadsheetml/2006/main" count="155" uniqueCount="116">
  <si>
    <t>Fiscal year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</si>
  <si>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</si>
  <si>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</si>
  <si>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</si>
  <si>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</si>
  <si>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</si>
  <si>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</si>
  <si>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</si>
  <si>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</si>
  <si>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</si>
  <si>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</si>
  <si>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</si>
  <si>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</si>
  <si>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</si>
  <si>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</si>
  <si>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</si>
  <si>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</si>
  <si>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</si>
  <si>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</si>
  <si>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</si>
  <si>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</si>
  <si>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</si>
  <si>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</si>
  <si>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</si>
  <si>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Name</t>
  </si>
  <si>
    <t>Data Set #1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</si>
  <si>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</si>
  <si>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</si>
  <si>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</si>
  <si>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</si>
  <si>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</si>
  <si>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</si>
  <si>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</si>
  <si>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</si>
  <si>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</si>
  <si>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GUID</t>
  </si>
  <si>
    <t>DG1C039670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</si>
  <si>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</si>
  <si>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</si>
  <si>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</si>
  <si>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</si>
  <si>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</si>
  <si>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</si>
  <si>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</si>
  <si>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</si>
  <si>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</si>
  <si>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</si>
  <si>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VG335CC666116ABA12</t>
  </si>
  <si>
    <t>var1</t>
  </si>
  <si>
    <t>ST_Fiscalyear_1</t>
  </si>
  <si>
    <t>1 : Ranges</t>
  </si>
  <si>
    <t>1 : MultiRefs</t>
  </si>
  <si>
    <t>2 : Info</t>
  </si>
  <si>
    <t>VG1B69CE8035E0A840</t>
  </si>
  <si>
    <t>var2</t>
  </si>
  <si>
    <t>ST_GrossstateproductMillionsY_2</t>
  </si>
  <si>
    <t>2 : Ranges</t>
  </si>
  <si>
    <t>2 : MultiRefs</t>
  </si>
  <si>
    <t>3 : Info</t>
  </si>
  <si>
    <t>VG2AB34D2932C24828</t>
  </si>
  <si>
    <t>var3</t>
  </si>
  <si>
    <t>ST_NetcapitalstockMillionsx1_3</t>
  </si>
  <si>
    <t>3 : Ranges</t>
  </si>
  <si>
    <t>3 : MultiRefs</t>
  </si>
  <si>
    <t>4 : Info</t>
  </si>
  <si>
    <t>VG1450A6223386EB1</t>
  </si>
  <si>
    <t>var4</t>
  </si>
  <si>
    <t>ST_Hoursworkedinalljobs000Hoursx2</t>
  </si>
  <si>
    <t>4 : Ranges</t>
  </si>
  <si>
    <t>4 : MultiRefs</t>
  </si>
  <si>
    <t>Data Set #2</t>
  </si>
  <si>
    <t>DGA032175</t>
  </si>
  <si>
    <t>VG2B0ABA3D5D6AA58</t>
  </si>
  <si>
    <t>ST_Fiscalyear</t>
  </si>
  <si>
    <t>VG197324BA122A0AB2</t>
  </si>
  <si>
    <t>ST_GrossstateproductMillionsY</t>
  </si>
  <si>
    <t>VG1E6460FB3FEE7B2</t>
  </si>
  <si>
    <t>ST_NetcapitalstockMillionsx1</t>
  </si>
  <si>
    <t>VG2D1CFF951BBC2EAB</t>
  </si>
  <si>
    <t>ST_Hoursworkedinalljobs000Hoursx2_4</t>
  </si>
  <si>
    <r>
      <t xml:space="preserve">Gross state product ($ Millions) </t>
    </r>
    <r>
      <rPr>
        <b/>
        <sz val="12"/>
        <rFont val="Calibri"/>
        <family val="2"/>
      </rPr>
      <t>Y</t>
    </r>
  </si>
  <si>
    <r>
      <t xml:space="preserve">Net capital stock ($ Millions) </t>
    </r>
    <r>
      <rPr>
        <b/>
        <sz val="12"/>
        <rFont val="Calibri"/>
        <family val="2"/>
      </rPr>
      <t>x1</t>
    </r>
  </si>
  <si>
    <r>
      <t xml:space="preserve">Hours worked in all jobs ('000 Hours) </t>
    </r>
    <r>
      <rPr>
        <b/>
        <sz val="12"/>
        <rFont val="Calibri"/>
        <family val="2"/>
      </rPr>
      <t>x2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</si>
  <si>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</si>
  <si>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</si>
  <si>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</si>
  <si>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</si>
  <si>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</si>
  <si>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</si>
  <si>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</si>
  <si>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</si>
  <si>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</si>
  <si>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</si>
  <si>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</si>
  <si>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</si>
  <si>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</si>
  <si>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</si>
  <si>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</si>
  <si>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</si>
  <si>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</si>
  <si>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</si>
  <si>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</si>
  <si>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</si>
  <si>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</si>
  <si>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</si>
  <si>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</si>
  <si>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</si>
  <si>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</si>
  <si>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</si>
  <si>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RESIDUAL OUTPUT</t>
  </si>
  <si>
    <t>Observation</t>
  </si>
  <si>
    <t>Predicted Y</t>
  </si>
  <si>
    <t>Residuals</t>
  </si>
  <si>
    <t>Standard Residuals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</si>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</sst>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name val="Calibri"/>
      <scheme val="minor"/>
    </font>
    <font>
      <sz val="12"/>
      <name val="Calibri"/>
    </font>
    <font>
      <sz val="12"/>
      <name val="Calibri"/>
    </font>
    <font>
      <b/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0" fontId="7" fillId="0" borderId="0" xfId="0" applyFont="1" applyAlignment="1"/>
    <xf numFmtId="0" fontId="7" fillId="0" borderId="0" xfId="0" applyFont="1" applyFill="1" applyBorder="1" applyAlignment="1"/>
    <xf numFmtId="0" fontId="7" fillId="0" borderId="1" xfId="0" applyFont="1" applyFill="1" applyBorder="1" applyAlignment="1"/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2">
    <tableStyle name="Stat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ata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Sheet1!$C$2:$C$24</c:f>
              <c:numCache>
                <c:formatCode>General</c:formatCode>
                <c:ptCount val="23"/>
                <c:pt idx="0">
                  <c:v>501925</c:v>
                </c:pt>
                <c:pt idx="1">
                  <c:v>520436</c:v>
                </c:pt>
                <c:pt idx="2">
                  <c:v>541648</c:v>
                </c:pt>
                <c:pt idx="3">
                  <c:v>561361</c:v>
                </c:pt>
                <c:pt idx="4">
                  <c:v>582826</c:v>
                </c:pt>
                <c:pt idx="5">
                  <c:v>605260</c:v>
                </c:pt>
                <c:pt idx="6">
                  <c:v>620679</c:v>
                </c:pt>
                <c:pt idx="7">
                  <c:v>640099</c:v>
                </c:pt>
                <c:pt idx="8">
                  <c:v>666598</c:v>
                </c:pt>
                <c:pt idx="9">
                  <c:v>695674</c:v>
                </c:pt>
                <c:pt idx="10">
                  <c:v>728059</c:v>
                </c:pt>
                <c:pt idx="11">
                  <c:v>766034</c:v>
                </c:pt>
                <c:pt idx="12">
                  <c:v>810422</c:v>
                </c:pt>
                <c:pt idx="13">
                  <c:v>860848</c:v>
                </c:pt>
                <c:pt idx="14">
                  <c:v>909163</c:v>
                </c:pt>
                <c:pt idx="15">
                  <c:v>947907</c:v>
                </c:pt>
                <c:pt idx="16">
                  <c:v>988109</c:v>
                </c:pt>
                <c:pt idx="17">
                  <c:v>1044884</c:v>
                </c:pt>
                <c:pt idx="18">
                  <c:v>1100188</c:v>
                </c:pt>
                <c:pt idx="19">
                  <c:v>1151576</c:v>
                </c:pt>
                <c:pt idx="20">
                  <c:v>1182414</c:v>
                </c:pt>
                <c:pt idx="21">
                  <c:v>1199920</c:v>
                </c:pt>
                <c:pt idx="22">
                  <c:v>1217565</c:v>
                </c:pt>
              </c:numCache>
            </c:numRef>
          </c:xVal>
          <c:yVal>
            <c:numRef>
              <c:f>Sheet2!$C$26:$C$48</c:f>
              <c:numCache>
                <c:formatCode>General</c:formatCode>
                <c:ptCount val="23"/>
                <c:pt idx="0">
                  <c:v>-7955.8249311387772</c:v>
                </c:pt>
                <c:pt idx="1">
                  <c:v>-7799.4704297101707</c:v>
                </c:pt>
                <c:pt idx="2">
                  <c:v>-3401.2788716683863</c:v>
                </c:pt>
                <c:pt idx="3">
                  <c:v>-3807.3042734565679</c:v>
                </c:pt>
                <c:pt idx="4">
                  <c:v>791.60327785555273</c:v>
                </c:pt>
                <c:pt idx="5">
                  <c:v>-95.926667330320925</c:v>
                </c:pt>
                <c:pt idx="6">
                  <c:v>2715.1620390587777</c:v>
                </c:pt>
                <c:pt idx="7">
                  <c:v>10602.918827797781</c:v>
                </c:pt>
                <c:pt idx="8">
                  <c:v>5479.4835386813211</c:v>
                </c:pt>
                <c:pt idx="9">
                  <c:v>8071.5892229308374</c:v>
                </c:pt>
                <c:pt idx="10">
                  <c:v>3140.60037660948</c:v>
                </c:pt>
                <c:pt idx="11">
                  <c:v>5354.3246039529331</c:v>
                </c:pt>
                <c:pt idx="12">
                  <c:v>2302.500456828624</c:v>
                </c:pt>
                <c:pt idx="13">
                  <c:v>2320.1101565803401</c:v>
                </c:pt>
                <c:pt idx="14">
                  <c:v>-5131.0960106033599</c:v>
                </c:pt>
                <c:pt idx="15">
                  <c:v>-3631.1201390125789</c:v>
                </c:pt>
                <c:pt idx="16">
                  <c:v>-7588.0744288460119</c:v>
                </c:pt>
                <c:pt idx="17">
                  <c:v>-4610.2347609599237</c:v>
                </c:pt>
                <c:pt idx="18">
                  <c:v>1201.6410312893568</c:v>
                </c:pt>
                <c:pt idx="19">
                  <c:v>-3368.981565563241</c:v>
                </c:pt>
                <c:pt idx="20">
                  <c:v>-1764.2183315806906</c:v>
                </c:pt>
                <c:pt idx="21">
                  <c:v>1782.7197470133542</c:v>
                </c:pt>
                <c:pt idx="22">
                  <c:v>5390.8771312718745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10-4E8C-8408-8D96AB75F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340416"/>
        <c:axId val="718340832"/>
      </c:scatterChart>
      <c:valAx>
        <c:axId val="71834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8340832"/>
        <c:crosses val="autoZero"/>
        <c:crossBetween val="midCat"/>
      </c:valAx>
      <c:valAx>
        <c:axId val="718340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83404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Sheet1!$D$2:$D$24</c:f>
              <c:numCache>
                <c:formatCode>General</c:formatCode>
                <c:ptCount val="23"/>
                <c:pt idx="0">
                  <c:v>2664889.3345499993</c:v>
                </c:pt>
                <c:pt idx="1">
                  <c:v>2714697.1234599999</c:v>
                </c:pt>
                <c:pt idx="2">
                  <c:v>2730430.2855400005</c:v>
                </c:pt>
                <c:pt idx="3">
                  <c:v>2794823.2775400002</c:v>
                </c:pt>
                <c:pt idx="4">
                  <c:v>2838422.6977899997</c:v>
                </c:pt>
                <c:pt idx="5">
                  <c:v>2926841.5915000001</c:v>
                </c:pt>
                <c:pt idx="6">
                  <c:v>2938662.4743999997</c:v>
                </c:pt>
                <c:pt idx="7">
                  <c:v>2972262.7927200003</c:v>
                </c:pt>
                <c:pt idx="8">
                  <c:v>3095679.5074700001</c:v>
                </c:pt>
                <c:pt idx="9">
                  <c:v>3193888.1167400004</c:v>
                </c:pt>
                <c:pt idx="10">
                  <c:v>3378561.30761</c:v>
                </c:pt>
                <c:pt idx="11">
                  <c:v>3460406.22749</c:v>
                </c:pt>
                <c:pt idx="12">
                  <c:v>3659814.8506600009</c:v>
                </c:pt>
                <c:pt idx="13">
                  <c:v>3757479.4210000001</c:v>
                </c:pt>
                <c:pt idx="14">
                  <c:v>3852928.35439</c:v>
                </c:pt>
                <c:pt idx="15">
                  <c:v>3838911.5248400001</c:v>
                </c:pt>
                <c:pt idx="16">
                  <c:v>3868380.9855200001</c:v>
                </c:pt>
                <c:pt idx="17">
                  <c:v>3961185.5307299998</c:v>
                </c:pt>
                <c:pt idx="18">
                  <c:v>3925235.7074600002</c:v>
                </c:pt>
                <c:pt idx="19">
                  <c:v>4014448.1212499999</c:v>
                </c:pt>
                <c:pt idx="20">
                  <c:v>4004076.7269999995</c:v>
                </c:pt>
                <c:pt idx="21">
                  <c:v>4041744.1600799998</c:v>
                </c:pt>
                <c:pt idx="22">
                  <c:v>4045393.9362300001</c:v>
                </c:pt>
              </c:numCache>
            </c:numRef>
          </c:xVal>
          <c:yVal>
            <c:numRef>
              <c:f>Sheet2!$C$26:$C$48</c:f>
              <c:numCache>
                <c:formatCode>General</c:formatCode>
                <c:ptCount val="23"/>
                <c:pt idx="0">
                  <c:v>-7955.8249311387772</c:v>
                </c:pt>
                <c:pt idx="1">
                  <c:v>-7799.4704297101707</c:v>
                </c:pt>
                <c:pt idx="2">
                  <c:v>-3401.2788716683863</c:v>
                </c:pt>
                <c:pt idx="3">
                  <c:v>-3807.3042734565679</c:v>
                </c:pt>
                <c:pt idx="4">
                  <c:v>791.60327785555273</c:v>
                </c:pt>
                <c:pt idx="5">
                  <c:v>-95.926667330320925</c:v>
                </c:pt>
                <c:pt idx="6">
                  <c:v>2715.1620390587777</c:v>
                </c:pt>
                <c:pt idx="7">
                  <c:v>10602.918827797781</c:v>
                </c:pt>
                <c:pt idx="8">
                  <c:v>5479.4835386813211</c:v>
                </c:pt>
                <c:pt idx="9">
                  <c:v>8071.5892229308374</c:v>
                </c:pt>
                <c:pt idx="10">
                  <c:v>3140.60037660948</c:v>
                </c:pt>
                <c:pt idx="11">
                  <c:v>5354.3246039529331</c:v>
                </c:pt>
                <c:pt idx="12">
                  <c:v>2302.500456828624</c:v>
                </c:pt>
                <c:pt idx="13">
                  <c:v>2320.1101565803401</c:v>
                </c:pt>
                <c:pt idx="14">
                  <c:v>-5131.0960106033599</c:v>
                </c:pt>
                <c:pt idx="15">
                  <c:v>-3631.1201390125789</c:v>
                </c:pt>
                <c:pt idx="16">
                  <c:v>-7588.0744288460119</c:v>
                </c:pt>
                <c:pt idx="17">
                  <c:v>-4610.2347609599237</c:v>
                </c:pt>
                <c:pt idx="18">
                  <c:v>1201.6410312893568</c:v>
                </c:pt>
                <c:pt idx="19">
                  <c:v>-3368.981565563241</c:v>
                </c:pt>
                <c:pt idx="20">
                  <c:v>-1764.2183315806906</c:v>
                </c:pt>
                <c:pt idx="21">
                  <c:v>1782.7197470133542</c:v>
                </c:pt>
                <c:pt idx="22">
                  <c:v>5390.8771312718745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6A-498D-9D1A-8E30649E2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071920"/>
        <c:axId val="1592073168"/>
      </c:scatterChart>
      <c:valAx>
        <c:axId val="1592071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2073168"/>
        <c:crosses val="autoZero"/>
        <c:crossBetween val="midCat"/>
      </c:valAx>
      <c:valAx>
        <c:axId val="1592073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20719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Sheet1!$C$2:$C$24</c:f>
              <c:numCache>
                <c:formatCode>General</c:formatCode>
                <c:ptCount val="23"/>
                <c:pt idx="0">
                  <c:v>501925</c:v>
                </c:pt>
                <c:pt idx="1">
                  <c:v>520436</c:v>
                </c:pt>
                <c:pt idx="2">
                  <c:v>541648</c:v>
                </c:pt>
                <c:pt idx="3">
                  <c:v>561361</c:v>
                </c:pt>
                <c:pt idx="4">
                  <c:v>582826</c:v>
                </c:pt>
                <c:pt idx="5">
                  <c:v>605260</c:v>
                </c:pt>
                <c:pt idx="6">
                  <c:v>620679</c:v>
                </c:pt>
                <c:pt idx="7">
                  <c:v>640099</c:v>
                </c:pt>
                <c:pt idx="8">
                  <c:v>666598</c:v>
                </c:pt>
                <c:pt idx="9">
                  <c:v>695674</c:v>
                </c:pt>
                <c:pt idx="10">
                  <c:v>728059</c:v>
                </c:pt>
                <c:pt idx="11">
                  <c:v>766034</c:v>
                </c:pt>
                <c:pt idx="12">
                  <c:v>810422</c:v>
                </c:pt>
                <c:pt idx="13">
                  <c:v>860848</c:v>
                </c:pt>
                <c:pt idx="14">
                  <c:v>909163</c:v>
                </c:pt>
                <c:pt idx="15">
                  <c:v>947907</c:v>
                </c:pt>
                <c:pt idx="16">
                  <c:v>988109</c:v>
                </c:pt>
                <c:pt idx="17">
                  <c:v>1044884</c:v>
                </c:pt>
                <c:pt idx="18">
                  <c:v>1100188</c:v>
                </c:pt>
                <c:pt idx="19">
                  <c:v>1151576</c:v>
                </c:pt>
                <c:pt idx="20">
                  <c:v>1182414</c:v>
                </c:pt>
                <c:pt idx="21">
                  <c:v>1199920</c:v>
                </c:pt>
                <c:pt idx="22">
                  <c:v>1217565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135092</c:v>
                </c:pt>
                <c:pt idx="1">
                  <c:v>140416</c:v>
                </c:pt>
                <c:pt idx="2">
                  <c:v>147739</c:v>
                </c:pt>
                <c:pt idx="3">
                  <c:v>153659</c:v>
                </c:pt>
                <c:pt idx="4">
                  <c:v>163224</c:v>
                </c:pt>
                <c:pt idx="5">
                  <c:v>170633</c:v>
                </c:pt>
                <c:pt idx="6">
                  <c:v>175598</c:v>
                </c:pt>
                <c:pt idx="7">
                  <c:v>187555</c:v>
                </c:pt>
                <c:pt idx="8">
                  <c:v>193607</c:v>
                </c:pt>
                <c:pt idx="9">
                  <c:v>205764</c:v>
                </c:pt>
                <c:pt idx="10">
                  <c:v>216944</c:v>
                </c:pt>
                <c:pt idx="11">
                  <c:v>228285</c:v>
                </c:pt>
                <c:pt idx="12">
                  <c:v>243422</c:v>
                </c:pt>
                <c:pt idx="13">
                  <c:v>254761</c:v>
                </c:pt>
                <c:pt idx="14">
                  <c:v>258293</c:v>
                </c:pt>
                <c:pt idx="15">
                  <c:v>262036</c:v>
                </c:pt>
                <c:pt idx="16">
                  <c:v>263597</c:v>
                </c:pt>
                <c:pt idx="17">
                  <c:v>278078</c:v>
                </c:pt>
                <c:pt idx="18">
                  <c:v>285936</c:v>
                </c:pt>
                <c:pt idx="19">
                  <c:v>292155</c:v>
                </c:pt>
                <c:pt idx="20">
                  <c:v>295602</c:v>
                </c:pt>
                <c:pt idx="21">
                  <c:v>303352</c:v>
                </c:pt>
                <c:pt idx="22">
                  <c:v>308709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25-4309-9E1C-00C0545DDBC3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Sheet1!$C$2:$C$24</c:f>
              <c:numCache>
                <c:formatCode>General</c:formatCode>
                <c:ptCount val="23"/>
                <c:pt idx="0">
                  <c:v>501925</c:v>
                </c:pt>
                <c:pt idx="1">
                  <c:v>520436</c:v>
                </c:pt>
                <c:pt idx="2">
                  <c:v>541648</c:v>
                </c:pt>
                <c:pt idx="3">
                  <c:v>561361</c:v>
                </c:pt>
                <c:pt idx="4">
                  <c:v>582826</c:v>
                </c:pt>
                <c:pt idx="5">
                  <c:v>605260</c:v>
                </c:pt>
                <c:pt idx="6">
                  <c:v>620679</c:v>
                </c:pt>
                <c:pt idx="7">
                  <c:v>640099</c:v>
                </c:pt>
                <c:pt idx="8">
                  <c:v>666598</c:v>
                </c:pt>
                <c:pt idx="9">
                  <c:v>695674</c:v>
                </c:pt>
                <c:pt idx="10">
                  <c:v>728059</c:v>
                </c:pt>
                <c:pt idx="11">
                  <c:v>766034</c:v>
                </c:pt>
                <c:pt idx="12">
                  <c:v>810422</c:v>
                </c:pt>
                <c:pt idx="13">
                  <c:v>860848</c:v>
                </c:pt>
                <c:pt idx="14">
                  <c:v>909163</c:v>
                </c:pt>
                <c:pt idx="15">
                  <c:v>947907</c:v>
                </c:pt>
                <c:pt idx="16">
                  <c:v>988109</c:v>
                </c:pt>
                <c:pt idx="17">
                  <c:v>1044884</c:v>
                </c:pt>
                <c:pt idx="18">
                  <c:v>1100188</c:v>
                </c:pt>
                <c:pt idx="19">
                  <c:v>1151576</c:v>
                </c:pt>
                <c:pt idx="20">
                  <c:v>1182414</c:v>
                </c:pt>
                <c:pt idx="21">
                  <c:v>1199920</c:v>
                </c:pt>
                <c:pt idx="22">
                  <c:v>1217565</c:v>
                </c:pt>
              </c:numCache>
            </c:numRef>
          </c:xVal>
          <c:yVal>
            <c:numRef>
              <c:f>Sheet2!$B$26:$B$48</c:f>
              <c:numCache>
                <c:formatCode>General</c:formatCode>
                <c:ptCount val="23"/>
                <c:pt idx="0">
                  <c:v>143047.82493113878</c:v>
                </c:pt>
                <c:pt idx="1">
                  <c:v>148215.47042971017</c:v>
                </c:pt>
                <c:pt idx="2">
                  <c:v>151140.27887166839</c:v>
                </c:pt>
                <c:pt idx="3">
                  <c:v>157466.30427345657</c:v>
                </c:pt>
                <c:pt idx="4">
                  <c:v>162432.39672214445</c:v>
                </c:pt>
                <c:pt idx="5">
                  <c:v>170728.92666733032</c:v>
                </c:pt>
                <c:pt idx="6">
                  <c:v>172882.83796094122</c:v>
                </c:pt>
                <c:pt idx="7">
                  <c:v>176952.08117220222</c:v>
                </c:pt>
                <c:pt idx="8">
                  <c:v>188127.51646131868</c:v>
                </c:pt>
                <c:pt idx="9">
                  <c:v>197692.41077706916</c:v>
                </c:pt>
                <c:pt idx="10">
                  <c:v>213803.39962339052</c:v>
                </c:pt>
                <c:pt idx="11">
                  <c:v>222930.67539604707</c:v>
                </c:pt>
                <c:pt idx="12">
                  <c:v>241119.49954317138</c:v>
                </c:pt>
                <c:pt idx="13">
                  <c:v>252440.88984341966</c:v>
                </c:pt>
                <c:pt idx="14">
                  <c:v>263424.09601060336</c:v>
                </c:pt>
                <c:pt idx="15">
                  <c:v>265667.12013901258</c:v>
                </c:pt>
                <c:pt idx="16">
                  <c:v>271185.07442884601</c:v>
                </c:pt>
                <c:pt idx="17">
                  <c:v>282688.23476095992</c:v>
                </c:pt>
                <c:pt idx="18">
                  <c:v>284734.35896871064</c:v>
                </c:pt>
                <c:pt idx="19">
                  <c:v>295523.98156556324</c:v>
                </c:pt>
                <c:pt idx="20">
                  <c:v>297366.21833158069</c:v>
                </c:pt>
                <c:pt idx="21">
                  <c:v>301569.28025298665</c:v>
                </c:pt>
                <c:pt idx="22">
                  <c:v>303318.12286872813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F25-4309-9E1C-00C0545DD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074000"/>
        <c:axId val="1592074416"/>
      </c:scatterChart>
      <c:valAx>
        <c:axId val="159207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2074416"/>
        <c:crosses val="autoZero"/>
        <c:crossBetween val="midCat"/>
      </c:valAx>
      <c:valAx>
        <c:axId val="1592074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20740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Sheet1!$D$2:$D$24</c:f>
              <c:numCache>
                <c:formatCode>General</c:formatCode>
                <c:ptCount val="23"/>
                <c:pt idx="0">
                  <c:v>2664889.3345499993</c:v>
                </c:pt>
                <c:pt idx="1">
                  <c:v>2714697.1234599999</c:v>
                </c:pt>
                <c:pt idx="2">
                  <c:v>2730430.2855400005</c:v>
                </c:pt>
                <c:pt idx="3">
                  <c:v>2794823.2775400002</c:v>
                </c:pt>
                <c:pt idx="4">
                  <c:v>2838422.6977899997</c:v>
                </c:pt>
                <c:pt idx="5">
                  <c:v>2926841.5915000001</c:v>
                </c:pt>
                <c:pt idx="6">
                  <c:v>2938662.4743999997</c:v>
                </c:pt>
                <c:pt idx="7">
                  <c:v>2972262.7927200003</c:v>
                </c:pt>
                <c:pt idx="8">
                  <c:v>3095679.5074700001</c:v>
                </c:pt>
                <c:pt idx="9">
                  <c:v>3193888.1167400004</c:v>
                </c:pt>
                <c:pt idx="10">
                  <c:v>3378561.30761</c:v>
                </c:pt>
                <c:pt idx="11">
                  <c:v>3460406.22749</c:v>
                </c:pt>
                <c:pt idx="12">
                  <c:v>3659814.8506600009</c:v>
                </c:pt>
                <c:pt idx="13">
                  <c:v>3757479.4210000001</c:v>
                </c:pt>
                <c:pt idx="14">
                  <c:v>3852928.35439</c:v>
                </c:pt>
                <c:pt idx="15">
                  <c:v>3838911.5248400001</c:v>
                </c:pt>
                <c:pt idx="16">
                  <c:v>3868380.9855200001</c:v>
                </c:pt>
                <c:pt idx="17">
                  <c:v>3961185.5307299998</c:v>
                </c:pt>
                <c:pt idx="18">
                  <c:v>3925235.7074600002</c:v>
                </c:pt>
                <c:pt idx="19">
                  <c:v>4014448.1212499999</c:v>
                </c:pt>
                <c:pt idx="20">
                  <c:v>4004076.7269999995</c:v>
                </c:pt>
                <c:pt idx="21">
                  <c:v>4041744.1600799998</c:v>
                </c:pt>
                <c:pt idx="22">
                  <c:v>4045393.9362300001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135092</c:v>
                </c:pt>
                <c:pt idx="1">
                  <c:v>140416</c:v>
                </c:pt>
                <c:pt idx="2">
                  <c:v>147739</c:v>
                </c:pt>
                <c:pt idx="3">
                  <c:v>153659</c:v>
                </c:pt>
                <c:pt idx="4">
                  <c:v>163224</c:v>
                </c:pt>
                <c:pt idx="5">
                  <c:v>170633</c:v>
                </c:pt>
                <c:pt idx="6">
                  <c:v>175598</c:v>
                </c:pt>
                <c:pt idx="7">
                  <c:v>187555</c:v>
                </c:pt>
                <c:pt idx="8">
                  <c:v>193607</c:v>
                </c:pt>
                <c:pt idx="9">
                  <c:v>205764</c:v>
                </c:pt>
                <c:pt idx="10">
                  <c:v>216944</c:v>
                </c:pt>
                <c:pt idx="11">
                  <c:v>228285</c:v>
                </c:pt>
                <c:pt idx="12">
                  <c:v>243422</c:v>
                </c:pt>
                <c:pt idx="13">
                  <c:v>254761</c:v>
                </c:pt>
                <c:pt idx="14">
                  <c:v>258293</c:v>
                </c:pt>
                <c:pt idx="15">
                  <c:v>262036</c:v>
                </c:pt>
                <c:pt idx="16">
                  <c:v>263597</c:v>
                </c:pt>
                <c:pt idx="17">
                  <c:v>278078</c:v>
                </c:pt>
                <c:pt idx="18">
                  <c:v>285936</c:v>
                </c:pt>
                <c:pt idx="19">
                  <c:v>292155</c:v>
                </c:pt>
                <c:pt idx="20">
                  <c:v>295602</c:v>
                </c:pt>
                <c:pt idx="21">
                  <c:v>303352</c:v>
                </c:pt>
                <c:pt idx="22">
                  <c:v>308709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27-47B1-8204-871AEEAAFE0F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Sheet1!$D$2:$D$24</c:f>
              <c:numCache>
                <c:formatCode>General</c:formatCode>
                <c:ptCount val="23"/>
                <c:pt idx="0">
                  <c:v>2664889.3345499993</c:v>
                </c:pt>
                <c:pt idx="1">
                  <c:v>2714697.1234599999</c:v>
                </c:pt>
                <c:pt idx="2">
                  <c:v>2730430.2855400005</c:v>
                </c:pt>
                <c:pt idx="3">
                  <c:v>2794823.2775400002</c:v>
                </c:pt>
                <c:pt idx="4">
                  <c:v>2838422.6977899997</c:v>
                </c:pt>
                <c:pt idx="5">
                  <c:v>2926841.5915000001</c:v>
                </c:pt>
                <c:pt idx="6">
                  <c:v>2938662.4743999997</c:v>
                </c:pt>
                <c:pt idx="7">
                  <c:v>2972262.7927200003</c:v>
                </c:pt>
                <c:pt idx="8">
                  <c:v>3095679.5074700001</c:v>
                </c:pt>
                <c:pt idx="9">
                  <c:v>3193888.1167400004</c:v>
                </c:pt>
                <c:pt idx="10">
                  <c:v>3378561.30761</c:v>
                </c:pt>
                <c:pt idx="11">
                  <c:v>3460406.22749</c:v>
                </c:pt>
                <c:pt idx="12">
                  <c:v>3659814.8506600009</c:v>
                </c:pt>
                <c:pt idx="13">
                  <c:v>3757479.4210000001</c:v>
                </c:pt>
                <c:pt idx="14">
                  <c:v>3852928.35439</c:v>
                </c:pt>
                <c:pt idx="15">
                  <c:v>3838911.5248400001</c:v>
                </c:pt>
                <c:pt idx="16">
                  <c:v>3868380.9855200001</c:v>
                </c:pt>
                <c:pt idx="17">
                  <c:v>3961185.5307299998</c:v>
                </c:pt>
                <c:pt idx="18">
                  <c:v>3925235.7074600002</c:v>
                </c:pt>
                <c:pt idx="19">
                  <c:v>4014448.1212499999</c:v>
                </c:pt>
                <c:pt idx="20">
                  <c:v>4004076.7269999995</c:v>
                </c:pt>
                <c:pt idx="21">
                  <c:v>4041744.1600799998</c:v>
                </c:pt>
                <c:pt idx="22">
                  <c:v>4045393.9362300001</c:v>
                </c:pt>
              </c:numCache>
            </c:numRef>
          </c:xVal>
          <c:yVal>
            <c:numRef>
              <c:f>Sheet2!$B$26:$B$48</c:f>
              <c:numCache>
                <c:formatCode>General</c:formatCode>
                <c:ptCount val="23"/>
                <c:pt idx="0">
                  <c:v>143047.82493113878</c:v>
                </c:pt>
                <c:pt idx="1">
                  <c:v>148215.47042971017</c:v>
                </c:pt>
                <c:pt idx="2">
                  <c:v>151140.27887166839</c:v>
                </c:pt>
                <c:pt idx="3">
                  <c:v>157466.30427345657</c:v>
                </c:pt>
                <c:pt idx="4">
                  <c:v>162432.39672214445</c:v>
                </c:pt>
                <c:pt idx="5">
                  <c:v>170728.92666733032</c:v>
                </c:pt>
                <c:pt idx="6">
                  <c:v>172882.83796094122</c:v>
                </c:pt>
                <c:pt idx="7">
                  <c:v>176952.08117220222</c:v>
                </c:pt>
                <c:pt idx="8">
                  <c:v>188127.51646131868</c:v>
                </c:pt>
                <c:pt idx="9">
                  <c:v>197692.41077706916</c:v>
                </c:pt>
                <c:pt idx="10">
                  <c:v>213803.39962339052</c:v>
                </c:pt>
                <c:pt idx="11">
                  <c:v>222930.67539604707</c:v>
                </c:pt>
                <c:pt idx="12">
                  <c:v>241119.49954317138</c:v>
                </c:pt>
                <c:pt idx="13">
                  <c:v>252440.88984341966</c:v>
                </c:pt>
                <c:pt idx="14">
                  <c:v>263424.09601060336</c:v>
                </c:pt>
                <c:pt idx="15">
                  <c:v>265667.12013901258</c:v>
                </c:pt>
                <c:pt idx="16">
                  <c:v>271185.07442884601</c:v>
                </c:pt>
                <c:pt idx="17">
                  <c:v>282688.23476095992</c:v>
                </c:pt>
                <c:pt idx="18">
                  <c:v>284734.35896871064</c:v>
                </c:pt>
                <c:pt idx="19">
                  <c:v>295523.98156556324</c:v>
                </c:pt>
                <c:pt idx="20">
                  <c:v>297366.21833158069</c:v>
                </c:pt>
                <c:pt idx="21">
                  <c:v>301569.28025298665</c:v>
                </c:pt>
                <c:pt idx="22">
                  <c:v>303318.12286872813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27-47B1-8204-871AEEAAF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073584"/>
        <c:axId val="1592071920"/>
      </c:scatterChart>
      <c:valAx>
        <c:axId val="15920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2071920"/>
        <c:crosses val="autoZero"/>
        <c:crossBetween val="midCat"/>
      </c:valAx>
      <c:valAx>
        <c:axId val="1592071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20735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634697A-8B13-45BE-B7F7-8C8DD5BA0861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6350</xdr:rowOff>
    </xdr:from>
    <xdr:to>
      <xdr:col>16</xdr:col>
      <xdr:colOff>622300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1D7A97-5ABD-6560-86E2-20757515E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133350</xdr:colOff>
      <xdr:row>6</xdr:row>
      <xdr:rowOff>114300</xdr:rowOff>
    </xdr:from>
    <xdr:to>
      <xdr:col>22</xdr:col>
      <xdr:colOff>25400</xdr:colOff>
      <xdr:row>14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4889C4-2F99-5383-D26D-51AD879E8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444500</xdr:colOff>
      <xdr:row>1</xdr:row>
      <xdr:rowOff>196850</xdr:rowOff>
    </xdr:from>
    <xdr:to>
      <xdr:col>23</xdr:col>
      <xdr:colOff>444500</xdr:colOff>
      <xdr:row>12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FBF374-059E-FE2E-B005-97B584427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546100</xdr:colOff>
      <xdr:row>10</xdr:row>
      <xdr:rowOff>152400</xdr:rowOff>
    </xdr:from>
    <xdr:to>
      <xdr:col>23</xdr:col>
      <xdr:colOff>546100</xdr:colOff>
      <xdr:row>20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944EA9-22B9-95D9-01D2-8BC1F9991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361950</xdr:colOff>
      <xdr:row>27</xdr:row>
      <xdr:rowOff>9525</xdr:rowOff>
    </xdr:from>
    <xdr:to>
      <xdr:col>11</xdr:col>
      <xdr:colOff>31750</xdr:colOff>
      <xdr:row>40</xdr:row>
      <xdr:rowOff>193675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0F4BA4F-E0D8-58E0-632A-BF1B93A521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53689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54A266-D6DF-49B7-A32B-4FFD04C59903}" name="Table_24" displayName="Table_24" ref="A1:D24">
  <tableColumns count="4">
    <tableColumn id="1" xr3:uid="{14DACC28-FACC-4E5D-B0A4-32BA53FD7CDA}" name="Fiscal year"/>
    <tableColumn id="2" xr3:uid="{80FA8D9F-6F52-4C14-93D6-48E1DD711737}" name="Gross state product ($ Millions) Y"/>
    <tableColumn id="3" xr3:uid="{715C1E47-4E2A-42B5-8F86-5128921EA559}" name="Net capital stock ($ Millions) x1"/>
    <tableColumn id="4" xr3:uid="{50C9D125-C59F-4B46-BCA8-773A5BCE9390}" name="Hours worked in all jobs ('000 Hours) x2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0F8F-1F7D-4CFB-9056-B87C99F5EB56}">
  <dimension ref="A1:I48"/>
  <sheetViews>
    <sheetView tabSelected="1" topLeftCell="A6" workbookViewId="0">
      <selection activeCell="I19" sqref="I19"/>
    </sheetView>
  </sheetViews>
  <sheetFormatPr defaultRowHeight="15.5" x14ac:dyDescent="0.35"/>
  <cols>
    <col min="1" max="1" width="17.08203125" bestFit="1" customWidth="1"/>
    <col min="2" max="2" width="12.33203125" bestFit="1" customWidth="1"/>
    <col min="3" max="3" width="13.1640625" bestFit="1" customWidth="1"/>
    <col min="4" max="4" width="16.6640625" bestFit="1" customWidth="1"/>
    <col min="6" max="7" width="12.33203125" bestFit="1" customWidth="1"/>
    <col min="8" max="8" width="11.75" bestFit="1" customWidth="1"/>
    <col min="9" max="9" width="12.33203125" bestFit="1" customWidth="1"/>
  </cols>
  <sheetData>
    <row r="1" spans="1:9" x14ac:dyDescent="0.35">
      <c r="A1" t="s">
        <v>83</v>
      </c>
    </row>
    <row r="2" spans="1:9" ht="16" thickBot="1" x14ac:dyDescent="0.4"/>
    <row r="3" spans="1:9" x14ac:dyDescent="0.35">
      <c r="A3" s="9" t="s">
        <v>84</v>
      </c>
      <c r="B3" s="9"/>
    </row>
    <row r="4" spans="1:9" x14ac:dyDescent="0.35">
      <c r="A4" s="6" t="s">
        <v>85</v>
      </c>
      <c r="B4" s="6">
        <v>0.99599283618649992</v>
      </c>
    </row>
    <row r="5" spans="1:9" x14ac:dyDescent="0.35">
      <c r="A5" s="6" t="s">
        <v>86</v>
      </c>
      <c r="B5" s="6">
        <v>0.99200172973482803</v>
      </c>
      <c r="D5" s="10"/>
    </row>
    <row r="6" spans="1:9" x14ac:dyDescent="0.35">
      <c r="A6" s="6" t="s">
        <v>87</v>
      </c>
      <c r="B6" s="6">
        <v>0.99120190270831077</v>
      </c>
    </row>
    <row r="7" spans="1:9" x14ac:dyDescent="0.35">
      <c r="A7" s="6" t="s">
        <v>88</v>
      </c>
      <c r="B7" s="6">
        <v>5392.1483010662078</v>
      </c>
    </row>
    <row r="8" spans="1:9" ht="16" thickBot="1" x14ac:dyDescent="0.4">
      <c r="A8" s="7" t="s">
        <v>89</v>
      </c>
      <c r="B8" s="7">
        <v>23</v>
      </c>
    </row>
    <row r="10" spans="1:9" ht="16" thickBot="1" x14ac:dyDescent="0.4">
      <c r="A10" t="s">
        <v>90</v>
      </c>
    </row>
    <row r="11" spans="1:9" x14ac:dyDescent="0.35">
      <c r="A11" s="8"/>
      <c r="B11" s="8" t="s">
        <v>95</v>
      </c>
      <c r="C11" s="8" t="s">
        <v>96</v>
      </c>
      <c r="D11" s="8" t="s">
        <v>97</v>
      </c>
      <c r="E11" s="8" t="s">
        <v>98</v>
      </c>
      <c r="F11" s="8" t="s">
        <v>99</v>
      </c>
    </row>
    <row r="12" spans="1:9" x14ac:dyDescent="0.35">
      <c r="A12" s="6" t="s">
        <v>91</v>
      </c>
      <c r="B12" s="6">
        <v>2</v>
      </c>
      <c r="C12" s="6">
        <v>72122372789.464432</v>
      </c>
      <c r="D12" s="6">
        <v>36061186394.732216</v>
      </c>
      <c r="E12" s="6">
        <v>1240.2703295166705</v>
      </c>
      <c r="F12" s="6">
        <v>1.0714224707827405E-21</v>
      </c>
    </row>
    <row r="13" spans="1:9" x14ac:dyDescent="0.35">
      <c r="A13" s="6" t="s">
        <v>92</v>
      </c>
      <c r="B13" s="6">
        <v>20</v>
      </c>
      <c r="C13" s="6">
        <v>581505266.01382375</v>
      </c>
      <c r="D13" s="6">
        <v>29075263.300691187</v>
      </c>
      <c r="E13" s="6"/>
      <c r="F13" s="6"/>
    </row>
    <row r="14" spans="1:9" ht="16" thickBot="1" x14ac:dyDescent="0.4">
      <c r="A14" s="7" t="s">
        <v>93</v>
      </c>
      <c r="B14" s="7">
        <v>22</v>
      </c>
      <c r="C14" s="7">
        <v>72703878055.478256</v>
      </c>
      <c r="D14" s="7"/>
      <c r="E14" s="7"/>
      <c r="F14" s="7"/>
    </row>
    <row r="15" spans="1:9" ht="16" thickBot="1" x14ac:dyDescent="0.4"/>
    <row r="16" spans="1:9" x14ac:dyDescent="0.35">
      <c r="A16" s="8"/>
      <c r="B16" s="8" t="s">
        <v>100</v>
      </c>
      <c r="C16" s="8" t="s">
        <v>88</v>
      </c>
      <c r="D16" s="8" t="s">
        <v>101</v>
      </c>
      <c r="E16" s="8" t="s">
        <v>102</v>
      </c>
      <c r="F16" s="8" t="s">
        <v>103</v>
      </c>
      <c r="G16" s="8" t="s">
        <v>104</v>
      </c>
      <c r="H16" s="8" t="s">
        <v>105</v>
      </c>
      <c r="I16" s="8" t="s">
        <v>106</v>
      </c>
    </row>
    <row r="17" spans="1:9" x14ac:dyDescent="0.35">
      <c r="A17" s="6" t="s">
        <v>94</v>
      </c>
      <c r="B17" s="6">
        <v>-92349.044607913733</v>
      </c>
      <c r="C17" s="6">
        <v>14640.913474613237</v>
      </c>
      <c r="D17" s="6">
        <v>-6.307601282395618</v>
      </c>
      <c r="E17" s="6">
        <v>3.7093243425216654E-6</v>
      </c>
      <c r="F17" s="6">
        <v>-122889.45495053921</v>
      </c>
      <c r="G17" s="6">
        <v>-61808.634265288259</v>
      </c>
      <c r="H17" s="6">
        <v>-122889.45495053921</v>
      </c>
      <c r="I17" s="6">
        <v>-61808.634265288259</v>
      </c>
    </row>
    <row r="18" spans="1:9" x14ac:dyDescent="0.35">
      <c r="A18" s="6" t="s">
        <v>107</v>
      </c>
      <c r="B18" s="6">
        <v>8.4118637764054857E-2</v>
      </c>
      <c r="C18" s="6">
        <v>1.7256999403442181E-2</v>
      </c>
      <c r="D18" s="6">
        <v>4.874464893779626</v>
      </c>
      <c r="E18" s="6">
        <v>9.1775456046936131E-5</v>
      </c>
      <c r="F18" s="6">
        <v>4.8121167798985634E-2</v>
      </c>
      <c r="G18" s="6">
        <v>0.12011610772912408</v>
      </c>
      <c r="H18" s="6">
        <v>4.8121167798985634E-2</v>
      </c>
      <c r="I18" s="6">
        <v>0.12011610772912408</v>
      </c>
    </row>
    <row r="19" spans="1:9" ht="16" thickBot="1" x14ac:dyDescent="0.4">
      <c r="A19" s="7" t="s">
        <v>108</v>
      </c>
      <c r="B19" s="7">
        <v>7.2489172355049952E-2</v>
      </c>
      <c r="C19" s="7">
        <v>8.0858739571456392E-3</v>
      </c>
      <c r="D19" s="7">
        <v>8.96491495405885</v>
      </c>
      <c r="E19" s="7">
        <v>1.9219167573621844E-8</v>
      </c>
      <c r="F19" s="7">
        <v>5.5622334841245152E-2</v>
      </c>
      <c r="G19" s="7">
        <v>8.9356009868854752E-2</v>
      </c>
      <c r="H19" s="7">
        <v>5.5622334841245152E-2</v>
      </c>
      <c r="I19" s="7">
        <v>8.9356009868854752E-2</v>
      </c>
    </row>
    <row r="23" spans="1:9" x14ac:dyDescent="0.35">
      <c r="A23" t="s">
        <v>109</v>
      </c>
    </row>
    <row r="24" spans="1:9" ht="16" thickBot="1" x14ac:dyDescent="0.4"/>
    <row r="25" spans="1:9" x14ac:dyDescent="0.35">
      <c r="A25" s="8" t="s">
        <v>110</v>
      </c>
      <c r="B25" s="8" t="s">
        <v>111</v>
      </c>
      <c r="C25" s="8" t="s">
        <v>112</v>
      </c>
      <c r="D25" s="8" t="s">
        <v>113</v>
      </c>
    </row>
    <row r="26" spans="1:9" x14ac:dyDescent="0.35">
      <c r="A26" s="6">
        <v>1</v>
      </c>
      <c r="B26" s="6">
        <v>143047.82493113878</v>
      </c>
      <c r="C26" s="6">
        <v>-7955.8249311387772</v>
      </c>
      <c r="D26" s="6">
        <v>-1.5474610705015484</v>
      </c>
    </row>
    <row r="27" spans="1:9" x14ac:dyDescent="0.35">
      <c r="A27" s="6">
        <v>2</v>
      </c>
      <c r="B27" s="6">
        <v>148215.47042971017</v>
      </c>
      <c r="C27" s="6">
        <v>-7799.4704297101707</v>
      </c>
      <c r="D27" s="6">
        <v>-1.5170490759877608</v>
      </c>
    </row>
    <row r="28" spans="1:9" x14ac:dyDescent="0.35">
      <c r="A28" s="6">
        <v>3</v>
      </c>
      <c r="B28" s="6">
        <v>151140.27887166839</v>
      </c>
      <c r="C28" s="6">
        <v>-3401.2788716683863</v>
      </c>
      <c r="D28" s="6">
        <v>-0.66157145102901072</v>
      </c>
    </row>
    <row r="29" spans="1:9" x14ac:dyDescent="0.35">
      <c r="A29" s="6">
        <v>4</v>
      </c>
      <c r="B29" s="6">
        <v>157466.30427345657</v>
      </c>
      <c r="C29" s="6">
        <v>-3807.3042734565679</v>
      </c>
      <c r="D29" s="6">
        <v>-0.74054610272638355</v>
      </c>
    </row>
    <row r="30" spans="1:9" x14ac:dyDescent="0.35">
      <c r="A30" s="6">
        <v>5</v>
      </c>
      <c r="B30" s="6">
        <v>162432.39672214445</v>
      </c>
      <c r="C30" s="6">
        <v>791.60327785555273</v>
      </c>
      <c r="D30" s="6">
        <v>0.15397212311301431</v>
      </c>
    </row>
    <row r="31" spans="1:9" x14ac:dyDescent="0.35">
      <c r="A31" s="6">
        <v>6</v>
      </c>
      <c r="B31" s="6">
        <v>170728.92666733032</v>
      </c>
      <c r="C31" s="6">
        <v>-95.926667330320925</v>
      </c>
      <c r="D31" s="6">
        <v>-1.8658377302349285E-2</v>
      </c>
    </row>
    <row r="32" spans="1:9" x14ac:dyDescent="0.35">
      <c r="A32" s="6">
        <v>7</v>
      </c>
      <c r="B32" s="6">
        <v>172882.83796094122</v>
      </c>
      <c r="C32" s="6">
        <v>2715.1620390587777</v>
      </c>
      <c r="D32" s="6">
        <v>0.5281171458539945</v>
      </c>
    </row>
    <row r="33" spans="1:4" x14ac:dyDescent="0.35">
      <c r="A33" s="6">
        <v>8</v>
      </c>
      <c r="B33" s="6">
        <v>176952.08117220222</v>
      </c>
      <c r="C33" s="6">
        <v>10602.918827797781</v>
      </c>
      <c r="D33" s="6">
        <v>2.0623385081647885</v>
      </c>
    </row>
    <row r="34" spans="1:4" x14ac:dyDescent="0.35">
      <c r="A34" s="6">
        <v>9</v>
      </c>
      <c r="B34" s="6">
        <v>188127.51646131868</v>
      </c>
      <c r="C34" s="6">
        <v>5479.4835386813211</v>
      </c>
      <c r="D34" s="6">
        <v>1.0657961350275345</v>
      </c>
    </row>
    <row r="35" spans="1:4" x14ac:dyDescent="0.35">
      <c r="A35" s="6">
        <v>10</v>
      </c>
      <c r="B35" s="6">
        <v>197692.41077706916</v>
      </c>
      <c r="C35" s="6">
        <v>8071.5892229308374</v>
      </c>
      <c r="D35" s="6">
        <v>1.5699779982184021</v>
      </c>
    </row>
    <row r="36" spans="1:4" x14ac:dyDescent="0.35">
      <c r="A36" s="6">
        <v>11</v>
      </c>
      <c r="B36" s="6">
        <v>213803.39962339052</v>
      </c>
      <c r="C36" s="6">
        <v>3140.60037660948</v>
      </c>
      <c r="D36" s="6">
        <v>0.61086774317820869</v>
      </c>
    </row>
    <row r="37" spans="1:4" x14ac:dyDescent="0.35">
      <c r="A37" s="6">
        <v>12</v>
      </c>
      <c r="B37" s="6">
        <v>222930.67539604707</v>
      </c>
      <c r="C37" s="6">
        <v>5354.3246039529331</v>
      </c>
      <c r="D37" s="6">
        <v>1.0414518865311184</v>
      </c>
    </row>
    <row r="38" spans="1:4" x14ac:dyDescent="0.35">
      <c r="A38" s="6">
        <v>13</v>
      </c>
      <c r="B38" s="6">
        <v>241119.49954317138</v>
      </c>
      <c r="C38" s="6">
        <v>2302.500456828624</v>
      </c>
      <c r="D38" s="6">
        <v>0.44785171275058755</v>
      </c>
    </row>
    <row r="39" spans="1:4" x14ac:dyDescent="0.35">
      <c r="A39" s="6">
        <v>14</v>
      </c>
      <c r="B39" s="6">
        <v>252440.88984341966</v>
      </c>
      <c r="C39" s="6">
        <v>2320.1101565803401</v>
      </c>
      <c r="D39" s="6">
        <v>0.45127691693304067</v>
      </c>
    </row>
    <row r="40" spans="1:4" x14ac:dyDescent="0.35">
      <c r="A40" s="6">
        <v>15</v>
      </c>
      <c r="B40" s="6">
        <v>263424.09601060336</v>
      </c>
      <c r="C40" s="6">
        <v>-5131.0960106033599</v>
      </c>
      <c r="D40" s="6">
        <v>-0.9980324346174323</v>
      </c>
    </row>
    <row r="41" spans="1:4" x14ac:dyDescent="0.35">
      <c r="A41" s="6">
        <v>16</v>
      </c>
      <c r="B41" s="6">
        <v>265667.12013901258</v>
      </c>
      <c r="C41" s="6">
        <v>-3631.1201390125789</v>
      </c>
      <c r="D41" s="6">
        <v>-0.70627711218776712</v>
      </c>
    </row>
    <row r="42" spans="1:4" x14ac:dyDescent="0.35">
      <c r="A42" s="6">
        <v>17</v>
      </c>
      <c r="B42" s="6">
        <v>271185.07442884601</v>
      </c>
      <c r="C42" s="6">
        <v>-7588.0744288460119</v>
      </c>
      <c r="D42" s="6">
        <v>-1.4759311423192314</v>
      </c>
    </row>
    <row r="43" spans="1:4" x14ac:dyDescent="0.35">
      <c r="A43" s="6">
        <v>18</v>
      </c>
      <c r="B43" s="6">
        <v>282688.23476095992</v>
      </c>
      <c r="C43" s="6">
        <v>-4610.2347609599237</v>
      </c>
      <c r="D43" s="6">
        <v>-0.89672144374817553</v>
      </c>
    </row>
    <row r="44" spans="1:4" x14ac:dyDescent="0.35">
      <c r="A44" s="6">
        <v>19</v>
      </c>
      <c r="B44" s="6">
        <v>284734.35896871064</v>
      </c>
      <c r="C44" s="6">
        <v>1201.6410312893568</v>
      </c>
      <c r="D44" s="6">
        <v>0.23372720399611024</v>
      </c>
    </row>
    <row r="45" spans="1:4" x14ac:dyDescent="0.35">
      <c r="A45" s="6">
        <v>20</v>
      </c>
      <c r="B45" s="6">
        <v>295523.98156556324</v>
      </c>
      <c r="C45" s="6">
        <v>-3368.981565563241</v>
      </c>
      <c r="D45" s="6">
        <v>-0.65528940934101809</v>
      </c>
    </row>
    <row r="46" spans="1:4" x14ac:dyDescent="0.35">
      <c r="A46" s="6">
        <v>21</v>
      </c>
      <c r="B46" s="6">
        <v>297366.21833158069</v>
      </c>
      <c r="C46" s="6">
        <v>-1764.2183315806906</v>
      </c>
      <c r="D46" s="6">
        <v>-0.34315224525629889</v>
      </c>
    </row>
    <row r="47" spans="1:4" x14ac:dyDescent="0.35">
      <c r="A47" s="6">
        <v>22</v>
      </c>
      <c r="B47" s="6">
        <v>301569.28025298665</v>
      </c>
      <c r="C47" s="6">
        <v>1782.7197470133542</v>
      </c>
      <c r="D47" s="6">
        <v>0.34675089409272142</v>
      </c>
    </row>
    <row r="48" spans="1:4" ht="16" thickBot="1" x14ac:dyDescent="0.4">
      <c r="A48" s="7">
        <v>23</v>
      </c>
      <c r="B48" s="7">
        <v>303318.12286872813</v>
      </c>
      <c r="C48" s="7">
        <v>5390.8771312718745</v>
      </c>
      <c r="D48" s="7">
        <v>1.0485615971574946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2039-7637-4431-A210-02BEBE7E0D51}">
  <dimension ref="A1:H24"/>
  <sheetViews>
    <sheetView workbookViewId="0">
      <selection activeCell="F5" sqref="F5"/>
    </sheetView>
  </sheetViews>
  <sheetFormatPr defaultRowHeight="15.5" x14ac:dyDescent="0.35"/>
  <cols>
    <col min="1" max="1" width="9.33203125" bestFit="1" customWidth="1"/>
    <col min="2" max="2" width="28.08203125" bestFit="1" customWidth="1"/>
    <col min="3" max="3" width="26.6640625" bestFit="1" customWidth="1"/>
    <col min="4" max="4" width="31.08203125" bestFit="1" customWidth="1"/>
  </cols>
  <sheetData>
    <row r="1" spans="1:8" ht="16" thickBot="1" x14ac:dyDescent="0.4">
      <c r="A1" s="1" t="s">
        <v>0</v>
      </c>
      <c r="B1" s="5" t="s">
        <v>80</v>
      </c>
      <c r="C1" s="5" t="s">
        <v>81</v>
      </c>
      <c r="D1" s="5" t="s">
        <v>82</v>
      </c>
    </row>
    <row r="2" spans="1:8" x14ac:dyDescent="0.35">
      <c r="A2" s="1" t="s">
        <v>1</v>
      </c>
      <c r="B2" s="1">
        <v>135092</v>
      </c>
      <c r="C2" s="1">
        <v>501925</v>
      </c>
      <c r="D2" s="1">
        <v>2664889.3345499993</v>
      </c>
      <c r="F2" s="8"/>
      <c r="G2" s="8" t="s">
        <v>114</v>
      </c>
      <c r="H2" s="8" t="s">
        <v>115</v>
      </c>
    </row>
    <row r="3" spans="1:8" x14ac:dyDescent="0.35">
      <c r="A3" s="1" t="s">
        <v>2</v>
      </c>
      <c r="B3" s="1">
        <v>140416</v>
      </c>
      <c r="C3" s="1">
        <v>520436</v>
      </c>
      <c r="D3" s="1">
        <v>2714697.1234599999</v>
      </c>
      <c r="F3" s="11" t="s">
        <v>114</v>
      </c>
      <c r="G3" s="6">
        <v>1</v>
      </c>
      <c r="H3" s="6"/>
    </row>
    <row r="4" spans="1:8" ht="16" thickBot="1" x14ac:dyDescent="0.4">
      <c r="A4" s="1" t="s">
        <v>3</v>
      </c>
      <c r="B4" s="1">
        <v>147739</v>
      </c>
      <c r="C4" s="1">
        <v>541648</v>
      </c>
      <c r="D4" s="1">
        <v>2730430.2855400005</v>
      </c>
      <c r="F4" s="12" t="s">
        <v>115</v>
      </c>
      <c r="G4" s="7">
        <v>0.96132731293470663</v>
      </c>
      <c r="H4" s="7">
        <v>1</v>
      </c>
    </row>
    <row r="5" spans="1:8" x14ac:dyDescent="0.35">
      <c r="A5" s="1" t="s">
        <v>4</v>
      </c>
      <c r="B5" s="1">
        <v>153659</v>
      </c>
      <c r="C5" s="1">
        <v>561361</v>
      </c>
      <c r="D5" s="1">
        <v>2794823.2775400002</v>
      </c>
    </row>
    <row r="6" spans="1:8" x14ac:dyDescent="0.35">
      <c r="A6" s="1" t="s">
        <v>5</v>
      </c>
      <c r="B6" s="1">
        <v>163224</v>
      </c>
      <c r="C6" s="1">
        <v>582826</v>
      </c>
      <c r="D6" s="1">
        <v>2838422.6977899997</v>
      </c>
    </row>
    <row r="7" spans="1:8" x14ac:dyDescent="0.35">
      <c r="A7" s="1" t="s">
        <v>6</v>
      </c>
      <c r="B7" s="1">
        <v>170633</v>
      </c>
      <c r="C7" s="1">
        <v>605260</v>
      </c>
      <c r="D7" s="1">
        <v>2926841.5915000001</v>
      </c>
    </row>
    <row r="8" spans="1:8" x14ac:dyDescent="0.35">
      <c r="A8" s="1" t="s">
        <v>7</v>
      </c>
      <c r="B8" s="1">
        <v>175598</v>
      </c>
      <c r="C8" s="1">
        <v>620679</v>
      </c>
      <c r="D8" s="1">
        <v>2938662.4743999997</v>
      </c>
    </row>
    <row r="9" spans="1:8" x14ac:dyDescent="0.35">
      <c r="A9" s="1" t="s">
        <v>8</v>
      </c>
      <c r="B9" s="1">
        <v>187555</v>
      </c>
      <c r="C9" s="1">
        <v>640099</v>
      </c>
      <c r="D9" s="1">
        <v>2972262.7927200003</v>
      </c>
    </row>
    <row r="10" spans="1:8" x14ac:dyDescent="0.35">
      <c r="A10" s="1" t="s">
        <v>9</v>
      </c>
      <c r="B10" s="1">
        <v>193607</v>
      </c>
      <c r="C10" s="1">
        <v>666598</v>
      </c>
      <c r="D10" s="1">
        <v>3095679.5074700001</v>
      </c>
    </row>
    <row r="11" spans="1:8" x14ac:dyDescent="0.35">
      <c r="A11" s="1" t="s">
        <v>10</v>
      </c>
      <c r="B11" s="1">
        <v>205764</v>
      </c>
      <c r="C11" s="1">
        <v>695674</v>
      </c>
      <c r="D11" s="1">
        <v>3193888.1167400004</v>
      </c>
    </row>
    <row r="12" spans="1:8" x14ac:dyDescent="0.35">
      <c r="A12" s="1" t="s">
        <v>11</v>
      </c>
      <c r="B12" s="1">
        <v>216944</v>
      </c>
      <c r="C12" s="1">
        <v>728059</v>
      </c>
      <c r="D12" s="1">
        <v>3378561.30761</v>
      </c>
    </row>
    <row r="13" spans="1:8" x14ac:dyDescent="0.35">
      <c r="A13" s="1" t="s">
        <v>12</v>
      </c>
      <c r="B13" s="1">
        <v>228285</v>
      </c>
      <c r="C13" s="1">
        <v>766034</v>
      </c>
      <c r="D13" s="1">
        <v>3460406.22749</v>
      </c>
    </row>
    <row r="14" spans="1:8" x14ac:dyDescent="0.35">
      <c r="A14" s="1" t="s">
        <v>13</v>
      </c>
      <c r="B14" s="1">
        <v>243422</v>
      </c>
      <c r="C14" s="1">
        <v>810422</v>
      </c>
      <c r="D14" s="1">
        <v>3659814.8506600009</v>
      </c>
    </row>
    <row r="15" spans="1:8" x14ac:dyDescent="0.35">
      <c r="A15" s="1" t="s">
        <v>14</v>
      </c>
      <c r="B15" s="1">
        <v>254761</v>
      </c>
      <c r="C15" s="1">
        <v>860848</v>
      </c>
      <c r="D15" s="1">
        <v>3757479.4210000001</v>
      </c>
    </row>
    <row r="16" spans="1:8" x14ac:dyDescent="0.35">
      <c r="A16" s="1" t="s">
        <v>15</v>
      </c>
      <c r="B16" s="1">
        <v>258293</v>
      </c>
      <c r="C16" s="1">
        <v>909163</v>
      </c>
      <c r="D16" s="1">
        <v>3852928.35439</v>
      </c>
    </row>
    <row r="17" spans="1:4" x14ac:dyDescent="0.35">
      <c r="A17" s="1" t="s">
        <v>16</v>
      </c>
      <c r="B17" s="1">
        <v>262036</v>
      </c>
      <c r="C17" s="1">
        <v>947907</v>
      </c>
      <c r="D17" s="1">
        <v>3838911.5248400001</v>
      </c>
    </row>
    <row r="18" spans="1:4" x14ac:dyDescent="0.35">
      <c r="A18" s="1" t="s">
        <v>17</v>
      </c>
      <c r="B18" s="1">
        <v>263597</v>
      </c>
      <c r="C18" s="1">
        <v>988109</v>
      </c>
      <c r="D18" s="1">
        <v>3868380.9855200001</v>
      </c>
    </row>
    <row r="19" spans="1:4" x14ac:dyDescent="0.35">
      <c r="A19" s="1" t="s">
        <v>18</v>
      </c>
      <c r="B19" s="1">
        <v>278078</v>
      </c>
      <c r="C19" s="1">
        <v>1044884</v>
      </c>
      <c r="D19" s="1">
        <v>3961185.5307299998</v>
      </c>
    </row>
    <row r="20" spans="1:4" x14ac:dyDescent="0.35">
      <c r="A20" s="1" t="s">
        <v>19</v>
      </c>
      <c r="B20" s="1">
        <v>285936</v>
      </c>
      <c r="C20" s="1">
        <v>1100188</v>
      </c>
      <c r="D20" s="1">
        <v>3925235.7074600002</v>
      </c>
    </row>
    <row r="21" spans="1:4" x14ac:dyDescent="0.35">
      <c r="A21" s="1" t="s">
        <v>20</v>
      </c>
      <c r="B21" s="1">
        <v>292155</v>
      </c>
      <c r="C21" s="1">
        <v>1151576</v>
      </c>
      <c r="D21" s="1">
        <v>4014448.1212499999</v>
      </c>
    </row>
    <row r="22" spans="1:4" x14ac:dyDescent="0.35">
      <c r="A22" s="1" t="s">
        <v>21</v>
      </c>
      <c r="B22" s="1">
        <v>295602</v>
      </c>
      <c r="C22" s="1">
        <v>1182414</v>
      </c>
      <c r="D22" s="1">
        <v>4004076.7269999995</v>
      </c>
    </row>
    <row r="23" spans="1:4" x14ac:dyDescent="0.35">
      <c r="A23" s="1" t="s">
        <v>22</v>
      </c>
      <c r="B23" s="1">
        <v>303352</v>
      </c>
      <c r="C23" s="1">
        <v>1199920</v>
      </c>
      <c r="D23" s="1">
        <v>4041744.1600799998</v>
      </c>
    </row>
    <row r="24" spans="1:4" x14ac:dyDescent="0.35">
      <c r="A24" s="1" t="s">
        <v>23</v>
      </c>
      <c r="B24" s="1">
        <v>308709</v>
      </c>
      <c r="C24" s="1">
        <v>1217565</v>
      </c>
      <c r="D24" s="1">
        <v>4045393.9362300001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20"/>
  <sheetViews>
    <sheetView workbookViewId="0"/>
  </sheetViews>
  <sheetFormatPr defaultColWidth="12.6640625" defaultRowHeight="15" customHeight="1" x14ac:dyDescent="0.35"/>
  <cols>
    <col min="1" max="11" width="8.6640625" customWidth="1"/>
  </cols>
  <sheetData>
    <row r="1" spans="2:2" x14ac:dyDescent="0.35"/>
    <row r="2" spans="2:2" x14ac:dyDescent="0.35"/>
    <row r="3" spans="2:2" x14ac:dyDescent="0.35"/>
    <row r="4" spans="2:2" x14ac:dyDescent="0.35"/>
    <row r="5" spans="2:2" x14ac:dyDescent="0.35"/>
    <row r="6" spans="2:2" x14ac:dyDescent="0.35"/>
    <row r="7" spans="2:2" x14ac:dyDescent="0.35"/>
    <row r="8" spans="2:2" x14ac:dyDescent="0.35"/>
    <row r="9" spans="2:2" x14ac:dyDescent="0.35">
      <c r="B9" s="2">
        <f>1</f>
        <v>1</v>
      </c>
    </row>
    <row r="10" spans="2:2" x14ac:dyDescent="0.35"/>
    <row r="11" spans="2:2" x14ac:dyDescent="0.35"/>
    <row r="12" spans="2:2" x14ac:dyDescent="0.35"/>
    <row r="13" spans="2:2" x14ac:dyDescent="0.35"/>
    <row r="14" spans="2:2" x14ac:dyDescent="0.35"/>
    <row r="15" spans="2:2" x14ac:dyDescent="0.35"/>
    <row r="16" spans="2:2" x14ac:dyDescent="0.35"/>
    <row r="17" x14ac:dyDescent="0.35"/>
    <row r="18" x14ac:dyDescent="0.35"/>
    <row r="19" x14ac:dyDescent="0.35"/>
    <row r="20" x14ac:dyDescent="0.35"/>
  </sheetData>
  <pageMargins left="0.7" right="0.7" top="0.75" bottom="0.75" header="0" footer="0"/>
  <pageSetup orientation="portrait"/>
  <headerFooter>
    <oddFooter>&amp;L#000000C2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0"/>
  <sheetViews>
    <sheetView workbookViewId="0"/>
  </sheetViews>
  <sheetFormatPr defaultColWidth="12.6640625" defaultRowHeight="15" customHeight="1" x14ac:dyDescent="0.35"/>
  <cols>
    <col min="1" max="20" width="30.6640625" customWidth="1"/>
  </cols>
  <sheetData>
    <row r="1" spans="1:20" x14ac:dyDescent="0.35">
      <c r="A1" s="3" t="s">
        <v>24</v>
      </c>
      <c r="B1" s="4" t="s">
        <v>25</v>
      </c>
      <c r="C1" s="4" t="s">
        <v>26</v>
      </c>
      <c r="D1" s="4">
        <v>8</v>
      </c>
      <c r="E1" s="4" t="s">
        <v>27</v>
      </c>
      <c r="F1" s="4">
        <v>2</v>
      </c>
      <c r="G1" s="4" t="s">
        <v>28</v>
      </c>
      <c r="H1" s="4">
        <v>0</v>
      </c>
      <c r="I1" s="4" t="s">
        <v>29</v>
      </c>
      <c r="J1" s="4">
        <v>1</v>
      </c>
      <c r="K1" s="4" t="s">
        <v>30</v>
      </c>
      <c r="L1" s="4">
        <v>0</v>
      </c>
      <c r="M1" s="4" t="s">
        <v>31</v>
      </c>
      <c r="N1" s="4">
        <v>0</v>
      </c>
      <c r="O1" s="4" t="s">
        <v>32</v>
      </c>
      <c r="P1" s="4">
        <v>1</v>
      </c>
      <c r="Q1" s="4" t="s">
        <v>33</v>
      </c>
      <c r="R1" s="4">
        <v>0</v>
      </c>
      <c r="S1" s="4" t="s">
        <v>34</v>
      </c>
      <c r="T1" s="4">
        <v>0</v>
      </c>
    </row>
    <row r="2" spans="1:20" x14ac:dyDescent="0.35">
      <c r="A2" s="3" t="s">
        <v>35</v>
      </c>
      <c r="B2" s="4" t="s">
        <v>36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5">
      <c r="A3" s="3" t="s">
        <v>37</v>
      </c>
      <c r="B3" s="4" t="b">
        <f>IF(B10&gt;256,"TripUpST110AndEarlier",TRUE)</f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5">
      <c r="A4" s="3" t="s">
        <v>38</v>
      </c>
      <c r="B4" s="4" t="s">
        <v>39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5">
      <c r="A5" s="3" t="s">
        <v>40</v>
      </c>
      <c r="B5" s="4" t="b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5">
      <c r="A6" s="3" t="s">
        <v>41</v>
      </c>
      <c r="B6" s="4" t="b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3" t="s">
        <v>42</v>
      </c>
      <c r="B7" s="4" t="e">
        <f>#REF!</f>
        <v>#REF!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5">
      <c r="A8" s="3" t="s">
        <v>43</v>
      </c>
      <c r="B8" s="4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5">
      <c r="A9" s="3" t="s">
        <v>44</v>
      </c>
      <c r="B9" s="4">
        <f>1</f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5">
      <c r="A10" s="3" t="s">
        <v>45</v>
      </c>
      <c r="B10" s="4">
        <v>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s="3" t="s">
        <v>46</v>
      </c>
      <c r="B12" s="4" t="s">
        <v>47</v>
      </c>
      <c r="C12" s="4" t="s">
        <v>48</v>
      </c>
      <c r="D12" s="4" t="s">
        <v>49</v>
      </c>
      <c r="E12" s="4" t="b">
        <v>1</v>
      </c>
      <c r="F12" s="4">
        <v>0</v>
      </c>
      <c r="G12" s="4">
        <v>4</v>
      </c>
      <c r="H12" s="4">
        <v>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5">
      <c r="A13" s="3" t="s">
        <v>50</v>
      </c>
      <c r="B13" s="4" t="e">
        <f>#REF!</f>
        <v>#REF!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5">
      <c r="A14" s="3" t="s">
        <v>51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5">
      <c r="A15" s="3" t="s">
        <v>52</v>
      </c>
      <c r="B15" s="4" t="s">
        <v>53</v>
      </c>
      <c r="C15" s="4" t="s">
        <v>54</v>
      </c>
      <c r="D15" s="4" t="s">
        <v>55</v>
      </c>
      <c r="E15" s="4" t="b">
        <v>1</v>
      </c>
      <c r="F15" s="4">
        <v>0</v>
      </c>
      <c r="G15" s="4">
        <v>4</v>
      </c>
      <c r="H15" s="4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5">
      <c r="A16" s="3" t="s">
        <v>56</v>
      </c>
      <c r="B16" s="4" t="e">
        <f>#REF!</f>
        <v>#REF!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A17" s="3" t="s">
        <v>57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A18" s="3" t="s">
        <v>58</v>
      </c>
      <c r="B18" s="4" t="s">
        <v>59</v>
      </c>
      <c r="C18" s="4" t="s">
        <v>60</v>
      </c>
      <c r="D18" s="4" t="s">
        <v>61</v>
      </c>
      <c r="E18" s="4" t="b">
        <v>1</v>
      </c>
      <c r="F18" s="4">
        <v>0</v>
      </c>
      <c r="G18" s="4">
        <v>4</v>
      </c>
      <c r="H18" s="4"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5">
      <c r="A19" s="3" t="s">
        <v>62</v>
      </c>
      <c r="B19" s="4" t="e">
        <f>#REF!</f>
        <v>#REF!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5">
      <c r="A20" s="3" t="s">
        <v>63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5">
      <c r="A21" s="3" t="s">
        <v>64</v>
      </c>
      <c r="B21" s="4" t="s">
        <v>65</v>
      </c>
      <c r="C21" s="4" t="s">
        <v>66</v>
      </c>
      <c r="D21" s="4" t="s">
        <v>67</v>
      </c>
      <c r="E21" s="4" t="b">
        <v>1</v>
      </c>
      <c r="F21" s="4">
        <v>0</v>
      </c>
      <c r="G21" s="4">
        <v>4</v>
      </c>
      <c r="H21" s="4"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5">
      <c r="A22" s="3" t="s">
        <v>68</v>
      </c>
      <c r="B22" s="4" t="e">
        <f>#REF!</f>
        <v>#REF!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5">
      <c r="A23" s="3" t="s">
        <v>69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3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</sheetData>
  <pageMargins left="0.7" right="0.7" top="0.75" bottom="0.75" header="0" footer="0"/>
  <pageSetup orientation="portrait"/>
  <headerFooter>
    <oddFooter>&amp;L#000000C2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"/>
  <sheetViews>
    <sheetView workbookViewId="0"/>
  </sheetViews>
  <sheetFormatPr defaultColWidth="12.6640625" defaultRowHeight="15" customHeight="1" x14ac:dyDescent="0.35"/>
  <cols>
    <col min="1" max="20" width="30.6640625" customWidth="1"/>
  </cols>
  <sheetData>
    <row r="1" spans="1:20" x14ac:dyDescent="0.35">
      <c r="A1" s="3" t="s">
        <v>24</v>
      </c>
      <c r="B1" s="4" t="s">
        <v>70</v>
      </c>
      <c r="C1" s="4" t="s">
        <v>26</v>
      </c>
      <c r="D1" s="4">
        <v>8</v>
      </c>
      <c r="E1" s="4" t="s">
        <v>27</v>
      </c>
      <c r="F1" s="4">
        <v>2</v>
      </c>
      <c r="G1" s="4" t="s">
        <v>28</v>
      </c>
      <c r="H1" s="4">
        <v>0</v>
      </c>
      <c r="I1" s="4" t="s">
        <v>29</v>
      </c>
      <c r="J1" s="4">
        <v>1</v>
      </c>
      <c r="K1" s="4" t="s">
        <v>30</v>
      </c>
      <c r="L1" s="4">
        <v>0</v>
      </c>
      <c r="M1" s="4" t="s">
        <v>31</v>
      </c>
      <c r="N1" s="4">
        <v>0</v>
      </c>
      <c r="O1" s="4" t="s">
        <v>32</v>
      </c>
      <c r="P1" s="4">
        <v>1</v>
      </c>
      <c r="Q1" s="4" t="s">
        <v>33</v>
      </c>
      <c r="R1" s="4">
        <v>0</v>
      </c>
      <c r="S1" s="4" t="s">
        <v>34</v>
      </c>
      <c r="T1" s="4">
        <v>0</v>
      </c>
    </row>
    <row r="2" spans="1:20" x14ac:dyDescent="0.35">
      <c r="A2" s="3" t="s">
        <v>35</v>
      </c>
      <c r="B2" s="4" t="s">
        <v>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5">
      <c r="A3" s="3" t="s">
        <v>37</v>
      </c>
      <c r="B3" s="4" t="b">
        <f>IF(B10&gt;256,"TripUpST110AndEarlier",TRUE)</f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5">
      <c r="A4" s="3" t="s">
        <v>38</v>
      </c>
      <c r="B4" s="4" t="s">
        <v>39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5">
      <c r="A5" s="3" t="s">
        <v>40</v>
      </c>
      <c r="B5" s="4" t="b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5">
      <c r="A6" s="3" t="s">
        <v>41</v>
      </c>
      <c r="B6" s="4" t="b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3" t="s">
        <v>42</v>
      </c>
      <c r="B7" s="4" t="e">
        <f>#REF!</f>
        <v>#REF!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5">
      <c r="A8" s="3" t="s">
        <v>43</v>
      </c>
      <c r="B8" s="4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5">
      <c r="A9" s="3" t="s">
        <v>44</v>
      </c>
      <c r="B9" s="4">
        <f>1</f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5">
      <c r="A10" s="3" t="s">
        <v>45</v>
      </c>
      <c r="B10" s="4">
        <v>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s="3" t="s">
        <v>46</v>
      </c>
      <c r="B12" s="4" t="s">
        <v>72</v>
      </c>
      <c r="C12" s="4" t="s">
        <v>48</v>
      </c>
      <c r="D12" s="4" t="s">
        <v>73</v>
      </c>
      <c r="E12" s="4" t="b">
        <v>1</v>
      </c>
      <c r="F12" s="4">
        <v>0</v>
      </c>
      <c r="G12" s="4">
        <v>4</v>
      </c>
      <c r="H12" s="4">
        <v>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5">
      <c r="A13" s="3" t="s">
        <v>50</v>
      </c>
      <c r="B13" s="4" t="e">
        <f>#REF!</f>
        <v>#REF!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5">
      <c r="A14" s="3" t="s">
        <v>51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5">
      <c r="A15" s="3" t="s">
        <v>52</v>
      </c>
      <c r="B15" s="4" t="s">
        <v>74</v>
      </c>
      <c r="C15" s="4" t="s">
        <v>54</v>
      </c>
      <c r="D15" s="4" t="s">
        <v>75</v>
      </c>
      <c r="E15" s="4" t="b">
        <v>1</v>
      </c>
      <c r="F15" s="4">
        <v>0</v>
      </c>
      <c r="G15" s="4">
        <v>4</v>
      </c>
      <c r="H15" s="4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5">
      <c r="A16" s="3" t="s">
        <v>56</v>
      </c>
      <c r="B16" s="4" t="e">
        <f>#REF!</f>
        <v>#REF!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A17" s="3" t="s">
        <v>57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A18" s="3" t="s">
        <v>58</v>
      </c>
      <c r="B18" s="4" t="s">
        <v>76</v>
      </c>
      <c r="C18" s="4" t="s">
        <v>60</v>
      </c>
      <c r="D18" s="4" t="s">
        <v>77</v>
      </c>
      <c r="E18" s="4" t="b">
        <v>1</v>
      </c>
      <c r="F18" s="4">
        <v>0</v>
      </c>
      <c r="G18" s="4">
        <v>4</v>
      </c>
      <c r="H18" s="4"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5">
      <c r="A19" s="3" t="s">
        <v>62</v>
      </c>
      <c r="B19" s="4" t="e">
        <f>#REF!</f>
        <v>#REF!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5">
      <c r="A20" s="3" t="s">
        <v>63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5">
      <c r="A21" s="3" t="s">
        <v>64</v>
      </c>
      <c r="B21" s="4" t="s">
        <v>78</v>
      </c>
      <c r="C21" s="4" t="s">
        <v>66</v>
      </c>
      <c r="D21" s="4" t="s">
        <v>79</v>
      </c>
      <c r="E21" s="4" t="b">
        <v>1</v>
      </c>
      <c r="F21" s="4">
        <v>0</v>
      </c>
      <c r="G21" s="4">
        <v>4</v>
      </c>
      <c r="H21" s="4"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5">
      <c r="A22" s="3" t="s">
        <v>68</v>
      </c>
      <c r="B22" s="4" t="e">
        <f>#REF!</f>
        <v>#REF!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5">
      <c r="A23" s="3" t="s">
        <v>69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3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</sheetData>
  <pageMargins left="0.7" right="0.7" top="0.75" bottom="0.75" header="0" footer="0"/>
  <pageSetup orientation="portrait"/>
  <headerFooter>
    <oddFooter>&amp;L#000000C2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_PalUtilTempWorksheet</vt:lpstr>
      <vt:lpstr>_STDS_DG1C039670</vt:lpstr>
      <vt:lpstr>_STDS_DGA032175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Yousra Mostafa, Vodafone</cp:lastModifiedBy>
  <dcterms:created xsi:type="dcterms:W3CDTF">2021-04-30T13:17:15Z</dcterms:created>
  <dcterms:modified xsi:type="dcterms:W3CDTF">2023-05-13T09:04:32Z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73536-36c5-4fd9-8140-7ddebb8b4638_Enabled">
    <vt:lpwstr>true</vt:lpwstr>
  </property>
  <property fmtid="{D5CDD505-2E9C-101B-9397-08002B2CF9AE}" pid="3" name="MSIP_Label_7f373536-36c5-4fd9-8140-7ddebb8b4638_SetDate">
    <vt:lpwstr>2022-12-27T19:51:38Z</vt:lpwstr>
  </property>
  <property fmtid="{D5CDD505-2E9C-101B-9397-08002B2CF9AE}" pid="4" name="MSIP_Label_7f373536-36c5-4fd9-8140-7ddebb8b4638_Method">
    <vt:lpwstr>Standard</vt:lpwstr>
  </property>
  <property fmtid="{D5CDD505-2E9C-101B-9397-08002B2CF9AE}" pid="5" name="MSIP_Label_7f373536-36c5-4fd9-8140-7ddebb8b4638_Name">
    <vt:lpwstr>C2 General</vt:lpwstr>
  </property>
  <property fmtid="{D5CDD505-2E9C-101B-9397-08002B2CF9AE}" pid="6" name="MSIP_Label_7f373536-36c5-4fd9-8140-7ddebb8b4638_SiteId">
    <vt:lpwstr>28d54ec7-2221-4717-acb0-7f8c37359048</vt:lpwstr>
  </property>
  <property fmtid="{D5CDD505-2E9C-101B-9397-08002B2CF9AE}" pid="7" name="MSIP_Label_7f373536-36c5-4fd9-8140-7ddebb8b4638_ActionId">
    <vt:lpwstr>fadad319-0332-4129-b83c-a385d0b1071d</vt:lpwstr>
  </property>
  <property fmtid="{D5CDD505-2E9C-101B-9397-08002B2CF9AE}" pid="8" name="MSIP_Label_7f373536-36c5-4fd9-8140-7ddebb8b4638_ContentBits">
    <vt:lpwstr>2</vt:lpwstr>
  </property>
</Properties>
</file>