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32cf8e3ee5f954d/Courses/semester 3/new python/HW3/"/>
    </mc:Choice>
  </mc:AlternateContent>
  <xr:revisionPtr revIDLastSave="47" documentId="11_A2D5F79A6B9C56A7815B2D863F88D6E6E1371F96" xr6:coauthVersionLast="47" xr6:coauthVersionMax="47" xr10:uidLastSave="{7092EC2C-8982-460E-8C0E-C2546FAA2A81}"/>
  <bookViews>
    <workbookView xWindow="-120" yWindow="-120" windowWidth="20730" windowHeight="11160" firstSheet="3" activeTab="4" xr2:uid="{00000000-000D-0000-FFFF-FFFF00000000}"/>
  </bookViews>
  <sheets>
    <sheet name="Graduates" sheetId="1" r:id="rId1"/>
    <sheet name="Companies" sheetId="2" r:id="rId2"/>
    <sheet name="WhoWorksWhere" sheetId="3" r:id="rId3"/>
    <sheet name="WhoHadInternshipWhere" sheetId="4" r:id="rId4"/>
    <sheet name="Whoisworkingwhererightnow" sheetId="6" r:id="rId5"/>
    <sheet name="Graduatesworkingorworkedincompa" sheetId="7" r:id="rId6"/>
  </sheets>
  <definedNames>
    <definedName name="_xlnm._FilterDatabase" localSheetId="5" hidden="1">Graduatesworkingorworkedincompa!$A$1:$R$573</definedName>
    <definedName name="_xlnm._FilterDatabase" localSheetId="3" hidden="1">WhoHadInternshipWhere!$A$1:$F$811</definedName>
    <definedName name="_xlnm._FilterDatabase" localSheetId="4" hidden="1">Whoisworkingwhererightnow!$A$1:$J$573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6" l="1"/>
  <c r="I104" i="3"/>
  <c r="I105" i="3"/>
  <c r="I106" i="3"/>
  <c r="I107" i="3"/>
  <c r="I108" i="3"/>
  <c r="I101" i="3"/>
  <c r="I102" i="3"/>
  <c r="I103" i="3"/>
  <c r="I2" i="3"/>
  <c r="A6" i="6"/>
  <c r="A5" i="6"/>
  <c r="G7" i="7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A3" i="6"/>
  <c r="A4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181" i="7" l="1"/>
  <c r="A180" i="7"/>
  <c r="K29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01" i="7"/>
  <c r="R502" i="7"/>
  <c r="R503" i="7"/>
  <c r="R504" i="7"/>
  <c r="R505" i="7"/>
  <c r="R506" i="7"/>
  <c r="R507" i="7"/>
  <c r="R508" i="7"/>
  <c r="R509" i="7"/>
  <c r="R510" i="7"/>
  <c r="R511" i="7"/>
  <c r="R512" i="7"/>
  <c r="R513" i="7"/>
  <c r="R514" i="7"/>
  <c r="R515" i="7"/>
  <c r="R516" i="7"/>
  <c r="R517" i="7"/>
  <c r="R518" i="7"/>
  <c r="R519" i="7"/>
  <c r="R520" i="7"/>
  <c r="R521" i="7"/>
  <c r="R522" i="7"/>
  <c r="R523" i="7"/>
  <c r="R524" i="7"/>
  <c r="R525" i="7"/>
  <c r="R526" i="7"/>
  <c r="R527" i="7"/>
  <c r="R528" i="7"/>
  <c r="R529" i="7"/>
  <c r="R530" i="7"/>
  <c r="R531" i="7"/>
  <c r="R532" i="7"/>
  <c r="R533" i="7"/>
  <c r="R534" i="7"/>
  <c r="R535" i="7"/>
  <c r="R536" i="7"/>
  <c r="R537" i="7"/>
  <c r="R538" i="7"/>
  <c r="R539" i="7"/>
  <c r="R540" i="7"/>
  <c r="R541" i="7"/>
  <c r="R542" i="7"/>
  <c r="R543" i="7"/>
  <c r="R544" i="7"/>
  <c r="R545" i="7"/>
  <c r="R546" i="7"/>
  <c r="R547" i="7"/>
  <c r="R548" i="7"/>
  <c r="R549" i="7"/>
  <c r="R550" i="7"/>
  <c r="R551" i="7"/>
  <c r="R552" i="7"/>
  <c r="R553" i="7"/>
  <c r="R554" i="7"/>
  <c r="R555" i="7"/>
  <c r="R556" i="7"/>
  <c r="R557" i="7"/>
  <c r="R558" i="7"/>
  <c r="R559" i="7"/>
  <c r="R560" i="7"/>
  <c r="R561" i="7"/>
  <c r="R562" i="7"/>
  <c r="R563" i="7"/>
  <c r="R564" i="7"/>
  <c r="R565" i="7"/>
  <c r="R566" i="7"/>
  <c r="R567" i="7"/>
  <c r="R568" i="7"/>
  <c r="R569" i="7"/>
  <c r="R570" i="7"/>
  <c r="R571" i="7"/>
  <c r="R572" i="7"/>
  <c r="R573" i="7"/>
  <c r="Q3" i="7"/>
  <c r="Q11" i="7"/>
  <c r="P3" i="7"/>
  <c r="K3" i="7" s="1"/>
  <c r="P4" i="7"/>
  <c r="P5" i="7"/>
  <c r="P6" i="7"/>
  <c r="K6" i="7" s="1"/>
  <c r="P7" i="7"/>
  <c r="K7" i="7" s="1"/>
  <c r="P8" i="7"/>
  <c r="P9" i="7"/>
  <c r="P10" i="7"/>
  <c r="P11" i="7"/>
  <c r="K11" i="7" s="1"/>
  <c r="P12" i="7"/>
  <c r="P13" i="7"/>
  <c r="Q13" i="7" s="1"/>
  <c r="P14" i="7"/>
  <c r="P15" i="7"/>
  <c r="K15" i="7" s="1"/>
  <c r="P16" i="7"/>
  <c r="K16" i="7" s="1"/>
  <c r="P17" i="7"/>
  <c r="P18" i="7"/>
  <c r="P19" i="7"/>
  <c r="P20" i="7"/>
  <c r="P21" i="7"/>
  <c r="P22" i="7"/>
  <c r="K22" i="7" s="1"/>
  <c r="P23" i="7"/>
  <c r="P24" i="7"/>
  <c r="P25" i="7"/>
  <c r="P26" i="7"/>
  <c r="P27" i="7"/>
  <c r="P28" i="7"/>
  <c r="P29" i="7"/>
  <c r="Q29" i="7" s="1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Q45" i="7" s="1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Q61" i="7" s="1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K569" i="7" s="1"/>
  <c r="P570" i="7"/>
  <c r="P571" i="7"/>
  <c r="P572" i="7"/>
  <c r="P573" i="7"/>
  <c r="G3" i="7"/>
  <c r="G4" i="7"/>
  <c r="G5" i="7"/>
  <c r="G6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K573" i="7" l="1"/>
  <c r="Q573" i="7"/>
  <c r="K565" i="7"/>
  <c r="Q565" i="7"/>
  <c r="K561" i="7"/>
  <c r="Q561" i="7"/>
  <c r="K557" i="7"/>
  <c r="Q557" i="7"/>
  <c r="K553" i="7"/>
  <c r="Q553" i="7"/>
  <c r="K549" i="7"/>
  <c r="Q549" i="7"/>
  <c r="K545" i="7"/>
  <c r="Q545" i="7"/>
  <c r="K541" i="7"/>
  <c r="Q541" i="7"/>
  <c r="K537" i="7"/>
  <c r="Q537" i="7"/>
  <c r="K533" i="7"/>
  <c r="Q533" i="7"/>
  <c r="K529" i="7"/>
  <c r="Q529" i="7"/>
  <c r="K525" i="7"/>
  <c r="Q525" i="7"/>
  <c r="K521" i="7"/>
  <c r="Q521" i="7"/>
  <c r="K517" i="7"/>
  <c r="Q517" i="7"/>
  <c r="K513" i="7"/>
  <c r="Q513" i="7"/>
  <c r="K509" i="7"/>
  <c r="Q509" i="7"/>
  <c r="K505" i="7"/>
  <c r="Q505" i="7"/>
  <c r="K501" i="7"/>
  <c r="Q501" i="7"/>
  <c r="K497" i="7"/>
  <c r="Q497" i="7"/>
  <c r="K493" i="7"/>
  <c r="Q493" i="7"/>
  <c r="K489" i="7"/>
  <c r="Q489" i="7"/>
  <c r="K485" i="7"/>
  <c r="Q485" i="7"/>
  <c r="K481" i="7"/>
  <c r="Q481" i="7"/>
  <c r="K477" i="7"/>
  <c r="Q477" i="7"/>
  <c r="K473" i="7"/>
  <c r="Q473" i="7"/>
  <c r="K469" i="7"/>
  <c r="Q469" i="7"/>
  <c r="K465" i="7"/>
  <c r="Q465" i="7"/>
  <c r="K461" i="7"/>
  <c r="Q461" i="7"/>
  <c r="K457" i="7"/>
  <c r="Q457" i="7"/>
  <c r="Q453" i="7"/>
  <c r="K453" i="7"/>
  <c r="K449" i="7"/>
  <c r="Q449" i="7"/>
  <c r="K445" i="7"/>
  <c r="Q445" i="7"/>
  <c r="K441" i="7"/>
  <c r="Q441" i="7"/>
  <c r="K437" i="7"/>
  <c r="Q437" i="7"/>
  <c r="K433" i="7"/>
  <c r="Q433" i="7"/>
  <c r="K429" i="7"/>
  <c r="Q429" i="7"/>
  <c r="K425" i="7"/>
  <c r="Q425" i="7"/>
  <c r="K421" i="7"/>
  <c r="Q421" i="7"/>
  <c r="K417" i="7"/>
  <c r="Q417" i="7"/>
  <c r="K413" i="7"/>
  <c r="Q413" i="7"/>
  <c r="K409" i="7"/>
  <c r="Q409" i="7"/>
  <c r="K405" i="7"/>
  <c r="Q405" i="7"/>
  <c r="K401" i="7"/>
  <c r="Q401" i="7"/>
  <c r="K397" i="7"/>
  <c r="Q397" i="7"/>
  <c r="K393" i="7"/>
  <c r="Q393" i="7"/>
  <c r="K389" i="7"/>
  <c r="Q389" i="7"/>
  <c r="K385" i="7"/>
  <c r="Q385" i="7"/>
  <c r="K381" i="7"/>
  <c r="Q381" i="7"/>
  <c r="K377" i="7"/>
  <c r="Q377" i="7"/>
  <c r="K373" i="7"/>
  <c r="Q373" i="7"/>
  <c r="K369" i="7"/>
  <c r="Q369" i="7"/>
  <c r="K365" i="7"/>
  <c r="Q365" i="7"/>
  <c r="K361" i="7"/>
  <c r="Q361" i="7"/>
  <c r="K357" i="7"/>
  <c r="Q357" i="7"/>
  <c r="K353" i="7"/>
  <c r="Q353" i="7"/>
  <c r="K349" i="7"/>
  <c r="Q349" i="7"/>
  <c r="K345" i="7"/>
  <c r="Q345" i="7"/>
  <c r="K341" i="7"/>
  <c r="Q341" i="7"/>
  <c r="K337" i="7"/>
  <c r="Q337" i="7"/>
  <c r="K333" i="7"/>
  <c r="Q333" i="7"/>
  <c r="K329" i="7"/>
  <c r="Q329" i="7"/>
  <c r="K325" i="7"/>
  <c r="Q325" i="7"/>
  <c r="K321" i="7"/>
  <c r="Q321" i="7"/>
  <c r="K317" i="7"/>
  <c r="Q317" i="7"/>
  <c r="K313" i="7"/>
  <c r="Q313" i="7"/>
  <c r="K309" i="7"/>
  <c r="Q309" i="7"/>
  <c r="K305" i="7"/>
  <c r="Q305" i="7"/>
  <c r="K301" i="7"/>
  <c r="Q301" i="7"/>
  <c r="K297" i="7"/>
  <c r="Q297" i="7"/>
  <c r="K293" i="7"/>
  <c r="Q293" i="7"/>
  <c r="K289" i="7"/>
  <c r="Q289" i="7"/>
  <c r="K285" i="7"/>
  <c r="Q285" i="7"/>
  <c r="K281" i="7"/>
  <c r="Q281" i="7"/>
  <c r="K277" i="7"/>
  <c r="Q277" i="7"/>
  <c r="K273" i="7"/>
  <c r="Q273" i="7"/>
  <c r="K269" i="7"/>
  <c r="Q269" i="7"/>
  <c r="K265" i="7"/>
  <c r="Q265" i="7"/>
  <c r="K261" i="7"/>
  <c r="Q261" i="7"/>
  <c r="K257" i="7"/>
  <c r="Q257" i="7"/>
  <c r="K253" i="7"/>
  <c r="Q253" i="7"/>
  <c r="K249" i="7"/>
  <c r="Q249" i="7"/>
  <c r="K245" i="7"/>
  <c r="Q245" i="7"/>
  <c r="K241" i="7"/>
  <c r="Q241" i="7"/>
  <c r="K237" i="7"/>
  <c r="Q237" i="7"/>
  <c r="K233" i="7"/>
  <c r="Q233" i="7"/>
  <c r="K229" i="7"/>
  <c r="Q229" i="7"/>
  <c r="K225" i="7"/>
  <c r="Q225" i="7"/>
  <c r="K221" i="7"/>
  <c r="Q221" i="7"/>
  <c r="K217" i="7"/>
  <c r="Q217" i="7"/>
  <c r="K213" i="7"/>
  <c r="Q213" i="7"/>
  <c r="K209" i="7"/>
  <c r="Q209" i="7"/>
  <c r="K205" i="7"/>
  <c r="Q205" i="7"/>
  <c r="K201" i="7"/>
  <c r="Q201" i="7"/>
  <c r="K197" i="7"/>
  <c r="Q197" i="7"/>
  <c r="K193" i="7"/>
  <c r="Q193" i="7"/>
  <c r="K189" i="7"/>
  <c r="Q189" i="7"/>
  <c r="K185" i="7"/>
  <c r="Q185" i="7"/>
  <c r="K181" i="7"/>
  <c r="Q181" i="7"/>
  <c r="K177" i="7"/>
  <c r="Q177" i="7"/>
  <c r="K173" i="7"/>
  <c r="Q173" i="7"/>
  <c r="K169" i="7"/>
  <c r="Q169" i="7"/>
  <c r="K165" i="7"/>
  <c r="Q165" i="7"/>
  <c r="K161" i="7"/>
  <c r="Q161" i="7"/>
  <c r="K157" i="7"/>
  <c r="Q157" i="7"/>
  <c r="K153" i="7"/>
  <c r="Q153" i="7"/>
  <c r="K149" i="7"/>
  <c r="Q149" i="7"/>
  <c r="K145" i="7"/>
  <c r="Q145" i="7"/>
  <c r="K141" i="7"/>
  <c r="Q141" i="7"/>
  <c r="K137" i="7"/>
  <c r="Q137" i="7"/>
  <c r="K133" i="7"/>
  <c r="Q133" i="7"/>
  <c r="K129" i="7"/>
  <c r="Q129" i="7"/>
  <c r="K125" i="7"/>
  <c r="Q125" i="7"/>
  <c r="K121" i="7"/>
  <c r="Q121" i="7"/>
  <c r="K117" i="7"/>
  <c r="Q117" i="7"/>
  <c r="K113" i="7"/>
  <c r="Q113" i="7"/>
  <c r="Q109" i="7"/>
  <c r="K109" i="7"/>
  <c r="Q105" i="7"/>
  <c r="K105" i="7"/>
  <c r="K101" i="7"/>
  <c r="Q101" i="7"/>
  <c r="K97" i="7"/>
  <c r="Q97" i="7"/>
  <c r="Q93" i="7"/>
  <c r="K93" i="7"/>
  <c r="Q89" i="7"/>
  <c r="K89" i="7"/>
  <c r="K85" i="7"/>
  <c r="Q85" i="7"/>
  <c r="K81" i="7"/>
  <c r="Q81" i="7"/>
  <c r="Q77" i="7"/>
  <c r="K77" i="7"/>
  <c r="Q73" i="7"/>
  <c r="K73" i="7"/>
  <c r="K69" i="7"/>
  <c r="Q69" i="7"/>
  <c r="K572" i="7"/>
  <c r="Q572" i="7"/>
  <c r="K568" i="7"/>
  <c r="Q568" i="7"/>
  <c r="K564" i="7"/>
  <c r="Q564" i="7"/>
  <c r="K560" i="7"/>
  <c r="Q560" i="7"/>
  <c r="K556" i="7"/>
  <c r="Q556" i="7"/>
  <c r="K552" i="7"/>
  <c r="Q552" i="7"/>
  <c r="K548" i="7"/>
  <c r="Q548" i="7"/>
  <c r="K544" i="7"/>
  <c r="Q544" i="7"/>
  <c r="K540" i="7"/>
  <c r="Q540" i="7"/>
  <c r="K536" i="7"/>
  <c r="Q536" i="7"/>
  <c r="K532" i="7"/>
  <c r="Q532" i="7"/>
  <c r="K528" i="7"/>
  <c r="Q528" i="7"/>
  <c r="K524" i="7"/>
  <c r="Q524" i="7"/>
  <c r="K520" i="7"/>
  <c r="Q520" i="7"/>
  <c r="K516" i="7"/>
  <c r="Q516" i="7"/>
  <c r="K512" i="7"/>
  <c r="Q512" i="7"/>
  <c r="K508" i="7"/>
  <c r="Q508" i="7"/>
  <c r="K504" i="7"/>
  <c r="Q504" i="7"/>
  <c r="K500" i="7"/>
  <c r="Q500" i="7"/>
  <c r="K496" i="7"/>
  <c r="Q496" i="7"/>
  <c r="K492" i="7"/>
  <c r="Q492" i="7"/>
  <c r="K488" i="7"/>
  <c r="Q488" i="7"/>
  <c r="K484" i="7"/>
  <c r="Q484" i="7"/>
  <c r="K480" i="7"/>
  <c r="Q480" i="7"/>
  <c r="K476" i="7"/>
  <c r="Q476" i="7"/>
  <c r="K472" i="7"/>
  <c r="Q472" i="7"/>
  <c r="K468" i="7"/>
  <c r="Q468" i="7"/>
  <c r="K464" i="7"/>
  <c r="Q464" i="7"/>
  <c r="K460" i="7"/>
  <c r="Q460" i="7"/>
  <c r="K456" i="7"/>
  <c r="Q456" i="7"/>
  <c r="K452" i="7"/>
  <c r="Q452" i="7"/>
  <c r="K448" i="7"/>
  <c r="Q448" i="7"/>
  <c r="K444" i="7"/>
  <c r="Q444" i="7"/>
  <c r="K440" i="7"/>
  <c r="Q440" i="7"/>
  <c r="K436" i="7"/>
  <c r="Q436" i="7"/>
  <c r="K432" i="7"/>
  <c r="Q432" i="7"/>
  <c r="K428" i="7"/>
  <c r="Q428" i="7"/>
  <c r="K424" i="7"/>
  <c r="Q424" i="7"/>
  <c r="K420" i="7"/>
  <c r="Q420" i="7"/>
  <c r="K416" i="7"/>
  <c r="Q416" i="7"/>
  <c r="K412" i="7"/>
  <c r="Q412" i="7"/>
  <c r="K408" i="7"/>
  <c r="Q408" i="7"/>
  <c r="K404" i="7"/>
  <c r="Q404" i="7"/>
  <c r="K400" i="7"/>
  <c r="Q400" i="7"/>
  <c r="K396" i="7"/>
  <c r="Q396" i="7"/>
  <c r="K392" i="7"/>
  <c r="Q392" i="7"/>
  <c r="K388" i="7"/>
  <c r="Q388" i="7"/>
  <c r="K384" i="7"/>
  <c r="Q384" i="7"/>
  <c r="K380" i="7"/>
  <c r="Q380" i="7"/>
  <c r="K376" i="7"/>
  <c r="Q376" i="7"/>
  <c r="K372" i="7"/>
  <c r="Q372" i="7"/>
  <c r="K368" i="7"/>
  <c r="Q368" i="7"/>
  <c r="K364" i="7"/>
  <c r="Q364" i="7"/>
  <c r="K360" i="7"/>
  <c r="Q360" i="7"/>
  <c r="K356" i="7"/>
  <c r="Q356" i="7"/>
  <c r="K352" i="7"/>
  <c r="Q352" i="7"/>
  <c r="K348" i="7"/>
  <c r="Q348" i="7"/>
  <c r="K344" i="7"/>
  <c r="Q344" i="7"/>
  <c r="K340" i="7"/>
  <c r="Q340" i="7"/>
  <c r="K336" i="7"/>
  <c r="Q336" i="7"/>
  <c r="K332" i="7"/>
  <c r="Q332" i="7"/>
  <c r="K328" i="7"/>
  <c r="Q328" i="7"/>
  <c r="K324" i="7"/>
  <c r="Q324" i="7"/>
  <c r="K320" i="7"/>
  <c r="Q320" i="7"/>
  <c r="K316" i="7"/>
  <c r="Q316" i="7"/>
  <c r="K312" i="7"/>
  <c r="Q312" i="7"/>
  <c r="K308" i="7"/>
  <c r="Q308" i="7"/>
  <c r="K304" i="7"/>
  <c r="Q304" i="7"/>
  <c r="K300" i="7"/>
  <c r="Q300" i="7"/>
  <c r="K296" i="7"/>
  <c r="Q296" i="7"/>
  <c r="K292" i="7"/>
  <c r="Q292" i="7"/>
  <c r="K288" i="7"/>
  <c r="Q288" i="7"/>
  <c r="K284" i="7"/>
  <c r="Q284" i="7"/>
  <c r="K280" i="7"/>
  <c r="Q280" i="7"/>
  <c r="K276" i="7"/>
  <c r="Q276" i="7"/>
  <c r="K272" i="7"/>
  <c r="Q272" i="7"/>
  <c r="K268" i="7"/>
  <c r="Q268" i="7"/>
  <c r="Q264" i="7"/>
  <c r="K264" i="7"/>
  <c r="K260" i="7"/>
  <c r="Q260" i="7"/>
  <c r="K256" i="7"/>
  <c r="Q256" i="7"/>
  <c r="K252" i="7"/>
  <c r="Q252" i="7"/>
  <c r="Q248" i="7"/>
  <c r="K248" i="7"/>
  <c r="K244" i="7"/>
  <c r="Q244" i="7"/>
  <c r="K240" i="7"/>
  <c r="Q240" i="7"/>
  <c r="K236" i="7"/>
  <c r="Q236" i="7"/>
  <c r="Q232" i="7"/>
  <c r="K232" i="7"/>
  <c r="K228" i="7"/>
  <c r="Q228" i="7"/>
  <c r="K224" i="7"/>
  <c r="Q224" i="7"/>
  <c r="K220" i="7"/>
  <c r="Q220" i="7"/>
  <c r="K216" i="7"/>
  <c r="Q216" i="7"/>
  <c r="K212" i="7"/>
  <c r="Q212" i="7"/>
  <c r="K208" i="7"/>
  <c r="Q208" i="7"/>
  <c r="K204" i="7"/>
  <c r="Q204" i="7"/>
  <c r="Q200" i="7"/>
  <c r="K200" i="7"/>
  <c r="K196" i="7"/>
  <c r="Q196" i="7"/>
  <c r="K192" i="7"/>
  <c r="Q192" i="7"/>
  <c r="K188" i="7"/>
  <c r="Q188" i="7"/>
  <c r="Q184" i="7"/>
  <c r="K184" i="7"/>
  <c r="K180" i="7"/>
  <c r="Q180" i="7"/>
  <c r="K176" i="7"/>
  <c r="Q176" i="7"/>
  <c r="K172" i="7"/>
  <c r="Q172" i="7"/>
  <c r="Q168" i="7"/>
  <c r="K168" i="7"/>
  <c r="K164" i="7"/>
  <c r="Q164" i="7"/>
  <c r="K160" i="7"/>
  <c r="Q160" i="7"/>
  <c r="K156" i="7"/>
  <c r="Q156" i="7"/>
  <c r="K152" i="7"/>
  <c r="Q152" i="7"/>
  <c r="K148" i="7"/>
  <c r="Q148" i="7"/>
  <c r="K144" i="7"/>
  <c r="Q144" i="7"/>
  <c r="K140" i="7"/>
  <c r="Q140" i="7"/>
  <c r="Q136" i="7"/>
  <c r="K136" i="7"/>
  <c r="K132" i="7"/>
  <c r="Q132" i="7"/>
  <c r="K128" i="7"/>
  <c r="Q128" i="7"/>
  <c r="K124" i="7"/>
  <c r="Q124" i="7"/>
  <c r="Q120" i="7"/>
  <c r="K120" i="7"/>
  <c r="K116" i="7"/>
  <c r="Q116" i="7"/>
  <c r="K112" i="7"/>
  <c r="Q112" i="7"/>
  <c r="K108" i="7"/>
  <c r="Q108" i="7"/>
  <c r="K104" i="7"/>
  <c r="Q104" i="7"/>
  <c r="K100" i="7"/>
  <c r="Q100" i="7"/>
  <c r="K96" i="7"/>
  <c r="Q96" i="7"/>
  <c r="K92" i="7"/>
  <c r="Q92" i="7"/>
  <c r="K88" i="7"/>
  <c r="Q88" i="7"/>
  <c r="K84" i="7"/>
  <c r="Q84" i="7"/>
  <c r="K80" i="7"/>
  <c r="Q80" i="7"/>
  <c r="K76" i="7"/>
  <c r="Q76" i="7"/>
  <c r="K72" i="7"/>
  <c r="Q72" i="7"/>
  <c r="K68" i="7"/>
  <c r="Q68" i="7"/>
  <c r="K571" i="7"/>
  <c r="Q571" i="7"/>
  <c r="K567" i="7"/>
  <c r="Q567" i="7"/>
  <c r="K563" i="7"/>
  <c r="Q563" i="7"/>
  <c r="K559" i="7"/>
  <c r="Q559" i="7"/>
  <c r="K555" i="7"/>
  <c r="Q555" i="7"/>
  <c r="K551" i="7"/>
  <c r="Q551" i="7"/>
  <c r="K547" i="7"/>
  <c r="Q547" i="7"/>
  <c r="K543" i="7"/>
  <c r="Q543" i="7"/>
  <c r="K539" i="7"/>
  <c r="Q539" i="7"/>
  <c r="K535" i="7"/>
  <c r="Q535" i="7"/>
  <c r="K531" i="7"/>
  <c r="Q531" i="7"/>
  <c r="K527" i="7"/>
  <c r="Q527" i="7"/>
  <c r="K523" i="7"/>
  <c r="Q523" i="7"/>
  <c r="K519" i="7"/>
  <c r="Q519" i="7"/>
  <c r="K515" i="7"/>
  <c r="Q515" i="7"/>
  <c r="K511" i="7"/>
  <c r="Q511" i="7"/>
  <c r="K507" i="7"/>
  <c r="Q507" i="7"/>
  <c r="K503" i="7"/>
  <c r="Q503" i="7"/>
  <c r="K499" i="7"/>
  <c r="Q499" i="7"/>
  <c r="K495" i="7"/>
  <c r="Q495" i="7"/>
  <c r="K491" i="7"/>
  <c r="Q491" i="7"/>
  <c r="K487" i="7"/>
  <c r="Q487" i="7"/>
  <c r="K483" i="7"/>
  <c r="Q483" i="7"/>
  <c r="K479" i="7"/>
  <c r="Q479" i="7"/>
  <c r="K475" i="7"/>
  <c r="Q475" i="7"/>
  <c r="K471" i="7"/>
  <c r="Q471" i="7"/>
  <c r="K467" i="7"/>
  <c r="Q467" i="7"/>
  <c r="K463" i="7"/>
  <c r="Q463" i="7"/>
  <c r="K459" i="7"/>
  <c r="Q459" i="7"/>
  <c r="K455" i="7"/>
  <c r="Q455" i="7"/>
  <c r="K451" i="7"/>
  <c r="Q451" i="7"/>
  <c r="K447" i="7"/>
  <c r="Q447" i="7"/>
  <c r="K443" i="7"/>
  <c r="Q443" i="7"/>
  <c r="K439" i="7"/>
  <c r="Q439" i="7"/>
  <c r="K435" i="7"/>
  <c r="Q435" i="7"/>
  <c r="K431" i="7"/>
  <c r="Q431" i="7"/>
  <c r="K427" i="7"/>
  <c r="Q427" i="7"/>
  <c r="K423" i="7"/>
  <c r="Q423" i="7"/>
  <c r="K419" i="7"/>
  <c r="Q419" i="7"/>
  <c r="K415" i="7"/>
  <c r="Q415" i="7"/>
  <c r="K411" i="7"/>
  <c r="Q411" i="7"/>
  <c r="K407" i="7"/>
  <c r="Q407" i="7"/>
  <c r="K403" i="7"/>
  <c r="Q403" i="7"/>
  <c r="K399" i="7"/>
  <c r="Q399" i="7"/>
  <c r="K395" i="7"/>
  <c r="Q395" i="7"/>
  <c r="K391" i="7"/>
  <c r="Q391" i="7"/>
  <c r="K387" i="7"/>
  <c r="Q387" i="7"/>
  <c r="K383" i="7"/>
  <c r="Q383" i="7"/>
  <c r="K379" i="7"/>
  <c r="Q379" i="7"/>
  <c r="K375" i="7"/>
  <c r="Q375" i="7"/>
  <c r="K371" i="7"/>
  <c r="Q371" i="7"/>
  <c r="K367" i="7"/>
  <c r="Q367" i="7"/>
  <c r="K363" i="7"/>
  <c r="Q363" i="7"/>
  <c r="K359" i="7"/>
  <c r="Q359" i="7"/>
  <c r="K355" i="7"/>
  <c r="Q355" i="7"/>
  <c r="K351" i="7"/>
  <c r="Q351" i="7"/>
  <c r="K347" i="7"/>
  <c r="Q347" i="7"/>
  <c r="K343" i="7"/>
  <c r="Q343" i="7"/>
  <c r="K339" i="7"/>
  <c r="Q339" i="7"/>
  <c r="K335" i="7"/>
  <c r="Q335" i="7"/>
  <c r="K331" i="7"/>
  <c r="Q331" i="7"/>
  <c r="K327" i="7"/>
  <c r="Q327" i="7"/>
  <c r="K323" i="7"/>
  <c r="Q323" i="7"/>
  <c r="K319" i="7"/>
  <c r="Q319" i="7"/>
  <c r="K315" i="7"/>
  <c r="Q315" i="7"/>
  <c r="K311" i="7"/>
  <c r="Q311" i="7"/>
  <c r="K307" i="7"/>
  <c r="Q307" i="7"/>
  <c r="K303" i="7"/>
  <c r="Q303" i="7"/>
  <c r="K299" i="7"/>
  <c r="Q299" i="7"/>
  <c r="K295" i="7"/>
  <c r="Q295" i="7"/>
  <c r="K291" i="7"/>
  <c r="Q291" i="7"/>
  <c r="K287" i="7"/>
  <c r="Q287" i="7"/>
  <c r="K283" i="7"/>
  <c r="Q283" i="7"/>
  <c r="K279" i="7"/>
  <c r="Q279" i="7"/>
  <c r="K275" i="7"/>
  <c r="Q275" i="7"/>
  <c r="K271" i="7"/>
  <c r="Q271" i="7"/>
  <c r="K267" i="7"/>
  <c r="Q267" i="7"/>
  <c r="K263" i="7"/>
  <c r="Q263" i="7"/>
  <c r="K259" i="7"/>
  <c r="Q259" i="7"/>
  <c r="K255" i="7"/>
  <c r="Q255" i="7"/>
  <c r="K251" i="7"/>
  <c r="Q251" i="7"/>
  <c r="K247" i="7"/>
  <c r="Q247" i="7"/>
  <c r="K243" i="7"/>
  <c r="Q243" i="7"/>
  <c r="K239" i="7"/>
  <c r="Q239" i="7"/>
  <c r="K235" i="7"/>
  <c r="Q235" i="7"/>
  <c r="K231" i="7"/>
  <c r="Q231" i="7"/>
  <c r="K227" i="7"/>
  <c r="Q227" i="7"/>
  <c r="K223" i="7"/>
  <c r="Q223" i="7"/>
  <c r="K219" i="7"/>
  <c r="Q219" i="7"/>
  <c r="K215" i="7"/>
  <c r="Q215" i="7"/>
  <c r="K211" i="7"/>
  <c r="Q211" i="7"/>
  <c r="K207" i="7"/>
  <c r="Q207" i="7"/>
  <c r="K203" i="7"/>
  <c r="Q203" i="7"/>
  <c r="K199" i="7"/>
  <c r="Q199" i="7"/>
  <c r="K195" i="7"/>
  <c r="Q195" i="7"/>
  <c r="K191" i="7"/>
  <c r="Q191" i="7"/>
  <c r="K187" i="7"/>
  <c r="Q187" i="7"/>
  <c r="K183" i="7"/>
  <c r="Q183" i="7"/>
  <c r="K179" i="7"/>
  <c r="Q179" i="7"/>
  <c r="K175" i="7"/>
  <c r="Q175" i="7"/>
  <c r="K171" i="7"/>
  <c r="Q171" i="7"/>
  <c r="K167" i="7"/>
  <c r="Q167" i="7"/>
  <c r="K163" i="7"/>
  <c r="Q163" i="7"/>
  <c r="K159" i="7"/>
  <c r="Q159" i="7"/>
  <c r="K155" i="7"/>
  <c r="Q155" i="7"/>
  <c r="K151" i="7"/>
  <c r="Q151" i="7"/>
  <c r="K147" i="7"/>
  <c r="Q147" i="7"/>
  <c r="K143" i="7"/>
  <c r="Q143" i="7"/>
  <c r="K139" i="7"/>
  <c r="Q139" i="7"/>
  <c r="K135" i="7"/>
  <c r="Q135" i="7"/>
  <c r="K131" i="7"/>
  <c r="Q131" i="7"/>
  <c r="K127" i="7"/>
  <c r="Q127" i="7"/>
  <c r="K123" i="7"/>
  <c r="Q123" i="7"/>
  <c r="K119" i="7"/>
  <c r="Q119" i="7"/>
  <c r="K115" i="7"/>
  <c r="Q115" i="7"/>
  <c r="K111" i="7"/>
  <c r="Q111" i="7"/>
  <c r="K107" i="7"/>
  <c r="Q107" i="7"/>
  <c r="K103" i="7"/>
  <c r="Q103" i="7"/>
  <c r="K99" i="7"/>
  <c r="Q99" i="7"/>
  <c r="K95" i="7"/>
  <c r="Q95" i="7"/>
  <c r="K91" i="7"/>
  <c r="Q91" i="7"/>
  <c r="K87" i="7"/>
  <c r="Q87" i="7"/>
  <c r="K83" i="7"/>
  <c r="Q83" i="7"/>
  <c r="K79" i="7"/>
  <c r="Q79" i="7"/>
  <c r="K75" i="7"/>
  <c r="Q75" i="7"/>
  <c r="K71" i="7"/>
  <c r="Q71" i="7"/>
  <c r="K67" i="7"/>
  <c r="Q67" i="7"/>
  <c r="K63" i="7"/>
  <c r="Q63" i="7"/>
  <c r="K59" i="7"/>
  <c r="Q59" i="7"/>
  <c r="K55" i="7"/>
  <c r="Q55" i="7"/>
  <c r="K51" i="7"/>
  <c r="Q51" i="7"/>
  <c r="K47" i="7"/>
  <c r="Q47" i="7"/>
  <c r="K43" i="7"/>
  <c r="Q43" i="7"/>
  <c r="K39" i="7"/>
  <c r="Q39" i="7"/>
  <c r="K35" i="7"/>
  <c r="Q35" i="7"/>
  <c r="K31" i="7"/>
  <c r="Q31" i="7"/>
  <c r="K27" i="7"/>
  <c r="Q27" i="7"/>
  <c r="K23" i="7"/>
  <c r="Q23" i="7"/>
  <c r="K19" i="7"/>
  <c r="Q19" i="7"/>
  <c r="K570" i="7"/>
  <c r="Q570" i="7"/>
  <c r="Q566" i="7"/>
  <c r="K566" i="7"/>
  <c r="K562" i="7"/>
  <c r="Q562" i="7"/>
  <c r="K558" i="7"/>
  <c r="Q558" i="7"/>
  <c r="K554" i="7"/>
  <c r="Q554" i="7"/>
  <c r="Q550" i="7"/>
  <c r="K550" i="7"/>
  <c r="K546" i="7"/>
  <c r="Q546" i="7"/>
  <c r="K542" i="7"/>
  <c r="Q542" i="7"/>
  <c r="K538" i="7"/>
  <c r="Q538" i="7"/>
  <c r="Q534" i="7"/>
  <c r="K534" i="7"/>
  <c r="K530" i="7"/>
  <c r="Q530" i="7"/>
  <c r="K526" i="7"/>
  <c r="Q526" i="7"/>
  <c r="K522" i="7"/>
  <c r="Q522" i="7"/>
  <c r="Q518" i="7"/>
  <c r="K518" i="7"/>
  <c r="K514" i="7"/>
  <c r="Q514" i="7"/>
  <c r="K510" i="7"/>
  <c r="Q510" i="7"/>
  <c r="K506" i="7"/>
  <c r="Q506" i="7"/>
  <c r="Q502" i="7"/>
  <c r="K502" i="7"/>
  <c r="K498" i="7"/>
  <c r="Q498" i="7"/>
  <c r="K494" i="7"/>
  <c r="Q494" i="7"/>
  <c r="K490" i="7"/>
  <c r="Q490" i="7"/>
  <c r="Q486" i="7"/>
  <c r="K486" i="7"/>
  <c r="K482" i="7"/>
  <c r="Q482" i="7"/>
  <c r="K478" i="7"/>
  <c r="Q478" i="7"/>
  <c r="K474" i="7"/>
  <c r="Q474" i="7"/>
  <c r="Q470" i="7"/>
  <c r="K470" i="7"/>
  <c r="K466" i="7"/>
  <c r="Q466" i="7"/>
  <c r="K462" i="7"/>
  <c r="Q462" i="7"/>
  <c r="K458" i="7"/>
  <c r="Q458" i="7"/>
  <c r="K454" i="7"/>
  <c r="Q454" i="7"/>
  <c r="K450" i="7"/>
  <c r="Q450" i="7"/>
  <c r="K446" i="7"/>
  <c r="Q446" i="7"/>
  <c r="K442" i="7"/>
  <c r="Q442" i="7"/>
  <c r="K438" i="7"/>
  <c r="Q438" i="7"/>
  <c r="K434" i="7"/>
  <c r="Q434" i="7"/>
  <c r="K430" i="7"/>
  <c r="Q430" i="7"/>
  <c r="K426" i="7"/>
  <c r="Q426" i="7"/>
  <c r="K422" i="7"/>
  <c r="Q422" i="7"/>
  <c r="K418" i="7"/>
  <c r="Q418" i="7"/>
  <c r="K414" i="7"/>
  <c r="Q414" i="7"/>
  <c r="K410" i="7"/>
  <c r="Q410" i="7"/>
  <c r="K406" i="7"/>
  <c r="Q406" i="7"/>
  <c r="K402" i="7"/>
  <c r="Q402" i="7"/>
  <c r="K398" i="7"/>
  <c r="Q398" i="7"/>
  <c r="K394" i="7"/>
  <c r="Q394" i="7"/>
  <c r="K390" i="7"/>
  <c r="Q390" i="7"/>
  <c r="K386" i="7"/>
  <c r="Q386" i="7"/>
  <c r="K382" i="7"/>
  <c r="Q382" i="7"/>
  <c r="K378" i="7"/>
  <c r="Q378" i="7"/>
  <c r="K374" i="7"/>
  <c r="Q374" i="7"/>
  <c r="K370" i="7"/>
  <c r="Q370" i="7"/>
  <c r="K366" i="7"/>
  <c r="Q366" i="7"/>
  <c r="K362" i="7"/>
  <c r="Q362" i="7"/>
  <c r="K358" i="7"/>
  <c r="Q358" i="7"/>
  <c r="K354" i="7"/>
  <c r="Q354" i="7"/>
  <c r="K350" i="7"/>
  <c r="Q350" i="7"/>
  <c r="K346" i="7"/>
  <c r="Q346" i="7"/>
  <c r="Q569" i="7"/>
  <c r="K342" i="7"/>
  <c r="Q342" i="7"/>
  <c r="K338" i="7"/>
  <c r="Q338" i="7"/>
  <c r="K334" i="7"/>
  <c r="Q334" i="7"/>
  <c r="K330" i="7"/>
  <c r="Q330" i="7"/>
  <c r="K326" i="7"/>
  <c r="Q326" i="7"/>
  <c r="K322" i="7"/>
  <c r="Q322" i="7"/>
  <c r="K318" i="7"/>
  <c r="Q318" i="7"/>
  <c r="K314" i="7"/>
  <c r="Q314" i="7"/>
  <c r="K310" i="7"/>
  <c r="Q310" i="7"/>
  <c r="K306" i="7"/>
  <c r="Q306" i="7"/>
  <c r="K302" i="7"/>
  <c r="Q302" i="7"/>
  <c r="K298" i="7"/>
  <c r="Q298" i="7"/>
  <c r="K294" i="7"/>
  <c r="Q294" i="7"/>
  <c r="K290" i="7"/>
  <c r="Q290" i="7"/>
  <c r="K286" i="7"/>
  <c r="Q286" i="7"/>
  <c r="K282" i="7"/>
  <c r="Q282" i="7"/>
  <c r="K278" i="7"/>
  <c r="Q278" i="7"/>
  <c r="K274" i="7"/>
  <c r="Q274" i="7"/>
  <c r="K270" i="7"/>
  <c r="Q270" i="7"/>
  <c r="K266" i="7"/>
  <c r="Q266" i="7"/>
  <c r="K262" i="7"/>
  <c r="Q262" i="7"/>
  <c r="K258" i="7"/>
  <c r="Q258" i="7"/>
  <c r="K254" i="7"/>
  <c r="Q254" i="7"/>
  <c r="K250" i="7"/>
  <c r="Q250" i="7"/>
  <c r="K246" i="7"/>
  <c r="Q246" i="7"/>
  <c r="K242" i="7"/>
  <c r="Q242" i="7"/>
  <c r="K238" i="7"/>
  <c r="Q238" i="7"/>
  <c r="K234" i="7"/>
  <c r="Q234" i="7"/>
  <c r="K230" i="7"/>
  <c r="Q230" i="7"/>
  <c r="K226" i="7"/>
  <c r="Q226" i="7"/>
  <c r="K222" i="7"/>
  <c r="Q222" i="7"/>
  <c r="K218" i="7"/>
  <c r="Q218" i="7"/>
  <c r="K214" i="7"/>
  <c r="Q214" i="7"/>
  <c r="K210" i="7"/>
  <c r="Q210" i="7"/>
  <c r="K206" i="7"/>
  <c r="Q206" i="7"/>
  <c r="K202" i="7"/>
  <c r="Q202" i="7"/>
  <c r="K198" i="7"/>
  <c r="Q198" i="7"/>
  <c r="K194" i="7"/>
  <c r="Q194" i="7"/>
  <c r="K190" i="7"/>
  <c r="Q190" i="7"/>
  <c r="K186" i="7"/>
  <c r="Q186" i="7"/>
  <c r="K182" i="7"/>
  <c r="Q182" i="7"/>
  <c r="K178" i="7"/>
  <c r="Q178" i="7"/>
  <c r="K174" i="7"/>
  <c r="Q174" i="7"/>
  <c r="K170" i="7"/>
  <c r="Q170" i="7"/>
  <c r="K166" i="7"/>
  <c r="Q166" i="7"/>
  <c r="K162" i="7"/>
  <c r="Q162" i="7"/>
  <c r="K158" i="7"/>
  <c r="Q158" i="7"/>
  <c r="K154" i="7"/>
  <c r="Q154" i="7"/>
  <c r="K150" i="7"/>
  <c r="Q150" i="7"/>
  <c r="K146" i="7"/>
  <c r="Q146" i="7"/>
  <c r="K142" i="7"/>
  <c r="Q142" i="7"/>
  <c r="K138" i="7"/>
  <c r="Q138" i="7"/>
  <c r="K134" i="7"/>
  <c r="Q134" i="7"/>
  <c r="K130" i="7"/>
  <c r="Q130" i="7"/>
  <c r="K126" i="7"/>
  <c r="Q126" i="7"/>
  <c r="K122" i="7"/>
  <c r="Q122" i="7"/>
  <c r="K118" i="7"/>
  <c r="Q118" i="7"/>
  <c r="K114" i="7"/>
  <c r="Q114" i="7"/>
  <c r="K110" i="7"/>
  <c r="Q110" i="7"/>
  <c r="K106" i="7"/>
  <c r="Q106" i="7"/>
  <c r="K102" i="7"/>
  <c r="Q102" i="7"/>
  <c r="K98" i="7"/>
  <c r="Q98" i="7"/>
  <c r="K94" i="7"/>
  <c r="Q94" i="7"/>
  <c r="K90" i="7"/>
  <c r="Q90" i="7"/>
  <c r="K86" i="7"/>
  <c r="Q86" i="7"/>
  <c r="K82" i="7"/>
  <c r="Q82" i="7"/>
  <c r="K78" i="7"/>
  <c r="Q78" i="7"/>
  <c r="K74" i="7"/>
  <c r="Q74" i="7"/>
  <c r="K70" i="7"/>
  <c r="Q70" i="7"/>
  <c r="K66" i="7"/>
  <c r="Q66" i="7"/>
  <c r="K62" i="7"/>
  <c r="Q62" i="7"/>
  <c r="K58" i="7"/>
  <c r="Q58" i="7"/>
  <c r="K54" i="7"/>
  <c r="Q54" i="7"/>
  <c r="K50" i="7"/>
  <c r="Q50" i="7"/>
  <c r="K46" i="7"/>
  <c r="Q46" i="7"/>
  <c r="K42" i="7"/>
  <c r="Q42" i="7"/>
  <c r="K38" i="7"/>
  <c r="Q38" i="7"/>
  <c r="K34" i="7"/>
  <c r="Q34" i="7"/>
  <c r="K30" i="7"/>
  <c r="Q30" i="7"/>
  <c r="K26" i="7"/>
  <c r="Q26" i="7"/>
  <c r="K18" i="7"/>
  <c r="Q18" i="7"/>
  <c r="K14" i="7"/>
  <c r="Q14" i="7"/>
  <c r="K10" i="7"/>
  <c r="Q10" i="7"/>
  <c r="Q6" i="7"/>
  <c r="K65" i="7"/>
  <c r="Q65" i="7"/>
  <c r="Q57" i="7"/>
  <c r="K57" i="7"/>
  <c r="K53" i="7"/>
  <c r="Q53" i="7"/>
  <c r="K49" i="7"/>
  <c r="Q49" i="7"/>
  <c r="Q41" i="7"/>
  <c r="K41" i="7"/>
  <c r="K37" i="7"/>
  <c r="Q37" i="7"/>
  <c r="K33" i="7"/>
  <c r="Q33" i="7"/>
  <c r="Q25" i="7"/>
  <c r="K25" i="7"/>
  <c r="Q21" i="7"/>
  <c r="K21" i="7"/>
  <c r="Q17" i="7"/>
  <c r="K17" i="7"/>
  <c r="Q9" i="7"/>
  <c r="K9" i="7"/>
  <c r="Q5" i="7"/>
  <c r="K5" i="7"/>
  <c r="Q22" i="7"/>
  <c r="K13" i="7"/>
  <c r="K61" i="7"/>
  <c r="K64" i="7"/>
  <c r="Q64" i="7"/>
  <c r="K60" i="7"/>
  <c r="Q60" i="7"/>
  <c r="K56" i="7"/>
  <c r="Q56" i="7"/>
  <c r="K52" i="7"/>
  <c r="Q52" i="7"/>
  <c r="K48" i="7"/>
  <c r="Q48" i="7"/>
  <c r="K44" i="7"/>
  <c r="Q44" i="7"/>
  <c r="K40" i="7"/>
  <c r="Q40" i="7"/>
  <c r="K36" i="7"/>
  <c r="Q36" i="7"/>
  <c r="K32" i="7"/>
  <c r="Q32" i="7"/>
  <c r="K28" i="7"/>
  <c r="Q28" i="7"/>
  <c r="K24" i="7"/>
  <c r="Q24" i="7"/>
  <c r="K20" i="7"/>
  <c r="Q20" i="7"/>
  <c r="K12" i="7"/>
  <c r="Q12" i="7"/>
  <c r="K8" i="7"/>
  <c r="Q8" i="7"/>
  <c r="K4" i="7"/>
  <c r="Q4" i="7"/>
  <c r="Q16" i="7"/>
  <c r="K45" i="7"/>
  <c r="Q15" i="7"/>
  <c r="Q7" i="7"/>
  <c r="R2" i="7"/>
  <c r="G2" i="7"/>
  <c r="G2" i="6"/>
  <c r="E2" i="7"/>
  <c r="C2" i="6"/>
  <c r="A2" i="7"/>
  <c r="P2" i="7"/>
  <c r="G2" i="3"/>
  <c r="G4" i="3"/>
  <c r="G3" i="3"/>
  <c r="E2" i="6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" i="3"/>
  <c r="Q2" i="7" l="1"/>
  <c r="K2" i="7"/>
</calcChain>
</file>

<file path=xl/sharedStrings.xml><?xml version="1.0" encoding="utf-8"?>
<sst xmlns="http://schemas.openxmlformats.org/spreadsheetml/2006/main" count="4386" uniqueCount="1372">
  <si>
    <t>BÜŞRA</t>
  </si>
  <si>
    <t>ÖLÇENKOL</t>
  </si>
  <si>
    <t>13/06/2011</t>
  </si>
  <si>
    <t>MERT</t>
  </si>
  <si>
    <t>KARBAY</t>
  </si>
  <si>
    <t>METİN BARIŞ</t>
  </si>
  <si>
    <t>İLHAN</t>
  </si>
  <si>
    <t>HİLAL</t>
  </si>
  <si>
    <t>ERTOK</t>
  </si>
  <si>
    <t>SALİHA</t>
  </si>
  <si>
    <t>ALTUNTAŞ</t>
  </si>
  <si>
    <t>ALEV</t>
  </si>
  <si>
    <t>AYDIN</t>
  </si>
  <si>
    <t>AYKUT</t>
  </si>
  <si>
    <t>YILDIZ</t>
  </si>
  <si>
    <t>17/08/2012</t>
  </si>
  <si>
    <t>AKAR</t>
  </si>
  <si>
    <t>23/07/2012</t>
  </si>
  <si>
    <t>ABDURRAHİM DENİZ</t>
  </si>
  <si>
    <t>DOĞAN</t>
  </si>
  <si>
    <t>SÜLEYMAN</t>
  </si>
  <si>
    <t>BAKTI</t>
  </si>
  <si>
    <t>SEMİHA ÖZGÜN</t>
  </si>
  <si>
    <t>YILMAZ</t>
  </si>
  <si>
    <t>AYŞE DUYGU</t>
  </si>
  <si>
    <t>MIZRAK</t>
  </si>
  <si>
    <t>SEVDA</t>
  </si>
  <si>
    <t>DİNAR</t>
  </si>
  <si>
    <t>FİRDEVS CANAN</t>
  </si>
  <si>
    <t>DOMBAYCI</t>
  </si>
  <si>
    <t>NAZLI ÇİNEL</t>
  </si>
  <si>
    <t>AKBAŞ</t>
  </si>
  <si>
    <t>CANSU</t>
  </si>
  <si>
    <t>YALAZI</t>
  </si>
  <si>
    <t>NESİBE</t>
  </si>
  <si>
    <t>YAZICI</t>
  </si>
  <si>
    <t>FURKAN</t>
  </si>
  <si>
    <t>ÖZYURT</t>
  </si>
  <si>
    <t>ÖZGÜN</t>
  </si>
  <si>
    <t>SARIKULAK</t>
  </si>
  <si>
    <t>İLHAN VELİ</t>
  </si>
  <si>
    <t>KOCABAY</t>
  </si>
  <si>
    <t>CANSEL</t>
  </si>
  <si>
    <t>İNCE</t>
  </si>
  <si>
    <t>YEŞİM</t>
  </si>
  <si>
    <t>KAPIKIRAN</t>
  </si>
  <si>
    <t>ÖZGE</t>
  </si>
  <si>
    <t>GÜNERİ</t>
  </si>
  <si>
    <t>BETÜL</t>
  </si>
  <si>
    <t>BATUN</t>
  </si>
  <si>
    <t>SALİH SUPHİ</t>
  </si>
  <si>
    <t>CÜRE</t>
  </si>
  <si>
    <t>NEVZAT</t>
  </si>
  <si>
    <t>ASLAN</t>
  </si>
  <si>
    <t>AYŞEGÜL</t>
  </si>
  <si>
    <t>ŞAHİN</t>
  </si>
  <si>
    <t>EBRU</t>
  </si>
  <si>
    <t>BOZKAYA</t>
  </si>
  <si>
    <t>24/06/2013</t>
  </si>
  <si>
    <t>NİHAL</t>
  </si>
  <si>
    <t>KABAK</t>
  </si>
  <si>
    <t>ŞEYDA</t>
  </si>
  <si>
    <t>DOĞRUER</t>
  </si>
  <si>
    <t>GİZEM</t>
  </si>
  <si>
    <t>TORUN</t>
  </si>
  <si>
    <t>CEMAL</t>
  </si>
  <si>
    <t>MERVE</t>
  </si>
  <si>
    <t>TANIŞ</t>
  </si>
  <si>
    <t>AYŞE</t>
  </si>
  <si>
    <t>ŞAHAN</t>
  </si>
  <si>
    <t>MEHMET BAKİ</t>
  </si>
  <si>
    <t>SİVEREKLİ</t>
  </si>
  <si>
    <t>MUHAMMED CÜNEYT</t>
  </si>
  <si>
    <t>SADIKOĞLU</t>
  </si>
  <si>
    <t>EMRE</t>
  </si>
  <si>
    <t>ÖZCAN</t>
  </si>
  <si>
    <t>ZEYCAN</t>
  </si>
  <si>
    <t>ÖZDEN</t>
  </si>
  <si>
    <t>TUĞÇE AYŞENUR</t>
  </si>
  <si>
    <t>ÖLMEZ</t>
  </si>
  <si>
    <t>ALİ</t>
  </si>
  <si>
    <t>KOÇ</t>
  </si>
  <si>
    <t>MACİT METE</t>
  </si>
  <si>
    <t>OĞUZ</t>
  </si>
  <si>
    <t>AHMET</t>
  </si>
  <si>
    <t>KESGİN</t>
  </si>
  <si>
    <t>ERDİ</t>
  </si>
  <si>
    <t>GÜNAY</t>
  </si>
  <si>
    <t>SUAT KIVANÇ</t>
  </si>
  <si>
    <t>KAMACI</t>
  </si>
  <si>
    <t>GÜNER</t>
  </si>
  <si>
    <t>GENÇER</t>
  </si>
  <si>
    <t>RECEP</t>
  </si>
  <si>
    <t>GÜLEÇ</t>
  </si>
  <si>
    <t>BERNA HAZAL</t>
  </si>
  <si>
    <t>GEDİK</t>
  </si>
  <si>
    <t>NEYLAN</t>
  </si>
  <si>
    <t>EFENDİ</t>
  </si>
  <si>
    <t>İLKNUR</t>
  </si>
  <si>
    <t>DÖNMEZ</t>
  </si>
  <si>
    <t>GÖZDE</t>
  </si>
  <si>
    <t>CELEPCİ</t>
  </si>
  <si>
    <t>DAŞDEMİR</t>
  </si>
  <si>
    <t>VOLKAN</t>
  </si>
  <si>
    <t>BİLGİN</t>
  </si>
  <si>
    <t>ERGİN</t>
  </si>
  <si>
    <t>BIYIKLI</t>
  </si>
  <si>
    <t>TUĞÇE</t>
  </si>
  <si>
    <t>ALTIPARMAK</t>
  </si>
  <si>
    <t>MURAT</t>
  </si>
  <si>
    <t>ATALAY</t>
  </si>
  <si>
    <t>AKYÜZ</t>
  </si>
  <si>
    <t>MUHAMMED</t>
  </si>
  <si>
    <t>ALAN</t>
  </si>
  <si>
    <t>RİFAT CAN</t>
  </si>
  <si>
    <t>AKTAŞ</t>
  </si>
  <si>
    <t>CEM</t>
  </si>
  <si>
    <t>KAPLAN</t>
  </si>
  <si>
    <t>ŞÖLEN</t>
  </si>
  <si>
    <t>ZEYBEK</t>
  </si>
  <si>
    <t>29/09/2014</t>
  </si>
  <si>
    <t>PELİN</t>
  </si>
  <si>
    <t>DEMİRAL</t>
  </si>
  <si>
    <t>18/02/2013</t>
  </si>
  <si>
    <t>BURAK</t>
  </si>
  <si>
    <t>BOZBEK</t>
  </si>
  <si>
    <t>KADİR ÖZGE</t>
  </si>
  <si>
    <t>ÖZMEKİK</t>
  </si>
  <si>
    <t>23/06/2014</t>
  </si>
  <si>
    <t>ELİF BÜŞRA</t>
  </si>
  <si>
    <t>KELEŞ</t>
  </si>
  <si>
    <t>24/06/2014</t>
  </si>
  <si>
    <t>İLKCAN</t>
  </si>
  <si>
    <t>AY</t>
  </si>
  <si>
    <t>İRFAN CANER</t>
  </si>
  <si>
    <t>KAYA</t>
  </si>
  <si>
    <t>HALE</t>
  </si>
  <si>
    <t>YEŞİLNACAR</t>
  </si>
  <si>
    <t>ANIL</t>
  </si>
  <si>
    <t>ŞEHİTOĞLU</t>
  </si>
  <si>
    <t>GÖKÇE</t>
  </si>
  <si>
    <t>GÜNAYDIN</t>
  </si>
  <si>
    <t>KOCA</t>
  </si>
  <si>
    <t>EMEL</t>
  </si>
  <si>
    <t>EMEKDAR</t>
  </si>
  <si>
    <t>CANSIN</t>
  </si>
  <si>
    <t>YAĞIZ</t>
  </si>
  <si>
    <t>VAROL</t>
  </si>
  <si>
    <t>DERYA GAMZE</t>
  </si>
  <si>
    <t>URGANCILAR</t>
  </si>
  <si>
    <t>SEZEN</t>
  </si>
  <si>
    <t>TEMİZER</t>
  </si>
  <si>
    <t>MUSTAFA KEMAL</t>
  </si>
  <si>
    <t>TATAR</t>
  </si>
  <si>
    <t>SEHMEN</t>
  </si>
  <si>
    <t>TAN</t>
  </si>
  <si>
    <t>NAGİHAN</t>
  </si>
  <si>
    <t>ÖZGÜR</t>
  </si>
  <si>
    <t>DUYGU</t>
  </si>
  <si>
    <t>SARIKAN</t>
  </si>
  <si>
    <t>CİHAN</t>
  </si>
  <si>
    <t>KURT</t>
  </si>
  <si>
    <t>GÜZİN</t>
  </si>
  <si>
    <t>KOÇAK</t>
  </si>
  <si>
    <t>HÜSEYİN</t>
  </si>
  <si>
    <t>KILIÇ</t>
  </si>
  <si>
    <t>ECEHAN</t>
  </si>
  <si>
    <t>KAYLAN</t>
  </si>
  <si>
    <t>ABDULKADİR</t>
  </si>
  <si>
    <t>İNAN</t>
  </si>
  <si>
    <t>GÜLMEZ</t>
  </si>
  <si>
    <t>ECEM</t>
  </si>
  <si>
    <t>ECEOĞLU</t>
  </si>
  <si>
    <t>AYDINLIOĞLU</t>
  </si>
  <si>
    <t>HALİL İBRAHİM</t>
  </si>
  <si>
    <t>AYAZ</t>
  </si>
  <si>
    <t>OKAN</t>
  </si>
  <si>
    <t>ATASOY</t>
  </si>
  <si>
    <t>ALTI</t>
  </si>
  <si>
    <t>ALİ TAYANÇ</t>
  </si>
  <si>
    <t>AKKÖSE</t>
  </si>
  <si>
    <t>SEÇİL</t>
  </si>
  <si>
    <t>AKÇALI</t>
  </si>
  <si>
    <t>MEHMET FURKAN</t>
  </si>
  <si>
    <t>NAZ</t>
  </si>
  <si>
    <t>AKSOY</t>
  </si>
  <si>
    <t>UFUK</t>
  </si>
  <si>
    <t>ARSLAN</t>
  </si>
  <si>
    <t>KILIÇKAPLAN</t>
  </si>
  <si>
    <t>20/01/2014</t>
  </si>
  <si>
    <t>ŞEYMA</t>
  </si>
  <si>
    <t>PEÇENEK</t>
  </si>
  <si>
    <t>SAÇMAZ</t>
  </si>
  <si>
    <t>ARZU</t>
  </si>
  <si>
    <t>ŞEN</t>
  </si>
  <si>
    <t>YAVUZ</t>
  </si>
  <si>
    <t>NESLİCAN</t>
  </si>
  <si>
    <t>YÜZAK</t>
  </si>
  <si>
    <t>KONAK</t>
  </si>
  <si>
    <t>ERHAN</t>
  </si>
  <si>
    <t>PİŞİRİR</t>
  </si>
  <si>
    <t>28/02/2015</t>
  </si>
  <si>
    <t>BEGÜM</t>
  </si>
  <si>
    <t>DADAK</t>
  </si>
  <si>
    <t>DİDEM IŞILSU</t>
  </si>
  <si>
    <t>KABİL</t>
  </si>
  <si>
    <t>AHMET ONUR</t>
  </si>
  <si>
    <t>YILDIRIM</t>
  </si>
  <si>
    <t>AULIA</t>
  </si>
  <si>
    <t>YUSLIANSYAH</t>
  </si>
  <si>
    <t>ATAKAN</t>
  </si>
  <si>
    <t>DÜRGEN</t>
  </si>
  <si>
    <t>GÜRCAN</t>
  </si>
  <si>
    <t>KUŞDİL</t>
  </si>
  <si>
    <t>ORAL</t>
  </si>
  <si>
    <t>TEVFİK BUĞRA</t>
  </si>
  <si>
    <t>ÜNSAL</t>
  </si>
  <si>
    <t>20/01/2017</t>
  </si>
  <si>
    <t>AZİME</t>
  </si>
  <si>
    <t>KOVANCIK</t>
  </si>
  <si>
    <t>SEDA</t>
  </si>
  <si>
    <t>ALBAYRAK</t>
  </si>
  <si>
    <t>AHMET BURAK</t>
  </si>
  <si>
    <t>ANAR</t>
  </si>
  <si>
    <t>EMİNE GÖZDE</t>
  </si>
  <si>
    <t>ELİF</t>
  </si>
  <si>
    <t>AYDINALP</t>
  </si>
  <si>
    <t>AYCAN</t>
  </si>
  <si>
    <t>CEYLAN</t>
  </si>
  <si>
    <t>ÇAKIROĞLU</t>
  </si>
  <si>
    <t>ESRA</t>
  </si>
  <si>
    <t>ÇAKMAK</t>
  </si>
  <si>
    <t>ÇAM</t>
  </si>
  <si>
    <t>BERKE HAN</t>
  </si>
  <si>
    <t>ÇELİK</t>
  </si>
  <si>
    <t>DEMİR</t>
  </si>
  <si>
    <t>ZEYNEP</t>
  </si>
  <si>
    <t>DUR</t>
  </si>
  <si>
    <t>İSMAİL</t>
  </si>
  <si>
    <t>DURSUNKAYA</t>
  </si>
  <si>
    <t>EREGİZ</t>
  </si>
  <si>
    <t>MESUT FİKRİ</t>
  </si>
  <si>
    <t>GELERİ</t>
  </si>
  <si>
    <t>MURAT CAN</t>
  </si>
  <si>
    <t>GÜLER</t>
  </si>
  <si>
    <t>GÜNAL</t>
  </si>
  <si>
    <t>GÜNGÖR</t>
  </si>
  <si>
    <t>KAPSAN</t>
  </si>
  <si>
    <t>KARAKOÇ</t>
  </si>
  <si>
    <t>BERRİN</t>
  </si>
  <si>
    <t>KARLANKUŞ</t>
  </si>
  <si>
    <t>ZEYNEPCAN</t>
  </si>
  <si>
    <t>KIRATLI</t>
  </si>
  <si>
    <t>NAZLI</t>
  </si>
  <si>
    <t>KOLA</t>
  </si>
  <si>
    <t>KÜBRA</t>
  </si>
  <si>
    <t>KÖRÜKÇÜ</t>
  </si>
  <si>
    <t>HÜLYA</t>
  </si>
  <si>
    <t>ÖNEŞ</t>
  </si>
  <si>
    <t>IŞIL</t>
  </si>
  <si>
    <t>AKIN</t>
  </si>
  <si>
    <t>SÜTER</t>
  </si>
  <si>
    <t>MÜRSEL KÜRŞAT</t>
  </si>
  <si>
    <t>EZGİ</t>
  </si>
  <si>
    <t>TUBA</t>
  </si>
  <si>
    <t>ŞENER</t>
  </si>
  <si>
    <t>UMUR</t>
  </si>
  <si>
    <t>TUNCA</t>
  </si>
  <si>
    <t>29/09/2017</t>
  </si>
  <si>
    <t>ÇİĞDEM</t>
  </si>
  <si>
    <t>YALÇIN</t>
  </si>
  <si>
    <t>YEŞİLYURT</t>
  </si>
  <si>
    <t>MOHAMMAD</t>
  </si>
  <si>
    <t>EL WALI</t>
  </si>
  <si>
    <t>MUHAMMET ALPER</t>
  </si>
  <si>
    <t>AKPINAR</t>
  </si>
  <si>
    <t>BURAK ALP</t>
  </si>
  <si>
    <t>SİNEM YEKBUN</t>
  </si>
  <si>
    <t>AŞAR</t>
  </si>
  <si>
    <t>BAYHAN</t>
  </si>
  <si>
    <t>İREM</t>
  </si>
  <si>
    <t>BİÇER</t>
  </si>
  <si>
    <t>FEYZA</t>
  </si>
  <si>
    <t>BULAK</t>
  </si>
  <si>
    <t>29/09/2015</t>
  </si>
  <si>
    <t>YUSUF CAN</t>
  </si>
  <si>
    <t>ÇANCI</t>
  </si>
  <si>
    <t>ÖMER FARUK</t>
  </si>
  <si>
    <t>ÇAPAROĞLU</t>
  </si>
  <si>
    <t>16/8/2016</t>
  </si>
  <si>
    <t>MECİT GÖKALP</t>
  </si>
  <si>
    <t>ÇUHACI</t>
  </si>
  <si>
    <t>BUSE</t>
  </si>
  <si>
    <t>DÖNER</t>
  </si>
  <si>
    <t>AYŞE SEVDE</t>
  </si>
  <si>
    <t>DURAK</t>
  </si>
  <si>
    <t>DURSUN</t>
  </si>
  <si>
    <t>NAZLICAN</t>
  </si>
  <si>
    <t>ERDAĞ</t>
  </si>
  <si>
    <t>HANDE</t>
  </si>
  <si>
    <t>KABAOSMANOĞLU</t>
  </si>
  <si>
    <t>KARABACAKOĞLU</t>
  </si>
  <si>
    <t>DOĞANCAN</t>
  </si>
  <si>
    <t>22/01/2016</t>
  </si>
  <si>
    <t>SENANUR</t>
  </si>
  <si>
    <t>KORKMAZ</t>
  </si>
  <si>
    <t>İLKER</t>
  </si>
  <si>
    <t>KÖSELİ</t>
  </si>
  <si>
    <t>SEMİH</t>
  </si>
  <si>
    <t>KUTLU</t>
  </si>
  <si>
    <t>19/07/2016</t>
  </si>
  <si>
    <t>KÜÇÜKENEZ</t>
  </si>
  <si>
    <t>İBRAHİM</t>
  </si>
  <si>
    <t>MEYDAN</t>
  </si>
  <si>
    <t>16/06/2017</t>
  </si>
  <si>
    <t>SEHER</t>
  </si>
  <si>
    <t>ÖKSÜZ</t>
  </si>
  <si>
    <t>ÖZEL</t>
  </si>
  <si>
    <t>ÖZKÖMÜR</t>
  </si>
  <si>
    <t>HAYRİYE</t>
  </si>
  <si>
    <t>ÖZTÜRK</t>
  </si>
  <si>
    <t>UĞUR</t>
  </si>
  <si>
    <t>PERVANE</t>
  </si>
  <si>
    <t>BEHİÇ ILGAZ</t>
  </si>
  <si>
    <t>SARIYALÇIN</t>
  </si>
  <si>
    <t>BERKAN</t>
  </si>
  <si>
    <t>SUNA</t>
  </si>
  <si>
    <t>YASEMİN</t>
  </si>
  <si>
    <t>SÜ</t>
  </si>
  <si>
    <t>ŞERMİN</t>
  </si>
  <si>
    <t>CANSEL GÖNÜL</t>
  </si>
  <si>
    <t>TOPRAKKIRAN</t>
  </si>
  <si>
    <t>SELİN</t>
  </si>
  <si>
    <t>YANAŞIK</t>
  </si>
  <si>
    <t>NAMIK</t>
  </si>
  <si>
    <t>CİVELEK</t>
  </si>
  <si>
    <t>YAVUZHAN</t>
  </si>
  <si>
    <t>AKDURAN</t>
  </si>
  <si>
    <t>TEVFİK</t>
  </si>
  <si>
    <t>AKTAY</t>
  </si>
  <si>
    <t>AŞIK</t>
  </si>
  <si>
    <t>ATAÇ</t>
  </si>
  <si>
    <t>ERDEM</t>
  </si>
  <si>
    <t>BALTACI</t>
  </si>
  <si>
    <t>BERFİN</t>
  </si>
  <si>
    <t>BAYRAM</t>
  </si>
  <si>
    <t>OĞUZ MERT</t>
  </si>
  <si>
    <t>BIÇAKÇIOĞLU</t>
  </si>
  <si>
    <t>SEVGİ ÖZLEM</t>
  </si>
  <si>
    <t>BULU</t>
  </si>
  <si>
    <t>CANER</t>
  </si>
  <si>
    <t>ÇAY</t>
  </si>
  <si>
    <t>ÇERÇİ</t>
  </si>
  <si>
    <t>ÇİFTÇİ</t>
  </si>
  <si>
    <t>ÇİFTÇİER</t>
  </si>
  <si>
    <t>RANA</t>
  </si>
  <si>
    <t>ÇOŞGUN</t>
  </si>
  <si>
    <t>ALİ BAŞAR</t>
  </si>
  <si>
    <t>BAŞAK</t>
  </si>
  <si>
    <t>DEMİRKOL</t>
  </si>
  <si>
    <t>MUHAMMED İNANÇ</t>
  </si>
  <si>
    <t>DERİCİOĞLU</t>
  </si>
  <si>
    <t>HALİT METEHAN</t>
  </si>
  <si>
    <t>DİLAVER</t>
  </si>
  <si>
    <t>ZAFER</t>
  </si>
  <si>
    <t>ERTUĞRUL</t>
  </si>
  <si>
    <t>EREN</t>
  </si>
  <si>
    <t>MUSTAFA DORUKHAN</t>
  </si>
  <si>
    <t>ESEN</t>
  </si>
  <si>
    <t>MEHMET EMİN</t>
  </si>
  <si>
    <t>GÜLŞEN</t>
  </si>
  <si>
    <t>SILA</t>
  </si>
  <si>
    <t>İŞYAR</t>
  </si>
  <si>
    <t>BARIŞ</t>
  </si>
  <si>
    <t>KARAKAŞ</t>
  </si>
  <si>
    <t>17/6/2016</t>
  </si>
  <si>
    <t>LİMAN</t>
  </si>
  <si>
    <t>MERTCAN</t>
  </si>
  <si>
    <t>ÖKMEN</t>
  </si>
  <si>
    <t>İLKE</t>
  </si>
  <si>
    <t>ÖNAL</t>
  </si>
  <si>
    <t>ERKAY</t>
  </si>
  <si>
    <t>ÖZBEK</t>
  </si>
  <si>
    <t>ÖZDEMİR</t>
  </si>
  <si>
    <t>ÇAĞLA</t>
  </si>
  <si>
    <t>ÜNALLI</t>
  </si>
  <si>
    <t>CENGİZHAN</t>
  </si>
  <si>
    <t>22/06/2017</t>
  </si>
  <si>
    <t>FATİH</t>
  </si>
  <si>
    <t>YÜCEL</t>
  </si>
  <si>
    <t>OLGUN SAMİ</t>
  </si>
  <si>
    <t>ÇALIŞ</t>
  </si>
  <si>
    <t>EKREM</t>
  </si>
  <si>
    <t>CENGİZ</t>
  </si>
  <si>
    <t>ÇİLDİR</t>
  </si>
  <si>
    <t>25/08/2017</t>
  </si>
  <si>
    <t>ÖMER</t>
  </si>
  <si>
    <t>YÜKSEL</t>
  </si>
  <si>
    <t>KANDEĞER</t>
  </si>
  <si>
    <t>23/03/2017</t>
  </si>
  <si>
    <t>AYŞE NUR</t>
  </si>
  <si>
    <t>ERDOĞAN</t>
  </si>
  <si>
    <t>26/10/2017</t>
  </si>
  <si>
    <t>KIZILTAŞ</t>
  </si>
  <si>
    <t>BİŞKİN</t>
  </si>
  <si>
    <t>BAL</t>
  </si>
  <si>
    <t>27/07/2017</t>
  </si>
  <si>
    <t>ŞENOCAK</t>
  </si>
  <si>
    <t>First Name</t>
  </si>
  <si>
    <t>Last Name</t>
  </si>
  <si>
    <t>Graduation Date</t>
  </si>
  <si>
    <t>ASELSAN</t>
  </si>
  <si>
    <t>Hacettepe University</t>
  </si>
  <si>
    <t>Coşkunöz Metal Form</t>
  </si>
  <si>
    <t>Sabancı Holding</t>
  </si>
  <si>
    <t>Hacettepe Hospitals</t>
  </si>
  <si>
    <t>Pimeks Group</t>
  </si>
  <si>
    <t>BNB Consulting</t>
  </si>
  <si>
    <t>THY - Türk Hava Yolları</t>
  </si>
  <si>
    <t>Çepaş Galvaniz</t>
  </si>
  <si>
    <t>SDT Uzay ve Savunma Teknolojileri</t>
  </si>
  <si>
    <t>TAI - TUSAŞ</t>
  </si>
  <si>
    <t>Arçelik</t>
  </si>
  <si>
    <t>Sekiza Savunma, Havacılık ve Uzay Teknolojileri</t>
  </si>
  <si>
    <t>Dr.Oetker</t>
  </si>
  <si>
    <t>Oyak-Renault Otomobil Fabrikaları</t>
  </si>
  <si>
    <t>Limak Holding Ankara Çimento Fabrikası</t>
  </si>
  <si>
    <t>İş Yatırım Menkul Değerler</t>
  </si>
  <si>
    <t>Cook</t>
  </si>
  <si>
    <t>Sedat Tahir</t>
  </si>
  <si>
    <t>Olmuksan International Paper</t>
  </si>
  <si>
    <t>Eczacıbaşı VitrA Karo</t>
  </si>
  <si>
    <t>SunExpress</t>
  </si>
  <si>
    <t>Türk Patent Enstitüsü</t>
  </si>
  <si>
    <t>Decathlon</t>
  </si>
  <si>
    <t>MAN Türkiye</t>
  </si>
  <si>
    <t>Borusan Logistics</t>
  </si>
  <si>
    <t>Şişecam</t>
  </si>
  <si>
    <t>T.C. Ziraat Bankası</t>
  </si>
  <si>
    <t>Microsoft</t>
  </si>
  <si>
    <t>ORS Bearings</t>
  </si>
  <si>
    <t>Yandex Turkey</t>
  </si>
  <si>
    <t>Atilla Makine</t>
  </si>
  <si>
    <t>ETİ Gıda Sanayi ve Ticaret</t>
  </si>
  <si>
    <t>Alarko Carrier</t>
  </si>
  <si>
    <t>Demirören Tüp İmalat</t>
  </si>
  <si>
    <t>Adecco İnsan Kaynakları ve Danışmanlık</t>
  </si>
  <si>
    <t>Vestel</t>
  </si>
  <si>
    <t>KAREL</t>
  </si>
  <si>
    <t>PMC Project Management Centre</t>
  </si>
  <si>
    <t>EMEK Electrical Industry</t>
  </si>
  <si>
    <t>DenizBank</t>
  </si>
  <si>
    <t>Ermaksan Makina</t>
  </si>
  <si>
    <t>AN Group Danışmanlık</t>
  </si>
  <si>
    <t>Karacaören Danışmanlık</t>
  </si>
  <si>
    <t>Clementon Amusement Park &amp; Splash World</t>
  </si>
  <si>
    <t>ING Bank</t>
  </si>
  <si>
    <t>Prekons</t>
  </si>
  <si>
    <t>Ekol Lojistik</t>
  </si>
  <si>
    <t>Arbel Bakliyat Hububat</t>
  </si>
  <si>
    <t>İnan Danışmanlık</t>
  </si>
  <si>
    <t>ROKETSAN</t>
  </si>
  <si>
    <t>Gür Metal Kaplama Sanayii</t>
  </si>
  <si>
    <t>Schneider Electric</t>
  </si>
  <si>
    <t>Vestel Elektronik</t>
  </si>
  <si>
    <t>Türk Telekom</t>
  </si>
  <si>
    <t>KPMG</t>
  </si>
  <si>
    <t>Vodafone</t>
  </si>
  <si>
    <t>Garanti Teknoloji</t>
  </si>
  <si>
    <t>FORD Otosan</t>
  </si>
  <si>
    <t>Acron Bilişim</t>
  </si>
  <si>
    <t>Garanti Emeklilik ve Hayat</t>
  </si>
  <si>
    <t>TÜBİTAK</t>
  </si>
  <si>
    <t>Garanti Bankası</t>
  </si>
  <si>
    <t>Yapı ve Kredi Bankası</t>
  </si>
  <si>
    <t>TED University</t>
  </si>
  <si>
    <t>Eutek Business Solutions</t>
  </si>
  <si>
    <t>Cengiz Enerji</t>
  </si>
  <si>
    <t>CMS Jant ve Makina San.</t>
  </si>
  <si>
    <t>T.C. Bilim, Sanayi ve Teknoloji Bakanlığı</t>
  </si>
  <si>
    <t>Çalık Enerji</t>
  </si>
  <si>
    <t>Maersk Line</t>
  </si>
  <si>
    <t>ÇözenAdam Elektronik Hizmetler</t>
  </si>
  <si>
    <t>BOSCH</t>
  </si>
  <si>
    <t>Ocak Kalıp</t>
  </si>
  <si>
    <t>Philip Morris Sigara ve Tütüncülük</t>
  </si>
  <si>
    <t>DMO - Devlet Malzeme Ofisi</t>
  </si>
  <si>
    <t>Türkiye İş Bankası</t>
  </si>
  <si>
    <t>T.C. Ekonomi Bakanlığı</t>
  </si>
  <si>
    <t>Nurol Makina ve Sanayi</t>
  </si>
  <si>
    <t>HC Evcil Hayvan Yem ve Gıda</t>
  </si>
  <si>
    <t>Sivteks Tekstil</t>
  </si>
  <si>
    <t>Mercedes Benz Türk</t>
  </si>
  <si>
    <t>UNILEVER</t>
  </si>
  <si>
    <t>Erdemir Demir Çelik</t>
  </si>
  <si>
    <t>Erciyes University</t>
  </si>
  <si>
    <t>Turgut Ozal University</t>
  </si>
  <si>
    <t>TSKGV - Türk Silahlı Kuvvetlerini Güçlendirme Vakfı</t>
  </si>
  <si>
    <t>T.C. Adalet Bakanlığı</t>
  </si>
  <si>
    <t>İston</t>
  </si>
  <si>
    <t>Yudum Gıda</t>
  </si>
  <si>
    <t>Samet Kalıp ve Madeni Eşya</t>
  </si>
  <si>
    <t>IBTech</t>
  </si>
  <si>
    <t>Autoliv</t>
  </si>
  <si>
    <t>Türkiye Şeker Fabrikaları Ankara Makina Fabrikası</t>
  </si>
  <si>
    <t>Bossa TAŞ</t>
  </si>
  <si>
    <t>Türk Prysmian Kablo ve Sistemleri</t>
  </si>
  <si>
    <t>Karsan Otomotiv</t>
  </si>
  <si>
    <t>Tepe İnşaat</t>
  </si>
  <si>
    <t>DZ Bank AG</t>
  </si>
  <si>
    <t>Fiducia IT AG</t>
  </si>
  <si>
    <t>Dimes</t>
  </si>
  <si>
    <t>Conoptica AS</t>
  </si>
  <si>
    <t>Radyo Hacettepe</t>
  </si>
  <si>
    <t>FNSS Savunma Sistemleri</t>
  </si>
  <si>
    <t>Otokar</t>
  </si>
  <si>
    <t>TOFAŞ Turkish Automotive Company</t>
  </si>
  <si>
    <t>Selnikel Isıtma ve Klima Cihazları</t>
  </si>
  <si>
    <t>Nuh'un Ankara Makarnası</t>
  </si>
  <si>
    <t>IKEA</t>
  </si>
  <si>
    <t>URB Group</t>
  </si>
  <si>
    <t>Ericsson</t>
  </si>
  <si>
    <t>Karayolları Genel Müdürlüğü</t>
  </si>
  <si>
    <t>İstikbal Mobilya</t>
  </si>
  <si>
    <t>Gölbaşı Belediyesi</t>
  </si>
  <si>
    <t>Formmetal Makine Sanayi</t>
  </si>
  <si>
    <t>TIMEX Filtration &amp; Water Systems</t>
  </si>
  <si>
    <t>Tepe Betopan</t>
  </si>
  <si>
    <t>YKK Fastening Product</t>
  </si>
  <si>
    <t>Vendeka Information Technologies</t>
  </si>
  <si>
    <t>Paşabahçe Cam</t>
  </si>
  <si>
    <t>Dizayn Makine İmalatı ve Mühendislik</t>
  </si>
  <si>
    <t>Zarif Çorap &amp; Tekstil</t>
  </si>
  <si>
    <t>İstanbul Büyükşehir Belediyesi</t>
  </si>
  <si>
    <t>Başakşehir Belediyesi</t>
  </si>
  <si>
    <t>Özyurtlar İnşaat</t>
  </si>
  <si>
    <t>Pervan Teknik</t>
  </si>
  <si>
    <t>Yeryüzü Doktorları</t>
  </si>
  <si>
    <t>Türk Traktör</t>
  </si>
  <si>
    <t>Asaş Alüminyum</t>
  </si>
  <si>
    <t>Vestel Savunma Sanayi</t>
  </si>
  <si>
    <t>Omsan Lojistik</t>
  </si>
  <si>
    <t>TPI Kompozit Kanat Sanayi ve Ticaret</t>
  </si>
  <si>
    <t>Boydak Holding</t>
  </si>
  <si>
    <t>Prysmian Group</t>
  </si>
  <si>
    <t>Ağaçlı Petrol &amp; Manufacturing</t>
  </si>
  <si>
    <t>Ardıç Cam Sanayi</t>
  </si>
  <si>
    <t>Timay-Tempo</t>
  </si>
  <si>
    <t>Erkunt Traktör</t>
  </si>
  <si>
    <t>Coca-Cola İçecek</t>
  </si>
  <si>
    <t>Yiğit Akü</t>
  </si>
  <si>
    <t>Kombassan Kağıt Matbaa</t>
  </si>
  <si>
    <t>Küçükpazarlı Havacılık</t>
  </si>
  <si>
    <t>Tülomsaş - Türkiye Lokomotif ve Motor Sanayii</t>
  </si>
  <si>
    <t>Mastaş Makina</t>
  </si>
  <si>
    <t>Çimentaş İzmir Çimento Fabrikası</t>
  </si>
  <si>
    <t>Isılsan Makina Sanayi ve Ticaret</t>
  </si>
  <si>
    <t>Lazzoni Mobilya</t>
  </si>
  <si>
    <t>Anadolu Sigorta</t>
  </si>
  <si>
    <t>Nurol Technology</t>
  </si>
  <si>
    <t>İstanbul Elektrikli Tramvay ve Tünel İşletmeleri</t>
  </si>
  <si>
    <t>Beypazarı Doğal Maden Su İşletmeleri</t>
  </si>
  <si>
    <t>Gürçelik Makina</t>
  </si>
  <si>
    <t>PTT</t>
  </si>
  <si>
    <t>BOTAŞ</t>
  </si>
  <si>
    <t>Arkas Holding</t>
  </si>
  <si>
    <t>Teleset Group</t>
  </si>
  <si>
    <t>Kale Seramik Çanakkale Seramik Kalebodu</t>
  </si>
  <si>
    <t>BIS Çözüm Bilgisayar ve Entegrasyon</t>
  </si>
  <si>
    <t>Simfer</t>
  </si>
  <si>
    <t>Halkbank</t>
  </si>
  <si>
    <t>Hyundai Assan</t>
  </si>
  <si>
    <t>Üntes Isıtma Klima Soğutma Havalandırma</t>
  </si>
  <si>
    <t>Noven Enerji ve Bilişim Teknolojileri</t>
  </si>
  <si>
    <t>Nissin Yıldız Gıda</t>
  </si>
  <si>
    <t>AFS Boru San.</t>
  </si>
  <si>
    <t>Turuncu Holding</t>
  </si>
  <si>
    <t>Ceva Logistics</t>
  </si>
  <si>
    <t>Mesa Mesken İnşaat</t>
  </si>
  <si>
    <t>Federal Izumi Manufacturing</t>
  </si>
  <si>
    <t>Pupuk Iskandar Muda</t>
  </si>
  <si>
    <t>Delphi Automotive Systems</t>
  </si>
  <si>
    <t>GES Mühendislik</t>
  </si>
  <si>
    <t>ME-GE Teknik</t>
  </si>
  <si>
    <t>Cargill</t>
  </si>
  <si>
    <t>Tüpraş</t>
  </si>
  <si>
    <t>Copa Coşkunöz Radyatör</t>
  </si>
  <si>
    <t>UTKU Industry</t>
  </si>
  <si>
    <t>Big Bang Burger</t>
  </si>
  <si>
    <t>Duru Bilişim Teknolojileri</t>
  </si>
  <si>
    <t>Dyo Boya</t>
  </si>
  <si>
    <t>TPAO - Türkiye Petrolleri</t>
  </si>
  <si>
    <t>Deser Kimya</t>
  </si>
  <si>
    <t>Martur Automotive Seating and Interiors</t>
  </si>
  <si>
    <t>Gtech</t>
  </si>
  <si>
    <t>Avivasa Hayat &amp; Emeklilik</t>
  </si>
  <si>
    <t>ITC Invest Trading &amp; Consulting AG Türkiye</t>
  </si>
  <si>
    <t>Kitapçı Dergisi</t>
  </si>
  <si>
    <t>Girişim Merkezi</t>
  </si>
  <si>
    <t>Daussan-Çukurova Kimya</t>
  </si>
  <si>
    <t>Zivella Ofis Mobilyaları</t>
  </si>
  <si>
    <t>Ülker Bisküvi</t>
  </si>
  <si>
    <t>OMTAŞ</t>
  </si>
  <si>
    <t>Boyçelik Metal</t>
  </si>
  <si>
    <t>Aynes Gıda Sanayi ve Ticaret</t>
  </si>
  <si>
    <t>Netaş</t>
  </si>
  <si>
    <t>Meteksan Sistem ve Bilgisayar Teknolojileri</t>
  </si>
  <si>
    <t>SoftTech</t>
  </si>
  <si>
    <t>+90 3B Dijital Fabrika</t>
  </si>
  <si>
    <t>TURKCELL</t>
  </si>
  <si>
    <t>Konya Şeker</t>
  </si>
  <si>
    <t>HAVELSAN</t>
  </si>
  <si>
    <t>Ulusoy Electric</t>
  </si>
  <si>
    <t>İnnova</t>
  </si>
  <si>
    <t>Torun Metal</t>
  </si>
  <si>
    <t>British American Tobacco</t>
  </si>
  <si>
    <t>NACE</t>
  </si>
  <si>
    <t>Bisoft Bilgi Teknolojileri</t>
  </si>
  <si>
    <t>Etiya Bilgi Teknolojileri</t>
  </si>
  <si>
    <t>Hazine Müsteşarlığı</t>
  </si>
  <si>
    <t>MKEK - Makine ve Kimya Endüstrisi Kurumu</t>
  </si>
  <si>
    <t>Çalık Tekstil</t>
  </si>
  <si>
    <t>MİTAŞ</t>
  </si>
  <si>
    <t>B/S/H/ Home Appliances Group</t>
  </si>
  <si>
    <t>Karadeniz Holding</t>
  </si>
  <si>
    <t>Güven Hastanesi</t>
  </si>
  <si>
    <t>TNT Express International</t>
  </si>
  <si>
    <t>Eczacıbaşı Tüketim Ürünleri Grubu</t>
  </si>
  <si>
    <t>Huawei Telekomünikasyon</t>
  </si>
  <si>
    <t>SYS - Samsun Yurt Savunma</t>
  </si>
  <si>
    <t>Blacktech HSS Otomotiv</t>
  </si>
  <si>
    <t>İsko</t>
  </si>
  <si>
    <t>Harput Holding</t>
  </si>
  <si>
    <t>Mavinci Bilişim</t>
  </si>
  <si>
    <t>Grammer Koltuk Sistemleri</t>
  </si>
  <si>
    <t>Danone Nutricia Early Life Nutrition</t>
  </si>
  <si>
    <t>Lojika Field Labs</t>
  </si>
  <si>
    <t>Necmettin Erbakan University</t>
  </si>
  <si>
    <t>Plascam</t>
  </si>
  <si>
    <t>Deser Enerji ve Mühendislik</t>
  </si>
  <si>
    <t>Nokia</t>
  </si>
  <si>
    <t>Doğuş Otomotiv Volkswagen</t>
  </si>
  <si>
    <t>C.E.S. Advanced Composite Products</t>
  </si>
  <si>
    <t>Gülermak</t>
  </si>
  <si>
    <t>AFAD</t>
  </si>
  <si>
    <t>BPlas Bursa Plastik Metal</t>
  </si>
  <si>
    <t>AMI Metals</t>
  </si>
  <si>
    <t>Bilkent Holding</t>
  </si>
  <si>
    <t>TürkTrust</t>
  </si>
  <si>
    <t>Pfizer İlaç</t>
  </si>
  <si>
    <t>Şölen Çikolata</t>
  </si>
  <si>
    <t>TEI</t>
  </si>
  <si>
    <t>SÜTAŞ</t>
  </si>
  <si>
    <t>Özel Çakabey Okulları</t>
  </si>
  <si>
    <t>Nüve İmalat</t>
  </si>
  <si>
    <t>Doğuş Oto Pazarlama</t>
  </si>
  <si>
    <t>Mudo</t>
  </si>
  <si>
    <t>Arena System ERP Yazılım ve Yönetim Danışmanlık</t>
  </si>
  <si>
    <t>Pepsi Bottling</t>
  </si>
  <si>
    <t>Türkiye Finans Katılım Bankası</t>
  </si>
  <si>
    <t>Erkunt Sanayi</t>
  </si>
  <si>
    <t>Farplas Oto Yedek Parçaları</t>
  </si>
  <si>
    <t>Proglas Cam Metal</t>
  </si>
  <si>
    <t>Kuveyt Türk Katılım Bankası</t>
  </si>
  <si>
    <t>Netmarble</t>
  </si>
  <si>
    <t>Ziraat Teknoloji</t>
  </si>
  <si>
    <t>LC Waikiki Mağazacılık</t>
  </si>
  <si>
    <t>TOBB University of Economics and Technology</t>
  </si>
  <si>
    <t>C.H. Schafer Getriebe</t>
  </si>
  <si>
    <t>Medicana International Hospital</t>
  </si>
  <si>
    <t>Enerjisa</t>
  </si>
  <si>
    <t>Ek Ambalaj</t>
  </si>
  <si>
    <t>Türkiye Elektromekanik Sanayi</t>
  </si>
  <si>
    <t>Altınel Tasarım</t>
  </si>
  <si>
    <t>TBMM</t>
  </si>
  <si>
    <t>Turkish Do&amp;Co</t>
  </si>
  <si>
    <t>Avery Dennison</t>
  </si>
  <si>
    <t>Pi Makina</t>
  </si>
  <si>
    <t>ER-Bakır Elektrolitik Bakır Mamülleri</t>
  </si>
  <si>
    <t>Alemdar Soğutma ve Mutfak Malzemeleri</t>
  </si>
  <si>
    <t>Metsims</t>
  </si>
  <si>
    <t>Kolin</t>
  </si>
  <si>
    <t>Turkuaz Seramik</t>
  </si>
  <si>
    <t>Matrisled Elektronik</t>
  </si>
  <si>
    <t>Türkiye Vagon Sanayi</t>
  </si>
  <si>
    <t>Türk DemirDöküm Fabrikaları</t>
  </si>
  <si>
    <t>LUT - Lappeenranta University of Technology</t>
  </si>
  <si>
    <t>Hidromek</t>
  </si>
  <si>
    <t>İÇTAŞ</t>
  </si>
  <si>
    <t>Rönesans Holding</t>
  </si>
  <si>
    <t>Sagra Special</t>
  </si>
  <si>
    <t>İnan Makina</t>
  </si>
  <si>
    <t>Roche</t>
  </si>
  <si>
    <t>HSBC</t>
  </si>
  <si>
    <t>HUGO BOSS</t>
  </si>
  <si>
    <t>Alkım Kağıt</t>
  </si>
  <si>
    <t>İzmir Demir Çelik Sanayi</t>
  </si>
  <si>
    <t>Özgüç Ambalaj</t>
  </si>
  <si>
    <t>Von Hotels</t>
  </si>
  <si>
    <t>Polin Waterparks</t>
  </si>
  <si>
    <t>Teknosa</t>
  </si>
  <si>
    <t>Erkurt Holding</t>
  </si>
  <si>
    <t>Polisan Boya</t>
  </si>
  <si>
    <t>Pirelli</t>
  </si>
  <si>
    <t>The Good Agency Asia</t>
  </si>
  <si>
    <t>ÇİMSA</t>
  </si>
  <si>
    <t>Teknik Masura</t>
  </si>
  <si>
    <t>Samsun Borsan</t>
  </si>
  <si>
    <t>Samsun Segman Sanayi</t>
  </si>
  <si>
    <t>Aşkale Çimento Sanayii</t>
  </si>
  <si>
    <t>Akbank</t>
  </si>
  <si>
    <t>Eczacıbaşı Yapı Gereçleri VitrA</t>
  </si>
  <si>
    <t>Aksan Çelik Dövme</t>
  </si>
  <si>
    <t>FTA</t>
  </si>
  <si>
    <t>FKK Güney Oto Lastik Takoz</t>
  </si>
  <si>
    <t>Marquardt Tunisia</t>
  </si>
  <si>
    <t>Eroğlu Giyim</t>
  </si>
  <si>
    <t>TEB Türk Ekonomi Bankası</t>
  </si>
  <si>
    <t>Ege Fren</t>
  </si>
  <si>
    <t>ASTOR Transformatör</t>
  </si>
  <si>
    <t>Tepe Home Mobilya ve Dekorasyon</t>
  </si>
  <si>
    <t>Eti Maden İşletmeleri</t>
  </si>
  <si>
    <t>İskenderun Demir ve Çelik Fabrikaları</t>
  </si>
  <si>
    <t>Gürok Turizm ve Madencilik</t>
  </si>
  <si>
    <t>BTM</t>
  </si>
  <si>
    <t>ADDS Dişli Dövme</t>
  </si>
  <si>
    <t>C&amp;A Moda</t>
  </si>
  <si>
    <t>Entil</t>
  </si>
  <si>
    <t>Medis Laboratories</t>
  </si>
  <si>
    <t>Yüksel Composite Technologies</t>
  </si>
  <si>
    <t>GAMA Holding</t>
  </si>
  <si>
    <t>Oasis Medikal</t>
  </si>
  <si>
    <t>Kavaklıdere Şarapları</t>
  </si>
  <si>
    <t>DHMİ - Devlet Hava Meydanları İşletmesi</t>
  </si>
  <si>
    <t>Genpower Generator</t>
  </si>
  <si>
    <t>TCMB - Türkiye Cumhuriyet Merkez Bankası</t>
  </si>
  <si>
    <t>Rona Makina Sanayi</t>
  </si>
  <si>
    <t>Karya Sistem Mühendislik</t>
  </si>
  <si>
    <t>Astaş Çelik Kapı</t>
  </si>
  <si>
    <t>Merih Asansör</t>
  </si>
  <si>
    <t>Deloitte</t>
  </si>
  <si>
    <t>Elfa Metal</t>
  </si>
  <si>
    <t>Yörükoğlu Süt ve Ürünleri</t>
  </si>
  <si>
    <t>CyberSoft</t>
  </si>
  <si>
    <t>Fotoniks</t>
  </si>
  <si>
    <t>Eltemtek</t>
  </si>
  <si>
    <t>Saint-Gobain Rigips Alçı</t>
  </si>
  <si>
    <t>Nestle</t>
  </si>
  <si>
    <t>Yetsan Oto Radyatörleri</t>
  </si>
  <si>
    <t>Kinesis Enerji</t>
  </si>
  <si>
    <t>Türk Hava Kuvvetleri</t>
  </si>
  <si>
    <t>PepsiCo Beverages</t>
  </si>
  <si>
    <t>TOYOTA Türkiye</t>
  </si>
  <si>
    <t>TRT</t>
  </si>
  <si>
    <t>SPEKON</t>
  </si>
  <si>
    <t>Turkish Ground Services</t>
  </si>
  <si>
    <t>Toyota Motor Manufacturing Turkey</t>
  </si>
  <si>
    <t>Ankara Şeker Fabrikası</t>
  </si>
  <si>
    <t>Netelsan</t>
  </si>
  <si>
    <t>KSB PUMPS</t>
  </si>
  <si>
    <t>Başkent Oto Emniyet Camları</t>
  </si>
  <si>
    <t>Alfa Kazan Sanayi</t>
  </si>
  <si>
    <t>ROBOTON</t>
  </si>
  <si>
    <t>ODTÜ Teknokent Yönetim</t>
  </si>
  <si>
    <t>Elektromed Elektronik ve Sağlık Hizmetleri</t>
  </si>
  <si>
    <t>Güney Süt</t>
  </si>
  <si>
    <t>Udea Elektronik</t>
  </si>
  <si>
    <t>Orta Anadolu TAŞ</t>
  </si>
  <si>
    <t>Rutaş</t>
  </si>
  <si>
    <t>Power-Packer Turkey</t>
  </si>
  <si>
    <t>Sophistiq Coffee</t>
  </si>
  <si>
    <t>EvdeBiz Furniture</t>
  </si>
  <si>
    <t>Akakçe</t>
  </si>
  <si>
    <t>Vektora Bilişim Sistemleri</t>
  </si>
  <si>
    <t>Bilişim A.Ş.</t>
  </si>
  <si>
    <t>Kamu İhale Kurumu</t>
  </si>
  <si>
    <t>Düzen-Norwest</t>
  </si>
  <si>
    <t>KORTEK Korozyon Teknolojileri</t>
  </si>
  <si>
    <t>Sisoft Sağlık Bilgi Sistemleri</t>
  </si>
  <si>
    <t>Kazan Soda Elektrik Üretim</t>
  </si>
  <si>
    <t>Ciner Group</t>
  </si>
  <si>
    <t>TÜBİTAK - Sage</t>
  </si>
  <si>
    <t>AYZE Heat Treatment - Göçmenler Group</t>
  </si>
  <si>
    <t>YDA İnşaat</t>
  </si>
  <si>
    <t>ODTU-Nic.tr</t>
  </si>
  <si>
    <t>Refik Saydam Hıfzıssıhha Merkezi</t>
  </si>
  <si>
    <t>ASKİ</t>
  </si>
  <si>
    <t>NASA Gıda</t>
  </si>
  <si>
    <t>BORLAB</t>
  </si>
  <si>
    <t>Nurdil Teknik Soğutma</t>
  </si>
  <si>
    <t>MEFA Group</t>
  </si>
  <si>
    <t>ENVY Energy and Environmental Investments</t>
  </si>
  <si>
    <t>Akana Mühendislik</t>
  </si>
  <si>
    <t>Ünsa Makina</t>
  </si>
  <si>
    <t>Meypo Mühendislik İmalat</t>
  </si>
  <si>
    <t>TSE - Turkish Standards Institute</t>
  </si>
  <si>
    <t>IMS Defence &amp; Security</t>
  </si>
  <si>
    <t>Petlas</t>
  </si>
  <si>
    <t>Atos IT Services and Consulting</t>
  </si>
  <si>
    <t>IBM</t>
  </si>
  <si>
    <t>NODESCO</t>
  </si>
  <si>
    <t>THK Gokcen Aviation</t>
  </si>
  <si>
    <t>DNC Construction</t>
  </si>
  <si>
    <t>Koleksiyon Furniture</t>
  </si>
  <si>
    <t>Mata Automotive</t>
  </si>
  <si>
    <t>BVS Vinç Sanayi</t>
  </si>
  <si>
    <t>TURA Mühendislik</t>
  </si>
  <si>
    <t>Systemair HSK</t>
  </si>
  <si>
    <t>Control Union</t>
  </si>
  <si>
    <t>Dogalite</t>
  </si>
  <si>
    <t>Europower Enerji</t>
  </si>
  <si>
    <t>Buğra Kaynak Makineleri</t>
  </si>
  <si>
    <t>Ataç Grup</t>
  </si>
  <si>
    <t>Çözüm Elektrik Klima</t>
  </si>
  <si>
    <t>Emair Aviation Inc.</t>
  </si>
  <si>
    <t>Eltaş</t>
  </si>
  <si>
    <t>British Petroleum</t>
  </si>
  <si>
    <t>HITACHI Healthcare</t>
  </si>
  <si>
    <t>Simsoft Bilgi Teknolojileri</t>
  </si>
  <si>
    <t>Türkiye Şeker Fabrikaları</t>
  </si>
  <si>
    <t>Sterilmed Tıbbi Cihazlar</t>
  </si>
  <si>
    <t>Ansava Mühendislik</t>
  </si>
  <si>
    <t>Samlift Asansör</t>
  </si>
  <si>
    <t>Asansör Kontrol Muayene Belgelendirme</t>
  </si>
  <si>
    <t>Başkent University</t>
  </si>
  <si>
    <t>Eldaş Deney ve Kalibrasyon Merkezi</t>
  </si>
  <si>
    <t>Vega Software</t>
  </si>
  <si>
    <t>Mebitech Bilişim</t>
  </si>
  <si>
    <t>Elite Natural</t>
  </si>
  <si>
    <t>Mondelez International</t>
  </si>
  <si>
    <t>Anadolu Efes</t>
  </si>
  <si>
    <t>Ikram Catering</t>
  </si>
  <si>
    <t>Kamu Hastaneleri Kurumu</t>
  </si>
  <si>
    <t>Ernst &amp; Young</t>
  </si>
  <si>
    <t>Başarı Mobile</t>
  </si>
  <si>
    <t>Gate Elektronik</t>
  </si>
  <si>
    <t>Ortana Elektronik</t>
  </si>
  <si>
    <t>Selcuk University</t>
  </si>
  <si>
    <t>Çukurova Holding</t>
  </si>
  <si>
    <t>Bilge Adam</t>
  </si>
  <si>
    <t>İş Bankası Yazılım Geliştirme - SoftTech</t>
  </si>
  <si>
    <t>Pancom Kominikasyon</t>
  </si>
  <si>
    <t>Selex ES Elektronik Turkey</t>
  </si>
  <si>
    <t>Oruçoğlu Holding</t>
  </si>
  <si>
    <t>SAMSUNG CT</t>
  </si>
  <si>
    <t>HAN Teknik Müşavirlik &amp; Mühendislik</t>
  </si>
  <si>
    <t>Thales Bilişim</t>
  </si>
  <si>
    <t>SİNPAŞ</t>
  </si>
  <si>
    <t>Akay İnşaat</t>
  </si>
  <si>
    <t>IC Holding</t>
  </si>
  <si>
    <t>YPU</t>
  </si>
  <si>
    <t>Torunlar Özyapıcı GYO</t>
  </si>
  <si>
    <t>Baykan Mimarlık</t>
  </si>
  <si>
    <t>Vetta Yapı</t>
  </si>
  <si>
    <t>PROKON</t>
  </si>
  <si>
    <t>Yüksel Holding</t>
  </si>
  <si>
    <t>Erka</t>
  </si>
  <si>
    <t>ENKA</t>
  </si>
  <si>
    <t>BECHTEL</t>
  </si>
  <si>
    <t>TEKFEN</t>
  </si>
  <si>
    <t>Ilgaz İnşaat</t>
  </si>
  <si>
    <t>TANAP</t>
  </si>
  <si>
    <t>İÇDAŞ Demir Çelik</t>
  </si>
  <si>
    <t>AKTAŞ Holding</t>
  </si>
  <si>
    <t>Robit Robot ve Otomasyon Sistemleri</t>
  </si>
  <si>
    <t>UDEM International Certification</t>
  </si>
  <si>
    <t>Prefi Prefabrik Yapı</t>
  </si>
  <si>
    <t>Securitas</t>
  </si>
  <si>
    <t>Getinge Group</t>
  </si>
  <si>
    <t>Organik İnsan Kaynakları ve Danışmanlık</t>
  </si>
  <si>
    <t>İnfoloji Kurumsal Danışmanlık</t>
  </si>
  <si>
    <t>Parsat Piston</t>
  </si>
  <si>
    <t>Al-kor Makine</t>
  </si>
  <si>
    <t>Intertech</t>
  </si>
  <si>
    <t>Aria Telekom</t>
  </si>
  <si>
    <t>Samsung Electronics Turkey</t>
  </si>
  <si>
    <t>Teknaroma Agency Local &amp; Foreign Trade</t>
  </si>
  <si>
    <t>Bites Savunma Havacılık Uzay</t>
  </si>
  <si>
    <t>YD Yazılım</t>
  </si>
  <si>
    <t>Vardar Yazılım</t>
  </si>
  <si>
    <t>KOSGEB</t>
  </si>
  <si>
    <t>Online Kurum Yazılım</t>
  </si>
  <si>
    <t>Elsis Elektronik Sistemler</t>
  </si>
  <si>
    <t>DESU Medical Products and Medical Devices</t>
  </si>
  <si>
    <t>3Y Danışmanlık</t>
  </si>
  <si>
    <t>Boytaş</t>
  </si>
  <si>
    <t>Soyak İnşaat</t>
  </si>
  <si>
    <t>Ülke Proje Yönetim</t>
  </si>
  <si>
    <t>CFG Mühendislik</t>
  </si>
  <si>
    <t>Ulubol İnşaat</t>
  </si>
  <si>
    <t>Uzunhan İnşaat</t>
  </si>
  <si>
    <t>Set Stroy Construction</t>
  </si>
  <si>
    <t>LAV</t>
  </si>
  <si>
    <t>SANKO SüperFilm Ambalaj Sanayi</t>
  </si>
  <si>
    <t>Akçansa Çimento</t>
  </si>
  <si>
    <t>EÜAŞ - Elektrik Üretim AŞ</t>
  </si>
  <si>
    <t>YATAŞ</t>
  </si>
  <si>
    <t>T.C. Kalkınma Bakanlığı</t>
  </si>
  <si>
    <t>Promit Mühendislik</t>
  </si>
  <si>
    <t>Ekodenge</t>
  </si>
  <si>
    <t>Hayes Lemmerz İnci Alüminyum</t>
  </si>
  <si>
    <t>Salihli Belediyesi</t>
  </si>
  <si>
    <t>T.C. Sağlık Bakanlığı</t>
  </si>
  <si>
    <t>Experteam</t>
  </si>
  <si>
    <t>Vakıflar Bankası</t>
  </si>
  <si>
    <t>Diversey Care</t>
  </si>
  <si>
    <t>AVEA</t>
  </si>
  <si>
    <t>Sarar</t>
  </si>
  <si>
    <t>VİKO</t>
  </si>
  <si>
    <t>Askaynak</t>
  </si>
  <si>
    <t>Balıkesir Mobilya</t>
  </si>
  <si>
    <t>Meiser Izgara</t>
  </si>
  <si>
    <t>Demas Asansör</t>
  </si>
  <si>
    <t>Akdeniz Elektrik Dağıtım</t>
  </si>
  <si>
    <t>Lappeenranta University of Technology</t>
  </si>
  <si>
    <t>BİS Enerji</t>
  </si>
  <si>
    <t>BOSCH Rexroth</t>
  </si>
  <si>
    <t>EMS Emergency Mobile Systems</t>
  </si>
  <si>
    <t>Bilkent Üniversitesi Bilgi ve Tanıtım Ofisi</t>
  </si>
  <si>
    <t>Mobiliz</t>
  </si>
  <si>
    <t>Comodo</t>
  </si>
  <si>
    <t>Torun Mühendislik ve Isı Sistemleri</t>
  </si>
  <si>
    <t>Ankara Metrosu İşletme ve Bakım Şefliği</t>
  </si>
  <si>
    <t>GTS Brake Systems</t>
  </si>
  <si>
    <t>DPT - Devlet Planlama Teşkilatı</t>
  </si>
  <si>
    <t>ATO - Ankara Ticaret Odası</t>
  </si>
  <si>
    <t>Artibel Belgelendirme</t>
  </si>
  <si>
    <t>Manchester Metropolitan University</t>
  </si>
  <si>
    <t>Siteplus Entegre Yönetim Sistemleri</t>
  </si>
  <si>
    <t>Schattdecor AG</t>
  </si>
  <si>
    <t>230 İnovasyon</t>
  </si>
  <si>
    <t>Central Park Conservancy</t>
  </si>
  <si>
    <t>BNS Techs</t>
  </si>
  <si>
    <t>Food Lion</t>
  </si>
  <si>
    <t>Erikli - Nestle Waters</t>
  </si>
  <si>
    <t>Üçge</t>
  </si>
  <si>
    <t>JD.ID</t>
  </si>
  <si>
    <t>Groupe Renault</t>
  </si>
  <si>
    <t>AYESAŞ</t>
  </si>
  <si>
    <t>Titan Building Technologies</t>
  </si>
  <si>
    <t>Çayeli Bakır İşletmeleri</t>
  </si>
  <si>
    <t>Konspek Madencilik</t>
  </si>
  <si>
    <t>MİM Mühendislik</t>
  </si>
  <si>
    <t>Arteknik Dekoratif Taş</t>
  </si>
  <si>
    <t>Ankara Büyükşehir Belediyesi EGO</t>
  </si>
  <si>
    <t>NUVE Eğitim Danışmanlık</t>
  </si>
  <si>
    <t>BSM Finansal Danışmanlık</t>
  </si>
  <si>
    <t>AltınKüre Eğitim ve Danışmanlık</t>
  </si>
  <si>
    <t>Türk Eximbank</t>
  </si>
  <si>
    <t>Galexis AG</t>
  </si>
  <si>
    <t>Berner Türkiye</t>
  </si>
  <si>
    <t>ETAPAK Baskı Ambalaj</t>
  </si>
  <si>
    <t>Johnson Controls</t>
  </si>
  <si>
    <t>Vivense Home &amp; Living</t>
  </si>
  <si>
    <t>STM</t>
  </si>
  <si>
    <t>ODTÜ</t>
  </si>
  <si>
    <t>Volrad</t>
  </si>
  <si>
    <t>Gates Powertrain</t>
  </si>
  <si>
    <t>Elimko Elektronik</t>
  </si>
  <si>
    <t>Troyka Med Tıbbi Sistemler</t>
  </si>
  <si>
    <t>Albaraka Türk Katılım Bankası</t>
  </si>
  <si>
    <t>Componenta</t>
  </si>
  <si>
    <t>Sarten Ambalaj</t>
  </si>
  <si>
    <t>Küçükçalık Tekstil</t>
  </si>
  <si>
    <t>Mikropor</t>
  </si>
  <si>
    <t>Çaykur</t>
  </si>
  <si>
    <t>Doğan Mobilya</t>
  </si>
  <si>
    <t>Er-Kim İlaç</t>
  </si>
  <si>
    <t>HAVAŞ</t>
  </si>
  <si>
    <t>4P Automation and Software</t>
  </si>
  <si>
    <t>HES Kablo</t>
  </si>
  <si>
    <t>Birlik Ekmek</t>
  </si>
  <si>
    <t>Ege Seramik</t>
  </si>
  <si>
    <t>Metal Matris</t>
  </si>
  <si>
    <t>Aldora Mobilya</t>
  </si>
  <si>
    <t>ISUZU</t>
  </si>
  <si>
    <t>Petkim Petrokimya</t>
  </si>
  <si>
    <t>THK</t>
  </si>
  <si>
    <t>Knauf</t>
  </si>
  <si>
    <t>Siemens</t>
  </si>
  <si>
    <t>MilSOFT</t>
  </si>
  <si>
    <t>Uz Consulting International</t>
  </si>
  <si>
    <t>Mantis Software Company</t>
  </si>
  <si>
    <t>Bor Yazılım</t>
  </si>
  <si>
    <t>Tekboy Tekstil</t>
  </si>
  <si>
    <t>Kilim Group</t>
  </si>
  <si>
    <t>Selin Tekstil İplik</t>
  </si>
  <si>
    <t>GfK</t>
  </si>
  <si>
    <t>Sandoz</t>
  </si>
  <si>
    <t>Uralita</t>
  </si>
  <si>
    <t>Yıldız Holding</t>
  </si>
  <si>
    <t>Reckitt Benckiser</t>
  </si>
  <si>
    <t>Tapu ve Kadastro Genel Müdürlüğü</t>
  </si>
  <si>
    <t>AY Yazılım</t>
  </si>
  <si>
    <t>SSM - Savunma Sanayii Müsteşarlığı</t>
  </si>
  <si>
    <t>T.C. Çalışma ve Sosyal Güvenlik Bakanlığı</t>
  </si>
  <si>
    <t>TÜİK - Türkiye İstatistik Kurumu</t>
  </si>
  <si>
    <t>SPK - Sermaye Piyasası Kurulu</t>
  </si>
  <si>
    <t>Bıçakçılar Tıbbi Cihaz</t>
  </si>
  <si>
    <t>Atempo</t>
  </si>
  <si>
    <t>Garden Catering</t>
  </si>
  <si>
    <t>Genel Energy</t>
  </si>
  <si>
    <t>Friedrich Alexander University</t>
  </si>
  <si>
    <t>Ankor Metal Kaplama</t>
  </si>
  <si>
    <t>Eldor AFZ</t>
  </si>
  <si>
    <t>Utest Material Testing Equipment</t>
  </si>
  <si>
    <t>Asaş Ambalaj Baskı - Constantia Flexibles</t>
  </si>
  <si>
    <t>Erdemler Hidrolik</t>
  </si>
  <si>
    <t>KABEL</t>
  </si>
  <si>
    <t>Çelik Motor</t>
  </si>
  <si>
    <t>Akkayalar Konveyör</t>
  </si>
  <si>
    <t>Proted</t>
  </si>
  <si>
    <t>Soyalan Kozmetik Temizlik</t>
  </si>
  <si>
    <t>Almesan Alüminyum</t>
  </si>
  <si>
    <t>VEN ESCO Consultancy</t>
  </si>
  <si>
    <t>EMKO Isıtma Sistemleri</t>
  </si>
  <si>
    <t>UPS Türkiye</t>
  </si>
  <si>
    <t>Özpor Yalıtım</t>
  </si>
  <si>
    <t>Arlight Aydınlatma</t>
  </si>
  <si>
    <t>Kamil Koç</t>
  </si>
  <si>
    <t>GEMAK Gıda Endüstri Makinaları</t>
  </si>
  <si>
    <t>De Meeuw Turkey</t>
  </si>
  <si>
    <t>Yunus Market</t>
  </si>
  <si>
    <t>Öz Rize</t>
  </si>
  <si>
    <t>Meteksan Savunma</t>
  </si>
  <si>
    <t>Wilhelm Maass GmbH</t>
  </si>
  <si>
    <t>Epsilon Composite</t>
  </si>
  <si>
    <t>DHL</t>
  </si>
  <si>
    <t>Ekinoks-AG</t>
  </si>
  <si>
    <t>İşlem GIS</t>
  </si>
  <si>
    <t>Durukan Confectionery</t>
  </si>
  <si>
    <t>Emek Boru</t>
  </si>
  <si>
    <t>MAN Truck &amp; Bus AG</t>
  </si>
  <si>
    <t>Devre Teknik</t>
  </si>
  <si>
    <t>TEPAV</t>
  </si>
  <si>
    <t>SURATAM - Sürdürülebilir Üretim ArGe ve Tasarım Merkezi</t>
  </si>
  <si>
    <t>Pınar Süt</t>
  </si>
  <si>
    <t>Klimasan Klima</t>
  </si>
  <si>
    <t>Maksan</t>
  </si>
  <si>
    <t>Galsan Plastik ve Kalıp</t>
  </si>
  <si>
    <t>ALTA Yedek Parça ve Kalıp</t>
  </si>
  <si>
    <t>James L Williams</t>
  </si>
  <si>
    <t>EMO-SCHAKO Klima</t>
  </si>
  <si>
    <t>Pınar Entegre Et ve Un</t>
  </si>
  <si>
    <t>Trakya Birlik</t>
  </si>
  <si>
    <t>Markam</t>
  </si>
  <si>
    <t>Technische Universiteit Eindhoven</t>
  </si>
  <si>
    <t>Çelikler Holding</t>
  </si>
  <si>
    <t>Ekinoks Software</t>
  </si>
  <si>
    <t>BARN Teknoloji</t>
  </si>
  <si>
    <t>Verify Veri İletişimi ve Enformasyon Teknolojisi</t>
  </si>
  <si>
    <t>KORVUS</t>
  </si>
  <si>
    <t>Mutlu AKÜ</t>
  </si>
  <si>
    <t>Alcap</t>
  </si>
  <si>
    <t>Argedor</t>
  </si>
  <si>
    <t>FKT Koltuk Sistemleri</t>
  </si>
  <si>
    <t>AKGÜN Software</t>
  </si>
  <si>
    <t>Merinos</t>
  </si>
  <si>
    <t>ELİTE Naturel İçecek</t>
  </si>
  <si>
    <t>Kinteks Dokuma ve Boya</t>
  </si>
  <si>
    <t>Tetra Pak</t>
  </si>
  <si>
    <t>Toros Tarım Sanayi ve Ticaret</t>
  </si>
  <si>
    <t>NET İnovasyon</t>
  </si>
  <si>
    <t>Baycan Elektrik</t>
  </si>
  <si>
    <t>Doğanlar Çelik Dövme</t>
  </si>
  <si>
    <t>Verart Grup İç Mimarlık ve Mühendislik</t>
  </si>
  <si>
    <t>Turkish Engine Center</t>
  </si>
  <si>
    <t>Tosyalı Toyo Çelik</t>
  </si>
  <si>
    <t>Noksel Çelik Boru</t>
  </si>
  <si>
    <t>Marmarabirlik</t>
  </si>
  <si>
    <t>Emek Çelik Kapı</t>
  </si>
  <si>
    <t>BMT Calsis</t>
  </si>
  <si>
    <t>Akdaş Döküm</t>
  </si>
  <si>
    <t>Netmon</t>
  </si>
  <si>
    <t>Konya Çimento</t>
  </si>
  <si>
    <t>İLKO İlaç</t>
  </si>
  <si>
    <t>Efemak Makina</t>
  </si>
  <si>
    <t>Sipil Group- Plastik</t>
  </si>
  <si>
    <t>Çam Hotel Thermal Resort &amp; Spa Convention Center</t>
  </si>
  <si>
    <t>Bülbüloğlu İnşaat</t>
  </si>
  <si>
    <t>Havelsan Teknoloji Radar</t>
  </si>
  <si>
    <t>Ersoylar Demir Çelik</t>
  </si>
  <si>
    <t>Başak Traktör SANKO</t>
  </si>
  <si>
    <t>TTAF Savunma</t>
  </si>
  <si>
    <t>Kardelen Boya ve Kimya</t>
  </si>
  <si>
    <t>Tempo Pompa Vana</t>
  </si>
  <si>
    <t>ERSAN Company</t>
  </si>
  <si>
    <t>Danone Hayat Su</t>
  </si>
  <si>
    <t>Manas Energy Management</t>
  </si>
  <si>
    <t>İstanbul Büyükşehir Belediyesi Deniz Hizmetleri Müdürlüğü</t>
  </si>
  <si>
    <t>Philips Lighting Aydınlatma</t>
  </si>
  <si>
    <t>Maquet Getinge Group</t>
  </si>
  <si>
    <t>Sumitomo Rubber AKO</t>
  </si>
  <si>
    <t>BİEN Yapı Ürünleri</t>
  </si>
  <si>
    <t>Esgaz</t>
  </si>
  <si>
    <t>Üzümcü Tıbbi Cihaz ve Medikal Gaz Sistemleri</t>
  </si>
  <si>
    <t>OTIS Elevator Company Turkey</t>
  </si>
  <si>
    <t>MES Elektromekanik Döküm</t>
  </si>
  <si>
    <t>32Bit Bilgisayar Hizmetleri</t>
  </si>
  <si>
    <t>Ateşçi Medikal Mühendislik</t>
  </si>
  <si>
    <t>PİMSUN</t>
  </si>
  <si>
    <t>Güngör Poliüretan</t>
  </si>
  <si>
    <t>DORÇE</t>
  </si>
  <si>
    <t>Dunapack Packaging</t>
  </si>
  <si>
    <t>Zorlu Enerji</t>
  </si>
  <si>
    <t>Company Id</t>
  </si>
  <si>
    <t>Company Name</t>
  </si>
  <si>
    <t>Ankara</t>
  </si>
  <si>
    <t>Turkey</t>
  </si>
  <si>
    <t>Bursa</t>
  </si>
  <si>
    <t>İstanbul</t>
  </si>
  <si>
    <t>NJ/Clementon</t>
  </si>
  <si>
    <t>United States</t>
  </si>
  <si>
    <t>Mersin</t>
  </si>
  <si>
    <t>Manisa</t>
  </si>
  <si>
    <t>Kocaeli</t>
  </si>
  <si>
    <t>İzmir</t>
  </si>
  <si>
    <t>Adana</t>
  </si>
  <si>
    <t>Kayseri</t>
  </si>
  <si>
    <t>Çanakkale</t>
  </si>
  <si>
    <t>Zonguldak</t>
  </si>
  <si>
    <t>Tekirdağ</t>
  </si>
  <si>
    <t>Konya</t>
  </si>
  <si>
    <t>N14115597</t>
  </si>
  <si>
    <t>N14213260</t>
  </si>
  <si>
    <t>N14217303</t>
  </si>
  <si>
    <t>N14319892</t>
  </si>
  <si>
    <t>N15215023</t>
  </si>
  <si>
    <t>N15112384</t>
  </si>
  <si>
    <t>N14216535</t>
  </si>
  <si>
    <t>N14317612</t>
  </si>
  <si>
    <t>N14112106</t>
  </si>
  <si>
    <t>N14111765</t>
  </si>
  <si>
    <t>Lille</t>
  </si>
  <si>
    <t>France</t>
  </si>
  <si>
    <t>N12220772</t>
  </si>
  <si>
    <t>Eskişehir</t>
  </si>
  <si>
    <t>Lappeenranta</t>
  </si>
  <si>
    <t>Finland</t>
  </si>
  <si>
    <t>Yalova</t>
  </si>
  <si>
    <t>Aksaray</t>
  </si>
  <si>
    <t>Antalya</t>
  </si>
  <si>
    <t>N14112977</t>
  </si>
  <si>
    <t>N16117016</t>
  </si>
  <si>
    <t>N15212964</t>
  </si>
  <si>
    <t>N14313598</t>
  </si>
  <si>
    <t>N15218437</t>
  </si>
  <si>
    <t>N16118389</t>
  </si>
  <si>
    <t>N15213891</t>
  </si>
  <si>
    <t>N14313730</t>
  </si>
  <si>
    <t>N16115574</t>
  </si>
  <si>
    <t>N16110095</t>
  </si>
  <si>
    <t>N16110528</t>
  </si>
  <si>
    <t>N15215540</t>
  </si>
  <si>
    <t>Anvers</t>
  </si>
  <si>
    <t>Belgium</t>
  </si>
  <si>
    <t>N16123506</t>
  </si>
  <si>
    <t>N14212998</t>
  </si>
  <si>
    <t>N14312871</t>
  </si>
  <si>
    <t>N14211361</t>
  </si>
  <si>
    <t>N15213667</t>
  </si>
  <si>
    <t>N16114015</t>
  </si>
  <si>
    <t>N16111129</t>
  </si>
  <si>
    <t>N16119379</t>
  </si>
  <si>
    <t>N14316458</t>
  </si>
  <si>
    <t>N16118647</t>
  </si>
  <si>
    <t>N14313571</t>
  </si>
  <si>
    <t>N16110582</t>
  </si>
  <si>
    <t>N14210696</t>
  </si>
  <si>
    <t>N14110065</t>
  </si>
  <si>
    <t>N14115514</t>
  </si>
  <si>
    <t>N16116250</t>
  </si>
  <si>
    <t>N15210332</t>
  </si>
  <si>
    <t>N14114299</t>
  </si>
  <si>
    <t>N16116888</t>
  </si>
  <si>
    <t>N15215518</t>
  </si>
  <si>
    <t>N15217329</t>
  </si>
  <si>
    <t>N14219929</t>
  </si>
  <si>
    <t>N14218116</t>
  </si>
  <si>
    <t>N15218476</t>
  </si>
  <si>
    <t>N14317902</t>
  </si>
  <si>
    <t>N14313379</t>
  </si>
  <si>
    <t>N14217599</t>
  </si>
  <si>
    <t>N16217946</t>
  </si>
  <si>
    <t>N14311389</t>
  </si>
  <si>
    <t>N14112724</t>
  </si>
  <si>
    <t>N16213242</t>
  </si>
  <si>
    <t>N16115268</t>
  </si>
  <si>
    <t>N16211348</t>
  </si>
  <si>
    <t>N14211761</t>
  </si>
  <si>
    <t>N14317711</t>
  </si>
  <si>
    <t>N15216525</t>
  </si>
  <si>
    <t>N15112776</t>
  </si>
  <si>
    <t>N14313817</t>
  </si>
  <si>
    <t>N15216610</t>
  </si>
  <si>
    <t>N15219318</t>
  </si>
  <si>
    <t>N14318889</t>
  </si>
  <si>
    <t>N15219394</t>
  </si>
  <si>
    <t>N16113151</t>
  </si>
  <si>
    <t>N15210491</t>
  </si>
  <si>
    <t>N15217787</t>
  </si>
  <si>
    <t>N16119688</t>
  </si>
  <si>
    <t>N16114633</t>
  </si>
  <si>
    <t>Russian Federation</t>
  </si>
  <si>
    <t>N16110175</t>
  </si>
  <si>
    <t>N15216721</t>
  </si>
  <si>
    <t>N15212474</t>
  </si>
  <si>
    <t>Qatar</t>
  </si>
  <si>
    <t>Saudi Arabia</t>
  </si>
  <si>
    <t>Niger</t>
  </si>
  <si>
    <t>N16212234</t>
  </si>
  <si>
    <t>Sakhalin</t>
  </si>
  <si>
    <t>Tblisi</t>
  </si>
  <si>
    <t>Georgia</t>
  </si>
  <si>
    <t>Basra</t>
  </si>
  <si>
    <t>Iraq</t>
  </si>
  <si>
    <t>N14317314</t>
  </si>
  <si>
    <t>N14311388</t>
  </si>
  <si>
    <t>N15216677</t>
  </si>
  <si>
    <t>N16117240</t>
  </si>
  <si>
    <t>N16115796</t>
  </si>
  <si>
    <t>N14213441</t>
  </si>
  <si>
    <t>N14115970</t>
  </si>
  <si>
    <t>N14212331</t>
  </si>
  <si>
    <t>N14313085</t>
  </si>
  <si>
    <t>N16121595</t>
  </si>
  <si>
    <t>N16128647</t>
  </si>
  <si>
    <t>N14214690</t>
  </si>
  <si>
    <t>N16212115</t>
  </si>
  <si>
    <t>N16210877</t>
  </si>
  <si>
    <t>N14119155</t>
  </si>
  <si>
    <t>N15217231</t>
  </si>
  <si>
    <t>N14210964</t>
  </si>
  <si>
    <t>Novosibirsk</t>
  </si>
  <si>
    <t>N14113961</t>
  </si>
  <si>
    <t>Balıkesir</t>
  </si>
  <si>
    <t>N16215528</t>
  </si>
  <si>
    <t>N14316270</t>
  </si>
  <si>
    <t>New York</t>
  </si>
  <si>
    <t>Indonesia</t>
  </si>
  <si>
    <t>N14314604</t>
  </si>
  <si>
    <t>N14315528</t>
  </si>
  <si>
    <t>N14214876</t>
  </si>
  <si>
    <t>N15217936</t>
  </si>
  <si>
    <t>N15211950</t>
  </si>
  <si>
    <t>N14117786</t>
  </si>
  <si>
    <t>Sakarya</t>
  </si>
  <si>
    <t>N16115537</t>
  </si>
  <si>
    <t>N14212329</t>
  </si>
  <si>
    <t>N16117903</t>
  </si>
  <si>
    <t>N15218400</t>
  </si>
  <si>
    <t>N16116315</t>
  </si>
  <si>
    <t>N14311982</t>
  </si>
  <si>
    <t>N14126202</t>
  </si>
  <si>
    <t>N14123522</t>
  </si>
  <si>
    <t>Madrid</t>
  </si>
  <si>
    <t>Spain</t>
  </si>
  <si>
    <t>N14125864</t>
  </si>
  <si>
    <t>N14322941</t>
  </si>
  <si>
    <t>N16126448</t>
  </si>
  <si>
    <t>N14215266</t>
  </si>
  <si>
    <t>N13129100</t>
  </si>
  <si>
    <t>N16123408</t>
  </si>
  <si>
    <t>N16114862</t>
  </si>
  <si>
    <t>N14112435</t>
  </si>
  <si>
    <t>N14319296</t>
  </si>
  <si>
    <t>N14319225</t>
  </si>
  <si>
    <t>N14212755</t>
  </si>
  <si>
    <t>N14116854</t>
  </si>
  <si>
    <t>N14111447</t>
  </si>
  <si>
    <t>N14117453</t>
  </si>
  <si>
    <t>N14313100</t>
  </si>
  <si>
    <t>N14218128</t>
  </si>
  <si>
    <t>N14316944</t>
  </si>
  <si>
    <t>N14316618</t>
  </si>
  <si>
    <t>N14119058</t>
  </si>
  <si>
    <t>N14117198</t>
  </si>
  <si>
    <t>N16112179</t>
  </si>
  <si>
    <t>N16111592</t>
  </si>
  <si>
    <t>N14319064</t>
  </si>
  <si>
    <t>N14329623</t>
  </si>
  <si>
    <t>N14117538</t>
  </si>
  <si>
    <t>Munich</t>
  </si>
  <si>
    <t>Germany</t>
  </si>
  <si>
    <t>Dubai</t>
  </si>
  <si>
    <t>United Arab Emirates</t>
  </si>
  <si>
    <t>N14214057</t>
  </si>
  <si>
    <t>N14210779</t>
  </si>
  <si>
    <t>Eindhoven</t>
  </si>
  <si>
    <t>Netherlands</t>
  </si>
  <si>
    <t>N16217709</t>
  </si>
  <si>
    <t>N17113663</t>
  </si>
  <si>
    <t>Sinop</t>
  </si>
  <si>
    <t>Çorum</t>
  </si>
  <si>
    <t>N17118787</t>
  </si>
  <si>
    <t>N17133211</t>
  </si>
  <si>
    <t>N17110982</t>
  </si>
  <si>
    <t>N17136814</t>
  </si>
  <si>
    <t>N17135782</t>
  </si>
  <si>
    <t>N17116172</t>
  </si>
  <si>
    <t>N17133502</t>
  </si>
  <si>
    <t>N17133393</t>
  </si>
  <si>
    <t>N16110246</t>
  </si>
  <si>
    <t>N17116388</t>
  </si>
  <si>
    <t>N17137468</t>
  </si>
  <si>
    <t>N16112737</t>
  </si>
  <si>
    <t>N15212862</t>
  </si>
  <si>
    <t>N16133358</t>
  </si>
  <si>
    <t>ankara</t>
  </si>
  <si>
    <t>N16118675</t>
  </si>
  <si>
    <t>Graduate ID</t>
  </si>
  <si>
    <t>Graduate Id</t>
  </si>
  <si>
    <t>Work Start Date</t>
  </si>
  <si>
    <t>Work End Date</t>
  </si>
  <si>
    <t>City</t>
  </si>
  <si>
    <t>Country</t>
  </si>
  <si>
    <t>Elmshorn</t>
  </si>
  <si>
    <t>Tokat</t>
  </si>
  <si>
    <t>Trondheim</t>
  </si>
  <si>
    <t>Barlad</t>
  </si>
  <si>
    <t>Kırklareli</t>
  </si>
  <si>
    <t>Amasya</t>
  </si>
  <si>
    <t>Muğla</t>
  </si>
  <si>
    <t>Jakarta</t>
  </si>
  <si>
    <t>Lhokseumawe</t>
  </si>
  <si>
    <t>Denizli</t>
  </si>
  <si>
    <t>Samsun</t>
  </si>
  <si>
    <t>Malatya</t>
  </si>
  <si>
    <t>Dresden</t>
  </si>
  <si>
    <t>Kırşehir</t>
  </si>
  <si>
    <t>Bilecik</t>
  </si>
  <si>
    <t>Ordu</t>
  </si>
  <si>
    <t>Shanghai</t>
  </si>
  <si>
    <t>Erzurum</t>
  </si>
  <si>
    <t>Tunis</t>
  </si>
  <si>
    <t>Hatay</t>
  </si>
  <si>
    <t>Kütahya</t>
  </si>
  <si>
    <t>N16128442</t>
  </si>
  <si>
    <t>Aydın</t>
  </si>
  <si>
    <t>Hamburg</t>
  </si>
  <si>
    <t>Nabeul</t>
  </si>
  <si>
    <t>Kırıkkale</t>
  </si>
  <si>
    <t>Bolu</t>
  </si>
  <si>
    <t>N15213080</t>
  </si>
  <si>
    <t>N14316278</t>
  </si>
  <si>
    <t>N16118962</t>
  </si>
  <si>
    <t>Gaziantep</t>
  </si>
  <si>
    <t>Manchester</t>
  </si>
  <si>
    <t>Rize</t>
  </si>
  <si>
    <t>Niederbipp</t>
  </si>
  <si>
    <t>Erlangen</t>
  </si>
  <si>
    <t>Essen</t>
  </si>
  <si>
    <t>Osmaniye</t>
  </si>
  <si>
    <t>Çankırı</t>
  </si>
  <si>
    <t>N17117591</t>
  </si>
  <si>
    <t>Norway</t>
  </si>
  <si>
    <t>Romania</t>
  </si>
  <si>
    <t>Ireland</t>
  </si>
  <si>
    <t>China</t>
  </si>
  <si>
    <t>Tunisia</t>
  </si>
  <si>
    <t>United Kingdom</t>
  </si>
  <si>
    <t>Switzerland</t>
  </si>
  <si>
    <t>Internship Start Date</t>
  </si>
  <si>
    <t>Internship End Date</t>
  </si>
  <si>
    <t>Name</t>
  </si>
  <si>
    <t>Surname</t>
  </si>
  <si>
    <t>Company name</t>
  </si>
  <si>
    <t>Intern.ID</t>
  </si>
  <si>
    <t>Working ID</t>
  </si>
  <si>
    <t>Name of the Company the graduate is working or have worked in</t>
  </si>
  <si>
    <t>Name of the company that the graduate had an internship in</t>
  </si>
  <si>
    <t>Graduates who are working or have worked in a company that they also had their 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</si>
</sst>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14" fontId="0" fillId="0" borderId="1" xfId="0" applyNumberFormat="1" applyBorder="1" applyAlignment="1">
      <alignment horizontal="righ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workbookViewId="0">
      <selection activeCell="E8" sqref="E8"/>
    </sheetView>
  </sheetViews>
  <sheetFormatPr defaultColWidth="23.7109375" defaultRowHeight="15" x14ac:dyDescent="0.25"/>
  <cols>
    <col min="1" max="1" width="11.5703125" bestFit="1" customWidth="1"/>
    <col min="2" max="2" width="20.5703125" bestFit="1" customWidth="1"/>
    <col min="3" max="3" width="17.85546875" bestFit="1" customWidth="1"/>
    <col min="4" max="4" width="15.5703125" style="2" bestFit="1" customWidth="1"/>
  </cols>
  <sheetData>
    <row r="1" spans="1:4" x14ac:dyDescent="0.25">
      <c r="A1" s="4" t="s">
        <v>1310</v>
      </c>
      <c r="B1" s="4" t="s">
        <v>408</v>
      </c>
      <c r="C1" s="4" t="s">
        <v>409</v>
      </c>
      <c r="D1" s="5" t="s">
        <v>410</v>
      </c>
    </row>
    <row r="2" spans="1:4" x14ac:dyDescent="0.25">
      <c r="A2" s="6">
        <v>20727595</v>
      </c>
      <c r="B2" s="6" t="s">
        <v>0</v>
      </c>
      <c r="C2" s="6" t="s">
        <v>1</v>
      </c>
      <c r="D2" s="7" t="s">
        <v>2</v>
      </c>
    </row>
    <row r="3" spans="1:4" x14ac:dyDescent="0.25">
      <c r="A3" s="6">
        <v>20727562</v>
      </c>
      <c r="B3" s="6" t="s">
        <v>3</v>
      </c>
      <c r="C3" s="6" t="s">
        <v>4</v>
      </c>
      <c r="D3" s="7" t="s">
        <v>2</v>
      </c>
    </row>
    <row r="4" spans="1:4" x14ac:dyDescent="0.25">
      <c r="A4" s="6">
        <v>20727524</v>
      </c>
      <c r="B4" s="6" t="s">
        <v>5</v>
      </c>
      <c r="C4" s="6" t="s">
        <v>6</v>
      </c>
      <c r="D4" s="7" t="s">
        <v>2</v>
      </c>
    </row>
    <row r="5" spans="1:4" x14ac:dyDescent="0.25">
      <c r="A5" s="6">
        <v>20727505</v>
      </c>
      <c r="B5" s="6" t="s">
        <v>7</v>
      </c>
      <c r="C5" s="6" t="s">
        <v>8</v>
      </c>
      <c r="D5" s="7" t="s">
        <v>2</v>
      </c>
    </row>
    <row r="6" spans="1:4" x14ac:dyDescent="0.25">
      <c r="A6" s="6">
        <v>20727428</v>
      </c>
      <c r="B6" s="6" t="s">
        <v>9</v>
      </c>
      <c r="C6" s="6" t="s">
        <v>10</v>
      </c>
      <c r="D6" s="7" t="s">
        <v>2</v>
      </c>
    </row>
    <row r="7" spans="1:4" x14ac:dyDescent="0.25">
      <c r="A7" s="6">
        <v>20727447</v>
      </c>
      <c r="B7" s="6" t="s">
        <v>11</v>
      </c>
      <c r="C7" s="6" t="s">
        <v>12</v>
      </c>
      <c r="D7" s="7" t="s">
        <v>2</v>
      </c>
    </row>
    <row r="8" spans="1:4" x14ac:dyDescent="0.25">
      <c r="A8" s="6">
        <v>20727706</v>
      </c>
      <c r="B8" s="6" t="s">
        <v>13</v>
      </c>
      <c r="C8" s="6" t="s">
        <v>14</v>
      </c>
      <c r="D8" s="7" t="s">
        <v>15</v>
      </c>
    </row>
    <row r="9" spans="1:4" x14ac:dyDescent="0.25">
      <c r="A9" s="6">
        <v>20727414</v>
      </c>
      <c r="B9" s="6" t="s">
        <v>3</v>
      </c>
      <c r="C9" s="6" t="s">
        <v>16</v>
      </c>
      <c r="D9" s="7" t="s">
        <v>17</v>
      </c>
    </row>
    <row r="10" spans="1:4" x14ac:dyDescent="0.25">
      <c r="A10" s="6">
        <v>20727499</v>
      </c>
      <c r="B10" s="6" t="s">
        <v>18</v>
      </c>
      <c r="C10" s="6" t="s">
        <v>19</v>
      </c>
      <c r="D10" s="7" t="s">
        <v>15</v>
      </c>
    </row>
    <row r="11" spans="1:4" x14ac:dyDescent="0.25">
      <c r="A11" s="6">
        <v>20970854</v>
      </c>
      <c r="B11" s="6" t="s">
        <v>20</v>
      </c>
      <c r="C11" s="6" t="s">
        <v>21</v>
      </c>
      <c r="D11" s="8">
        <v>41005</v>
      </c>
    </row>
    <row r="12" spans="1:4" x14ac:dyDescent="0.25">
      <c r="A12" s="6">
        <v>20970821</v>
      </c>
      <c r="B12" s="6" t="s">
        <v>22</v>
      </c>
      <c r="C12" s="6" t="s">
        <v>23</v>
      </c>
      <c r="D12" s="8">
        <v>41005</v>
      </c>
    </row>
    <row r="13" spans="1:4" x14ac:dyDescent="0.25">
      <c r="A13" s="6">
        <v>20829564</v>
      </c>
      <c r="B13" s="6" t="s">
        <v>24</v>
      </c>
      <c r="C13" s="6" t="s">
        <v>25</v>
      </c>
      <c r="D13" s="8">
        <v>41005</v>
      </c>
    </row>
    <row r="14" spans="1:4" x14ac:dyDescent="0.25">
      <c r="A14" s="6">
        <v>20829435</v>
      </c>
      <c r="B14" s="6" t="s">
        <v>26</v>
      </c>
      <c r="C14" s="6" t="s">
        <v>27</v>
      </c>
      <c r="D14" s="8">
        <v>41005</v>
      </c>
    </row>
    <row r="15" spans="1:4" x14ac:dyDescent="0.25">
      <c r="A15" s="6">
        <v>20829454</v>
      </c>
      <c r="B15" s="6" t="s">
        <v>28</v>
      </c>
      <c r="C15" s="6" t="s">
        <v>29</v>
      </c>
      <c r="D15" s="8">
        <v>41005</v>
      </c>
    </row>
    <row r="16" spans="1:4" x14ac:dyDescent="0.25">
      <c r="A16" s="6">
        <v>20829306</v>
      </c>
      <c r="B16" s="6" t="s">
        <v>30</v>
      </c>
      <c r="C16" s="6" t="s">
        <v>31</v>
      </c>
      <c r="D16" s="8">
        <v>41005</v>
      </c>
    </row>
    <row r="17" spans="1:4" x14ac:dyDescent="0.25">
      <c r="A17" s="6">
        <v>20727672</v>
      </c>
      <c r="B17" s="6" t="s">
        <v>32</v>
      </c>
      <c r="C17" s="6" t="s">
        <v>33</v>
      </c>
      <c r="D17" s="8">
        <v>41005</v>
      </c>
    </row>
    <row r="18" spans="1:4" x14ac:dyDescent="0.25">
      <c r="A18" s="6">
        <v>20727691</v>
      </c>
      <c r="B18" s="6" t="s">
        <v>34</v>
      </c>
      <c r="C18" s="6" t="s">
        <v>35</v>
      </c>
      <c r="D18" s="8">
        <v>41005</v>
      </c>
    </row>
    <row r="19" spans="1:4" x14ac:dyDescent="0.25">
      <c r="A19" s="6">
        <v>20727601</v>
      </c>
      <c r="B19" s="6" t="s">
        <v>36</v>
      </c>
      <c r="C19" s="6" t="s">
        <v>37</v>
      </c>
      <c r="D19" s="8">
        <v>41005</v>
      </c>
    </row>
    <row r="20" spans="1:4" x14ac:dyDescent="0.25">
      <c r="A20" s="6">
        <v>20727648</v>
      </c>
      <c r="B20" s="6" t="s">
        <v>38</v>
      </c>
      <c r="C20" s="6" t="s">
        <v>39</v>
      </c>
      <c r="D20" s="8">
        <v>41005</v>
      </c>
    </row>
    <row r="21" spans="1:4" x14ac:dyDescent="0.25">
      <c r="A21" s="6">
        <v>20727576</v>
      </c>
      <c r="B21" s="6" t="s">
        <v>40</v>
      </c>
      <c r="C21" s="6" t="s">
        <v>41</v>
      </c>
      <c r="D21" s="8">
        <v>41005</v>
      </c>
    </row>
    <row r="22" spans="1:4" x14ac:dyDescent="0.25">
      <c r="A22" s="6">
        <v>20727538</v>
      </c>
      <c r="B22" s="6" t="s">
        <v>42</v>
      </c>
      <c r="C22" s="6" t="s">
        <v>43</v>
      </c>
      <c r="D22" s="8">
        <v>41005</v>
      </c>
    </row>
    <row r="23" spans="1:4" x14ac:dyDescent="0.25">
      <c r="A23" s="6">
        <v>20727543</v>
      </c>
      <c r="B23" s="6" t="s">
        <v>44</v>
      </c>
      <c r="C23" s="6" t="s">
        <v>45</v>
      </c>
      <c r="D23" s="8">
        <v>41005</v>
      </c>
    </row>
    <row r="24" spans="1:4" x14ac:dyDescent="0.25">
      <c r="A24" s="6">
        <v>20727519</v>
      </c>
      <c r="B24" s="6" t="s">
        <v>46</v>
      </c>
      <c r="C24" s="6" t="s">
        <v>47</v>
      </c>
      <c r="D24" s="8">
        <v>41005</v>
      </c>
    </row>
    <row r="25" spans="1:4" x14ac:dyDescent="0.25">
      <c r="A25" s="6">
        <v>20727452</v>
      </c>
      <c r="B25" s="6" t="s">
        <v>48</v>
      </c>
      <c r="C25" s="6" t="s">
        <v>49</v>
      </c>
      <c r="D25" s="8">
        <v>41005</v>
      </c>
    </row>
    <row r="26" spans="1:4" x14ac:dyDescent="0.25">
      <c r="A26" s="6">
        <v>20727471</v>
      </c>
      <c r="B26" s="6" t="s">
        <v>50</v>
      </c>
      <c r="C26" s="6" t="s">
        <v>51</v>
      </c>
      <c r="D26" s="8">
        <v>41005</v>
      </c>
    </row>
    <row r="27" spans="1:4" x14ac:dyDescent="0.25">
      <c r="A27" s="6">
        <v>20727433</v>
      </c>
      <c r="B27" s="6" t="s">
        <v>52</v>
      </c>
      <c r="C27" s="6" t="s">
        <v>53</v>
      </c>
      <c r="D27" s="8">
        <v>41005</v>
      </c>
    </row>
    <row r="28" spans="1:4" x14ac:dyDescent="0.25">
      <c r="A28" s="6">
        <v>21073451</v>
      </c>
      <c r="B28" s="6" t="s">
        <v>54</v>
      </c>
      <c r="C28" s="6" t="s">
        <v>55</v>
      </c>
      <c r="D28" s="8">
        <v>41493</v>
      </c>
    </row>
    <row r="29" spans="1:4" x14ac:dyDescent="0.25">
      <c r="A29" s="6">
        <v>21073479</v>
      </c>
      <c r="B29" s="6" t="s">
        <v>56</v>
      </c>
      <c r="C29" s="6" t="s">
        <v>57</v>
      </c>
      <c r="D29" s="7" t="s">
        <v>58</v>
      </c>
    </row>
    <row r="30" spans="1:4" x14ac:dyDescent="0.25">
      <c r="A30" s="6">
        <v>20930011</v>
      </c>
      <c r="B30" s="6" t="s">
        <v>59</v>
      </c>
      <c r="C30" s="6" t="s">
        <v>60</v>
      </c>
      <c r="D30" s="7" t="s">
        <v>58</v>
      </c>
    </row>
    <row r="31" spans="1:4" x14ac:dyDescent="0.25">
      <c r="A31" s="6">
        <v>20929946</v>
      </c>
      <c r="B31" s="6" t="s">
        <v>61</v>
      </c>
      <c r="C31" s="6" t="s">
        <v>62</v>
      </c>
      <c r="D31" s="7" t="s">
        <v>58</v>
      </c>
    </row>
    <row r="32" spans="1:4" x14ac:dyDescent="0.25">
      <c r="A32" s="6">
        <v>20829669</v>
      </c>
      <c r="B32" s="6" t="s">
        <v>63</v>
      </c>
      <c r="C32" s="6" t="s">
        <v>64</v>
      </c>
      <c r="D32" s="7" t="s">
        <v>58</v>
      </c>
    </row>
    <row r="33" spans="1:4" x14ac:dyDescent="0.25">
      <c r="A33" s="6">
        <v>20929893</v>
      </c>
      <c r="B33" s="6" t="s">
        <v>65</v>
      </c>
      <c r="C33" s="6" t="s">
        <v>12</v>
      </c>
      <c r="D33" s="7" t="s">
        <v>58</v>
      </c>
    </row>
    <row r="34" spans="1:4" x14ac:dyDescent="0.25">
      <c r="A34" s="6">
        <v>20829655</v>
      </c>
      <c r="B34" s="6" t="s">
        <v>66</v>
      </c>
      <c r="C34" s="6" t="s">
        <v>67</v>
      </c>
      <c r="D34" s="7" t="s">
        <v>58</v>
      </c>
    </row>
    <row r="35" spans="1:4" x14ac:dyDescent="0.25">
      <c r="A35" s="6">
        <v>20829641</v>
      </c>
      <c r="B35" s="6" t="s">
        <v>68</v>
      </c>
      <c r="C35" s="6" t="s">
        <v>69</v>
      </c>
      <c r="D35" s="7" t="s">
        <v>58</v>
      </c>
    </row>
    <row r="36" spans="1:4" x14ac:dyDescent="0.25">
      <c r="A36" s="6">
        <v>20829636</v>
      </c>
      <c r="B36" s="6" t="s">
        <v>70</v>
      </c>
      <c r="C36" s="6" t="s">
        <v>71</v>
      </c>
      <c r="D36" s="7" t="s">
        <v>58</v>
      </c>
    </row>
    <row r="37" spans="1:4" x14ac:dyDescent="0.25">
      <c r="A37" s="6">
        <v>20829622</v>
      </c>
      <c r="B37" s="6" t="s">
        <v>72</v>
      </c>
      <c r="C37" s="6" t="s">
        <v>73</v>
      </c>
      <c r="D37" s="7" t="s">
        <v>58</v>
      </c>
    </row>
    <row r="38" spans="1:4" x14ac:dyDescent="0.25">
      <c r="A38" s="6">
        <v>20829597</v>
      </c>
      <c r="B38" s="6" t="s">
        <v>74</v>
      </c>
      <c r="C38" s="6" t="s">
        <v>75</v>
      </c>
      <c r="D38" s="7" t="s">
        <v>58</v>
      </c>
    </row>
    <row r="39" spans="1:4" x14ac:dyDescent="0.25">
      <c r="A39" s="6">
        <v>20829603</v>
      </c>
      <c r="B39" s="6" t="s">
        <v>76</v>
      </c>
      <c r="C39" s="6" t="s">
        <v>77</v>
      </c>
      <c r="D39" s="7" t="s">
        <v>58</v>
      </c>
    </row>
    <row r="40" spans="1:4" x14ac:dyDescent="0.25">
      <c r="A40" s="6">
        <v>20829583</v>
      </c>
      <c r="B40" s="6" t="s">
        <v>78</v>
      </c>
      <c r="C40" s="6" t="s">
        <v>79</v>
      </c>
      <c r="D40" s="7" t="s">
        <v>58</v>
      </c>
    </row>
    <row r="41" spans="1:4" x14ac:dyDescent="0.25">
      <c r="A41" s="6">
        <v>20829559</v>
      </c>
      <c r="B41" s="6" t="s">
        <v>80</v>
      </c>
      <c r="C41" s="6" t="s">
        <v>81</v>
      </c>
      <c r="D41" s="7" t="s">
        <v>58</v>
      </c>
    </row>
    <row r="42" spans="1:4" x14ac:dyDescent="0.25">
      <c r="A42" s="6">
        <v>20829578</v>
      </c>
      <c r="B42" s="6" t="s">
        <v>82</v>
      </c>
      <c r="C42" s="6" t="s">
        <v>83</v>
      </c>
      <c r="D42" s="7" t="s">
        <v>58</v>
      </c>
    </row>
    <row r="43" spans="1:4" x14ac:dyDescent="0.25">
      <c r="A43" s="6">
        <v>20829531</v>
      </c>
      <c r="B43" s="6" t="s">
        <v>84</v>
      </c>
      <c r="C43" s="6" t="s">
        <v>85</v>
      </c>
      <c r="D43" s="7" t="s">
        <v>58</v>
      </c>
    </row>
    <row r="44" spans="1:4" x14ac:dyDescent="0.25">
      <c r="A44" s="6">
        <v>20829512</v>
      </c>
      <c r="B44" s="6" t="s">
        <v>86</v>
      </c>
      <c r="C44" s="6" t="s">
        <v>87</v>
      </c>
      <c r="D44" s="7" t="s">
        <v>58</v>
      </c>
    </row>
    <row r="45" spans="1:4" x14ac:dyDescent="0.25">
      <c r="A45" s="6">
        <v>20829526</v>
      </c>
      <c r="B45" s="6" t="s">
        <v>88</v>
      </c>
      <c r="C45" s="6" t="s">
        <v>89</v>
      </c>
      <c r="D45" s="7" t="s">
        <v>58</v>
      </c>
    </row>
    <row r="46" spans="1:4" x14ac:dyDescent="0.25">
      <c r="A46" s="6">
        <v>20829492</v>
      </c>
      <c r="B46" s="6" t="s">
        <v>90</v>
      </c>
      <c r="C46" s="6" t="s">
        <v>91</v>
      </c>
      <c r="D46" s="7" t="s">
        <v>58</v>
      </c>
    </row>
    <row r="47" spans="1:4" x14ac:dyDescent="0.25">
      <c r="A47" s="6">
        <v>20829507</v>
      </c>
      <c r="B47" s="6" t="s">
        <v>92</v>
      </c>
      <c r="C47" s="6" t="s">
        <v>93</v>
      </c>
      <c r="D47" s="7" t="s">
        <v>58</v>
      </c>
    </row>
    <row r="48" spans="1:4" x14ac:dyDescent="0.25">
      <c r="A48" s="6">
        <v>20829487</v>
      </c>
      <c r="B48" s="6" t="s">
        <v>94</v>
      </c>
      <c r="C48" s="6" t="s">
        <v>95</v>
      </c>
      <c r="D48" s="7" t="s">
        <v>58</v>
      </c>
    </row>
    <row r="49" spans="1:4" x14ac:dyDescent="0.25">
      <c r="A49" s="6">
        <v>20829473</v>
      </c>
      <c r="B49" s="6" t="s">
        <v>96</v>
      </c>
      <c r="C49" s="6" t="s">
        <v>97</v>
      </c>
      <c r="D49" s="7" t="s">
        <v>58</v>
      </c>
    </row>
    <row r="50" spans="1:4" x14ac:dyDescent="0.25">
      <c r="A50" s="6">
        <v>20829468</v>
      </c>
      <c r="B50" s="6" t="s">
        <v>98</v>
      </c>
      <c r="C50" s="6" t="s">
        <v>99</v>
      </c>
      <c r="D50" s="7" t="s">
        <v>58</v>
      </c>
    </row>
    <row r="51" spans="1:4" x14ac:dyDescent="0.25">
      <c r="A51" s="6">
        <v>20829396</v>
      </c>
      <c r="B51" s="6" t="s">
        <v>100</v>
      </c>
      <c r="C51" s="6" t="s">
        <v>101</v>
      </c>
      <c r="D51" s="7" t="s">
        <v>58</v>
      </c>
    </row>
    <row r="52" spans="1:4" x14ac:dyDescent="0.25">
      <c r="A52" s="6">
        <v>20829421</v>
      </c>
      <c r="B52" s="6" t="s">
        <v>86</v>
      </c>
      <c r="C52" s="6" t="s">
        <v>102</v>
      </c>
      <c r="D52" s="7" t="s">
        <v>58</v>
      </c>
    </row>
    <row r="53" spans="1:4" x14ac:dyDescent="0.25">
      <c r="A53" s="6">
        <v>20829377</v>
      </c>
      <c r="B53" s="6" t="s">
        <v>103</v>
      </c>
      <c r="C53" s="6" t="s">
        <v>104</v>
      </c>
      <c r="D53" s="7" t="s">
        <v>58</v>
      </c>
    </row>
    <row r="54" spans="1:4" x14ac:dyDescent="0.25">
      <c r="A54" s="6">
        <v>20829363</v>
      </c>
      <c r="B54" s="6" t="s">
        <v>105</v>
      </c>
      <c r="C54" s="6" t="s">
        <v>106</v>
      </c>
      <c r="D54" s="7" t="s">
        <v>58</v>
      </c>
    </row>
    <row r="55" spans="1:4" x14ac:dyDescent="0.25">
      <c r="A55" s="6">
        <v>20829344</v>
      </c>
      <c r="B55" s="6" t="s">
        <v>107</v>
      </c>
      <c r="C55" s="6" t="s">
        <v>108</v>
      </c>
      <c r="D55" s="7" t="s">
        <v>58</v>
      </c>
    </row>
    <row r="56" spans="1:4" x14ac:dyDescent="0.25">
      <c r="A56" s="6">
        <v>20829358</v>
      </c>
      <c r="B56" s="6" t="s">
        <v>109</v>
      </c>
      <c r="C56" s="6" t="s">
        <v>110</v>
      </c>
      <c r="D56" s="7" t="s">
        <v>58</v>
      </c>
    </row>
    <row r="57" spans="1:4" x14ac:dyDescent="0.25">
      <c r="A57" s="6">
        <v>20829325</v>
      </c>
      <c r="B57" s="6" t="s">
        <v>63</v>
      </c>
      <c r="C57" s="6" t="s">
        <v>111</v>
      </c>
      <c r="D57" s="7" t="s">
        <v>58</v>
      </c>
    </row>
    <row r="58" spans="1:4" x14ac:dyDescent="0.25">
      <c r="A58" s="6">
        <v>20829339</v>
      </c>
      <c r="B58" s="6" t="s">
        <v>112</v>
      </c>
      <c r="C58" s="6" t="s">
        <v>113</v>
      </c>
      <c r="D58" s="7" t="s">
        <v>58</v>
      </c>
    </row>
    <row r="59" spans="1:4" x14ac:dyDescent="0.25">
      <c r="A59" s="6">
        <v>20829311</v>
      </c>
      <c r="B59" s="6" t="s">
        <v>114</v>
      </c>
      <c r="C59" s="6" t="s">
        <v>115</v>
      </c>
      <c r="D59" s="7" t="s">
        <v>58</v>
      </c>
    </row>
    <row r="60" spans="1:4" x14ac:dyDescent="0.25">
      <c r="A60" s="6">
        <v>20727557</v>
      </c>
      <c r="B60" s="6" t="s">
        <v>116</v>
      </c>
      <c r="C60" s="6" t="s">
        <v>117</v>
      </c>
      <c r="D60" s="7" t="s">
        <v>58</v>
      </c>
    </row>
    <row r="61" spans="1:4" x14ac:dyDescent="0.25">
      <c r="A61" s="6">
        <v>20930212</v>
      </c>
      <c r="B61" s="6" t="s">
        <v>118</v>
      </c>
      <c r="C61" s="6" t="s">
        <v>119</v>
      </c>
      <c r="D61" s="7" t="s">
        <v>120</v>
      </c>
    </row>
    <row r="62" spans="1:4" x14ac:dyDescent="0.25">
      <c r="A62" s="6">
        <v>20727485</v>
      </c>
      <c r="B62" s="6" t="s">
        <v>121</v>
      </c>
      <c r="C62" s="6" t="s">
        <v>122</v>
      </c>
      <c r="D62" s="7" t="s">
        <v>123</v>
      </c>
    </row>
    <row r="63" spans="1:4" x14ac:dyDescent="0.25">
      <c r="A63" s="6">
        <v>20829382</v>
      </c>
      <c r="B63" s="6" t="s">
        <v>124</v>
      </c>
      <c r="C63" s="6" t="s">
        <v>125</v>
      </c>
      <c r="D63" s="7" t="s">
        <v>120</v>
      </c>
    </row>
    <row r="64" spans="1:4" x14ac:dyDescent="0.25">
      <c r="A64" s="6">
        <v>20829617</v>
      </c>
      <c r="B64" s="6" t="s">
        <v>126</v>
      </c>
      <c r="C64" s="6" t="s">
        <v>127</v>
      </c>
      <c r="D64" s="7" t="s">
        <v>128</v>
      </c>
    </row>
    <row r="65" spans="1:4" x14ac:dyDescent="0.25">
      <c r="A65" s="6">
        <v>20930044</v>
      </c>
      <c r="B65" s="6" t="s">
        <v>129</v>
      </c>
      <c r="C65" s="6" t="s">
        <v>130</v>
      </c>
      <c r="D65" s="7" t="s">
        <v>131</v>
      </c>
    </row>
    <row r="66" spans="1:4" x14ac:dyDescent="0.25">
      <c r="A66" s="6">
        <v>21172098</v>
      </c>
      <c r="B66" s="6" t="s">
        <v>132</v>
      </c>
      <c r="C66" s="6" t="s">
        <v>133</v>
      </c>
      <c r="D66" s="8">
        <v>41888</v>
      </c>
    </row>
    <row r="67" spans="1:4" x14ac:dyDescent="0.25">
      <c r="A67" s="6">
        <v>21131072</v>
      </c>
      <c r="B67" s="6" t="s">
        <v>134</v>
      </c>
      <c r="C67" s="6" t="s">
        <v>135</v>
      </c>
      <c r="D67" s="8">
        <v>41888</v>
      </c>
    </row>
    <row r="68" spans="1:4" x14ac:dyDescent="0.25">
      <c r="A68" s="6">
        <v>21031112</v>
      </c>
      <c r="B68" s="6" t="s">
        <v>136</v>
      </c>
      <c r="C68" s="6" t="s">
        <v>137</v>
      </c>
      <c r="D68" s="8">
        <v>41888</v>
      </c>
    </row>
    <row r="69" spans="1:4" x14ac:dyDescent="0.25">
      <c r="A69" s="6">
        <v>21031054</v>
      </c>
      <c r="B69" s="6" t="s">
        <v>138</v>
      </c>
      <c r="C69" s="6" t="s">
        <v>139</v>
      </c>
      <c r="D69" s="8">
        <v>41888</v>
      </c>
    </row>
    <row r="70" spans="1:4" x14ac:dyDescent="0.25">
      <c r="A70" s="6">
        <v>21030899</v>
      </c>
      <c r="B70" s="6" t="s">
        <v>140</v>
      </c>
      <c r="C70" s="6" t="s">
        <v>141</v>
      </c>
      <c r="D70" s="8">
        <v>41888</v>
      </c>
    </row>
    <row r="71" spans="1:4" x14ac:dyDescent="0.25">
      <c r="A71" s="6">
        <v>21030962</v>
      </c>
      <c r="B71" s="6" t="s">
        <v>44</v>
      </c>
      <c r="C71" s="6" t="s">
        <v>142</v>
      </c>
      <c r="D71" s="8">
        <v>41888</v>
      </c>
    </row>
    <row r="72" spans="1:4" x14ac:dyDescent="0.25">
      <c r="A72" s="6">
        <v>21030833</v>
      </c>
      <c r="B72" s="6" t="s">
        <v>143</v>
      </c>
      <c r="C72" s="6" t="s">
        <v>144</v>
      </c>
      <c r="D72" s="8">
        <v>41888</v>
      </c>
    </row>
    <row r="73" spans="1:4" x14ac:dyDescent="0.25">
      <c r="A73" s="6">
        <v>20930192</v>
      </c>
      <c r="B73" s="6" t="s">
        <v>145</v>
      </c>
      <c r="C73" s="6" t="s">
        <v>146</v>
      </c>
      <c r="D73" s="8">
        <v>41888</v>
      </c>
    </row>
    <row r="74" spans="1:4" x14ac:dyDescent="0.25">
      <c r="A74" s="6">
        <v>20930187</v>
      </c>
      <c r="B74" s="6" t="s">
        <v>3</v>
      </c>
      <c r="C74" s="6" t="s">
        <v>147</v>
      </c>
      <c r="D74" s="8">
        <v>41888</v>
      </c>
    </row>
    <row r="75" spans="1:4" x14ac:dyDescent="0.25">
      <c r="A75" s="6">
        <v>20930168</v>
      </c>
      <c r="B75" s="6" t="s">
        <v>148</v>
      </c>
      <c r="C75" s="6" t="s">
        <v>149</v>
      </c>
      <c r="D75" s="8">
        <v>41888</v>
      </c>
    </row>
    <row r="76" spans="1:4" x14ac:dyDescent="0.25">
      <c r="A76" s="6">
        <v>20930154</v>
      </c>
      <c r="B76" s="6" t="s">
        <v>150</v>
      </c>
      <c r="C76" s="6" t="s">
        <v>151</v>
      </c>
      <c r="D76" s="8">
        <v>41888</v>
      </c>
    </row>
    <row r="77" spans="1:4" x14ac:dyDescent="0.25">
      <c r="A77" s="6">
        <v>20930149</v>
      </c>
      <c r="B77" s="6" t="s">
        <v>152</v>
      </c>
      <c r="C77" s="6" t="s">
        <v>153</v>
      </c>
      <c r="D77" s="8">
        <v>41888</v>
      </c>
    </row>
    <row r="78" spans="1:4" x14ac:dyDescent="0.25">
      <c r="A78" s="6">
        <v>20930121</v>
      </c>
      <c r="B78" s="6" t="s">
        <v>56</v>
      </c>
      <c r="C78" s="6" t="s">
        <v>154</v>
      </c>
      <c r="D78" s="8">
        <v>41888</v>
      </c>
    </row>
    <row r="79" spans="1:4" x14ac:dyDescent="0.25">
      <c r="A79" s="6">
        <v>20930135</v>
      </c>
      <c r="B79" s="6" t="s">
        <v>66</v>
      </c>
      <c r="C79" s="6" t="s">
        <v>155</v>
      </c>
      <c r="D79" s="8">
        <v>41888</v>
      </c>
    </row>
    <row r="80" spans="1:4" x14ac:dyDescent="0.25">
      <c r="A80" s="6">
        <v>20930102</v>
      </c>
      <c r="B80" s="6" t="s">
        <v>156</v>
      </c>
      <c r="C80" s="6" t="s">
        <v>157</v>
      </c>
      <c r="D80" s="8">
        <v>41888</v>
      </c>
    </row>
    <row r="81" spans="1:4" x14ac:dyDescent="0.25">
      <c r="A81" s="6">
        <v>20930116</v>
      </c>
      <c r="B81" s="6" t="s">
        <v>158</v>
      </c>
      <c r="C81" s="6" t="s">
        <v>159</v>
      </c>
      <c r="D81" s="8">
        <v>41888</v>
      </c>
    </row>
    <row r="82" spans="1:4" x14ac:dyDescent="0.25">
      <c r="A82" s="6">
        <v>20930077</v>
      </c>
      <c r="B82" s="6" t="s">
        <v>160</v>
      </c>
      <c r="C82" s="6" t="s">
        <v>161</v>
      </c>
      <c r="D82" s="8">
        <v>41888</v>
      </c>
    </row>
    <row r="83" spans="1:4" x14ac:dyDescent="0.25">
      <c r="A83" s="6">
        <v>20930063</v>
      </c>
      <c r="B83" s="6" t="s">
        <v>162</v>
      </c>
      <c r="C83" s="6" t="s">
        <v>163</v>
      </c>
      <c r="D83" s="8">
        <v>41888</v>
      </c>
    </row>
    <row r="84" spans="1:4" x14ac:dyDescent="0.25">
      <c r="A84" s="6">
        <v>20930058</v>
      </c>
      <c r="B84" s="6" t="s">
        <v>164</v>
      </c>
      <c r="C84" s="6" t="s">
        <v>165</v>
      </c>
      <c r="D84" s="8">
        <v>41888</v>
      </c>
    </row>
    <row r="85" spans="1:4" x14ac:dyDescent="0.25">
      <c r="A85" s="6">
        <v>20930039</v>
      </c>
      <c r="B85" s="6" t="s">
        <v>166</v>
      </c>
      <c r="C85" s="6" t="s">
        <v>167</v>
      </c>
      <c r="D85" s="8">
        <v>41888</v>
      </c>
    </row>
    <row r="86" spans="1:4" x14ac:dyDescent="0.25">
      <c r="A86" s="6">
        <v>20930006</v>
      </c>
      <c r="B86" s="6" t="s">
        <v>168</v>
      </c>
      <c r="C86" s="6" t="s">
        <v>169</v>
      </c>
      <c r="D86" s="8">
        <v>41888</v>
      </c>
    </row>
    <row r="87" spans="1:4" x14ac:dyDescent="0.25">
      <c r="A87" s="6">
        <v>20929984</v>
      </c>
      <c r="B87" s="6" t="s">
        <v>124</v>
      </c>
      <c r="C87" s="6" t="s">
        <v>170</v>
      </c>
      <c r="D87" s="8">
        <v>41888</v>
      </c>
    </row>
    <row r="88" spans="1:4" x14ac:dyDescent="0.25">
      <c r="A88" s="6">
        <v>20929965</v>
      </c>
      <c r="B88" s="6" t="s">
        <v>171</v>
      </c>
      <c r="C88" s="6" t="s">
        <v>172</v>
      </c>
      <c r="D88" s="8">
        <v>41888</v>
      </c>
    </row>
    <row r="89" spans="1:4" x14ac:dyDescent="0.25">
      <c r="A89" s="6">
        <v>20929908</v>
      </c>
      <c r="B89" s="6" t="s">
        <v>80</v>
      </c>
      <c r="C89" s="6" t="s">
        <v>173</v>
      </c>
      <c r="D89" s="8">
        <v>41888</v>
      </c>
    </row>
    <row r="90" spans="1:4" x14ac:dyDescent="0.25">
      <c r="A90" s="6">
        <v>20929888</v>
      </c>
      <c r="B90" s="6" t="s">
        <v>174</v>
      </c>
      <c r="C90" s="6" t="s">
        <v>175</v>
      </c>
      <c r="D90" s="8">
        <v>41888</v>
      </c>
    </row>
    <row r="91" spans="1:4" x14ac:dyDescent="0.25">
      <c r="A91" s="6">
        <v>20929869</v>
      </c>
      <c r="B91" s="6" t="s">
        <v>176</v>
      </c>
      <c r="C91" s="6" t="s">
        <v>133</v>
      </c>
      <c r="D91" s="8">
        <v>41888</v>
      </c>
    </row>
    <row r="92" spans="1:4" x14ac:dyDescent="0.25">
      <c r="A92" s="6">
        <v>20929855</v>
      </c>
      <c r="B92" s="6" t="s">
        <v>158</v>
      </c>
      <c r="C92" s="6" t="s">
        <v>177</v>
      </c>
      <c r="D92" s="8">
        <v>41888</v>
      </c>
    </row>
    <row r="93" spans="1:4" x14ac:dyDescent="0.25">
      <c r="A93" s="6">
        <v>20929841</v>
      </c>
      <c r="B93" s="6" t="s">
        <v>98</v>
      </c>
      <c r="C93" s="6" t="s">
        <v>178</v>
      </c>
      <c r="D93" s="8">
        <v>41888</v>
      </c>
    </row>
    <row r="94" spans="1:4" x14ac:dyDescent="0.25">
      <c r="A94" s="6">
        <v>20929836</v>
      </c>
      <c r="B94" s="6" t="s">
        <v>179</v>
      </c>
      <c r="C94" s="6" t="s">
        <v>180</v>
      </c>
      <c r="D94" s="8">
        <v>41888</v>
      </c>
    </row>
    <row r="95" spans="1:4" x14ac:dyDescent="0.25">
      <c r="A95" s="6">
        <v>20929822</v>
      </c>
      <c r="B95" s="6" t="s">
        <v>181</v>
      </c>
      <c r="C95" s="6" t="s">
        <v>182</v>
      </c>
      <c r="D95" s="8">
        <v>41888</v>
      </c>
    </row>
    <row r="96" spans="1:4" x14ac:dyDescent="0.25">
      <c r="A96" s="6">
        <v>20929817</v>
      </c>
      <c r="B96" s="6" t="s">
        <v>183</v>
      </c>
      <c r="C96" s="6" t="s">
        <v>16</v>
      </c>
      <c r="D96" s="8">
        <v>41888</v>
      </c>
    </row>
    <row r="97" spans="1:4" x14ac:dyDescent="0.25">
      <c r="A97" s="6">
        <v>20901248</v>
      </c>
      <c r="B97" s="6" t="s">
        <v>184</v>
      </c>
      <c r="C97" s="6" t="s">
        <v>185</v>
      </c>
      <c r="D97" s="8">
        <v>41888</v>
      </c>
    </row>
    <row r="98" spans="1:4" x14ac:dyDescent="0.25">
      <c r="A98" s="6">
        <v>20800918</v>
      </c>
      <c r="B98" s="6" t="s">
        <v>186</v>
      </c>
      <c r="C98" s="6" t="s">
        <v>187</v>
      </c>
      <c r="D98" s="8">
        <v>41888</v>
      </c>
    </row>
    <row r="99" spans="1:4" x14ac:dyDescent="0.25">
      <c r="A99" s="6">
        <v>20829545</v>
      </c>
      <c r="B99" s="6" t="s">
        <v>138</v>
      </c>
      <c r="C99" s="6" t="s">
        <v>188</v>
      </c>
      <c r="D99" s="7" t="s">
        <v>189</v>
      </c>
    </row>
    <row r="100" spans="1:4" x14ac:dyDescent="0.25">
      <c r="A100" s="6">
        <v>20727615</v>
      </c>
      <c r="B100" s="6" t="s">
        <v>190</v>
      </c>
      <c r="C100" s="6" t="s">
        <v>191</v>
      </c>
      <c r="D100" s="7" t="s">
        <v>2</v>
      </c>
    </row>
    <row r="101" spans="1:4" x14ac:dyDescent="0.25">
      <c r="A101" s="6">
        <v>20727629</v>
      </c>
      <c r="B101" s="6" t="s">
        <v>121</v>
      </c>
      <c r="C101" s="6" t="s">
        <v>192</v>
      </c>
      <c r="D101" s="7" t="s">
        <v>2</v>
      </c>
    </row>
    <row r="102" spans="1:4" x14ac:dyDescent="0.25">
      <c r="A102" s="6">
        <v>20727653</v>
      </c>
      <c r="B102" s="6" t="s">
        <v>193</v>
      </c>
      <c r="C102" s="6" t="s">
        <v>194</v>
      </c>
      <c r="D102" s="7" t="s">
        <v>2</v>
      </c>
    </row>
    <row r="103" spans="1:4" x14ac:dyDescent="0.25">
      <c r="A103" s="6">
        <v>20727686</v>
      </c>
      <c r="B103" s="6" t="s">
        <v>100</v>
      </c>
      <c r="C103" s="6" t="s">
        <v>195</v>
      </c>
      <c r="D103" s="7" t="s">
        <v>2</v>
      </c>
    </row>
    <row r="104" spans="1:4" x14ac:dyDescent="0.25">
      <c r="A104" s="6">
        <v>20727711</v>
      </c>
      <c r="B104" s="6" t="s">
        <v>196</v>
      </c>
      <c r="C104" s="6" t="s">
        <v>197</v>
      </c>
      <c r="D104" s="7" t="s">
        <v>2</v>
      </c>
    </row>
    <row r="105" spans="1:4" x14ac:dyDescent="0.25">
      <c r="A105" s="6">
        <v>20970651</v>
      </c>
      <c r="B105" s="6" t="s">
        <v>171</v>
      </c>
      <c r="C105" s="6" t="s">
        <v>198</v>
      </c>
      <c r="D105" s="7" t="s">
        <v>2</v>
      </c>
    </row>
    <row r="106" spans="1:4" x14ac:dyDescent="0.25">
      <c r="A106" s="6">
        <v>21031021</v>
      </c>
      <c r="B106" s="6" t="s">
        <v>199</v>
      </c>
      <c r="C106" s="6" t="s">
        <v>200</v>
      </c>
      <c r="D106" s="7" t="s">
        <v>201</v>
      </c>
    </row>
    <row r="107" spans="1:4" x14ac:dyDescent="0.25">
      <c r="A107" s="6">
        <v>20929932</v>
      </c>
      <c r="B107" s="6" t="s">
        <v>202</v>
      </c>
      <c r="C107" s="6" t="s">
        <v>203</v>
      </c>
      <c r="D107" s="7" t="s">
        <v>201</v>
      </c>
    </row>
    <row r="108" spans="1:4" x14ac:dyDescent="0.25">
      <c r="A108" s="6">
        <v>20930025</v>
      </c>
      <c r="B108" s="6" t="s">
        <v>204</v>
      </c>
      <c r="C108" s="6" t="s">
        <v>205</v>
      </c>
      <c r="D108" s="8">
        <v>42065</v>
      </c>
    </row>
    <row r="109" spans="1:4" x14ac:dyDescent="0.25">
      <c r="A109" s="6">
        <v>20829693</v>
      </c>
      <c r="B109" s="6" t="s">
        <v>206</v>
      </c>
      <c r="C109" s="6" t="s">
        <v>207</v>
      </c>
      <c r="D109" s="8">
        <v>42130</v>
      </c>
    </row>
    <row r="110" spans="1:4" x14ac:dyDescent="0.25">
      <c r="A110" s="6">
        <v>20901272</v>
      </c>
      <c r="B110" s="6" t="s">
        <v>208</v>
      </c>
      <c r="C110" s="6" t="s">
        <v>209</v>
      </c>
      <c r="D110" s="8">
        <v>42256</v>
      </c>
    </row>
    <row r="111" spans="1:4" x14ac:dyDescent="0.25">
      <c r="A111" s="6">
        <v>20929951</v>
      </c>
      <c r="B111" s="6" t="s">
        <v>210</v>
      </c>
      <c r="C111" s="6" t="s">
        <v>211</v>
      </c>
      <c r="D111" s="8">
        <v>42649</v>
      </c>
    </row>
    <row r="112" spans="1:4" x14ac:dyDescent="0.25">
      <c r="A112" s="6">
        <v>20929998</v>
      </c>
      <c r="B112" s="6" t="s">
        <v>74</v>
      </c>
      <c r="C112" s="6" t="s">
        <v>212</v>
      </c>
      <c r="D112" s="8">
        <v>42583</v>
      </c>
    </row>
    <row r="113" spans="1:4" x14ac:dyDescent="0.25">
      <c r="A113" s="6">
        <v>20930082</v>
      </c>
      <c r="B113" s="6" t="s">
        <v>0</v>
      </c>
      <c r="C113" s="6" t="s">
        <v>213</v>
      </c>
      <c r="D113" s="8">
        <v>42130</v>
      </c>
    </row>
    <row r="114" spans="1:4" x14ac:dyDescent="0.25">
      <c r="A114" s="6">
        <v>20930096</v>
      </c>
      <c r="B114" s="6" t="s">
        <v>36</v>
      </c>
      <c r="C114" s="6" t="s">
        <v>214</v>
      </c>
      <c r="D114" s="8">
        <v>42772</v>
      </c>
    </row>
    <row r="115" spans="1:4" x14ac:dyDescent="0.25">
      <c r="A115" s="6">
        <v>20930173</v>
      </c>
      <c r="B115" s="6" t="s">
        <v>215</v>
      </c>
      <c r="C115" s="6" t="s">
        <v>216</v>
      </c>
      <c r="D115" s="7" t="s">
        <v>217</v>
      </c>
    </row>
    <row r="116" spans="1:4" x14ac:dyDescent="0.25">
      <c r="A116" s="6">
        <v>21001032</v>
      </c>
      <c r="B116" s="6" t="s">
        <v>218</v>
      </c>
      <c r="C116" s="6" t="s">
        <v>219</v>
      </c>
      <c r="D116" s="8">
        <v>42130</v>
      </c>
    </row>
    <row r="117" spans="1:4" x14ac:dyDescent="0.25">
      <c r="A117" s="6">
        <v>21030679</v>
      </c>
      <c r="B117" s="6" t="s">
        <v>220</v>
      </c>
      <c r="C117" s="6" t="s">
        <v>221</v>
      </c>
      <c r="D117" s="8">
        <v>42130</v>
      </c>
    </row>
    <row r="118" spans="1:4" x14ac:dyDescent="0.25">
      <c r="A118" s="6">
        <v>21030698</v>
      </c>
      <c r="B118" s="6" t="s">
        <v>222</v>
      </c>
      <c r="C118" s="6" t="s">
        <v>223</v>
      </c>
      <c r="D118" s="8">
        <v>42706</v>
      </c>
    </row>
    <row r="119" spans="1:4" x14ac:dyDescent="0.25">
      <c r="A119" s="6">
        <v>21030704</v>
      </c>
      <c r="B119" s="6" t="s">
        <v>224</v>
      </c>
      <c r="C119" s="6" t="s">
        <v>12</v>
      </c>
      <c r="D119" s="8">
        <v>42130</v>
      </c>
    </row>
    <row r="120" spans="1:4" x14ac:dyDescent="0.25">
      <c r="A120" s="6">
        <v>21030718</v>
      </c>
      <c r="B120" s="6" t="s">
        <v>225</v>
      </c>
      <c r="C120" s="6" t="s">
        <v>226</v>
      </c>
      <c r="D120" s="8">
        <v>42130</v>
      </c>
    </row>
    <row r="121" spans="1:4" x14ac:dyDescent="0.25">
      <c r="A121" s="6">
        <v>21030737</v>
      </c>
      <c r="B121" s="6" t="s">
        <v>227</v>
      </c>
      <c r="C121" s="6" t="s">
        <v>228</v>
      </c>
      <c r="D121" s="8">
        <v>42130</v>
      </c>
    </row>
    <row r="122" spans="1:4" x14ac:dyDescent="0.25">
      <c r="A122" s="6">
        <v>21030742</v>
      </c>
      <c r="B122" s="6" t="s">
        <v>190</v>
      </c>
      <c r="C122" s="6" t="s">
        <v>229</v>
      </c>
      <c r="D122" s="8">
        <v>42130</v>
      </c>
    </row>
    <row r="123" spans="1:4" x14ac:dyDescent="0.25">
      <c r="A123" s="6">
        <v>21030756</v>
      </c>
      <c r="B123" s="6" t="s">
        <v>230</v>
      </c>
      <c r="C123" s="6" t="s">
        <v>231</v>
      </c>
      <c r="D123" s="8">
        <v>42130</v>
      </c>
    </row>
    <row r="124" spans="1:4" x14ac:dyDescent="0.25">
      <c r="A124" s="6">
        <v>21030761</v>
      </c>
      <c r="B124" s="6" t="s">
        <v>164</v>
      </c>
      <c r="C124" s="6" t="s">
        <v>232</v>
      </c>
      <c r="D124" s="8">
        <v>42130</v>
      </c>
    </row>
    <row r="125" spans="1:4" x14ac:dyDescent="0.25">
      <c r="A125" s="6">
        <v>21030775</v>
      </c>
      <c r="B125" s="6" t="s">
        <v>233</v>
      </c>
      <c r="C125" s="6" t="s">
        <v>234</v>
      </c>
      <c r="D125" s="8">
        <v>42583</v>
      </c>
    </row>
    <row r="126" spans="1:4" x14ac:dyDescent="0.25">
      <c r="A126" s="6">
        <v>21030794</v>
      </c>
      <c r="B126" s="6" t="s">
        <v>46</v>
      </c>
      <c r="C126" s="6" t="s">
        <v>235</v>
      </c>
      <c r="D126" s="8">
        <v>42130</v>
      </c>
    </row>
    <row r="127" spans="1:4" x14ac:dyDescent="0.25">
      <c r="A127" s="6">
        <v>21030809</v>
      </c>
      <c r="B127" s="6" t="s">
        <v>56</v>
      </c>
      <c r="C127" s="6" t="s">
        <v>19</v>
      </c>
      <c r="D127" s="8">
        <v>42130</v>
      </c>
    </row>
    <row r="128" spans="1:4" x14ac:dyDescent="0.25">
      <c r="A128" s="6">
        <v>21030814</v>
      </c>
      <c r="B128" s="6" t="s">
        <v>236</v>
      </c>
      <c r="C128" s="6" t="s">
        <v>237</v>
      </c>
      <c r="D128" s="8">
        <v>42130</v>
      </c>
    </row>
    <row r="129" spans="1:4" x14ac:dyDescent="0.25">
      <c r="A129" s="6">
        <v>21030828</v>
      </c>
      <c r="B129" s="6" t="s">
        <v>238</v>
      </c>
      <c r="C129" s="6" t="s">
        <v>239</v>
      </c>
      <c r="D129" s="8">
        <v>42130</v>
      </c>
    </row>
    <row r="130" spans="1:4" x14ac:dyDescent="0.25">
      <c r="A130" s="6">
        <v>21030847</v>
      </c>
      <c r="B130" s="6" t="s">
        <v>74</v>
      </c>
      <c r="C130" s="6" t="s">
        <v>240</v>
      </c>
      <c r="D130" s="8">
        <v>42130</v>
      </c>
    </row>
    <row r="131" spans="1:4" x14ac:dyDescent="0.25">
      <c r="A131" s="6">
        <v>21030866</v>
      </c>
      <c r="B131" s="6" t="s">
        <v>241</v>
      </c>
      <c r="C131" s="6" t="s">
        <v>242</v>
      </c>
      <c r="D131" s="8">
        <v>42706</v>
      </c>
    </row>
    <row r="132" spans="1:4" x14ac:dyDescent="0.25">
      <c r="A132" s="6">
        <v>21030871</v>
      </c>
      <c r="B132" s="6" t="s">
        <v>243</v>
      </c>
      <c r="C132" s="6" t="s">
        <v>244</v>
      </c>
      <c r="D132" s="8">
        <v>42130</v>
      </c>
    </row>
    <row r="133" spans="1:4" x14ac:dyDescent="0.25">
      <c r="A133" s="6">
        <v>21030885</v>
      </c>
      <c r="B133" s="6" t="s">
        <v>225</v>
      </c>
      <c r="C133" s="6" t="s">
        <v>245</v>
      </c>
      <c r="D133" s="8">
        <v>42130</v>
      </c>
    </row>
    <row r="134" spans="1:4" x14ac:dyDescent="0.25">
      <c r="A134" s="6">
        <v>21030905</v>
      </c>
      <c r="B134" s="6" t="s">
        <v>236</v>
      </c>
      <c r="C134" s="6" t="s">
        <v>246</v>
      </c>
      <c r="D134" s="8">
        <v>42130</v>
      </c>
    </row>
    <row r="135" spans="1:4" x14ac:dyDescent="0.25">
      <c r="A135" s="6">
        <v>21030919</v>
      </c>
      <c r="B135" s="6" t="s">
        <v>66</v>
      </c>
      <c r="C135" s="6" t="s">
        <v>247</v>
      </c>
      <c r="D135" s="8">
        <v>42130</v>
      </c>
    </row>
    <row r="136" spans="1:4" x14ac:dyDescent="0.25">
      <c r="A136" s="6">
        <v>21030924</v>
      </c>
      <c r="B136" s="6" t="s">
        <v>225</v>
      </c>
      <c r="C136" s="6" t="s">
        <v>248</v>
      </c>
      <c r="D136" s="8">
        <v>42130</v>
      </c>
    </row>
    <row r="137" spans="1:4" x14ac:dyDescent="0.25">
      <c r="A137" s="6">
        <v>21030938</v>
      </c>
      <c r="B137" s="6" t="s">
        <v>249</v>
      </c>
      <c r="C137" s="6" t="s">
        <v>250</v>
      </c>
      <c r="D137" s="8">
        <v>42130</v>
      </c>
    </row>
    <row r="138" spans="1:4" x14ac:dyDescent="0.25">
      <c r="A138" s="6">
        <v>21030943</v>
      </c>
      <c r="B138" s="6" t="s">
        <v>251</v>
      </c>
      <c r="C138" s="6" t="s">
        <v>135</v>
      </c>
      <c r="D138" s="8">
        <v>42130</v>
      </c>
    </row>
    <row r="139" spans="1:4" x14ac:dyDescent="0.25">
      <c r="A139" s="6">
        <v>21030957</v>
      </c>
      <c r="B139" s="6" t="s">
        <v>230</v>
      </c>
      <c r="C139" s="6" t="s">
        <v>252</v>
      </c>
      <c r="D139" s="8">
        <v>42130</v>
      </c>
    </row>
    <row r="140" spans="1:4" x14ac:dyDescent="0.25">
      <c r="A140" s="6">
        <v>21030981</v>
      </c>
      <c r="B140" s="6" t="s">
        <v>253</v>
      </c>
      <c r="C140" s="6" t="s">
        <v>254</v>
      </c>
      <c r="D140" s="8">
        <v>42130</v>
      </c>
    </row>
    <row r="141" spans="1:4" x14ac:dyDescent="0.25">
      <c r="A141" s="6">
        <v>21030995</v>
      </c>
      <c r="B141" s="6" t="s">
        <v>255</v>
      </c>
      <c r="C141" s="6" t="s">
        <v>256</v>
      </c>
      <c r="D141" s="8">
        <v>42130</v>
      </c>
    </row>
    <row r="142" spans="1:4" x14ac:dyDescent="0.25">
      <c r="A142" s="6">
        <v>21031002</v>
      </c>
      <c r="B142" s="6" t="s">
        <v>257</v>
      </c>
      <c r="C142" s="6" t="s">
        <v>258</v>
      </c>
      <c r="D142" s="8">
        <v>42376</v>
      </c>
    </row>
    <row r="143" spans="1:4" x14ac:dyDescent="0.25">
      <c r="A143" s="6">
        <v>21031016</v>
      </c>
      <c r="B143" s="6" t="s">
        <v>259</v>
      </c>
      <c r="C143" s="6" t="s">
        <v>75</v>
      </c>
      <c r="D143" s="8">
        <v>42130</v>
      </c>
    </row>
    <row r="144" spans="1:4" x14ac:dyDescent="0.25">
      <c r="A144" s="6">
        <v>21031035</v>
      </c>
      <c r="B144" s="6" t="s">
        <v>260</v>
      </c>
      <c r="C144" s="6" t="s">
        <v>261</v>
      </c>
      <c r="D144" s="8">
        <v>42130</v>
      </c>
    </row>
    <row r="145" spans="1:4" x14ac:dyDescent="0.25">
      <c r="A145" s="6">
        <v>21031049</v>
      </c>
      <c r="B145" s="6" t="s">
        <v>262</v>
      </c>
      <c r="C145" s="6" t="s">
        <v>55</v>
      </c>
      <c r="D145" s="8">
        <v>42706</v>
      </c>
    </row>
    <row r="146" spans="1:4" x14ac:dyDescent="0.25">
      <c r="A146" s="6">
        <v>21031068</v>
      </c>
      <c r="B146" s="6" t="s">
        <v>263</v>
      </c>
      <c r="C146" s="6" t="s">
        <v>194</v>
      </c>
      <c r="D146" s="8">
        <v>42130</v>
      </c>
    </row>
    <row r="147" spans="1:4" x14ac:dyDescent="0.25">
      <c r="A147" s="6">
        <v>21031073</v>
      </c>
      <c r="B147" s="6" t="s">
        <v>264</v>
      </c>
      <c r="C147" s="6" t="s">
        <v>265</v>
      </c>
      <c r="D147" s="8">
        <v>42130</v>
      </c>
    </row>
    <row r="148" spans="1:4" x14ac:dyDescent="0.25">
      <c r="A148" s="6">
        <v>21031087</v>
      </c>
      <c r="B148" s="6" t="s">
        <v>266</v>
      </c>
      <c r="C148" s="6" t="s">
        <v>64</v>
      </c>
      <c r="D148" s="8">
        <v>42583</v>
      </c>
    </row>
    <row r="149" spans="1:4" x14ac:dyDescent="0.25">
      <c r="A149" s="6">
        <v>21031092</v>
      </c>
      <c r="B149" s="6" t="s">
        <v>124</v>
      </c>
      <c r="C149" s="6" t="s">
        <v>267</v>
      </c>
      <c r="D149" s="7" t="s">
        <v>268</v>
      </c>
    </row>
    <row r="150" spans="1:4" x14ac:dyDescent="0.25">
      <c r="A150" s="6">
        <v>21031107</v>
      </c>
      <c r="B150" s="6" t="s">
        <v>269</v>
      </c>
      <c r="C150" s="6" t="s">
        <v>270</v>
      </c>
      <c r="D150" s="8">
        <v>42130</v>
      </c>
    </row>
    <row r="151" spans="1:4" x14ac:dyDescent="0.25">
      <c r="A151" s="6">
        <v>21031126</v>
      </c>
      <c r="B151" s="6" t="s">
        <v>46</v>
      </c>
      <c r="C151" s="6" t="s">
        <v>271</v>
      </c>
      <c r="D151" s="8">
        <v>42130</v>
      </c>
    </row>
    <row r="152" spans="1:4" x14ac:dyDescent="0.25">
      <c r="A152" s="6">
        <v>21101691</v>
      </c>
      <c r="B152" s="6" t="s">
        <v>272</v>
      </c>
      <c r="C152" s="6" t="s">
        <v>273</v>
      </c>
      <c r="D152" s="8">
        <v>42130</v>
      </c>
    </row>
    <row r="153" spans="1:4" x14ac:dyDescent="0.25">
      <c r="A153" s="6">
        <v>21130851</v>
      </c>
      <c r="B153" s="6" t="s">
        <v>274</v>
      </c>
      <c r="C153" s="6" t="s">
        <v>275</v>
      </c>
      <c r="D153" s="7" t="s">
        <v>217</v>
      </c>
    </row>
    <row r="154" spans="1:4" x14ac:dyDescent="0.25">
      <c r="A154" s="6">
        <v>21130884</v>
      </c>
      <c r="B154" s="6" t="s">
        <v>276</v>
      </c>
      <c r="C154" s="6" t="s">
        <v>187</v>
      </c>
      <c r="D154" s="8">
        <v>42435</v>
      </c>
    </row>
    <row r="155" spans="1:4" x14ac:dyDescent="0.25">
      <c r="A155" s="6">
        <v>21130898</v>
      </c>
      <c r="B155" s="6" t="s">
        <v>277</v>
      </c>
      <c r="C155" s="6" t="s">
        <v>278</v>
      </c>
      <c r="D155" s="8">
        <v>42130</v>
      </c>
    </row>
    <row r="156" spans="1:4" x14ac:dyDescent="0.25">
      <c r="A156" s="6">
        <v>21130904</v>
      </c>
      <c r="B156" s="6" t="s">
        <v>109</v>
      </c>
      <c r="C156" s="6" t="s">
        <v>279</v>
      </c>
      <c r="D156" s="7" t="s">
        <v>217</v>
      </c>
    </row>
    <row r="157" spans="1:4" x14ac:dyDescent="0.25">
      <c r="A157" s="6">
        <v>21130918</v>
      </c>
      <c r="B157" s="6" t="s">
        <v>280</v>
      </c>
      <c r="C157" s="6" t="s">
        <v>281</v>
      </c>
      <c r="D157" s="8">
        <v>42130</v>
      </c>
    </row>
    <row r="158" spans="1:4" x14ac:dyDescent="0.25">
      <c r="A158" s="6">
        <v>21130937</v>
      </c>
      <c r="B158" s="6" t="s">
        <v>282</v>
      </c>
      <c r="C158" s="6" t="s">
        <v>283</v>
      </c>
      <c r="D158" s="7" t="s">
        <v>284</v>
      </c>
    </row>
    <row r="159" spans="1:4" x14ac:dyDescent="0.25">
      <c r="A159" s="6">
        <v>21130956</v>
      </c>
      <c r="B159" s="6" t="s">
        <v>285</v>
      </c>
      <c r="C159" s="6" t="s">
        <v>286</v>
      </c>
      <c r="D159" s="8">
        <v>42130</v>
      </c>
    </row>
    <row r="160" spans="1:4" x14ac:dyDescent="0.25">
      <c r="A160" s="6">
        <v>21130961</v>
      </c>
      <c r="B160" s="6" t="s">
        <v>287</v>
      </c>
      <c r="C160" s="6" t="s">
        <v>288</v>
      </c>
      <c r="D160" s="7" t="s">
        <v>289</v>
      </c>
    </row>
    <row r="161" spans="1:4" x14ac:dyDescent="0.25">
      <c r="A161" s="6">
        <v>21130975</v>
      </c>
      <c r="B161" s="6" t="s">
        <v>290</v>
      </c>
      <c r="C161" s="6" t="s">
        <v>291</v>
      </c>
      <c r="D161" s="8">
        <v>42435</v>
      </c>
    </row>
    <row r="162" spans="1:4" x14ac:dyDescent="0.25">
      <c r="A162" s="6">
        <v>21131001</v>
      </c>
      <c r="B162" s="6" t="s">
        <v>292</v>
      </c>
      <c r="C162" s="6" t="s">
        <v>293</v>
      </c>
      <c r="D162" s="8">
        <v>42256</v>
      </c>
    </row>
    <row r="163" spans="1:4" x14ac:dyDescent="0.25">
      <c r="A163" s="6">
        <v>21131015</v>
      </c>
      <c r="B163" s="6" t="s">
        <v>294</v>
      </c>
      <c r="C163" s="6" t="s">
        <v>295</v>
      </c>
      <c r="D163" s="8">
        <v>42772</v>
      </c>
    </row>
    <row r="164" spans="1:4" x14ac:dyDescent="0.25">
      <c r="A164" s="6">
        <v>21131029</v>
      </c>
      <c r="B164" s="6" t="s">
        <v>107</v>
      </c>
      <c r="C164" s="6" t="s">
        <v>296</v>
      </c>
      <c r="D164" s="8">
        <v>42435</v>
      </c>
    </row>
    <row r="165" spans="1:4" x14ac:dyDescent="0.25">
      <c r="A165" s="6">
        <v>21131034</v>
      </c>
      <c r="B165" s="6" t="s">
        <v>297</v>
      </c>
      <c r="C165" s="6" t="s">
        <v>298</v>
      </c>
      <c r="D165" s="8">
        <v>42435</v>
      </c>
    </row>
    <row r="166" spans="1:4" x14ac:dyDescent="0.25">
      <c r="A166" s="6">
        <v>21131053</v>
      </c>
      <c r="B166" s="6" t="s">
        <v>299</v>
      </c>
      <c r="C166" s="6" t="s">
        <v>300</v>
      </c>
      <c r="D166" s="8">
        <v>42376</v>
      </c>
    </row>
    <row r="167" spans="1:4" x14ac:dyDescent="0.25">
      <c r="A167" s="6">
        <v>21131067</v>
      </c>
      <c r="B167" s="6" t="s">
        <v>225</v>
      </c>
      <c r="C167" s="6" t="s">
        <v>301</v>
      </c>
      <c r="D167" s="8">
        <v>42435</v>
      </c>
    </row>
    <row r="168" spans="1:4" x14ac:dyDescent="0.25">
      <c r="A168" s="6">
        <v>21131086</v>
      </c>
      <c r="B168" s="6" t="s">
        <v>302</v>
      </c>
      <c r="C168" s="6" t="s">
        <v>165</v>
      </c>
      <c r="D168" s="7" t="s">
        <v>303</v>
      </c>
    </row>
    <row r="169" spans="1:4" x14ac:dyDescent="0.25">
      <c r="A169" s="6">
        <v>21131091</v>
      </c>
      <c r="B169" s="6" t="s">
        <v>304</v>
      </c>
      <c r="C169" s="6" t="s">
        <v>305</v>
      </c>
      <c r="D169" s="8">
        <v>42435</v>
      </c>
    </row>
    <row r="170" spans="1:4" x14ac:dyDescent="0.25">
      <c r="A170" s="6">
        <v>21131106</v>
      </c>
      <c r="B170" s="6" t="s">
        <v>306</v>
      </c>
      <c r="C170" s="6" t="s">
        <v>307</v>
      </c>
      <c r="D170" s="8">
        <v>42435</v>
      </c>
    </row>
    <row r="171" spans="1:4" x14ac:dyDescent="0.25">
      <c r="A171" s="6">
        <v>21131111</v>
      </c>
      <c r="B171" s="6" t="s">
        <v>308</v>
      </c>
      <c r="C171" s="6" t="s">
        <v>309</v>
      </c>
      <c r="D171" s="7" t="s">
        <v>310</v>
      </c>
    </row>
    <row r="172" spans="1:4" x14ac:dyDescent="0.25">
      <c r="A172" s="6">
        <v>21131125</v>
      </c>
      <c r="B172" s="6" t="s">
        <v>74</v>
      </c>
      <c r="C172" s="6" t="s">
        <v>311</v>
      </c>
      <c r="D172" s="8">
        <v>42772</v>
      </c>
    </row>
    <row r="173" spans="1:4" x14ac:dyDescent="0.25">
      <c r="A173" s="6">
        <v>21131139</v>
      </c>
      <c r="B173" s="6" t="s">
        <v>312</v>
      </c>
      <c r="C173" s="6" t="s">
        <v>313</v>
      </c>
      <c r="D173" s="7" t="s">
        <v>314</v>
      </c>
    </row>
    <row r="174" spans="1:4" x14ac:dyDescent="0.25">
      <c r="A174" s="6">
        <v>21131158</v>
      </c>
      <c r="B174" s="6" t="s">
        <v>315</v>
      </c>
      <c r="C174" s="6" t="s">
        <v>316</v>
      </c>
      <c r="D174" s="8">
        <v>42435</v>
      </c>
    </row>
    <row r="175" spans="1:4" x14ac:dyDescent="0.25">
      <c r="A175" s="6">
        <v>21131163</v>
      </c>
      <c r="B175" s="6" t="s">
        <v>63</v>
      </c>
      <c r="C175" s="6" t="s">
        <v>317</v>
      </c>
      <c r="D175" s="8">
        <v>42376</v>
      </c>
    </row>
    <row r="176" spans="1:4" x14ac:dyDescent="0.25">
      <c r="A176" s="6">
        <v>21131177</v>
      </c>
      <c r="B176" s="6" t="s">
        <v>236</v>
      </c>
      <c r="C176" s="6" t="s">
        <v>318</v>
      </c>
      <c r="D176" s="8">
        <v>42583</v>
      </c>
    </row>
    <row r="177" spans="1:4" x14ac:dyDescent="0.25">
      <c r="A177" s="6">
        <v>21131182</v>
      </c>
      <c r="B177" s="6" t="s">
        <v>319</v>
      </c>
      <c r="C177" s="6" t="s">
        <v>320</v>
      </c>
      <c r="D177" s="8">
        <v>42435</v>
      </c>
    </row>
    <row r="178" spans="1:4" x14ac:dyDescent="0.25">
      <c r="A178" s="6">
        <v>21131196</v>
      </c>
      <c r="B178" s="6" t="s">
        <v>321</v>
      </c>
      <c r="C178" s="6" t="s">
        <v>322</v>
      </c>
      <c r="D178" s="8">
        <v>42435</v>
      </c>
    </row>
    <row r="179" spans="1:4" x14ac:dyDescent="0.25">
      <c r="A179" s="6">
        <v>21131202</v>
      </c>
      <c r="B179" s="6" t="s">
        <v>323</v>
      </c>
      <c r="C179" s="6" t="s">
        <v>324</v>
      </c>
      <c r="D179" s="8">
        <v>42435</v>
      </c>
    </row>
    <row r="180" spans="1:4" x14ac:dyDescent="0.25">
      <c r="A180" s="6">
        <v>21131221</v>
      </c>
      <c r="B180" s="6" t="s">
        <v>325</v>
      </c>
      <c r="C180" s="6" t="s">
        <v>326</v>
      </c>
      <c r="D180" s="8">
        <v>42435</v>
      </c>
    </row>
    <row r="181" spans="1:4" x14ac:dyDescent="0.25">
      <c r="A181" s="6">
        <v>21131235</v>
      </c>
      <c r="B181" s="6" t="s">
        <v>327</v>
      </c>
      <c r="C181" s="6" t="s">
        <v>328</v>
      </c>
      <c r="D181" s="8">
        <v>42435</v>
      </c>
    </row>
    <row r="182" spans="1:4" x14ac:dyDescent="0.25">
      <c r="A182" s="6">
        <v>21131254</v>
      </c>
      <c r="B182" s="6" t="s">
        <v>329</v>
      </c>
      <c r="C182" s="6" t="s">
        <v>55</v>
      </c>
      <c r="D182" s="8">
        <v>42130</v>
      </c>
    </row>
    <row r="183" spans="1:4" x14ac:dyDescent="0.25">
      <c r="A183" s="6">
        <v>21131273</v>
      </c>
      <c r="B183" s="6" t="s">
        <v>330</v>
      </c>
      <c r="C183" s="6" t="s">
        <v>331</v>
      </c>
      <c r="D183" s="8">
        <v>42435</v>
      </c>
    </row>
    <row r="184" spans="1:4" x14ac:dyDescent="0.25">
      <c r="A184" s="6">
        <v>21131292</v>
      </c>
      <c r="B184" s="6" t="s">
        <v>332</v>
      </c>
      <c r="C184" s="6" t="s">
        <v>333</v>
      </c>
      <c r="D184" s="8">
        <v>42435</v>
      </c>
    </row>
    <row r="185" spans="1:4" x14ac:dyDescent="0.25">
      <c r="A185" s="6">
        <v>21171288</v>
      </c>
      <c r="B185" s="6" t="s">
        <v>334</v>
      </c>
      <c r="C185" s="6" t="s">
        <v>335</v>
      </c>
      <c r="D185" s="8">
        <v>42649</v>
      </c>
    </row>
    <row r="186" spans="1:4" x14ac:dyDescent="0.25">
      <c r="A186" s="6">
        <v>21232297</v>
      </c>
      <c r="B186" s="6" t="s">
        <v>336</v>
      </c>
      <c r="C186" s="6" t="s">
        <v>337</v>
      </c>
      <c r="D186" s="8">
        <v>42772</v>
      </c>
    </row>
    <row r="187" spans="1:4" x14ac:dyDescent="0.25">
      <c r="A187" s="6">
        <v>21232317</v>
      </c>
      <c r="B187" s="6" t="s">
        <v>338</v>
      </c>
      <c r="C187" s="6" t="s">
        <v>339</v>
      </c>
      <c r="D187" s="8">
        <v>42772</v>
      </c>
    </row>
    <row r="188" spans="1:4" x14ac:dyDescent="0.25">
      <c r="A188" s="6">
        <v>21232322</v>
      </c>
      <c r="B188" s="6" t="s">
        <v>171</v>
      </c>
      <c r="C188" s="6" t="s">
        <v>187</v>
      </c>
      <c r="D188" s="8">
        <v>42772</v>
      </c>
    </row>
    <row r="189" spans="1:4" x14ac:dyDescent="0.25">
      <c r="A189" s="6">
        <v>21232336</v>
      </c>
      <c r="B189" s="6" t="s">
        <v>124</v>
      </c>
      <c r="C189" s="6" t="s">
        <v>340</v>
      </c>
      <c r="D189" s="8">
        <v>42772</v>
      </c>
    </row>
    <row r="190" spans="1:4" x14ac:dyDescent="0.25">
      <c r="A190" s="6">
        <v>21232341</v>
      </c>
      <c r="B190" s="6" t="s">
        <v>46</v>
      </c>
      <c r="C190" s="6" t="s">
        <v>341</v>
      </c>
      <c r="D190" s="8">
        <v>42772</v>
      </c>
    </row>
    <row r="191" spans="1:4" x14ac:dyDescent="0.25">
      <c r="A191" s="6">
        <v>21232369</v>
      </c>
      <c r="B191" s="6" t="s">
        <v>342</v>
      </c>
      <c r="C191" s="6" t="s">
        <v>343</v>
      </c>
      <c r="D191" s="8">
        <v>42772</v>
      </c>
    </row>
    <row r="192" spans="1:4" x14ac:dyDescent="0.25">
      <c r="A192" s="6">
        <v>21232374</v>
      </c>
      <c r="B192" s="6" t="s">
        <v>344</v>
      </c>
      <c r="C192" s="6" t="s">
        <v>345</v>
      </c>
      <c r="D192" s="7" t="s">
        <v>314</v>
      </c>
    </row>
    <row r="193" spans="1:4" x14ac:dyDescent="0.25">
      <c r="A193" s="6">
        <v>21232388</v>
      </c>
      <c r="B193" s="6" t="s">
        <v>346</v>
      </c>
      <c r="C193" s="6" t="s">
        <v>347</v>
      </c>
      <c r="D193" s="8">
        <v>42772</v>
      </c>
    </row>
    <row r="194" spans="1:4" x14ac:dyDescent="0.25">
      <c r="A194" s="6">
        <v>21232393</v>
      </c>
      <c r="B194" s="6" t="s">
        <v>348</v>
      </c>
      <c r="C194" s="6" t="s">
        <v>349</v>
      </c>
      <c r="D194" s="8">
        <v>42772</v>
      </c>
    </row>
    <row r="195" spans="1:4" x14ac:dyDescent="0.25">
      <c r="A195" s="6">
        <v>21232413</v>
      </c>
      <c r="B195" s="6" t="s">
        <v>350</v>
      </c>
      <c r="C195" s="6" t="s">
        <v>351</v>
      </c>
      <c r="D195" s="8">
        <v>42772</v>
      </c>
    </row>
    <row r="196" spans="1:4" x14ac:dyDescent="0.25">
      <c r="A196" s="6">
        <v>21232427</v>
      </c>
      <c r="B196" s="6" t="s">
        <v>66</v>
      </c>
      <c r="C196" s="6" t="s">
        <v>352</v>
      </c>
      <c r="D196" s="8">
        <v>42772</v>
      </c>
    </row>
    <row r="197" spans="1:4" x14ac:dyDescent="0.25">
      <c r="A197" s="6">
        <v>21232432</v>
      </c>
      <c r="B197" s="6" t="s">
        <v>236</v>
      </c>
      <c r="C197" s="6" t="s">
        <v>353</v>
      </c>
      <c r="D197" s="8">
        <v>42772</v>
      </c>
    </row>
    <row r="198" spans="1:4" x14ac:dyDescent="0.25">
      <c r="A198" s="6">
        <v>21232446</v>
      </c>
      <c r="B198" s="6" t="s">
        <v>255</v>
      </c>
      <c r="C198" s="6" t="s">
        <v>354</v>
      </c>
      <c r="D198" s="8">
        <v>42772</v>
      </c>
    </row>
    <row r="199" spans="1:4" x14ac:dyDescent="0.25">
      <c r="A199" s="6">
        <v>21232451</v>
      </c>
      <c r="B199" s="6" t="s">
        <v>355</v>
      </c>
      <c r="C199" s="6" t="s">
        <v>356</v>
      </c>
      <c r="D199" s="7" t="s">
        <v>314</v>
      </c>
    </row>
    <row r="200" spans="1:4" x14ac:dyDescent="0.25">
      <c r="A200" s="6">
        <v>21232465</v>
      </c>
      <c r="B200" s="6" t="s">
        <v>357</v>
      </c>
      <c r="C200" s="6" t="s">
        <v>235</v>
      </c>
      <c r="D200" s="8">
        <v>42435</v>
      </c>
    </row>
    <row r="201" spans="1:4" x14ac:dyDescent="0.25">
      <c r="A201" s="6">
        <v>21232484</v>
      </c>
      <c r="B201" s="6" t="s">
        <v>358</v>
      </c>
      <c r="C201" s="6" t="s">
        <v>359</v>
      </c>
      <c r="D201" s="8">
        <v>42772</v>
      </c>
    </row>
    <row r="202" spans="1:4" x14ac:dyDescent="0.25">
      <c r="A202" s="6">
        <v>21232498</v>
      </c>
      <c r="B202" s="6" t="s">
        <v>360</v>
      </c>
      <c r="C202" s="6" t="s">
        <v>361</v>
      </c>
      <c r="D202" s="8">
        <v>42772</v>
      </c>
    </row>
    <row r="203" spans="1:4" x14ac:dyDescent="0.25">
      <c r="A203" s="6">
        <v>21232504</v>
      </c>
      <c r="B203" s="6" t="s">
        <v>362</v>
      </c>
      <c r="C203" s="6" t="s">
        <v>363</v>
      </c>
      <c r="D203" s="8">
        <v>42435</v>
      </c>
    </row>
    <row r="204" spans="1:4" x14ac:dyDescent="0.25">
      <c r="A204" s="6">
        <v>21232537</v>
      </c>
      <c r="B204" s="6" t="s">
        <v>364</v>
      </c>
      <c r="C204" s="6" t="s">
        <v>296</v>
      </c>
      <c r="D204" s="8">
        <v>42772</v>
      </c>
    </row>
    <row r="205" spans="1:4" x14ac:dyDescent="0.25">
      <c r="A205" s="6">
        <v>21232542</v>
      </c>
      <c r="B205" s="6" t="s">
        <v>365</v>
      </c>
      <c r="C205" s="6" t="s">
        <v>366</v>
      </c>
      <c r="D205" s="8">
        <v>42772</v>
      </c>
    </row>
    <row r="206" spans="1:4" x14ac:dyDescent="0.25">
      <c r="A206" s="6">
        <v>21232561</v>
      </c>
      <c r="B206" s="6" t="s">
        <v>367</v>
      </c>
      <c r="C206" s="6" t="s">
        <v>368</v>
      </c>
      <c r="D206" s="8">
        <v>42772</v>
      </c>
    </row>
    <row r="207" spans="1:4" x14ac:dyDescent="0.25">
      <c r="A207" s="6">
        <v>21232589</v>
      </c>
      <c r="B207" s="6" t="s">
        <v>369</v>
      </c>
      <c r="C207" s="6" t="s">
        <v>370</v>
      </c>
      <c r="D207" s="8">
        <v>42772</v>
      </c>
    </row>
    <row r="208" spans="1:4" x14ac:dyDescent="0.25">
      <c r="A208" s="6">
        <v>21232609</v>
      </c>
      <c r="B208" s="6" t="s">
        <v>371</v>
      </c>
      <c r="C208" s="6" t="s">
        <v>372</v>
      </c>
      <c r="D208" s="8">
        <v>42772</v>
      </c>
    </row>
    <row r="209" spans="1:4" x14ac:dyDescent="0.25">
      <c r="A209" s="6">
        <v>21232614</v>
      </c>
      <c r="B209" s="6" t="s">
        <v>373</v>
      </c>
      <c r="C209" s="6" t="s">
        <v>374</v>
      </c>
      <c r="D209" s="7" t="s">
        <v>375</v>
      </c>
    </row>
    <row r="210" spans="1:4" x14ac:dyDescent="0.25">
      <c r="A210" s="6">
        <v>21232628</v>
      </c>
      <c r="B210" s="6" t="s">
        <v>36</v>
      </c>
      <c r="C210" s="6" t="s">
        <v>85</v>
      </c>
      <c r="D210" s="8">
        <v>42772</v>
      </c>
    </row>
    <row r="211" spans="1:4" x14ac:dyDescent="0.25">
      <c r="A211" s="6">
        <v>21232647</v>
      </c>
      <c r="B211" s="6" t="s">
        <v>7</v>
      </c>
      <c r="C211" s="6" t="s">
        <v>376</v>
      </c>
      <c r="D211" s="8">
        <v>42772</v>
      </c>
    </row>
    <row r="212" spans="1:4" x14ac:dyDescent="0.25">
      <c r="A212" s="6">
        <v>21232671</v>
      </c>
      <c r="B212" s="6" t="s">
        <v>377</v>
      </c>
      <c r="C212" s="6" t="s">
        <v>378</v>
      </c>
      <c r="D212" s="8">
        <v>42772</v>
      </c>
    </row>
    <row r="213" spans="1:4" x14ac:dyDescent="0.25">
      <c r="A213" s="6">
        <v>21232685</v>
      </c>
      <c r="B213" s="6" t="s">
        <v>379</v>
      </c>
      <c r="C213" s="6" t="s">
        <v>380</v>
      </c>
      <c r="D213" s="8">
        <v>42893</v>
      </c>
    </row>
    <row r="214" spans="1:4" x14ac:dyDescent="0.25">
      <c r="A214" s="6">
        <v>21232699</v>
      </c>
      <c r="B214" s="6" t="s">
        <v>381</v>
      </c>
      <c r="C214" s="6" t="s">
        <v>382</v>
      </c>
      <c r="D214" s="8">
        <v>43043</v>
      </c>
    </row>
    <row r="215" spans="1:4" x14ac:dyDescent="0.25">
      <c r="A215" s="6">
        <v>21232705</v>
      </c>
      <c r="B215" s="6" t="s">
        <v>332</v>
      </c>
      <c r="C215" s="6" t="s">
        <v>383</v>
      </c>
      <c r="D215" s="8">
        <v>42435</v>
      </c>
    </row>
    <row r="216" spans="1:4" x14ac:dyDescent="0.25">
      <c r="A216" s="6">
        <v>21232757</v>
      </c>
      <c r="B216" s="6" t="s">
        <v>384</v>
      </c>
      <c r="C216" s="6" t="s">
        <v>385</v>
      </c>
      <c r="D216" s="8">
        <v>42772</v>
      </c>
    </row>
    <row r="217" spans="1:4" x14ac:dyDescent="0.25">
      <c r="A217" s="6">
        <v>21232762</v>
      </c>
      <c r="B217" s="6" t="s">
        <v>386</v>
      </c>
      <c r="C217" s="6" t="s">
        <v>216</v>
      </c>
      <c r="D217" s="7" t="s">
        <v>387</v>
      </c>
    </row>
    <row r="218" spans="1:4" x14ac:dyDescent="0.25">
      <c r="A218" s="6">
        <v>21232776</v>
      </c>
      <c r="B218" s="6" t="s">
        <v>388</v>
      </c>
      <c r="C218" s="6" t="s">
        <v>195</v>
      </c>
      <c r="D218" s="8">
        <v>42772</v>
      </c>
    </row>
    <row r="219" spans="1:4" x14ac:dyDescent="0.25">
      <c r="A219" s="6">
        <v>21232795</v>
      </c>
      <c r="B219" s="6" t="s">
        <v>56</v>
      </c>
      <c r="C219" s="6" t="s">
        <v>207</v>
      </c>
      <c r="D219" s="8">
        <v>42772</v>
      </c>
    </row>
    <row r="220" spans="1:4" x14ac:dyDescent="0.25">
      <c r="A220" s="6">
        <v>21232801</v>
      </c>
      <c r="B220" s="6" t="s">
        <v>0</v>
      </c>
      <c r="C220" s="6" t="s">
        <v>389</v>
      </c>
      <c r="D220" s="8">
        <v>42953</v>
      </c>
    </row>
    <row r="221" spans="1:4" x14ac:dyDescent="0.25">
      <c r="A221" s="6">
        <v>21279741</v>
      </c>
      <c r="B221" s="6" t="s">
        <v>390</v>
      </c>
      <c r="C221" s="6" t="s">
        <v>391</v>
      </c>
      <c r="D221" s="8">
        <v>42130</v>
      </c>
    </row>
    <row r="222" spans="1:4" x14ac:dyDescent="0.25">
      <c r="A222" s="6">
        <v>21279769</v>
      </c>
      <c r="B222" s="6" t="s">
        <v>392</v>
      </c>
      <c r="C222" s="6" t="s">
        <v>393</v>
      </c>
      <c r="D222" s="8">
        <v>42130</v>
      </c>
    </row>
    <row r="223" spans="1:4" x14ac:dyDescent="0.25">
      <c r="A223" s="6">
        <v>21279813</v>
      </c>
      <c r="B223" s="6" t="s">
        <v>280</v>
      </c>
      <c r="C223" s="6" t="s">
        <v>270</v>
      </c>
      <c r="D223" s="8">
        <v>42130</v>
      </c>
    </row>
    <row r="224" spans="1:4" x14ac:dyDescent="0.25">
      <c r="A224" s="6">
        <v>21332148</v>
      </c>
      <c r="B224" s="6" t="s">
        <v>3</v>
      </c>
      <c r="C224" s="6" t="s">
        <v>394</v>
      </c>
      <c r="D224" s="7" t="s">
        <v>395</v>
      </c>
    </row>
    <row r="225" spans="1:4" x14ac:dyDescent="0.25">
      <c r="A225" s="6">
        <v>21332497</v>
      </c>
      <c r="B225" s="6" t="s">
        <v>396</v>
      </c>
      <c r="C225" s="6" t="s">
        <v>397</v>
      </c>
      <c r="D225" s="8">
        <v>42772</v>
      </c>
    </row>
    <row r="226" spans="1:4" x14ac:dyDescent="0.25">
      <c r="A226" s="6">
        <v>21383513</v>
      </c>
      <c r="B226" s="6" t="s">
        <v>269</v>
      </c>
      <c r="C226" s="6" t="s">
        <v>398</v>
      </c>
      <c r="D226" s="7" t="s">
        <v>399</v>
      </c>
    </row>
    <row r="227" spans="1:4" x14ac:dyDescent="0.25">
      <c r="A227" s="6">
        <v>21383565</v>
      </c>
      <c r="B227" s="6" t="s">
        <v>400</v>
      </c>
      <c r="C227" s="6" t="s">
        <v>401</v>
      </c>
      <c r="D227" s="7" t="s">
        <v>402</v>
      </c>
    </row>
    <row r="228" spans="1:4" x14ac:dyDescent="0.25">
      <c r="A228" s="6">
        <v>21481853</v>
      </c>
      <c r="B228" s="6" t="s">
        <v>0</v>
      </c>
      <c r="C228" s="6" t="s">
        <v>403</v>
      </c>
      <c r="D228" s="8">
        <v>42772</v>
      </c>
    </row>
    <row r="229" spans="1:4" x14ac:dyDescent="0.25">
      <c r="A229" s="6">
        <v>21481886</v>
      </c>
      <c r="B229" s="6" t="s">
        <v>0</v>
      </c>
      <c r="C229" s="6" t="s">
        <v>404</v>
      </c>
      <c r="D229" s="8">
        <v>42772</v>
      </c>
    </row>
    <row r="230" spans="1:4" x14ac:dyDescent="0.25">
      <c r="A230" s="6">
        <v>21691657</v>
      </c>
      <c r="B230" s="6" t="s">
        <v>238</v>
      </c>
      <c r="C230" s="6" t="s">
        <v>405</v>
      </c>
      <c r="D230" s="7" t="s">
        <v>406</v>
      </c>
    </row>
    <row r="231" spans="1:4" x14ac:dyDescent="0.25">
      <c r="A231" s="6">
        <v>21693497</v>
      </c>
      <c r="B231" s="6" t="s">
        <v>287</v>
      </c>
      <c r="C231" s="6" t="s">
        <v>407</v>
      </c>
      <c r="D231" s="7" t="s">
        <v>406</v>
      </c>
    </row>
    <row r="232" spans="1:4" x14ac:dyDescent="0.25">
      <c r="A232" s="1"/>
      <c r="B232" s="1"/>
      <c r="C232" s="1"/>
      <c r="D2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5"/>
  <sheetViews>
    <sheetView workbookViewId="0">
      <selection activeCell="F8" sqref="F8"/>
    </sheetView>
  </sheetViews>
  <sheetFormatPr defaultRowHeight="15" x14ac:dyDescent="0.25"/>
  <cols>
    <col min="1" max="1" width="11.42578125" bestFit="1" customWidth="1"/>
    <col min="2" max="2" width="55" bestFit="1" customWidth="1"/>
  </cols>
  <sheetData>
    <row r="1" spans="1:2" x14ac:dyDescent="0.25">
      <c r="A1" s="4" t="s">
        <v>1105</v>
      </c>
      <c r="B1" s="4" t="s">
        <v>1106</v>
      </c>
    </row>
    <row r="2" spans="1:2" x14ac:dyDescent="0.25">
      <c r="A2" s="6">
        <v>1</v>
      </c>
      <c r="B2" s="6" t="s">
        <v>411</v>
      </c>
    </row>
    <row r="3" spans="1:2" x14ac:dyDescent="0.25">
      <c r="A3" s="6">
        <v>5</v>
      </c>
      <c r="B3" s="6" t="s">
        <v>412</v>
      </c>
    </row>
    <row r="4" spans="1:2" x14ac:dyDescent="0.25">
      <c r="A4" s="6">
        <v>6</v>
      </c>
      <c r="B4" s="6" t="s">
        <v>413</v>
      </c>
    </row>
    <row r="5" spans="1:2" x14ac:dyDescent="0.25">
      <c r="A5" s="6">
        <v>7</v>
      </c>
      <c r="B5" s="6" t="s">
        <v>414</v>
      </c>
    </row>
    <row r="6" spans="1:2" x14ac:dyDescent="0.25">
      <c r="A6" s="6">
        <v>8</v>
      </c>
      <c r="B6" s="6" t="s">
        <v>415</v>
      </c>
    </row>
    <row r="7" spans="1:2" x14ac:dyDescent="0.25">
      <c r="A7" s="6">
        <v>9</v>
      </c>
      <c r="B7" s="6" t="s">
        <v>416</v>
      </c>
    </row>
    <row r="8" spans="1:2" x14ac:dyDescent="0.25">
      <c r="A8" s="6">
        <v>10</v>
      </c>
      <c r="B8" s="6" t="s">
        <v>417</v>
      </c>
    </row>
    <row r="9" spans="1:2" x14ac:dyDescent="0.25">
      <c r="A9" s="6">
        <v>11</v>
      </c>
      <c r="B9" s="6" t="s">
        <v>418</v>
      </c>
    </row>
    <row r="10" spans="1:2" x14ac:dyDescent="0.25">
      <c r="A10" s="6">
        <v>12</v>
      </c>
      <c r="B10" s="6" t="s">
        <v>419</v>
      </c>
    </row>
    <row r="11" spans="1:2" x14ac:dyDescent="0.25">
      <c r="A11" s="6">
        <v>14</v>
      </c>
      <c r="B11" s="6" t="s">
        <v>420</v>
      </c>
    </row>
    <row r="12" spans="1:2" x14ac:dyDescent="0.25">
      <c r="A12" s="6">
        <v>15</v>
      </c>
      <c r="B12" s="6" t="s">
        <v>421</v>
      </c>
    </row>
    <row r="13" spans="1:2" x14ac:dyDescent="0.25">
      <c r="A13" s="6">
        <v>16</v>
      </c>
      <c r="B13" s="6" t="s">
        <v>422</v>
      </c>
    </row>
    <row r="14" spans="1:2" x14ac:dyDescent="0.25">
      <c r="A14" s="6">
        <v>17</v>
      </c>
      <c r="B14" s="6" t="s">
        <v>423</v>
      </c>
    </row>
    <row r="15" spans="1:2" x14ac:dyDescent="0.25">
      <c r="A15" s="6">
        <v>18</v>
      </c>
      <c r="B15" s="6" t="s">
        <v>424</v>
      </c>
    </row>
    <row r="16" spans="1:2" x14ac:dyDescent="0.25">
      <c r="A16" s="6">
        <v>19</v>
      </c>
      <c r="B16" s="6" t="s">
        <v>425</v>
      </c>
    </row>
    <row r="17" spans="1:2" x14ac:dyDescent="0.25">
      <c r="A17" s="6">
        <v>20</v>
      </c>
      <c r="B17" s="6" t="s">
        <v>426</v>
      </c>
    </row>
    <row r="18" spans="1:2" x14ac:dyDescent="0.25">
      <c r="A18" s="6">
        <v>22</v>
      </c>
      <c r="B18" s="6" t="s">
        <v>427</v>
      </c>
    </row>
    <row r="19" spans="1:2" x14ac:dyDescent="0.25">
      <c r="A19" s="6">
        <v>23</v>
      </c>
      <c r="B19" s="6" t="s">
        <v>428</v>
      </c>
    </row>
    <row r="20" spans="1:2" x14ac:dyDescent="0.25">
      <c r="A20" s="6">
        <v>24</v>
      </c>
      <c r="B20" s="6" t="s">
        <v>429</v>
      </c>
    </row>
    <row r="21" spans="1:2" x14ac:dyDescent="0.25">
      <c r="A21" s="6">
        <v>25</v>
      </c>
      <c r="B21" s="6" t="s">
        <v>430</v>
      </c>
    </row>
    <row r="22" spans="1:2" x14ac:dyDescent="0.25">
      <c r="A22" s="6">
        <v>26</v>
      </c>
      <c r="B22" s="6" t="s">
        <v>431</v>
      </c>
    </row>
    <row r="23" spans="1:2" x14ac:dyDescent="0.25">
      <c r="A23" s="6">
        <v>27</v>
      </c>
      <c r="B23" s="6" t="s">
        <v>432</v>
      </c>
    </row>
    <row r="24" spans="1:2" x14ac:dyDescent="0.25">
      <c r="A24" s="6">
        <v>28</v>
      </c>
      <c r="B24" s="6" t="s">
        <v>433</v>
      </c>
    </row>
    <row r="25" spans="1:2" x14ac:dyDescent="0.25">
      <c r="A25" s="6">
        <v>29</v>
      </c>
      <c r="B25" s="6" t="s">
        <v>434</v>
      </c>
    </row>
    <row r="26" spans="1:2" x14ac:dyDescent="0.25">
      <c r="A26" s="6">
        <v>30</v>
      </c>
      <c r="B26" s="6" t="s">
        <v>435</v>
      </c>
    </row>
    <row r="27" spans="1:2" x14ac:dyDescent="0.25">
      <c r="A27" s="6">
        <v>37</v>
      </c>
      <c r="B27" s="6" t="s">
        <v>436</v>
      </c>
    </row>
    <row r="28" spans="1:2" x14ac:dyDescent="0.25">
      <c r="A28" s="6">
        <v>38</v>
      </c>
      <c r="B28" s="6" t="s">
        <v>437</v>
      </c>
    </row>
    <row r="29" spans="1:2" x14ac:dyDescent="0.25">
      <c r="A29" s="6">
        <v>40</v>
      </c>
      <c r="B29" s="6" t="s">
        <v>438</v>
      </c>
    </row>
    <row r="30" spans="1:2" x14ac:dyDescent="0.25">
      <c r="A30" s="6">
        <v>41</v>
      </c>
      <c r="B30" s="6" t="s">
        <v>439</v>
      </c>
    </row>
    <row r="31" spans="1:2" x14ac:dyDescent="0.25">
      <c r="A31" s="6">
        <v>42</v>
      </c>
      <c r="B31" s="6" t="s">
        <v>440</v>
      </c>
    </row>
    <row r="32" spans="1:2" x14ac:dyDescent="0.25">
      <c r="A32" s="6">
        <v>43</v>
      </c>
      <c r="B32" s="6" t="s">
        <v>441</v>
      </c>
    </row>
    <row r="33" spans="1:2" x14ac:dyDescent="0.25">
      <c r="A33" s="6">
        <v>44</v>
      </c>
      <c r="B33" s="6" t="s">
        <v>442</v>
      </c>
    </row>
    <row r="34" spans="1:2" x14ac:dyDescent="0.25">
      <c r="A34" s="6">
        <v>45</v>
      </c>
      <c r="B34" s="6" t="s">
        <v>443</v>
      </c>
    </row>
    <row r="35" spans="1:2" x14ac:dyDescent="0.25">
      <c r="A35" s="6">
        <v>46</v>
      </c>
      <c r="B35" s="6" t="s">
        <v>444</v>
      </c>
    </row>
    <row r="36" spans="1:2" x14ac:dyDescent="0.25">
      <c r="A36" s="6">
        <v>48</v>
      </c>
      <c r="B36" s="6" t="s">
        <v>445</v>
      </c>
    </row>
    <row r="37" spans="1:2" x14ac:dyDescent="0.25">
      <c r="A37" s="6">
        <v>49</v>
      </c>
      <c r="B37" s="6" t="s">
        <v>446</v>
      </c>
    </row>
    <row r="38" spans="1:2" x14ac:dyDescent="0.25">
      <c r="A38" s="6">
        <v>50</v>
      </c>
      <c r="B38" s="6" t="s">
        <v>447</v>
      </c>
    </row>
    <row r="39" spans="1:2" x14ac:dyDescent="0.25">
      <c r="A39" s="6">
        <v>51</v>
      </c>
      <c r="B39" s="6" t="s">
        <v>448</v>
      </c>
    </row>
    <row r="40" spans="1:2" x14ac:dyDescent="0.25">
      <c r="A40" s="6">
        <v>52</v>
      </c>
      <c r="B40" s="6" t="s">
        <v>449</v>
      </c>
    </row>
    <row r="41" spans="1:2" x14ac:dyDescent="0.25">
      <c r="A41" s="6">
        <v>53</v>
      </c>
      <c r="B41" s="6" t="s">
        <v>450</v>
      </c>
    </row>
    <row r="42" spans="1:2" x14ac:dyDescent="0.25">
      <c r="A42" s="6">
        <v>54</v>
      </c>
      <c r="B42" s="6" t="s">
        <v>451</v>
      </c>
    </row>
    <row r="43" spans="1:2" x14ac:dyDescent="0.25">
      <c r="A43" s="6">
        <v>55</v>
      </c>
      <c r="B43" s="6" t="s">
        <v>452</v>
      </c>
    </row>
    <row r="44" spans="1:2" x14ac:dyDescent="0.25">
      <c r="A44" s="6">
        <v>56</v>
      </c>
      <c r="B44" s="6" t="s">
        <v>453</v>
      </c>
    </row>
    <row r="45" spans="1:2" x14ac:dyDescent="0.25">
      <c r="A45" s="6">
        <v>57</v>
      </c>
      <c r="B45" s="6" t="s">
        <v>454</v>
      </c>
    </row>
    <row r="46" spans="1:2" x14ac:dyDescent="0.25">
      <c r="A46" s="6">
        <v>58</v>
      </c>
      <c r="B46" s="6" t="s">
        <v>455</v>
      </c>
    </row>
    <row r="47" spans="1:2" x14ac:dyDescent="0.25">
      <c r="A47" s="6">
        <v>59</v>
      </c>
      <c r="B47" s="6" t="s">
        <v>456</v>
      </c>
    </row>
    <row r="48" spans="1:2" x14ac:dyDescent="0.25">
      <c r="A48" s="6">
        <v>60</v>
      </c>
      <c r="B48" s="6" t="s">
        <v>457</v>
      </c>
    </row>
    <row r="49" spans="1:2" x14ac:dyDescent="0.25">
      <c r="A49" s="6">
        <v>61</v>
      </c>
      <c r="B49" s="6" t="s">
        <v>458</v>
      </c>
    </row>
    <row r="50" spans="1:2" x14ac:dyDescent="0.25">
      <c r="A50" s="6">
        <v>62</v>
      </c>
      <c r="B50" s="6" t="s">
        <v>459</v>
      </c>
    </row>
    <row r="51" spans="1:2" x14ac:dyDescent="0.25">
      <c r="A51" s="6">
        <v>63</v>
      </c>
      <c r="B51" s="6" t="s">
        <v>460</v>
      </c>
    </row>
    <row r="52" spans="1:2" x14ac:dyDescent="0.25">
      <c r="A52" s="6">
        <v>64</v>
      </c>
      <c r="B52" s="6" t="s">
        <v>461</v>
      </c>
    </row>
    <row r="53" spans="1:2" x14ac:dyDescent="0.25">
      <c r="A53" s="6">
        <v>65</v>
      </c>
      <c r="B53" s="6" t="s">
        <v>462</v>
      </c>
    </row>
    <row r="54" spans="1:2" x14ac:dyDescent="0.25">
      <c r="A54" s="6">
        <v>67</v>
      </c>
      <c r="B54" s="6" t="s">
        <v>463</v>
      </c>
    </row>
    <row r="55" spans="1:2" x14ac:dyDescent="0.25">
      <c r="A55" s="6">
        <v>68</v>
      </c>
      <c r="B55" s="6" t="s">
        <v>464</v>
      </c>
    </row>
    <row r="56" spans="1:2" x14ac:dyDescent="0.25">
      <c r="A56" s="6">
        <v>69</v>
      </c>
      <c r="B56" s="6" t="s">
        <v>465</v>
      </c>
    </row>
    <row r="57" spans="1:2" x14ac:dyDescent="0.25">
      <c r="A57" s="6">
        <v>72</v>
      </c>
      <c r="B57" s="6" t="s">
        <v>466</v>
      </c>
    </row>
    <row r="58" spans="1:2" x14ac:dyDescent="0.25">
      <c r="A58" s="6">
        <v>73</v>
      </c>
      <c r="B58" s="6" t="s">
        <v>467</v>
      </c>
    </row>
    <row r="59" spans="1:2" x14ac:dyDescent="0.25">
      <c r="A59" s="6">
        <v>74</v>
      </c>
      <c r="B59" s="6" t="s">
        <v>468</v>
      </c>
    </row>
    <row r="60" spans="1:2" x14ac:dyDescent="0.25">
      <c r="A60" s="6">
        <v>75</v>
      </c>
      <c r="B60" s="6" t="s">
        <v>469</v>
      </c>
    </row>
    <row r="61" spans="1:2" x14ac:dyDescent="0.25">
      <c r="A61" s="6">
        <v>76</v>
      </c>
      <c r="B61" s="6" t="s">
        <v>470</v>
      </c>
    </row>
    <row r="62" spans="1:2" x14ac:dyDescent="0.25">
      <c r="A62" s="6">
        <v>77</v>
      </c>
      <c r="B62" s="6" t="s">
        <v>471</v>
      </c>
    </row>
    <row r="63" spans="1:2" x14ac:dyDescent="0.25">
      <c r="A63" s="6">
        <v>78</v>
      </c>
      <c r="B63" s="6" t="s">
        <v>472</v>
      </c>
    </row>
    <row r="64" spans="1:2" x14ac:dyDescent="0.25">
      <c r="A64" s="6">
        <v>79</v>
      </c>
      <c r="B64" s="6" t="s">
        <v>473</v>
      </c>
    </row>
    <row r="65" spans="1:2" x14ac:dyDescent="0.25">
      <c r="A65" s="6">
        <v>80</v>
      </c>
      <c r="B65" s="6" t="s">
        <v>474</v>
      </c>
    </row>
    <row r="66" spans="1:2" x14ac:dyDescent="0.25">
      <c r="A66" s="6">
        <v>81</v>
      </c>
      <c r="B66" s="6" t="s">
        <v>475</v>
      </c>
    </row>
    <row r="67" spans="1:2" x14ac:dyDescent="0.25">
      <c r="A67" s="6">
        <v>82</v>
      </c>
      <c r="B67" s="6" t="s">
        <v>476</v>
      </c>
    </row>
    <row r="68" spans="1:2" x14ac:dyDescent="0.25">
      <c r="A68" s="6">
        <v>83</v>
      </c>
      <c r="B68" s="6" t="s">
        <v>477</v>
      </c>
    </row>
    <row r="69" spans="1:2" x14ac:dyDescent="0.25">
      <c r="A69" s="6">
        <v>84</v>
      </c>
      <c r="B69" s="6" t="s">
        <v>478</v>
      </c>
    </row>
    <row r="70" spans="1:2" x14ac:dyDescent="0.25">
      <c r="A70" s="6">
        <v>85</v>
      </c>
      <c r="B70" s="6" t="s">
        <v>479</v>
      </c>
    </row>
    <row r="71" spans="1:2" x14ac:dyDescent="0.25">
      <c r="A71" s="6">
        <v>86</v>
      </c>
      <c r="B71" s="6" t="s">
        <v>480</v>
      </c>
    </row>
    <row r="72" spans="1:2" x14ac:dyDescent="0.25">
      <c r="A72" s="6">
        <v>87</v>
      </c>
      <c r="B72" s="6" t="s">
        <v>481</v>
      </c>
    </row>
    <row r="73" spans="1:2" x14ac:dyDescent="0.25">
      <c r="A73" s="6">
        <v>88</v>
      </c>
      <c r="B73" s="6" t="s">
        <v>482</v>
      </c>
    </row>
    <row r="74" spans="1:2" x14ac:dyDescent="0.25">
      <c r="A74" s="6">
        <v>89</v>
      </c>
      <c r="B74" s="6" t="s">
        <v>483</v>
      </c>
    </row>
    <row r="75" spans="1:2" x14ac:dyDescent="0.25">
      <c r="A75" s="6">
        <v>90</v>
      </c>
      <c r="B75" s="6" t="s">
        <v>484</v>
      </c>
    </row>
    <row r="76" spans="1:2" x14ac:dyDescent="0.25">
      <c r="A76" s="6">
        <v>91</v>
      </c>
      <c r="B76" s="6" t="s">
        <v>485</v>
      </c>
    </row>
    <row r="77" spans="1:2" x14ac:dyDescent="0.25">
      <c r="A77" s="6">
        <v>92</v>
      </c>
      <c r="B77" s="6" t="s">
        <v>486</v>
      </c>
    </row>
    <row r="78" spans="1:2" x14ac:dyDescent="0.25">
      <c r="A78" s="6">
        <v>93</v>
      </c>
      <c r="B78" s="6" t="s">
        <v>487</v>
      </c>
    </row>
    <row r="79" spans="1:2" x14ac:dyDescent="0.25">
      <c r="A79" s="6">
        <v>94</v>
      </c>
      <c r="B79" s="6" t="s">
        <v>488</v>
      </c>
    </row>
    <row r="80" spans="1:2" x14ac:dyDescent="0.25">
      <c r="A80" s="6">
        <v>95</v>
      </c>
      <c r="B80" s="6" t="s">
        <v>489</v>
      </c>
    </row>
    <row r="81" spans="1:2" x14ac:dyDescent="0.25">
      <c r="A81" s="6">
        <v>96</v>
      </c>
      <c r="B81" s="6" t="s">
        <v>490</v>
      </c>
    </row>
    <row r="82" spans="1:2" x14ac:dyDescent="0.25">
      <c r="A82" s="6">
        <v>98</v>
      </c>
      <c r="B82" s="6" t="s">
        <v>491</v>
      </c>
    </row>
    <row r="83" spans="1:2" x14ac:dyDescent="0.25">
      <c r="A83" s="6">
        <v>99</v>
      </c>
      <c r="B83" s="6" t="s">
        <v>492</v>
      </c>
    </row>
    <row r="84" spans="1:2" x14ac:dyDescent="0.25">
      <c r="A84" s="6">
        <v>100</v>
      </c>
      <c r="B84" s="6" t="s">
        <v>493</v>
      </c>
    </row>
    <row r="85" spans="1:2" x14ac:dyDescent="0.25">
      <c r="A85" s="6">
        <v>101</v>
      </c>
      <c r="B85" s="6" t="s">
        <v>494</v>
      </c>
    </row>
    <row r="86" spans="1:2" x14ac:dyDescent="0.25">
      <c r="A86" s="6">
        <v>113</v>
      </c>
      <c r="B86" s="6" t="s">
        <v>495</v>
      </c>
    </row>
    <row r="87" spans="1:2" x14ac:dyDescent="0.25">
      <c r="A87" s="6">
        <v>114</v>
      </c>
      <c r="B87" s="6" t="s">
        <v>496</v>
      </c>
    </row>
    <row r="88" spans="1:2" x14ac:dyDescent="0.25">
      <c r="A88" s="6">
        <v>115</v>
      </c>
      <c r="B88" s="6" t="s">
        <v>497</v>
      </c>
    </row>
    <row r="89" spans="1:2" x14ac:dyDescent="0.25">
      <c r="A89" s="6">
        <v>116</v>
      </c>
      <c r="B89" s="6" t="s">
        <v>498</v>
      </c>
    </row>
    <row r="90" spans="1:2" x14ac:dyDescent="0.25">
      <c r="A90" s="6">
        <v>117</v>
      </c>
      <c r="B90" s="6" t="s">
        <v>499</v>
      </c>
    </row>
    <row r="91" spans="1:2" x14ac:dyDescent="0.25">
      <c r="A91" s="6">
        <v>119</v>
      </c>
      <c r="B91" s="6" t="s">
        <v>500</v>
      </c>
    </row>
    <row r="92" spans="1:2" x14ac:dyDescent="0.25">
      <c r="A92" s="6">
        <v>120</v>
      </c>
      <c r="B92" s="6" t="s">
        <v>501</v>
      </c>
    </row>
    <row r="93" spans="1:2" x14ac:dyDescent="0.25">
      <c r="A93" s="6">
        <v>122</v>
      </c>
      <c r="B93" s="6" t="s">
        <v>502</v>
      </c>
    </row>
    <row r="94" spans="1:2" x14ac:dyDescent="0.25">
      <c r="A94" s="6">
        <v>123</v>
      </c>
      <c r="B94" s="6" t="s">
        <v>503</v>
      </c>
    </row>
    <row r="95" spans="1:2" x14ac:dyDescent="0.25">
      <c r="A95" s="6">
        <v>124</v>
      </c>
      <c r="B95" s="6" t="s">
        <v>504</v>
      </c>
    </row>
    <row r="96" spans="1:2" x14ac:dyDescent="0.25">
      <c r="A96" s="6">
        <v>125</v>
      </c>
      <c r="B96" s="6" t="s">
        <v>505</v>
      </c>
    </row>
    <row r="97" spans="1:2" x14ac:dyDescent="0.25">
      <c r="A97" s="6">
        <v>126</v>
      </c>
      <c r="B97" s="6" t="s">
        <v>506</v>
      </c>
    </row>
    <row r="98" spans="1:2" x14ac:dyDescent="0.25">
      <c r="A98" s="6">
        <v>127</v>
      </c>
      <c r="B98" s="6" t="s">
        <v>507</v>
      </c>
    </row>
    <row r="99" spans="1:2" x14ac:dyDescent="0.25">
      <c r="A99" s="6">
        <v>131</v>
      </c>
      <c r="B99" s="6" t="s">
        <v>508</v>
      </c>
    </row>
    <row r="100" spans="1:2" x14ac:dyDescent="0.25">
      <c r="A100" s="6">
        <v>133</v>
      </c>
      <c r="B100" s="6" t="s">
        <v>509</v>
      </c>
    </row>
    <row r="101" spans="1:2" x14ac:dyDescent="0.25">
      <c r="A101" s="6">
        <v>134</v>
      </c>
      <c r="B101" s="6" t="s">
        <v>510</v>
      </c>
    </row>
    <row r="102" spans="1:2" x14ac:dyDescent="0.25">
      <c r="A102" s="6">
        <v>135</v>
      </c>
      <c r="B102" s="6" t="s">
        <v>511</v>
      </c>
    </row>
    <row r="103" spans="1:2" x14ac:dyDescent="0.25">
      <c r="A103" s="6">
        <v>137</v>
      </c>
      <c r="B103" s="6" t="s">
        <v>512</v>
      </c>
    </row>
    <row r="104" spans="1:2" x14ac:dyDescent="0.25">
      <c r="A104" s="6">
        <v>138</v>
      </c>
      <c r="B104" s="6" t="s">
        <v>513</v>
      </c>
    </row>
    <row r="105" spans="1:2" x14ac:dyDescent="0.25">
      <c r="A105" s="6">
        <v>139</v>
      </c>
      <c r="B105" s="6" t="s">
        <v>514</v>
      </c>
    </row>
    <row r="106" spans="1:2" x14ac:dyDescent="0.25">
      <c r="A106" s="6">
        <v>141</v>
      </c>
      <c r="B106" s="6" t="s">
        <v>515</v>
      </c>
    </row>
    <row r="107" spans="1:2" x14ac:dyDescent="0.25">
      <c r="A107" s="6">
        <v>143</v>
      </c>
      <c r="B107" s="6" t="s">
        <v>516</v>
      </c>
    </row>
    <row r="108" spans="1:2" x14ac:dyDescent="0.25">
      <c r="A108" s="6">
        <v>144</v>
      </c>
      <c r="B108" s="6" t="s">
        <v>517</v>
      </c>
    </row>
    <row r="109" spans="1:2" x14ac:dyDescent="0.25">
      <c r="A109" s="6">
        <v>145</v>
      </c>
      <c r="B109" s="6" t="s">
        <v>518</v>
      </c>
    </row>
    <row r="110" spans="1:2" x14ac:dyDescent="0.25">
      <c r="A110" s="6">
        <v>146</v>
      </c>
      <c r="B110" s="6" t="s">
        <v>519</v>
      </c>
    </row>
    <row r="111" spans="1:2" x14ac:dyDescent="0.25">
      <c r="A111" s="6">
        <v>147</v>
      </c>
      <c r="B111" s="6" t="s">
        <v>520</v>
      </c>
    </row>
    <row r="112" spans="1:2" x14ac:dyDescent="0.25">
      <c r="A112" s="6">
        <v>148</v>
      </c>
      <c r="B112" s="6" t="s">
        <v>521</v>
      </c>
    </row>
    <row r="113" spans="1:2" x14ac:dyDescent="0.25">
      <c r="A113" s="6">
        <v>190</v>
      </c>
      <c r="B113" s="6" t="s">
        <v>522</v>
      </c>
    </row>
    <row r="114" spans="1:2" x14ac:dyDescent="0.25">
      <c r="A114" s="6">
        <v>191</v>
      </c>
      <c r="B114" s="6" t="s">
        <v>523</v>
      </c>
    </row>
    <row r="115" spans="1:2" x14ac:dyDescent="0.25">
      <c r="A115" s="6">
        <v>192</v>
      </c>
      <c r="B115" s="6" t="s">
        <v>524</v>
      </c>
    </row>
    <row r="116" spans="1:2" x14ac:dyDescent="0.25">
      <c r="A116" s="6">
        <v>193</v>
      </c>
      <c r="B116" s="6" t="s">
        <v>525</v>
      </c>
    </row>
    <row r="117" spans="1:2" x14ac:dyDescent="0.25">
      <c r="A117" s="6">
        <v>195</v>
      </c>
      <c r="B117" s="6" t="s">
        <v>526</v>
      </c>
    </row>
    <row r="118" spans="1:2" x14ac:dyDescent="0.25">
      <c r="A118" s="6">
        <v>196</v>
      </c>
      <c r="B118" s="6" t="s">
        <v>527</v>
      </c>
    </row>
    <row r="119" spans="1:2" x14ac:dyDescent="0.25">
      <c r="A119" s="6">
        <v>197</v>
      </c>
      <c r="B119" s="6" t="s">
        <v>528</v>
      </c>
    </row>
    <row r="120" spans="1:2" x14ac:dyDescent="0.25">
      <c r="A120" s="6">
        <v>198</v>
      </c>
      <c r="B120" s="6" t="s">
        <v>529</v>
      </c>
    </row>
    <row r="121" spans="1:2" x14ac:dyDescent="0.25">
      <c r="A121" s="6">
        <v>199</v>
      </c>
      <c r="B121" s="6" t="s">
        <v>530</v>
      </c>
    </row>
    <row r="122" spans="1:2" x14ac:dyDescent="0.25">
      <c r="A122" s="6">
        <v>201</v>
      </c>
      <c r="B122" s="6" t="s">
        <v>531</v>
      </c>
    </row>
    <row r="123" spans="1:2" x14ac:dyDescent="0.25">
      <c r="A123" s="6">
        <v>202</v>
      </c>
      <c r="B123" s="6" t="s">
        <v>532</v>
      </c>
    </row>
    <row r="124" spans="1:2" x14ac:dyDescent="0.25">
      <c r="A124" s="6">
        <v>203</v>
      </c>
      <c r="B124" s="6" t="s">
        <v>533</v>
      </c>
    </row>
    <row r="125" spans="1:2" x14ac:dyDescent="0.25">
      <c r="A125" s="6">
        <v>204</v>
      </c>
      <c r="B125" s="6" t="s">
        <v>534</v>
      </c>
    </row>
    <row r="126" spans="1:2" x14ac:dyDescent="0.25">
      <c r="A126" s="6">
        <v>205</v>
      </c>
      <c r="B126" s="6" t="s">
        <v>535</v>
      </c>
    </row>
    <row r="127" spans="1:2" x14ac:dyDescent="0.25">
      <c r="A127" s="6">
        <v>206</v>
      </c>
      <c r="B127" s="6" t="s">
        <v>536</v>
      </c>
    </row>
    <row r="128" spans="1:2" x14ac:dyDescent="0.25">
      <c r="A128" s="6">
        <v>207</v>
      </c>
      <c r="B128" s="6" t="s">
        <v>537</v>
      </c>
    </row>
    <row r="129" spans="1:2" x14ac:dyDescent="0.25">
      <c r="A129" s="6">
        <v>208</v>
      </c>
      <c r="B129" s="6" t="s">
        <v>538</v>
      </c>
    </row>
    <row r="130" spans="1:2" x14ac:dyDescent="0.25">
      <c r="A130" s="6">
        <v>209</v>
      </c>
      <c r="B130" s="6" t="s">
        <v>539</v>
      </c>
    </row>
    <row r="131" spans="1:2" x14ac:dyDescent="0.25">
      <c r="A131" s="6">
        <v>211</v>
      </c>
      <c r="B131" s="6" t="s">
        <v>540</v>
      </c>
    </row>
    <row r="132" spans="1:2" x14ac:dyDescent="0.25">
      <c r="A132" s="6">
        <v>212</v>
      </c>
      <c r="B132" s="6" t="s">
        <v>541</v>
      </c>
    </row>
    <row r="133" spans="1:2" x14ac:dyDescent="0.25">
      <c r="A133" s="6">
        <v>213</v>
      </c>
      <c r="B133" s="6" t="s">
        <v>542</v>
      </c>
    </row>
    <row r="134" spans="1:2" x14ac:dyDescent="0.25">
      <c r="A134" s="6">
        <v>215</v>
      </c>
      <c r="B134" s="6" t="s">
        <v>543</v>
      </c>
    </row>
    <row r="135" spans="1:2" x14ac:dyDescent="0.25">
      <c r="A135" s="6">
        <v>216</v>
      </c>
      <c r="B135" s="6" t="s">
        <v>544</v>
      </c>
    </row>
    <row r="136" spans="1:2" x14ac:dyDescent="0.25">
      <c r="A136" s="6">
        <v>226</v>
      </c>
      <c r="B136" s="6" t="s">
        <v>545</v>
      </c>
    </row>
    <row r="137" spans="1:2" x14ac:dyDescent="0.25">
      <c r="A137" s="6">
        <v>227</v>
      </c>
      <c r="B137" s="6" t="s">
        <v>546</v>
      </c>
    </row>
    <row r="138" spans="1:2" x14ac:dyDescent="0.25">
      <c r="A138" s="6">
        <v>228</v>
      </c>
      <c r="B138" s="6" t="s">
        <v>547</v>
      </c>
    </row>
    <row r="139" spans="1:2" x14ac:dyDescent="0.25">
      <c r="A139" s="6">
        <v>229</v>
      </c>
      <c r="B139" s="6" t="s">
        <v>548</v>
      </c>
    </row>
    <row r="140" spans="1:2" x14ac:dyDescent="0.25">
      <c r="A140" s="6">
        <v>230</v>
      </c>
      <c r="B140" s="6" t="s">
        <v>549</v>
      </c>
    </row>
    <row r="141" spans="1:2" x14ac:dyDescent="0.25">
      <c r="A141" s="6">
        <v>231</v>
      </c>
      <c r="B141" s="6" t="s">
        <v>550</v>
      </c>
    </row>
    <row r="142" spans="1:2" x14ac:dyDescent="0.25">
      <c r="A142" s="6">
        <v>232</v>
      </c>
      <c r="B142" s="6" t="s">
        <v>551</v>
      </c>
    </row>
    <row r="143" spans="1:2" x14ac:dyDescent="0.25">
      <c r="A143" s="6">
        <v>233</v>
      </c>
      <c r="B143" s="6" t="s">
        <v>552</v>
      </c>
    </row>
    <row r="144" spans="1:2" x14ac:dyDescent="0.25">
      <c r="A144" s="6">
        <v>234</v>
      </c>
      <c r="B144" s="6" t="s">
        <v>553</v>
      </c>
    </row>
    <row r="145" spans="1:2" x14ac:dyDescent="0.25">
      <c r="A145" s="6">
        <v>235</v>
      </c>
      <c r="B145" s="6" t="s">
        <v>554</v>
      </c>
    </row>
    <row r="146" spans="1:2" x14ac:dyDescent="0.25">
      <c r="A146" s="6">
        <v>236</v>
      </c>
      <c r="B146" s="6" t="s">
        <v>555</v>
      </c>
    </row>
    <row r="147" spans="1:2" x14ac:dyDescent="0.25">
      <c r="A147" s="6">
        <v>237</v>
      </c>
      <c r="B147" s="6" t="s">
        <v>556</v>
      </c>
    </row>
    <row r="148" spans="1:2" x14ac:dyDescent="0.25">
      <c r="A148" s="6">
        <v>238</v>
      </c>
      <c r="B148" s="6" t="s">
        <v>557</v>
      </c>
    </row>
    <row r="149" spans="1:2" x14ac:dyDescent="0.25">
      <c r="A149" s="6">
        <v>239</v>
      </c>
      <c r="B149" s="6" t="s">
        <v>558</v>
      </c>
    </row>
    <row r="150" spans="1:2" x14ac:dyDescent="0.25">
      <c r="A150" s="6">
        <v>241</v>
      </c>
      <c r="B150" s="6" t="s">
        <v>559</v>
      </c>
    </row>
    <row r="151" spans="1:2" x14ac:dyDescent="0.25">
      <c r="A151" s="6">
        <v>242</v>
      </c>
      <c r="B151" s="6" t="s">
        <v>560</v>
      </c>
    </row>
    <row r="152" spans="1:2" x14ac:dyDescent="0.25">
      <c r="A152" s="6">
        <v>283</v>
      </c>
      <c r="B152" s="6" t="s">
        <v>561</v>
      </c>
    </row>
    <row r="153" spans="1:2" x14ac:dyDescent="0.25">
      <c r="A153" s="6">
        <v>284</v>
      </c>
      <c r="B153" s="6" t="s">
        <v>562</v>
      </c>
    </row>
    <row r="154" spans="1:2" x14ac:dyDescent="0.25">
      <c r="A154" s="6">
        <v>285</v>
      </c>
      <c r="B154" s="6" t="s">
        <v>563</v>
      </c>
    </row>
    <row r="155" spans="1:2" x14ac:dyDescent="0.25">
      <c r="A155" s="6">
        <v>289</v>
      </c>
      <c r="B155" s="6" t="s">
        <v>564</v>
      </c>
    </row>
    <row r="156" spans="1:2" x14ac:dyDescent="0.25">
      <c r="A156" s="6">
        <v>290</v>
      </c>
      <c r="B156" s="6" t="s">
        <v>565</v>
      </c>
    </row>
    <row r="157" spans="1:2" x14ac:dyDescent="0.25">
      <c r="A157" s="6">
        <v>291</v>
      </c>
      <c r="B157" s="6" t="s">
        <v>566</v>
      </c>
    </row>
    <row r="158" spans="1:2" x14ac:dyDescent="0.25">
      <c r="A158" s="6">
        <v>292</v>
      </c>
      <c r="B158" s="6" t="s">
        <v>567</v>
      </c>
    </row>
    <row r="159" spans="1:2" x14ac:dyDescent="0.25">
      <c r="A159" s="6">
        <v>293</v>
      </c>
      <c r="B159" s="6" t="s">
        <v>568</v>
      </c>
    </row>
    <row r="160" spans="1:2" x14ac:dyDescent="0.25">
      <c r="A160" s="6">
        <v>295</v>
      </c>
      <c r="B160" s="6" t="s">
        <v>569</v>
      </c>
    </row>
    <row r="161" spans="1:2" x14ac:dyDescent="0.25">
      <c r="A161" s="6">
        <v>296</v>
      </c>
      <c r="B161" s="6" t="s">
        <v>570</v>
      </c>
    </row>
    <row r="162" spans="1:2" x14ac:dyDescent="0.25">
      <c r="A162" s="6">
        <v>297</v>
      </c>
      <c r="B162" s="6" t="s">
        <v>571</v>
      </c>
    </row>
    <row r="163" spans="1:2" x14ac:dyDescent="0.25">
      <c r="A163" s="6">
        <v>298</v>
      </c>
      <c r="B163" s="6" t="s">
        <v>572</v>
      </c>
    </row>
    <row r="164" spans="1:2" x14ac:dyDescent="0.25">
      <c r="A164" s="6">
        <v>300</v>
      </c>
      <c r="B164" s="6" t="s">
        <v>573</v>
      </c>
    </row>
    <row r="165" spans="1:2" x14ac:dyDescent="0.25">
      <c r="A165" s="6">
        <v>301</v>
      </c>
      <c r="B165" s="6" t="s">
        <v>574</v>
      </c>
    </row>
    <row r="166" spans="1:2" x14ac:dyDescent="0.25">
      <c r="A166" s="6">
        <v>302</v>
      </c>
      <c r="B166" s="6" t="s">
        <v>575</v>
      </c>
    </row>
    <row r="167" spans="1:2" x14ac:dyDescent="0.25">
      <c r="A167" s="6">
        <v>306</v>
      </c>
      <c r="B167" s="6" t="s">
        <v>576</v>
      </c>
    </row>
    <row r="168" spans="1:2" x14ac:dyDescent="0.25">
      <c r="A168" s="6">
        <v>307</v>
      </c>
      <c r="B168" s="6" t="s">
        <v>577</v>
      </c>
    </row>
    <row r="169" spans="1:2" x14ac:dyDescent="0.25">
      <c r="A169" s="6">
        <v>318</v>
      </c>
      <c r="B169" s="6" t="s">
        <v>578</v>
      </c>
    </row>
    <row r="170" spans="1:2" x14ac:dyDescent="0.25">
      <c r="A170" s="6">
        <v>319</v>
      </c>
      <c r="B170" s="6" t="s">
        <v>579</v>
      </c>
    </row>
    <row r="171" spans="1:2" x14ac:dyDescent="0.25">
      <c r="A171" s="6">
        <v>320</v>
      </c>
      <c r="B171" s="6" t="s">
        <v>580</v>
      </c>
    </row>
    <row r="172" spans="1:2" x14ac:dyDescent="0.25">
      <c r="A172" s="6">
        <v>321</v>
      </c>
      <c r="B172" s="6" t="s">
        <v>581</v>
      </c>
    </row>
    <row r="173" spans="1:2" x14ac:dyDescent="0.25">
      <c r="A173" s="6">
        <v>322</v>
      </c>
      <c r="B173" s="6" t="s">
        <v>582</v>
      </c>
    </row>
    <row r="174" spans="1:2" x14ac:dyDescent="0.25">
      <c r="A174" s="6">
        <v>323</v>
      </c>
      <c r="B174" s="6" t="s">
        <v>583</v>
      </c>
    </row>
    <row r="175" spans="1:2" x14ac:dyDescent="0.25">
      <c r="A175" s="6">
        <v>324</v>
      </c>
      <c r="B175" s="6" t="s">
        <v>584</v>
      </c>
    </row>
    <row r="176" spans="1:2" x14ac:dyDescent="0.25">
      <c r="A176" s="6">
        <v>325</v>
      </c>
      <c r="B176" s="6" t="s">
        <v>585</v>
      </c>
    </row>
    <row r="177" spans="1:2" x14ac:dyDescent="0.25">
      <c r="A177" s="6">
        <v>327</v>
      </c>
      <c r="B177" s="6" t="s">
        <v>586</v>
      </c>
    </row>
    <row r="178" spans="1:2" x14ac:dyDescent="0.25">
      <c r="A178" s="6">
        <v>328</v>
      </c>
      <c r="B178" s="6" t="s">
        <v>587</v>
      </c>
    </row>
    <row r="179" spans="1:2" x14ac:dyDescent="0.25">
      <c r="A179" s="6">
        <v>329</v>
      </c>
      <c r="B179" s="6" t="s">
        <v>588</v>
      </c>
    </row>
    <row r="180" spans="1:2" x14ac:dyDescent="0.25">
      <c r="A180" s="6">
        <v>331</v>
      </c>
      <c r="B180" s="6" t="s">
        <v>589</v>
      </c>
    </row>
    <row r="181" spans="1:2" x14ac:dyDescent="0.25">
      <c r="A181" s="6">
        <v>332</v>
      </c>
      <c r="B181" s="6" t="s">
        <v>590</v>
      </c>
    </row>
    <row r="182" spans="1:2" x14ac:dyDescent="0.25">
      <c r="A182" s="6">
        <v>333</v>
      </c>
      <c r="B182" s="6" t="s">
        <v>591</v>
      </c>
    </row>
    <row r="183" spans="1:2" x14ac:dyDescent="0.25">
      <c r="A183" s="6">
        <v>334</v>
      </c>
      <c r="B183" s="6" t="s">
        <v>592</v>
      </c>
    </row>
    <row r="184" spans="1:2" x14ac:dyDescent="0.25">
      <c r="A184" s="6">
        <v>335</v>
      </c>
      <c r="B184" s="6" t="s">
        <v>593</v>
      </c>
    </row>
    <row r="185" spans="1:2" x14ac:dyDescent="0.25">
      <c r="A185" s="6">
        <v>336</v>
      </c>
      <c r="B185" s="6" t="s">
        <v>594</v>
      </c>
    </row>
    <row r="186" spans="1:2" x14ac:dyDescent="0.25">
      <c r="A186" s="6">
        <v>337</v>
      </c>
      <c r="B186" s="6" t="s">
        <v>595</v>
      </c>
    </row>
    <row r="187" spans="1:2" x14ac:dyDescent="0.25">
      <c r="A187" s="6">
        <v>338</v>
      </c>
      <c r="B187" s="6" t="s">
        <v>596</v>
      </c>
    </row>
    <row r="188" spans="1:2" x14ac:dyDescent="0.25">
      <c r="A188" s="6">
        <v>340</v>
      </c>
      <c r="B188" s="6" t="s">
        <v>597</v>
      </c>
    </row>
    <row r="189" spans="1:2" x14ac:dyDescent="0.25">
      <c r="A189" s="6">
        <v>341</v>
      </c>
      <c r="B189" s="6" t="s">
        <v>598</v>
      </c>
    </row>
    <row r="190" spans="1:2" x14ac:dyDescent="0.25">
      <c r="A190" s="6">
        <v>342</v>
      </c>
      <c r="B190" s="6" t="s">
        <v>599</v>
      </c>
    </row>
    <row r="191" spans="1:2" x14ac:dyDescent="0.25">
      <c r="A191" s="6">
        <v>343</v>
      </c>
      <c r="B191" s="6" t="s">
        <v>600</v>
      </c>
    </row>
    <row r="192" spans="1:2" x14ac:dyDescent="0.25">
      <c r="A192" s="6">
        <v>344</v>
      </c>
      <c r="B192" s="6" t="s">
        <v>601</v>
      </c>
    </row>
    <row r="193" spans="1:2" x14ac:dyDescent="0.25">
      <c r="A193" s="6">
        <v>345</v>
      </c>
      <c r="B193" s="6" t="s">
        <v>602</v>
      </c>
    </row>
    <row r="194" spans="1:2" x14ac:dyDescent="0.25">
      <c r="A194" s="6">
        <v>346</v>
      </c>
      <c r="B194" s="6" t="s">
        <v>603</v>
      </c>
    </row>
    <row r="195" spans="1:2" x14ac:dyDescent="0.25">
      <c r="A195" s="6">
        <v>347</v>
      </c>
      <c r="B195" s="6" t="s">
        <v>604</v>
      </c>
    </row>
    <row r="196" spans="1:2" x14ac:dyDescent="0.25">
      <c r="A196" s="6">
        <v>349</v>
      </c>
      <c r="B196" s="6" t="s">
        <v>605</v>
      </c>
    </row>
    <row r="197" spans="1:2" x14ac:dyDescent="0.25">
      <c r="A197" s="6">
        <v>350</v>
      </c>
      <c r="B197" s="6" t="s">
        <v>606</v>
      </c>
    </row>
    <row r="198" spans="1:2" x14ac:dyDescent="0.25">
      <c r="A198" s="6">
        <v>351</v>
      </c>
      <c r="B198" s="6" t="s">
        <v>607</v>
      </c>
    </row>
    <row r="199" spans="1:2" x14ac:dyDescent="0.25">
      <c r="A199" s="6">
        <v>352</v>
      </c>
      <c r="B199" s="6" t="s">
        <v>608</v>
      </c>
    </row>
    <row r="200" spans="1:2" x14ac:dyDescent="0.25">
      <c r="A200" s="6">
        <v>354</v>
      </c>
      <c r="B200" s="6" t="s">
        <v>609</v>
      </c>
    </row>
    <row r="201" spans="1:2" x14ac:dyDescent="0.25">
      <c r="A201" s="6">
        <v>355</v>
      </c>
      <c r="B201" s="6" t="s">
        <v>610</v>
      </c>
    </row>
    <row r="202" spans="1:2" x14ac:dyDescent="0.25">
      <c r="A202" s="6">
        <v>357</v>
      </c>
      <c r="B202" s="6" t="s">
        <v>611</v>
      </c>
    </row>
    <row r="203" spans="1:2" x14ac:dyDescent="0.25">
      <c r="A203" s="6">
        <v>359</v>
      </c>
      <c r="B203" s="6" t="s">
        <v>612</v>
      </c>
    </row>
    <row r="204" spans="1:2" x14ac:dyDescent="0.25">
      <c r="A204" s="6">
        <v>360</v>
      </c>
      <c r="B204" s="6" t="s">
        <v>613</v>
      </c>
    </row>
    <row r="205" spans="1:2" x14ac:dyDescent="0.25">
      <c r="A205" s="6">
        <v>361</v>
      </c>
      <c r="B205" s="6" t="s">
        <v>614</v>
      </c>
    </row>
    <row r="206" spans="1:2" x14ac:dyDescent="0.25">
      <c r="A206" s="6">
        <v>362</v>
      </c>
      <c r="B206" s="6" t="s">
        <v>615</v>
      </c>
    </row>
    <row r="207" spans="1:2" x14ac:dyDescent="0.25">
      <c r="A207" s="6">
        <v>363</v>
      </c>
      <c r="B207" s="6" t="s">
        <v>616</v>
      </c>
    </row>
    <row r="208" spans="1:2" x14ac:dyDescent="0.25">
      <c r="A208" s="6">
        <v>364</v>
      </c>
      <c r="B208" s="6" t="s">
        <v>617</v>
      </c>
    </row>
    <row r="209" spans="1:2" x14ac:dyDescent="0.25">
      <c r="A209" s="6">
        <v>365</v>
      </c>
      <c r="B209" s="6" t="s">
        <v>618</v>
      </c>
    </row>
    <row r="210" spans="1:2" x14ac:dyDescent="0.25">
      <c r="A210" s="6">
        <v>366</v>
      </c>
      <c r="B210" s="6" t="s">
        <v>619</v>
      </c>
    </row>
    <row r="211" spans="1:2" x14ac:dyDescent="0.25">
      <c r="A211" s="6">
        <v>367</v>
      </c>
      <c r="B211" s="6" t="s">
        <v>620</v>
      </c>
    </row>
    <row r="212" spans="1:2" x14ac:dyDescent="0.25">
      <c r="A212" s="6">
        <v>368</v>
      </c>
      <c r="B212" s="6" t="s">
        <v>621</v>
      </c>
    </row>
    <row r="213" spans="1:2" x14ac:dyDescent="0.25">
      <c r="A213" s="6">
        <v>369</v>
      </c>
      <c r="B213" s="6" t="s">
        <v>622</v>
      </c>
    </row>
    <row r="214" spans="1:2" x14ac:dyDescent="0.25">
      <c r="A214" s="6">
        <v>370</v>
      </c>
      <c r="B214" s="6" t="s">
        <v>623</v>
      </c>
    </row>
    <row r="215" spans="1:2" x14ac:dyDescent="0.25">
      <c r="A215" s="6">
        <v>371</v>
      </c>
      <c r="B215" s="6" t="s">
        <v>624</v>
      </c>
    </row>
    <row r="216" spans="1:2" x14ac:dyDescent="0.25">
      <c r="A216" s="6">
        <v>373</v>
      </c>
      <c r="B216" s="6" t="s">
        <v>625</v>
      </c>
    </row>
    <row r="217" spans="1:2" x14ac:dyDescent="0.25">
      <c r="A217" s="6">
        <v>375</v>
      </c>
      <c r="B217" s="6" t="s">
        <v>626</v>
      </c>
    </row>
    <row r="218" spans="1:2" x14ac:dyDescent="0.25">
      <c r="A218" s="6">
        <v>376</v>
      </c>
      <c r="B218" s="6" t="s">
        <v>627</v>
      </c>
    </row>
    <row r="219" spans="1:2" x14ac:dyDescent="0.25">
      <c r="A219" s="6">
        <v>377</v>
      </c>
      <c r="B219" s="6" t="s">
        <v>628</v>
      </c>
    </row>
    <row r="220" spans="1:2" x14ac:dyDescent="0.25">
      <c r="A220" s="6">
        <v>378</v>
      </c>
      <c r="B220" s="6" t="s">
        <v>629</v>
      </c>
    </row>
    <row r="221" spans="1:2" x14ac:dyDescent="0.25">
      <c r="A221" s="6">
        <v>379</v>
      </c>
      <c r="B221" s="6" t="s">
        <v>630</v>
      </c>
    </row>
    <row r="222" spans="1:2" x14ac:dyDescent="0.25">
      <c r="A222" s="6">
        <v>380</v>
      </c>
      <c r="B222" s="6" t="s">
        <v>631</v>
      </c>
    </row>
    <row r="223" spans="1:2" x14ac:dyDescent="0.25">
      <c r="A223" s="6">
        <v>381</v>
      </c>
      <c r="B223" s="6" t="s">
        <v>632</v>
      </c>
    </row>
    <row r="224" spans="1:2" x14ac:dyDescent="0.25">
      <c r="A224" s="6">
        <v>382</v>
      </c>
      <c r="B224" s="6" t="s">
        <v>633</v>
      </c>
    </row>
    <row r="225" spans="1:2" x14ac:dyDescent="0.25">
      <c r="A225" s="6">
        <v>383</v>
      </c>
      <c r="B225" s="6" t="s">
        <v>634</v>
      </c>
    </row>
    <row r="226" spans="1:2" x14ac:dyDescent="0.25">
      <c r="A226" s="6">
        <v>384</v>
      </c>
      <c r="B226" s="6" t="s">
        <v>635</v>
      </c>
    </row>
    <row r="227" spans="1:2" x14ac:dyDescent="0.25">
      <c r="A227" s="6">
        <v>385</v>
      </c>
      <c r="B227" s="6" t="s">
        <v>636</v>
      </c>
    </row>
    <row r="228" spans="1:2" x14ac:dyDescent="0.25">
      <c r="A228" s="6">
        <v>386</v>
      </c>
      <c r="B228" s="6" t="s">
        <v>637</v>
      </c>
    </row>
    <row r="229" spans="1:2" x14ac:dyDescent="0.25">
      <c r="A229" s="6">
        <v>387</v>
      </c>
      <c r="B229" s="6" t="s">
        <v>638</v>
      </c>
    </row>
    <row r="230" spans="1:2" x14ac:dyDescent="0.25">
      <c r="A230" s="6">
        <v>388</v>
      </c>
      <c r="B230" s="6" t="s">
        <v>639</v>
      </c>
    </row>
    <row r="231" spans="1:2" x14ac:dyDescent="0.25">
      <c r="A231" s="6">
        <v>389</v>
      </c>
      <c r="B231" s="6" t="s">
        <v>640</v>
      </c>
    </row>
    <row r="232" spans="1:2" x14ac:dyDescent="0.25">
      <c r="A232" s="6">
        <v>390</v>
      </c>
      <c r="B232" s="6" t="s">
        <v>641</v>
      </c>
    </row>
    <row r="233" spans="1:2" x14ac:dyDescent="0.25">
      <c r="A233" s="6">
        <v>391</v>
      </c>
      <c r="B233" s="6" t="s">
        <v>642</v>
      </c>
    </row>
    <row r="234" spans="1:2" x14ac:dyDescent="0.25">
      <c r="A234" s="6">
        <v>392</v>
      </c>
      <c r="B234" s="6" t="s">
        <v>643</v>
      </c>
    </row>
    <row r="235" spans="1:2" x14ac:dyDescent="0.25">
      <c r="A235" s="6">
        <v>393</v>
      </c>
      <c r="B235" s="6" t="s">
        <v>644</v>
      </c>
    </row>
    <row r="236" spans="1:2" x14ac:dyDescent="0.25">
      <c r="A236" s="6">
        <v>394</v>
      </c>
      <c r="B236" s="6" t="s">
        <v>645</v>
      </c>
    </row>
    <row r="237" spans="1:2" x14ac:dyDescent="0.25">
      <c r="A237" s="6">
        <v>395</v>
      </c>
      <c r="B237" s="6" t="s">
        <v>646</v>
      </c>
    </row>
    <row r="238" spans="1:2" x14ac:dyDescent="0.25">
      <c r="A238" s="6">
        <v>396</v>
      </c>
      <c r="B238" s="6" t="s">
        <v>647</v>
      </c>
    </row>
    <row r="239" spans="1:2" x14ac:dyDescent="0.25">
      <c r="A239" s="6">
        <v>397</v>
      </c>
      <c r="B239" s="6" t="s">
        <v>648</v>
      </c>
    </row>
    <row r="240" spans="1:2" x14ac:dyDescent="0.25">
      <c r="A240" s="6">
        <v>398</v>
      </c>
      <c r="B240" s="6" t="s">
        <v>649</v>
      </c>
    </row>
    <row r="241" spans="1:2" x14ac:dyDescent="0.25">
      <c r="A241" s="6">
        <v>399</v>
      </c>
      <c r="B241" s="6" t="s">
        <v>650</v>
      </c>
    </row>
    <row r="242" spans="1:2" x14ac:dyDescent="0.25">
      <c r="A242" s="6">
        <v>400</v>
      </c>
      <c r="B242" s="6" t="s">
        <v>651</v>
      </c>
    </row>
    <row r="243" spans="1:2" x14ac:dyDescent="0.25">
      <c r="A243" s="6">
        <v>401</v>
      </c>
      <c r="B243" s="6" t="s">
        <v>652</v>
      </c>
    </row>
    <row r="244" spans="1:2" x14ac:dyDescent="0.25">
      <c r="A244" s="6">
        <v>404</v>
      </c>
      <c r="B244" s="6" t="s">
        <v>653</v>
      </c>
    </row>
    <row r="245" spans="1:2" x14ac:dyDescent="0.25">
      <c r="A245" s="6">
        <v>405</v>
      </c>
      <c r="B245" s="6" t="s">
        <v>654</v>
      </c>
    </row>
    <row r="246" spans="1:2" x14ac:dyDescent="0.25">
      <c r="A246" s="6">
        <v>408</v>
      </c>
      <c r="B246" s="6" t="s">
        <v>655</v>
      </c>
    </row>
    <row r="247" spans="1:2" x14ac:dyDescent="0.25">
      <c r="A247" s="6">
        <v>409</v>
      </c>
      <c r="B247" s="6" t="s">
        <v>656</v>
      </c>
    </row>
    <row r="248" spans="1:2" x14ac:dyDescent="0.25">
      <c r="A248" s="6">
        <v>410</v>
      </c>
      <c r="B248" s="6" t="s">
        <v>657</v>
      </c>
    </row>
    <row r="249" spans="1:2" x14ac:dyDescent="0.25">
      <c r="A249" s="6">
        <v>411</v>
      </c>
      <c r="B249" s="6" t="s">
        <v>658</v>
      </c>
    </row>
    <row r="250" spans="1:2" x14ac:dyDescent="0.25">
      <c r="A250" s="6">
        <v>412</v>
      </c>
      <c r="B250" s="6" t="s">
        <v>659</v>
      </c>
    </row>
    <row r="251" spans="1:2" x14ac:dyDescent="0.25">
      <c r="A251" s="6">
        <v>414</v>
      </c>
      <c r="B251" s="6" t="s">
        <v>660</v>
      </c>
    </row>
    <row r="252" spans="1:2" x14ac:dyDescent="0.25">
      <c r="A252" s="6">
        <v>415</v>
      </c>
      <c r="B252" s="6" t="s">
        <v>661</v>
      </c>
    </row>
    <row r="253" spans="1:2" x14ac:dyDescent="0.25">
      <c r="A253" s="6">
        <v>417</v>
      </c>
      <c r="B253" s="6" t="s">
        <v>662</v>
      </c>
    </row>
    <row r="254" spans="1:2" x14ac:dyDescent="0.25">
      <c r="A254" s="6">
        <v>418</v>
      </c>
      <c r="B254" s="6" t="s">
        <v>663</v>
      </c>
    </row>
    <row r="255" spans="1:2" x14ac:dyDescent="0.25">
      <c r="A255" s="6">
        <v>419</v>
      </c>
      <c r="B255" s="6" t="s">
        <v>664</v>
      </c>
    </row>
    <row r="256" spans="1:2" x14ac:dyDescent="0.25">
      <c r="A256" s="6">
        <v>420</v>
      </c>
      <c r="B256" s="6" t="s">
        <v>665</v>
      </c>
    </row>
    <row r="257" spans="1:2" x14ac:dyDescent="0.25">
      <c r="A257" s="6">
        <v>421</v>
      </c>
      <c r="B257" s="6" t="s">
        <v>666</v>
      </c>
    </row>
    <row r="258" spans="1:2" x14ac:dyDescent="0.25">
      <c r="A258" s="6">
        <v>422</v>
      </c>
      <c r="B258" s="6" t="s">
        <v>667</v>
      </c>
    </row>
    <row r="259" spans="1:2" x14ac:dyDescent="0.25">
      <c r="A259" s="6">
        <v>423</v>
      </c>
      <c r="B259" s="6" t="s">
        <v>668</v>
      </c>
    </row>
    <row r="260" spans="1:2" x14ac:dyDescent="0.25">
      <c r="A260" s="6">
        <v>424</v>
      </c>
      <c r="B260" s="6" t="s">
        <v>669</v>
      </c>
    </row>
    <row r="261" spans="1:2" x14ac:dyDescent="0.25">
      <c r="A261" s="6">
        <v>425</v>
      </c>
      <c r="B261" s="6" t="s">
        <v>670</v>
      </c>
    </row>
    <row r="262" spans="1:2" x14ac:dyDescent="0.25">
      <c r="A262" s="6">
        <v>426</v>
      </c>
      <c r="B262" s="6" t="s">
        <v>671</v>
      </c>
    </row>
    <row r="263" spans="1:2" x14ac:dyDescent="0.25">
      <c r="A263" s="6">
        <v>427</v>
      </c>
      <c r="B263" s="6" t="s">
        <v>672</v>
      </c>
    </row>
    <row r="264" spans="1:2" x14ac:dyDescent="0.25">
      <c r="A264" s="6">
        <v>428</v>
      </c>
      <c r="B264" s="6" t="s">
        <v>673</v>
      </c>
    </row>
    <row r="265" spans="1:2" x14ac:dyDescent="0.25">
      <c r="A265" s="6">
        <v>429</v>
      </c>
      <c r="B265" s="6" t="s">
        <v>674</v>
      </c>
    </row>
    <row r="266" spans="1:2" x14ac:dyDescent="0.25">
      <c r="A266" s="6">
        <v>430</v>
      </c>
      <c r="B266" s="6" t="s">
        <v>675</v>
      </c>
    </row>
    <row r="267" spans="1:2" x14ac:dyDescent="0.25">
      <c r="A267" s="6">
        <v>434</v>
      </c>
      <c r="B267" s="6" t="s">
        <v>676</v>
      </c>
    </row>
    <row r="268" spans="1:2" x14ac:dyDescent="0.25">
      <c r="A268" s="6">
        <v>435</v>
      </c>
      <c r="B268" s="6" t="s">
        <v>677</v>
      </c>
    </row>
    <row r="269" spans="1:2" x14ac:dyDescent="0.25">
      <c r="A269" s="6">
        <v>436</v>
      </c>
      <c r="B269" s="6" t="s">
        <v>678</v>
      </c>
    </row>
    <row r="270" spans="1:2" x14ac:dyDescent="0.25">
      <c r="A270" s="6">
        <v>437</v>
      </c>
      <c r="B270" s="6" t="s">
        <v>679</v>
      </c>
    </row>
    <row r="271" spans="1:2" x14ac:dyDescent="0.25">
      <c r="A271" s="6">
        <v>440</v>
      </c>
      <c r="B271" s="6" t="s">
        <v>680</v>
      </c>
    </row>
    <row r="272" spans="1:2" x14ac:dyDescent="0.25">
      <c r="A272" s="6">
        <v>441</v>
      </c>
      <c r="B272" s="6" t="s">
        <v>681</v>
      </c>
    </row>
    <row r="273" spans="1:2" x14ac:dyDescent="0.25">
      <c r="A273" s="6">
        <v>442</v>
      </c>
      <c r="B273" s="6" t="s">
        <v>682</v>
      </c>
    </row>
    <row r="274" spans="1:2" x14ac:dyDescent="0.25">
      <c r="A274" s="6">
        <v>443</v>
      </c>
      <c r="B274" s="6" t="s">
        <v>683</v>
      </c>
    </row>
    <row r="275" spans="1:2" x14ac:dyDescent="0.25">
      <c r="A275" s="6">
        <v>444</v>
      </c>
      <c r="B275" s="6" t="s">
        <v>684</v>
      </c>
    </row>
    <row r="276" spans="1:2" x14ac:dyDescent="0.25">
      <c r="A276" s="6">
        <v>445</v>
      </c>
      <c r="B276" s="6" t="s">
        <v>685</v>
      </c>
    </row>
    <row r="277" spans="1:2" x14ac:dyDescent="0.25">
      <c r="A277" s="6">
        <v>446</v>
      </c>
      <c r="B277" s="6" t="s">
        <v>686</v>
      </c>
    </row>
    <row r="278" spans="1:2" x14ac:dyDescent="0.25">
      <c r="A278" s="6">
        <v>447</v>
      </c>
      <c r="B278" s="6" t="s">
        <v>687</v>
      </c>
    </row>
    <row r="279" spans="1:2" x14ac:dyDescent="0.25">
      <c r="A279" s="6">
        <v>448</v>
      </c>
      <c r="B279" s="6" t="s">
        <v>688</v>
      </c>
    </row>
    <row r="280" spans="1:2" x14ac:dyDescent="0.25">
      <c r="A280" s="6">
        <v>449</v>
      </c>
      <c r="B280" s="6" t="s">
        <v>689</v>
      </c>
    </row>
    <row r="281" spans="1:2" x14ac:dyDescent="0.25">
      <c r="A281" s="6">
        <v>450</v>
      </c>
      <c r="B281" s="6" t="s">
        <v>690</v>
      </c>
    </row>
    <row r="282" spans="1:2" x14ac:dyDescent="0.25">
      <c r="A282" s="6">
        <v>451</v>
      </c>
      <c r="B282" s="6" t="s">
        <v>691</v>
      </c>
    </row>
    <row r="283" spans="1:2" x14ac:dyDescent="0.25">
      <c r="A283" s="6">
        <v>453</v>
      </c>
      <c r="B283" s="6" t="s">
        <v>692</v>
      </c>
    </row>
    <row r="284" spans="1:2" x14ac:dyDescent="0.25">
      <c r="A284" s="6">
        <v>454</v>
      </c>
      <c r="B284" s="6" t="s">
        <v>693</v>
      </c>
    </row>
    <row r="285" spans="1:2" x14ac:dyDescent="0.25">
      <c r="A285" s="6">
        <v>455</v>
      </c>
      <c r="B285" s="6" t="s">
        <v>694</v>
      </c>
    </row>
    <row r="286" spans="1:2" x14ac:dyDescent="0.25">
      <c r="A286" s="6">
        <v>456</v>
      </c>
      <c r="B286" s="6" t="s">
        <v>695</v>
      </c>
    </row>
    <row r="287" spans="1:2" x14ac:dyDescent="0.25">
      <c r="A287" s="6">
        <v>457</v>
      </c>
      <c r="B287" s="6" t="s">
        <v>696</v>
      </c>
    </row>
    <row r="288" spans="1:2" x14ac:dyDescent="0.25">
      <c r="A288" s="6">
        <v>458</v>
      </c>
      <c r="B288" s="6" t="s">
        <v>697</v>
      </c>
    </row>
    <row r="289" spans="1:2" x14ac:dyDescent="0.25">
      <c r="A289" s="6">
        <v>459</v>
      </c>
      <c r="B289" s="6" t="s">
        <v>698</v>
      </c>
    </row>
    <row r="290" spans="1:2" x14ac:dyDescent="0.25">
      <c r="A290" s="6">
        <v>460</v>
      </c>
      <c r="B290" s="6" t="s">
        <v>699</v>
      </c>
    </row>
    <row r="291" spans="1:2" x14ac:dyDescent="0.25">
      <c r="A291" s="6">
        <v>461</v>
      </c>
      <c r="B291" s="6" t="s">
        <v>700</v>
      </c>
    </row>
    <row r="292" spans="1:2" x14ac:dyDescent="0.25">
      <c r="A292" s="6">
        <v>462</v>
      </c>
      <c r="B292" s="6" t="s">
        <v>701</v>
      </c>
    </row>
    <row r="293" spans="1:2" x14ac:dyDescent="0.25">
      <c r="A293" s="6">
        <v>463</v>
      </c>
      <c r="B293" s="6" t="s">
        <v>702</v>
      </c>
    </row>
    <row r="294" spans="1:2" x14ac:dyDescent="0.25">
      <c r="A294" s="6">
        <v>464</v>
      </c>
      <c r="B294" s="6" t="s">
        <v>703</v>
      </c>
    </row>
    <row r="295" spans="1:2" x14ac:dyDescent="0.25">
      <c r="A295" s="6">
        <v>465</v>
      </c>
      <c r="B295" s="6" t="s">
        <v>704</v>
      </c>
    </row>
    <row r="296" spans="1:2" x14ac:dyDescent="0.25">
      <c r="A296" s="6">
        <v>466</v>
      </c>
      <c r="B296" s="6" t="s">
        <v>705</v>
      </c>
    </row>
    <row r="297" spans="1:2" x14ac:dyDescent="0.25">
      <c r="A297" s="6">
        <v>467</v>
      </c>
      <c r="B297" s="6" t="s">
        <v>706</v>
      </c>
    </row>
    <row r="298" spans="1:2" x14ac:dyDescent="0.25">
      <c r="A298" s="6">
        <v>472</v>
      </c>
      <c r="B298" s="6" t="s">
        <v>707</v>
      </c>
    </row>
    <row r="299" spans="1:2" x14ac:dyDescent="0.25">
      <c r="A299" s="6">
        <v>473</v>
      </c>
      <c r="B299" s="6" t="s">
        <v>708</v>
      </c>
    </row>
    <row r="300" spans="1:2" x14ac:dyDescent="0.25">
      <c r="A300" s="6">
        <v>474</v>
      </c>
      <c r="B300" s="6" t="s">
        <v>709</v>
      </c>
    </row>
    <row r="301" spans="1:2" x14ac:dyDescent="0.25">
      <c r="A301" s="6">
        <v>475</v>
      </c>
      <c r="B301" s="6" t="s">
        <v>710</v>
      </c>
    </row>
    <row r="302" spans="1:2" x14ac:dyDescent="0.25">
      <c r="A302" s="6">
        <v>476</v>
      </c>
      <c r="B302" s="6" t="s">
        <v>711</v>
      </c>
    </row>
    <row r="303" spans="1:2" x14ac:dyDescent="0.25">
      <c r="A303" s="6">
        <v>477</v>
      </c>
      <c r="B303" s="6" t="s">
        <v>712</v>
      </c>
    </row>
    <row r="304" spans="1:2" x14ac:dyDescent="0.25">
      <c r="A304" s="6">
        <v>478</v>
      </c>
      <c r="B304" s="6" t="s">
        <v>713</v>
      </c>
    </row>
    <row r="305" spans="1:2" x14ac:dyDescent="0.25">
      <c r="A305" s="6">
        <v>479</v>
      </c>
      <c r="B305" s="6" t="s">
        <v>714</v>
      </c>
    </row>
    <row r="306" spans="1:2" x14ac:dyDescent="0.25">
      <c r="A306" s="6">
        <v>480</v>
      </c>
      <c r="B306" s="6" t="s">
        <v>715</v>
      </c>
    </row>
    <row r="307" spans="1:2" x14ac:dyDescent="0.25">
      <c r="A307" s="6">
        <v>481</v>
      </c>
      <c r="B307" s="6" t="s">
        <v>716</v>
      </c>
    </row>
    <row r="308" spans="1:2" x14ac:dyDescent="0.25">
      <c r="A308" s="6">
        <v>482</v>
      </c>
      <c r="B308" s="6" t="s">
        <v>717</v>
      </c>
    </row>
    <row r="309" spans="1:2" x14ac:dyDescent="0.25">
      <c r="A309" s="6">
        <v>483</v>
      </c>
      <c r="B309" s="6" t="s">
        <v>718</v>
      </c>
    </row>
    <row r="310" spans="1:2" x14ac:dyDescent="0.25">
      <c r="A310" s="6">
        <v>484</v>
      </c>
      <c r="B310" s="6" t="s">
        <v>719</v>
      </c>
    </row>
    <row r="311" spans="1:2" x14ac:dyDescent="0.25">
      <c r="A311" s="6">
        <v>485</v>
      </c>
      <c r="B311" s="6" t="s">
        <v>720</v>
      </c>
    </row>
    <row r="312" spans="1:2" x14ac:dyDescent="0.25">
      <c r="A312" s="6">
        <v>487</v>
      </c>
      <c r="B312" s="6" t="s">
        <v>721</v>
      </c>
    </row>
    <row r="313" spans="1:2" x14ac:dyDescent="0.25">
      <c r="A313" s="6">
        <v>488</v>
      </c>
      <c r="B313" s="6" t="s">
        <v>722</v>
      </c>
    </row>
    <row r="314" spans="1:2" x14ac:dyDescent="0.25">
      <c r="A314" s="6">
        <v>489</v>
      </c>
      <c r="B314" s="6" t="s">
        <v>723</v>
      </c>
    </row>
    <row r="315" spans="1:2" x14ac:dyDescent="0.25">
      <c r="A315" s="6">
        <v>490</v>
      </c>
      <c r="B315" s="6" t="s">
        <v>724</v>
      </c>
    </row>
    <row r="316" spans="1:2" x14ac:dyDescent="0.25">
      <c r="A316" s="6">
        <v>491</v>
      </c>
      <c r="B316" s="6" t="s">
        <v>725</v>
      </c>
    </row>
    <row r="317" spans="1:2" x14ac:dyDescent="0.25">
      <c r="A317" s="6">
        <v>492</v>
      </c>
      <c r="B317" s="6" t="s">
        <v>726</v>
      </c>
    </row>
    <row r="318" spans="1:2" x14ac:dyDescent="0.25">
      <c r="A318" s="6">
        <v>493</v>
      </c>
      <c r="B318" s="6" t="s">
        <v>727</v>
      </c>
    </row>
    <row r="319" spans="1:2" x14ac:dyDescent="0.25">
      <c r="A319" s="6">
        <v>494</v>
      </c>
      <c r="B319" s="6" t="s">
        <v>728</v>
      </c>
    </row>
    <row r="320" spans="1:2" x14ac:dyDescent="0.25">
      <c r="A320" s="6">
        <v>495</v>
      </c>
      <c r="B320" s="6" t="s">
        <v>729</v>
      </c>
    </row>
    <row r="321" spans="1:2" x14ac:dyDescent="0.25">
      <c r="A321" s="6">
        <v>496</v>
      </c>
      <c r="B321" s="6" t="s">
        <v>730</v>
      </c>
    </row>
    <row r="322" spans="1:2" x14ac:dyDescent="0.25">
      <c r="A322" s="6">
        <v>497</v>
      </c>
      <c r="B322" s="6" t="s">
        <v>731</v>
      </c>
    </row>
    <row r="323" spans="1:2" x14ac:dyDescent="0.25">
      <c r="A323" s="6">
        <v>498</v>
      </c>
      <c r="B323" s="6" t="s">
        <v>732</v>
      </c>
    </row>
    <row r="324" spans="1:2" x14ac:dyDescent="0.25">
      <c r="A324" s="6">
        <v>499</v>
      </c>
      <c r="B324" s="6" t="s">
        <v>733</v>
      </c>
    </row>
    <row r="325" spans="1:2" x14ac:dyDescent="0.25">
      <c r="A325" s="6">
        <v>500</v>
      </c>
      <c r="B325" s="6" t="s">
        <v>734</v>
      </c>
    </row>
    <row r="326" spans="1:2" x14ac:dyDescent="0.25">
      <c r="A326" s="6">
        <v>501</v>
      </c>
      <c r="B326" s="6" t="s">
        <v>735</v>
      </c>
    </row>
    <row r="327" spans="1:2" x14ac:dyDescent="0.25">
      <c r="A327" s="6">
        <v>502</v>
      </c>
      <c r="B327" s="6" t="s">
        <v>736</v>
      </c>
    </row>
    <row r="328" spans="1:2" x14ac:dyDescent="0.25">
      <c r="A328" s="6">
        <v>504</v>
      </c>
      <c r="B328" s="6" t="s">
        <v>737</v>
      </c>
    </row>
    <row r="329" spans="1:2" x14ac:dyDescent="0.25">
      <c r="A329" s="6">
        <v>505</v>
      </c>
      <c r="B329" s="6" t="s">
        <v>738</v>
      </c>
    </row>
    <row r="330" spans="1:2" x14ac:dyDescent="0.25">
      <c r="A330" s="6">
        <v>506</v>
      </c>
      <c r="B330" s="6" t="s">
        <v>739</v>
      </c>
    </row>
    <row r="331" spans="1:2" x14ac:dyDescent="0.25">
      <c r="A331" s="6">
        <v>507</v>
      </c>
      <c r="B331" s="6" t="s">
        <v>740</v>
      </c>
    </row>
    <row r="332" spans="1:2" x14ac:dyDescent="0.25">
      <c r="A332" s="6">
        <v>508</v>
      </c>
      <c r="B332" s="6" t="s">
        <v>741</v>
      </c>
    </row>
    <row r="333" spans="1:2" x14ac:dyDescent="0.25">
      <c r="A333" s="6">
        <v>509</v>
      </c>
      <c r="B333" s="6" t="s">
        <v>742</v>
      </c>
    </row>
    <row r="334" spans="1:2" x14ac:dyDescent="0.25">
      <c r="A334" s="6">
        <v>510</v>
      </c>
      <c r="B334" s="6" t="s">
        <v>743</v>
      </c>
    </row>
    <row r="335" spans="1:2" x14ac:dyDescent="0.25">
      <c r="A335" s="6">
        <v>511</v>
      </c>
      <c r="B335" s="6" t="s">
        <v>744</v>
      </c>
    </row>
    <row r="336" spans="1:2" x14ac:dyDescent="0.25">
      <c r="A336" s="6">
        <v>512</v>
      </c>
      <c r="B336" s="6" t="s">
        <v>745</v>
      </c>
    </row>
    <row r="337" spans="1:2" x14ac:dyDescent="0.25">
      <c r="A337" s="6">
        <v>513</v>
      </c>
      <c r="B337" s="6" t="s">
        <v>746</v>
      </c>
    </row>
    <row r="338" spans="1:2" x14ac:dyDescent="0.25">
      <c r="A338" s="6">
        <v>514</v>
      </c>
      <c r="B338" s="6" t="s">
        <v>747</v>
      </c>
    </row>
    <row r="339" spans="1:2" x14ac:dyDescent="0.25">
      <c r="A339" s="6">
        <v>516</v>
      </c>
      <c r="B339" s="6" t="s">
        <v>748</v>
      </c>
    </row>
    <row r="340" spans="1:2" x14ac:dyDescent="0.25">
      <c r="A340" s="6">
        <v>517</v>
      </c>
      <c r="B340" s="6" t="s">
        <v>749</v>
      </c>
    </row>
    <row r="341" spans="1:2" x14ac:dyDescent="0.25">
      <c r="A341" s="6">
        <v>518</v>
      </c>
      <c r="B341" s="6" t="s">
        <v>750</v>
      </c>
    </row>
    <row r="342" spans="1:2" x14ac:dyDescent="0.25">
      <c r="A342" s="6">
        <v>519</v>
      </c>
      <c r="B342" s="6" t="s">
        <v>751</v>
      </c>
    </row>
    <row r="343" spans="1:2" x14ac:dyDescent="0.25">
      <c r="A343" s="6">
        <v>520</v>
      </c>
      <c r="B343" s="6" t="s">
        <v>752</v>
      </c>
    </row>
    <row r="344" spans="1:2" x14ac:dyDescent="0.25">
      <c r="A344" s="6">
        <v>522</v>
      </c>
      <c r="B344" s="6" t="s">
        <v>753</v>
      </c>
    </row>
    <row r="345" spans="1:2" x14ac:dyDescent="0.25">
      <c r="A345" s="6">
        <v>523</v>
      </c>
      <c r="B345" s="6" t="s">
        <v>754</v>
      </c>
    </row>
    <row r="346" spans="1:2" x14ac:dyDescent="0.25">
      <c r="A346" s="6">
        <v>524</v>
      </c>
      <c r="B346" s="6" t="s">
        <v>755</v>
      </c>
    </row>
    <row r="347" spans="1:2" x14ac:dyDescent="0.25">
      <c r="A347" s="6">
        <v>525</v>
      </c>
      <c r="B347" s="6" t="s">
        <v>756</v>
      </c>
    </row>
    <row r="348" spans="1:2" x14ac:dyDescent="0.25">
      <c r="A348" s="6">
        <v>526</v>
      </c>
      <c r="B348" s="6" t="s">
        <v>757</v>
      </c>
    </row>
    <row r="349" spans="1:2" x14ac:dyDescent="0.25">
      <c r="A349" s="6">
        <v>527</v>
      </c>
      <c r="B349" s="6" t="s">
        <v>758</v>
      </c>
    </row>
    <row r="350" spans="1:2" x14ac:dyDescent="0.25">
      <c r="A350" s="6">
        <v>528</v>
      </c>
      <c r="B350" s="6" t="s">
        <v>759</v>
      </c>
    </row>
    <row r="351" spans="1:2" x14ac:dyDescent="0.25">
      <c r="A351" s="6">
        <v>529</v>
      </c>
      <c r="B351" s="6" t="s">
        <v>760</v>
      </c>
    </row>
    <row r="352" spans="1:2" x14ac:dyDescent="0.25">
      <c r="A352" s="6">
        <v>530</v>
      </c>
      <c r="B352" s="6" t="s">
        <v>761</v>
      </c>
    </row>
    <row r="353" spans="1:2" x14ac:dyDescent="0.25">
      <c r="A353" s="6">
        <v>531</v>
      </c>
      <c r="B353" s="6" t="s">
        <v>762</v>
      </c>
    </row>
    <row r="354" spans="1:2" x14ac:dyDescent="0.25">
      <c r="A354" s="6">
        <v>532</v>
      </c>
      <c r="B354" s="6" t="s">
        <v>763</v>
      </c>
    </row>
    <row r="355" spans="1:2" x14ac:dyDescent="0.25">
      <c r="A355" s="6">
        <v>533</v>
      </c>
      <c r="B355" s="6" t="s">
        <v>764</v>
      </c>
    </row>
    <row r="356" spans="1:2" x14ac:dyDescent="0.25">
      <c r="A356" s="6">
        <v>534</v>
      </c>
      <c r="B356" s="6" t="s">
        <v>765</v>
      </c>
    </row>
    <row r="357" spans="1:2" x14ac:dyDescent="0.25">
      <c r="A357" s="6">
        <v>536</v>
      </c>
      <c r="B357" s="6" t="s">
        <v>766</v>
      </c>
    </row>
    <row r="358" spans="1:2" x14ac:dyDescent="0.25">
      <c r="A358" s="6">
        <v>537</v>
      </c>
      <c r="B358" s="6" t="s">
        <v>767</v>
      </c>
    </row>
    <row r="359" spans="1:2" x14ac:dyDescent="0.25">
      <c r="A359" s="6">
        <v>538</v>
      </c>
      <c r="B359" s="6" t="s">
        <v>768</v>
      </c>
    </row>
    <row r="360" spans="1:2" x14ac:dyDescent="0.25">
      <c r="A360" s="6">
        <v>539</v>
      </c>
      <c r="B360" s="6" t="s">
        <v>769</v>
      </c>
    </row>
    <row r="361" spans="1:2" x14ac:dyDescent="0.25">
      <c r="A361" s="6">
        <v>540</v>
      </c>
      <c r="B361" s="6" t="s">
        <v>770</v>
      </c>
    </row>
    <row r="362" spans="1:2" x14ac:dyDescent="0.25">
      <c r="A362" s="6">
        <v>541</v>
      </c>
      <c r="B362" s="6" t="s">
        <v>771</v>
      </c>
    </row>
    <row r="363" spans="1:2" x14ac:dyDescent="0.25">
      <c r="A363" s="6">
        <v>542</v>
      </c>
      <c r="B363" s="6" t="s">
        <v>772</v>
      </c>
    </row>
    <row r="364" spans="1:2" x14ac:dyDescent="0.25">
      <c r="A364" s="6">
        <v>543</v>
      </c>
      <c r="B364" s="6" t="s">
        <v>773</v>
      </c>
    </row>
    <row r="365" spans="1:2" x14ac:dyDescent="0.25">
      <c r="A365" s="6">
        <v>544</v>
      </c>
      <c r="B365" s="6" t="s">
        <v>774</v>
      </c>
    </row>
    <row r="366" spans="1:2" x14ac:dyDescent="0.25">
      <c r="A366" s="6">
        <v>559</v>
      </c>
      <c r="B366" s="6" t="s">
        <v>775</v>
      </c>
    </row>
    <row r="367" spans="1:2" x14ac:dyDescent="0.25">
      <c r="A367" s="6">
        <v>560</v>
      </c>
      <c r="B367" s="6" t="s">
        <v>776</v>
      </c>
    </row>
    <row r="368" spans="1:2" x14ac:dyDescent="0.25">
      <c r="A368" s="6">
        <v>561</v>
      </c>
      <c r="B368" s="6" t="s">
        <v>777</v>
      </c>
    </row>
    <row r="369" spans="1:2" x14ac:dyDescent="0.25">
      <c r="A369" s="6">
        <v>563</v>
      </c>
      <c r="B369" s="6" t="s">
        <v>778</v>
      </c>
    </row>
    <row r="370" spans="1:2" x14ac:dyDescent="0.25">
      <c r="A370" s="6">
        <v>564</v>
      </c>
      <c r="B370" s="6" t="s">
        <v>779</v>
      </c>
    </row>
    <row r="371" spans="1:2" x14ac:dyDescent="0.25">
      <c r="A371" s="6">
        <v>565</v>
      </c>
      <c r="B371" s="6" t="s">
        <v>780</v>
      </c>
    </row>
    <row r="372" spans="1:2" x14ac:dyDescent="0.25">
      <c r="A372" s="6">
        <v>566</v>
      </c>
      <c r="B372" s="6" t="s">
        <v>781</v>
      </c>
    </row>
    <row r="373" spans="1:2" x14ac:dyDescent="0.25">
      <c r="A373" s="6">
        <v>567</v>
      </c>
      <c r="B373" s="6" t="s">
        <v>782</v>
      </c>
    </row>
    <row r="374" spans="1:2" x14ac:dyDescent="0.25">
      <c r="A374" s="6">
        <v>568</v>
      </c>
      <c r="B374" s="6" t="s">
        <v>783</v>
      </c>
    </row>
    <row r="375" spans="1:2" x14ac:dyDescent="0.25">
      <c r="A375" s="6">
        <v>569</v>
      </c>
      <c r="B375" s="6" t="s">
        <v>784</v>
      </c>
    </row>
    <row r="376" spans="1:2" x14ac:dyDescent="0.25">
      <c r="A376" s="6">
        <v>570</v>
      </c>
      <c r="B376" s="6" t="s">
        <v>785</v>
      </c>
    </row>
    <row r="377" spans="1:2" x14ac:dyDescent="0.25">
      <c r="A377" s="6">
        <v>571</v>
      </c>
      <c r="B377" s="6" t="s">
        <v>786</v>
      </c>
    </row>
    <row r="378" spans="1:2" x14ac:dyDescent="0.25">
      <c r="A378" s="6">
        <v>572</v>
      </c>
      <c r="B378" s="6" t="s">
        <v>787</v>
      </c>
    </row>
    <row r="379" spans="1:2" x14ac:dyDescent="0.25">
      <c r="A379" s="6">
        <v>573</v>
      </c>
      <c r="B379" s="6" t="s">
        <v>788</v>
      </c>
    </row>
    <row r="380" spans="1:2" x14ac:dyDescent="0.25">
      <c r="A380" s="6">
        <v>574</v>
      </c>
      <c r="B380" s="6" t="s">
        <v>789</v>
      </c>
    </row>
    <row r="381" spans="1:2" x14ac:dyDescent="0.25">
      <c r="A381" s="6">
        <v>576</v>
      </c>
      <c r="B381" s="6" t="s">
        <v>790</v>
      </c>
    </row>
    <row r="382" spans="1:2" x14ac:dyDescent="0.25">
      <c r="A382" s="6">
        <v>577</v>
      </c>
      <c r="B382" s="6" t="s">
        <v>791</v>
      </c>
    </row>
    <row r="383" spans="1:2" x14ac:dyDescent="0.25">
      <c r="A383" s="6">
        <v>578</v>
      </c>
      <c r="B383" s="6" t="s">
        <v>792</v>
      </c>
    </row>
    <row r="384" spans="1:2" x14ac:dyDescent="0.25">
      <c r="A384" s="6">
        <v>579</v>
      </c>
      <c r="B384" s="6" t="s">
        <v>793</v>
      </c>
    </row>
    <row r="385" spans="1:2" x14ac:dyDescent="0.25">
      <c r="A385" s="6">
        <v>580</v>
      </c>
      <c r="B385" s="6" t="s">
        <v>794</v>
      </c>
    </row>
    <row r="386" spans="1:2" x14ac:dyDescent="0.25">
      <c r="A386" s="6">
        <v>581</v>
      </c>
      <c r="B386" s="6" t="s">
        <v>795</v>
      </c>
    </row>
    <row r="387" spans="1:2" x14ac:dyDescent="0.25">
      <c r="A387" s="6">
        <v>582</v>
      </c>
      <c r="B387" s="6" t="s">
        <v>796</v>
      </c>
    </row>
    <row r="388" spans="1:2" x14ac:dyDescent="0.25">
      <c r="A388" s="6">
        <v>583</v>
      </c>
      <c r="B388" s="6" t="s">
        <v>797</v>
      </c>
    </row>
    <row r="389" spans="1:2" x14ac:dyDescent="0.25">
      <c r="A389" s="6">
        <v>584</v>
      </c>
      <c r="B389" s="6" t="s">
        <v>798</v>
      </c>
    </row>
    <row r="390" spans="1:2" x14ac:dyDescent="0.25">
      <c r="A390" s="6">
        <v>585</v>
      </c>
      <c r="B390" s="6" t="s">
        <v>799</v>
      </c>
    </row>
    <row r="391" spans="1:2" x14ac:dyDescent="0.25">
      <c r="A391" s="6">
        <v>586</v>
      </c>
      <c r="B391" s="6" t="s">
        <v>800</v>
      </c>
    </row>
    <row r="392" spans="1:2" x14ac:dyDescent="0.25">
      <c r="A392" s="6">
        <v>587</v>
      </c>
      <c r="B392" s="6" t="s">
        <v>801</v>
      </c>
    </row>
    <row r="393" spans="1:2" x14ac:dyDescent="0.25">
      <c r="A393" s="6">
        <v>590</v>
      </c>
      <c r="B393" s="6" t="s">
        <v>802</v>
      </c>
    </row>
    <row r="394" spans="1:2" x14ac:dyDescent="0.25">
      <c r="A394" s="6">
        <v>591</v>
      </c>
      <c r="B394" s="6" t="s">
        <v>803</v>
      </c>
    </row>
    <row r="395" spans="1:2" x14ac:dyDescent="0.25">
      <c r="A395" s="6">
        <v>592</v>
      </c>
      <c r="B395" s="6" t="s">
        <v>804</v>
      </c>
    </row>
    <row r="396" spans="1:2" x14ac:dyDescent="0.25">
      <c r="A396" s="6">
        <v>593</v>
      </c>
      <c r="B396" s="6" t="s">
        <v>805</v>
      </c>
    </row>
    <row r="397" spans="1:2" x14ac:dyDescent="0.25">
      <c r="A397" s="6">
        <v>594</v>
      </c>
      <c r="B397" s="6" t="s">
        <v>806</v>
      </c>
    </row>
    <row r="398" spans="1:2" x14ac:dyDescent="0.25">
      <c r="A398" s="6">
        <v>595</v>
      </c>
      <c r="B398" s="6" t="s">
        <v>807</v>
      </c>
    </row>
    <row r="399" spans="1:2" x14ac:dyDescent="0.25">
      <c r="A399" s="6">
        <v>596</v>
      </c>
      <c r="B399" s="6" t="s">
        <v>808</v>
      </c>
    </row>
    <row r="400" spans="1:2" x14ac:dyDescent="0.25">
      <c r="A400" s="6">
        <v>597</v>
      </c>
      <c r="B400" s="6" t="s">
        <v>809</v>
      </c>
    </row>
    <row r="401" spans="1:2" x14ac:dyDescent="0.25">
      <c r="A401" s="6">
        <v>598</v>
      </c>
      <c r="B401" s="6" t="s">
        <v>810</v>
      </c>
    </row>
    <row r="402" spans="1:2" x14ac:dyDescent="0.25">
      <c r="A402" s="6">
        <v>599</v>
      </c>
      <c r="B402" s="6" t="s">
        <v>811</v>
      </c>
    </row>
    <row r="403" spans="1:2" x14ac:dyDescent="0.25">
      <c r="A403" s="6">
        <v>600</v>
      </c>
      <c r="B403" s="6" t="s">
        <v>812</v>
      </c>
    </row>
    <row r="404" spans="1:2" x14ac:dyDescent="0.25">
      <c r="A404" s="6">
        <v>601</v>
      </c>
      <c r="B404" s="6" t="s">
        <v>813</v>
      </c>
    </row>
    <row r="405" spans="1:2" x14ac:dyDescent="0.25">
      <c r="A405" s="6">
        <v>602</v>
      </c>
      <c r="B405" s="6" t="s">
        <v>814</v>
      </c>
    </row>
    <row r="406" spans="1:2" x14ac:dyDescent="0.25">
      <c r="A406" s="6">
        <v>603</v>
      </c>
      <c r="B406" s="6" t="s">
        <v>815</v>
      </c>
    </row>
    <row r="407" spans="1:2" x14ac:dyDescent="0.25">
      <c r="A407" s="6">
        <v>604</v>
      </c>
      <c r="B407" s="6" t="s">
        <v>816</v>
      </c>
    </row>
    <row r="408" spans="1:2" x14ac:dyDescent="0.25">
      <c r="A408" s="6">
        <v>605</v>
      </c>
      <c r="B408" s="6" t="s">
        <v>817</v>
      </c>
    </row>
    <row r="409" spans="1:2" x14ac:dyDescent="0.25">
      <c r="A409" s="6">
        <v>606</v>
      </c>
      <c r="B409" s="6" t="s">
        <v>818</v>
      </c>
    </row>
    <row r="410" spans="1:2" x14ac:dyDescent="0.25">
      <c r="A410" s="6">
        <v>607</v>
      </c>
      <c r="B410" s="6" t="s">
        <v>819</v>
      </c>
    </row>
    <row r="411" spans="1:2" x14ac:dyDescent="0.25">
      <c r="A411" s="6">
        <v>608</v>
      </c>
      <c r="B411" s="6" t="s">
        <v>820</v>
      </c>
    </row>
    <row r="412" spans="1:2" x14ac:dyDescent="0.25">
      <c r="A412" s="6">
        <v>609</v>
      </c>
      <c r="B412" s="6" t="s">
        <v>821</v>
      </c>
    </row>
    <row r="413" spans="1:2" x14ac:dyDescent="0.25">
      <c r="A413" s="6">
        <v>610</v>
      </c>
      <c r="B413" s="6" t="s">
        <v>822</v>
      </c>
    </row>
    <row r="414" spans="1:2" x14ac:dyDescent="0.25">
      <c r="A414" s="6">
        <v>611</v>
      </c>
      <c r="B414" s="6" t="s">
        <v>823</v>
      </c>
    </row>
    <row r="415" spans="1:2" x14ac:dyDescent="0.25">
      <c r="A415" s="6">
        <v>612</v>
      </c>
      <c r="B415" s="6" t="s">
        <v>824</v>
      </c>
    </row>
    <row r="416" spans="1:2" x14ac:dyDescent="0.25">
      <c r="A416" s="6">
        <v>613</v>
      </c>
      <c r="B416" s="6" t="s">
        <v>825</v>
      </c>
    </row>
    <row r="417" spans="1:2" x14ac:dyDescent="0.25">
      <c r="A417" s="6">
        <v>614</v>
      </c>
      <c r="B417" s="6" t="s">
        <v>826</v>
      </c>
    </row>
    <row r="418" spans="1:2" x14ac:dyDescent="0.25">
      <c r="A418" s="6">
        <v>615</v>
      </c>
      <c r="B418" s="6" t="s">
        <v>827</v>
      </c>
    </row>
    <row r="419" spans="1:2" x14ac:dyDescent="0.25">
      <c r="A419" s="6">
        <v>616</v>
      </c>
      <c r="B419" s="6" t="s">
        <v>828</v>
      </c>
    </row>
    <row r="420" spans="1:2" x14ac:dyDescent="0.25">
      <c r="A420" s="6">
        <v>617</v>
      </c>
      <c r="B420" s="6" t="s">
        <v>829</v>
      </c>
    </row>
    <row r="421" spans="1:2" x14ac:dyDescent="0.25">
      <c r="A421" s="6">
        <v>618</v>
      </c>
      <c r="B421" s="6" t="s">
        <v>830</v>
      </c>
    </row>
    <row r="422" spans="1:2" x14ac:dyDescent="0.25">
      <c r="A422" s="6">
        <v>619</v>
      </c>
      <c r="B422" s="6" t="s">
        <v>831</v>
      </c>
    </row>
    <row r="423" spans="1:2" x14ac:dyDescent="0.25">
      <c r="A423" s="6">
        <v>620</v>
      </c>
      <c r="B423" s="6" t="s">
        <v>832</v>
      </c>
    </row>
    <row r="424" spans="1:2" x14ac:dyDescent="0.25">
      <c r="A424" s="6">
        <v>621</v>
      </c>
      <c r="B424" s="6" t="s">
        <v>833</v>
      </c>
    </row>
    <row r="425" spans="1:2" x14ac:dyDescent="0.25">
      <c r="A425" s="6">
        <v>622</v>
      </c>
      <c r="B425" s="6" t="s">
        <v>834</v>
      </c>
    </row>
    <row r="426" spans="1:2" x14ac:dyDescent="0.25">
      <c r="A426" s="6">
        <v>628</v>
      </c>
      <c r="B426" s="6" t="s">
        <v>835</v>
      </c>
    </row>
    <row r="427" spans="1:2" x14ac:dyDescent="0.25">
      <c r="A427" s="6">
        <v>629</v>
      </c>
      <c r="B427" s="6" t="s">
        <v>836</v>
      </c>
    </row>
    <row r="428" spans="1:2" x14ac:dyDescent="0.25">
      <c r="A428" s="6">
        <v>630</v>
      </c>
      <c r="B428" s="6" t="s">
        <v>837</v>
      </c>
    </row>
    <row r="429" spans="1:2" x14ac:dyDescent="0.25">
      <c r="A429" s="6">
        <v>631</v>
      </c>
      <c r="B429" s="6" t="s">
        <v>838</v>
      </c>
    </row>
    <row r="430" spans="1:2" x14ac:dyDescent="0.25">
      <c r="A430" s="6">
        <v>632</v>
      </c>
      <c r="B430" s="6" t="s">
        <v>839</v>
      </c>
    </row>
    <row r="431" spans="1:2" x14ac:dyDescent="0.25">
      <c r="A431" s="6">
        <v>633</v>
      </c>
      <c r="B431" s="6" t="s">
        <v>840</v>
      </c>
    </row>
    <row r="432" spans="1:2" x14ac:dyDescent="0.25">
      <c r="A432" s="6">
        <v>634</v>
      </c>
      <c r="B432" s="6" t="s">
        <v>841</v>
      </c>
    </row>
    <row r="433" spans="1:2" x14ac:dyDescent="0.25">
      <c r="A433" s="6">
        <v>635</v>
      </c>
      <c r="B433" s="6" t="s">
        <v>842</v>
      </c>
    </row>
    <row r="434" spans="1:2" x14ac:dyDescent="0.25">
      <c r="A434" s="6">
        <v>636</v>
      </c>
      <c r="B434" s="6" t="s">
        <v>843</v>
      </c>
    </row>
    <row r="435" spans="1:2" x14ac:dyDescent="0.25">
      <c r="A435" s="6">
        <v>644</v>
      </c>
      <c r="B435" s="6" t="s">
        <v>844</v>
      </c>
    </row>
    <row r="436" spans="1:2" x14ac:dyDescent="0.25">
      <c r="A436" s="6">
        <v>645</v>
      </c>
      <c r="B436" s="6" t="s">
        <v>845</v>
      </c>
    </row>
    <row r="437" spans="1:2" x14ac:dyDescent="0.25">
      <c r="A437" s="6">
        <v>646</v>
      </c>
      <c r="B437" s="6" t="s">
        <v>846</v>
      </c>
    </row>
    <row r="438" spans="1:2" x14ac:dyDescent="0.25">
      <c r="A438" s="6">
        <v>648</v>
      </c>
      <c r="B438" s="6" t="s">
        <v>847</v>
      </c>
    </row>
    <row r="439" spans="1:2" x14ac:dyDescent="0.25">
      <c r="A439" s="6">
        <v>649</v>
      </c>
      <c r="B439" s="6" t="s">
        <v>848</v>
      </c>
    </row>
    <row r="440" spans="1:2" x14ac:dyDescent="0.25">
      <c r="A440" s="6">
        <v>650</v>
      </c>
      <c r="B440" s="6" t="s">
        <v>849</v>
      </c>
    </row>
    <row r="441" spans="1:2" x14ac:dyDescent="0.25">
      <c r="A441" s="6">
        <v>651</v>
      </c>
      <c r="B441" s="6" t="s">
        <v>850</v>
      </c>
    </row>
    <row r="442" spans="1:2" x14ac:dyDescent="0.25">
      <c r="A442" s="6">
        <v>652</v>
      </c>
      <c r="B442" s="6" t="s">
        <v>851</v>
      </c>
    </row>
    <row r="443" spans="1:2" x14ac:dyDescent="0.25">
      <c r="A443" s="6">
        <v>653</v>
      </c>
      <c r="B443" s="6" t="s">
        <v>852</v>
      </c>
    </row>
    <row r="444" spans="1:2" x14ac:dyDescent="0.25">
      <c r="A444" s="6">
        <v>654</v>
      </c>
      <c r="B444" s="6" t="s">
        <v>853</v>
      </c>
    </row>
    <row r="445" spans="1:2" x14ac:dyDescent="0.25">
      <c r="A445" s="6">
        <v>655</v>
      </c>
      <c r="B445" s="6" t="s">
        <v>854</v>
      </c>
    </row>
    <row r="446" spans="1:2" x14ac:dyDescent="0.25">
      <c r="A446" s="6">
        <v>656</v>
      </c>
      <c r="B446" s="6" t="s">
        <v>855</v>
      </c>
    </row>
    <row r="447" spans="1:2" x14ac:dyDescent="0.25">
      <c r="A447" s="6">
        <v>657</v>
      </c>
      <c r="B447" s="6" t="s">
        <v>856</v>
      </c>
    </row>
    <row r="448" spans="1:2" x14ac:dyDescent="0.25">
      <c r="A448" s="6">
        <v>658</v>
      </c>
      <c r="B448" s="6" t="s">
        <v>857</v>
      </c>
    </row>
    <row r="449" spans="1:2" x14ac:dyDescent="0.25">
      <c r="A449" s="6">
        <v>659</v>
      </c>
      <c r="B449" s="6" t="s">
        <v>858</v>
      </c>
    </row>
    <row r="450" spans="1:2" x14ac:dyDescent="0.25">
      <c r="A450" s="6">
        <v>660</v>
      </c>
      <c r="B450" s="6" t="s">
        <v>859</v>
      </c>
    </row>
    <row r="451" spans="1:2" x14ac:dyDescent="0.25">
      <c r="A451" s="6">
        <v>661</v>
      </c>
      <c r="B451" s="6" t="s">
        <v>860</v>
      </c>
    </row>
    <row r="452" spans="1:2" x14ac:dyDescent="0.25">
      <c r="A452" s="6">
        <v>662</v>
      </c>
      <c r="B452" s="6" t="s">
        <v>861</v>
      </c>
    </row>
    <row r="453" spans="1:2" x14ac:dyDescent="0.25">
      <c r="A453" s="6">
        <v>663</v>
      </c>
      <c r="B453" s="6" t="s">
        <v>862</v>
      </c>
    </row>
    <row r="454" spans="1:2" x14ac:dyDescent="0.25">
      <c r="A454" s="6">
        <v>664</v>
      </c>
      <c r="B454" s="6" t="s">
        <v>863</v>
      </c>
    </row>
    <row r="455" spans="1:2" x14ac:dyDescent="0.25">
      <c r="A455" s="6">
        <v>665</v>
      </c>
      <c r="B455" s="6" t="s">
        <v>864</v>
      </c>
    </row>
    <row r="456" spans="1:2" x14ac:dyDescent="0.25">
      <c r="A456" s="6">
        <v>668</v>
      </c>
      <c r="B456" s="6" t="s">
        <v>865</v>
      </c>
    </row>
    <row r="457" spans="1:2" x14ac:dyDescent="0.25">
      <c r="A457" s="6">
        <v>669</v>
      </c>
      <c r="B457" s="6" t="s">
        <v>866</v>
      </c>
    </row>
    <row r="458" spans="1:2" x14ac:dyDescent="0.25">
      <c r="A458" s="6">
        <v>670</v>
      </c>
      <c r="B458" s="6" t="s">
        <v>867</v>
      </c>
    </row>
    <row r="459" spans="1:2" x14ac:dyDescent="0.25">
      <c r="A459" s="6">
        <v>671</v>
      </c>
      <c r="B459" s="6" t="s">
        <v>868</v>
      </c>
    </row>
    <row r="460" spans="1:2" x14ac:dyDescent="0.25">
      <c r="A460" s="6">
        <v>672</v>
      </c>
      <c r="B460" s="6" t="s">
        <v>869</v>
      </c>
    </row>
    <row r="461" spans="1:2" x14ac:dyDescent="0.25">
      <c r="A461" s="6">
        <v>673</v>
      </c>
      <c r="B461" s="6" t="s">
        <v>870</v>
      </c>
    </row>
    <row r="462" spans="1:2" x14ac:dyDescent="0.25">
      <c r="A462" s="6">
        <v>674</v>
      </c>
      <c r="B462" s="6" t="s">
        <v>871</v>
      </c>
    </row>
    <row r="463" spans="1:2" x14ac:dyDescent="0.25">
      <c r="A463" s="6">
        <v>675</v>
      </c>
      <c r="B463" s="6" t="s">
        <v>872</v>
      </c>
    </row>
    <row r="464" spans="1:2" x14ac:dyDescent="0.25">
      <c r="A464" s="6">
        <v>676</v>
      </c>
      <c r="B464" s="6" t="s">
        <v>873</v>
      </c>
    </row>
    <row r="465" spans="1:2" x14ac:dyDescent="0.25">
      <c r="A465" s="6">
        <v>677</v>
      </c>
      <c r="B465" s="6" t="s">
        <v>874</v>
      </c>
    </row>
    <row r="466" spans="1:2" x14ac:dyDescent="0.25">
      <c r="A466" s="6">
        <v>678</v>
      </c>
      <c r="B466" s="6" t="s">
        <v>875</v>
      </c>
    </row>
    <row r="467" spans="1:2" x14ac:dyDescent="0.25">
      <c r="A467" s="6">
        <v>679</v>
      </c>
      <c r="B467" s="6" t="s">
        <v>876</v>
      </c>
    </row>
    <row r="468" spans="1:2" x14ac:dyDescent="0.25">
      <c r="A468" s="6">
        <v>680</v>
      </c>
      <c r="B468" s="6" t="s">
        <v>877</v>
      </c>
    </row>
    <row r="469" spans="1:2" x14ac:dyDescent="0.25">
      <c r="A469" s="6">
        <v>681</v>
      </c>
      <c r="B469" s="6" t="s">
        <v>878</v>
      </c>
    </row>
    <row r="470" spans="1:2" x14ac:dyDescent="0.25">
      <c r="A470" s="6">
        <v>682</v>
      </c>
      <c r="B470" s="6" t="s">
        <v>879</v>
      </c>
    </row>
    <row r="471" spans="1:2" x14ac:dyDescent="0.25">
      <c r="A471" s="6">
        <v>683</v>
      </c>
      <c r="B471" s="6" t="s">
        <v>880</v>
      </c>
    </row>
    <row r="472" spans="1:2" x14ac:dyDescent="0.25">
      <c r="A472" s="6">
        <v>684</v>
      </c>
      <c r="B472" s="6" t="s">
        <v>881</v>
      </c>
    </row>
    <row r="473" spans="1:2" x14ac:dyDescent="0.25">
      <c r="A473" s="6">
        <v>685</v>
      </c>
      <c r="B473" s="6" t="s">
        <v>882</v>
      </c>
    </row>
    <row r="474" spans="1:2" x14ac:dyDescent="0.25">
      <c r="A474" s="6">
        <v>686</v>
      </c>
      <c r="B474" s="6" t="s">
        <v>883</v>
      </c>
    </row>
    <row r="475" spans="1:2" x14ac:dyDescent="0.25">
      <c r="A475" s="6">
        <v>687</v>
      </c>
      <c r="B475" s="6" t="s">
        <v>884</v>
      </c>
    </row>
    <row r="476" spans="1:2" x14ac:dyDescent="0.25">
      <c r="A476" s="6">
        <v>688</v>
      </c>
      <c r="B476" s="6" t="s">
        <v>885</v>
      </c>
    </row>
    <row r="477" spans="1:2" x14ac:dyDescent="0.25">
      <c r="A477" s="6">
        <v>689</v>
      </c>
      <c r="B477" s="6" t="s">
        <v>886</v>
      </c>
    </row>
    <row r="478" spans="1:2" x14ac:dyDescent="0.25">
      <c r="A478" s="6">
        <v>690</v>
      </c>
      <c r="B478" s="6" t="s">
        <v>887</v>
      </c>
    </row>
    <row r="479" spans="1:2" x14ac:dyDescent="0.25">
      <c r="A479" s="6">
        <v>691</v>
      </c>
      <c r="B479" s="6" t="s">
        <v>888</v>
      </c>
    </row>
    <row r="480" spans="1:2" x14ac:dyDescent="0.25">
      <c r="A480" s="6">
        <v>692</v>
      </c>
      <c r="B480" s="6" t="s">
        <v>889</v>
      </c>
    </row>
    <row r="481" spans="1:2" x14ac:dyDescent="0.25">
      <c r="A481" s="6">
        <v>693</v>
      </c>
      <c r="B481" s="6" t="s">
        <v>890</v>
      </c>
    </row>
    <row r="482" spans="1:2" x14ac:dyDescent="0.25">
      <c r="A482" s="6">
        <v>694</v>
      </c>
      <c r="B482" s="6" t="s">
        <v>891</v>
      </c>
    </row>
    <row r="483" spans="1:2" x14ac:dyDescent="0.25">
      <c r="A483" s="6">
        <v>695</v>
      </c>
      <c r="B483" s="6" t="s">
        <v>892</v>
      </c>
    </row>
    <row r="484" spans="1:2" x14ac:dyDescent="0.25">
      <c r="A484" s="6">
        <v>696</v>
      </c>
      <c r="B484" s="6" t="s">
        <v>893</v>
      </c>
    </row>
    <row r="485" spans="1:2" x14ac:dyDescent="0.25">
      <c r="A485" s="6">
        <v>697</v>
      </c>
      <c r="B485" s="6" t="s">
        <v>894</v>
      </c>
    </row>
    <row r="486" spans="1:2" x14ac:dyDescent="0.25">
      <c r="A486" s="6">
        <v>698</v>
      </c>
      <c r="B486" s="6" t="s">
        <v>895</v>
      </c>
    </row>
    <row r="487" spans="1:2" x14ac:dyDescent="0.25">
      <c r="A487" s="6">
        <v>699</v>
      </c>
      <c r="B487" s="6" t="s">
        <v>896</v>
      </c>
    </row>
    <row r="488" spans="1:2" x14ac:dyDescent="0.25">
      <c r="A488" s="6">
        <v>700</v>
      </c>
      <c r="B488" s="6" t="s">
        <v>897</v>
      </c>
    </row>
    <row r="489" spans="1:2" x14ac:dyDescent="0.25">
      <c r="A489" s="6">
        <v>701</v>
      </c>
      <c r="B489" s="6" t="s">
        <v>898</v>
      </c>
    </row>
    <row r="490" spans="1:2" x14ac:dyDescent="0.25">
      <c r="A490" s="6">
        <v>702</v>
      </c>
      <c r="B490" s="6" t="s">
        <v>899</v>
      </c>
    </row>
    <row r="491" spans="1:2" x14ac:dyDescent="0.25">
      <c r="A491" s="6">
        <v>703</v>
      </c>
      <c r="B491" s="6" t="s">
        <v>900</v>
      </c>
    </row>
    <row r="492" spans="1:2" x14ac:dyDescent="0.25">
      <c r="A492" s="6">
        <v>704</v>
      </c>
      <c r="B492" s="6" t="s">
        <v>901</v>
      </c>
    </row>
    <row r="493" spans="1:2" x14ac:dyDescent="0.25">
      <c r="A493" s="6">
        <v>705</v>
      </c>
      <c r="B493" s="6" t="s">
        <v>902</v>
      </c>
    </row>
    <row r="494" spans="1:2" x14ac:dyDescent="0.25">
      <c r="A494" s="6">
        <v>706</v>
      </c>
      <c r="B494" s="6" t="s">
        <v>903</v>
      </c>
    </row>
    <row r="495" spans="1:2" x14ac:dyDescent="0.25">
      <c r="A495" s="6">
        <v>707</v>
      </c>
      <c r="B495" s="6" t="s">
        <v>904</v>
      </c>
    </row>
    <row r="496" spans="1:2" x14ac:dyDescent="0.25">
      <c r="A496" s="6">
        <v>708</v>
      </c>
      <c r="B496" s="6" t="s">
        <v>905</v>
      </c>
    </row>
    <row r="497" spans="1:2" x14ac:dyDescent="0.25">
      <c r="A497" s="6">
        <v>709</v>
      </c>
      <c r="B497" s="6" t="s">
        <v>906</v>
      </c>
    </row>
    <row r="498" spans="1:2" x14ac:dyDescent="0.25">
      <c r="A498" s="6">
        <v>710</v>
      </c>
      <c r="B498" s="6" t="s">
        <v>907</v>
      </c>
    </row>
    <row r="499" spans="1:2" x14ac:dyDescent="0.25">
      <c r="A499" s="6">
        <v>711</v>
      </c>
      <c r="B499" s="6" t="s">
        <v>908</v>
      </c>
    </row>
    <row r="500" spans="1:2" x14ac:dyDescent="0.25">
      <c r="A500" s="6">
        <v>712</v>
      </c>
      <c r="B500" s="6" t="s">
        <v>909</v>
      </c>
    </row>
    <row r="501" spans="1:2" x14ac:dyDescent="0.25">
      <c r="A501" s="6">
        <v>713</v>
      </c>
      <c r="B501" s="6" t="s">
        <v>910</v>
      </c>
    </row>
    <row r="502" spans="1:2" x14ac:dyDescent="0.25">
      <c r="A502" s="6">
        <v>714</v>
      </c>
      <c r="B502" s="6" t="s">
        <v>911</v>
      </c>
    </row>
    <row r="503" spans="1:2" x14ac:dyDescent="0.25">
      <c r="A503" s="6">
        <v>715</v>
      </c>
      <c r="B503" s="6" t="s">
        <v>912</v>
      </c>
    </row>
    <row r="504" spans="1:2" x14ac:dyDescent="0.25">
      <c r="A504" s="6">
        <v>716</v>
      </c>
      <c r="B504" s="6" t="s">
        <v>913</v>
      </c>
    </row>
    <row r="505" spans="1:2" x14ac:dyDescent="0.25">
      <c r="A505" s="6">
        <v>717</v>
      </c>
      <c r="B505" s="6" t="s">
        <v>914</v>
      </c>
    </row>
    <row r="506" spans="1:2" x14ac:dyDescent="0.25">
      <c r="A506" s="6">
        <v>718</v>
      </c>
      <c r="B506" s="6" t="s">
        <v>915</v>
      </c>
    </row>
    <row r="507" spans="1:2" x14ac:dyDescent="0.25">
      <c r="A507" s="6">
        <v>719</v>
      </c>
      <c r="B507" s="6" t="s">
        <v>916</v>
      </c>
    </row>
    <row r="508" spans="1:2" x14ac:dyDescent="0.25">
      <c r="A508" s="6">
        <v>720</v>
      </c>
      <c r="B508" s="6" t="s">
        <v>917</v>
      </c>
    </row>
    <row r="509" spans="1:2" x14ac:dyDescent="0.25">
      <c r="A509" s="6">
        <v>721</v>
      </c>
      <c r="B509" s="6" t="s">
        <v>918</v>
      </c>
    </row>
    <row r="510" spans="1:2" x14ac:dyDescent="0.25">
      <c r="A510" s="6">
        <v>722</v>
      </c>
      <c r="B510" s="6" t="s">
        <v>919</v>
      </c>
    </row>
    <row r="511" spans="1:2" x14ac:dyDescent="0.25">
      <c r="A511" s="6">
        <v>723</v>
      </c>
      <c r="B511" s="6" t="s">
        <v>920</v>
      </c>
    </row>
    <row r="512" spans="1:2" x14ac:dyDescent="0.25">
      <c r="A512" s="6">
        <v>724</v>
      </c>
      <c r="B512" s="6" t="s">
        <v>921</v>
      </c>
    </row>
    <row r="513" spans="1:2" x14ac:dyDescent="0.25">
      <c r="A513" s="6">
        <v>725</v>
      </c>
      <c r="B513" s="6" t="s">
        <v>922</v>
      </c>
    </row>
    <row r="514" spans="1:2" x14ac:dyDescent="0.25">
      <c r="A514" s="6">
        <v>726</v>
      </c>
      <c r="B514" s="6" t="s">
        <v>923</v>
      </c>
    </row>
    <row r="515" spans="1:2" x14ac:dyDescent="0.25">
      <c r="A515" s="6">
        <v>727</v>
      </c>
      <c r="B515" s="6" t="s">
        <v>924</v>
      </c>
    </row>
    <row r="516" spans="1:2" x14ac:dyDescent="0.25">
      <c r="A516" s="6">
        <v>728</v>
      </c>
      <c r="B516" s="6" t="s">
        <v>925</v>
      </c>
    </row>
    <row r="517" spans="1:2" x14ac:dyDescent="0.25">
      <c r="A517" s="6">
        <v>729</v>
      </c>
      <c r="B517" s="6" t="s">
        <v>926</v>
      </c>
    </row>
    <row r="518" spans="1:2" x14ac:dyDescent="0.25">
      <c r="A518" s="6">
        <v>730</v>
      </c>
      <c r="B518" s="6" t="s">
        <v>927</v>
      </c>
    </row>
    <row r="519" spans="1:2" x14ac:dyDescent="0.25">
      <c r="A519" s="6">
        <v>731</v>
      </c>
      <c r="B519" s="6" t="s">
        <v>928</v>
      </c>
    </row>
    <row r="520" spans="1:2" x14ac:dyDescent="0.25">
      <c r="A520" s="6">
        <v>732</v>
      </c>
      <c r="B520" s="6" t="s">
        <v>929</v>
      </c>
    </row>
    <row r="521" spans="1:2" x14ac:dyDescent="0.25">
      <c r="A521" s="6">
        <v>733</v>
      </c>
      <c r="B521" s="6" t="s">
        <v>930</v>
      </c>
    </row>
    <row r="522" spans="1:2" x14ac:dyDescent="0.25">
      <c r="A522" s="6">
        <v>734</v>
      </c>
      <c r="B522" s="6" t="s">
        <v>931</v>
      </c>
    </row>
    <row r="523" spans="1:2" x14ac:dyDescent="0.25">
      <c r="A523" s="6">
        <v>735</v>
      </c>
      <c r="B523" s="6" t="s">
        <v>932</v>
      </c>
    </row>
    <row r="524" spans="1:2" x14ac:dyDescent="0.25">
      <c r="A524" s="6">
        <v>736</v>
      </c>
      <c r="B524" s="6" t="s">
        <v>933</v>
      </c>
    </row>
    <row r="525" spans="1:2" x14ac:dyDescent="0.25">
      <c r="A525" s="6">
        <v>737</v>
      </c>
      <c r="B525" s="6" t="s">
        <v>934</v>
      </c>
    </row>
    <row r="526" spans="1:2" x14ac:dyDescent="0.25">
      <c r="A526" s="6">
        <v>738</v>
      </c>
      <c r="B526" s="6" t="s">
        <v>935</v>
      </c>
    </row>
    <row r="527" spans="1:2" x14ac:dyDescent="0.25">
      <c r="A527" s="6">
        <v>739</v>
      </c>
      <c r="B527" s="6" t="s">
        <v>936</v>
      </c>
    </row>
    <row r="528" spans="1:2" x14ac:dyDescent="0.25">
      <c r="A528" s="6">
        <v>740</v>
      </c>
      <c r="B528" s="6" t="s">
        <v>937</v>
      </c>
    </row>
    <row r="529" spans="1:2" x14ac:dyDescent="0.25">
      <c r="A529" s="6">
        <v>741</v>
      </c>
      <c r="B529" s="6" t="s">
        <v>938</v>
      </c>
    </row>
    <row r="530" spans="1:2" x14ac:dyDescent="0.25">
      <c r="A530" s="6">
        <v>742</v>
      </c>
      <c r="B530" s="6" t="s">
        <v>939</v>
      </c>
    </row>
    <row r="531" spans="1:2" x14ac:dyDescent="0.25">
      <c r="A531" s="6">
        <v>743</v>
      </c>
      <c r="B531" s="6" t="s">
        <v>940</v>
      </c>
    </row>
    <row r="532" spans="1:2" x14ac:dyDescent="0.25">
      <c r="A532" s="6">
        <v>744</v>
      </c>
      <c r="B532" s="6" t="s">
        <v>941</v>
      </c>
    </row>
    <row r="533" spans="1:2" x14ac:dyDescent="0.25">
      <c r="A533" s="6">
        <v>745</v>
      </c>
      <c r="B533" s="6" t="s">
        <v>942</v>
      </c>
    </row>
    <row r="534" spans="1:2" x14ac:dyDescent="0.25">
      <c r="A534" s="6">
        <v>746</v>
      </c>
      <c r="B534" s="6" t="s">
        <v>943</v>
      </c>
    </row>
    <row r="535" spans="1:2" x14ac:dyDescent="0.25">
      <c r="A535" s="6">
        <v>747</v>
      </c>
      <c r="B535" s="6" t="s">
        <v>944</v>
      </c>
    </row>
    <row r="536" spans="1:2" x14ac:dyDescent="0.25">
      <c r="A536" s="6">
        <v>748</v>
      </c>
      <c r="B536" s="6" t="s">
        <v>945</v>
      </c>
    </row>
    <row r="537" spans="1:2" x14ac:dyDescent="0.25">
      <c r="A537" s="6">
        <v>749</v>
      </c>
      <c r="B537" s="6" t="s">
        <v>946</v>
      </c>
    </row>
    <row r="538" spans="1:2" x14ac:dyDescent="0.25">
      <c r="A538" s="6">
        <v>750</v>
      </c>
      <c r="B538" s="6" t="s">
        <v>947</v>
      </c>
    </row>
    <row r="539" spans="1:2" x14ac:dyDescent="0.25">
      <c r="A539" s="6">
        <v>751</v>
      </c>
      <c r="B539" s="6" t="s">
        <v>948</v>
      </c>
    </row>
    <row r="540" spans="1:2" x14ac:dyDescent="0.25">
      <c r="A540" s="6">
        <v>752</v>
      </c>
      <c r="B540" s="6" t="s">
        <v>949</v>
      </c>
    </row>
    <row r="541" spans="1:2" x14ac:dyDescent="0.25">
      <c r="A541" s="6">
        <v>753</v>
      </c>
      <c r="B541" s="6" t="s">
        <v>950</v>
      </c>
    </row>
    <row r="542" spans="1:2" x14ac:dyDescent="0.25">
      <c r="A542" s="6">
        <v>754</v>
      </c>
      <c r="B542" s="6" t="s">
        <v>951</v>
      </c>
    </row>
    <row r="543" spans="1:2" x14ac:dyDescent="0.25">
      <c r="A543" s="6">
        <v>755</v>
      </c>
      <c r="B543" s="6" t="s">
        <v>952</v>
      </c>
    </row>
    <row r="544" spans="1:2" x14ac:dyDescent="0.25">
      <c r="A544" s="6">
        <v>756</v>
      </c>
      <c r="B544" s="6" t="s">
        <v>953</v>
      </c>
    </row>
    <row r="545" spans="1:2" x14ac:dyDescent="0.25">
      <c r="A545" s="6">
        <v>757</v>
      </c>
      <c r="B545" s="6" t="s">
        <v>954</v>
      </c>
    </row>
    <row r="546" spans="1:2" x14ac:dyDescent="0.25">
      <c r="A546" s="6">
        <v>758</v>
      </c>
      <c r="B546" s="6" t="s">
        <v>955</v>
      </c>
    </row>
    <row r="547" spans="1:2" x14ac:dyDescent="0.25">
      <c r="A547" s="6">
        <v>759</v>
      </c>
      <c r="B547" s="6" t="s">
        <v>956</v>
      </c>
    </row>
    <row r="548" spans="1:2" x14ac:dyDescent="0.25">
      <c r="A548" s="6">
        <v>760</v>
      </c>
      <c r="B548" s="6" t="s">
        <v>957</v>
      </c>
    </row>
    <row r="549" spans="1:2" x14ac:dyDescent="0.25">
      <c r="A549" s="6">
        <v>761</v>
      </c>
      <c r="B549" s="6" t="s">
        <v>958</v>
      </c>
    </row>
    <row r="550" spans="1:2" x14ac:dyDescent="0.25">
      <c r="A550" s="6">
        <v>762</v>
      </c>
      <c r="B550" s="6" t="s">
        <v>959</v>
      </c>
    </row>
    <row r="551" spans="1:2" x14ac:dyDescent="0.25">
      <c r="A551" s="6">
        <v>763</v>
      </c>
      <c r="B551" s="6" t="s">
        <v>960</v>
      </c>
    </row>
    <row r="552" spans="1:2" x14ac:dyDescent="0.25">
      <c r="A552" s="6">
        <v>764</v>
      </c>
      <c r="B552" s="6" t="s">
        <v>961</v>
      </c>
    </row>
    <row r="553" spans="1:2" x14ac:dyDescent="0.25">
      <c r="A553" s="6">
        <v>765</v>
      </c>
      <c r="B553" s="6" t="s">
        <v>962</v>
      </c>
    </row>
    <row r="554" spans="1:2" x14ac:dyDescent="0.25">
      <c r="A554" s="6">
        <v>766</v>
      </c>
      <c r="B554" s="6" t="s">
        <v>963</v>
      </c>
    </row>
    <row r="555" spans="1:2" x14ac:dyDescent="0.25">
      <c r="A555" s="6">
        <v>767</v>
      </c>
      <c r="B555" s="6" t="s">
        <v>964</v>
      </c>
    </row>
    <row r="556" spans="1:2" x14ac:dyDescent="0.25">
      <c r="A556" s="6">
        <v>768</v>
      </c>
      <c r="B556" s="6" t="s">
        <v>965</v>
      </c>
    </row>
    <row r="557" spans="1:2" x14ac:dyDescent="0.25">
      <c r="A557" s="6">
        <v>769</v>
      </c>
      <c r="B557" s="6" t="s">
        <v>966</v>
      </c>
    </row>
    <row r="558" spans="1:2" x14ac:dyDescent="0.25">
      <c r="A558" s="6">
        <v>770</v>
      </c>
      <c r="B558" s="6" t="s">
        <v>967</v>
      </c>
    </row>
    <row r="559" spans="1:2" x14ac:dyDescent="0.25">
      <c r="A559" s="6">
        <v>771</v>
      </c>
      <c r="B559" s="6" t="s">
        <v>968</v>
      </c>
    </row>
    <row r="560" spans="1:2" x14ac:dyDescent="0.25">
      <c r="A560" s="6">
        <v>772</v>
      </c>
      <c r="B560" s="6" t="s">
        <v>969</v>
      </c>
    </row>
    <row r="561" spans="1:2" x14ac:dyDescent="0.25">
      <c r="A561" s="6">
        <v>773</v>
      </c>
      <c r="B561" s="6" t="s">
        <v>970</v>
      </c>
    </row>
    <row r="562" spans="1:2" x14ac:dyDescent="0.25">
      <c r="A562" s="6">
        <v>774</v>
      </c>
      <c r="B562" s="6" t="s">
        <v>971</v>
      </c>
    </row>
    <row r="563" spans="1:2" x14ac:dyDescent="0.25">
      <c r="A563" s="6">
        <v>775</v>
      </c>
      <c r="B563" s="6" t="s">
        <v>972</v>
      </c>
    </row>
    <row r="564" spans="1:2" x14ac:dyDescent="0.25">
      <c r="A564" s="6">
        <v>776</v>
      </c>
      <c r="B564" s="6" t="s">
        <v>973</v>
      </c>
    </row>
    <row r="565" spans="1:2" x14ac:dyDescent="0.25">
      <c r="A565" s="6">
        <v>777</v>
      </c>
      <c r="B565" s="6" t="s">
        <v>974</v>
      </c>
    </row>
    <row r="566" spans="1:2" x14ac:dyDescent="0.25">
      <c r="A566" s="6">
        <v>778</v>
      </c>
      <c r="B566" s="6" t="s">
        <v>975</v>
      </c>
    </row>
    <row r="567" spans="1:2" x14ac:dyDescent="0.25">
      <c r="A567" s="6">
        <v>779</v>
      </c>
      <c r="B567" s="6" t="s">
        <v>976</v>
      </c>
    </row>
    <row r="568" spans="1:2" x14ac:dyDescent="0.25">
      <c r="A568" s="6">
        <v>780</v>
      </c>
      <c r="B568" s="6" t="s">
        <v>977</v>
      </c>
    </row>
    <row r="569" spans="1:2" x14ac:dyDescent="0.25">
      <c r="A569" s="6">
        <v>781</v>
      </c>
      <c r="B569" s="6" t="s">
        <v>978</v>
      </c>
    </row>
    <row r="570" spans="1:2" x14ac:dyDescent="0.25">
      <c r="A570" s="6">
        <v>782</v>
      </c>
      <c r="B570" s="6" t="s">
        <v>979</v>
      </c>
    </row>
    <row r="571" spans="1:2" x14ac:dyDescent="0.25">
      <c r="A571" s="6">
        <v>783</v>
      </c>
      <c r="B571" s="6" t="s">
        <v>980</v>
      </c>
    </row>
    <row r="572" spans="1:2" x14ac:dyDescent="0.25">
      <c r="A572" s="6">
        <v>784</v>
      </c>
      <c r="B572" s="6" t="s">
        <v>981</v>
      </c>
    </row>
    <row r="573" spans="1:2" x14ac:dyDescent="0.25">
      <c r="A573" s="6">
        <v>785</v>
      </c>
      <c r="B573" s="6" t="s">
        <v>982</v>
      </c>
    </row>
    <row r="574" spans="1:2" x14ac:dyDescent="0.25">
      <c r="A574" s="6">
        <v>786</v>
      </c>
      <c r="B574" s="6" t="s">
        <v>983</v>
      </c>
    </row>
    <row r="575" spans="1:2" x14ac:dyDescent="0.25">
      <c r="A575" s="6">
        <v>787</v>
      </c>
      <c r="B575" s="6" t="s">
        <v>984</v>
      </c>
    </row>
    <row r="576" spans="1:2" x14ac:dyDescent="0.25">
      <c r="A576" s="6">
        <v>788</v>
      </c>
      <c r="B576" s="6" t="s">
        <v>985</v>
      </c>
    </row>
    <row r="577" spans="1:2" x14ac:dyDescent="0.25">
      <c r="A577" s="6">
        <v>789</v>
      </c>
      <c r="B577" s="6" t="s">
        <v>986</v>
      </c>
    </row>
    <row r="578" spans="1:2" x14ac:dyDescent="0.25">
      <c r="A578" s="6">
        <v>790</v>
      </c>
      <c r="B578" s="6" t="s">
        <v>987</v>
      </c>
    </row>
    <row r="579" spans="1:2" x14ac:dyDescent="0.25">
      <c r="A579" s="6">
        <v>791</v>
      </c>
      <c r="B579" s="6" t="s">
        <v>988</v>
      </c>
    </row>
    <row r="580" spans="1:2" x14ac:dyDescent="0.25">
      <c r="A580" s="6">
        <v>792</v>
      </c>
      <c r="B580" s="6" t="s">
        <v>989</v>
      </c>
    </row>
    <row r="581" spans="1:2" x14ac:dyDescent="0.25">
      <c r="A581" s="6">
        <v>793</v>
      </c>
      <c r="B581" s="6" t="s">
        <v>990</v>
      </c>
    </row>
    <row r="582" spans="1:2" x14ac:dyDescent="0.25">
      <c r="A582" s="6">
        <v>794</v>
      </c>
      <c r="B582" s="6" t="s">
        <v>991</v>
      </c>
    </row>
    <row r="583" spans="1:2" x14ac:dyDescent="0.25">
      <c r="A583" s="6">
        <v>795</v>
      </c>
      <c r="B583" s="6" t="s">
        <v>992</v>
      </c>
    </row>
    <row r="584" spans="1:2" x14ac:dyDescent="0.25">
      <c r="A584" s="6">
        <v>796</v>
      </c>
      <c r="B584" s="6" t="s">
        <v>993</v>
      </c>
    </row>
    <row r="585" spans="1:2" x14ac:dyDescent="0.25">
      <c r="A585" s="6">
        <v>797</v>
      </c>
      <c r="B585" s="6" t="s">
        <v>994</v>
      </c>
    </row>
    <row r="586" spans="1:2" x14ac:dyDescent="0.25">
      <c r="A586" s="6">
        <v>798</v>
      </c>
      <c r="B586" s="6" t="s">
        <v>995</v>
      </c>
    </row>
    <row r="587" spans="1:2" x14ac:dyDescent="0.25">
      <c r="A587" s="6">
        <v>799</v>
      </c>
      <c r="B587" s="6" t="s">
        <v>996</v>
      </c>
    </row>
    <row r="588" spans="1:2" x14ac:dyDescent="0.25">
      <c r="A588" s="6">
        <v>800</v>
      </c>
      <c r="B588" s="6" t="s">
        <v>997</v>
      </c>
    </row>
    <row r="589" spans="1:2" x14ac:dyDescent="0.25">
      <c r="A589" s="6">
        <v>801</v>
      </c>
      <c r="B589" s="6" t="s">
        <v>998</v>
      </c>
    </row>
    <row r="590" spans="1:2" x14ac:dyDescent="0.25">
      <c r="A590" s="6">
        <v>802</v>
      </c>
      <c r="B590" s="6" t="s">
        <v>999</v>
      </c>
    </row>
    <row r="591" spans="1:2" x14ac:dyDescent="0.25">
      <c r="A591" s="6">
        <v>803</v>
      </c>
      <c r="B591" s="6" t="s">
        <v>1000</v>
      </c>
    </row>
    <row r="592" spans="1:2" x14ac:dyDescent="0.25">
      <c r="A592" s="6">
        <v>804</v>
      </c>
      <c r="B592" s="6" t="s">
        <v>1001</v>
      </c>
    </row>
    <row r="593" spans="1:2" x14ac:dyDescent="0.25">
      <c r="A593" s="6">
        <v>805</v>
      </c>
      <c r="B593" s="6" t="s">
        <v>1002</v>
      </c>
    </row>
    <row r="594" spans="1:2" x14ac:dyDescent="0.25">
      <c r="A594" s="6">
        <v>806</v>
      </c>
      <c r="B594" s="6" t="s">
        <v>1003</v>
      </c>
    </row>
    <row r="595" spans="1:2" x14ac:dyDescent="0.25">
      <c r="A595" s="6">
        <v>807</v>
      </c>
      <c r="B595" s="6" t="s">
        <v>1004</v>
      </c>
    </row>
    <row r="596" spans="1:2" x14ac:dyDescent="0.25">
      <c r="A596" s="6">
        <v>808</v>
      </c>
      <c r="B596" s="6" t="s">
        <v>1005</v>
      </c>
    </row>
    <row r="597" spans="1:2" x14ac:dyDescent="0.25">
      <c r="A597" s="6">
        <v>810</v>
      </c>
      <c r="B597" s="6" t="s">
        <v>1006</v>
      </c>
    </row>
    <row r="598" spans="1:2" x14ac:dyDescent="0.25">
      <c r="A598" s="6">
        <v>811</v>
      </c>
      <c r="B598" s="6" t="s">
        <v>1007</v>
      </c>
    </row>
    <row r="599" spans="1:2" x14ac:dyDescent="0.25">
      <c r="A599" s="6">
        <v>812</v>
      </c>
      <c r="B599" s="6" t="s">
        <v>1008</v>
      </c>
    </row>
    <row r="600" spans="1:2" x14ac:dyDescent="0.25">
      <c r="A600" s="6">
        <v>813</v>
      </c>
      <c r="B600" s="6" t="s">
        <v>1009</v>
      </c>
    </row>
    <row r="601" spans="1:2" x14ac:dyDescent="0.25">
      <c r="A601" s="6">
        <v>814</v>
      </c>
      <c r="B601" s="6" t="s">
        <v>1010</v>
      </c>
    </row>
    <row r="602" spans="1:2" x14ac:dyDescent="0.25">
      <c r="A602" s="6">
        <v>815</v>
      </c>
      <c r="B602" s="6" t="s">
        <v>1011</v>
      </c>
    </row>
    <row r="603" spans="1:2" x14ac:dyDescent="0.25">
      <c r="A603" s="6">
        <v>816</v>
      </c>
      <c r="B603" s="6" t="s">
        <v>1012</v>
      </c>
    </row>
    <row r="604" spans="1:2" x14ac:dyDescent="0.25">
      <c r="A604" s="6">
        <v>817</v>
      </c>
      <c r="B604" s="6" t="s">
        <v>1013</v>
      </c>
    </row>
    <row r="605" spans="1:2" x14ac:dyDescent="0.25">
      <c r="A605" s="6">
        <v>818</v>
      </c>
      <c r="B605" s="6" t="s">
        <v>1014</v>
      </c>
    </row>
    <row r="606" spans="1:2" x14ac:dyDescent="0.25">
      <c r="A606" s="6">
        <v>819</v>
      </c>
      <c r="B606" s="6" t="s">
        <v>1015</v>
      </c>
    </row>
    <row r="607" spans="1:2" x14ac:dyDescent="0.25">
      <c r="A607" s="6">
        <v>820</v>
      </c>
      <c r="B607" s="6" t="s">
        <v>1016</v>
      </c>
    </row>
    <row r="608" spans="1:2" x14ac:dyDescent="0.25">
      <c r="A608" s="6">
        <v>821</v>
      </c>
      <c r="B608" s="6" t="s">
        <v>1017</v>
      </c>
    </row>
    <row r="609" spans="1:2" x14ac:dyDescent="0.25">
      <c r="A609" s="6">
        <v>822</v>
      </c>
      <c r="B609" s="6" t="s">
        <v>1018</v>
      </c>
    </row>
    <row r="610" spans="1:2" x14ac:dyDescent="0.25">
      <c r="A610" s="6">
        <v>823</v>
      </c>
      <c r="B610" s="6" t="s">
        <v>1019</v>
      </c>
    </row>
    <row r="611" spans="1:2" x14ac:dyDescent="0.25">
      <c r="A611" s="6">
        <v>824</v>
      </c>
      <c r="B611" s="6" t="s">
        <v>1020</v>
      </c>
    </row>
    <row r="612" spans="1:2" x14ac:dyDescent="0.25">
      <c r="A612" s="6">
        <v>825</v>
      </c>
      <c r="B612" s="6" t="s">
        <v>1021</v>
      </c>
    </row>
    <row r="613" spans="1:2" x14ac:dyDescent="0.25">
      <c r="A613" s="6">
        <v>826</v>
      </c>
      <c r="B613" s="6" t="s">
        <v>1022</v>
      </c>
    </row>
    <row r="614" spans="1:2" x14ac:dyDescent="0.25">
      <c r="A614" s="6">
        <v>827</v>
      </c>
      <c r="B614" s="6" t="s">
        <v>1023</v>
      </c>
    </row>
    <row r="615" spans="1:2" x14ac:dyDescent="0.25">
      <c r="A615" s="6">
        <v>828</v>
      </c>
      <c r="B615" s="6" t="s">
        <v>1024</v>
      </c>
    </row>
    <row r="616" spans="1:2" x14ac:dyDescent="0.25">
      <c r="A616" s="6">
        <v>829</v>
      </c>
      <c r="B616" s="6" t="s">
        <v>1025</v>
      </c>
    </row>
    <row r="617" spans="1:2" x14ac:dyDescent="0.25">
      <c r="A617" s="6">
        <v>830</v>
      </c>
      <c r="B617" s="6" t="s">
        <v>1026</v>
      </c>
    </row>
    <row r="618" spans="1:2" x14ac:dyDescent="0.25">
      <c r="A618" s="6">
        <v>831</v>
      </c>
      <c r="B618" s="6" t="s">
        <v>1027</v>
      </c>
    </row>
    <row r="619" spans="1:2" x14ac:dyDescent="0.25">
      <c r="A619" s="6">
        <v>832</v>
      </c>
      <c r="B619" s="6" t="s">
        <v>1028</v>
      </c>
    </row>
    <row r="620" spans="1:2" x14ac:dyDescent="0.25">
      <c r="A620" s="6">
        <v>833</v>
      </c>
      <c r="B620" s="6" t="s">
        <v>1029</v>
      </c>
    </row>
    <row r="621" spans="1:2" x14ac:dyDescent="0.25">
      <c r="A621" s="6">
        <v>834</v>
      </c>
      <c r="B621" s="6" t="s">
        <v>1030</v>
      </c>
    </row>
    <row r="622" spans="1:2" x14ac:dyDescent="0.25">
      <c r="A622" s="6">
        <v>835</v>
      </c>
      <c r="B622" s="6" t="s">
        <v>1031</v>
      </c>
    </row>
    <row r="623" spans="1:2" x14ac:dyDescent="0.25">
      <c r="A623" s="6">
        <v>836</v>
      </c>
      <c r="B623" s="6" t="s">
        <v>1032</v>
      </c>
    </row>
    <row r="624" spans="1:2" x14ac:dyDescent="0.25">
      <c r="A624" s="6">
        <v>837</v>
      </c>
      <c r="B624" s="6" t="s">
        <v>1033</v>
      </c>
    </row>
    <row r="625" spans="1:2" x14ac:dyDescent="0.25">
      <c r="A625" s="6">
        <v>838</v>
      </c>
      <c r="B625" s="6" t="s">
        <v>1034</v>
      </c>
    </row>
    <row r="626" spans="1:2" x14ac:dyDescent="0.25">
      <c r="A626" s="6">
        <v>839</v>
      </c>
      <c r="B626" s="6" t="s">
        <v>1035</v>
      </c>
    </row>
    <row r="627" spans="1:2" x14ac:dyDescent="0.25">
      <c r="A627" s="6">
        <v>842</v>
      </c>
      <c r="B627" s="6" t="s">
        <v>1036</v>
      </c>
    </row>
    <row r="628" spans="1:2" x14ac:dyDescent="0.25">
      <c r="A628" s="6">
        <v>843</v>
      </c>
      <c r="B628" s="6" t="s">
        <v>1037</v>
      </c>
    </row>
    <row r="629" spans="1:2" x14ac:dyDescent="0.25">
      <c r="A629" s="6">
        <v>844</v>
      </c>
      <c r="B629" s="6" t="s">
        <v>1038</v>
      </c>
    </row>
    <row r="630" spans="1:2" x14ac:dyDescent="0.25">
      <c r="A630" s="6">
        <v>845</v>
      </c>
      <c r="B630" s="6" t="s">
        <v>1039</v>
      </c>
    </row>
    <row r="631" spans="1:2" x14ac:dyDescent="0.25">
      <c r="A631" s="6">
        <v>846</v>
      </c>
      <c r="B631" s="6" t="s">
        <v>1040</v>
      </c>
    </row>
    <row r="632" spans="1:2" x14ac:dyDescent="0.25">
      <c r="A632" s="6">
        <v>847</v>
      </c>
      <c r="B632" s="6" t="s">
        <v>1041</v>
      </c>
    </row>
    <row r="633" spans="1:2" x14ac:dyDescent="0.25">
      <c r="A633" s="6">
        <v>848</v>
      </c>
      <c r="B633" s="6" t="s">
        <v>1042</v>
      </c>
    </row>
    <row r="634" spans="1:2" x14ac:dyDescent="0.25">
      <c r="A634" s="6">
        <v>849</v>
      </c>
      <c r="B634" s="6" t="s">
        <v>1043</v>
      </c>
    </row>
    <row r="635" spans="1:2" x14ac:dyDescent="0.25">
      <c r="A635" s="6">
        <v>850</v>
      </c>
      <c r="B635" s="6" t="s">
        <v>1044</v>
      </c>
    </row>
    <row r="636" spans="1:2" x14ac:dyDescent="0.25">
      <c r="A636" s="6">
        <v>851</v>
      </c>
      <c r="B636" s="6" t="s">
        <v>1045</v>
      </c>
    </row>
    <row r="637" spans="1:2" x14ac:dyDescent="0.25">
      <c r="A637" s="6">
        <v>852</v>
      </c>
      <c r="B637" s="6" t="s">
        <v>1046</v>
      </c>
    </row>
    <row r="638" spans="1:2" x14ac:dyDescent="0.25">
      <c r="A638" s="6">
        <v>853</v>
      </c>
      <c r="B638" s="6" t="s">
        <v>1047</v>
      </c>
    </row>
    <row r="639" spans="1:2" x14ac:dyDescent="0.25">
      <c r="A639" s="6">
        <v>854</v>
      </c>
      <c r="B639" s="6" t="s">
        <v>1048</v>
      </c>
    </row>
    <row r="640" spans="1:2" x14ac:dyDescent="0.25">
      <c r="A640" s="6">
        <v>855</v>
      </c>
      <c r="B640" s="6" t="s">
        <v>1049</v>
      </c>
    </row>
    <row r="641" spans="1:2" x14ac:dyDescent="0.25">
      <c r="A641" s="6">
        <v>856</v>
      </c>
      <c r="B641" s="6" t="s">
        <v>1050</v>
      </c>
    </row>
    <row r="642" spans="1:2" x14ac:dyDescent="0.25">
      <c r="A642" s="6">
        <v>857</v>
      </c>
      <c r="B642" s="6" t="s">
        <v>1051</v>
      </c>
    </row>
    <row r="643" spans="1:2" x14ac:dyDescent="0.25">
      <c r="A643" s="6">
        <v>858</v>
      </c>
      <c r="B643" s="6" t="s">
        <v>1052</v>
      </c>
    </row>
    <row r="644" spans="1:2" x14ac:dyDescent="0.25">
      <c r="A644" s="6">
        <v>859</v>
      </c>
      <c r="B644" s="6" t="s">
        <v>1053</v>
      </c>
    </row>
    <row r="645" spans="1:2" x14ac:dyDescent="0.25">
      <c r="A645" s="6">
        <v>860</v>
      </c>
      <c r="B645" s="6" t="s">
        <v>1054</v>
      </c>
    </row>
    <row r="646" spans="1:2" x14ac:dyDescent="0.25">
      <c r="A646" s="6">
        <v>861</v>
      </c>
      <c r="B646" s="6" t="s">
        <v>1055</v>
      </c>
    </row>
    <row r="647" spans="1:2" x14ac:dyDescent="0.25">
      <c r="A647" s="6">
        <v>862</v>
      </c>
      <c r="B647" s="6" t="s">
        <v>1056</v>
      </c>
    </row>
    <row r="648" spans="1:2" x14ac:dyDescent="0.25">
      <c r="A648" s="6">
        <v>863</v>
      </c>
      <c r="B648" s="6" t="s">
        <v>1057</v>
      </c>
    </row>
    <row r="649" spans="1:2" x14ac:dyDescent="0.25">
      <c r="A649" s="6">
        <v>865</v>
      </c>
      <c r="B649" s="6" t="s">
        <v>1058</v>
      </c>
    </row>
    <row r="650" spans="1:2" x14ac:dyDescent="0.25">
      <c r="A650" s="6">
        <v>866</v>
      </c>
      <c r="B650" s="6" t="s">
        <v>1059</v>
      </c>
    </row>
    <row r="651" spans="1:2" x14ac:dyDescent="0.25">
      <c r="A651" s="6">
        <v>867</v>
      </c>
      <c r="B651" s="6" t="s">
        <v>1060</v>
      </c>
    </row>
    <row r="652" spans="1:2" x14ac:dyDescent="0.25">
      <c r="A652" s="6">
        <v>868</v>
      </c>
      <c r="B652" s="6" t="s">
        <v>1061</v>
      </c>
    </row>
    <row r="653" spans="1:2" x14ac:dyDescent="0.25">
      <c r="A653" s="6">
        <v>869</v>
      </c>
      <c r="B653" s="6" t="s">
        <v>1062</v>
      </c>
    </row>
    <row r="654" spans="1:2" x14ac:dyDescent="0.25">
      <c r="A654" s="6">
        <v>870</v>
      </c>
      <c r="B654" s="6" t="s">
        <v>1063</v>
      </c>
    </row>
    <row r="655" spans="1:2" x14ac:dyDescent="0.25">
      <c r="A655" s="6">
        <v>871</v>
      </c>
      <c r="B655" s="6" t="s">
        <v>1064</v>
      </c>
    </row>
    <row r="656" spans="1:2" x14ac:dyDescent="0.25">
      <c r="A656" s="6">
        <v>873</v>
      </c>
      <c r="B656" s="6" t="s">
        <v>1065</v>
      </c>
    </row>
    <row r="657" spans="1:2" x14ac:dyDescent="0.25">
      <c r="A657" s="6">
        <v>874</v>
      </c>
      <c r="B657" s="6" t="s">
        <v>1066</v>
      </c>
    </row>
    <row r="658" spans="1:2" x14ac:dyDescent="0.25">
      <c r="A658" s="6">
        <v>875</v>
      </c>
      <c r="B658" s="6" t="s">
        <v>1067</v>
      </c>
    </row>
    <row r="659" spans="1:2" x14ac:dyDescent="0.25">
      <c r="A659" s="6">
        <v>876</v>
      </c>
      <c r="B659" s="6" t="s">
        <v>1068</v>
      </c>
    </row>
    <row r="660" spans="1:2" x14ac:dyDescent="0.25">
      <c r="A660" s="6">
        <v>877</v>
      </c>
      <c r="B660" s="6" t="s">
        <v>1069</v>
      </c>
    </row>
    <row r="661" spans="1:2" x14ac:dyDescent="0.25">
      <c r="A661" s="6">
        <v>878</v>
      </c>
      <c r="B661" s="6" t="s">
        <v>1070</v>
      </c>
    </row>
    <row r="662" spans="1:2" x14ac:dyDescent="0.25">
      <c r="A662" s="6">
        <v>879</v>
      </c>
      <c r="B662" s="6" t="s">
        <v>1071</v>
      </c>
    </row>
    <row r="663" spans="1:2" x14ac:dyDescent="0.25">
      <c r="A663" s="6">
        <v>888</v>
      </c>
      <c r="B663" s="6" t="s">
        <v>1072</v>
      </c>
    </row>
    <row r="664" spans="1:2" x14ac:dyDescent="0.25">
      <c r="A664" s="6">
        <v>889</v>
      </c>
      <c r="B664" s="6" t="s">
        <v>1073</v>
      </c>
    </row>
    <row r="665" spans="1:2" x14ac:dyDescent="0.25">
      <c r="A665" s="6">
        <v>890</v>
      </c>
      <c r="B665" s="6" t="s">
        <v>1074</v>
      </c>
    </row>
    <row r="666" spans="1:2" x14ac:dyDescent="0.25">
      <c r="A666" s="6">
        <v>891</v>
      </c>
      <c r="B666" s="6" t="s">
        <v>1075</v>
      </c>
    </row>
    <row r="667" spans="1:2" x14ac:dyDescent="0.25">
      <c r="A667" s="6">
        <v>892</v>
      </c>
      <c r="B667" s="6" t="s">
        <v>1076</v>
      </c>
    </row>
    <row r="668" spans="1:2" x14ac:dyDescent="0.25">
      <c r="A668" s="6">
        <v>893</v>
      </c>
      <c r="B668" s="6" t="s">
        <v>1077</v>
      </c>
    </row>
    <row r="669" spans="1:2" x14ac:dyDescent="0.25">
      <c r="A669" s="6">
        <v>894</v>
      </c>
      <c r="B669" s="6" t="s">
        <v>1078</v>
      </c>
    </row>
    <row r="670" spans="1:2" x14ac:dyDescent="0.25">
      <c r="A670" s="6">
        <v>895</v>
      </c>
      <c r="B670" s="6" t="s">
        <v>1079</v>
      </c>
    </row>
    <row r="671" spans="1:2" x14ac:dyDescent="0.25">
      <c r="A671" s="6">
        <v>896</v>
      </c>
      <c r="B671" s="6" t="s">
        <v>1080</v>
      </c>
    </row>
    <row r="672" spans="1:2" x14ac:dyDescent="0.25">
      <c r="A672" s="6">
        <v>899</v>
      </c>
      <c r="B672" s="6" t="s">
        <v>1081</v>
      </c>
    </row>
    <row r="673" spans="1:2" x14ac:dyDescent="0.25">
      <c r="A673" s="6">
        <v>900</v>
      </c>
      <c r="B673" s="6" t="s">
        <v>1082</v>
      </c>
    </row>
    <row r="674" spans="1:2" x14ac:dyDescent="0.25">
      <c r="A674" s="6">
        <v>901</v>
      </c>
      <c r="B674" s="6" t="s">
        <v>1083</v>
      </c>
    </row>
    <row r="675" spans="1:2" x14ac:dyDescent="0.25">
      <c r="A675" s="6">
        <v>902</v>
      </c>
      <c r="B675" s="6" t="s">
        <v>1084</v>
      </c>
    </row>
    <row r="676" spans="1:2" x14ac:dyDescent="0.25">
      <c r="A676" s="6">
        <v>903</v>
      </c>
      <c r="B676" s="6" t="s">
        <v>1085</v>
      </c>
    </row>
    <row r="677" spans="1:2" x14ac:dyDescent="0.25">
      <c r="A677" s="6">
        <v>904</v>
      </c>
      <c r="B677" s="6" t="s">
        <v>1086</v>
      </c>
    </row>
    <row r="678" spans="1:2" x14ac:dyDescent="0.25">
      <c r="A678" s="6">
        <v>905</v>
      </c>
      <c r="B678" s="6" t="s">
        <v>1087</v>
      </c>
    </row>
    <row r="679" spans="1:2" x14ac:dyDescent="0.25">
      <c r="A679" s="6">
        <v>906</v>
      </c>
      <c r="B679" s="6" t="s">
        <v>1088</v>
      </c>
    </row>
    <row r="680" spans="1:2" x14ac:dyDescent="0.25">
      <c r="A680" s="6">
        <v>907</v>
      </c>
      <c r="B680" s="6" t="s">
        <v>1089</v>
      </c>
    </row>
    <row r="681" spans="1:2" x14ac:dyDescent="0.25">
      <c r="A681" s="6">
        <v>908</v>
      </c>
      <c r="B681" s="6" t="s">
        <v>1090</v>
      </c>
    </row>
    <row r="682" spans="1:2" x14ac:dyDescent="0.25">
      <c r="A682" s="6">
        <v>909</v>
      </c>
      <c r="B682" s="6" t="s">
        <v>1091</v>
      </c>
    </row>
    <row r="683" spans="1:2" x14ac:dyDescent="0.25">
      <c r="A683" s="6">
        <v>910</v>
      </c>
      <c r="B683" s="6" t="s">
        <v>1092</v>
      </c>
    </row>
    <row r="684" spans="1:2" x14ac:dyDescent="0.25">
      <c r="A684" s="6">
        <v>911</v>
      </c>
      <c r="B684" s="6" t="s">
        <v>1093</v>
      </c>
    </row>
    <row r="685" spans="1:2" x14ac:dyDescent="0.25">
      <c r="A685" s="6">
        <v>912</v>
      </c>
      <c r="B685" s="6" t="s">
        <v>1094</v>
      </c>
    </row>
    <row r="686" spans="1:2" x14ac:dyDescent="0.25">
      <c r="A686" s="6">
        <v>913</v>
      </c>
      <c r="B686" s="6" t="s">
        <v>1095</v>
      </c>
    </row>
    <row r="687" spans="1:2" x14ac:dyDescent="0.25">
      <c r="A687" s="6">
        <v>914</v>
      </c>
      <c r="B687" s="6" t="s">
        <v>1096</v>
      </c>
    </row>
    <row r="688" spans="1:2" x14ac:dyDescent="0.25">
      <c r="A688" s="6">
        <v>916</v>
      </c>
      <c r="B688" s="6" t="s">
        <v>1097</v>
      </c>
    </row>
    <row r="689" spans="1:2" x14ac:dyDescent="0.25">
      <c r="A689" s="6">
        <v>917</v>
      </c>
      <c r="B689" s="6" t="s">
        <v>1098</v>
      </c>
    </row>
    <row r="690" spans="1:2" x14ac:dyDescent="0.25">
      <c r="A690" s="6">
        <v>918</v>
      </c>
      <c r="B690" s="6" t="s">
        <v>1099</v>
      </c>
    </row>
    <row r="691" spans="1:2" x14ac:dyDescent="0.25">
      <c r="A691" s="6">
        <v>919</v>
      </c>
      <c r="B691" s="6" t="s">
        <v>1100</v>
      </c>
    </row>
    <row r="692" spans="1:2" x14ac:dyDescent="0.25">
      <c r="A692" s="6">
        <v>920</v>
      </c>
      <c r="B692" s="6" t="s">
        <v>1101</v>
      </c>
    </row>
    <row r="693" spans="1:2" x14ac:dyDescent="0.25">
      <c r="A693" s="6">
        <v>921</v>
      </c>
      <c r="B693" s="6" t="s">
        <v>1102</v>
      </c>
    </row>
    <row r="694" spans="1:2" x14ac:dyDescent="0.25">
      <c r="A694" s="6">
        <v>922</v>
      </c>
      <c r="B694" s="6" t="s">
        <v>1103</v>
      </c>
    </row>
    <row r="695" spans="1:2" x14ac:dyDescent="0.25">
      <c r="A695" s="6">
        <v>923</v>
      </c>
      <c r="B695" s="6" t="s">
        <v>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3"/>
  <sheetViews>
    <sheetView workbookViewId="0">
      <selection activeCell="A2" sqref="A2"/>
    </sheetView>
  </sheetViews>
  <sheetFormatPr defaultColWidth="20" defaultRowHeight="15" x14ac:dyDescent="0.25"/>
  <cols>
    <col min="1" max="2" width="11.42578125" bestFit="1" customWidth="1"/>
    <col min="3" max="3" width="15.140625" style="2" bestFit="1" customWidth="1"/>
    <col min="4" max="4" width="14.28515625" style="2" bestFit="1" customWidth="1"/>
    <col min="5" max="5" width="14" bestFit="1" customWidth="1"/>
  </cols>
  <sheetData>
    <row r="1" spans="1:9" x14ac:dyDescent="0.25">
      <c r="A1" s="4" t="s">
        <v>1311</v>
      </c>
      <c r="B1" s="4" t="s">
        <v>1105</v>
      </c>
      <c r="C1" s="5" t="s">
        <v>1312</v>
      </c>
      <c r="D1" s="5" t="s">
        <v>1313</v>
      </c>
      <c r="E1" s="4" t="s">
        <v>1314</v>
      </c>
      <c r="F1" s="4" t="s">
        <v>1315</v>
      </c>
    </row>
    <row r="2" spans="1:9" x14ac:dyDescent="0.25">
      <c r="A2" s="6">
        <v>20829421</v>
      </c>
      <c r="B2" s="6">
        <v>5</v>
      </c>
      <c r="C2" s="8">
        <v>41532</v>
      </c>
      <c r="D2" s="7"/>
      <c r="E2" s="6" t="s">
        <v>1107</v>
      </c>
      <c r="F2" s="6" t="s">
        <v>1108</v>
      </c>
      <c r="G2" t="str">
        <f>IF(WhoWorksWhere!D2="",VLOOKUP(A2,Graduates!$A$2:$F$231,2,FALSE),"")</f>
        <v>ERDİ</v>
      </c>
      <c r="H2" t="str">
        <f>IF(D2="",VLOOKUP(A2,Graduates!$A$2:$F$231,3,FALSE),"")</f>
        <v>DAŞDEMİR</v>
      </c>
      <c r="I2" t="str">
        <f>IF(D2="",VLOOKUP(B2,Companies!$A$2:$B$695,2,FALSE),"")</f>
        <v>Hacettepe University</v>
      </c>
    </row>
    <row r="3" spans="1:9" x14ac:dyDescent="0.25">
      <c r="A3" s="6">
        <v>21030962</v>
      </c>
      <c r="B3" s="6">
        <v>5</v>
      </c>
      <c r="C3" s="8">
        <v>41974</v>
      </c>
      <c r="D3" s="8">
        <v>42930</v>
      </c>
      <c r="E3" s="6" t="s">
        <v>1107</v>
      </c>
      <c r="F3" s="6" t="s">
        <v>1108</v>
      </c>
      <c r="G3" t="str">
        <f>IF(WhoWorksWhere!D3="",VLOOKUP(A3,Graduates!$A$2:$F$231,2,FALSE),"")</f>
        <v/>
      </c>
      <c r="H3" t="str">
        <f>IF(D3="",VLOOKUP(A3,Graduates!$A$2:$F$231,3,FALSE),"")</f>
        <v/>
      </c>
      <c r="I3" t="str">
        <f>IF(D3="",VLOOKUP(B3,Companies!$A$2:$B$695,2,FALSE),"")</f>
        <v/>
      </c>
    </row>
    <row r="4" spans="1:9" x14ac:dyDescent="0.25">
      <c r="A4" s="6">
        <v>20829421</v>
      </c>
      <c r="B4" s="6">
        <v>10</v>
      </c>
      <c r="C4" s="8">
        <v>41190</v>
      </c>
      <c r="D4" s="8">
        <v>41488</v>
      </c>
      <c r="E4" s="6" t="s">
        <v>1107</v>
      </c>
      <c r="F4" s="6" t="s">
        <v>1108</v>
      </c>
      <c r="G4" t="str">
        <f>IF(WhoWorksWhere!D4="",VLOOKUP(A4,Graduates!$A$2:$F$231,2,FALSE),"")</f>
        <v/>
      </c>
      <c r="H4" t="str">
        <f>IF(D4="",VLOOKUP(A4,Graduates!$A$2:$F$231,3,FALSE),"")</f>
        <v/>
      </c>
      <c r="I4" t="str">
        <f>IF(D4="",VLOOKUP(B4,Companies!$A$2:$B$695,2,FALSE),"")</f>
        <v/>
      </c>
    </row>
    <row r="5" spans="1:9" x14ac:dyDescent="0.25">
      <c r="A5" s="6">
        <v>21030833</v>
      </c>
      <c r="B5" s="6">
        <v>19</v>
      </c>
      <c r="C5" s="8">
        <v>41897</v>
      </c>
      <c r="D5" s="7"/>
      <c r="E5" s="6" t="s">
        <v>1109</v>
      </c>
      <c r="F5" s="6" t="s">
        <v>1108</v>
      </c>
      <c r="G5" t="str">
        <f>IF(WhoWorksWhere!D5="",VLOOKUP(A5,Graduates!$A$2:$F$231,2,FALSE),"")</f>
        <v>EMEL</v>
      </c>
      <c r="H5" t="str">
        <f>IF(D5="",VLOOKUP(A5,Graduates!$A$2:$F$231,3,FALSE),"")</f>
        <v>EMEKDAR</v>
      </c>
      <c r="I5" t="str">
        <f>IF(D5="",VLOOKUP(B5,Companies!$A$2:$B$695,2,FALSE),"")</f>
        <v>Oyak-Renault Otomobil Fabrikaları</v>
      </c>
    </row>
    <row r="6" spans="1:9" x14ac:dyDescent="0.25">
      <c r="A6" s="6">
        <v>20930149</v>
      </c>
      <c r="B6" s="6">
        <v>30</v>
      </c>
      <c r="C6" s="8">
        <v>41828</v>
      </c>
      <c r="D6" s="7"/>
      <c r="E6" s="6" t="s">
        <v>1107</v>
      </c>
      <c r="F6" s="6" t="s">
        <v>1108</v>
      </c>
      <c r="G6" t="str">
        <f>IF(WhoWorksWhere!D6="",VLOOKUP(A6,Graduates!$A$2:$F$231,2,FALSE),"")</f>
        <v>MUSTAFA KEMAL</v>
      </c>
      <c r="H6" t="str">
        <f>IF(D6="",VLOOKUP(A6,Graduates!$A$2:$F$231,3,FALSE),"")</f>
        <v>TATAR</v>
      </c>
      <c r="I6" t="str">
        <f>IF(D6="",VLOOKUP(B6,Companies!$A$2:$B$695,2,FALSE),"")</f>
        <v>MAN Türkiye</v>
      </c>
    </row>
    <row r="7" spans="1:9" x14ac:dyDescent="0.25">
      <c r="A7" s="6">
        <v>20727414</v>
      </c>
      <c r="B7" s="6">
        <v>30</v>
      </c>
      <c r="C7" s="8">
        <v>41540</v>
      </c>
      <c r="D7" s="8">
        <v>42302</v>
      </c>
      <c r="E7" s="6" t="s">
        <v>1107</v>
      </c>
      <c r="F7" s="6" t="s">
        <v>1108</v>
      </c>
      <c r="G7" t="str">
        <f>IF(WhoWorksWhere!D7="",VLOOKUP(A7,Graduates!$A$2:$F$231,2,FALSE),"")</f>
        <v/>
      </c>
      <c r="H7" t="str">
        <f>IF(D7="",VLOOKUP(A7,Graduates!$A$2:$F$231,3,FALSE),"")</f>
        <v/>
      </c>
      <c r="I7" t="str">
        <f>IF(D7="",VLOOKUP(B7,Companies!$A$2:$B$695,2,FALSE),"")</f>
        <v/>
      </c>
    </row>
    <row r="8" spans="1:9" x14ac:dyDescent="0.25">
      <c r="A8" s="6">
        <v>21031054</v>
      </c>
      <c r="B8" s="6">
        <v>40</v>
      </c>
      <c r="C8" s="8">
        <v>41856</v>
      </c>
      <c r="D8" s="8">
        <v>42305</v>
      </c>
      <c r="E8" s="6" t="s">
        <v>1110</v>
      </c>
      <c r="F8" s="6" t="s">
        <v>1108</v>
      </c>
      <c r="G8" t="str">
        <f>IF(WhoWorksWhere!D8="",VLOOKUP(A8,Graduates!$A$2:$F$231,2,FALSE),"")</f>
        <v/>
      </c>
      <c r="H8" t="str">
        <f>IF(D8="",VLOOKUP(A8,Graduates!$A$2:$F$231,3,FALSE),"")</f>
        <v/>
      </c>
      <c r="I8" t="str">
        <f>IF(D8="",VLOOKUP(B8,Companies!$A$2:$B$695,2,FALSE),"")</f>
        <v/>
      </c>
    </row>
    <row r="9" spans="1:9" x14ac:dyDescent="0.25">
      <c r="A9" s="6">
        <v>20930154</v>
      </c>
      <c r="B9" s="6">
        <v>42</v>
      </c>
      <c r="C9" s="8">
        <v>41897</v>
      </c>
      <c r="D9" s="7"/>
      <c r="E9" s="6" t="s">
        <v>1107</v>
      </c>
      <c r="F9" s="6" t="s">
        <v>1108</v>
      </c>
      <c r="G9" t="str">
        <f>IF(WhoWorksWhere!D9="",VLOOKUP(A9,Graduates!$A$2:$F$231,2,FALSE),"")</f>
        <v>SEZEN</v>
      </c>
      <c r="H9" t="str">
        <f>IF(D9="",VLOOKUP(A9,Graduates!$A$2:$F$231,3,FALSE),"")</f>
        <v>TEMİZER</v>
      </c>
      <c r="I9" t="str">
        <f>IF(D9="",VLOOKUP(B9,Companies!$A$2:$B$695,2,FALSE),"")</f>
        <v>ORS Bearings</v>
      </c>
    </row>
    <row r="10" spans="1:9" x14ac:dyDescent="0.25">
      <c r="A10" s="6">
        <v>20930121</v>
      </c>
      <c r="B10" s="6">
        <v>44</v>
      </c>
      <c r="C10" s="8">
        <v>41876</v>
      </c>
      <c r="D10" s="7"/>
      <c r="E10" s="6" t="s">
        <v>1107</v>
      </c>
      <c r="F10" s="6" t="s">
        <v>1108</v>
      </c>
      <c r="G10" t="str">
        <f>IF(WhoWorksWhere!D10="",VLOOKUP(A10,Graduates!$A$2:$F$231,2,FALSE),"")</f>
        <v>EBRU</v>
      </c>
      <c r="H10" t="str">
        <f>IF(D10="",VLOOKUP(A10,Graduates!$A$2:$F$231,3,FALSE),"")</f>
        <v>SEHMEN</v>
      </c>
      <c r="I10" t="str">
        <f>IF(D10="",VLOOKUP(B10,Companies!$A$2:$B$695,2,FALSE),"")</f>
        <v>Atilla Makine</v>
      </c>
    </row>
    <row r="11" spans="1:9" x14ac:dyDescent="0.25">
      <c r="A11" s="6">
        <v>20829578</v>
      </c>
      <c r="B11" s="6">
        <v>482</v>
      </c>
      <c r="C11" s="8">
        <v>41462</v>
      </c>
      <c r="D11" s="7"/>
      <c r="E11" s="6" t="s">
        <v>1110</v>
      </c>
      <c r="F11" s="6" t="s">
        <v>1108</v>
      </c>
      <c r="G11" t="str">
        <f>IF(WhoWorksWhere!D11="",VLOOKUP(A11,Graduates!$A$2:$F$231,2,FALSE),"")</f>
        <v>MACİT METE</v>
      </c>
      <c r="H11" t="str">
        <f>IF(D11="",VLOOKUP(A11,Graduates!$A$2:$F$231,3,FALSE),"")</f>
        <v>OĞUZ</v>
      </c>
      <c r="I11" t="str">
        <f>IF(D11="",VLOOKUP(B11,Companies!$A$2:$B$695,2,FALSE),"")</f>
        <v>TEB Türk Ekonomi Bankası</v>
      </c>
    </row>
    <row r="12" spans="1:9" x14ac:dyDescent="0.25">
      <c r="A12" s="6">
        <v>20930011</v>
      </c>
      <c r="B12" s="6">
        <v>11</v>
      </c>
      <c r="C12" s="8">
        <v>41841</v>
      </c>
      <c r="D12" s="7"/>
      <c r="E12" s="6" t="s">
        <v>1110</v>
      </c>
      <c r="F12" s="6" t="s">
        <v>1108</v>
      </c>
      <c r="G12" t="str">
        <f>IF(WhoWorksWhere!D12="",VLOOKUP(A12,Graduates!$A$2:$F$231,2,FALSE),"")</f>
        <v>NİHAL</v>
      </c>
      <c r="H12" t="str">
        <f>IF(D12="",VLOOKUP(A12,Graduates!$A$2:$F$231,3,FALSE),"")</f>
        <v>KABAK</v>
      </c>
      <c r="I12" t="str">
        <f>IF(D12="",VLOOKUP(B12,Companies!$A$2:$B$695,2,FALSE),"")</f>
        <v>THY - Türk Hava Yolları</v>
      </c>
    </row>
    <row r="13" spans="1:9" x14ac:dyDescent="0.25">
      <c r="A13" s="6">
        <v>20727452</v>
      </c>
      <c r="B13" s="6">
        <v>53</v>
      </c>
      <c r="C13" s="8">
        <v>41730</v>
      </c>
      <c r="D13" s="8">
        <v>42004</v>
      </c>
      <c r="E13" s="6" t="s">
        <v>1107</v>
      </c>
      <c r="F13" s="6" t="s">
        <v>1108</v>
      </c>
      <c r="G13" t="str">
        <f>IF(WhoWorksWhere!D13="",VLOOKUP(A13,Graduates!$A$2:$F$231,2,FALSE),"")</f>
        <v/>
      </c>
      <c r="H13" t="str">
        <f>IF(D13="",VLOOKUP(A13,Graduates!$A$2:$F$231,3,FALSE),"")</f>
        <v/>
      </c>
      <c r="I13" t="str">
        <f>IF(D13="",VLOOKUP(B13,Companies!$A$2:$B$695,2,FALSE),"")</f>
        <v/>
      </c>
    </row>
    <row r="14" spans="1:9" x14ac:dyDescent="0.25">
      <c r="A14" s="6">
        <v>20829339</v>
      </c>
      <c r="B14" s="6">
        <v>56</v>
      </c>
      <c r="C14" s="8">
        <v>40792</v>
      </c>
      <c r="D14" s="8">
        <v>40984</v>
      </c>
      <c r="E14" s="6" t="s">
        <v>1107</v>
      </c>
      <c r="F14" s="6" t="s">
        <v>1108</v>
      </c>
      <c r="G14" t="str">
        <f>IF(WhoWorksWhere!D14="",VLOOKUP(A14,Graduates!$A$2:$F$231,2,FALSE),"")</f>
        <v/>
      </c>
      <c r="H14" t="str">
        <f>IF(D14="",VLOOKUP(A14,Graduates!$A$2:$F$231,3,FALSE),"")</f>
        <v/>
      </c>
      <c r="I14" t="str">
        <f>IF(D14="",VLOOKUP(B14,Companies!$A$2:$B$695,2,FALSE),"")</f>
        <v/>
      </c>
    </row>
    <row r="15" spans="1:9" x14ac:dyDescent="0.25">
      <c r="A15" s="6">
        <v>20829339</v>
      </c>
      <c r="B15" s="6">
        <v>57</v>
      </c>
      <c r="C15" s="8">
        <v>41344</v>
      </c>
      <c r="D15" s="8">
        <v>41598</v>
      </c>
      <c r="E15" s="6" t="s">
        <v>1107</v>
      </c>
      <c r="F15" s="6" t="s">
        <v>1108</v>
      </c>
      <c r="G15" t="str">
        <f>IF(WhoWorksWhere!D15="",VLOOKUP(A15,Graduates!$A$2:$F$231,2,FALSE),"")</f>
        <v/>
      </c>
      <c r="H15" t="str">
        <f>IF(D15="",VLOOKUP(A15,Graduates!$A$2:$F$231,3,FALSE),"")</f>
        <v/>
      </c>
      <c r="I15" t="str">
        <f>IF(D15="",VLOOKUP(B15,Companies!$A$2:$B$695,2,FALSE),"")</f>
        <v/>
      </c>
    </row>
    <row r="16" spans="1:9" x14ac:dyDescent="0.25">
      <c r="A16" s="6">
        <v>20829339</v>
      </c>
      <c r="B16" s="6">
        <v>58</v>
      </c>
      <c r="C16" s="8">
        <v>40340</v>
      </c>
      <c r="D16" s="8">
        <v>40440</v>
      </c>
      <c r="E16" s="6" t="s">
        <v>1111</v>
      </c>
      <c r="F16" s="6" t="s">
        <v>1112</v>
      </c>
      <c r="G16" t="str">
        <f>IF(WhoWorksWhere!D16="",VLOOKUP(A16,Graduates!$A$2:$F$231,2,FALSE),"")</f>
        <v/>
      </c>
      <c r="H16" t="str">
        <f>IF(D16="",VLOOKUP(A16,Graduates!$A$2:$F$231,3,FALSE),"")</f>
        <v/>
      </c>
      <c r="I16" t="str">
        <f>IF(D16="",VLOOKUP(B16,Companies!$A$2:$B$695,2,FALSE),"")</f>
        <v/>
      </c>
    </row>
    <row r="17" spans="1:9" x14ac:dyDescent="0.25">
      <c r="A17" s="6">
        <v>20829339</v>
      </c>
      <c r="B17" s="6">
        <v>11</v>
      </c>
      <c r="C17" s="8">
        <v>41624</v>
      </c>
      <c r="D17" s="8">
        <v>42762</v>
      </c>
      <c r="E17" s="6" t="s">
        <v>1110</v>
      </c>
      <c r="F17" s="6" t="s">
        <v>1108</v>
      </c>
      <c r="G17" t="str">
        <f>IF(WhoWorksWhere!D17="",VLOOKUP(A17,Graduates!$A$2:$F$231,2,FALSE),"")</f>
        <v/>
      </c>
      <c r="H17" t="str">
        <f>IF(D17="",VLOOKUP(A17,Graduates!$A$2:$F$231,3,FALSE),"")</f>
        <v/>
      </c>
      <c r="I17" t="str">
        <f>IF(D17="",VLOOKUP(B17,Companies!$A$2:$B$695,2,FALSE),"")</f>
        <v/>
      </c>
    </row>
    <row r="18" spans="1:9" x14ac:dyDescent="0.25">
      <c r="A18" s="6">
        <v>20727711</v>
      </c>
      <c r="B18" s="6">
        <v>59</v>
      </c>
      <c r="C18" s="8">
        <v>40819</v>
      </c>
      <c r="D18" s="7"/>
      <c r="E18" s="6" t="s">
        <v>1110</v>
      </c>
      <c r="F18" s="6" t="s">
        <v>1108</v>
      </c>
      <c r="G18" t="str">
        <f>IF(WhoWorksWhere!D18="",VLOOKUP(A18,Graduates!$A$2:$F$231,2,FALSE),"")</f>
        <v>NESLİCAN</v>
      </c>
      <c r="H18" t="str">
        <f>IF(D18="",VLOOKUP(A18,Graduates!$A$2:$F$231,3,FALSE),"")</f>
        <v>YÜZAK</v>
      </c>
      <c r="I18" t="str">
        <f>IF(D18="",VLOOKUP(B18,Companies!$A$2:$B$695,2,FALSE),"")</f>
        <v>ING Bank</v>
      </c>
    </row>
    <row r="19" spans="1:9" x14ac:dyDescent="0.25">
      <c r="A19" s="6">
        <v>20930006</v>
      </c>
      <c r="B19" s="6">
        <v>63</v>
      </c>
      <c r="C19" s="8">
        <v>41791</v>
      </c>
      <c r="D19" s="8">
        <v>41944</v>
      </c>
      <c r="E19" s="6" t="s">
        <v>1113</v>
      </c>
      <c r="F19" s="6" t="s">
        <v>1108</v>
      </c>
      <c r="G19" t="str">
        <f>IF(WhoWorksWhere!D19="",VLOOKUP(A19,Graduates!$A$2:$F$231,2,FALSE),"")</f>
        <v/>
      </c>
      <c r="H19" t="str">
        <f>IF(D19="",VLOOKUP(A19,Graduates!$A$2:$F$231,3,FALSE),"")</f>
        <v/>
      </c>
      <c r="I19" t="str">
        <f>IF(D19="",VLOOKUP(B19,Companies!$A$2:$B$695,2,FALSE),"")</f>
        <v/>
      </c>
    </row>
    <row r="20" spans="1:9" x14ac:dyDescent="0.25">
      <c r="A20" s="6">
        <v>20929965</v>
      </c>
      <c r="B20" s="6">
        <v>68</v>
      </c>
      <c r="C20" s="8">
        <v>41914</v>
      </c>
      <c r="D20" s="8">
        <v>42328</v>
      </c>
      <c r="E20" s="6" t="s">
        <v>1114</v>
      </c>
      <c r="F20" s="6" t="s">
        <v>1108</v>
      </c>
      <c r="G20" t="str">
        <f>IF(WhoWorksWhere!D20="",VLOOKUP(A20,Graduates!$A$2:$F$231,2,FALSE),"")</f>
        <v/>
      </c>
      <c r="H20" t="str">
        <f>IF(D20="",VLOOKUP(A20,Graduates!$A$2:$F$231,3,FALSE),"")</f>
        <v/>
      </c>
      <c r="I20" t="str">
        <f>IF(D20="",VLOOKUP(B20,Companies!$A$2:$B$695,2,FALSE),"")</f>
        <v/>
      </c>
    </row>
    <row r="21" spans="1:9" x14ac:dyDescent="0.25">
      <c r="A21" s="6">
        <v>20930039</v>
      </c>
      <c r="B21" s="6">
        <v>72</v>
      </c>
      <c r="C21" s="8">
        <v>41855</v>
      </c>
      <c r="D21" s="8">
        <v>42566</v>
      </c>
      <c r="E21" s="6" t="s">
        <v>1110</v>
      </c>
      <c r="F21" s="6" t="s">
        <v>1108</v>
      </c>
      <c r="G21" t="str">
        <f>IF(WhoWorksWhere!D21="",VLOOKUP(A21,Graduates!$A$2:$F$231,2,FALSE),"")</f>
        <v/>
      </c>
      <c r="H21" t="str">
        <f>IF(D21="",VLOOKUP(A21,Graduates!$A$2:$F$231,3,FALSE),"")</f>
        <v/>
      </c>
      <c r="I21" t="str">
        <f>IF(D21="",VLOOKUP(B21,Companies!$A$2:$B$695,2,FALSE),"")</f>
        <v/>
      </c>
    </row>
    <row r="22" spans="1:9" x14ac:dyDescent="0.25">
      <c r="A22" s="6">
        <v>20929869</v>
      </c>
      <c r="B22" s="6">
        <v>73</v>
      </c>
      <c r="C22" s="8">
        <v>41834</v>
      </c>
      <c r="D22" s="7"/>
      <c r="E22" s="6" t="s">
        <v>1110</v>
      </c>
      <c r="F22" s="6" t="s">
        <v>1108</v>
      </c>
      <c r="G22" t="str">
        <f>IF(WhoWorksWhere!D22="",VLOOKUP(A22,Graduates!$A$2:$F$231,2,FALSE),"")</f>
        <v>OKAN</v>
      </c>
      <c r="H22" t="str">
        <f>IF(D22="",VLOOKUP(A22,Graduates!$A$2:$F$231,3,FALSE),"")</f>
        <v>AY</v>
      </c>
      <c r="I22" t="str">
        <f>IF(D22="",VLOOKUP(B22,Companies!$A$2:$B$695,2,FALSE),"")</f>
        <v>Vodafone</v>
      </c>
    </row>
    <row r="23" spans="1:9" x14ac:dyDescent="0.25">
      <c r="A23" s="6">
        <v>20727505</v>
      </c>
      <c r="B23" s="6">
        <v>15</v>
      </c>
      <c r="C23" s="8">
        <v>41030</v>
      </c>
      <c r="D23" s="7"/>
      <c r="E23" s="6" t="s">
        <v>1107</v>
      </c>
      <c r="F23" s="6" t="s">
        <v>1108</v>
      </c>
      <c r="G23" t="str">
        <f>IF(WhoWorksWhere!D23="",VLOOKUP(A23,Graduates!$A$2:$F$231,2,FALSE),"")</f>
        <v>HİLAL</v>
      </c>
      <c r="H23" t="str">
        <f>IF(D23="",VLOOKUP(A23,Graduates!$A$2:$F$231,3,FALSE),"")</f>
        <v>ERTOK</v>
      </c>
      <c r="I23" t="str">
        <f>IF(D23="",VLOOKUP(B23,Companies!$A$2:$B$695,2,FALSE),"")</f>
        <v>TAI - TUSAŞ</v>
      </c>
    </row>
    <row r="24" spans="1:9" x14ac:dyDescent="0.25">
      <c r="A24" s="6">
        <v>20727672</v>
      </c>
      <c r="B24" s="6">
        <v>75</v>
      </c>
      <c r="C24" s="8">
        <v>41127</v>
      </c>
      <c r="D24" s="8">
        <v>41852</v>
      </c>
      <c r="E24" s="6" t="s">
        <v>1115</v>
      </c>
      <c r="F24" s="6" t="s">
        <v>1108</v>
      </c>
      <c r="G24" t="str">
        <f>IF(WhoWorksWhere!D24="",VLOOKUP(A24,Graduates!$A$2:$F$231,2,FALSE),"")</f>
        <v/>
      </c>
      <c r="H24" t="str">
        <f>IF(D24="",VLOOKUP(A24,Graduates!$A$2:$F$231,3,FALSE),"")</f>
        <v/>
      </c>
      <c r="I24" t="str">
        <f>IF(D24="",VLOOKUP(B24,Companies!$A$2:$B$695,2,FALSE),"")</f>
        <v/>
      </c>
    </row>
    <row r="25" spans="1:9" x14ac:dyDescent="0.25">
      <c r="A25" s="6">
        <v>20829377</v>
      </c>
      <c r="B25" s="6">
        <v>30</v>
      </c>
      <c r="C25" s="8">
        <v>41519</v>
      </c>
      <c r="D25" s="8">
        <v>42426</v>
      </c>
      <c r="E25" s="6" t="s">
        <v>1107</v>
      </c>
      <c r="F25" s="6" t="s">
        <v>1108</v>
      </c>
      <c r="G25" t="str">
        <f>IF(WhoWorksWhere!D25="",VLOOKUP(A25,Graduates!$A$2:$F$231,2,FALSE),"")</f>
        <v/>
      </c>
      <c r="H25" t="str">
        <f>IF(D25="",VLOOKUP(A25,Graduates!$A$2:$F$231,3,FALSE),"")</f>
        <v/>
      </c>
      <c r="I25" t="str">
        <f>IF(D25="",VLOOKUP(B25,Companies!$A$2:$B$695,2,FALSE),"")</f>
        <v/>
      </c>
    </row>
    <row r="26" spans="1:9" x14ac:dyDescent="0.25">
      <c r="A26" s="6">
        <v>20727524</v>
      </c>
      <c r="B26" s="6">
        <v>68</v>
      </c>
      <c r="C26" s="8">
        <v>41365</v>
      </c>
      <c r="D26" s="8">
        <v>42156</v>
      </c>
      <c r="E26" s="6" t="s">
        <v>1114</v>
      </c>
      <c r="F26" s="6" t="s">
        <v>1108</v>
      </c>
      <c r="G26" t="str">
        <f>IF(WhoWorksWhere!D26="",VLOOKUP(A26,Graduates!$A$2:$F$231,2,FALSE),"")</f>
        <v/>
      </c>
      <c r="H26" t="str">
        <f>IF(D26="",VLOOKUP(A26,Graduates!$A$2:$F$231,3,FALSE),"")</f>
        <v/>
      </c>
      <c r="I26" t="str">
        <f>IF(D26="",VLOOKUP(B26,Companies!$A$2:$B$695,2,FALSE),"")</f>
        <v/>
      </c>
    </row>
    <row r="27" spans="1:9" x14ac:dyDescent="0.25">
      <c r="A27" s="6">
        <v>20829669</v>
      </c>
      <c r="B27" s="6">
        <v>73</v>
      </c>
      <c r="C27" s="8">
        <v>42660</v>
      </c>
      <c r="D27" s="7"/>
      <c r="E27" s="6" t="s">
        <v>1110</v>
      </c>
      <c r="F27" s="6" t="s">
        <v>1108</v>
      </c>
      <c r="G27" t="str">
        <f>IF(WhoWorksWhere!D27="",VLOOKUP(A27,Graduates!$A$2:$F$231,2,FALSE),"")</f>
        <v>GİZEM</v>
      </c>
      <c r="H27" t="str">
        <f>IF(D27="",VLOOKUP(A27,Graduates!$A$2:$F$231,3,FALSE),"")</f>
        <v>TORUN</v>
      </c>
      <c r="I27" t="str">
        <f>IF(D27="",VLOOKUP(B27,Companies!$A$2:$B$695,2,FALSE),"")</f>
        <v>Vodafone</v>
      </c>
    </row>
    <row r="28" spans="1:9" x14ac:dyDescent="0.25">
      <c r="A28" s="6">
        <v>20727691</v>
      </c>
      <c r="B28" s="6">
        <v>78</v>
      </c>
      <c r="C28" s="8">
        <v>41456</v>
      </c>
      <c r="D28" s="8">
        <v>42461</v>
      </c>
      <c r="E28" s="6" t="s">
        <v>1107</v>
      </c>
      <c r="F28" s="6" t="s">
        <v>1108</v>
      </c>
      <c r="G28" t="str">
        <f>IF(WhoWorksWhere!D28="",VLOOKUP(A28,Graduates!$A$2:$F$231,2,FALSE),"")</f>
        <v/>
      </c>
      <c r="H28" t="str">
        <f>IF(D28="",VLOOKUP(A28,Graduates!$A$2:$F$231,3,FALSE),"")</f>
        <v/>
      </c>
      <c r="I28" t="str">
        <f>IF(D28="",VLOOKUP(B28,Companies!$A$2:$B$695,2,FALSE),"")</f>
        <v/>
      </c>
    </row>
    <row r="29" spans="1:9" x14ac:dyDescent="0.25">
      <c r="A29" s="6">
        <v>20829512</v>
      </c>
      <c r="B29" s="6">
        <v>79</v>
      </c>
      <c r="C29" s="8">
        <v>41491</v>
      </c>
      <c r="D29" s="8">
        <v>42369</v>
      </c>
      <c r="E29" s="6" t="s">
        <v>1110</v>
      </c>
      <c r="F29" s="6" t="s">
        <v>1108</v>
      </c>
      <c r="G29" t="str">
        <f>IF(WhoWorksWhere!D29="",VLOOKUP(A29,Graduates!$A$2:$F$231,2,FALSE),"")</f>
        <v/>
      </c>
      <c r="I29" t="str">
        <f>IF(D29="",VLOOKUP(B29,Companies!$A$2:$B$695,2,FALSE),"")</f>
        <v/>
      </c>
    </row>
    <row r="30" spans="1:9" x14ac:dyDescent="0.25">
      <c r="A30" s="6">
        <v>20727471</v>
      </c>
      <c r="B30" s="6">
        <v>30</v>
      </c>
      <c r="C30" s="8">
        <v>41792</v>
      </c>
      <c r="D30" s="7"/>
      <c r="E30" s="6" t="s">
        <v>1107</v>
      </c>
      <c r="F30" s="6" t="s">
        <v>1108</v>
      </c>
      <c r="G30" t="str">
        <f>IF(WhoWorksWhere!D30="",VLOOKUP(A30,Graduates!$A$2:$F$231,2,FALSE),"")</f>
        <v>SALİH SUPHİ</v>
      </c>
      <c r="I30" t="str">
        <f>IF(D30="",VLOOKUP(B30,Companies!$A$2:$B$695,2,FALSE),"")</f>
        <v>MAN Türkiye</v>
      </c>
    </row>
    <row r="31" spans="1:9" x14ac:dyDescent="0.25">
      <c r="A31" s="6">
        <v>20727686</v>
      </c>
      <c r="B31" s="6">
        <v>80</v>
      </c>
      <c r="C31" s="8">
        <v>41736</v>
      </c>
      <c r="D31" s="7"/>
      <c r="E31" s="6" t="s">
        <v>1110</v>
      </c>
      <c r="F31" s="6" t="s">
        <v>1108</v>
      </c>
      <c r="G31" t="str">
        <f>IF(WhoWorksWhere!D31="",VLOOKUP(A31,Graduates!$A$2:$F$231,2,FALSE),"")</f>
        <v>GÖZDE</v>
      </c>
      <c r="I31" t="str">
        <f>IF(D31="",VLOOKUP(B31,Companies!$A$2:$B$695,2,FALSE),"")</f>
        <v>Yapı ve Kredi Bankası</v>
      </c>
    </row>
    <row r="32" spans="1:9" x14ac:dyDescent="0.25">
      <c r="A32" s="6">
        <v>20829559</v>
      </c>
      <c r="B32" s="6">
        <v>81</v>
      </c>
      <c r="C32" s="8">
        <v>41787</v>
      </c>
      <c r="D32" s="7"/>
      <c r="E32" s="6" t="s">
        <v>1107</v>
      </c>
      <c r="F32" s="6" t="s">
        <v>1108</v>
      </c>
      <c r="G32" t="str">
        <f>IF(WhoWorksWhere!D32="",VLOOKUP(A32,Graduates!$A$2:$F$231,2,FALSE),"")</f>
        <v>ALİ</v>
      </c>
      <c r="I32" t="str">
        <f>IF(D32="",VLOOKUP(B32,Companies!$A$2:$B$695,2,FALSE),"")</f>
        <v>TED University</v>
      </c>
    </row>
    <row r="33" spans="1:9" x14ac:dyDescent="0.25">
      <c r="A33" s="6">
        <v>20727485</v>
      </c>
      <c r="B33" s="6">
        <v>83</v>
      </c>
      <c r="C33" s="8">
        <v>41548</v>
      </c>
      <c r="D33" s="7"/>
      <c r="E33" s="6" t="s">
        <v>1107</v>
      </c>
      <c r="F33" s="6" t="s">
        <v>1108</v>
      </c>
      <c r="G33" t="str">
        <f>IF(WhoWorksWhere!D33="",VLOOKUP(A33,Graduates!$A$2:$F$231,2,FALSE),"")</f>
        <v>PELİN</v>
      </c>
      <c r="I33" t="str">
        <f>IF(D33="",VLOOKUP(B33,Companies!$A$2:$B$695,2,FALSE),"")</f>
        <v>Cengiz Enerji</v>
      </c>
    </row>
    <row r="34" spans="1:9" x14ac:dyDescent="0.25">
      <c r="A34" s="6">
        <v>20727433</v>
      </c>
      <c r="B34" s="6">
        <v>84</v>
      </c>
      <c r="C34" s="8">
        <v>42009</v>
      </c>
      <c r="D34" s="8">
        <v>42545</v>
      </c>
      <c r="E34" s="6" t="s">
        <v>1116</v>
      </c>
      <c r="F34" s="6" t="s">
        <v>1108</v>
      </c>
      <c r="G34" t="str">
        <f>IF(WhoWorksWhere!D34="",VLOOKUP(A34,Graduates!$A$2:$F$231,2,FALSE),"")</f>
        <v/>
      </c>
      <c r="I34" t="str">
        <f>IF(D34="",VLOOKUP(B34,Companies!$A$2:$B$695,2,FALSE),"")</f>
        <v/>
      </c>
    </row>
    <row r="35" spans="1:9" x14ac:dyDescent="0.25">
      <c r="A35" s="6">
        <v>20727499</v>
      </c>
      <c r="B35" s="6">
        <v>85</v>
      </c>
      <c r="C35" s="7"/>
      <c r="D35" s="7"/>
      <c r="E35" s="6" t="s">
        <v>1107</v>
      </c>
      <c r="F35" s="6" t="s">
        <v>1108</v>
      </c>
      <c r="G35" t="str">
        <f>IF(WhoWorksWhere!D35="",VLOOKUP(A35,Graduates!$A$2:$F$231,2,FALSE),"")</f>
        <v>ABDURRAHİM DENİZ</v>
      </c>
      <c r="I35" t="str">
        <f>IF(D35="",VLOOKUP(B35,Companies!$A$2:$B$695,2,FALSE),"")</f>
        <v>T.C. Bilim, Sanayi ve Teknoloji Bakanlığı</v>
      </c>
    </row>
    <row r="36" spans="1:9" x14ac:dyDescent="0.25">
      <c r="A36" s="6">
        <v>20829358</v>
      </c>
      <c r="B36" s="6">
        <v>86</v>
      </c>
      <c r="C36" s="8">
        <v>41281</v>
      </c>
      <c r="D36" s="8">
        <v>42517</v>
      </c>
      <c r="E36" s="6" t="s">
        <v>1107</v>
      </c>
      <c r="F36" s="6" t="s">
        <v>1108</v>
      </c>
      <c r="G36" t="str">
        <f>IF(WhoWorksWhere!D36="",VLOOKUP(A36,Graduates!$A$2:$F$231,2,FALSE),"")</f>
        <v/>
      </c>
      <c r="I36" t="str">
        <f>IF(D36="",VLOOKUP(B36,Companies!$A$2:$B$695,2,FALSE),"")</f>
        <v/>
      </c>
    </row>
    <row r="37" spans="1:9" x14ac:dyDescent="0.25">
      <c r="A37" s="6">
        <v>20727538</v>
      </c>
      <c r="B37" s="6">
        <v>87</v>
      </c>
      <c r="C37" s="8">
        <v>41465</v>
      </c>
      <c r="D37" s="8">
        <v>42005</v>
      </c>
      <c r="E37" s="6" t="s">
        <v>1110</v>
      </c>
      <c r="F37" s="6" t="s">
        <v>1108</v>
      </c>
      <c r="G37" t="str">
        <f>IF(WhoWorksWhere!D37="",VLOOKUP(A37,Graduates!$A$2:$F$231,2,FALSE),"")</f>
        <v/>
      </c>
      <c r="I37" t="str">
        <f>IF(D37="",VLOOKUP(B37,Companies!$A$2:$B$695,2,FALSE),"")</f>
        <v/>
      </c>
    </row>
    <row r="38" spans="1:9" x14ac:dyDescent="0.25">
      <c r="A38" s="6">
        <v>20829583</v>
      </c>
      <c r="B38" s="6">
        <v>88</v>
      </c>
      <c r="C38" s="8">
        <v>41548</v>
      </c>
      <c r="D38" s="8">
        <v>42489</v>
      </c>
      <c r="E38" s="6" t="s">
        <v>1110</v>
      </c>
      <c r="F38" s="6" t="s">
        <v>1108</v>
      </c>
      <c r="G38" t="str">
        <f>IF(WhoWorksWhere!D38="",VLOOKUP(A38,Graduates!$A$2:$F$231,2,FALSE),"")</f>
        <v/>
      </c>
      <c r="I38" t="str">
        <f>IF(D38="",VLOOKUP(B38,Companies!$A$2:$B$695,2,FALSE),"")</f>
        <v/>
      </c>
    </row>
    <row r="39" spans="1:9" x14ac:dyDescent="0.25">
      <c r="A39" s="6">
        <v>20727428</v>
      </c>
      <c r="B39" s="6">
        <v>11</v>
      </c>
      <c r="C39" s="7"/>
      <c r="D39" s="7"/>
      <c r="E39" s="6" t="s">
        <v>1110</v>
      </c>
      <c r="F39" s="6" t="s">
        <v>1108</v>
      </c>
      <c r="G39" t="str">
        <f>IF(WhoWorksWhere!D39="",VLOOKUP(A39,Graduates!$A$2:$F$231,2,FALSE),"")</f>
        <v>SALİHA</v>
      </c>
      <c r="I39" t="str">
        <f>IF(D39="",VLOOKUP(B39,Companies!$A$2:$B$695,2,FALSE),"")</f>
        <v>THY - Türk Hava Yolları</v>
      </c>
    </row>
    <row r="40" spans="1:9" x14ac:dyDescent="0.25">
      <c r="A40" s="6">
        <v>20829597</v>
      </c>
      <c r="B40" s="6">
        <v>30</v>
      </c>
      <c r="C40" s="7"/>
      <c r="D40" s="7"/>
      <c r="E40" s="6" t="s">
        <v>1107</v>
      </c>
      <c r="F40" s="6" t="s">
        <v>1108</v>
      </c>
      <c r="G40" t="str">
        <f>IF(WhoWorksWhere!D40="",VLOOKUP(A40,Graduates!$A$2:$F$231,2,FALSE),"")</f>
        <v>EMRE</v>
      </c>
      <c r="I40" t="str">
        <f>IF(D40="",VLOOKUP(B40,Companies!$A$2:$B$695,2,FALSE),"")</f>
        <v>MAN Türkiye</v>
      </c>
    </row>
    <row r="41" spans="1:9" x14ac:dyDescent="0.25">
      <c r="A41" s="6">
        <v>20829473</v>
      </c>
      <c r="B41" s="6">
        <v>89</v>
      </c>
      <c r="C41" s="8">
        <v>41730</v>
      </c>
      <c r="D41" s="7"/>
      <c r="E41" s="6" t="s">
        <v>1109</v>
      </c>
      <c r="F41" s="6" t="s">
        <v>1108</v>
      </c>
      <c r="G41" t="str">
        <f>IF(WhoWorksWhere!D41="",VLOOKUP(A41,Graduates!$A$2:$F$231,2,FALSE),"")</f>
        <v>NEYLAN</v>
      </c>
      <c r="I41" t="str">
        <f>IF(D41="",VLOOKUP(B41,Companies!$A$2:$B$695,2,FALSE),"")</f>
        <v>BOSCH</v>
      </c>
    </row>
    <row r="42" spans="1:9" x14ac:dyDescent="0.25">
      <c r="A42" s="6">
        <v>20829325</v>
      </c>
      <c r="B42" s="6">
        <v>61</v>
      </c>
      <c r="C42" s="7"/>
      <c r="D42" s="7"/>
      <c r="E42" s="6" t="s">
        <v>1110</v>
      </c>
      <c r="F42" s="6" t="s">
        <v>1108</v>
      </c>
      <c r="G42" t="str">
        <f>IF(WhoWorksWhere!D42="",VLOOKUP(A42,Graduates!$A$2:$F$231,2,FALSE),"")</f>
        <v>GİZEM</v>
      </c>
      <c r="I42" t="str">
        <f>IF(D42="",VLOOKUP(B42,Companies!$A$2:$B$695,2,FALSE),"")</f>
        <v>Ekol Lojistik</v>
      </c>
    </row>
    <row r="43" spans="1:9" x14ac:dyDescent="0.25">
      <c r="A43" s="6">
        <v>20727519</v>
      </c>
      <c r="B43" s="6">
        <v>91</v>
      </c>
      <c r="C43" s="8">
        <v>41330</v>
      </c>
      <c r="D43" s="8">
        <v>41845</v>
      </c>
      <c r="E43" s="6" t="s">
        <v>1116</v>
      </c>
      <c r="F43" s="6" t="s">
        <v>1108</v>
      </c>
      <c r="G43" t="str">
        <f>IF(WhoWorksWhere!D43="",VLOOKUP(A43,Graduates!$A$2:$F$231,2,FALSE),"")</f>
        <v/>
      </c>
      <c r="I43" t="str">
        <f>IF(D43="",VLOOKUP(B43,Companies!$A$2:$B$695,2,FALSE),"")</f>
        <v/>
      </c>
    </row>
    <row r="44" spans="1:9" x14ac:dyDescent="0.25">
      <c r="A44" s="6">
        <v>20929946</v>
      </c>
      <c r="B44" s="6">
        <v>93</v>
      </c>
      <c r="C44" s="8">
        <v>41491</v>
      </c>
      <c r="D44" s="7"/>
      <c r="E44" s="6" t="s">
        <v>1107</v>
      </c>
      <c r="F44" s="6" t="s">
        <v>1108</v>
      </c>
      <c r="G44" t="str">
        <f>IF(WhoWorksWhere!D44="",VLOOKUP(A44,Graduates!$A$2:$F$231,2,FALSE),"")</f>
        <v>ŞEYDA</v>
      </c>
      <c r="I44" t="str">
        <f>IF(D44="",VLOOKUP(B44,Companies!$A$2:$B$695,2,FALSE),"")</f>
        <v>Türkiye İş Bankası</v>
      </c>
    </row>
    <row r="45" spans="1:9" x14ac:dyDescent="0.25">
      <c r="A45" s="6">
        <v>20727447</v>
      </c>
      <c r="B45" s="6">
        <v>94</v>
      </c>
      <c r="C45" s="8">
        <v>41673</v>
      </c>
      <c r="D45" s="7"/>
      <c r="E45" s="6" t="s">
        <v>1107</v>
      </c>
      <c r="F45" s="6" t="s">
        <v>1108</v>
      </c>
      <c r="G45" t="str">
        <f>IF(WhoWorksWhere!D45="",VLOOKUP(A45,Graduates!$A$2:$F$231,2,FALSE),"")</f>
        <v>ALEV</v>
      </c>
      <c r="I45" t="str">
        <f>IF(D45="",VLOOKUP(B45,Companies!$A$2:$B$695,2,FALSE),"")</f>
        <v>T.C. Ekonomi Bakanlığı</v>
      </c>
    </row>
    <row r="46" spans="1:9" x14ac:dyDescent="0.25">
      <c r="A46" s="6">
        <v>20727543</v>
      </c>
      <c r="B46" s="6">
        <v>95</v>
      </c>
      <c r="C46" s="8">
        <v>41640</v>
      </c>
      <c r="D46" s="8">
        <v>42552</v>
      </c>
      <c r="E46" s="6" t="s">
        <v>1107</v>
      </c>
      <c r="F46" s="6" t="s">
        <v>1108</v>
      </c>
      <c r="G46" t="str">
        <f>IF(WhoWorksWhere!D46="",VLOOKUP(A46,Graduates!$A$2:$F$231,2,FALSE),"")</f>
        <v/>
      </c>
      <c r="I46" t="str">
        <f>IF(D46="",VLOOKUP(B46,Companies!$A$2:$B$695,2,FALSE),"")</f>
        <v/>
      </c>
    </row>
    <row r="47" spans="1:9" x14ac:dyDescent="0.25">
      <c r="A47" s="6">
        <v>20829526</v>
      </c>
      <c r="B47" s="6">
        <v>96</v>
      </c>
      <c r="C47" s="8">
        <v>41030</v>
      </c>
      <c r="D47" s="8">
        <v>42037</v>
      </c>
      <c r="E47" s="6" t="s">
        <v>1107</v>
      </c>
      <c r="F47" s="6" t="s">
        <v>1108</v>
      </c>
      <c r="G47" t="str">
        <f>IF(WhoWorksWhere!D47="",VLOOKUP(A47,Graduates!$A$2:$F$231,2,FALSE),"")</f>
        <v/>
      </c>
      <c r="I47" t="str">
        <f>IF(D47="",VLOOKUP(B47,Companies!$A$2:$B$695,2,FALSE),"")</f>
        <v/>
      </c>
    </row>
    <row r="48" spans="1:9" x14ac:dyDescent="0.25">
      <c r="A48" s="6">
        <v>20829636</v>
      </c>
      <c r="B48" s="6">
        <v>98</v>
      </c>
      <c r="C48" s="7"/>
      <c r="D48" s="7"/>
      <c r="E48" s="6" t="s">
        <v>1117</v>
      </c>
      <c r="F48" s="6" t="s">
        <v>1108</v>
      </c>
      <c r="G48" t="str">
        <f>IF(WhoWorksWhere!D48="",VLOOKUP(A48,Graduates!$A$2:$F$231,2,FALSE),"")</f>
        <v>MEHMET BAKİ</v>
      </c>
      <c r="I48" t="str">
        <f>IF(D48="",VLOOKUP(B48,Companies!$A$2:$B$695,2,FALSE),"")</f>
        <v>Sivteks Tekstil</v>
      </c>
    </row>
    <row r="49" spans="1:9" x14ac:dyDescent="0.25">
      <c r="A49" s="6">
        <v>20970854</v>
      </c>
      <c r="B49" s="6">
        <v>100</v>
      </c>
      <c r="C49" s="8">
        <v>41101</v>
      </c>
      <c r="D49" s="8">
        <v>41705</v>
      </c>
      <c r="E49" s="6" t="s">
        <v>1110</v>
      </c>
      <c r="F49" s="6" t="s">
        <v>1108</v>
      </c>
      <c r="G49" t="str">
        <f>IF(WhoWorksWhere!D49="",VLOOKUP(A49,Graduates!$A$2:$F$231,2,FALSE),"")</f>
        <v/>
      </c>
      <c r="I49" t="str">
        <f>IF(D49="",VLOOKUP(B49,Companies!$A$2:$B$695,2,FALSE),"")</f>
        <v/>
      </c>
    </row>
    <row r="50" spans="1:9" x14ac:dyDescent="0.25">
      <c r="A50" s="6">
        <v>20970854</v>
      </c>
      <c r="B50" s="6">
        <v>1</v>
      </c>
      <c r="C50" s="8">
        <v>41709</v>
      </c>
      <c r="D50" s="7"/>
      <c r="E50" s="6" t="s">
        <v>1107</v>
      </c>
      <c r="F50" s="6" t="s">
        <v>1108</v>
      </c>
      <c r="G50" t="str">
        <f>IF(WhoWorksWhere!D50="",VLOOKUP(A50,Graduates!$A$2:$F$231,2,FALSE),"")</f>
        <v>SÜLEYMAN</v>
      </c>
      <c r="I50" t="str">
        <f>IF(D50="",VLOOKUP(B50,Companies!$A$2:$B$695,2,FALSE),"")</f>
        <v>ASELSAN</v>
      </c>
    </row>
    <row r="51" spans="1:9" x14ac:dyDescent="0.25">
      <c r="A51" s="6">
        <v>20829396</v>
      </c>
      <c r="B51" s="6">
        <v>30</v>
      </c>
      <c r="C51" s="8">
        <v>41603</v>
      </c>
      <c r="D51" s="7"/>
      <c r="E51" s="6" t="s">
        <v>1107</v>
      </c>
      <c r="F51" s="6" t="s">
        <v>1108</v>
      </c>
      <c r="G51" t="str">
        <f>IF(WhoWorksWhere!D51="",VLOOKUP(A51,Graduates!$A$2:$F$231,2,FALSE),"")</f>
        <v>GÖZDE</v>
      </c>
      <c r="I51" t="str">
        <f>IF(D51="",VLOOKUP(B51,Companies!$A$2:$B$695,2,FALSE),"")</f>
        <v>MAN Türkiye</v>
      </c>
    </row>
    <row r="52" spans="1:9" x14ac:dyDescent="0.25">
      <c r="A52" s="6">
        <v>20929984</v>
      </c>
      <c r="B52" s="6">
        <v>113</v>
      </c>
      <c r="C52" s="8">
        <v>41988</v>
      </c>
      <c r="D52" s="7"/>
      <c r="E52" s="6" t="s">
        <v>1118</v>
      </c>
      <c r="F52" s="6" t="s">
        <v>1108</v>
      </c>
      <c r="G52" t="str">
        <f>IF(WhoWorksWhere!D52="",VLOOKUP(A52,Graduates!$A$2:$F$231,2,FALSE),"")</f>
        <v>BURAK</v>
      </c>
      <c r="I52" t="str">
        <f>IF(D52="",VLOOKUP(B52,Companies!$A$2:$B$695,2,FALSE),"")</f>
        <v>Erciyes University</v>
      </c>
    </row>
    <row r="53" spans="1:9" x14ac:dyDescent="0.25">
      <c r="A53" s="6">
        <v>20930187</v>
      </c>
      <c r="B53" s="6">
        <v>114</v>
      </c>
      <c r="C53" s="8">
        <v>42016</v>
      </c>
      <c r="D53" s="8">
        <v>42574</v>
      </c>
      <c r="E53" s="6" t="s">
        <v>1107</v>
      </c>
      <c r="F53" s="6" t="s">
        <v>1108</v>
      </c>
      <c r="G53" t="str">
        <f>IF(WhoWorksWhere!D53="",VLOOKUP(A53,Graduates!$A$2:$F$231,2,FALSE),"")</f>
        <v/>
      </c>
      <c r="I53" t="str">
        <f>IF(D53="",VLOOKUP(B53,Companies!$A$2:$B$695,2,FALSE),"")</f>
        <v/>
      </c>
    </row>
    <row r="54" spans="1:9" x14ac:dyDescent="0.25">
      <c r="A54" s="6">
        <v>20930102</v>
      </c>
      <c r="B54" s="6">
        <v>115</v>
      </c>
      <c r="C54" s="8">
        <v>41990</v>
      </c>
      <c r="D54" s="7"/>
      <c r="E54" s="6" t="s">
        <v>1107</v>
      </c>
      <c r="F54" s="6" t="s">
        <v>1108</v>
      </c>
      <c r="G54" t="str">
        <f>IF(WhoWorksWhere!D54="",VLOOKUP(A54,Graduates!$A$2:$F$231,2,FALSE),"")</f>
        <v>NAGİHAN</v>
      </c>
      <c r="I54" t="str">
        <f>IF(D54="",VLOOKUP(B54,Companies!$A$2:$B$695,2,FALSE),"")</f>
        <v>TSKGV - Türk Silahlı Kuvvetlerini Güçlendirme Vakfı</v>
      </c>
    </row>
    <row r="55" spans="1:9" x14ac:dyDescent="0.25">
      <c r="A55" s="6">
        <v>20829487</v>
      </c>
      <c r="B55" s="6">
        <v>74</v>
      </c>
      <c r="C55" s="8">
        <v>41835</v>
      </c>
      <c r="D55" s="8">
        <v>42034</v>
      </c>
      <c r="E55" s="6" t="s">
        <v>1110</v>
      </c>
      <c r="F55" s="6" t="s">
        <v>1108</v>
      </c>
      <c r="G55" t="str">
        <f>IF(WhoWorksWhere!D55="",VLOOKUP(A55,Graduates!$A$2:$F$231,2,FALSE),"")</f>
        <v/>
      </c>
      <c r="I55" t="str">
        <f>IF(D55="",VLOOKUP(B55,Companies!$A$2:$B$695,2,FALSE),"")</f>
        <v/>
      </c>
    </row>
    <row r="56" spans="1:9" x14ac:dyDescent="0.25">
      <c r="A56" s="6">
        <v>20829468</v>
      </c>
      <c r="B56" s="6">
        <v>100</v>
      </c>
      <c r="C56" s="8">
        <v>41831</v>
      </c>
      <c r="D56" s="8">
        <v>41953</v>
      </c>
      <c r="E56" s="6" t="s">
        <v>1110</v>
      </c>
      <c r="F56" s="6" t="s">
        <v>1108</v>
      </c>
      <c r="G56" t="str">
        <f>IF(WhoWorksWhere!D56="",VLOOKUP(A56,Graduates!$A$2:$F$231,2,FALSE),"")</f>
        <v/>
      </c>
      <c r="I56" t="str">
        <f>IF(D56="",VLOOKUP(B56,Companies!$A$2:$B$695,2,FALSE),"")</f>
        <v/>
      </c>
    </row>
    <row r="57" spans="1:9" x14ac:dyDescent="0.25">
      <c r="A57" s="6">
        <v>20829468</v>
      </c>
      <c r="B57" s="6">
        <v>100</v>
      </c>
      <c r="C57" s="8">
        <v>41953</v>
      </c>
      <c r="D57" s="8">
        <v>42426</v>
      </c>
      <c r="E57" s="6" t="s">
        <v>1110</v>
      </c>
      <c r="F57" s="6" t="s">
        <v>1108</v>
      </c>
      <c r="G57" t="str">
        <f>IF(WhoWorksWhere!D57="",VLOOKUP(A57,Graduates!$A$2:$F$231,2,FALSE),"")</f>
        <v/>
      </c>
      <c r="I57" t="str">
        <f>IF(D57="",VLOOKUP(B57,Companies!$A$2:$B$695,2,FALSE),"")</f>
        <v/>
      </c>
    </row>
    <row r="58" spans="1:9" x14ac:dyDescent="0.25">
      <c r="A58" s="6">
        <v>20929817</v>
      </c>
      <c r="B58" s="6">
        <v>1</v>
      </c>
      <c r="C58" s="8">
        <v>42086</v>
      </c>
      <c r="D58" s="7"/>
      <c r="E58" s="6" t="s">
        <v>1107</v>
      </c>
      <c r="F58" s="6" t="s">
        <v>1108</v>
      </c>
      <c r="G58" t="str">
        <f>IF(WhoWorksWhere!D58="",VLOOKUP(A58,Graduates!$A$2:$F$231,2,FALSE),"")</f>
        <v>MEHMET FURKAN</v>
      </c>
      <c r="I58" t="str">
        <f>IF(D58="",VLOOKUP(B58,Companies!$A$2:$B$695,2,FALSE),"")</f>
        <v>ASELSAN</v>
      </c>
    </row>
    <row r="59" spans="1:9" x14ac:dyDescent="0.25">
      <c r="A59" s="6">
        <v>21030871</v>
      </c>
      <c r="B59" s="6">
        <v>138</v>
      </c>
      <c r="C59" s="8">
        <v>40391</v>
      </c>
      <c r="D59" s="8">
        <v>42005</v>
      </c>
      <c r="E59" s="6" t="s">
        <v>1107</v>
      </c>
      <c r="F59" s="6" t="s">
        <v>1108</v>
      </c>
      <c r="G59" t="str">
        <f>IF(WhoWorksWhere!D59="",VLOOKUP(A59,Graduates!$A$2:$F$231,2,FALSE),"")</f>
        <v/>
      </c>
      <c r="I59" t="str">
        <f>IF(D59="",VLOOKUP(B59,Companies!$A$2:$B$695,2,FALSE),"")</f>
        <v/>
      </c>
    </row>
    <row r="60" spans="1:9" x14ac:dyDescent="0.25">
      <c r="A60" s="6">
        <v>21030814</v>
      </c>
      <c r="B60" s="6">
        <v>143</v>
      </c>
      <c r="C60" s="8">
        <v>42045</v>
      </c>
      <c r="D60" s="8">
        <v>42153</v>
      </c>
      <c r="E60" s="6" t="s">
        <v>1109</v>
      </c>
      <c r="F60" s="6" t="s">
        <v>1108</v>
      </c>
      <c r="G60" t="str">
        <f>IF(WhoWorksWhere!D60="",VLOOKUP(A60,Graduates!$A$2:$F$231,2,FALSE),"")</f>
        <v/>
      </c>
      <c r="I60" t="str">
        <f>IF(D60="",VLOOKUP(B60,Companies!$A$2:$B$695,2,FALSE),"")</f>
        <v/>
      </c>
    </row>
    <row r="61" spans="1:9" x14ac:dyDescent="0.25">
      <c r="A61" s="6">
        <v>21031016</v>
      </c>
      <c r="B61" s="6">
        <v>146</v>
      </c>
      <c r="C61" s="8">
        <v>41122</v>
      </c>
      <c r="D61" s="8">
        <v>41183</v>
      </c>
      <c r="E61" s="6" t="s">
        <v>1107</v>
      </c>
      <c r="F61" s="6" t="s">
        <v>1108</v>
      </c>
      <c r="G61" t="str">
        <f>IF(WhoWorksWhere!D61="",VLOOKUP(A61,Graduates!$A$2:$F$231,2,FALSE),"")</f>
        <v/>
      </c>
      <c r="I61" t="str">
        <f>IF(D61="",VLOOKUP(B61,Companies!$A$2:$B$695,2,FALSE),"")</f>
        <v/>
      </c>
    </row>
    <row r="62" spans="1:9" x14ac:dyDescent="0.25">
      <c r="A62" s="6">
        <v>21030704</v>
      </c>
      <c r="B62" s="6">
        <v>198</v>
      </c>
      <c r="C62" s="8">
        <v>41875</v>
      </c>
      <c r="D62" s="8">
        <v>41935</v>
      </c>
      <c r="E62" s="6" t="s">
        <v>1107</v>
      </c>
      <c r="F62" s="6" t="s">
        <v>1108</v>
      </c>
      <c r="G62" t="str">
        <f>IF(WhoWorksWhere!D62="",VLOOKUP(A62,Graduates!$A$2:$F$231,2,FALSE),"")</f>
        <v/>
      </c>
      <c r="I62" t="str">
        <f>IF(D62="",VLOOKUP(B62,Companies!$A$2:$B$695,2,FALSE),"")</f>
        <v/>
      </c>
    </row>
    <row r="63" spans="1:9" x14ac:dyDescent="0.25">
      <c r="A63" s="6">
        <v>20727576</v>
      </c>
      <c r="B63" s="6">
        <v>233</v>
      </c>
      <c r="C63" s="8">
        <v>41431</v>
      </c>
      <c r="D63" s="8">
        <v>42384</v>
      </c>
      <c r="E63" s="6" t="s">
        <v>1107</v>
      </c>
      <c r="F63" s="6" t="s">
        <v>1108</v>
      </c>
      <c r="G63" t="str">
        <f>IF(WhoWorksWhere!D63="",VLOOKUP(A63,Graduates!$A$2:$F$231,2,FALSE),"")</f>
        <v/>
      </c>
      <c r="I63" t="str">
        <f>IF(D63="",VLOOKUP(B63,Companies!$A$2:$B$695,2,FALSE),"")</f>
        <v/>
      </c>
    </row>
    <row r="64" spans="1:9" x14ac:dyDescent="0.25">
      <c r="A64" s="6">
        <v>20930212</v>
      </c>
      <c r="B64" s="6">
        <v>292</v>
      </c>
      <c r="C64" s="8">
        <v>42079</v>
      </c>
      <c r="D64" s="7"/>
      <c r="E64" s="6" t="s">
        <v>1119</v>
      </c>
      <c r="F64" s="6" t="s">
        <v>1108</v>
      </c>
      <c r="G64" t="str">
        <f>IF(WhoWorksWhere!D64="",VLOOKUP(A64,Graduates!$A$2:$F$231,2,FALSE),"")</f>
        <v>ŞÖLEN</v>
      </c>
      <c r="I64" t="str">
        <f>IF(D64="",VLOOKUP(B64,Companies!$A$2:$B$695,2,FALSE),"")</f>
        <v>Kale Seramik Çanakkale Seramik Kalebodu</v>
      </c>
    </row>
    <row r="65" spans="1:9" x14ac:dyDescent="0.25">
      <c r="A65" s="6">
        <v>20829507</v>
      </c>
      <c r="B65" s="6">
        <v>14</v>
      </c>
      <c r="C65" s="8">
        <v>41584</v>
      </c>
      <c r="D65" s="8">
        <v>42608</v>
      </c>
      <c r="E65" s="6" t="s">
        <v>1107</v>
      </c>
      <c r="F65" s="6" t="s">
        <v>1108</v>
      </c>
      <c r="G65" t="str">
        <f>IF(WhoWorksWhere!D65="",VLOOKUP(A65,Graduates!$A$2:$F$231,2,FALSE),"")</f>
        <v/>
      </c>
      <c r="I65" t="str">
        <f>IF(D65="",VLOOKUP(B65,Companies!$A$2:$B$695,2,FALSE),"")</f>
        <v/>
      </c>
    </row>
    <row r="66" spans="1:9" x14ac:dyDescent="0.25">
      <c r="A66" s="6">
        <v>21279769</v>
      </c>
      <c r="B66" s="6">
        <v>307</v>
      </c>
      <c r="C66" s="8">
        <v>42233</v>
      </c>
      <c r="D66" s="8">
        <v>42419</v>
      </c>
      <c r="E66" s="6" t="s">
        <v>1110</v>
      </c>
      <c r="F66" s="6" t="s">
        <v>1108</v>
      </c>
      <c r="G66" t="str">
        <f>IF(WhoWorksWhere!D66="",VLOOKUP(A66,Graduates!$A$2:$F$231,2,FALSE),"")</f>
        <v/>
      </c>
      <c r="I66" t="str">
        <f>IF(D66="",VLOOKUP(B66,Companies!$A$2:$B$695,2,FALSE),"")</f>
        <v/>
      </c>
    </row>
    <row r="67" spans="1:9" x14ac:dyDescent="0.25">
      <c r="A67" s="6">
        <v>21030938</v>
      </c>
      <c r="B67" s="6">
        <v>61</v>
      </c>
      <c r="C67" s="8">
        <v>42233</v>
      </c>
      <c r="D67" s="8">
        <v>42464</v>
      </c>
      <c r="E67" s="6" t="s">
        <v>1110</v>
      </c>
      <c r="F67" s="6" t="s">
        <v>1108</v>
      </c>
      <c r="G67" t="str">
        <f>IF(WhoWorksWhere!D67="",VLOOKUP(A67,Graduates!$A$2:$F$231,2,FALSE),"")</f>
        <v/>
      </c>
      <c r="I67" t="str">
        <f>IF(D67="",VLOOKUP(B67,Companies!$A$2:$B$695,2,FALSE),"")</f>
        <v/>
      </c>
    </row>
    <row r="68" spans="1:9" x14ac:dyDescent="0.25">
      <c r="A68" s="6">
        <v>20829622</v>
      </c>
      <c r="B68" s="6">
        <v>15</v>
      </c>
      <c r="C68" s="8">
        <v>42254</v>
      </c>
      <c r="D68" s="7"/>
      <c r="E68" s="6" t="s">
        <v>1107</v>
      </c>
      <c r="F68" s="6" t="s">
        <v>1108</v>
      </c>
      <c r="G68" t="str">
        <f>IF(WhoWorksWhere!D68="",VLOOKUP(A68,Graduates!$A$2:$F$231,2,FALSE),"")</f>
        <v>MUHAMMED CÜNEYT</v>
      </c>
      <c r="I68" t="str">
        <f>IF(D68="",VLOOKUP(B68,Companies!$A$2:$B$695,2,FALSE),"")</f>
        <v>TAI - TUSAŞ</v>
      </c>
    </row>
    <row r="69" spans="1:9" x14ac:dyDescent="0.25">
      <c r="A69" s="6">
        <v>20901248</v>
      </c>
      <c r="B69" s="6">
        <v>17</v>
      </c>
      <c r="C69" s="8">
        <v>41878</v>
      </c>
      <c r="D69" s="8">
        <v>42020</v>
      </c>
      <c r="E69" s="6" t="s">
        <v>1107</v>
      </c>
      <c r="F69" s="6" t="s">
        <v>1108</v>
      </c>
      <c r="G69" t="str">
        <f>IF(WhoWorksWhere!D69="",VLOOKUP(A69,Graduates!$A$2:$F$231,2,FALSE),"")</f>
        <v/>
      </c>
      <c r="I69" t="str">
        <f>IF(D69="",VLOOKUP(B69,Companies!$A$2:$B$695,2,FALSE),"")</f>
        <v/>
      </c>
    </row>
    <row r="70" spans="1:9" x14ac:dyDescent="0.25">
      <c r="A70" s="6">
        <v>20929855</v>
      </c>
      <c r="B70" s="6">
        <v>15</v>
      </c>
      <c r="C70" s="8">
        <v>41960</v>
      </c>
      <c r="D70" s="7"/>
      <c r="E70" s="6" t="s">
        <v>1107</v>
      </c>
      <c r="F70" s="6" t="s">
        <v>1108</v>
      </c>
      <c r="G70" t="str">
        <f>IF(WhoWorksWhere!D70="",VLOOKUP(A70,Graduates!$A$2:$F$231,2,FALSE),"")</f>
        <v>DUYGU</v>
      </c>
      <c r="I70" t="str">
        <f>IF(D70="",VLOOKUP(B70,Companies!$A$2:$B$695,2,FALSE),"")</f>
        <v>TAI - TUSAŞ</v>
      </c>
    </row>
    <row r="71" spans="1:9" x14ac:dyDescent="0.25">
      <c r="A71" s="6">
        <v>21031126</v>
      </c>
      <c r="B71" s="6">
        <v>101</v>
      </c>
      <c r="C71" s="8">
        <v>42275</v>
      </c>
      <c r="D71" s="8">
        <v>42629</v>
      </c>
      <c r="E71" s="6" t="s">
        <v>1120</v>
      </c>
      <c r="F71" s="6" t="s">
        <v>1108</v>
      </c>
      <c r="G71" t="str">
        <f>IF(WhoWorksWhere!D71="",VLOOKUP(A71,Graduates!$A$2:$F$231,2,FALSE),"")</f>
        <v/>
      </c>
      <c r="I71" t="str">
        <f>IF(D71="",VLOOKUP(B71,Companies!$A$2:$B$695,2,FALSE),"")</f>
        <v/>
      </c>
    </row>
    <row r="72" spans="1:9" x14ac:dyDescent="0.25">
      <c r="A72" s="6">
        <v>21030919</v>
      </c>
      <c r="B72" s="6">
        <v>335</v>
      </c>
      <c r="C72" s="8">
        <v>42317</v>
      </c>
      <c r="D72" s="7"/>
      <c r="E72" s="6" t="s">
        <v>1109</v>
      </c>
      <c r="F72" s="6" t="s">
        <v>1108</v>
      </c>
      <c r="G72" t="str">
        <f>IF(WhoWorksWhere!D72="",VLOOKUP(A72,Graduates!$A$2:$F$231,2,FALSE),"")</f>
        <v>MERVE</v>
      </c>
      <c r="I72" t="str">
        <f>IF(D72="",VLOOKUP(B72,Companies!$A$2:$B$695,2,FALSE),"")</f>
        <v>Martur Automotive Seating and Interiors</v>
      </c>
    </row>
    <row r="73" spans="1:9" x14ac:dyDescent="0.25">
      <c r="A73" s="6">
        <v>21030737</v>
      </c>
      <c r="B73" s="6">
        <v>1</v>
      </c>
      <c r="C73" s="8">
        <v>42373</v>
      </c>
      <c r="D73" s="7"/>
      <c r="E73" s="6" t="s">
        <v>1107</v>
      </c>
      <c r="F73" s="6" t="s">
        <v>1108</v>
      </c>
      <c r="G73" t="str">
        <f>IF(WhoWorksWhere!D73="",VLOOKUP(A73,Graduates!$A$2:$F$231,2,FALSE),"")</f>
        <v>AYCAN</v>
      </c>
      <c r="I73" t="str">
        <f>IF(D73="",VLOOKUP(B73,Companies!$A$2:$B$695,2,FALSE),"")</f>
        <v>ASELSAN</v>
      </c>
    </row>
    <row r="74" spans="1:9" x14ac:dyDescent="0.25">
      <c r="A74" s="6">
        <v>20829363</v>
      </c>
      <c r="B74" s="6">
        <v>15</v>
      </c>
      <c r="C74" s="8">
        <v>42317</v>
      </c>
      <c r="D74" s="7"/>
      <c r="E74" s="6" t="s">
        <v>1107</v>
      </c>
      <c r="F74" s="6" t="s">
        <v>1108</v>
      </c>
      <c r="G74" t="str">
        <f>IF(WhoWorksWhere!D74="",VLOOKUP(A74,Graduates!$A$2:$F$231,2,FALSE),"")</f>
        <v>ERGİN</v>
      </c>
      <c r="I74" t="str">
        <f>IF(D74="",VLOOKUP(B74,Companies!$A$2:$B$695,2,FALSE),"")</f>
        <v>TAI - TUSAŞ</v>
      </c>
    </row>
    <row r="75" spans="1:9" x14ac:dyDescent="0.25">
      <c r="A75" s="6">
        <v>21131086</v>
      </c>
      <c r="B75" s="6">
        <v>343</v>
      </c>
      <c r="C75" s="8">
        <v>42346</v>
      </c>
      <c r="D75" s="8">
        <v>42615</v>
      </c>
      <c r="E75" s="6" t="s">
        <v>1110</v>
      </c>
      <c r="F75" s="6" t="s">
        <v>1108</v>
      </c>
      <c r="G75" t="str">
        <f>IF(WhoWorksWhere!D75="",VLOOKUP(A75,Graduates!$A$2:$F$231,2,FALSE),"")</f>
        <v/>
      </c>
      <c r="I75" t="str">
        <f>IF(D75="",VLOOKUP(B75,Companies!$A$2:$B$695,2,FALSE),"")</f>
        <v/>
      </c>
    </row>
    <row r="76" spans="1:9" x14ac:dyDescent="0.25">
      <c r="A76" s="6">
        <v>21030847</v>
      </c>
      <c r="B76" s="6">
        <v>1</v>
      </c>
      <c r="C76" s="8">
        <v>42430</v>
      </c>
      <c r="D76" s="7"/>
      <c r="E76" s="6" t="s">
        <v>1107</v>
      </c>
      <c r="F76" s="6" t="s">
        <v>1108</v>
      </c>
      <c r="G76" t="str">
        <f>IF(WhoWorksWhere!D76="",VLOOKUP(A76,Graduates!$A$2:$F$231,2,FALSE),"")</f>
        <v>EMRE</v>
      </c>
      <c r="I76" t="str">
        <f>IF(D76="",VLOOKUP(B76,Companies!$A$2:$B$695,2,FALSE),"")</f>
        <v>ASELSAN</v>
      </c>
    </row>
    <row r="77" spans="1:9" x14ac:dyDescent="0.25">
      <c r="A77" s="6">
        <v>20930082</v>
      </c>
      <c r="B77" s="6">
        <v>11</v>
      </c>
      <c r="C77" s="8">
        <v>42464</v>
      </c>
      <c r="D77" s="7"/>
      <c r="E77" s="6" t="s">
        <v>1110</v>
      </c>
      <c r="F77" s="6" t="s">
        <v>1108</v>
      </c>
      <c r="G77" t="str">
        <f>IF(WhoWorksWhere!D77="",VLOOKUP(A77,Graduates!$A$2:$F$231,2,FALSE),"")</f>
        <v>BÜŞRA</v>
      </c>
      <c r="I77" t="str">
        <f>IF(D77="",VLOOKUP(B77,Companies!$A$2:$B$695,2,FALSE),"")</f>
        <v>THY - Türk Hava Yolları</v>
      </c>
    </row>
    <row r="78" spans="1:9" x14ac:dyDescent="0.25">
      <c r="A78" s="6">
        <v>21131163</v>
      </c>
      <c r="B78" s="6">
        <v>16</v>
      </c>
      <c r="C78" s="8">
        <v>42401</v>
      </c>
      <c r="D78" s="8">
        <v>42522</v>
      </c>
      <c r="E78" s="6" t="s">
        <v>1107</v>
      </c>
      <c r="F78" s="6" t="s">
        <v>1108</v>
      </c>
      <c r="G78" t="str">
        <f>IF(WhoWorksWhere!D78="",VLOOKUP(A78,Graduates!$A$2:$F$231,2,FALSE),"")</f>
        <v/>
      </c>
      <c r="I78" t="str">
        <f>IF(D78="",VLOOKUP(B78,Companies!$A$2:$B$695,2,FALSE),"")</f>
        <v/>
      </c>
    </row>
    <row r="79" spans="1:9" x14ac:dyDescent="0.25">
      <c r="A79" s="6">
        <v>21332368</v>
      </c>
      <c r="B79" s="6">
        <v>421</v>
      </c>
      <c r="C79" s="7"/>
      <c r="D79" s="7"/>
      <c r="E79" s="6" t="s">
        <v>1107</v>
      </c>
      <c r="F79" s="6" t="s">
        <v>1108</v>
      </c>
      <c r="G79" t="e">
        <f>IF(WhoWorksWhere!D79="",VLOOKUP(A79,Graduates!$A$2:$F$231,2,FALSE),"")</f>
        <v>#N/A</v>
      </c>
      <c r="I79" t="str">
        <f>IF(D79="",VLOOKUP(B79,Companies!$A$2:$B$695,2,FALSE),"")</f>
        <v>LC Waikiki Mağazacılık</v>
      </c>
    </row>
    <row r="80" spans="1:9" x14ac:dyDescent="0.25">
      <c r="A80" s="6">
        <v>21030809</v>
      </c>
      <c r="B80" s="6">
        <v>365</v>
      </c>
      <c r="C80" s="8">
        <v>42387</v>
      </c>
      <c r="D80" s="7"/>
      <c r="E80" s="6" t="s">
        <v>1107</v>
      </c>
      <c r="F80" s="6" t="s">
        <v>1108</v>
      </c>
      <c r="G80" t="str">
        <f>IF(WhoWorksWhere!D80="",VLOOKUP(A80,Graduates!$A$2:$F$231,2,FALSE),"")</f>
        <v>EBRU</v>
      </c>
      <c r="I80" t="str">
        <f>IF(D80="",VLOOKUP(B80,Companies!$A$2:$B$695,2,FALSE),"")</f>
        <v>Etiya Bilgi Teknolojileri</v>
      </c>
    </row>
    <row r="81" spans="1:9" x14ac:dyDescent="0.25">
      <c r="A81" s="6">
        <v>21131177</v>
      </c>
      <c r="B81" s="6">
        <v>341</v>
      </c>
      <c r="C81" s="8">
        <v>42461</v>
      </c>
      <c r="D81" s="7"/>
      <c r="E81" s="6" t="s">
        <v>1107</v>
      </c>
      <c r="F81" s="6" t="s">
        <v>1108</v>
      </c>
      <c r="G81" t="str">
        <f>IF(WhoWorksWhere!D81="",VLOOKUP(A81,Graduates!$A$2:$F$231,2,FALSE),"")</f>
        <v>ZEYNEP</v>
      </c>
      <c r="I81" t="str">
        <f>IF(D81="",VLOOKUP(B81,Companies!$A$2:$B$695,2,FALSE),"")</f>
        <v>Girişim Merkezi</v>
      </c>
    </row>
    <row r="82" spans="1:9" x14ac:dyDescent="0.25">
      <c r="A82" s="6">
        <v>20930116</v>
      </c>
      <c r="B82" s="6">
        <v>366</v>
      </c>
      <c r="C82" s="8">
        <v>42290</v>
      </c>
      <c r="D82" s="7"/>
      <c r="E82" s="6" t="s">
        <v>1107</v>
      </c>
      <c r="F82" s="6" t="s">
        <v>1108</v>
      </c>
      <c r="G82" t="str">
        <f>IF(WhoWorksWhere!D82="",VLOOKUP(A82,Graduates!$A$2:$F$231,2,FALSE),"")</f>
        <v>DUYGU</v>
      </c>
      <c r="I82" t="str">
        <f>IF(D82="",VLOOKUP(B82,Companies!$A$2:$B$695,2,FALSE),"")</f>
        <v>Hazine Müsteşarlığı</v>
      </c>
    </row>
    <row r="83" spans="1:9" x14ac:dyDescent="0.25">
      <c r="A83" s="6">
        <v>20930082</v>
      </c>
      <c r="B83" s="6">
        <v>207</v>
      </c>
      <c r="C83" s="8">
        <v>41905</v>
      </c>
      <c r="D83" s="8">
        <v>42429</v>
      </c>
      <c r="E83" s="6" t="s">
        <v>1110</v>
      </c>
      <c r="F83" s="6" t="s">
        <v>1108</v>
      </c>
      <c r="G83" t="str">
        <f>IF(WhoWorksWhere!D83="",VLOOKUP(A83,Graduates!$A$2:$F$231,2,FALSE),"")</f>
        <v/>
      </c>
      <c r="I83" t="str">
        <f>IF(D83="",VLOOKUP(B83,Companies!$A$2:$B$695,2,FALSE),"")</f>
        <v/>
      </c>
    </row>
    <row r="84" spans="1:9" x14ac:dyDescent="0.25">
      <c r="A84" s="6">
        <v>20929998</v>
      </c>
      <c r="B84" s="6">
        <v>369</v>
      </c>
      <c r="C84" s="8">
        <v>42430</v>
      </c>
      <c r="D84" s="8">
        <v>42650</v>
      </c>
      <c r="E84" s="6" t="s">
        <v>1107</v>
      </c>
      <c r="F84" s="6" t="s">
        <v>1108</v>
      </c>
      <c r="G84" t="str">
        <f>IF(WhoWorksWhere!D84="",VLOOKUP(A84,Graduates!$A$2:$F$231,2,FALSE),"")</f>
        <v/>
      </c>
      <c r="I84" t="str">
        <f>IF(D84="",VLOOKUP(B84,Companies!$A$2:$B$695,2,FALSE),"")</f>
        <v/>
      </c>
    </row>
    <row r="85" spans="1:9" x14ac:dyDescent="0.25">
      <c r="A85" s="6">
        <v>20829377</v>
      </c>
      <c r="B85" s="6">
        <v>15</v>
      </c>
      <c r="C85" s="8">
        <v>42429</v>
      </c>
      <c r="D85" s="7"/>
      <c r="E85" s="6" t="s">
        <v>1107</v>
      </c>
      <c r="F85" s="6" t="s">
        <v>1108</v>
      </c>
      <c r="G85" t="str">
        <f>IF(WhoWorksWhere!D85="",VLOOKUP(A85,Graduates!$A$2:$F$231,2,FALSE),"")</f>
        <v>VOLKAN</v>
      </c>
      <c r="I85" t="str">
        <f>IF(D85="",VLOOKUP(B85,Companies!$A$2:$B$695,2,FALSE),"")</f>
        <v>TAI - TUSAŞ</v>
      </c>
    </row>
    <row r="86" spans="1:9" x14ac:dyDescent="0.25">
      <c r="A86" s="6">
        <v>20829435</v>
      </c>
      <c r="B86" s="6">
        <v>370</v>
      </c>
      <c r="C86" s="8">
        <v>41463</v>
      </c>
      <c r="D86" s="8">
        <v>42613</v>
      </c>
      <c r="E86" s="6" t="s">
        <v>1121</v>
      </c>
      <c r="F86" s="6" t="s">
        <v>1108</v>
      </c>
      <c r="G86" t="str">
        <f>IF(WhoWorksWhere!D86="",VLOOKUP(A86,Graduates!$A$2:$F$231,2,FALSE),"")</f>
        <v/>
      </c>
      <c r="I86" t="str">
        <f>IF(D86="",VLOOKUP(B86,Companies!$A$2:$B$695,2,FALSE),"")</f>
        <v/>
      </c>
    </row>
    <row r="87" spans="1:9" x14ac:dyDescent="0.25">
      <c r="A87" s="6">
        <v>20829435</v>
      </c>
      <c r="B87" s="6">
        <v>371</v>
      </c>
      <c r="C87" s="8">
        <v>41099</v>
      </c>
      <c r="D87" s="8">
        <v>41456</v>
      </c>
      <c r="E87" s="6" t="s">
        <v>1110</v>
      </c>
      <c r="F87" s="6" t="s">
        <v>1108</v>
      </c>
      <c r="G87" t="str">
        <f>IF(WhoWorksWhere!D87="",VLOOKUP(A87,Graduates!$A$2:$F$231,2,FALSE),"")</f>
        <v/>
      </c>
      <c r="I87" t="str">
        <f>IF(D87="",VLOOKUP(B87,Companies!$A$2:$B$695,2,FALSE),"")</f>
        <v/>
      </c>
    </row>
    <row r="88" spans="1:9" x14ac:dyDescent="0.25">
      <c r="A88" s="6">
        <v>20829693</v>
      </c>
      <c r="B88" s="6">
        <v>72</v>
      </c>
      <c r="C88" s="8">
        <v>42261</v>
      </c>
      <c r="D88" s="7"/>
      <c r="E88" s="6" t="s">
        <v>1110</v>
      </c>
      <c r="F88" s="6" t="s">
        <v>1108</v>
      </c>
      <c r="G88" t="str">
        <f>IF(WhoWorksWhere!D88="",VLOOKUP(A88,Graduates!$A$2:$F$231,2,FALSE),"")</f>
        <v>AHMET ONUR</v>
      </c>
      <c r="I88" t="str">
        <f>IF(D88="",VLOOKUP(B88,Companies!$A$2:$B$695,2,FALSE),"")</f>
        <v>KPMG</v>
      </c>
    </row>
    <row r="89" spans="1:9" x14ac:dyDescent="0.25">
      <c r="A89" s="6">
        <v>20901248</v>
      </c>
      <c r="B89" s="6">
        <v>15</v>
      </c>
      <c r="C89" s="8">
        <v>42297</v>
      </c>
      <c r="D89" s="7"/>
      <c r="E89" s="6" t="s">
        <v>1107</v>
      </c>
      <c r="F89" s="6" t="s">
        <v>1108</v>
      </c>
      <c r="G89" t="str">
        <f>IF(WhoWorksWhere!D89="",VLOOKUP(A89,Graduates!$A$2:$F$231,2,FALSE),"")</f>
        <v>NAZ</v>
      </c>
      <c r="I89" t="str">
        <f>IF(D89="",VLOOKUP(B89,Companies!$A$2:$B$695,2,FALSE),"")</f>
        <v>TAI - TUSAŞ</v>
      </c>
    </row>
    <row r="90" spans="1:9" x14ac:dyDescent="0.25">
      <c r="A90" s="6">
        <v>21030718</v>
      </c>
      <c r="B90" s="6">
        <v>50</v>
      </c>
      <c r="C90" s="8">
        <v>42480</v>
      </c>
      <c r="D90" s="7"/>
      <c r="E90" s="6" t="s">
        <v>1114</v>
      </c>
      <c r="F90" s="6" t="s">
        <v>1108</v>
      </c>
      <c r="G90" t="str">
        <f>IF(WhoWorksWhere!D90="",VLOOKUP(A90,Graduates!$A$2:$F$231,2,FALSE),"")</f>
        <v>ELİF</v>
      </c>
      <c r="I90" t="str">
        <f>IF(D90="",VLOOKUP(B90,Companies!$A$2:$B$695,2,FALSE),"")</f>
        <v>Vestel</v>
      </c>
    </row>
    <row r="91" spans="1:9" x14ac:dyDescent="0.25">
      <c r="A91" s="6">
        <v>21030885</v>
      </c>
      <c r="B91" s="6">
        <v>425</v>
      </c>
      <c r="C91" s="8">
        <v>42359</v>
      </c>
      <c r="D91" s="8">
        <v>42846</v>
      </c>
      <c r="E91" s="6" t="s">
        <v>1107</v>
      </c>
      <c r="F91" s="6" t="s">
        <v>1108</v>
      </c>
      <c r="G91" t="str">
        <f>IF(WhoWorksWhere!D91="",VLOOKUP(A91,Graduates!$A$2:$F$231,2,FALSE),"")</f>
        <v/>
      </c>
      <c r="I91" t="str">
        <f>IF(D91="",VLOOKUP(B91,Companies!$A$2:$B$695,2,FALSE),"")</f>
        <v/>
      </c>
    </row>
    <row r="92" spans="1:9" x14ac:dyDescent="0.25">
      <c r="A92" s="6">
        <v>21131254</v>
      </c>
      <c r="B92" s="6">
        <v>30</v>
      </c>
      <c r="C92" s="8">
        <v>42464</v>
      </c>
      <c r="D92" s="7"/>
      <c r="E92" s="6" t="s">
        <v>1107</v>
      </c>
      <c r="F92" s="6" t="s">
        <v>1108</v>
      </c>
      <c r="G92" t="str">
        <f>IF(WhoWorksWhere!D92="",VLOOKUP(A92,Graduates!$A$2:$F$231,2,FALSE),"")</f>
        <v>ŞERMİN</v>
      </c>
      <c r="I92" t="str">
        <f>IF(D92="",VLOOKUP(B92,Companies!$A$2:$B$695,2,FALSE),"")</f>
        <v>MAN Türkiye</v>
      </c>
    </row>
    <row r="93" spans="1:9" x14ac:dyDescent="0.25">
      <c r="A93" s="6">
        <v>21030938</v>
      </c>
      <c r="B93" s="6">
        <v>376</v>
      </c>
      <c r="C93" s="8">
        <v>42464</v>
      </c>
      <c r="D93" s="8">
        <v>42709</v>
      </c>
      <c r="E93" s="6" t="s">
        <v>1110</v>
      </c>
      <c r="F93" s="6" t="s">
        <v>1108</v>
      </c>
      <c r="G93" t="str">
        <f>IF(WhoWorksWhere!D93="",VLOOKUP(A93,Graduates!$A$2:$F$231,2,FALSE),"")</f>
        <v/>
      </c>
      <c r="I93" t="str">
        <f>IF(D93="",VLOOKUP(B93,Companies!$A$2:$B$695,2,FALSE),"")</f>
        <v/>
      </c>
    </row>
    <row r="94" spans="1:9" x14ac:dyDescent="0.25">
      <c r="A94" s="6">
        <v>20929822</v>
      </c>
      <c r="B94" s="6">
        <v>377</v>
      </c>
      <c r="C94" s="8">
        <v>42318</v>
      </c>
      <c r="D94" s="8">
        <v>42754</v>
      </c>
      <c r="E94" s="6" t="s">
        <v>1107</v>
      </c>
      <c r="F94" s="6" t="s">
        <v>1108</v>
      </c>
      <c r="G94" t="str">
        <f>IF(WhoWorksWhere!D94="",VLOOKUP(A94,Graduates!$A$2:$F$231,2,FALSE),"")</f>
        <v/>
      </c>
      <c r="I94" t="str">
        <f>IF(D94="",VLOOKUP(B94,Companies!$A$2:$B$695,2,FALSE),"")</f>
        <v/>
      </c>
    </row>
    <row r="95" spans="1:9" x14ac:dyDescent="0.25">
      <c r="A95" s="6">
        <v>20929822</v>
      </c>
      <c r="B95" s="6">
        <v>50</v>
      </c>
      <c r="C95" s="8">
        <v>41900</v>
      </c>
      <c r="D95" s="8">
        <v>42216</v>
      </c>
      <c r="E95" s="6" t="s">
        <v>1114</v>
      </c>
      <c r="F95" s="6" t="s">
        <v>1108</v>
      </c>
      <c r="G95" t="str">
        <f>IF(WhoWorksWhere!D95="",VLOOKUP(A95,Graduates!$A$2:$F$231,2,FALSE),"")</f>
        <v/>
      </c>
      <c r="I95" t="str">
        <f>IF(D95="",VLOOKUP(B95,Companies!$A$2:$B$695,2,FALSE),"")</f>
        <v/>
      </c>
    </row>
    <row r="96" spans="1:9" x14ac:dyDescent="0.25">
      <c r="A96" s="6">
        <v>21030943</v>
      </c>
      <c r="B96" s="6">
        <v>29</v>
      </c>
      <c r="C96" s="8">
        <v>42261</v>
      </c>
      <c r="D96" s="8">
        <v>42643</v>
      </c>
      <c r="E96" s="6" t="s">
        <v>1110</v>
      </c>
      <c r="F96" s="6" t="s">
        <v>1108</v>
      </c>
      <c r="G96" t="str">
        <f>IF(WhoWorksWhere!D96="",VLOOKUP(A96,Graduates!$A$2:$F$231,2,FALSE),"")</f>
        <v/>
      </c>
      <c r="I96" t="str">
        <f>IF(D96="",VLOOKUP(B96,Companies!$A$2:$B$695,2,FALSE),"")</f>
        <v/>
      </c>
    </row>
    <row r="97" spans="1:9" x14ac:dyDescent="0.25">
      <c r="A97" s="6">
        <v>21279769</v>
      </c>
      <c r="B97" s="6">
        <v>100</v>
      </c>
      <c r="C97" s="8">
        <v>42430</v>
      </c>
      <c r="D97" s="7"/>
      <c r="E97" s="6" t="s">
        <v>1115</v>
      </c>
      <c r="F97" s="6" t="s">
        <v>1108</v>
      </c>
      <c r="G97" t="str">
        <f>IF(WhoWorksWhere!D97="",VLOOKUP(A97,Graduates!$A$2:$F$231,2,FALSE),"")</f>
        <v>EKREM</v>
      </c>
      <c r="I97" t="str">
        <f>IF(D97="",VLOOKUP(B97,Companies!$A$2:$B$695,2,FALSE),"")</f>
        <v>UNILEVER</v>
      </c>
    </row>
    <row r="98" spans="1:9" x14ac:dyDescent="0.25">
      <c r="A98" s="6">
        <v>21031054</v>
      </c>
      <c r="B98" s="6">
        <v>11</v>
      </c>
      <c r="C98" s="8">
        <v>42310</v>
      </c>
      <c r="D98" s="8">
        <v>42831</v>
      </c>
      <c r="E98" s="6" t="s">
        <v>1107</v>
      </c>
      <c r="F98" s="6" t="s">
        <v>1108</v>
      </c>
      <c r="G98" t="str">
        <f>IF(WhoWorksWhere!D98="",VLOOKUP(A98,Graduates!$A$2:$F$231,2,FALSE),"")</f>
        <v/>
      </c>
      <c r="I98" t="str">
        <f>IF(D98="",VLOOKUP(B98,Companies!$A$2:$B$695,2,FALSE),"")</f>
        <v/>
      </c>
    </row>
    <row r="99" spans="1:9" x14ac:dyDescent="0.25">
      <c r="A99" s="6">
        <v>20727595</v>
      </c>
      <c r="B99" s="6">
        <v>381</v>
      </c>
      <c r="C99" s="8">
        <v>40826</v>
      </c>
      <c r="D99" s="7"/>
      <c r="E99" s="6" t="s">
        <v>1109</v>
      </c>
      <c r="F99" s="6" t="s">
        <v>1108</v>
      </c>
      <c r="G99" t="str">
        <f>IF(WhoWorksWhere!D99="",VLOOKUP(A99,Graduates!$A$2:$F$231,2,FALSE),"")</f>
        <v>BÜŞRA</v>
      </c>
      <c r="I99" t="str">
        <f>IF(D99="",VLOOKUP(B99,Companies!$A$2:$B$695,2,FALSE),"")</f>
        <v>Harput Holding</v>
      </c>
    </row>
    <row r="100" spans="1:9" x14ac:dyDescent="0.25">
      <c r="A100" s="6">
        <v>20727595</v>
      </c>
      <c r="B100" s="6">
        <v>381</v>
      </c>
      <c r="C100" s="8">
        <v>41244</v>
      </c>
      <c r="D100" s="7"/>
      <c r="E100" s="6" t="s">
        <v>1109</v>
      </c>
      <c r="F100" s="6" t="s">
        <v>1108</v>
      </c>
      <c r="G100" t="str">
        <f>IF(WhoWorksWhere!D100="",VLOOKUP(A100,Graduates!$A$2:$F$231,2,FALSE),"")</f>
        <v>BÜŞRA</v>
      </c>
      <c r="I100" t="str">
        <f>IF(D100="",VLOOKUP(B100,Companies!$A$2:$B$695,2,FALSE),"")</f>
        <v>Harput Holding</v>
      </c>
    </row>
    <row r="101" spans="1:9" x14ac:dyDescent="0.25">
      <c r="A101" s="6">
        <v>20930168</v>
      </c>
      <c r="B101" s="6">
        <v>382</v>
      </c>
      <c r="C101" s="8">
        <v>42095</v>
      </c>
      <c r="D101" s="7"/>
      <c r="E101" s="6" t="s">
        <v>1107</v>
      </c>
      <c r="F101" s="6" t="s">
        <v>1108</v>
      </c>
      <c r="G101" t="str">
        <f>IF(WhoWorksWhere!D101="",VLOOKUP(A101,Graduates!$A$2:$F$231,2,FALSE),"")</f>
        <v>DERYA GAMZE</v>
      </c>
      <c r="I101" t="str">
        <f>IF(D101="",VLOOKUP(B101,Companies!$A$2:$B$695,2,FALSE),"")</f>
        <v>Mavinci Bilişim</v>
      </c>
    </row>
    <row r="102" spans="1:9" x14ac:dyDescent="0.25">
      <c r="A102" s="6">
        <v>20727672</v>
      </c>
      <c r="B102" s="6">
        <v>208</v>
      </c>
      <c r="C102" s="8">
        <v>41852</v>
      </c>
      <c r="D102" s="7"/>
      <c r="E102" s="6" t="s">
        <v>1107</v>
      </c>
      <c r="F102" s="6" t="s">
        <v>1108</v>
      </c>
      <c r="G102" t="str">
        <f>IF(WhoWorksWhere!D102="",VLOOKUP(A102,Graduates!$A$2:$F$231,2,FALSE),"")</f>
        <v>CANSU</v>
      </c>
      <c r="I102" t="str">
        <f>IF(D102="",VLOOKUP(B102,Companies!$A$2:$B$695,2,FALSE),"")</f>
        <v>Türk Traktör</v>
      </c>
    </row>
    <row r="103" spans="1:9" x14ac:dyDescent="0.25">
      <c r="A103" s="6">
        <v>20829487</v>
      </c>
      <c r="B103" s="6">
        <v>74</v>
      </c>
      <c r="C103" s="8">
        <v>42034</v>
      </c>
      <c r="D103" s="8">
        <v>42230</v>
      </c>
      <c r="E103" s="6" t="s">
        <v>1110</v>
      </c>
      <c r="F103" s="6" t="s">
        <v>1108</v>
      </c>
      <c r="G103" t="str">
        <f>IF(WhoWorksWhere!D103="",VLOOKUP(A103,Graduates!$A$2:$F$231,2,FALSE),"")</f>
        <v/>
      </c>
      <c r="I103" t="str">
        <f>IF(D103="",VLOOKUP(B103,Companies!$A$2:$B$695,2,FALSE),"")</f>
        <v/>
      </c>
    </row>
    <row r="104" spans="1:9" x14ac:dyDescent="0.25">
      <c r="A104" s="6">
        <v>20930154</v>
      </c>
      <c r="B104" s="6">
        <v>43</v>
      </c>
      <c r="C104" s="8">
        <v>41218</v>
      </c>
      <c r="D104" s="8">
        <v>42167</v>
      </c>
      <c r="E104" s="6" t="s">
        <v>1107</v>
      </c>
      <c r="F104" s="6" t="s">
        <v>1108</v>
      </c>
      <c r="G104" t="str">
        <f>IF(WhoWorksWhere!D104="",VLOOKUP(A104,Graduates!$A$2:$F$231,2,FALSE),"")</f>
        <v/>
      </c>
      <c r="I104" t="str">
        <f>IF(D104="",VLOOKUP(B104,Companies!$A$2:$B$695,2,FALSE),"")</f>
        <v/>
      </c>
    </row>
    <row r="105" spans="1:9" x14ac:dyDescent="0.25">
      <c r="A105" s="6">
        <v>20829669</v>
      </c>
      <c r="B105" s="6">
        <v>77</v>
      </c>
      <c r="C105" s="8">
        <v>41477</v>
      </c>
      <c r="D105" s="8">
        <v>42657</v>
      </c>
      <c r="E105" s="6" t="s">
        <v>1110</v>
      </c>
      <c r="F105" s="6" t="s">
        <v>1108</v>
      </c>
      <c r="G105" t="str">
        <f>IF(WhoWorksWhere!D105="",VLOOKUP(A105,Graduates!$A$2:$F$231,2,FALSE),"")</f>
        <v/>
      </c>
      <c r="I105" t="str">
        <f>IF(D105="",VLOOKUP(B105,Companies!$A$2:$B$695,2,FALSE),"")</f>
        <v/>
      </c>
    </row>
    <row r="106" spans="1:9" x14ac:dyDescent="0.25">
      <c r="A106" s="6">
        <v>20929998</v>
      </c>
      <c r="B106" s="6">
        <v>340</v>
      </c>
      <c r="C106" s="8">
        <v>41041</v>
      </c>
      <c r="D106" s="8">
        <v>42369</v>
      </c>
      <c r="E106" s="6" t="s">
        <v>1110</v>
      </c>
      <c r="F106" s="6" t="s">
        <v>1108</v>
      </c>
      <c r="G106" t="str">
        <f>IF(WhoWorksWhere!D106="",VLOOKUP(A106,Graduates!$A$2:$F$231,2,FALSE),"")</f>
        <v/>
      </c>
      <c r="I106" t="str">
        <f>IF(D106="",VLOOKUP(B106,Companies!$A$2:$B$695,2,FALSE),"")</f>
        <v/>
      </c>
    </row>
    <row r="107" spans="1:9" x14ac:dyDescent="0.25">
      <c r="A107" s="6">
        <v>20929888</v>
      </c>
      <c r="B107" s="6">
        <v>386</v>
      </c>
      <c r="C107" s="8">
        <v>41975</v>
      </c>
      <c r="D107" s="7"/>
      <c r="E107" s="6" t="s">
        <v>1122</v>
      </c>
      <c r="F107" s="6" t="s">
        <v>1108</v>
      </c>
      <c r="G107" t="str">
        <f>IF(WhoWorksWhere!D107="",VLOOKUP(A107,Graduates!$A$2:$F$231,2,FALSE),"")</f>
        <v>HALİL İBRAHİM</v>
      </c>
      <c r="I107" t="str">
        <f>IF(D107="",VLOOKUP(B107,Companies!$A$2:$B$695,2,FALSE),"")</f>
        <v>Necmettin Erbakan University</v>
      </c>
    </row>
    <row r="108" spans="1:9" x14ac:dyDescent="0.25">
      <c r="A108" s="6">
        <v>20930025</v>
      </c>
      <c r="B108" s="6">
        <v>89</v>
      </c>
      <c r="C108" s="8">
        <v>42353</v>
      </c>
      <c r="D108" s="7"/>
      <c r="E108" s="6" t="s">
        <v>1109</v>
      </c>
      <c r="F108" s="6" t="s">
        <v>1108</v>
      </c>
      <c r="G108" t="str">
        <f>IF(WhoWorksWhere!D108="",VLOOKUP(A108,Graduates!$A$2:$F$231,2,FALSE),"")</f>
        <v>DİDEM IŞILSU</v>
      </c>
      <c r="I108" t="str">
        <f>IF(D108="",VLOOKUP(B108,Companies!$A$2:$B$695,2,FALSE),"")</f>
        <v>BOSCH</v>
      </c>
    </row>
    <row r="109" spans="1:9" x14ac:dyDescent="0.25">
      <c r="A109" s="6">
        <v>20829492</v>
      </c>
      <c r="B109" s="6">
        <v>92</v>
      </c>
      <c r="C109" s="8">
        <v>41665</v>
      </c>
      <c r="D109" s="8">
        <v>42074</v>
      </c>
      <c r="E109" s="6" t="s">
        <v>1107</v>
      </c>
      <c r="F109" s="6" t="s">
        <v>1108</v>
      </c>
      <c r="G109" t="str">
        <f>IF(WhoWorksWhere!D109="",VLOOKUP(A109,Graduates!$A$2:$F$231,2,FALSE),"")</f>
        <v/>
      </c>
    </row>
    <row r="110" spans="1:9" x14ac:dyDescent="0.25">
      <c r="A110" s="6">
        <v>20829492</v>
      </c>
      <c r="B110" s="6">
        <v>94</v>
      </c>
      <c r="C110" s="8">
        <v>42074</v>
      </c>
      <c r="D110" s="7"/>
      <c r="E110" s="6" t="s">
        <v>1107</v>
      </c>
      <c r="F110" s="6" t="s">
        <v>1108</v>
      </c>
      <c r="G110" t="str">
        <f>IF(WhoWorksWhere!D110="",VLOOKUP(A110,Graduates!$A$2:$F$231,2,FALSE),"")</f>
        <v>GÜNER</v>
      </c>
    </row>
    <row r="111" spans="1:9" x14ac:dyDescent="0.25">
      <c r="A111" s="6" t="s">
        <v>1123</v>
      </c>
      <c r="B111" s="6">
        <v>373</v>
      </c>
      <c r="C111" s="8">
        <v>41640</v>
      </c>
      <c r="D111" s="7"/>
      <c r="E111" s="6" t="s">
        <v>1107</v>
      </c>
      <c r="F111" s="6" t="s">
        <v>1108</v>
      </c>
      <c r="G111" t="e">
        <f>IF(WhoWorksWhere!D111="",VLOOKUP(A111,Graduates!$A$2:$F$231,2,FALSE),"")</f>
        <v>#N/A</v>
      </c>
    </row>
    <row r="112" spans="1:9" x14ac:dyDescent="0.25">
      <c r="A112" s="6" t="s">
        <v>1123</v>
      </c>
      <c r="B112" s="6">
        <v>373</v>
      </c>
      <c r="C112" s="8">
        <v>41183</v>
      </c>
      <c r="D112" s="8">
        <v>41640</v>
      </c>
      <c r="E112" s="6" t="s">
        <v>1107</v>
      </c>
      <c r="F112" s="6" t="s">
        <v>1108</v>
      </c>
      <c r="G112" t="str">
        <f>IF(WhoWorksWhere!D112="",VLOOKUP(A112,Graduates!$A$2:$F$231,2,FALSE),"")</f>
        <v/>
      </c>
    </row>
    <row r="113" spans="1:7" x14ac:dyDescent="0.25">
      <c r="A113" s="6">
        <v>20727452</v>
      </c>
      <c r="B113" s="6">
        <v>15</v>
      </c>
      <c r="C113" s="8">
        <v>42296</v>
      </c>
      <c r="D113" s="7"/>
      <c r="E113" s="6" t="s">
        <v>1107</v>
      </c>
      <c r="F113" s="6" t="s">
        <v>1108</v>
      </c>
      <c r="G113" t="str">
        <f>IF(WhoWorksWhere!D113="",VLOOKUP(A113,Graduates!$A$2:$F$231,2,FALSE),"")</f>
        <v>BETÜL</v>
      </c>
    </row>
    <row r="114" spans="1:7" x14ac:dyDescent="0.25">
      <c r="A114" s="6" t="s">
        <v>1124</v>
      </c>
      <c r="B114" s="6">
        <v>391</v>
      </c>
      <c r="C114" s="8">
        <v>41518</v>
      </c>
      <c r="D114" s="7"/>
      <c r="E114" s="6" t="s">
        <v>1107</v>
      </c>
      <c r="F114" s="6" t="s">
        <v>1108</v>
      </c>
      <c r="G114" t="e">
        <f>IF(WhoWorksWhere!D114="",VLOOKUP(A114,Graduates!$A$2:$F$231,2,FALSE),"")</f>
        <v>#N/A</v>
      </c>
    </row>
    <row r="115" spans="1:7" x14ac:dyDescent="0.25">
      <c r="A115" s="6" t="s">
        <v>1125</v>
      </c>
      <c r="B115" s="6">
        <v>359</v>
      </c>
      <c r="C115" s="7"/>
      <c r="D115" s="7"/>
      <c r="E115" s="6" t="s">
        <v>1107</v>
      </c>
      <c r="F115" s="6" t="s">
        <v>1108</v>
      </c>
      <c r="G115" t="e">
        <f>IF(WhoWorksWhere!D115="",VLOOKUP(A115,Graduates!$A$2:$F$231,2,FALSE),"")</f>
        <v>#N/A</v>
      </c>
    </row>
    <row r="116" spans="1:7" x14ac:dyDescent="0.25">
      <c r="A116" s="6" t="s">
        <v>1126</v>
      </c>
      <c r="B116" s="6">
        <v>323</v>
      </c>
      <c r="C116" s="8">
        <v>40762</v>
      </c>
      <c r="D116" s="8">
        <v>41742</v>
      </c>
      <c r="E116" s="6" t="s">
        <v>1107</v>
      </c>
      <c r="F116" s="6" t="s">
        <v>1108</v>
      </c>
      <c r="G116" t="str">
        <f>IF(WhoWorksWhere!D116="",VLOOKUP(A116,Graduates!$A$2:$F$231,2,FALSE),"")</f>
        <v/>
      </c>
    </row>
    <row r="117" spans="1:7" x14ac:dyDescent="0.25">
      <c r="A117" s="6" t="s">
        <v>1126</v>
      </c>
      <c r="B117" s="6">
        <v>395</v>
      </c>
      <c r="C117" s="8">
        <v>41750</v>
      </c>
      <c r="D117" s="7"/>
      <c r="E117" s="6" t="s">
        <v>1107</v>
      </c>
      <c r="F117" s="6" t="s">
        <v>1108</v>
      </c>
      <c r="G117" t="e">
        <f>IF(WhoWorksWhere!D117="",VLOOKUP(A117,Graduates!$A$2:$F$231,2,FALSE),"")</f>
        <v>#N/A</v>
      </c>
    </row>
    <row r="118" spans="1:7" x14ac:dyDescent="0.25">
      <c r="A118" s="6" t="s">
        <v>1127</v>
      </c>
      <c r="B118" s="6">
        <v>352</v>
      </c>
      <c r="C118" s="8">
        <v>42036</v>
      </c>
      <c r="D118" s="7"/>
      <c r="E118" s="6" t="s">
        <v>1107</v>
      </c>
      <c r="F118" s="6" t="s">
        <v>1108</v>
      </c>
      <c r="G118" t="e">
        <f>IF(WhoWorksWhere!D118="",VLOOKUP(A118,Graduates!$A$2:$F$231,2,FALSE),"")</f>
        <v>#N/A</v>
      </c>
    </row>
    <row r="119" spans="1:7" x14ac:dyDescent="0.25">
      <c r="A119" s="6">
        <v>21030899</v>
      </c>
      <c r="B119" s="6">
        <v>357</v>
      </c>
      <c r="C119" s="8">
        <v>42491</v>
      </c>
      <c r="D119" s="7"/>
      <c r="E119" s="6" t="s">
        <v>1107</v>
      </c>
      <c r="F119" s="6" t="s">
        <v>1108</v>
      </c>
      <c r="G119" t="str">
        <f>IF(WhoWorksWhere!D119="",VLOOKUP(A119,Graduates!$A$2:$F$231,2,FALSE),"")</f>
        <v>GÖKÇE</v>
      </c>
    </row>
    <row r="120" spans="1:7" x14ac:dyDescent="0.25">
      <c r="A120" s="6">
        <v>21030899</v>
      </c>
      <c r="B120" s="6">
        <v>396</v>
      </c>
      <c r="C120" s="8">
        <v>42079</v>
      </c>
      <c r="D120" s="8">
        <v>42460</v>
      </c>
      <c r="E120" s="6" t="s">
        <v>1107</v>
      </c>
      <c r="F120" s="6" t="s">
        <v>1108</v>
      </c>
      <c r="G120" t="str">
        <f>IF(WhoWorksWhere!D120="",VLOOKUP(A120,Graduates!$A$2:$F$231,2,FALSE),"")</f>
        <v/>
      </c>
    </row>
    <row r="121" spans="1:7" x14ac:dyDescent="0.25">
      <c r="A121" s="6" t="s">
        <v>1128</v>
      </c>
      <c r="B121" s="6">
        <v>16</v>
      </c>
      <c r="C121" s="8">
        <v>41928</v>
      </c>
      <c r="D121" s="7"/>
      <c r="E121" s="6" t="s">
        <v>1107</v>
      </c>
      <c r="F121" s="6" t="s">
        <v>1108</v>
      </c>
      <c r="G121" t="e">
        <f>IF(WhoWorksWhere!D121="",VLOOKUP(A121,Graduates!$A$2:$F$231,2,FALSE),"")</f>
        <v>#N/A</v>
      </c>
    </row>
    <row r="122" spans="1:7" x14ac:dyDescent="0.25">
      <c r="A122" s="6" t="s">
        <v>1129</v>
      </c>
      <c r="B122" s="6">
        <v>5</v>
      </c>
      <c r="C122" s="8">
        <v>41554</v>
      </c>
      <c r="D122" s="7"/>
      <c r="E122" s="6" t="s">
        <v>1107</v>
      </c>
      <c r="F122" s="6" t="s">
        <v>1108</v>
      </c>
      <c r="G122" t="e">
        <f>IF(WhoWorksWhere!D122="",VLOOKUP(A122,Graduates!$A$2:$F$231,2,FALSE),"")</f>
        <v>#N/A</v>
      </c>
    </row>
    <row r="123" spans="1:7" x14ac:dyDescent="0.25">
      <c r="A123" s="6" t="s">
        <v>1130</v>
      </c>
      <c r="B123" s="6">
        <v>334</v>
      </c>
      <c r="C123" s="8">
        <v>38151</v>
      </c>
      <c r="D123" s="8">
        <v>42502</v>
      </c>
      <c r="E123" s="6" t="s">
        <v>1107</v>
      </c>
      <c r="F123" s="6" t="s">
        <v>1108</v>
      </c>
      <c r="G123" t="str">
        <f>IF(WhoWorksWhere!D123="",VLOOKUP(A123,Graduates!$A$2:$F$231,2,FALSE),"")</f>
        <v/>
      </c>
    </row>
    <row r="124" spans="1:7" x14ac:dyDescent="0.25">
      <c r="A124" s="6" t="s">
        <v>1130</v>
      </c>
      <c r="B124" s="6">
        <v>388</v>
      </c>
      <c r="C124" s="8">
        <v>42502</v>
      </c>
      <c r="D124" s="7"/>
      <c r="E124" s="6" t="s">
        <v>1107</v>
      </c>
      <c r="F124" s="6" t="s">
        <v>1108</v>
      </c>
      <c r="G124" t="e">
        <f>IF(WhoWorksWhere!D124="",VLOOKUP(A124,Graduates!$A$2:$F$231,2,FALSE),"")</f>
        <v>#N/A</v>
      </c>
    </row>
    <row r="125" spans="1:7" x14ac:dyDescent="0.25">
      <c r="A125" s="6" t="s">
        <v>1131</v>
      </c>
      <c r="B125" s="6">
        <v>331</v>
      </c>
      <c r="C125" s="8">
        <v>41945</v>
      </c>
      <c r="D125" s="8">
        <v>42736</v>
      </c>
      <c r="E125" s="6" t="s">
        <v>1107</v>
      </c>
      <c r="F125" s="6" t="s">
        <v>1108</v>
      </c>
      <c r="G125" t="str">
        <f>IF(WhoWorksWhere!D125="",VLOOKUP(A125,Graduates!$A$2:$F$231,2,FALSE),"")</f>
        <v/>
      </c>
    </row>
    <row r="126" spans="1:7" x14ac:dyDescent="0.25">
      <c r="A126" s="6" t="s">
        <v>1131</v>
      </c>
      <c r="B126" s="6">
        <v>306</v>
      </c>
      <c r="C126" s="8">
        <v>41519</v>
      </c>
      <c r="D126" s="8">
        <v>41592</v>
      </c>
      <c r="E126" s="6" t="s">
        <v>1107</v>
      </c>
      <c r="F126" s="6" t="s">
        <v>1108</v>
      </c>
      <c r="G126" t="str">
        <f>IF(WhoWorksWhere!D126="",VLOOKUP(A126,Graduates!$A$2:$F$231,2,FALSE),"")</f>
        <v/>
      </c>
    </row>
    <row r="127" spans="1:7" x14ac:dyDescent="0.25">
      <c r="A127" s="6">
        <v>20727653</v>
      </c>
      <c r="B127" s="6">
        <v>399</v>
      </c>
      <c r="C127" s="8">
        <v>40798</v>
      </c>
      <c r="D127" s="8">
        <v>41698</v>
      </c>
      <c r="E127" s="6" t="s">
        <v>1110</v>
      </c>
      <c r="F127" s="6" t="s">
        <v>1108</v>
      </c>
      <c r="G127" t="str">
        <f>IF(WhoWorksWhere!D127="",VLOOKUP(A127,Graduates!$A$2:$F$231,2,FALSE),"")</f>
        <v/>
      </c>
    </row>
    <row r="128" spans="1:7" x14ac:dyDescent="0.25">
      <c r="A128" s="6">
        <v>20727653</v>
      </c>
      <c r="B128" s="6">
        <v>76</v>
      </c>
      <c r="C128" s="8">
        <v>41701</v>
      </c>
      <c r="D128" s="8">
        <v>42364</v>
      </c>
      <c r="E128" s="6" t="s">
        <v>1107</v>
      </c>
      <c r="F128" s="6" t="s">
        <v>1108</v>
      </c>
      <c r="G128" t="str">
        <f>IF(WhoWorksWhere!D128="",VLOOKUP(A128,Graduates!$A$2:$F$231,2,FALSE),"")</f>
        <v/>
      </c>
    </row>
    <row r="129" spans="1:7" x14ac:dyDescent="0.25">
      <c r="A129" s="6">
        <v>20727653</v>
      </c>
      <c r="B129" s="6">
        <v>357</v>
      </c>
      <c r="C129" s="8">
        <v>42366</v>
      </c>
      <c r="D129" s="7"/>
      <c r="E129" s="6" t="s">
        <v>1107</v>
      </c>
      <c r="F129" s="6" t="s">
        <v>1108</v>
      </c>
      <c r="G129" t="str">
        <f>IF(WhoWorksWhere!D129="",VLOOKUP(A129,Graduates!$A$2:$F$231,2,FALSE),"")</f>
        <v>ARZU</v>
      </c>
    </row>
    <row r="130" spans="1:7" x14ac:dyDescent="0.25">
      <c r="A130" s="6">
        <v>21031035</v>
      </c>
      <c r="B130" s="6">
        <v>404</v>
      </c>
      <c r="C130" s="8">
        <v>42401</v>
      </c>
      <c r="D130" s="7"/>
      <c r="E130" s="6" t="s">
        <v>1116</v>
      </c>
      <c r="F130" s="6" t="s">
        <v>1108</v>
      </c>
      <c r="G130" t="str">
        <f>IF(WhoWorksWhere!D130="",VLOOKUP(A130,Graduates!$A$2:$F$231,2,FALSE),"")</f>
        <v>AKIN</v>
      </c>
    </row>
    <row r="131" spans="1:7" x14ac:dyDescent="0.25">
      <c r="A131" s="6">
        <v>20829603</v>
      </c>
      <c r="B131" s="6">
        <v>405</v>
      </c>
      <c r="C131" s="8">
        <v>41680</v>
      </c>
      <c r="D131" s="8">
        <v>42615</v>
      </c>
      <c r="E131" s="6" t="s">
        <v>1107</v>
      </c>
      <c r="F131" s="6" t="s">
        <v>1108</v>
      </c>
      <c r="G131" t="str">
        <f>IF(WhoWorksWhere!D131="",VLOOKUP(A131,Graduates!$A$2:$F$231,2,FALSE),"")</f>
        <v/>
      </c>
    </row>
    <row r="132" spans="1:7" x14ac:dyDescent="0.25">
      <c r="A132" s="6" t="s">
        <v>1132</v>
      </c>
      <c r="B132" s="6">
        <v>192</v>
      </c>
      <c r="C132" s="8">
        <v>41150</v>
      </c>
      <c r="D132" s="7"/>
      <c r="E132" s="6" t="s">
        <v>1107</v>
      </c>
      <c r="F132" s="6" t="s">
        <v>1108</v>
      </c>
      <c r="G132" t="e">
        <f>IF(WhoWorksWhere!D132="",VLOOKUP(A132,Graduates!$A$2:$F$231,2,FALSE),"")</f>
        <v>#N/A</v>
      </c>
    </row>
    <row r="133" spans="1:7" x14ac:dyDescent="0.25">
      <c r="A133" s="6">
        <v>20930063</v>
      </c>
      <c r="B133" s="6">
        <v>29</v>
      </c>
      <c r="C133" s="8">
        <v>41857</v>
      </c>
      <c r="D133" s="8">
        <v>42429</v>
      </c>
      <c r="E133" s="6" t="s">
        <v>1110</v>
      </c>
      <c r="F133" s="6" t="s">
        <v>1108</v>
      </c>
      <c r="G133" t="str">
        <f>IF(WhoWorksWhere!D133="",VLOOKUP(A133,Graduates!$A$2:$F$231,2,FALSE),"")</f>
        <v/>
      </c>
    </row>
    <row r="134" spans="1:7" x14ac:dyDescent="0.25">
      <c r="A134" s="6">
        <v>20930063</v>
      </c>
      <c r="B134" s="6">
        <v>29</v>
      </c>
      <c r="C134" s="8">
        <v>42430</v>
      </c>
      <c r="D134" s="8">
        <v>42551</v>
      </c>
      <c r="E134" s="6" t="s">
        <v>1133</v>
      </c>
      <c r="F134" s="6" t="s">
        <v>1134</v>
      </c>
      <c r="G134" t="str">
        <f>IF(WhoWorksWhere!D134="",VLOOKUP(A134,Graduates!$A$2:$F$231,2,FALSE),"")</f>
        <v/>
      </c>
    </row>
    <row r="135" spans="1:7" x14ac:dyDescent="0.25">
      <c r="A135" s="6">
        <v>20930063</v>
      </c>
      <c r="B135" s="6">
        <v>29</v>
      </c>
      <c r="C135" s="8">
        <v>42552</v>
      </c>
      <c r="D135" s="7"/>
      <c r="E135" s="6" t="s">
        <v>1110</v>
      </c>
      <c r="F135" s="6" t="s">
        <v>1108</v>
      </c>
      <c r="G135" t="str">
        <f>IF(WhoWorksWhere!D135="",VLOOKUP(A135,Graduates!$A$2:$F$231,2,FALSE),"")</f>
        <v>GÜZİN</v>
      </c>
    </row>
    <row r="136" spans="1:7" x14ac:dyDescent="0.25">
      <c r="A136" s="6">
        <v>20930044</v>
      </c>
      <c r="B136" s="6">
        <v>29</v>
      </c>
      <c r="C136" s="8">
        <v>42037</v>
      </c>
      <c r="D136" s="7"/>
      <c r="E136" s="6" t="s">
        <v>1110</v>
      </c>
      <c r="F136" s="6" t="s">
        <v>1108</v>
      </c>
      <c r="G136" t="str">
        <f>IF(WhoWorksWhere!D136="",VLOOKUP(A136,Graduates!$A$2:$F$231,2,FALSE),"")</f>
        <v>ELİF BÜŞRA</v>
      </c>
    </row>
    <row r="137" spans="1:7" x14ac:dyDescent="0.25">
      <c r="A137" s="6">
        <v>20727648</v>
      </c>
      <c r="B137" s="6">
        <v>1</v>
      </c>
      <c r="C137" s="8">
        <v>42373</v>
      </c>
      <c r="D137" s="7"/>
      <c r="E137" s="6" t="s">
        <v>1107</v>
      </c>
      <c r="F137" s="6" t="s">
        <v>1108</v>
      </c>
      <c r="G137" t="str">
        <f>IF(WhoWorksWhere!D137="",VLOOKUP(A137,Graduates!$A$2:$F$231,2,FALSE),"")</f>
        <v>ÖZGÜN</v>
      </c>
    </row>
    <row r="138" spans="1:7" x14ac:dyDescent="0.25">
      <c r="A138" s="6">
        <v>20727648</v>
      </c>
      <c r="B138" s="6">
        <v>79</v>
      </c>
      <c r="C138" s="8">
        <v>41092</v>
      </c>
      <c r="D138" s="8">
        <v>42352</v>
      </c>
      <c r="E138" s="6" t="s">
        <v>1110</v>
      </c>
      <c r="F138" s="6" t="s">
        <v>1108</v>
      </c>
      <c r="G138" t="str">
        <f>IF(WhoWorksWhere!D138="",VLOOKUP(A138,Graduates!$A$2:$F$231,2,FALSE),"")</f>
        <v/>
      </c>
    </row>
    <row r="139" spans="1:7" x14ac:dyDescent="0.25">
      <c r="A139" s="6">
        <v>20829487</v>
      </c>
      <c r="B139" s="6">
        <v>385</v>
      </c>
      <c r="C139" s="8">
        <v>42262</v>
      </c>
      <c r="D139" s="8">
        <v>42615</v>
      </c>
      <c r="E139" s="6" t="s">
        <v>1110</v>
      </c>
      <c r="F139" s="6" t="s">
        <v>1108</v>
      </c>
      <c r="G139" t="str">
        <f>IF(WhoWorksWhere!D139="",VLOOKUP(A139,Graduates!$A$2:$F$231,2,FALSE),"")</f>
        <v/>
      </c>
    </row>
    <row r="140" spans="1:7" x14ac:dyDescent="0.25">
      <c r="A140" s="6">
        <v>20930006</v>
      </c>
      <c r="B140" s="6">
        <v>410</v>
      </c>
      <c r="C140" s="8">
        <v>42461</v>
      </c>
      <c r="D140" s="7"/>
      <c r="E140" s="6" t="s">
        <v>1113</v>
      </c>
      <c r="F140" s="6" t="s">
        <v>1108</v>
      </c>
      <c r="G140" t="str">
        <f>IF(WhoWorksWhere!D140="",VLOOKUP(A140,Graduates!$A$2:$F$231,2,FALSE),"")</f>
        <v>ABDULKADİR</v>
      </c>
    </row>
    <row r="141" spans="1:7" x14ac:dyDescent="0.25">
      <c r="A141" s="6">
        <v>20727433</v>
      </c>
      <c r="B141" s="6">
        <v>84</v>
      </c>
      <c r="C141" s="8">
        <v>41456</v>
      </c>
      <c r="D141" s="8">
        <v>42004</v>
      </c>
      <c r="E141" s="6" t="s">
        <v>1116</v>
      </c>
      <c r="F141" s="6" t="s">
        <v>1108</v>
      </c>
      <c r="G141" t="str">
        <f>IF(WhoWorksWhere!D141="",VLOOKUP(A141,Graduates!$A$2:$F$231,2,FALSE),"")</f>
        <v/>
      </c>
    </row>
    <row r="142" spans="1:7" x14ac:dyDescent="0.25">
      <c r="A142" s="6">
        <v>20930135</v>
      </c>
      <c r="B142" s="6">
        <v>1</v>
      </c>
      <c r="C142" s="7"/>
      <c r="D142" s="7"/>
      <c r="E142" s="6" t="s">
        <v>1107</v>
      </c>
      <c r="F142" s="6" t="s">
        <v>1108</v>
      </c>
      <c r="G142" t="str">
        <f>IF(WhoWorksWhere!D142="",VLOOKUP(A142,Graduates!$A$2:$F$231,2,FALSE),"")</f>
        <v>MERVE</v>
      </c>
    </row>
    <row r="143" spans="1:7" x14ac:dyDescent="0.25">
      <c r="A143" s="6">
        <v>21030957</v>
      </c>
      <c r="B143" s="6">
        <v>11</v>
      </c>
      <c r="C143" s="8">
        <v>42478</v>
      </c>
      <c r="D143" s="7"/>
      <c r="E143" s="6" t="s">
        <v>1107</v>
      </c>
      <c r="F143" s="6" t="s">
        <v>1108</v>
      </c>
      <c r="G143" t="str">
        <f>IF(WhoWorksWhere!D143="",VLOOKUP(A143,Graduates!$A$2:$F$231,2,FALSE),"")</f>
        <v>ESRA</v>
      </c>
    </row>
    <row r="144" spans="1:7" x14ac:dyDescent="0.25">
      <c r="A144" s="6">
        <v>20829564</v>
      </c>
      <c r="B144" s="6">
        <v>82</v>
      </c>
      <c r="C144" s="8">
        <v>41659</v>
      </c>
      <c r="D144" s="7"/>
      <c r="E144" s="6" t="s">
        <v>1110</v>
      </c>
      <c r="F144" s="6" t="s">
        <v>1108</v>
      </c>
      <c r="G144" t="str">
        <f>IF(WhoWorksWhere!D144="",VLOOKUP(A144,Graduates!$A$2:$F$231,2,FALSE),"")</f>
        <v>AYŞE DUYGU</v>
      </c>
    </row>
    <row r="145" spans="1:7" x14ac:dyDescent="0.25">
      <c r="A145" s="6">
        <v>20829564</v>
      </c>
      <c r="B145" s="6">
        <v>415</v>
      </c>
      <c r="C145" s="8">
        <v>41225</v>
      </c>
      <c r="D145" s="8">
        <v>41656</v>
      </c>
      <c r="E145" s="6" t="s">
        <v>1115</v>
      </c>
      <c r="F145" s="6" t="s">
        <v>1108</v>
      </c>
      <c r="G145" t="str">
        <f>IF(WhoWorksWhere!D145="",VLOOKUP(A145,Graduates!$A$2:$F$231,2,FALSE),"")</f>
        <v/>
      </c>
    </row>
    <row r="146" spans="1:7" x14ac:dyDescent="0.25">
      <c r="A146" s="6">
        <v>20727691</v>
      </c>
      <c r="B146" s="6">
        <v>1</v>
      </c>
      <c r="C146" s="8">
        <v>42500</v>
      </c>
      <c r="D146" s="7"/>
      <c r="E146" s="6" t="s">
        <v>1107</v>
      </c>
      <c r="F146" s="6" t="s">
        <v>1108</v>
      </c>
      <c r="G146" t="str">
        <f>IF(WhoWorksWhere!D146="",VLOOKUP(A146,Graduates!$A$2:$F$231,2,FALSE),"")</f>
        <v>NESİBE</v>
      </c>
    </row>
    <row r="147" spans="1:7" x14ac:dyDescent="0.25">
      <c r="A147" s="6">
        <v>21030742</v>
      </c>
      <c r="B147" s="6">
        <v>45</v>
      </c>
      <c r="C147" s="8">
        <v>42275</v>
      </c>
      <c r="D147" s="7"/>
      <c r="E147" s="6" t="s">
        <v>1107</v>
      </c>
      <c r="F147" s="6" t="s">
        <v>1108</v>
      </c>
      <c r="G147" t="str">
        <f>IF(WhoWorksWhere!D147="",VLOOKUP(A147,Graduates!$A$2:$F$231,2,FALSE),"")</f>
        <v>ŞEYMA</v>
      </c>
    </row>
    <row r="148" spans="1:7" x14ac:dyDescent="0.25">
      <c r="A148" s="6">
        <v>21031016</v>
      </c>
      <c r="B148" s="6">
        <v>384</v>
      </c>
      <c r="C148" s="8">
        <v>42219</v>
      </c>
      <c r="D148" s="8">
        <v>42678</v>
      </c>
      <c r="E148" s="6" t="s">
        <v>1110</v>
      </c>
      <c r="F148" s="6" t="s">
        <v>1108</v>
      </c>
      <c r="G148" t="str">
        <f>IF(WhoWorksWhere!D148="",VLOOKUP(A148,Graduates!$A$2:$F$231,2,FALSE),"")</f>
        <v/>
      </c>
    </row>
    <row r="149" spans="1:7" x14ac:dyDescent="0.25">
      <c r="A149" s="6">
        <v>21073479</v>
      </c>
      <c r="B149" s="6">
        <v>75</v>
      </c>
      <c r="C149" s="8">
        <v>42264</v>
      </c>
      <c r="D149" s="7"/>
      <c r="E149" s="6" t="s">
        <v>1115</v>
      </c>
      <c r="F149" s="6" t="s">
        <v>1108</v>
      </c>
      <c r="G149" t="str">
        <f>IF(WhoWorksWhere!D149="",VLOOKUP(A149,Graduates!$A$2:$F$231,2,FALSE),"")</f>
        <v>EBRU</v>
      </c>
    </row>
    <row r="150" spans="1:7" x14ac:dyDescent="0.25">
      <c r="A150" s="6">
        <v>20727499</v>
      </c>
      <c r="B150" s="6">
        <v>85</v>
      </c>
      <c r="C150" s="8">
        <v>41358</v>
      </c>
      <c r="D150" s="7"/>
      <c r="E150" s="6" t="s">
        <v>1107</v>
      </c>
      <c r="F150" s="6" t="s">
        <v>1108</v>
      </c>
      <c r="G150" t="str">
        <f>IF(WhoWorksWhere!D150="",VLOOKUP(A150,Graduates!$A$2:$F$231,2,FALSE),"")</f>
        <v>ABDURRAHİM DENİZ</v>
      </c>
    </row>
    <row r="151" spans="1:7" x14ac:dyDescent="0.25">
      <c r="A151" s="6" t="s">
        <v>1135</v>
      </c>
      <c r="B151" s="6">
        <v>360</v>
      </c>
      <c r="C151" s="8">
        <v>41023</v>
      </c>
      <c r="D151" s="7"/>
      <c r="E151" s="6" t="s">
        <v>1107</v>
      </c>
      <c r="F151" s="6" t="s">
        <v>1108</v>
      </c>
      <c r="G151" t="e">
        <f>IF(WhoWorksWhere!D151="",VLOOKUP(A151,Graduates!$A$2:$F$231,2,FALSE),"")</f>
        <v>#N/A</v>
      </c>
    </row>
    <row r="152" spans="1:7" x14ac:dyDescent="0.25">
      <c r="A152" s="6">
        <v>21130898</v>
      </c>
      <c r="B152" s="6">
        <v>419</v>
      </c>
      <c r="C152" s="8">
        <v>42527</v>
      </c>
      <c r="D152" s="8">
        <v>42734</v>
      </c>
      <c r="E152" s="6" t="s">
        <v>1110</v>
      </c>
      <c r="F152" s="6" t="s">
        <v>1108</v>
      </c>
      <c r="G152" t="str">
        <f>IF(WhoWorksWhere!D152="",VLOOKUP(A152,Graduates!$A$2:$F$231,2,FALSE),"")</f>
        <v/>
      </c>
    </row>
    <row r="153" spans="1:7" x14ac:dyDescent="0.25">
      <c r="A153" s="6">
        <v>20929893</v>
      </c>
      <c r="B153" s="6">
        <v>420</v>
      </c>
      <c r="C153" s="8">
        <v>42107</v>
      </c>
      <c r="D153" s="8">
        <v>42415</v>
      </c>
      <c r="E153" s="6" t="s">
        <v>1110</v>
      </c>
      <c r="F153" s="6" t="s">
        <v>1108</v>
      </c>
      <c r="G153" t="str">
        <f>IF(WhoWorksWhere!D153="",VLOOKUP(A153,Graduates!$A$2:$F$231,2,FALSE),"")</f>
        <v/>
      </c>
    </row>
    <row r="154" spans="1:7" x14ac:dyDescent="0.25">
      <c r="A154" s="6">
        <v>21030814</v>
      </c>
      <c r="B154" s="6">
        <v>392</v>
      </c>
      <c r="C154" s="8">
        <v>42310</v>
      </c>
      <c r="D154" s="7"/>
      <c r="E154" s="6" t="s">
        <v>1107</v>
      </c>
      <c r="F154" s="6" t="s">
        <v>1108</v>
      </c>
      <c r="G154" t="str">
        <f>IF(WhoWorksWhere!D154="",VLOOKUP(A154,Graduates!$A$2:$F$231,2,FALSE),"")</f>
        <v>ZEYNEP</v>
      </c>
    </row>
    <row r="155" spans="1:7" x14ac:dyDescent="0.25">
      <c r="A155" s="6">
        <v>21031107</v>
      </c>
      <c r="B155" s="6">
        <v>421</v>
      </c>
      <c r="C155" s="8">
        <v>42373</v>
      </c>
      <c r="D155" s="8">
        <v>42527</v>
      </c>
      <c r="E155" s="6" t="s">
        <v>1110</v>
      </c>
      <c r="F155" s="6" t="s">
        <v>1108</v>
      </c>
      <c r="G155" t="str">
        <f>IF(WhoWorksWhere!D155="",VLOOKUP(A155,Graduates!$A$2:$F$231,2,FALSE),"")</f>
        <v/>
      </c>
    </row>
    <row r="156" spans="1:7" x14ac:dyDescent="0.25">
      <c r="A156" s="6">
        <v>21031107</v>
      </c>
      <c r="B156" s="6">
        <v>16</v>
      </c>
      <c r="C156" s="8">
        <v>42527</v>
      </c>
      <c r="D156" s="7"/>
      <c r="E156" s="6" t="s">
        <v>1110</v>
      </c>
      <c r="F156" s="6" t="s">
        <v>1108</v>
      </c>
    </row>
    <row r="157" spans="1:7" x14ac:dyDescent="0.25">
      <c r="A157" s="6">
        <v>20970651</v>
      </c>
      <c r="B157" s="6">
        <v>422</v>
      </c>
      <c r="C157" s="8">
        <v>40792</v>
      </c>
      <c r="D157" s="8">
        <v>42073</v>
      </c>
      <c r="E157" s="6" t="s">
        <v>1107</v>
      </c>
      <c r="F157" s="6" t="s">
        <v>1108</v>
      </c>
    </row>
    <row r="158" spans="1:7" x14ac:dyDescent="0.25">
      <c r="A158" s="6">
        <v>20970651</v>
      </c>
      <c r="B158" s="6">
        <v>94</v>
      </c>
      <c r="C158" s="8">
        <v>42074</v>
      </c>
      <c r="D158" s="7"/>
      <c r="E158" s="6" t="s">
        <v>1107</v>
      </c>
      <c r="F158" s="6" t="s">
        <v>1108</v>
      </c>
    </row>
    <row r="159" spans="1:7" x14ac:dyDescent="0.25">
      <c r="A159" s="6">
        <v>21073451</v>
      </c>
      <c r="B159" s="6">
        <v>1</v>
      </c>
      <c r="C159" s="8">
        <v>42324</v>
      </c>
      <c r="D159" s="7"/>
      <c r="E159" s="6" t="s">
        <v>1107</v>
      </c>
      <c r="F159" s="6" t="s">
        <v>1108</v>
      </c>
    </row>
    <row r="160" spans="1:7" x14ac:dyDescent="0.25">
      <c r="A160" s="6">
        <v>21030679</v>
      </c>
      <c r="B160" s="6">
        <v>392</v>
      </c>
      <c r="C160" s="8">
        <v>42310</v>
      </c>
      <c r="D160" s="8">
        <v>42524</v>
      </c>
      <c r="E160" s="6" t="s">
        <v>1107</v>
      </c>
      <c r="F160" s="6" t="s">
        <v>1108</v>
      </c>
    </row>
    <row r="161" spans="1:6" x14ac:dyDescent="0.25">
      <c r="A161" s="6">
        <v>21030679</v>
      </c>
      <c r="B161" s="6">
        <v>1</v>
      </c>
      <c r="C161" s="8">
        <v>42535</v>
      </c>
      <c r="D161" s="7"/>
      <c r="E161" s="6" t="s">
        <v>1107</v>
      </c>
      <c r="F161" s="6" t="s">
        <v>1108</v>
      </c>
    </row>
    <row r="162" spans="1:6" x14ac:dyDescent="0.25">
      <c r="A162" s="6">
        <v>21171288</v>
      </c>
      <c r="B162" s="6">
        <v>69</v>
      </c>
      <c r="C162" s="8">
        <v>42583</v>
      </c>
      <c r="D162" s="8">
        <v>42948</v>
      </c>
      <c r="E162" s="6" t="s">
        <v>1110</v>
      </c>
      <c r="F162" s="6" t="s">
        <v>1108</v>
      </c>
    </row>
    <row r="163" spans="1:6" x14ac:dyDescent="0.25">
      <c r="A163" s="6">
        <v>21073451</v>
      </c>
      <c r="B163" s="6">
        <v>302</v>
      </c>
      <c r="C163" s="8">
        <v>41869</v>
      </c>
      <c r="D163" s="8">
        <v>41961</v>
      </c>
      <c r="E163" s="6" t="s">
        <v>1107</v>
      </c>
      <c r="F163" s="6" t="s">
        <v>1108</v>
      </c>
    </row>
    <row r="164" spans="1:6" x14ac:dyDescent="0.25">
      <c r="A164" s="6">
        <v>21131091</v>
      </c>
      <c r="B164" s="6">
        <v>89</v>
      </c>
      <c r="C164" s="8">
        <v>42552</v>
      </c>
      <c r="D164" s="7"/>
      <c r="E164" s="6" t="s">
        <v>1109</v>
      </c>
      <c r="F164" s="6" t="s">
        <v>1108</v>
      </c>
    </row>
    <row r="165" spans="1:6" x14ac:dyDescent="0.25">
      <c r="A165" s="6">
        <v>21131067</v>
      </c>
      <c r="B165" s="6">
        <v>15</v>
      </c>
      <c r="C165" s="8">
        <v>42569</v>
      </c>
      <c r="D165" s="7"/>
      <c r="E165" s="6" t="s">
        <v>1107</v>
      </c>
      <c r="F165" s="6" t="s">
        <v>1108</v>
      </c>
    </row>
    <row r="166" spans="1:6" x14ac:dyDescent="0.25">
      <c r="A166" s="6">
        <v>21030871</v>
      </c>
      <c r="B166" s="6">
        <v>45</v>
      </c>
      <c r="C166" s="8">
        <v>42278</v>
      </c>
      <c r="D166" s="8">
        <v>42362</v>
      </c>
      <c r="E166" s="6" t="s">
        <v>1136</v>
      </c>
      <c r="F166" s="6" t="s">
        <v>1108</v>
      </c>
    </row>
    <row r="167" spans="1:6" x14ac:dyDescent="0.25">
      <c r="A167" s="6">
        <v>21030871</v>
      </c>
      <c r="B167" s="6">
        <v>1</v>
      </c>
      <c r="C167" s="8">
        <v>42408</v>
      </c>
      <c r="D167" s="7"/>
      <c r="E167" s="6" t="s">
        <v>1107</v>
      </c>
      <c r="F167" s="6" t="s">
        <v>1108</v>
      </c>
    </row>
    <row r="168" spans="1:6" x14ac:dyDescent="0.25">
      <c r="A168" s="6">
        <v>21131202</v>
      </c>
      <c r="B168" s="6">
        <v>93</v>
      </c>
      <c r="C168" s="8">
        <v>42583</v>
      </c>
      <c r="D168" s="7"/>
      <c r="E168" s="6" t="s">
        <v>1110</v>
      </c>
      <c r="F168" s="6" t="s">
        <v>1108</v>
      </c>
    </row>
    <row r="169" spans="1:6" x14ac:dyDescent="0.25">
      <c r="A169" s="6">
        <v>21232427</v>
      </c>
      <c r="B169" s="6">
        <v>208</v>
      </c>
      <c r="C169" s="8">
        <v>42529</v>
      </c>
      <c r="D169" s="8">
        <v>42873</v>
      </c>
      <c r="E169" s="6" t="s">
        <v>1107</v>
      </c>
      <c r="F169" s="6" t="s">
        <v>1108</v>
      </c>
    </row>
    <row r="170" spans="1:6" x14ac:dyDescent="0.25">
      <c r="A170" s="6">
        <v>20929932</v>
      </c>
      <c r="B170" s="6">
        <v>15</v>
      </c>
      <c r="C170" s="8">
        <v>42569</v>
      </c>
      <c r="D170" s="7"/>
      <c r="E170" s="6" t="s">
        <v>1107</v>
      </c>
      <c r="F170" s="6" t="s">
        <v>1108</v>
      </c>
    </row>
    <row r="171" spans="1:6" x14ac:dyDescent="0.25">
      <c r="A171" s="6">
        <v>21031049</v>
      </c>
      <c r="B171" s="6">
        <v>442</v>
      </c>
      <c r="C171" s="8">
        <v>42569</v>
      </c>
      <c r="D171" s="8">
        <v>42618</v>
      </c>
      <c r="E171" s="6" t="s">
        <v>1118</v>
      </c>
      <c r="F171" s="6" t="s">
        <v>1108</v>
      </c>
    </row>
    <row r="172" spans="1:6" x14ac:dyDescent="0.25">
      <c r="A172" s="6">
        <v>20727576</v>
      </c>
      <c r="B172" s="6">
        <v>1</v>
      </c>
      <c r="C172" s="8">
        <v>42387</v>
      </c>
      <c r="D172" s="7"/>
      <c r="E172" s="6" t="s">
        <v>1107</v>
      </c>
      <c r="F172" s="6" t="s">
        <v>1108</v>
      </c>
    </row>
    <row r="173" spans="1:6" x14ac:dyDescent="0.25">
      <c r="A173" s="6">
        <v>20829545</v>
      </c>
      <c r="B173" s="6">
        <v>446</v>
      </c>
      <c r="C173" s="8">
        <v>42522</v>
      </c>
      <c r="D173" s="8">
        <v>42704</v>
      </c>
      <c r="E173" s="6" t="s">
        <v>1137</v>
      </c>
      <c r="F173" s="6" t="s">
        <v>1138</v>
      </c>
    </row>
    <row r="174" spans="1:6" x14ac:dyDescent="0.25">
      <c r="A174" s="6">
        <v>21030866</v>
      </c>
      <c r="B174" s="6">
        <v>425</v>
      </c>
      <c r="C174" s="8">
        <v>42576</v>
      </c>
      <c r="D174" s="7"/>
      <c r="E174" s="6" t="s">
        <v>1107</v>
      </c>
      <c r="F174" s="6" t="s">
        <v>1108</v>
      </c>
    </row>
    <row r="175" spans="1:6" x14ac:dyDescent="0.25">
      <c r="A175" s="6">
        <v>21131106</v>
      </c>
      <c r="B175" s="6">
        <v>376</v>
      </c>
      <c r="C175" s="8">
        <v>42583</v>
      </c>
      <c r="D175" s="8">
        <v>42873</v>
      </c>
      <c r="E175" s="6" t="s">
        <v>1139</v>
      </c>
      <c r="F175" s="6" t="s">
        <v>1108</v>
      </c>
    </row>
    <row r="176" spans="1:6" x14ac:dyDescent="0.25">
      <c r="A176" s="6">
        <v>20970821</v>
      </c>
      <c r="B176" s="6">
        <v>99</v>
      </c>
      <c r="C176" s="8">
        <v>40909</v>
      </c>
      <c r="D176" s="8">
        <v>42004</v>
      </c>
      <c r="E176" s="6" t="s">
        <v>1140</v>
      </c>
      <c r="F176" s="6" t="s">
        <v>1108</v>
      </c>
    </row>
    <row r="177" spans="1:6" x14ac:dyDescent="0.25">
      <c r="A177" s="6">
        <v>20829454</v>
      </c>
      <c r="B177" s="6">
        <v>453</v>
      </c>
      <c r="C177" s="8">
        <v>41883</v>
      </c>
      <c r="D177" s="7"/>
      <c r="E177" s="6" t="s">
        <v>1110</v>
      </c>
      <c r="F177" s="6" t="s">
        <v>1108</v>
      </c>
    </row>
    <row r="178" spans="1:6" x14ac:dyDescent="0.25">
      <c r="A178" s="6">
        <v>20829454</v>
      </c>
      <c r="B178" s="6">
        <v>454</v>
      </c>
      <c r="C178" s="8">
        <v>41306</v>
      </c>
      <c r="D178" s="8">
        <v>41820</v>
      </c>
      <c r="E178" s="6" t="s">
        <v>1110</v>
      </c>
      <c r="F178" s="6" t="s">
        <v>1108</v>
      </c>
    </row>
    <row r="179" spans="1:6" x14ac:dyDescent="0.25">
      <c r="A179" s="6">
        <v>20829306</v>
      </c>
      <c r="B179" s="6">
        <v>455</v>
      </c>
      <c r="C179" s="8">
        <v>41091</v>
      </c>
      <c r="D179" s="8">
        <v>41759</v>
      </c>
      <c r="E179" s="6" t="s">
        <v>1116</v>
      </c>
      <c r="F179" s="6" t="s">
        <v>1108</v>
      </c>
    </row>
    <row r="180" spans="1:6" x14ac:dyDescent="0.25">
      <c r="A180" s="6">
        <v>20727601</v>
      </c>
      <c r="B180" s="6">
        <v>11</v>
      </c>
      <c r="C180" s="8">
        <v>42461</v>
      </c>
      <c r="D180" s="7"/>
      <c r="E180" s="6" t="s">
        <v>1110</v>
      </c>
      <c r="F180" s="6" t="s">
        <v>1108</v>
      </c>
    </row>
    <row r="181" spans="1:6" x14ac:dyDescent="0.25">
      <c r="A181" s="6">
        <v>20727601</v>
      </c>
      <c r="B181" s="6">
        <v>11</v>
      </c>
      <c r="C181" s="8">
        <v>41183</v>
      </c>
      <c r="D181" s="8">
        <v>42460</v>
      </c>
      <c r="E181" s="6" t="s">
        <v>1110</v>
      </c>
      <c r="F181" s="6" t="s">
        <v>1108</v>
      </c>
    </row>
    <row r="182" spans="1:6" x14ac:dyDescent="0.25">
      <c r="A182" s="6">
        <v>20829641</v>
      </c>
      <c r="B182" s="6">
        <v>458</v>
      </c>
      <c r="C182" s="8">
        <v>41913</v>
      </c>
      <c r="D182" s="7"/>
      <c r="E182" s="6" t="s">
        <v>1141</v>
      </c>
      <c r="F182" s="6" t="s">
        <v>1108</v>
      </c>
    </row>
    <row r="183" spans="1:6" x14ac:dyDescent="0.25">
      <c r="A183" s="6">
        <v>20829641</v>
      </c>
      <c r="B183" s="6">
        <v>459</v>
      </c>
      <c r="C183" s="8">
        <v>41518</v>
      </c>
      <c r="D183" s="8">
        <v>41943</v>
      </c>
      <c r="E183" s="6" t="s">
        <v>1141</v>
      </c>
      <c r="F183" s="6" t="s">
        <v>1108</v>
      </c>
    </row>
    <row r="184" spans="1:6" x14ac:dyDescent="0.25">
      <c r="A184" s="6">
        <v>21131273</v>
      </c>
      <c r="B184" s="6">
        <v>99</v>
      </c>
      <c r="C184" s="8">
        <v>42570</v>
      </c>
      <c r="D184" s="7"/>
      <c r="E184" s="6" t="s">
        <v>1140</v>
      </c>
      <c r="F184" s="6" t="s">
        <v>1108</v>
      </c>
    </row>
    <row r="185" spans="1:6" x14ac:dyDescent="0.25">
      <c r="A185" s="6">
        <v>21131111</v>
      </c>
      <c r="B185" s="6">
        <v>392</v>
      </c>
      <c r="C185" s="8">
        <v>42564</v>
      </c>
      <c r="D185" s="7"/>
      <c r="E185" s="6" t="s">
        <v>1107</v>
      </c>
      <c r="F185" s="6" t="s">
        <v>1108</v>
      </c>
    </row>
    <row r="186" spans="1:6" x14ac:dyDescent="0.25">
      <c r="A186" s="6">
        <v>21131221</v>
      </c>
      <c r="B186" s="6">
        <v>16</v>
      </c>
      <c r="C186" s="8">
        <v>42599</v>
      </c>
      <c r="D186" s="7"/>
      <c r="E186" s="6" t="s">
        <v>1110</v>
      </c>
      <c r="F186" s="6" t="s">
        <v>1108</v>
      </c>
    </row>
    <row r="187" spans="1:6" x14ac:dyDescent="0.25">
      <c r="A187" s="6">
        <v>20727414</v>
      </c>
      <c r="B187" s="6">
        <v>38</v>
      </c>
      <c r="C187" s="8">
        <v>42598</v>
      </c>
      <c r="D187" s="8">
        <v>42973</v>
      </c>
      <c r="E187" s="6" t="s">
        <v>1110</v>
      </c>
      <c r="F187" s="6" t="s">
        <v>1108</v>
      </c>
    </row>
    <row r="188" spans="1:6" x14ac:dyDescent="0.25">
      <c r="A188" s="6">
        <v>20929836</v>
      </c>
      <c r="B188" s="6">
        <v>475</v>
      </c>
      <c r="C188" s="8">
        <v>42009</v>
      </c>
      <c r="D188" s="7"/>
      <c r="E188" s="6" t="s">
        <v>1110</v>
      </c>
      <c r="F188" s="6" t="s">
        <v>1108</v>
      </c>
    </row>
    <row r="189" spans="1:6" x14ac:dyDescent="0.25">
      <c r="A189" s="6">
        <v>21131196</v>
      </c>
      <c r="B189" s="6">
        <v>478</v>
      </c>
      <c r="C189" s="7"/>
      <c r="D189" s="7"/>
      <c r="E189" s="6" t="s">
        <v>1116</v>
      </c>
      <c r="F189" s="6" t="s">
        <v>1108</v>
      </c>
    </row>
    <row r="190" spans="1:6" x14ac:dyDescent="0.25">
      <c r="A190" s="6">
        <v>21232614</v>
      </c>
      <c r="B190" s="6">
        <v>482</v>
      </c>
      <c r="C190" s="8">
        <v>42632</v>
      </c>
      <c r="D190" s="7"/>
      <c r="E190" s="6" t="s">
        <v>1110</v>
      </c>
      <c r="F190" s="6" t="s">
        <v>1108</v>
      </c>
    </row>
    <row r="191" spans="1:6" x14ac:dyDescent="0.25">
      <c r="A191" s="6">
        <v>21031126</v>
      </c>
      <c r="B191" s="6">
        <v>101</v>
      </c>
      <c r="C191" s="8">
        <v>42632</v>
      </c>
      <c r="D191" s="7"/>
      <c r="E191" s="6" t="s">
        <v>1120</v>
      </c>
      <c r="F191" s="6" t="s">
        <v>1108</v>
      </c>
    </row>
    <row r="192" spans="1:6" x14ac:dyDescent="0.25">
      <c r="A192" s="6">
        <v>21131163</v>
      </c>
      <c r="B192" s="6">
        <v>16</v>
      </c>
      <c r="C192" s="8">
        <v>42522</v>
      </c>
      <c r="D192" s="7"/>
      <c r="E192" s="6" t="s">
        <v>1107</v>
      </c>
      <c r="F192" s="6" t="s">
        <v>1108</v>
      </c>
    </row>
    <row r="193" spans="1:6" x14ac:dyDescent="0.25">
      <c r="A193" s="6">
        <v>21232671</v>
      </c>
      <c r="B193" s="6">
        <v>11</v>
      </c>
      <c r="C193" s="8">
        <v>42634</v>
      </c>
      <c r="D193" s="8">
        <v>42916</v>
      </c>
      <c r="E193" s="6" t="s">
        <v>1110</v>
      </c>
      <c r="F193" s="6" t="s">
        <v>1108</v>
      </c>
    </row>
    <row r="194" spans="1:6" x14ac:dyDescent="0.25">
      <c r="A194" s="6" t="s">
        <v>1142</v>
      </c>
      <c r="B194" s="6">
        <v>338</v>
      </c>
      <c r="C194" s="8">
        <v>41852</v>
      </c>
      <c r="D194" s="8">
        <v>42491</v>
      </c>
      <c r="E194" s="6" t="s">
        <v>1107</v>
      </c>
      <c r="F194" s="6" t="s">
        <v>1108</v>
      </c>
    </row>
    <row r="195" spans="1:6" x14ac:dyDescent="0.25">
      <c r="A195" s="6" t="s">
        <v>1143</v>
      </c>
      <c r="B195" s="6">
        <v>30</v>
      </c>
      <c r="C195" s="8">
        <v>41546</v>
      </c>
      <c r="D195" s="7"/>
      <c r="E195" s="6" t="s">
        <v>1107</v>
      </c>
      <c r="F195" s="6" t="s">
        <v>1108</v>
      </c>
    </row>
    <row r="196" spans="1:6" x14ac:dyDescent="0.25">
      <c r="A196" s="6" t="s">
        <v>1142</v>
      </c>
      <c r="B196" s="6">
        <v>496</v>
      </c>
      <c r="C196" s="8">
        <v>42353</v>
      </c>
      <c r="D196" s="7"/>
      <c r="E196" s="6" t="s">
        <v>1107</v>
      </c>
      <c r="F196" s="6" t="s">
        <v>1108</v>
      </c>
    </row>
    <row r="197" spans="1:6" x14ac:dyDescent="0.25">
      <c r="A197" s="6" t="s">
        <v>1142</v>
      </c>
      <c r="B197" s="6">
        <v>497</v>
      </c>
      <c r="C197" s="8">
        <v>42275</v>
      </c>
      <c r="D197" s="8">
        <v>42352</v>
      </c>
      <c r="E197" s="6" t="s">
        <v>1107</v>
      </c>
      <c r="F197" s="6" t="s">
        <v>1108</v>
      </c>
    </row>
    <row r="198" spans="1:6" x14ac:dyDescent="0.25">
      <c r="A198" s="6" t="s">
        <v>1144</v>
      </c>
      <c r="B198" s="6">
        <v>583</v>
      </c>
      <c r="C198" s="8">
        <v>42828</v>
      </c>
      <c r="D198" s="7"/>
      <c r="E198" s="6" t="s">
        <v>1107</v>
      </c>
      <c r="F198" s="6" t="s">
        <v>1108</v>
      </c>
    </row>
    <row r="199" spans="1:6" x14ac:dyDescent="0.25">
      <c r="A199" s="6" t="s">
        <v>1145</v>
      </c>
      <c r="B199" s="6">
        <v>15</v>
      </c>
      <c r="C199" s="8">
        <v>42072</v>
      </c>
      <c r="D199" s="7"/>
      <c r="E199" s="6" t="s">
        <v>1107</v>
      </c>
      <c r="F199" s="6" t="s">
        <v>1108</v>
      </c>
    </row>
    <row r="200" spans="1:6" x14ac:dyDescent="0.25">
      <c r="A200" s="6">
        <v>21232336</v>
      </c>
      <c r="B200" s="6">
        <v>208</v>
      </c>
      <c r="C200" s="8">
        <v>42542</v>
      </c>
      <c r="D200" s="8">
        <v>42867</v>
      </c>
      <c r="E200" s="6" t="s">
        <v>1107</v>
      </c>
      <c r="F200" s="6" t="s">
        <v>1108</v>
      </c>
    </row>
    <row r="201" spans="1:6" x14ac:dyDescent="0.25">
      <c r="A201" s="6">
        <v>21232685</v>
      </c>
      <c r="B201" s="6">
        <v>208</v>
      </c>
      <c r="C201" s="8">
        <v>42542</v>
      </c>
      <c r="D201" s="7"/>
      <c r="E201" s="6" t="s">
        <v>1107</v>
      </c>
      <c r="F201" s="6" t="s">
        <v>1108</v>
      </c>
    </row>
    <row r="202" spans="1:6" x14ac:dyDescent="0.25">
      <c r="A202" s="6" t="s">
        <v>1146</v>
      </c>
      <c r="B202" s="6">
        <v>15</v>
      </c>
      <c r="C202" s="8">
        <v>42129</v>
      </c>
      <c r="D202" s="7"/>
      <c r="E202" s="6" t="s">
        <v>1107</v>
      </c>
      <c r="F202" s="6" t="s">
        <v>1108</v>
      </c>
    </row>
    <row r="203" spans="1:6" x14ac:dyDescent="0.25">
      <c r="A203" s="6">
        <v>21031049</v>
      </c>
      <c r="B203" s="6">
        <v>425</v>
      </c>
      <c r="C203" s="8">
        <v>42632</v>
      </c>
      <c r="D203" s="7"/>
      <c r="E203" s="6" t="s">
        <v>1107</v>
      </c>
      <c r="F203" s="6" t="s">
        <v>1108</v>
      </c>
    </row>
    <row r="204" spans="1:6" x14ac:dyDescent="0.25">
      <c r="A204" s="6" t="s">
        <v>1147</v>
      </c>
      <c r="B204" s="6">
        <v>510</v>
      </c>
      <c r="C204" s="8">
        <v>41477</v>
      </c>
      <c r="D204" s="7"/>
      <c r="E204" s="6" t="s">
        <v>1107</v>
      </c>
      <c r="F204" s="6" t="s">
        <v>1108</v>
      </c>
    </row>
    <row r="205" spans="1:6" x14ac:dyDescent="0.25">
      <c r="A205" s="6">
        <v>21279741</v>
      </c>
      <c r="B205" s="6">
        <v>425</v>
      </c>
      <c r="C205" s="8">
        <v>42632</v>
      </c>
      <c r="D205" s="7"/>
      <c r="E205" s="6" t="s">
        <v>1107</v>
      </c>
      <c r="F205" s="6" t="s">
        <v>1108</v>
      </c>
    </row>
    <row r="206" spans="1:6" x14ac:dyDescent="0.25">
      <c r="A206" s="6" t="s">
        <v>1148</v>
      </c>
      <c r="B206" s="6">
        <v>511</v>
      </c>
      <c r="C206" s="8">
        <v>41533</v>
      </c>
      <c r="D206" s="7"/>
      <c r="E206" s="6" t="s">
        <v>1107</v>
      </c>
      <c r="F206" s="6" t="s">
        <v>1108</v>
      </c>
    </row>
    <row r="207" spans="1:6" x14ac:dyDescent="0.25">
      <c r="A207" s="6" t="s">
        <v>1148</v>
      </c>
      <c r="B207" s="6">
        <v>405</v>
      </c>
      <c r="C207" s="8">
        <v>41169</v>
      </c>
      <c r="D207" s="8">
        <v>41528</v>
      </c>
      <c r="E207" s="6" t="s">
        <v>1107</v>
      </c>
      <c r="F207" s="6" t="s">
        <v>1108</v>
      </c>
    </row>
    <row r="208" spans="1:6" x14ac:dyDescent="0.25">
      <c r="A208" s="6" t="s">
        <v>1149</v>
      </c>
      <c r="B208" s="6">
        <v>512</v>
      </c>
      <c r="C208" s="8">
        <v>41050</v>
      </c>
      <c r="D208" s="7"/>
      <c r="E208" s="6" t="s">
        <v>1107</v>
      </c>
      <c r="F208" s="6" t="s">
        <v>1108</v>
      </c>
    </row>
    <row r="209" spans="1:6" x14ac:dyDescent="0.25">
      <c r="A209" s="6" t="s">
        <v>1150</v>
      </c>
      <c r="B209" s="6">
        <v>513</v>
      </c>
      <c r="C209" s="8">
        <v>41883</v>
      </c>
      <c r="D209" s="7"/>
      <c r="E209" s="6" t="s">
        <v>1107</v>
      </c>
      <c r="F209" s="6" t="s">
        <v>1108</v>
      </c>
    </row>
    <row r="210" spans="1:6" x14ac:dyDescent="0.25">
      <c r="A210" s="6" t="s">
        <v>1151</v>
      </c>
      <c r="B210" s="6">
        <v>516</v>
      </c>
      <c r="C210" s="8">
        <v>41645</v>
      </c>
      <c r="D210" s="8">
        <v>41810</v>
      </c>
      <c r="E210" s="6" t="s">
        <v>1107</v>
      </c>
      <c r="F210" s="6" t="s">
        <v>1108</v>
      </c>
    </row>
    <row r="211" spans="1:6" x14ac:dyDescent="0.25">
      <c r="A211" s="6" t="s">
        <v>1151</v>
      </c>
      <c r="B211" s="6">
        <v>517</v>
      </c>
      <c r="C211" s="8">
        <v>42387</v>
      </c>
      <c r="D211" s="7"/>
      <c r="E211" s="6" t="s">
        <v>1107</v>
      </c>
      <c r="F211" s="6" t="s">
        <v>1108</v>
      </c>
    </row>
    <row r="212" spans="1:6" x14ac:dyDescent="0.25">
      <c r="A212" s="6" t="s">
        <v>1152</v>
      </c>
      <c r="B212" s="6">
        <v>354</v>
      </c>
      <c r="C212" s="8">
        <v>41913</v>
      </c>
      <c r="D212" s="8">
        <v>42339</v>
      </c>
      <c r="E212" s="6" t="s">
        <v>1117</v>
      </c>
      <c r="F212" s="6" t="s">
        <v>1108</v>
      </c>
    </row>
    <row r="213" spans="1:6" x14ac:dyDescent="0.25">
      <c r="A213" s="6" t="s">
        <v>1153</v>
      </c>
      <c r="B213" s="6">
        <v>528</v>
      </c>
      <c r="C213" s="8">
        <v>42186</v>
      </c>
      <c r="D213" s="7"/>
      <c r="E213" s="6" t="s">
        <v>1107</v>
      </c>
      <c r="F213" s="6" t="s">
        <v>1108</v>
      </c>
    </row>
    <row r="214" spans="1:6" x14ac:dyDescent="0.25">
      <c r="A214" s="6">
        <v>21232341</v>
      </c>
      <c r="B214" s="6">
        <v>99</v>
      </c>
      <c r="C214" s="8">
        <v>42634</v>
      </c>
      <c r="D214" s="7"/>
      <c r="E214" s="6" t="s">
        <v>1140</v>
      </c>
      <c r="F214" s="6" t="s">
        <v>1108</v>
      </c>
    </row>
    <row r="215" spans="1:6" x14ac:dyDescent="0.25">
      <c r="A215" s="6">
        <v>21130851</v>
      </c>
      <c r="B215" s="6">
        <v>208</v>
      </c>
      <c r="C215" s="8">
        <v>42664</v>
      </c>
      <c r="D215" s="8">
        <v>42781</v>
      </c>
      <c r="E215" s="6" t="s">
        <v>1107</v>
      </c>
      <c r="F215" s="6" t="s">
        <v>1108</v>
      </c>
    </row>
    <row r="216" spans="1:6" x14ac:dyDescent="0.25">
      <c r="A216" s="6">
        <v>21232795</v>
      </c>
      <c r="B216" s="6">
        <v>99</v>
      </c>
      <c r="C216" s="8">
        <v>42634</v>
      </c>
      <c r="D216" s="8">
        <v>42886</v>
      </c>
      <c r="E216" s="6" t="s">
        <v>1140</v>
      </c>
      <c r="F216" s="6" t="s">
        <v>1108</v>
      </c>
    </row>
    <row r="217" spans="1:6" x14ac:dyDescent="0.25">
      <c r="A217" s="6">
        <v>20829507</v>
      </c>
      <c r="B217" s="6">
        <v>370</v>
      </c>
      <c r="C217" s="8">
        <v>42632</v>
      </c>
      <c r="D217" s="7"/>
      <c r="E217" s="6" t="s">
        <v>1107</v>
      </c>
      <c r="F217" s="6" t="s">
        <v>1108</v>
      </c>
    </row>
    <row r="218" spans="1:6" x14ac:dyDescent="0.25">
      <c r="A218" s="6">
        <v>21031087</v>
      </c>
      <c r="B218" s="6">
        <v>389</v>
      </c>
      <c r="C218" s="8">
        <v>42675</v>
      </c>
      <c r="D218" s="7"/>
      <c r="E218" s="6" t="s">
        <v>1154</v>
      </c>
      <c r="F218" s="6" t="s">
        <v>1155</v>
      </c>
    </row>
    <row r="219" spans="1:6" x14ac:dyDescent="0.25">
      <c r="A219" s="6">
        <v>20929965</v>
      </c>
      <c r="B219" s="6">
        <v>539</v>
      </c>
      <c r="C219" s="8">
        <v>42331</v>
      </c>
      <c r="D219" s="7"/>
      <c r="E219" s="6" t="s">
        <v>1114</v>
      </c>
      <c r="F219" s="6" t="s">
        <v>1108</v>
      </c>
    </row>
    <row r="220" spans="1:6" x14ac:dyDescent="0.25">
      <c r="A220" s="6">
        <v>21001032</v>
      </c>
      <c r="B220" s="6">
        <v>542</v>
      </c>
      <c r="C220" s="8">
        <v>42284</v>
      </c>
      <c r="D220" s="7"/>
      <c r="E220" s="6" t="s">
        <v>1107</v>
      </c>
      <c r="F220" s="6" t="s">
        <v>1108</v>
      </c>
    </row>
    <row r="221" spans="1:6" x14ac:dyDescent="0.25">
      <c r="A221" s="6">
        <v>21131086</v>
      </c>
      <c r="B221" s="6">
        <v>543</v>
      </c>
      <c r="C221" s="8">
        <v>42618</v>
      </c>
      <c r="D221" s="7"/>
      <c r="E221" s="6" t="s">
        <v>1110</v>
      </c>
      <c r="F221" s="6" t="s">
        <v>1108</v>
      </c>
    </row>
    <row r="222" spans="1:6" x14ac:dyDescent="0.25">
      <c r="A222" s="6" t="s">
        <v>1156</v>
      </c>
      <c r="B222" s="6">
        <v>544</v>
      </c>
      <c r="C222" s="8">
        <v>42513</v>
      </c>
      <c r="D222" s="7"/>
      <c r="E222" s="6" t="s">
        <v>1107</v>
      </c>
      <c r="F222" s="6" t="s">
        <v>1108</v>
      </c>
    </row>
    <row r="223" spans="1:6" x14ac:dyDescent="0.25">
      <c r="A223" s="6" t="s">
        <v>1157</v>
      </c>
      <c r="B223" s="6">
        <v>425</v>
      </c>
      <c r="C223" s="8">
        <v>41730</v>
      </c>
      <c r="D223" s="7"/>
      <c r="E223" s="6" t="s">
        <v>1110</v>
      </c>
      <c r="F223" s="6" t="s">
        <v>1108</v>
      </c>
    </row>
    <row r="224" spans="1:6" x14ac:dyDescent="0.25">
      <c r="A224" s="6" t="s">
        <v>1158</v>
      </c>
      <c r="B224" s="6">
        <v>377</v>
      </c>
      <c r="C224" s="8">
        <v>40756</v>
      </c>
      <c r="D224" s="8">
        <v>41275</v>
      </c>
      <c r="E224" s="6" t="s">
        <v>1110</v>
      </c>
      <c r="F224" s="6" t="s">
        <v>1108</v>
      </c>
    </row>
    <row r="225" spans="1:6" x14ac:dyDescent="0.25">
      <c r="A225" s="6" t="s">
        <v>1159</v>
      </c>
      <c r="B225" s="6">
        <v>559</v>
      </c>
      <c r="C225" s="8">
        <v>41671</v>
      </c>
      <c r="D225" s="7"/>
      <c r="E225" s="6" t="s">
        <v>1107</v>
      </c>
      <c r="F225" s="6" t="s">
        <v>1108</v>
      </c>
    </row>
    <row r="226" spans="1:6" x14ac:dyDescent="0.25">
      <c r="A226" s="6" t="s">
        <v>1159</v>
      </c>
      <c r="B226" s="6">
        <v>360</v>
      </c>
      <c r="C226" s="8">
        <v>40797</v>
      </c>
      <c r="D226" s="8">
        <v>41670</v>
      </c>
      <c r="E226" s="6" t="s">
        <v>1107</v>
      </c>
      <c r="F226" s="6" t="s">
        <v>1108</v>
      </c>
    </row>
    <row r="227" spans="1:6" x14ac:dyDescent="0.25">
      <c r="A227" s="6" t="s">
        <v>1160</v>
      </c>
      <c r="B227" s="6">
        <v>560</v>
      </c>
      <c r="C227" s="8">
        <v>40224</v>
      </c>
      <c r="D227" s="8">
        <v>41274</v>
      </c>
      <c r="E227" s="6" t="s">
        <v>1107</v>
      </c>
      <c r="F227" s="6" t="s">
        <v>1108</v>
      </c>
    </row>
    <row r="228" spans="1:6" x14ac:dyDescent="0.25">
      <c r="A228" s="6" t="s">
        <v>1159</v>
      </c>
      <c r="B228" s="6">
        <v>350</v>
      </c>
      <c r="C228" s="8">
        <v>39530</v>
      </c>
      <c r="D228" s="8">
        <v>40258</v>
      </c>
      <c r="E228" s="6" t="s">
        <v>1107</v>
      </c>
      <c r="F228" s="6" t="s">
        <v>1108</v>
      </c>
    </row>
    <row r="229" spans="1:6" x14ac:dyDescent="0.25">
      <c r="A229" s="6" t="s">
        <v>1160</v>
      </c>
      <c r="B229" s="6">
        <v>561</v>
      </c>
      <c r="C229" s="8">
        <v>41275</v>
      </c>
      <c r="D229" s="7"/>
      <c r="E229" s="6" t="s">
        <v>1107</v>
      </c>
      <c r="F229" s="6" t="s">
        <v>1108</v>
      </c>
    </row>
    <row r="230" spans="1:6" x14ac:dyDescent="0.25">
      <c r="A230" s="6" t="s">
        <v>1161</v>
      </c>
      <c r="B230" s="6">
        <v>563</v>
      </c>
      <c r="C230" s="8">
        <v>42394</v>
      </c>
      <c r="D230" s="8">
        <v>42884</v>
      </c>
      <c r="E230" s="6" t="s">
        <v>1107</v>
      </c>
      <c r="F230" s="6" t="s">
        <v>1108</v>
      </c>
    </row>
    <row r="231" spans="1:6" x14ac:dyDescent="0.25">
      <c r="A231" s="6" t="s">
        <v>1162</v>
      </c>
      <c r="B231" s="6">
        <v>564</v>
      </c>
      <c r="C231" s="8">
        <v>42366</v>
      </c>
      <c r="D231" s="7"/>
      <c r="E231" s="6" t="s">
        <v>1107</v>
      </c>
      <c r="F231" s="6" t="s">
        <v>1108</v>
      </c>
    </row>
    <row r="232" spans="1:6" x14ac:dyDescent="0.25">
      <c r="A232" s="6" t="s">
        <v>1162</v>
      </c>
      <c r="B232" s="6">
        <v>565</v>
      </c>
      <c r="C232" s="8">
        <v>41197</v>
      </c>
      <c r="D232" s="8">
        <v>42366</v>
      </c>
      <c r="E232" s="6" t="s">
        <v>1107</v>
      </c>
      <c r="F232" s="6" t="s">
        <v>1108</v>
      </c>
    </row>
    <row r="233" spans="1:6" x14ac:dyDescent="0.25">
      <c r="A233" s="6" t="s">
        <v>1163</v>
      </c>
      <c r="B233" s="6">
        <v>322</v>
      </c>
      <c r="C233" s="8">
        <v>41861</v>
      </c>
      <c r="D233" s="8">
        <v>41995</v>
      </c>
      <c r="E233" s="6" t="s">
        <v>1107</v>
      </c>
      <c r="F233" s="6" t="s">
        <v>1108</v>
      </c>
    </row>
    <row r="234" spans="1:6" x14ac:dyDescent="0.25">
      <c r="A234" s="6" t="s">
        <v>1163</v>
      </c>
      <c r="B234" s="6">
        <v>567</v>
      </c>
      <c r="C234" s="8">
        <v>42169</v>
      </c>
      <c r="D234" s="8">
        <v>42554</v>
      </c>
      <c r="E234" s="6" t="s">
        <v>1107</v>
      </c>
      <c r="F234" s="6" t="s">
        <v>1108</v>
      </c>
    </row>
    <row r="235" spans="1:6" x14ac:dyDescent="0.25">
      <c r="A235" s="6" t="s">
        <v>1164</v>
      </c>
      <c r="B235" s="6">
        <v>323</v>
      </c>
      <c r="C235" s="8">
        <v>41890</v>
      </c>
      <c r="D235" s="8">
        <v>42286</v>
      </c>
      <c r="E235" s="6" t="s">
        <v>1107</v>
      </c>
      <c r="F235" s="6" t="s">
        <v>1108</v>
      </c>
    </row>
    <row r="236" spans="1:6" x14ac:dyDescent="0.25">
      <c r="A236" s="6" t="s">
        <v>1164</v>
      </c>
      <c r="B236" s="6">
        <v>504</v>
      </c>
      <c r="C236" s="8">
        <v>42450</v>
      </c>
      <c r="D236" s="7"/>
      <c r="E236" s="6" t="s">
        <v>1107</v>
      </c>
      <c r="F236" s="6" t="s">
        <v>1108</v>
      </c>
    </row>
    <row r="237" spans="1:6" x14ac:dyDescent="0.25">
      <c r="A237" s="6" t="s">
        <v>1165</v>
      </c>
      <c r="B237" s="6">
        <v>568</v>
      </c>
      <c r="C237" s="8">
        <v>42177</v>
      </c>
      <c r="D237" s="7"/>
      <c r="E237" s="6" t="s">
        <v>1107</v>
      </c>
      <c r="F237" s="6" t="s">
        <v>1108</v>
      </c>
    </row>
    <row r="238" spans="1:6" x14ac:dyDescent="0.25">
      <c r="A238" s="6" t="s">
        <v>1166</v>
      </c>
      <c r="B238" s="6">
        <v>397</v>
      </c>
      <c r="C238" s="8">
        <v>40728</v>
      </c>
      <c r="D238" s="8">
        <v>41530</v>
      </c>
      <c r="E238" s="6" t="s">
        <v>1107</v>
      </c>
      <c r="F238" s="6" t="s">
        <v>1108</v>
      </c>
    </row>
    <row r="239" spans="1:6" x14ac:dyDescent="0.25">
      <c r="A239" s="6" t="s">
        <v>1166</v>
      </c>
      <c r="B239" s="6">
        <v>569</v>
      </c>
      <c r="C239" s="8">
        <v>41533</v>
      </c>
      <c r="D239" s="7"/>
      <c r="E239" s="6" t="s">
        <v>1107</v>
      </c>
      <c r="F239" s="6" t="s">
        <v>1108</v>
      </c>
    </row>
    <row r="240" spans="1:6" x14ac:dyDescent="0.25">
      <c r="A240" s="6" t="s">
        <v>1167</v>
      </c>
      <c r="B240" s="6">
        <v>572</v>
      </c>
      <c r="C240" s="8">
        <v>41456</v>
      </c>
      <c r="D240" s="8">
        <v>42582</v>
      </c>
      <c r="E240" s="6" t="s">
        <v>1107</v>
      </c>
      <c r="F240" s="6" t="s">
        <v>1108</v>
      </c>
    </row>
    <row r="241" spans="1:6" x14ac:dyDescent="0.25">
      <c r="A241" s="6" t="s">
        <v>1167</v>
      </c>
      <c r="B241" s="6">
        <v>573</v>
      </c>
      <c r="C241" s="8">
        <v>41764</v>
      </c>
      <c r="D241" s="7"/>
      <c r="E241" s="6" t="s">
        <v>1107</v>
      </c>
      <c r="F241" s="6" t="s">
        <v>1108</v>
      </c>
    </row>
    <row r="242" spans="1:6" x14ac:dyDescent="0.25">
      <c r="A242" s="6" t="s">
        <v>1168</v>
      </c>
      <c r="B242" s="6">
        <v>1</v>
      </c>
      <c r="C242" s="7"/>
      <c r="D242" s="7"/>
      <c r="E242" s="6" t="s">
        <v>1107</v>
      </c>
      <c r="F242" s="6" t="s">
        <v>1108</v>
      </c>
    </row>
    <row r="243" spans="1:6" x14ac:dyDescent="0.25">
      <c r="A243" s="6" t="s">
        <v>1169</v>
      </c>
      <c r="B243" s="6">
        <v>577</v>
      </c>
      <c r="C243" s="8">
        <v>42135</v>
      </c>
      <c r="D243" s="7"/>
      <c r="E243" s="6" t="s">
        <v>1107</v>
      </c>
      <c r="F243" s="6" t="s">
        <v>1108</v>
      </c>
    </row>
    <row r="244" spans="1:6" x14ac:dyDescent="0.25">
      <c r="A244" s="6" t="s">
        <v>1170</v>
      </c>
      <c r="B244" s="6">
        <v>1</v>
      </c>
      <c r="C244" s="8">
        <v>41155</v>
      </c>
      <c r="D244" s="7"/>
      <c r="E244" s="6" t="s">
        <v>1107</v>
      </c>
      <c r="F244" s="6" t="s">
        <v>1108</v>
      </c>
    </row>
    <row r="245" spans="1:6" x14ac:dyDescent="0.25">
      <c r="A245" s="6" t="s">
        <v>1171</v>
      </c>
      <c r="B245" s="6">
        <v>580</v>
      </c>
      <c r="C245" s="8">
        <v>42288</v>
      </c>
      <c r="D245" s="7"/>
      <c r="E245" s="6" t="s">
        <v>1107</v>
      </c>
      <c r="F245" s="6" t="s">
        <v>1108</v>
      </c>
    </row>
    <row r="246" spans="1:6" x14ac:dyDescent="0.25">
      <c r="A246" s="6" t="s">
        <v>1172</v>
      </c>
      <c r="B246" s="6">
        <v>582</v>
      </c>
      <c r="C246" s="8">
        <v>41346</v>
      </c>
      <c r="D246" s="7"/>
      <c r="E246" s="6" t="s">
        <v>1107</v>
      </c>
      <c r="F246" s="6" t="s">
        <v>1108</v>
      </c>
    </row>
    <row r="247" spans="1:6" x14ac:dyDescent="0.25">
      <c r="A247" s="6" t="s">
        <v>1173</v>
      </c>
      <c r="B247" s="6">
        <v>360</v>
      </c>
      <c r="C247" s="8">
        <v>40695</v>
      </c>
      <c r="D247" s="8">
        <v>41383</v>
      </c>
      <c r="E247" s="6" t="s">
        <v>1107</v>
      </c>
      <c r="F247" s="6" t="s">
        <v>1108</v>
      </c>
    </row>
    <row r="248" spans="1:6" x14ac:dyDescent="0.25">
      <c r="A248" s="6" t="s">
        <v>1173</v>
      </c>
      <c r="B248" s="6">
        <v>351</v>
      </c>
      <c r="C248" s="8">
        <v>39510</v>
      </c>
      <c r="D248" s="8">
        <v>40704</v>
      </c>
      <c r="E248" s="6" t="s">
        <v>1107</v>
      </c>
      <c r="F248" s="6" t="s">
        <v>1108</v>
      </c>
    </row>
    <row r="249" spans="1:6" x14ac:dyDescent="0.25">
      <c r="A249" s="6" t="s">
        <v>1173</v>
      </c>
      <c r="B249" s="6">
        <v>584</v>
      </c>
      <c r="C249" s="8">
        <v>41385</v>
      </c>
      <c r="D249" s="8">
        <v>42167</v>
      </c>
      <c r="E249" s="6" t="s">
        <v>1107</v>
      </c>
      <c r="F249" s="6" t="s">
        <v>1108</v>
      </c>
    </row>
    <row r="250" spans="1:6" x14ac:dyDescent="0.25">
      <c r="A250" s="6" t="s">
        <v>1173</v>
      </c>
      <c r="B250" s="6">
        <v>585</v>
      </c>
      <c r="C250" s="8">
        <v>42177</v>
      </c>
      <c r="D250" s="7"/>
      <c r="E250" s="6" t="s">
        <v>1110</v>
      </c>
      <c r="F250" s="6" t="s">
        <v>1108</v>
      </c>
    </row>
    <row r="251" spans="1:6" x14ac:dyDescent="0.25">
      <c r="A251" s="6" t="s">
        <v>1174</v>
      </c>
      <c r="B251" s="6">
        <v>73</v>
      </c>
      <c r="C251" s="7"/>
      <c r="D251" s="7"/>
      <c r="E251" s="6"/>
      <c r="F251" s="6" t="s">
        <v>1108</v>
      </c>
    </row>
    <row r="252" spans="1:6" x14ac:dyDescent="0.25">
      <c r="A252" s="6" t="s">
        <v>1175</v>
      </c>
      <c r="B252" s="6">
        <v>586</v>
      </c>
      <c r="C252" s="8">
        <v>41935</v>
      </c>
      <c r="D252" s="8">
        <v>42608</v>
      </c>
      <c r="E252" s="6" t="s">
        <v>1107</v>
      </c>
      <c r="F252" s="6" t="s">
        <v>1108</v>
      </c>
    </row>
    <row r="253" spans="1:6" x14ac:dyDescent="0.25">
      <c r="A253" s="6" t="s">
        <v>1175</v>
      </c>
      <c r="B253" s="6">
        <v>587</v>
      </c>
      <c r="C253" s="8">
        <v>42611</v>
      </c>
      <c r="D253" s="7"/>
      <c r="E253" s="6" t="s">
        <v>1107</v>
      </c>
      <c r="F253" s="6" t="s">
        <v>1108</v>
      </c>
    </row>
    <row r="254" spans="1:6" x14ac:dyDescent="0.25">
      <c r="A254" s="6">
        <v>21232757</v>
      </c>
      <c r="B254" s="6">
        <v>143</v>
      </c>
      <c r="C254" s="8">
        <v>42646</v>
      </c>
      <c r="D254" s="8">
        <v>42885</v>
      </c>
      <c r="E254" s="6" t="s">
        <v>1109</v>
      </c>
      <c r="F254" s="6" t="s">
        <v>1108</v>
      </c>
    </row>
    <row r="255" spans="1:6" x14ac:dyDescent="0.25">
      <c r="A255" s="6" t="s">
        <v>1176</v>
      </c>
      <c r="B255" s="6">
        <v>15</v>
      </c>
      <c r="C255" s="8">
        <v>40210</v>
      </c>
      <c r="D255" s="7"/>
      <c r="E255" s="6" t="s">
        <v>1107</v>
      </c>
      <c r="F255" s="6" t="s">
        <v>1108</v>
      </c>
    </row>
    <row r="256" spans="1:6" x14ac:dyDescent="0.25">
      <c r="A256" s="6">
        <v>21030828</v>
      </c>
      <c r="B256" s="6">
        <v>590</v>
      </c>
      <c r="C256" s="8">
        <v>42191</v>
      </c>
      <c r="D256" s="8">
        <v>42349</v>
      </c>
      <c r="E256" s="6" t="s">
        <v>1121</v>
      </c>
      <c r="F256" s="6" t="s">
        <v>1108</v>
      </c>
    </row>
    <row r="257" spans="1:6" x14ac:dyDescent="0.25">
      <c r="A257" s="6">
        <v>21030828</v>
      </c>
      <c r="B257" s="6">
        <v>591</v>
      </c>
      <c r="C257" s="8">
        <v>42709</v>
      </c>
      <c r="D257" s="8">
        <v>42968</v>
      </c>
      <c r="E257" s="6" t="s">
        <v>1121</v>
      </c>
      <c r="F257" s="6" t="s">
        <v>1108</v>
      </c>
    </row>
    <row r="258" spans="1:6" x14ac:dyDescent="0.25">
      <c r="A258" s="6">
        <v>21131001</v>
      </c>
      <c r="B258" s="6">
        <v>592</v>
      </c>
      <c r="C258" s="8">
        <v>42725</v>
      </c>
      <c r="D258" s="7"/>
      <c r="E258" s="6" t="s">
        <v>1110</v>
      </c>
      <c r="F258" s="6" t="s">
        <v>1108</v>
      </c>
    </row>
    <row r="259" spans="1:6" x14ac:dyDescent="0.25">
      <c r="A259" s="6">
        <v>21232432</v>
      </c>
      <c r="B259" s="6">
        <v>99</v>
      </c>
      <c r="C259" s="8">
        <v>42634</v>
      </c>
      <c r="D259" s="8">
        <v>42888</v>
      </c>
      <c r="E259" s="6" t="s">
        <v>1140</v>
      </c>
      <c r="F259" s="6" t="s">
        <v>1108</v>
      </c>
    </row>
    <row r="260" spans="1:6" x14ac:dyDescent="0.25">
      <c r="A260" s="6" t="s">
        <v>1177</v>
      </c>
      <c r="B260" s="6">
        <v>193</v>
      </c>
      <c r="C260" s="7"/>
      <c r="D260" s="7"/>
      <c r="E260" s="6" t="s">
        <v>1107</v>
      </c>
      <c r="F260" s="6" t="s">
        <v>1108</v>
      </c>
    </row>
    <row r="261" spans="1:6" x14ac:dyDescent="0.25">
      <c r="A261" s="6" t="s">
        <v>1177</v>
      </c>
      <c r="B261" s="6">
        <v>594</v>
      </c>
      <c r="C261" s="7"/>
      <c r="D261" s="7"/>
      <c r="E261" s="6" t="s">
        <v>1107</v>
      </c>
      <c r="F261" s="6" t="s">
        <v>1108</v>
      </c>
    </row>
    <row r="262" spans="1:6" x14ac:dyDescent="0.25">
      <c r="A262" s="6" t="s">
        <v>1177</v>
      </c>
      <c r="B262" s="6">
        <v>30</v>
      </c>
      <c r="C262" s="7"/>
      <c r="D262" s="7"/>
      <c r="E262" s="6" t="s">
        <v>1107</v>
      </c>
      <c r="F262" s="6" t="s">
        <v>1108</v>
      </c>
    </row>
    <row r="263" spans="1:6" x14ac:dyDescent="0.25">
      <c r="A263" s="6">
        <v>21232297</v>
      </c>
      <c r="B263" s="6">
        <v>143</v>
      </c>
      <c r="C263" s="8">
        <v>42646</v>
      </c>
      <c r="D263" s="8">
        <v>42876</v>
      </c>
      <c r="E263" s="6" t="s">
        <v>1109</v>
      </c>
      <c r="F263" s="6" t="s">
        <v>1108</v>
      </c>
    </row>
    <row r="264" spans="1:6" x14ac:dyDescent="0.25">
      <c r="A264" s="6" t="s">
        <v>1178</v>
      </c>
      <c r="B264" s="6">
        <v>38</v>
      </c>
      <c r="C264" s="8">
        <v>41525</v>
      </c>
      <c r="D264" s="8">
        <v>42339</v>
      </c>
      <c r="E264" s="6" t="s">
        <v>1109</v>
      </c>
      <c r="F264" s="6" t="s">
        <v>1108</v>
      </c>
    </row>
    <row r="265" spans="1:6" x14ac:dyDescent="0.25">
      <c r="A265" s="6" t="s">
        <v>1179</v>
      </c>
      <c r="B265" s="6">
        <v>596</v>
      </c>
      <c r="C265" s="8">
        <v>41225</v>
      </c>
      <c r="D265" s="8">
        <v>42750</v>
      </c>
      <c r="E265" s="6" t="s">
        <v>1110</v>
      </c>
      <c r="F265" s="6" t="s">
        <v>1108</v>
      </c>
    </row>
    <row r="266" spans="1:6" x14ac:dyDescent="0.25">
      <c r="A266" s="6" t="s">
        <v>1179</v>
      </c>
      <c r="B266" s="6">
        <v>597</v>
      </c>
      <c r="C266" s="8">
        <v>42450</v>
      </c>
      <c r="D266" s="7"/>
      <c r="E266" s="6" t="s">
        <v>1107</v>
      </c>
      <c r="F266" s="6" t="s">
        <v>1108</v>
      </c>
    </row>
    <row r="267" spans="1:6" x14ac:dyDescent="0.25">
      <c r="A267" s="6" t="s">
        <v>1180</v>
      </c>
      <c r="B267" s="6">
        <v>600</v>
      </c>
      <c r="C267" s="8">
        <v>42160</v>
      </c>
      <c r="D267" s="8">
        <v>42492</v>
      </c>
      <c r="E267" s="6" t="s">
        <v>1107</v>
      </c>
      <c r="F267" s="6" t="s">
        <v>1108</v>
      </c>
    </row>
    <row r="268" spans="1:6" x14ac:dyDescent="0.25">
      <c r="A268" s="6" t="s">
        <v>1180</v>
      </c>
      <c r="B268" s="6">
        <v>601</v>
      </c>
      <c r="C268" s="8">
        <v>42492</v>
      </c>
      <c r="D268" s="7"/>
      <c r="E268" s="6" t="s">
        <v>1107</v>
      </c>
      <c r="F268" s="6" t="s">
        <v>1108</v>
      </c>
    </row>
    <row r="269" spans="1:6" x14ac:dyDescent="0.25">
      <c r="A269" s="6" t="s">
        <v>1181</v>
      </c>
      <c r="B269" s="6">
        <v>602</v>
      </c>
      <c r="C269" s="8">
        <v>42135</v>
      </c>
      <c r="D269" s="7"/>
      <c r="E269" s="6" t="s">
        <v>1107</v>
      </c>
      <c r="F269" s="6" t="s">
        <v>1108</v>
      </c>
    </row>
    <row r="270" spans="1:6" x14ac:dyDescent="0.25">
      <c r="A270" s="6" t="s">
        <v>1182</v>
      </c>
      <c r="B270" s="6">
        <v>581</v>
      </c>
      <c r="C270" s="7"/>
      <c r="D270" s="7"/>
      <c r="E270" s="6" t="s">
        <v>1107</v>
      </c>
      <c r="F270" s="6" t="s">
        <v>1108</v>
      </c>
    </row>
    <row r="271" spans="1:6" x14ac:dyDescent="0.25">
      <c r="A271" s="6" t="s">
        <v>1183</v>
      </c>
      <c r="B271" s="6">
        <v>604</v>
      </c>
      <c r="C271" s="8">
        <v>42125</v>
      </c>
      <c r="D271" s="7"/>
      <c r="E271" s="6" t="s">
        <v>1107</v>
      </c>
      <c r="F271" s="6" t="s">
        <v>1108</v>
      </c>
    </row>
    <row r="272" spans="1:6" x14ac:dyDescent="0.25">
      <c r="A272" s="6" t="s">
        <v>1184</v>
      </c>
      <c r="B272" s="6">
        <v>608</v>
      </c>
      <c r="C272" s="8">
        <v>41799</v>
      </c>
      <c r="D272" s="8">
        <v>42076</v>
      </c>
      <c r="E272" s="6" t="s">
        <v>1107</v>
      </c>
      <c r="F272" s="6" t="s">
        <v>1108</v>
      </c>
    </row>
    <row r="273" spans="1:6" x14ac:dyDescent="0.25">
      <c r="A273" s="6" t="s">
        <v>1184</v>
      </c>
      <c r="B273" s="6">
        <v>609</v>
      </c>
      <c r="C273" s="8">
        <v>42114</v>
      </c>
      <c r="D273" s="8">
        <v>42279</v>
      </c>
      <c r="E273" s="6" t="s">
        <v>1107</v>
      </c>
      <c r="F273" s="6" t="s">
        <v>1108</v>
      </c>
    </row>
    <row r="274" spans="1:6" x14ac:dyDescent="0.25">
      <c r="A274" s="6" t="s">
        <v>1184</v>
      </c>
      <c r="B274" s="6">
        <v>610</v>
      </c>
      <c r="C274" s="8">
        <v>42303</v>
      </c>
      <c r="D274" s="8">
        <v>42643</v>
      </c>
      <c r="E274" s="6" t="s">
        <v>1107</v>
      </c>
      <c r="F274" s="6" t="s">
        <v>1108</v>
      </c>
    </row>
    <row r="275" spans="1:6" x14ac:dyDescent="0.25">
      <c r="A275" s="6" t="s">
        <v>1184</v>
      </c>
      <c r="B275" s="6">
        <v>611</v>
      </c>
      <c r="C275" s="8">
        <v>42646</v>
      </c>
      <c r="D275" s="7"/>
      <c r="E275" s="6" t="s">
        <v>1107</v>
      </c>
      <c r="F275" s="6" t="s">
        <v>1108</v>
      </c>
    </row>
    <row r="276" spans="1:6" x14ac:dyDescent="0.25">
      <c r="A276" s="6">
        <v>21232446</v>
      </c>
      <c r="B276" s="6">
        <v>64</v>
      </c>
      <c r="C276" s="8">
        <v>42710</v>
      </c>
      <c r="D276" s="7"/>
      <c r="E276" s="6" t="s">
        <v>1107</v>
      </c>
      <c r="F276" s="6" t="s">
        <v>1108</v>
      </c>
    </row>
    <row r="277" spans="1:6" x14ac:dyDescent="0.25">
      <c r="A277" s="6">
        <v>21232393</v>
      </c>
      <c r="B277" s="6">
        <v>357</v>
      </c>
      <c r="C277" s="8">
        <v>42758</v>
      </c>
      <c r="D277" s="7"/>
      <c r="E277" s="6" t="s">
        <v>1107</v>
      </c>
      <c r="F277" s="6" t="s">
        <v>1108</v>
      </c>
    </row>
    <row r="278" spans="1:6" x14ac:dyDescent="0.25">
      <c r="A278" s="6">
        <v>20930187</v>
      </c>
      <c r="B278" s="6">
        <v>612</v>
      </c>
      <c r="C278" s="8">
        <v>42662</v>
      </c>
      <c r="D278" s="7"/>
      <c r="E278" s="6" t="s">
        <v>1107</v>
      </c>
      <c r="F278" s="6" t="s">
        <v>1108</v>
      </c>
    </row>
    <row r="279" spans="1:6" x14ac:dyDescent="0.25">
      <c r="A279" s="6" t="s">
        <v>1185</v>
      </c>
      <c r="B279" s="6">
        <v>613</v>
      </c>
      <c r="C279" s="8">
        <v>41794</v>
      </c>
      <c r="D279" s="8">
        <v>42678</v>
      </c>
      <c r="E279" s="6" t="s">
        <v>1107</v>
      </c>
      <c r="F279" s="6" t="s">
        <v>1108</v>
      </c>
    </row>
    <row r="280" spans="1:6" x14ac:dyDescent="0.25">
      <c r="A280" s="6" t="s">
        <v>1185</v>
      </c>
      <c r="B280" s="6">
        <v>359</v>
      </c>
      <c r="C280" s="8">
        <v>43049</v>
      </c>
      <c r="D280" s="7"/>
      <c r="E280" s="6" t="s">
        <v>1107</v>
      </c>
      <c r="F280" s="6" t="s">
        <v>1108</v>
      </c>
    </row>
    <row r="281" spans="1:6" x14ac:dyDescent="0.25">
      <c r="A281" s="6" t="s">
        <v>1186</v>
      </c>
      <c r="B281" s="6">
        <v>615</v>
      </c>
      <c r="C281" s="8">
        <v>42348</v>
      </c>
      <c r="D281" s="8">
        <v>42794</v>
      </c>
      <c r="E281" s="6" t="s">
        <v>1107</v>
      </c>
      <c r="F281" s="6" t="s">
        <v>1108</v>
      </c>
    </row>
    <row r="282" spans="1:6" x14ac:dyDescent="0.25">
      <c r="A282" s="6" t="s">
        <v>1187</v>
      </c>
      <c r="B282" s="6">
        <v>616</v>
      </c>
      <c r="C282" s="8">
        <v>42779</v>
      </c>
      <c r="D282" s="7"/>
      <c r="E282" s="6" t="s">
        <v>1107</v>
      </c>
      <c r="F282" s="6" t="s">
        <v>1108</v>
      </c>
    </row>
    <row r="283" spans="1:6" x14ac:dyDescent="0.25">
      <c r="A283" s="6" t="s">
        <v>1187</v>
      </c>
      <c r="B283" s="6">
        <v>619</v>
      </c>
      <c r="C283" s="8">
        <v>42628</v>
      </c>
      <c r="D283" s="8">
        <v>42777</v>
      </c>
      <c r="E283" s="6" t="s">
        <v>1107</v>
      </c>
      <c r="F283" s="6" t="s">
        <v>1108</v>
      </c>
    </row>
    <row r="284" spans="1:6" x14ac:dyDescent="0.25">
      <c r="A284" s="6" t="s">
        <v>1188</v>
      </c>
      <c r="B284" s="6">
        <v>620</v>
      </c>
      <c r="C284" s="8">
        <v>42737</v>
      </c>
      <c r="D284" s="7"/>
      <c r="E284" s="6" t="s">
        <v>1107</v>
      </c>
      <c r="F284" s="6" t="s">
        <v>1108</v>
      </c>
    </row>
    <row r="285" spans="1:6" x14ac:dyDescent="0.25">
      <c r="A285" s="6" t="s">
        <v>1188</v>
      </c>
      <c r="B285" s="6">
        <v>615</v>
      </c>
      <c r="C285" s="8">
        <v>42384</v>
      </c>
      <c r="D285" s="8">
        <v>42724</v>
      </c>
      <c r="E285" s="6" t="s">
        <v>1107</v>
      </c>
      <c r="F285" s="6" t="s">
        <v>1108</v>
      </c>
    </row>
    <row r="286" spans="1:6" x14ac:dyDescent="0.25">
      <c r="A286" s="6" t="s">
        <v>1188</v>
      </c>
      <c r="B286" s="6">
        <v>621</v>
      </c>
      <c r="C286" s="8">
        <v>42292</v>
      </c>
      <c r="D286" s="8">
        <v>42370</v>
      </c>
      <c r="E286" s="6" t="s">
        <v>1107</v>
      </c>
      <c r="F286" s="6" t="s">
        <v>1108</v>
      </c>
    </row>
    <row r="287" spans="1:6" x14ac:dyDescent="0.25">
      <c r="A287" s="6" t="s">
        <v>1188</v>
      </c>
      <c r="B287" s="6">
        <v>622</v>
      </c>
      <c r="C287" s="8">
        <v>41369</v>
      </c>
      <c r="D287" s="8">
        <v>42291</v>
      </c>
      <c r="E287" s="6" t="s">
        <v>1107</v>
      </c>
      <c r="F287" s="6" t="s">
        <v>1108</v>
      </c>
    </row>
    <row r="288" spans="1:6" x14ac:dyDescent="0.25">
      <c r="A288" s="6" t="s">
        <v>1188</v>
      </c>
      <c r="B288" s="6">
        <v>510</v>
      </c>
      <c r="C288" s="8">
        <v>40183</v>
      </c>
      <c r="D288" s="8">
        <v>41368</v>
      </c>
      <c r="E288" s="6" t="s">
        <v>1107</v>
      </c>
      <c r="F288" s="6" t="s">
        <v>1108</v>
      </c>
    </row>
    <row r="289" spans="1:6" x14ac:dyDescent="0.25">
      <c r="A289" s="6" t="s">
        <v>1188</v>
      </c>
      <c r="B289" s="6">
        <v>622</v>
      </c>
      <c r="C289" s="8">
        <v>39799</v>
      </c>
      <c r="D289" s="8">
        <v>40182</v>
      </c>
      <c r="E289" s="6" t="s">
        <v>1107</v>
      </c>
      <c r="F289" s="6" t="s">
        <v>1108</v>
      </c>
    </row>
    <row r="290" spans="1:6" x14ac:dyDescent="0.25">
      <c r="A290" s="6" t="s">
        <v>1189</v>
      </c>
      <c r="B290" s="6">
        <v>193</v>
      </c>
      <c r="C290" s="8">
        <v>41609</v>
      </c>
      <c r="D290" s="8">
        <v>42041</v>
      </c>
      <c r="E290" s="6" t="s">
        <v>1107</v>
      </c>
      <c r="F290" s="6" t="s">
        <v>1108</v>
      </c>
    </row>
    <row r="291" spans="1:6" x14ac:dyDescent="0.25">
      <c r="A291" s="6" t="s">
        <v>1189</v>
      </c>
      <c r="B291" s="6">
        <v>195</v>
      </c>
      <c r="C291" s="8">
        <v>42042</v>
      </c>
      <c r="D291" s="8">
        <v>42736</v>
      </c>
      <c r="E291" s="6" t="s">
        <v>1107</v>
      </c>
      <c r="F291" s="6" t="s">
        <v>1108</v>
      </c>
    </row>
    <row r="292" spans="1:6" x14ac:dyDescent="0.25">
      <c r="A292" s="6" t="s">
        <v>1189</v>
      </c>
      <c r="B292" s="6">
        <v>195</v>
      </c>
      <c r="C292" s="8">
        <v>42736</v>
      </c>
      <c r="D292" s="7"/>
      <c r="E292" s="6" t="s">
        <v>1107</v>
      </c>
      <c r="F292" s="6" t="s">
        <v>1108</v>
      </c>
    </row>
    <row r="293" spans="1:6" x14ac:dyDescent="0.25">
      <c r="A293" s="6" t="s">
        <v>1190</v>
      </c>
      <c r="B293" s="6">
        <v>629</v>
      </c>
      <c r="C293" s="8">
        <v>42653</v>
      </c>
      <c r="D293" s="7"/>
      <c r="E293" s="6" t="s">
        <v>1107</v>
      </c>
      <c r="F293" s="6" t="s">
        <v>1108</v>
      </c>
    </row>
    <row r="294" spans="1:6" x14ac:dyDescent="0.25">
      <c r="A294" s="6" t="s">
        <v>1149</v>
      </c>
      <c r="B294" s="6">
        <v>631</v>
      </c>
      <c r="C294" s="8">
        <v>40818</v>
      </c>
      <c r="D294" s="8">
        <v>41046</v>
      </c>
      <c r="E294" s="6" t="s">
        <v>1107</v>
      </c>
      <c r="F294" s="6" t="s">
        <v>1108</v>
      </c>
    </row>
    <row r="295" spans="1:6" x14ac:dyDescent="0.25">
      <c r="A295" s="6" t="s">
        <v>1186</v>
      </c>
      <c r="B295" s="6">
        <v>632</v>
      </c>
      <c r="C295" s="8">
        <v>42800</v>
      </c>
      <c r="D295" s="8">
        <v>42895</v>
      </c>
      <c r="E295" s="6" t="s">
        <v>1107</v>
      </c>
      <c r="F295" s="6" t="s">
        <v>1108</v>
      </c>
    </row>
    <row r="296" spans="1:6" x14ac:dyDescent="0.25">
      <c r="A296" s="6" t="s">
        <v>1191</v>
      </c>
      <c r="B296" s="6">
        <v>15</v>
      </c>
      <c r="C296" s="8">
        <v>40616</v>
      </c>
      <c r="D296" s="7"/>
      <c r="E296" s="6" t="s">
        <v>1107</v>
      </c>
      <c r="F296" s="6" t="s">
        <v>1108</v>
      </c>
    </row>
    <row r="297" spans="1:6" x14ac:dyDescent="0.25">
      <c r="A297" s="6" t="s">
        <v>1192</v>
      </c>
      <c r="B297" s="6">
        <v>633</v>
      </c>
      <c r="C297" s="8">
        <v>39944</v>
      </c>
      <c r="D297" s="7"/>
      <c r="E297" s="6" t="s">
        <v>1107</v>
      </c>
      <c r="F297" s="6" t="s">
        <v>1108</v>
      </c>
    </row>
    <row r="298" spans="1:6" x14ac:dyDescent="0.25">
      <c r="A298" s="6" t="s">
        <v>1193</v>
      </c>
      <c r="B298" s="6">
        <v>634</v>
      </c>
      <c r="C298" s="8">
        <v>39142</v>
      </c>
      <c r="D298" s="8">
        <v>39508</v>
      </c>
      <c r="E298" s="6" t="s">
        <v>1107</v>
      </c>
      <c r="F298" s="6" t="s">
        <v>1108</v>
      </c>
    </row>
    <row r="299" spans="1:6" x14ac:dyDescent="0.25">
      <c r="A299" s="6" t="s">
        <v>1193</v>
      </c>
      <c r="B299" s="6">
        <v>635</v>
      </c>
      <c r="C299" s="8">
        <v>39904</v>
      </c>
      <c r="D299" s="8">
        <v>41364</v>
      </c>
      <c r="E299" s="6" t="s">
        <v>1107</v>
      </c>
      <c r="F299" s="6" t="s">
        <v>1108</v>
      </c>
    </row>
    <row r="300" spans="1:6" x14ac:dyDescent="0.25">
      <c r="A300" s="6" t="s">
        <v>1193</v>
      </c>
      <c r="B300" s="6">
        <v>635</v>
      </c>
      <c r="C300" s="8">
        <v>41365</v>
      </c>
      <c r="D300" s="8">
        <v>42094</v>
      </c>
      <c r="E300" s="6" t="s">
        <v>1107</v>
      </c>
      <c r="F300" s="6" t="s">
        <v>1108</v>
      </c>
    </row>
    <row r="301" spans="1:6" x14ac:dyDescent="0.25">
      <c r="A301" s="6" t="s">
        <v>1193</v>
      </c>
      <c r="B301" s="6">
        <v>635</v>
      </c>
      <c r="C301" s="8">
        <v>42095</v>
      </c>
      <c r="D301" s="7"/>
      <c r="E301" s="6" t="s">
        <v>1107</v>
      </c>
      <c r="F301" s="6" t="s">
        <v>1108</v>
      </c>
    </row>
    <row r="302" spans="1:6" x14ac:dyDescent="0.25">
      <c r="A302" s="6" t="s">
        <v>1194</v>
      </c>
      <c r="B302" s="6">
        <v>15</v>
      </c>
      <c r="C302" s="7"/>
      <c r="D302" s="7"/>
      <c r="E302" s="6" t="s">
        <v>1107</v>
      </c>
      <c r="F302" s="6" t="s">
        <v>1108</v>
      </c>
    </row>
    <row r="303" spans="1:6" x14ac:dyDescent="0.25">
      <c r="A303" s="6" t="s">
        <v>1195</v>
      </c>
      <c r="B303" s="6">
        <v>30</v>
      </c>
      <c r="C303" s="8">
        <v>42334</v>
      </c>
      <c r="D303" s="7"/>
      <c r="E303" s="6" t="s">
        <v>1107</v>
      </c>
      <c r="F303" s="6" t="s">
        <v>1108</v>
      </c>
    </row>
    <row r="304" spans="1:6" x14ac:dyDescent="0.25">
      <c r="A304" s="6" t="s">
        <v>1196</v>
      </c>
      <c r="B304" s="6">
        <v>1</v>
      </c>
      <c r="C304" s="8">
        <v>40777</v>
      </c>
      <c r="D304" s="7"/>
      <c r="E304" s="6" t="s">
        <v>1107</v>
      </c>
      <c r="F304" s="6" t="s">
        <v>1108</v>
      </c>
    </row>
    <row r="305" spans="1:6" x14ac:dyDescent="0.25">
      <c r="A305" s="6" t="s">
        <v>1197</v>
      </c>
      <c r="B305" s="6">
        <v>1</v>
      </c>
      <c r="C305" s="8">
        <v>41765</v>
      </c>
      <c r="D305" s="7"/>
      <c r="E305" s="6" t="s">
        <v>1107</v>
      </c>
      <c r="F305" s="6" t="s">
        <v>1108</v>
      </c>
    </row>
    <row r="306" spans="1:6" x14ac:dyDescent="0.25">
      <c r="A306" s="6" t="s">
        <v>1197</v>
      </c>
      <c r="B306" s="6">
        <v>644</v>
      </c>
      <c r="C306" s="8">
        <v>41974</v>
      </c>
      <c r="D306" s="8">
        <v>42064</v>
      </c>
      <c r="E306" s="6" t="s">
        <v>1107</v>
      </c>
      <c r="F306" s="6" t="s">
        <v>1108</v>
      </c>
    </row>
    <row r="307" spans="1:6" x14ac:dyDescent="0.25">
      <c r="A307" s="6" t="s">
        <v>1197</v>
      </c>
      <c r="B307" s="6">
        <v>645</v>
      </c>
      <c r="C307" s="8">
        <v>40456</v>
      </c>
      <c r="D307" s="8">
        <v>43018</v>
      </c>
      <c r="E307" s="6" t="s">
        <v>1107</v>
      </c>
      <c r="F307" s="6" t="s">
        <v>1108</v>
      </c>
    </row>
    <row r="308" spans="1:6" x14ac:dyDescent="0.25">
      <c r="A308" s="6" t="s">
        <v>1198</v>
      </c>
      <c r="B308" s="6">
        <v>365</v>
      </c>
      <c r="C308" s="8">
        <v>42767</v>
      </c>
      <c r="D308" s="7"/>
      <c r="E308" s="6"/>
      <c r="F308" s="6" t="s">
        <v>1108</v>
      </c>
    </row>
    <row r="309" spans="1:6" x14ac:dyDescent="0.25">
      <c r="A309" s="6">
        <v>21332225</v>
      </c>
      <c r="B309" s="6">
        <v>646</v>
      </c>
      <c r="C309" s="8">
        <v>42659</v>
      </c>
      <c r="D309" s="7"/>
      <c r="E309" s="6" t="s">
        <v>1107</v>
      </c>
      <c r="F309" s="6" t="s">
        <v>1108</v>
      </c>
    </row>
    <row r="310" spans="1:6" x14ac:dyDescent="0.25">
      <c r="A310" s="6" t="s">
        <v>1199</v>
      </c>
      <c r="B310" s="6">
        <v>30</v>
      </c>
      <c r="C310" s="8">
        <v>41672</v>
      </c>
      <c r="D310" s="7"/>
      <c r="E310" s="6" t="s">
        <v>1107</v>
      </c>
      <c r="F310" s="6" t="s">
        <v>1108</v>
      </c>
    </row>
    <row r="311" spans="1:6" x14ac:dyDescent="0.25">
      <c r="A311" s="6" t="s">
        <v>1200</v>
      </c>
      <c r="B311" s="6">
        <v>76</v>
      </c>
      <c r="C311" s="8">
        <v>41554</v>
      </c>
      <c r="D311" s="8">
        <v>42094</v>
      </c>
      <c r="E311" s="6" t="s">
        <v>1107</v>
      </c>
      <c r="F311" s="6" t="s">
        <v>1108</v>
      </c>
    </row>
    <row r="312" spans="1:6" x14ac:dyDescent="0.25">
      <c r="A312" s="6" t="s">
        <v>1200</v>
      </c>
      <c r="B312" s="6">
        <v>357</v>
      </c>
      <c r="C312" s="8">
        <v>42100</v>
      </c>
      <c r="D312" s="8">
        <v>42650</v>
      </c>
      <c r="E312" s="6"/>
      <c r="F312" s="6"/>
    </row>
    <row r="313" spans="1:6" x14ac:dyDescent="0.25">
      <c r="A313" s="6" t="s">
        <v>1200</v>
      </c>
      <c r="B313" s="6">
        <v>650</v>
      </c>
      <c r="C313" s="8">
        <v>42653</v>
      </c>
      <c r="D313" s="7"/>
      <c r="E313" s="6" t="s">
        <v>1107</v>
      </c>
      <c r="F313" s="6" t="s">
        <v>1108</v>
      </c>
    </row>
    <row r="314" spans="1:6" x14ac:dyDescent="0.25">
      <c r="A314" s="6" t="s">
        <v>1201</v>
      </c>
      <c r="B314" s="6">
        <v>651</v>
      </c>
      <c r="C314" s="7"/>
      <c r="D314" s="7"/>
      <c r="E314" s="6" t="s">
        <v>1107</v>
      </c>
      <c r="F314" s="6" t="s">
        <v>1108</v>
      </c>
    </row>
    <row r="315" spans="1:6" x14ac:dyDescent="0.25">
      <c r="A315" s="6" t="s">
        <v>1202</v>
      </c>
      <c r="B315" s="6">
        <v>449</v>
      </c>
      <c r="C315" s="8">
        <v>42278</v>
      </c>
      <c r="D315" s="8">
        <v>42461</v>
      </c>
      <c r="E315" s="6"/>
      <c r="F315" s="6" t="s">
        <v>1203</v>
      </c>
    </row>
    <row r="316" spans="1:6" x14ac:dyDescent="0.25">
      <c r="A316" s="6" t="s">
        <v>1204</v>
      </c>
      <c r="B316" s="6">
        <v>649</v>
      </c>
      <c r="C316" s="8">
        <v>42005</v>
      </c>
      <c r="D316" s="8">
        <v>42736</v>
      </c>
      <c r="E316" s="6" t="s">
        <v>1107</v>
      </c>
      <c r="F316" s="6" t="s">
        <v>1108</v>
      </c>
    </row>
    <row r="317" spans="1:6" x14ac:dyDescent="0.25">
      <c r="A317" s="6" t="s">
        <v>1204</v>
      </c>
      <c r="B317" s="6">
        <v>654</v>
      </c>
      <c r="C317" s="8">
        <v>42736</v>
      </c>
      <c r="D317" s="7"/>
      <c r="E317" s="6" t="s">
        <v>1107</v>
      </c>
      <c r="F317" s="6" t="s">
        <v>1108</v>
      </c>
    </row>
    <row r="318" spans="1:6" x14ac:dyDescent="0.25">
      <c r="A318" s="6" t="s">
        <v>1205</v>
      </c>
      <c r="B318" s="6">
        <v>51</v>
      </c>
      <c r="C318" s="8">
        <v>41487</v>
      </c>
      <c r="D318" s="7"/>
      <c r="E318" s="6" t="s">
        <v>1107</v>
      </c>
      <c r="F318" s="6" t="s">
        <v>1108</v>
      </c>
    </row>
    <row r="319" spans="1:6" x14ac:dyDescent="0.25">
      <c r="A319" s="6">
        <v>20829339</v>
      </c>
      <c r="B319" s="6">
        <v>11</v>
      </c>
      <c r="C319" s="8">
        <v>42772</v>
      </c>
      <c r="D319" s="7"/>
      <c r="E319" s="6" t="s">
        <v>1110</v>
      </c>
      <c r="F319" s="6" t="s">
        <v>1108</v>
      </c>
    </row>
    <row r="320" spans="1:6" x14ac:dyDescent="0.25">
      <c r="A320" s="6" t="s">
        <v>1206</v>
      </c>
      <c r="B320" s="6">
        <v>30</v>
      </c>
      <c r="C320" s="8">
        <v>41703</v>
      </c>
      <c r="D320" s="7"/>
      <c r="E320" s="6" t="s">
        <v>1107</v>
      </c>
      <c r="F320" s="6" t="s">
        <v>1108</v>
      </c>
    </row>
    <row r="321" spans="1:6" x14ac:dyDescent="0.25">
      <c r="A321" s="6">
        <v>20829421</v>
      </c>
      <c r="B321" s="6">
        <v>58</v>
      </c>
      <c r="C321" s="8">
        <v>40340</v>
      </c>
      <c r="D321" s="8">
        <v>40440</v>
      </c>
      <c r="E321" s="6" t="s">
        <v>1111</v>
      </c>
      <c r="F321" s="6" t="s">
        <v>1112</v>
      </c>
    </row>
    <row r="322" spans="1:6" x14ac:dyDescent="0.25">
      <c r="A322" s="6" t="s">
        <v>1183</v>
      </c>
      <c r="B322" s="6">
        <v>496</v>
      </c>
      <c r="C322" s="8">
        <v>39324</v>
      </c>
      <c r="D322" s="8">
        <v>40422</v>
      </c>
      <c r="E322" s="6"/>
      <c r="F322" s="6" t="s">
        <v>1207</v>
      </c>
    </row>
    <row r="323" spans="1:6" x14ac:dyDescent="0.25">
      <c r="A323" s="6" t="s">
        <v>1183</v>
      </c>
      <c r="B323" s="6">
        <v>656</v>
      </c>
      <c r="C323" s="8">
        <v>40426</v>
      </c>
      <c r="D323" s="8">
        <v>41179</v>
      </c>
      <c r="E323" s="6"/>
      <c r="F323" s="6" t="s">
        <v>1208</v>
      </c>
    </row>
    <row r="324" spans="1:6" x14ac:dyDescent="0.25">
      <c r="A324" s="6" t="s">
        <v>1183</v>
      </c>
      <c r="B324" s="6">
        <v>604</v>
      </c>
      <c r="C324" s="8">
        <v>41192</v>
      </c>
      <c r="D324" s="8">
        <v>42124</v>
      </c>
      <c r="E324" s="6"/>
      <c r="F324" s="6" t="s">
        <v>1108</v>
      </c>
    </row>
    <row r="325" spans="1:6" x14ac:dyDescent="0.25">
      <c r="A325" s="6" t="s">
        <v>1183</v>
      </c>
      <c r="B325" s="6">
        <v>657</v>
      </c>
      <c r="C325" s="8">
        <v>39114</v>
      </c>
      <c r="D325" s="8">
        <v>39295</v>
      </c>
      <c r="E325" s="6"/>
      <c r="F325" s="6" t="s">
        <v>1209</v>
      </c>
    </row>
    <row r="326" spans="1:6" x14ac:dyDescent="0.25">
      <c r="A326" s="6" t="s">
        <v>1210</v>
      </c>
      <c r="B326" s="6">
        <v>658</v>
      </c>
      <c r="C326" s="8">
        <v>39295</v>
      </c>
      <c r="D326" s="8">
        <v>39965</v>
      </c>
      <c r="E326" s="6" t="s">
        <v>1211</v>
      </c>
      <c r="F326" s="6" t="s">
        <v>1203</v>
      </c>
    </row>
    <row r="327" spans="1:6" x14ac:dyDescent="0.25">
      <c r="A327" s="6" t="s">
        <v>1210</v>
      </c>
      <c r="B327" s="6">
        <v>659</v>
      </c>
      <c r="C327" s="8">
        <v>40057</v>
      </c>
      <c r="D327" s="8">
        <v>40330</v>
      </c>
      <c r="E327" s="6" t="s">
        <v>1212</v>
      </c>
      <c r="F327" s="6" t="s">
        <v>1213</v>
      </c>
    </row>
    <row r="328" spans="1:6" x14ac:dyDescent="0.25">
      <c r="A328" s="6" t="s">
        <v>1210</v>
      </c>
      <c r="B328" s="6">
        <v>660</v>
      </c>
      <c r="C328" s="8">
        <v>40344</v>
      </c>
      <c r="D328" s="8">
        <v>41409</v>
      </c>
      <c r="E328" s="6" t="s">
        <v>1214</v>
      </c>
      <c r="F328" s="6" t="s">
        <v>1215</v>
      </c>
    </row>
    <row r="329" spans="1:6" x14ac:dyDescent="0.25">
      <c r="A329" s="6" t="s">
        <v>1183</v>
      </c>
      <c r="B329" s="6">
        <v>661</v>
      </c>
      <c r="C329" s="8">
        <v>38961</v>
      </c>
      <c r="D329" s="8">
        <v>39113</v>
      </c>
      <c r="E329" s="6"/>
      <c r="F329" s="6" t="s">
        <v>1208</v>
      </c>
    </row>
    <row r="330" spans="1:6" x14ac:dyDescent="0.25">
      <c r="A330" s="6" t="s">
        <v>1210</v>
      </c>
      <c r="B330" s="6">
        <v>662</v>
      </c>
      <c r="C330" s="8">
        <v>41852</v>
      </c>
      <c r="D330" s="7"/>
      <c r="E330" s="6" t="s">
        <v>1107</v>
      </c>
      <c r="F330" s="6" t="s">
        <v>1108</v>
      </c>
    </row>
    <row r="331" spans="1:6" x14ac:dyDescent="0.25">
      <c r="A331" s="6" t="s">
        <v>1216</v>
      </c>
      <c r="B331" s="6">
        <v>665</v>
      </c>
      <c r="C331" s="8">
        <v>41426</v>
      </c>
      <c r="D331" s="8">
        <v>42217</v>
      </c>
      <c r="E331" s="6" t="s">
        <v>1107</v>
      </c>
      <c r="F331" s="6" t="s">
        <v>1108</v>
      </c>
    </row>
    <row r="332" spans="1:6" x14ac:dyDescent="0.25">
      <c r="A332" s="6" t="s">
        <v>1216</v>
      </c>
      <c r="B332" s="6">
        <v>364</v>
      </c>
      <c r="C332" s="8">
        <v>42461</v>
      </c>
      <c r="D332" s="7"/>
      <c r="E332" s="6" t="s">
        <v>1107</v>
      </c>
      <c r="F332" s="6" t="s">
        <v>1108</v>
      </c>
    </row>
    <row r="333" spans="1:6" x14ac:dyDescent="0.25">
      <c r="A333" s="6" t="s">
        <v>1217</v>
      </c>
      <c r="B333" s="6">
        <v>392</v>
      </c>
      <c r="C333" s="7"/>
      <c r="D333" s="7"/>
      <c r="E333" s="6"/>
      <c r="F333" s="6" t="s">
        <v>1108</v>
      </c>
    </row>
    <row r="334" spans="1:6" x14ac:dyDescent="0.25">
      <c r="A334" s="6" t="s">
        <v>1218</v>
      </c>
      <c r="B334" s="6">
        <v>668</v>
      </c>
      <c r="C334" s="8">
        <v>42552</v>
      </c>
      <c r="D334" s="7"/>
      <c r="E334" s="6" t="s">
        <v>1107</v>
      </c>
      <c r="F334" s="6" t="s">
        <v>1108</v>
      </c>
    </row>
    <row r="335" spans="1:6" x14ac:dyDescent="0.25">
      <c r="A335" s="6">
        <v>21030794</v>
      </c>
      <c r="B335" s="6">
        <v>67</v>
      </c>
      <c r="C335" s="8">
        <v>42358</v>
      </c>
      <c r="D335" s="8">
        <v>42755</v>
      </c>
      <c r="E335" s="6" t="s">
        <v>1116</v>
      </c>
      <c r="F335" s="6" t="s">
        <v>1108</v>
      </c>
    </row>
    <row r="336" spans="1:6" x14ac:dyDescent="0.25">
      <c r="A336" s="6">
        <v>21030794</v>
      </c>
      <c r="B336" s="6">
        <v>30</v>
      </c>
      <c r="C336" s="8">
        <v>42755</v>
      </c>
      <c r="D336" s="7"/>
      <c r="E336" s="6" t="s">
        <v>1107</v>
      </c>
      <c r="F336" s="6" t="s">
        <v>1108</v>
      </c>
    </row>
    <row r="337" spans="1:6" x14ac:dyDescent="0.25">
      <c r="A337" s="6" t="s">
        <v>1219</v>
      </c>
      <c r="B337" s="6">
        <v>1</v>
      </c>
      <c r="C337" s="8">
        <v>42771</v>
      </c>
      <c r="D337" s="7"/>
      <c r="E337" s="6" t="s">
        <v>1107</v>
      </c>
      <c r="F337" s="6" t="s">
        <v>1108</v>
      </c>
    </row>
    <row r="338" spans="1:6" x14ac:dyDescent="0.25">
      <c r="A338" s="6" t="s">
        <v>1220</v>
      </c>
      <c r="B338" s="6">
        <v>78</v>
      </c>
      <c r="C338" s="7"/>
      <c r="D338" s="7"/>
      <c r="E338" s="6" t="s">
        <v>1107</v>
      </c>
      <c r="F338" s="6" t="s">
        <v>1108</v>
      </c>
    </row>
    <row r="339" spans="1:6" x14ac:dyDescent="0.25">
      <c r="A339" s="6" t="s">
        <v>1221</v>
      </c>
      <c r="B339" s="6">
        <v>669</v>
      </c>
      <c r="C339" s="8">
        <v>41574</v>
      </c>
      <c r="D339" s="7"/>
      <c r="E339" s="6" t="s">
        <v>1107</v>
      </c>
      <c r="F339" s="6" t="s">
        <v>1108</v>
      </c>
    </row>
    <row r="340" spans="1:6" x14ac:dyDescent="0.25">
      <c r="A340" s="6" t="s">
        <v>1222</v>
      </c>
      <c r="B340" s="6">
        <v>670</v>
      </c>
      <c r="C340" s="8">
        <v>41897</v>
      </c>
      <c r="D340" s="7"/>
      <c r="E340" s="6" t="s">
        <v>1107</v>
      </c>
      <c r="F340" s="6" t="s">
        <v>1108</v>
      </c>
    </row>
    <row r="341" spans="1:6" x14ac:dyDescent="0.25">
      <c r="A341" s="6" t="s">
        <v>1145</v>
      </c>
      <c r="B341" s="6">
        <v>583</v>
      </c>
      <c r="C341" s="7"/>
      <c r="D341" s="7"/>
      <c r="E341" s="6"/>
      <c r="F341" s="6" t="s">
        <v>1108</v>
      </c>
    </row>
    <row r="342" spans="1:6" x14ac:dyDescent="0.25">
      <c r="A342" s="6">
        <v>21031054</v>
      </c>
      <c r="B342" s="6">
        <v>1</v>
      </c>
      <c r="C342" s="8">
        <v>42836</v>
      </c>
      <c r="D342" s="7"/>
      <c r="E342" s="6" t="s">
        <v>1107</v>
      </c>
      <c r="F342" s="6" t="s">
        <v>1108</v>
      </c>
    </row>
    <row r="343" spans="1:6" x14ac:dyDescent="0.25">
      <c r="A343" s="6" t="s">
        <v>1223</v>
      </c>
      <c r="B343" s="6">
        <v>357</v>
      </c>
      <c r="C343" s="8">
        <v>42485</v>
      </c>
      <c r="D343" s="7"/>
      <c r="E343" s="6" t="s">
        <v>1107</v>
      </c>
      <c r="F343" s="6" t="s">
        <v>1108</v>
      </c>
    </row>
    <row r="344" spans="1:6" x14ac:dyDescent="0.25">
      <c r="A344" s="6">
        <v>21030938</v>
      </c>
      <c r="B344" s="6">
        <v>671</v>
      </c>
      <c r="C344" s="8">
        <v>42709</v>
      </c>
      <c r="D344" s="7"/>
      <c r="E344" s="6" t="s">
        <v>1141</v>
      </c>
      <c r="F344" s="6" t="s">
        <v>1108</v>
      </c>
    </row>
    <row r="345" spans="1:6" x14ac:dyDescent="0.25">
      <c r="A345" s="6">
        <v>21030995</v>
      </c>
      <c r="B345" s="6">
        <v>672</v>
      </c>
      <c r="C345" s="8">
        <v>42587</v>
      </c>
      <c r="D345" s="7"/>
      <c r="E345" s="6" t="s">
        <v>1110</v>
      </c>
      <c r="F345" s="6" t="s">
        <v>1108</v>
      </c>
    </row>
    <row r="346" spans="1:6" x14ac:dyDescent="0.25">
      <c r="A346" s="6">
        <v>21030995</v>
      </c>
      <c r="B346" s="6">
        <v>673</v>
      </c>
      <c r="C346" s="8">
        <v>42213</v>
      </c>
      <c r="D346" s="8">
        <v>42587</v>
      </c>
      <c r="E346" s="6" t="s">
        <v>1110</v>
      </c>
      <c r="F346" s="6" t="s">
        <v>1108</v>
      </c>
    </row>
    <row r="347" spans="1:6" x14ac:dyDescent="0.25">
      <c r="A347" s="6">
        <v>20929893</v>
      </c>
      <c r="B347" s="6">
        <v>78</v>
      </c>
      <c r="C347" s="8">
        <v>42730</v>
      </c>
      <c r="D347" s="7"/>
      <c r="E347" s="6" t="s">
        <v>1107</v>
      </c>
      <c r="F347" s="6" t="s">
        <v>1108</v>
      </c>
    </row>
    <row r="348" spans="1:6" x14ac:dyDescent="0.25">
      <c r="A348" s="6" t="s">
        <v>1224</v>
      </c>
      <c r="B348" s="6">
        <v>30</v>
      </c>
      <c r="C348" s="8">
        <v>42137</v>
      </c>
      <c r="D348" s="7"/>
      <c r="E348" s="6" t="s">
        <v>1107</v>
      </c>
      <c r="F348" s="6" t="s">
        <v>1108</v>
      </c>
    </row>
    <row r="349" spans="1:6" x14ac:dyDescent="0.25">
      <c r="A349" s="6">
        <v>20829487</v>
      </c>
      <c r="B349" s="6">
        <v>676</v>
      </c>
      <c r="C349" s="8">
        <v>42632</v>
      </c>
      <c r="D349" s="7"/>
      <c r="E349" s="6" t="s">
        <v>1110</v>
      </c>
      <c r="F349" s="6" t="s">
        <v>1108</v>
      </c>
    </row>
    <row r="350" spans="1:6" x14ac:dyDescent="0.25">
      <c r="A350" s="6" t="s">
        <v>1225</v>
      </c>
      <c r="B350" s="6">
        <v>677</v>
      </c>
      <c r="C350" s="7"/>
      <c r="D350" s="7"/>
      <c r="E350" s="6"/>
      <c r="F350" s="6"/>
    </row>
    <row r="351" spans="1:6" x14ac:dyDescent="0.25">
      <c r="A351" s="6" t="s">
        <v>1226</v>
      </c>
      <c r="B351" s="6">
        <v>95</v>
      </c>
      <c r="C351" s="8">
        <v>42009</v>
      </c>
      <c r="D351" s="7"/>
      <c r="E351" s="6"/>
      <c r="F351" s="6"/>
    </row>
    <row r="352" spans="1:6" x14ac:dyDescent="0.25">
      <c r="A352" s="6">
        <v>21030943</v>
      </c>
      <c r="B352" s="6">
        <v>678</v>
      </c>
      <c r="C352" s="8">
        <v>42645</v>
      </c>
      <c r="D352" s="7"/>
      <c r="E352" s="6" t="s">
        <v>1110</v>
      </c>
      <c r="F352" s="6" t="s">
        <v>1108</v>
      </c>
    </row>
    <row r="353" spans="1:6" x14ac:dyDescent="0.25">
      <c r="A353" s="6" t="s">
        <v>1227</v>
      </c>
      <c r="B353" s="6">
        <v>679</v>
      </c>
      <c r="C353" s="8">
        <v>42623</v>
      </c>
      <c r="D353" s="7"/>
      <c r="E353" s="6" t="s">
        <v>1110</v>
      </c>
      <c r="F353" s="6" t="s">
        <v>1108</v>
      </c>
    </row>
    <row r="354" spans="1:6" x14ac:dyDescent="0.25">
      <c r="A354" s="6" t="s">
        <v>1228</v>
      </c>
      <c r="B354" s="6">
        <v>606</v>
      </c>
      <c r="C354" s="8">
        <v>42536</v>
      </c>
      <c r="D354" s="7"/>
      <c r="E354" s="6" t="s">
        <v>1107</v>
      </c>
      <c r="F354" s="6" t="s">
        <v>1108</v>
      </c>
    </row>
    <row r="355" spans="1:6" x14ac:dyDescent="0.25">
      <c r="A355" s="6" t="s">
        <v>1228</v>
      </c>
      <c r="B355" s="6">
        <v>680</v>
      </c>
      <c r="C355" s="8">
        <v>41604</v>
      </c>
      <c r="D355" s="8">
        <v>42536</v>
      </c>
      <c r="E355" s="6" t="s">
        <v>1107</v>
      </c>
      <c r="F355" s="6" t="s">
        <v>1108</v>
      </c>
    </row>
    <row r="356" spans="1:6" x14ac:dyDescent="0.25">
      <c r="A356" s="6" t="s">
        <v>1228</v>
      </c>
      <c r="B356" s="6">
        <v>681</v>
      </c>
      <c r="C356" s="8">
        <v>41127</v>
      </c>
      <c r="D356" s="8">
        <v>41599</v>
      </c>
      <c r="E356" s="6" t="s">
        <v>1107</v>
      </c>
      <c r="F356" s="6" t="s">
        <v>1108</v>
      </c>
    </row>
    <row r="357" spans="1:6" x14ac:dyDescent="0.25">
      <c r="A357" s="6" t="s">
        <v>1198</v>
      </c>
      <c r="B357" s="6">
        <v>683</v>
      </c>
      <c r="C357" s="7"/>
      <c r="D357" s="7"/>
      <c r="E357" s="6"/>
      <c r="F357" s="6" t="s">
        <v>1108</v>
      </c>
    </row>
    <row r="358" spans="1:6" x14ac:dyDescent="0.25">
      <c r="A358" s="6" t="s">
        <v>1198</v>
      </c>
      <c r="B358" s="6">
        <v>684</v>
      </c>
      <c r="C358" s="7"/>
      <c r="D358" s="7"/>
      <c r="E358" s="6"/>
      <c r="F358" s="6" t="s">
        <v>1108</v>
      </c>
    </row>
    <row r="359" spans="1:6" x14ac:dyDescent="0.25">
      <c r="A359" s="6">
        <v>21030885</v>
      </c>
      <c r="B359" s="6">
        <v>1</v>
      </c>
      <c r="C359" s="8">
        <v>42849</v>
      </c>
      <c r="D359" s="7"/>
      <c r="E359" s="6" t="s">
        <v>1107</v>
      </c>
      <c r="F359" s="6" t="s">
        <v>1108</v>
      </c>
    </row>
    <row r="360" spans="1:6" x14ac:dyDescent="0.25">
      <c r="A360" s="6" t="s">
        <v>1229</v>
      </c>
      <c r="B360" s="6">
        <v>685</v>
      </c>
      <c r="C360" s="8">
        <v>41904</v>
      </c>
      <c r="D360" s="7"/>
      <c r="E360" s="6" t="s">
        <v>1107</v>
      </c>
      <c r="F360" s="6" t="s">
        <v>1108</v>
      </c>
    </row>
    <row r="361" spans="1:6" x14ac:dyDescent="0.25">
      <c r="A361" s="6" t="s">
        <v>1230</v>
      </c>
      <c r="B361" s="6">
        <v>296</v>
      </c>
      <c r="C361" s="8">
        <v>42410</v>
      </c>
      <c r="D361" s="7"/>
      <c r="E361" s="6" t="s">
        <v>1110</v>
      </c>
      <c r="F361" s="6" t="s">
        <v>1108</v>
      </c>
    </row>
    <row r="362" spans="1:6" x14ac:dyDescent="0.25">
      <c r="A362" s="6" t="s">
        <v>1231</v>
      </c>
      <c r="B362" s="6">
        <v>686</v>
      </c>
      <c r="C362" s="8">
        <v>41358</v>
      </c>
      <c r="D362" s="7"/>
      <c r="E362" s="6" t="s">
        <v>1107</v>
      </c>
      <c r="F362" s="6" t="s">
        <v>1108</v>
      </c>
    </row>
    <row r="363" spans="1:6" x14ac:dyDescent="0.25">
      <c r="A363" s="6" t="s">
        <v>1232</v>
      </c>
      <c r="B363" s="6">
        <v>694</v>
      </c>
      <c r="C363" s="8">
        <v>41365</v>
      </c>
      <c r="D363" s="8">
        <v>41455</v>
      </c>
      <c r="E363" s="6" t="s">
        <v>1233</v>
      </c>
      <c r="F363" s="6" t="s">
        <v>1203</v>
      </c>
    </row>
    <row r="364" spans="1:6" x14ac:dyDescent="0.25">
      <c r="A364" s="6" t="s">
        <v>1232</v>
      </c>
      <c r="B364" s="6">
        <v>693</v>
      </c>
      <c r="C364" s="8">
        <v>41487</v>
      </c>
      <c r="D364" s="8">
        <v>41639</v>
      </c>
      <c r="E364" s="6" t="s">
        <v>1110</v>
      </c>
      <c r="F364" s="6" t="s">
        <v>1108</v>
      </c>
    </row>
    <row r="365" spans="1:6" x14ac:dyDescent="0.25">
      <c r="A365" s="6" t="s">
        <v>1232</v>
      </c>
      <c r="B365" s="6">
        <v>692</v>
      </c>
      <c r="C365" s="8">
        <v>41640</v>
      </c>
      <c r="D365" s="8">
        <v>41820</v>
      </c>
      <c r="E365" s="6" t="s">
        <v>1110</v>
      </c>
      <c r="F365" s="6" t="s">
        <v>1108</v>
      </c>
    </row>
    <row r="366" spans="1:6" x14ac:dyDescent="0.25">
      <c r="A366" s="6" t="s">
        <v>1232</v>
      </c>
      <c r="B366" s="6">
        <v>691</v>
      </c>
      <c r="C366" s="8">
        <v>41821</v>
      </c>
      <c r="D366" s="8">
        <v>42982</v>
      </c>
      <c r="E366" s="6" t="s">
        <v>1107</v>
      </c>
      <c r="F366" s="6" t="s">
        <v>1108</v>
      </c>
    </row>
    <row r="367" spans="1:6" x14ac:dyDescent="0.25">
      <c r="A367" s="6" t="s">
        <v>1232</v>
      </c>
      <c r="B367" s="6">
        <v>690</v>
      </c>
      <c r="C367" s="8">
        <v>42865</v>
      </c>
      <c r="D367" s="7"/>
      <c r="E367" s="6" t="s">
        <v>1107</v>
      </c>
      <c r="F367" s="6" t="s">
        <v>1108</v>
      </c>
    </row>
    <row r="368" spans="1:6" x14ac:dyDescent="0.25">
      <c r="A368" s="6">
        <v>21031112</v>
      </c>
      <c r="B368" s="6">
        <v>53</v>
      </c>
      <c r="C368" s="8">
        <v>41879</v>
      </c>
      <c r="D368" s="8">
        <v>41994</v>
      </c>
      <c r="E368" s="6" t="s">
        <v>1107</v>
      </c>
      <c r="F368" s="6" t="s">
        <v>1108</v>
      </c>
    </row>
    <row r="369" spans="1:6" x14ac:dyDescent="0.25">
      <c r="A369" s="6">
        <v>21031112</v>
      </c>
      <c r="B369" s="6">
        <v>53</v>
      </c>
      <c r="C369" s="8">
        <v>41994</v>
      </c>
      <c r="D369" s="8">
        <v>42944</v>
      </c>
      <c r="E369" s="6" t="s">
        <v>1107</v>
      </c>
      <c r="F369" s="6" t="s">
        <v>1108</v>
      </c>
    </row>
    <row r="370" spans="1:6" x14ac:dyDescent="0.25">
      <c r="A370" s="6" t="s">
        <v>1234</v>
      </c>
      <c r="B370" s="6">
        <v>701</v>
      </c>
      <c r="C370" s="8">
        <v>42156</v>
      </c>
      <c r="D370" s="7"/>
      <c r="E370" s="6" t="s">
        <v>1107</v>
      </c>
      <c r="F370" s="6" t="s">
        <v>1108</v>
      </c>
    </row>
    <row r="371" spans="1:6" x14ac:dyDescent="0.25">
      <c r="A371" s="6">
        <v>20727471</v>
      </c>
      <c r="B371" s="6">
        <v>702</v>
      </c>
      <c r="C371" s="8">
        <v>40791</v>
      </c>
      <c r="D371" s="8">
        <v>41789</v>
      </c>
      <c r="E371" s="6" t="s">
        <v>1107</v>
      </c>
      <c r="F371" s="6" t="s">
        <v>1108</v>
      </c>
    </row>
    <row r="372" spans="1:6" x14ac:dyDescent="0.25">
      <c r="A372" s="6">
        <v>21030756</v>
      </c>
      <c r="B372" s="6">
        <v>37</v>
      </c>
      <c r="C372" s="8">
        <v>42366</v>
      </c>
      <c r="D372" s="7"/>
      <c r="E372" s="6" t="s">
        <v>1110</v>
      </c>
      <c r="F372" s="6" t="s">
        <v>1108</v>
      </c>
    </row>
    <row r="373" spans="1:6" x14ac:dyDescent="0.25">
      <c r="A373" s="6">
        <v>21130956</v>
      </c>
      <c r="B373" s="6">
        <v>30</v>
      </c>
      <c r="C373" s="8">
        <v>42191</v>
      </c>
      <c r="D373" s="8">
        <v>42870</v>
      </c>
      <c r="E373" s="6" t="s">
        <v>1107</v>
      </c>
      <c r="F373" s="6" t="s">
        <v>1108</v>
      </c>
    </row>
    <row r="374" spans="1:6" x14ac:dyDescent="0.25">
      <c r="A374" s="6">
        <v>20727447</v>
      </c>
      <c r="B374" s="6">
        <v>705</v>
      </c>
      <c r="C374" s="8">
        <v>41491</v>
      </c>
      <c r="D374" s="8">
        <v>41642</v>
      </c>
      <c r="E374" s="6" t="s">
        <v>1107</v>
      </c>
      <c r="F374" s="6" t="s">
        <v>1108</v>
      </c>
    </row>
    <row r="375" spans="1:6" x14ac:dyDescent="0.25">
      <c r="A375" s="6">
        <v>20727447</v>
      </c>
      <c r="B375" s="6">
        <v>92</v>
      </c>
      <c r="C375" s="8">
        <v>40910</v>
      </c>
      <c r="D375" s="8">
        <v>41488</v>
      </c>
      <c r="E375" s="6" t="s">
        <v>1107</v>
      </c>
      <c r="F375" s="6" t="s">
        <v>1108</v>
      </c>
    </row>
    <row r="376" spans="1:6" x14ac:dyDescent="0.25">
      <c r="A376" s="6">
        <v>20727447</v>
      </c>
      <c r="B376" s="6">
        <v>706</v>
      </c>
      <c r="C376" s="8">
        <v>40728</v>
      </c>
      <c r="D376" s="8">
        <v>40907</v>
      </c>
      <c r="E376" s="6" t="s">
        <v>1110</v>
      </c>
      <c r="F376" s="6" t="s">
        <v>1108</v>
      </c>
    </row>
    <row r="377" spans="1:6" x14ac:dyDescent="0.25">
      <c r="A377" s="6">
        <v>20929908</v>
      </c>
      <c r="B377" s="6">
        <v>707</v>
      </c>
      <c r="C377" s="7"/>
      <c r="D377" s="7"/>
      <c r="E377" s="6" t="s">
        <v>1110</v>
      </c>
      <c r="F377" s="6" t="s">
        <v>1108</v>
      </c>
    </row>
    <row r="378" spans="1:6" x14ac:dyDescent="0.25">
      <c r="A378" s="6">
        <v>21130918</v>
      </c>
      <c r="B378" s="6">
        <v>45</v>
      </c>
      <c r="C378" s="8">
        <v>42310</v>
      </c>
      <c r="D378" s="7"/>
      <c r="E378" s="6" t="s">
        <v>1110</v>
      </c>
      <c r="F378" s="6" t="s">
        <v>1108</v>
      </c>
    </row>
    <row r="379" spans="1:6" x14ac:dyDescent="0.25">
      <c r="A379" s="6">
        <v>20829377</v>
      </c>
      <c r="B379" s="6">
        <v>709</v>
      </c>
      <c r="C379" s="8">
        <v>41309</v>
      </c>
      <c r="D379" s="8">
        <v>41453</v>
      </c>
      <c r="E379" s="6" t="s">
        <v>1107</v>
      </c>
      <c r="F379" s="6" t="s">
        <v>1108</v>
      </c>
    </row>
    <row r="380" spans="1:6" x14ac:dyDescent="0.25">
      <c r="A380" s="6">
        <v>20829382</v>
      </c>
      <c r="B380" s="6">
        <v>713</v>
      </c>
      <c r="C380" s="7"/>
      <c r="D380" s="7"/>
      <c r="E380" s="6" t="s">
        <v>1235</v>
      </c>
      <c r="F380" s="6" t="s">
        <v>1108</v>
      </c>
    </row>
    <row r="381" spans="1:6" x14ac:dyDescent="0.25">
      <c r="A381" s="6">
        <v>21131034</v>
      </c>
      <c r="B381" s="6">
        <v>716</v>
      </c>
      <c r="C381" s="8">
        <v>42646</v>
      </c>
      <c r="D381" s="7"/>
      <c r="E381" s="6" t="s">
        <v>1141</v>
      </c>
      <c r="F381" s="6" t="s">
        <v>1108</v>
      </c>
    </row>
    <row r="382" spans="1:6" x14ac:dyDescent="0.25">
      <c r="A382" s="6">
        <v>21101691</v>
      </c>
      <c r="B382" s="6">
        <v>717</v>
      </c>
      <c r="C382" s="8">
        <v>42795</v>
      </c>
      <c r="D382" s="7"/>
      <c r="E382" s="6" t="s">
        <v>1137</v>
      </c>
      <c r="F382" s="6" t="s">
        <v>1138</v>
      </c>
    </row>
    <row r="383" spans="1:6" x14ac:dyDescent="0.25">
      <c r="A383" s="6">
        <v>20829473</v>
      </c>
      <c r="B383" s="6">
        <v>718</v>
      </c>
      <c r="C383" s="8">
        <v>41666</v>
      </c>
      <c r="D383" s="8">
        <v>41726</v>
      </c>
      <c r="E383" s="6" t="s">
        <v>1109</v>
      </c>
      <c r="F383" s="6" t="s">
        <v>1108</v>
      </c>
    </row>
    <row r="384" spans="1:6" x14ac:dyDescent="0.25">
      <c r="A384" s="6" t="s">
        <v>1236</v>
      </c>
      <c r="B384" s="6">
        <v>69</v>
      </c>
      <c r="C384" s="8">
        <v>42646</v>
      </c>
      <c r="D384" s="7"/>
      <c r="E384" s="6" t="s">
        <v>1107</v>
      </c>
      <c r="F384" s="6" t="s">
        <v>1108</v>
      </c>
    </row>
    <row r="385" spans="1:6" x14ac:dyDescent="0.25">
      <c r="A385" s="6" t="s">
        <v>1236</v>
      </c>
      <c r="B385" s="6">
        <v>721</v>
      </c>
      <c r="C385" s="8">
        <v>41395</v>
      </c>
      <c r="D385" s="8">
        <v>42370</v>
      </c>
      <c r="E385" s="6" t="s">
        <v>1107</v>
      </c>
      <c r="F385" s="6" t="s">
        <v>1108</v>
      </c>
    </row>
    <row r="386" spans="1:6" x14ac:dyDescent="0.25">
      <c r="A386" s="6" t="s">
        <v>1223</v>
      </c>
      <c r="B386" s="6">
        <v>722</v>
      </c>
      <c r="C386" s="8">
        <v>40910</v>
      </c>
      <c r="D386" s="8">
        <v>41642</v>
      </c>
      <c r="E386" s="6" t="s">
        <v>1107</v>
      </c>
      <c r="F386" s="6" t="s">
        <v>1108</v>
      </c>
    </row>
    <row r="387" spans="1:6" x14ac:dyDescent="0.25">
      <c r="A387" s="6" t="s">
        <v>1223</v>
      </c>
      <c r="B387" s="6">
        <v>723</v>
      </c>
      <c r="C387" s="8">
        <v>41645</v>
      </c>
      <c r="D387" s="8">
        <v>42482</v>
      </c>
      <c r="E387" s="6" t="s">
        <v>1107</v>
      </c>
      <c r="F387" s="6" t="s">
        <v>1108</v>
      </c>
    </row>
    <row r="388" spans="1:6" x14ac:dyDescent="0.25">
      <c r="A388" s="6" t="s">
        <v>1144</v>
      </c>
      <c r="B388" s="6">
        <v>724</v>
      </c>
      <c r="C388" s="8">
        <v>40910</v>
      </c>
      <c r="D388" s="8">
        <v>41278</v>
      </c>
      <c r="E388" s="6" t="s">
        <v>1107</v>
      </c>
      <c r="F388" s="6" t="s">
        <v>1108</v>
      </c>
    </row>
    <row r="389" spans="1:6" x14ac:dyDescent="0.25">
      <c r="A389" s="6">
        <v>21030981</v>
      </c>
      <c r="B389" s="6">
        <v>726</v>
      </c>
      <c r="C389" s="8">
        <v>42373</v>
      </c>
      <c r="D389" s="7"/>
      <c r="E389" s="6" t="s">
        <v>1122</v>
      </c>
      <c r="F389" s="6" t="s">
        <v>1108</v>
      </c>
    </row>
    <row r="390" spans="1:6" x14ac:dyDescent="0.25">
      <c r="A390" s="6" t="s">
        <v>1237</v>
      </c>
      <c r="B390" s="6">
        <v>329</v>
      </c>
      <c r="C390" s="8">
        <v>41821</v>
      </c>
      <c r="D390" s="8">
        <v>42181</v>
      </c>
      <c r="E390" s="6" t="s">
        <v>1107</v>
      </c>
      <c r="F390" s="6" t="s">
        <v>1108</v>
      </c>
    </row>
    <row r="391" spans="1:6" x14ac:dyDescent="0.25">
      <c r="A391" s="6" t="s">
        <v>1237</v>
      </c>
      <c r="B391" s="6">
        <v>329</v>
      </c>
      <c r="C391" s="8">
        <v>42184</v>
      </c>
      <c r="D391" s="7"/>
      <c r="E391" s="6" t="s">
        <v>1107</v>
      </c>
      <c r="F391" s="6" t="s">
        <v>1108</v>
      </c>
    </row>
    <row r="392" spans="1:6" x14ac:dyDescent="0.25">
      <c r="A392" s="6" t="s">
        <v>1237</v>
      </c>
      <c r="B392" s="6">
        <v>729</v>
      </c>
      <c r="C392" s="8">
        <v>42675</v>
      </c>
      <c r="D392" s="8">
        <v>42762</v>
      </c>
      <c r="E392" s="6" t="s">
        <v>1107</v>
      </c>
      <c r="F392" s="6" t="s">
        <v>1108</v>
      </c>
    </row>
    <row r="393" spans="1:6" x14ac:dyDescent="0.25">
      <c r="A393" s="6" t="s">
        <v>1218</v>
      </c>
      <c r="B393" s="6">
        <v>731</v>
      </c>
      <c r="C393" s="8">
        <v>42338</v>
      </c>
      <c r="D393" s="8">
        <v>42551</v>
      </c>
      <c r="E393" s="6" t="s">
        <v>1107</v>
      </c>
      <c r="F393" s="6" t="s">
        <v>1108</v>
      </c>
    </row>
    <row r="394" spans="1:6" x14ac:dyDescent="0.25">
      <c r="A394" s="6">
        <v>20727686</v>
      </c>
      <c r="B394" s="6">
        <v>482</v>
      </c>
      <c r="C394" s="8">
        <v>41246</v>
      </c>
      <c r="D394" s="8">
        <v>41754</v>
      </c>
      <c r="E394" s="6" t="s">
        <v>1110</v>
      </c>
      <c r="F394" s="6" t="s">
        <v>1108</v>
      </c>
    </row>
    <row r="395" spans="1:6" x14ac:dyDescent="0.25">
      <c r="A395" s="6">
        <v>20727686</v>
      </c>
      <c r="B395" s="6">
        <v>6</v>
      </c>
      <c r="C395" s="8">
        <v>40854</v>
      </c>
      <c r="D395" s="8">
        <v>41244</v>
      </c>
      <c r="E395" s="6" t="s">
        <v>1109</v>
      </c>
      <c r="F395" s="6" t="s">
        <v>1108</v>
      </c>
    </row>
    <row r="396" spans="1:6" x14ac:dyDescent="0.25">
      <c r="A396" s="6">
        <v>20727691</v>
      </c>
      <c r="B396" s="6">
        <v>683</v>
      </c>
      <c r="C396" s="8">
        <v>41365</v>
      </c>
      <c r="D396" s="8">
        <v>41453</v>
      </c>
      <c r="E396" s="6" t="s">
        <v>1107</v>
      </c>
      <c r="F396" s="6" t="s">
        <v>1108</v>
      </c>
    </row>
    <row r="397" spans="1:6" x14ac:dyDescent="0.25">
      <c r="A397" s="6">
        <v>20727706</v>
      </c>
      <c r="B397" s="6">
        <v>733</v>
      </c>
      <c r="C397" s="8">
        <v>41155</v>
      </c>
      <c r="D397" s="7"/>
      <c r="E397" s="6" t="s">
        <v>1107</v>
      </c>
      <c r="F397" s="6" t="s">
        <v>1108</v>
      </c>
    </row>
    <row r="398" spans="1:6" x14ac:dyDescent="0.25">
      <c r="A398" s="6">
        <v>20727706</v>
      </c>
      <c r="B398" s="6">
        <v>734</v>
      </c>
      <c r="C398" s="8">
        <v>40700</v>
      </c>
      <c r="D398" s="8">
        <v>40816</v>
      </c>
      <c r="E398" s="6" t="s">
        <v>1238</v>
      </c>
      <c r="F398" s="6" t="s">
        <v>1112</v>
      </c>
    </row>
    <row r="399" spans="1:6" x14ac:dyDescent="0.25">
      <c r="A399" s="6">
        <v>20901272</v>
      </c>
      <c r="B399" s="6">
        <v>739</v>
      </c>
      <c r="C399" s="8">
        <v>42681</v>
      </c>
      <c r="D399" s="7"/>
      <c r="E399" s="6"/>
      <c r="F399" s="6" t="s">
        <v>1239</v>
      </c>
    </row>
    <row r="400" spans="1:6" x14ac:dyDescent="0.25">
      <c r="A400" s="6">
        <v>20901272</v>
      </c>
      <c r="B400" s="6">
        <v>739</v>
      </c>
      <c r="C400" s="8">
        <v>42310</v>
      </c>
      <c r="D400" s="8">
        <v>42678</v>
      </c>
      <c r="E400" s="6"/>
      <c r="F400" s="6" t="s">
        <v>1239</v>
      </c>
    </row>
    <row r="401" spans="1:6" x14ac:dyDescent="0.25">
      <c r="A401" s="6">
        <v>21279813</v>
      </c>
      <c r="B401" s="6">
        <v>16</v>
      </c>
      <c r="C401" s="8">
        <v>42772</v>
      </c>
      <c r="D401" s="7"/>
      <c r="E401" s="6" t="s">
        <v>1115</v>
      </c>
      <c r="F401" s="6" t="s">
        <v>1108</v>
      </c>
    </row>
    <row r="402" spans="1:6" x14ac:dyDescent="0.25">
      <c r="A402" s="6" t="s">
        <v>1240</v>
      </c>
      <c r="B402" s="6">
        <v>742</v>
      </c>
      <c r="C402" s="8">
        <v>42254</v>
      </c>
      <c r="D402" s="7"/>
      <c r="E402" s="6" t="s">
        <v>1107</v>
      </c>
      <c r="F402" s="6" t="s">
        <v>1108</v>
      </c>
    </row>
    <row r="403" spans="1:6" x14ac:dyDescent="0.25">
      <c r="A403" s="6" t="s">
        <v>1241</v>
      </c>
      <c r="B403" s="6">
        <v>414</v>
      </c>
      <c r="C403" s="8">
        <v>40791</v>
      </c>
      <c r="D403" s="8">
        <v>41281</v>
      </c>
      <c r="E403" s="6" t="s">
        <v>1107</v>
      </c>
      <c r="F403" s="6" t="s">
        <v>1108</v>
      </c>
    </row>
    <row r="404" spans="1:6" x14ac:dyDescent="0.25">
      <c r="A404" s="6" t="s">
        <v>1241</v>
      </c>
      <c r="B404" s="6">
        <v>30</v>
      </c>
      <c r="C404" s="8">
        <v>41281</v>
      </c>
      <c r="D404" s="8">
        <v>41915</v>
      </c>
      <c r="E404" s="6" t="s">
        <v>1107</v>
      </c>
      <c r="F404" s="6" t="s">
        <v>1108</v>
      </c>
    </row>
    <row r="405" spans="1:6" x14ac:dyDescent="0.25">
      <c r="A405" s="6" t="s">
        <v>1241</v>
      </c>
      <c r="B405" s="6">
        <v>30</v>
      </c>
      <c r="C405" s="8">
        <v>41918</v>
      </c>
      <c r="D405" s="7"/>
      <c r="E405" s="6" t="s">
        <v>1107</v>
      </c>
      <c r="F405" s="6" t="s">
        <v>1108</v>
      </c>
    </row>
    <row r="406" spans="1:6" x14ac:dyDescent="0.25">
      <c r="A406" s="6" t="s">
        <v>1242</v>
      </c>
      <c r="B406" s="6">
        <v>318</v>
      </c>
      <c r="C406" s="8">
        <v>41400</v>
      </c>
      <c r="D406" s="8">
        <v>41481</v>
      </c>
      <c r="E406" s="6" t="s">
        <v>1107</v>
      </c>
      <c r="F406" s="6" t="s">
        <v>1108</v>
      </c>
    </row>
    <row r="407" spans="1:6" x14ac:dyDescent="0.25">
      <c r="A407" s="6" t="s">
        <v>1242</v>
      </c>
      <c r="B407" s="6">
        <v>692</v>
      </c>
      <c r="C407" s="8">
        <v>41456</v>
      </c>
      <c r="D407" s="8">
        <v>41607</v>
      </c>
      <c r="E407" s="6" t="s">
        <v>1110</v>
      </c>
      <c r="F407" s="6" t="s">
        <v>1108</v>
      </c>
    </row>
    <row r="408" spans="1:6" x14ac:dyDescent="0.25">
      <c r="A408" s="6" t="s">
        <v>1242</v>
      </c>
      <c r="B408" s="6">
        <v>744</v>
      </c>
      <c r="C408" s="8">
        <v>42100</v>
      </c>
      <c r="D408" s="8">
        <v>42615</v>
      </c>
      <c r="E408" s="6" t="s">
        <v>1107</v>
      </c>
      <c r="F408" s="6" t="s">
        <v>1108</v>
      </c>
    </row>
    <row r="409" spans="1:6" x14ac:dyDescent="0.25">
      <c r="A409" s="6" t="s">
        <v>1242</v>
      </c>
      <c r="B409" s="6">
        <v>593</v>
      </c>
      <c r="C409" s="8">
        <v>42678</v>
      </c>
      <c r="D409" s="7"/>
      <c r="E409" s="6" t="s">
        <v>1107</v>
      </c>
      <c r="F409" s="6" t="s">
        <v>1108</v>
      </c>
    </row>
    <row r="410" spans="1:6" x14ac:dyDescent="0.25">
      <c r="A410" s="6" t="s">
        <v>1243</v>
      </c>
      <c r="B410" s="6">
        <v>746</v>
      </c>
      <c r="C410" s="8">
        <v>42709</v>
      </c>
      <c r="D410" s="8">
        <v>42829</v>
      </c>
      <c r="E410" s="6" t="s">
        <v>1107</v>
      </c>
      <c r="F410" s="6" t="s">
        <v>1108</v>
      </c>
    </row>
    <row r="411" spans="1:6" x14ac:dyDescent="0.25">
      <c r="A411" s="6">
        <v>21030698</v>
      </c>
      <c r="B411" s="6">
        <v>748</v>
      </c>
      <c r="C411" s="8">
        <v>40854</v>
      </c>
      <c r="D411" s="8">
        <v>41117</v>
      </c>
      <c r="E411" s="6" t="s">
        <v>1107</v>
      </c>
      <c r="F411" s="6" t="s">
        <v>1108</v>
      </c>
    </row>
    <row r="412" spans="1:6" x14ac:dyDescent="0.25">
      <c r="A412" s="6">
        <v>21030698</v>
      </c>
      <c r="B412" s="6">
        <v>749</v>
      </c>
      <c r="C412" s="8">
        <v>41127</v>
      </c>
      <c r="D412" s="8">
        <v>41334</v>
      </c>
      <c r="E412" s="6" t="s">
        <v>1107</v>
      </c>
      <c r="F412" s="6" t="s">
        <v>1108</v>
      </c>
    </row>
    <row r="413" spans="1:6" x14ac:dyDescent="0.25">
      <c r="A413" s="6">
        <v>21030698</v>
      </c>
      <c r="B413" s="6">
        <v>750</v>
      </c>
      <c r="C413" s="8">
        <v>41400</v>
      </c>
      <c r="D413" s="7"/>
      <c r="E413" s="6" t="s">
        <v>1107</v>
      </c>
      <c r="F413" s="6" t="s">
        <v>1108</v>
      </c>
    </row>
    <row r="414" spans="1:6" x14ac:dyDescent="0.25">
      <c r="A414" s="6">
        <v>21130884</v>
      </c>
      <c r="B414" s="6">
        <v>751</v>
      </c>
      <c r="C414" s="8">
        <v>42689</v>
      </c>
      <c r="D414" s="7"/>
      <c r="E414" s="6" t="s">
        <v>1110</v>
      </c>
      <c r="F414" s="6" t="s">
        <v>1108</v>
      </c>
    </row>
    <row r="415" spans="1:6" x14ac:dyDescent="0.25">
      <c r="A415" s="6">
        <v>20727433</v>
      </c>
      <c r="B415" s="6">
        <v>754</v>
      </c>
      <c r="C415" s="8">
        <v>41309</v>
      </c>
      <c r="D415" s="8">
        <v>41453</v>
      </c>
      <c r="E415" s="6" t="s">
        <v>1116</v>
      </c>
      <c r="F415" s="6" t="s">
        <v>1108</v>
      </c>
    </row>
    <row r="416" spans="1:6" x14ac:dyDescent="0.25">
      <c r="A416" s="6">
        <v>20727433</v>
      </c>
      <c r="B416" s="6">
        <v>755</v>
      </c>
      <c r="C416" s="8">
        <v>42527</v>
      </c>
      <c r="D416" s="7"/>
      <c r="E416" s="6" t="s">
        <v>1114</v>
      </c>
      <c r="F416" s="6" t="s">
        <v>1108</v>
      </c>
    </row>
    <row r="417" spans="1:6" x14ac:dyDescent="0.25">
      <c r="A417" s="6">
        <v>21130898</v>
      </c>
      <c r="B417" s="6">
        <v>756</v>
      </c>
      <c r="C417" s="8">
        <v>42254</v>
      </c>
      <c r="D417" s="8">
        <v>42461</v>
      </c>
      <c r="E417" s="6" t="s">
        <v>1110</v>
      </c>
      <c r="F417" s="6" t="s">
        <v>1108</v>
      </c>
    </row>
    <row r="418" spans="1:6" x14ac:dyDescent="0.25">
      <c r="A418" s="6">
        <v>20829358</v>
      </c>
      <c r="B418" s="6">
        <v>757</v>
      </c>
      <c r="C418" s="8">
        <v>42527</v>
      </c>
      <c r="D418" s="7"/>
      <c r="E418" s="6" t="s">
        <v>1107</v>
      </c>
      <c r="F418" s="6" t="s">
        <v>1108</v>
      </c>
    </row>
    <row r="419" spans="1:6" x14ac:dyDescent="0.25">
      <c r="A419" s="6" t="s">
        <v>1244</v>
      </c>
      <c r="B419" s="6">
        <v>14</v>
      </c>
      <c r="C419" s="8">
        <v>42709</v>
      </c>
      <c r="D419" s="7"/>
      <c r="E419" s="6" t="s">
        <v>1107</v>
      </c>
      <c r="F419" s="6" t="s">
        <v>1108</v>
      </c>
    </row>
    <row r="420" spans="1:6" x14ac:dyDescent="0.25">
      <c r="A420" s="6" t="s">
        <v>1244</v>
      </c>
      <c r="B420" s="6">
        <v>758</v>
      </c>
      <c r="C420" s="8">
        <v>42219</v>
      </c>
      <c r="D420" s="8">
        <v>42496</v>
      </c>
      <c r="E420" s="6" t="s">
        <v>1107</v>
      </c>
      <c r="F420" s="6" t="s">
        <v>1108</v>
      </c>
    </row>
    <row r="421" spans="1:6" x14ac:dyDescent="0.25">
      <c r="A421" s="6" t="s">
        <v>1245</v>
      </c>
      <c r="B421" s="6">
        <v>357</v>
      </c>
      <c r="C421" s="7"/>
      <c r="D421" s="7"/>
      <c r="E421" s="6" t="s">
        <v>1107</v>
      </c>
      <c r="F421" s="6" t="s">
        <v>1108</v>
      </c>
    </row>
    <row r="422" spans="1:6" x14ac:dyDescent="0.25">
      <c r="A422" s="6" t="s">
        <v>1245</v>
      </c>
      <c r="B422" s="6">
        <v>759</v>
      </c>
      <c r="C422" s="8">
        <v>41544</v>
      </c>
      <c r="D422" s="8">
        <v>41698</v>
      </c>
      <c r="E422" s="6" t="s">
        <v>1107</v>
      </c>
      <c r="F422" s="6" t="s">
        <v>1108</v>
      </c>
    </row>
    <row r="423" spans="1:6" x14ac:dyDescent="0.25">
      <c r="A423" s="6">
        <v>20829512</v>
      </c>
      <c r="B423" s="6">
        <v>79</v>
      </c>
      <c r="C423" s="8">
        <v>42370</v>
      </c>
      <c r="D423" s="7"/>
      <c r="E423" s="6" t="s">
        <v>1110</v>
      </c>
      <c r="F423" s="6" t="s">
        <v>1108</v>
      </c>
    </row>
    <row r="424" spans="1:6" x14ac:dyDescent="0.25">
      <c r="A424" s="6">
        <v>21030905</v>
      </c>
      <c r="B424" s="6">
        <v>418</v>
      </c>
      <c r="C424" s="8">
        <v>42219</v>
      </c>
      <c r="D424" s="7"/>
      <c r="E424" s="6" t="s">
        <v>1246</v>
      </c>
      <c r="F424" s="6" t="s">
        <v>1108</v>
      </c>
    </row>
    <row r="425" spans="1:6" x14ac:dyDescent="0.25">
      <c r="A425" s="6">
        <v>20727519</v>
      </c>
      <c r="B425" s="6">
        <v>760</v>
      </c>
      <c r="C425" s="8">
        <v>41155</v>
      </c>
      <c r="D425" s="8">
        <v>41327</v>
      </c>
      <c r="E425" s="6" t="s">
        <v>1116</v>
      </c>
      <c r="F425" s="6" t="s">
        <v>1108</v>
      </c>
    </row>
    <row r="426" spans="1:6" x14ac:dyDescent="0.25">
      <c r="A426" s="6">
        <v>20727519</v>
      </c>
      <c r="B426" s="6">
        <v>91</v>
      </c>
      <c r="C426" s="8">
        <v>41855</v>
      </c>
      <c r="D426" s="8">
        <v>42496</v>
      </c>
      <c r="E426" s="6" t="s">
        <v>1116</v>
      </c>
      <c r="F426" s="6" t="s">
        <v>1108</v>
      </c>
    </row>
    <row r="427" spans="1:6" x14ac:dyDescent="0.25">
      <c r="A427" s="6">
        <v>20727519</v>
      </c>
      <c r="B427" s="6">
        <v>91</v>
      </c>
      <c r="C427" s="8">
        <v>42499</v>
      </c>
      <c r="D427" s="7"/>
      <c r="E427" s="6" t="s">
        <v>1116</v>
      </c>
      <c r="F427" s="6" t="s">
        <v>1108</v>
      </c>
    </row>
    <row r="428" spans="1:6" x14ac:dyDescent="0.25">
      <c r="A428" s="6">
        <v>20929998</v>
      </c>
      <c r="B428" s="6">
        <v>369</v>
      </c>
      <c r="C428" s="8">
        <v>42653</v>
      </c>
      <c r="D428" s="7"/>
      <c r="E428" s="6" t="s">
        <v>1107</v>
      </c>
      <c r="F428" s="6" t="s">
        <v>1108</v>
      </c>
    </row>
    <row r="429" spans="1:6" x14ac:dyDescent="0.25">
      <c r="A429" s="6">
        <v>20727557</v>
      </c>
      <c r="B429" s="6">
        <v>765</v>
      </c>
      <c r="C429" s="8">
        <v>41898</v>
      </c>
      <c r="D429" s="8">
        <v>42386</v>
      </c>
      <c r="E429" s="6" t="s">
        <v>1114</v>
      </c>
      <c r="F429" s="6" t="s">
        <v>1108</v>
      </c>
    </row>
    <row r="430" spans="1:6" x14ac:dyDescent="0.25">
      <c r="A430" s="6">
        <v>20727557</v>
      </c>
      <c r="B430" s="6">
        <v>766</v>
      </c>
      <c r="C430" s="8">
        <v>42523</v>
      </c>
      <c r="D430" s="7"/>
      <c r="E430" s="6" t="s">
        <v>1109</v>
      </c>
      <c r="F430" s="6" t="s">
        <v>1108</v>
      </c>
    </row>
    <row r="431" spans="1:6" x14ac:dyDescent="0.25">
      <c r="A431" s="6">
        <v>20727524</v>
      </c>
      <c r="B431" s="6">
        <v>50</v>
      </c>
      <c r="C431" s="8">
        <v>42156</v>
      </c>
      <c r="D431" s="7"/>
      <c r="E431" s="6" t="s">
        <v>1114</v>
      </c>
      <c r="F431" s="6" t="s">
        <v>1108</v>
      </c>
    </row>
    <row r="432" spans="1:6" x14ac:dyDescent="0.25">
      <c r="A432" s="6">
        <v>20727538</v>
      </c>
      <c r="B432" s="6">
        <v>7</v>
      </c>
      <c r="C432" s="8">
        <v>41183</v>
      </c>
      <c r="D432" s="8">
        <v>41456</v>
      </c>
      <c r="E432" s="6" t="s">
        <v>1110</v>
      </c>
      <c r="F432" s="6" t="s">
        <v>1108</v>
      </c>
    </row>
    <row r="433" spans="1:6" x14ac:dyDescent="0.25">
      <c r="A433" s="6">
        <v>20727538</v>
      </c>
      <c r="B433" s="6">
        <v>87</v>
      </c>
      <c r="C433" s="8">
        <v>41730</v>
      </c>
      <c r="D433" s="7"/>
      <c r="E433" s="6" t="s">
        <v>1110</v>
      </c>
      <c r="F433" s="6" t="s">
        <v>1108</v>
      </c>
    </row>
    <row r="434" spans="1:6" x14ac:dyDescent="0.25">
      <c r="A434" s="6">
        <v>20829526</v>
      </c>
      <c r="B434" s="6">
        <v>15</v>
      </c>
      <c r="C434" s="8">
        <v>42310</v>
      </c>
      <c r="D434" s="7"/>
      <c r="E434" s="6" t="s">
        <v>1107</v>
      </c>
      <c r="F434" s="6" t="s">
        <v>1108</v>
      </c>
    </row>
    <row r="435" spans="1:6" x14ac:dyDescent="0.25">
      <c r="A435" s="6">
        <v>20727543</v>
      </c>
      <c r="B435" s="6">
        <v>1</v>
      </c>
      <c r="C435" s="8">
        <v>42552</v>
      </c>
      <c r="D435" s="7"/>
      <c r="E435" s="6" t="s">
        <v>1107</v>
      </c>
      <c r="F435" s="6" t="s">
        <v>1108</v>
      </c>
    </row>
    <row r="436" spans="1:6" x14ac:dyDescent="0.25">
      <c r="A436" s="6">
        <v>20829583</v>
      </c>
      <c r="B436" s="6">
        <v>770</v>
      </c>
      <c r="C436" s="8">
        <v>42464</v>
      </c>
      <c r="D436" s="7"/>
      <c r="E436" s="6" t="s">
        <v>1110</v>
      </c>
      <c r="F436" s="6" t="s">
        <v>1108</v>
      </c>
    </row>
    <row r="437" spans="1:6" x14ac:dyDescent="0.25">
      <c r="A437" s="6">
        <v>21031016</v>
      </c>
      <c r="B437" s="6">
        <v>384</v>
      </c>
      <c r="C437" s="8">
        <v>42681</v>
      </c>
      <c r="D437" s="7"/>
      <c r="E437" s="6" t="s">
        <v>1110</v>
      </c>
      <c r="F437" s="6" t="s">
        <v>1108</v>
      </c>
    </row>
    <row r="438" spans="1:6" x14ac:dyDescent="0.25">
      <c r="A438" s="6">
        <v>20829603</v>
      </c>
      <c r="B438" s="6">
        <v>771</v>
      </c>
      <c r="C438" s="8">
        <v>41030</v>
      </c>
      <c r="D438" s="8">
        <v>41548</v>
      </c>
      <c r="E438" s="6" t="s">
        <v>1107</v>
      </c>
      <c r="F438" s="6" t="s">
        <v>1108</v>
      </c>
    </row>
    <row r="439" spans="1:6" x14ac:dyDescent="0.25">
      <c r="A439" s="6">
        <v>20829603</v>
      </c>
      <c r="B439" s="6">
        <v>772</v>
      </c>
      <c r="C439" s="8">
        <v>41549</v>
      </c>
      <c r="D439" s="8">
        <v>41670</v>
      </c>
      <c r="E439" s="6" t="s">
        <v>1107</v>
      </c>
      <c r="F439" s="6" t="s">
        <v>1108</v>
      </c>
    </row>
    <row r="440" spans="1:6" x14ac:dyDescent="0.25">
      <c r="A440" s="6" t="s">
        <v>1247</v>
      </c>
      <c r="B440" s="6">
        <v>425</v>
      </c>
      <c r="C440" s="7"/>
      <c r="D440" s="7"/>
      <c r="E440" s="6" t="s">
        <v>1107</v>
      </c>
      <c r="F440" s="6" t="s">
        <v>1108</v>
      </c>
    </row>
    <row r="441" spans="1:6" x14ac:dyDescent="0.25">
      <c r="A441" s="6">
        <v>20829655</v>
      </c>
      <c r="B441" s="6">
        <v>387</v>
      </c>
      <c r="C441" s="8">
        <v>41855</v>
      </c>
      <c r="D441" s="7"/>
      <c r="E441" s="6" t="s">
        <v>1115</v>
      </c>
      <c r="F441" s="6" t="s">
        <v>1108</v>
      </c>
    </row>
    <row r="442" spans="1:6" x14ac:dyDescent="0.25">
      <c r="A442" s="6" t="s">
        <v>1248</v>
      </c>
      <c r="B442" s="6">
        <v>64</v>
      </c>
      <c r="C442" s="8">
        <v>41792</v>
      </c>
      <c r="D442" s="7"/>
      <c r="E442" s="6" t="s">
        <v>1107</v>
      </c>
      <c r="F442" s="6" t="s">
        <v>1108</v>
      </c>
    </row>
    <row r="443" spans="1:6" x14ac:dyDescent="0.25">
      <c r="A443" s="6" t="s">
        <v>1249</v>
      </c>
      <c r="B443" s="6">
        <v>392</v>
      </c>
      <c r="C443" s="8">
        <v>42037</v>
      </c>
      <c r="D443" s="7"/>
      <c r="E443" s="6" t="s">
        <v>1107</v>
      </c>
      <c r="F443" s="6" t="s">
        <v>1108</v>
      </c>
    </row>
    <row r="444" spans="1:6" x14ac:dyDescent="0.25">
      <c r="A444" s="6">
        <v>20829545</v>
      </c>
      <c r="B444" s="6">
        <v>658</v>
      </c>
      <c r="C444" s="8">
        <v>42828</v>
      </c>
      <c r="D444" s="7"/>
      <c r="E444" s="6" t="s">
        <v>1110</v>
      </c>
      <c r="F444" s="6" t="s">
        <v>1108</v>
      </c>
    </row>
    <row r="445" spans="1:6" x14ac:dyDescent="0.25">
      <c r="A445" s="6">
        <v>21030924</v>
      </c>
      <c r="B445" s="6">
        <v>394</v>
      </c>
      <c r="C445" s="8">
        <v>42248</v>
      </c>
      <c r="D445" s="8">
        <v>42736</v>
      </c>
      <c r="E445" s="6" t="s">
        <v>1109</v>
      </c>
      <c r="F445" s="6" t="s">
        <v>1108</v>
      </c>
    </row>
    <row r="446" spans="1:6" x14ac:dyDescent="0.25">
      <c r="A446" s="6">
        <v>21030924</v>
      </c>
      <c r="B446" s="6">
        <v>6</v>
      </c>
      <c r="C446" s="8">
        <v>42737</v>
      </c>
      <c r="D446" s="7"/>
      <c r="E446" s="6" t="s">
        <v>1109</v>
      </c>
      <c r="F446" s="6" t="s">
        <v>1108</v>
      </c>
    </row>
    <row r="447" spans="1:6" x14ac:dyDescent="0.25">
      <c r="A447" s="6" t="s">
        <v>1250</v>
      </c>
      <c r="B447" s="6">
        <v>302</v>
      </c>
      <c r="C447" s="8">
        <v>41946</v>
      </c>
      <c r="D447" s="7"/>
      <c r="E447" s="6" t="s">
        <v>1107</v>
      </c>
      <c r="F447" s="6" t="s">
        <v>1108</v>
      </c>
    </row>
    <row r="448" spans="1:6" x14ac:dyDescent="0.25">
      <c r="A448" s="6" t="s">
        <v>1251</v>
      </c>
      <c r="B448" s="6">
        <v>780</v>
      </c>
      <c r="C448" s="8">
        <v>42583</v>
      </c>
      <c r="D448" s="7"/>
      <c r="E448" s="6" t="s">
        <v>1107</v>
      </c>
      <c r="F448" s="6" t="s">
        <v>1108</v>
      </c>
    </row>
    <row r="449" spans="1:6" x14ac:dyDescent="0.25">
      <c r="A449" s="6" t="s">
        <v>1252</v>
      </c>
      <c r="B449" s="6">
        <v>30</v>
      </c>
      <c r="C449" s="8">
        <v>41645</v>
      </c>
      <c r="D449" s="7"/>
      <c r="E449" s="6" t="s">
        <v>1107</v>
      </c>
      <c r="F449" s="6" t="s">
        <v>1108</v>
      </c>
    </row>
    <row r="450" spans="1:6" x14ac:dyDescent="0.25">
      <c r="A450" s="6" t="s">
        <v>1157</v>
      </c>
      <c r="B450" s="6">
        <v>76</v>
      </c>
      <c r="C450" s="8">
        <v>41582</v>
      </c>
      <c r="D450" s="8">
        <v>41729</v>
      </c>
      <c r="E450" s="6" t="s">
        <v>1110</v>
      </c>
      <c r="F450" s="6" t="s">
        <v>1108</v>
      </c>
    </row>
    <row r="451" spans="1:6" x14ac:dyDescent="0.25">
      <c r="A451" s="6" t="s">
        <v>1156</v>
      </c>
      <c r="B451" s="6">
        <v>784</v>
      </c>
      <c r="C451" s="8">
        <v>41946</v>
      </c>
      <c r="D451" s="8">
        <v>42433</v>
      </c>
      <c r="E451" s="6" t="s">
        <v>1107</v>
      </c>
      <c r="F451" s="6" t="s">
        <v>1108</v>
      </c>
    </row>
    <row r="452" spans="1:6" x14ac:dyDescent="0.25">
      <c r="A452" s="6" t="s">
        <v>1253</v>
      </c>
      <c r="B452" s="6">
        <v>581</v>
      </c>
      <c r="C452" s="8">
        <v>41827</v>
      </c>
      <c r="D452" s="8">
        <v>42363</v>
      </c>
      <c r="E452" s="6" t="s">
        <v>1107</v>
      </c>
      <c r="F452" s="6" t="s">
        <v>1108</v>
      </c>
    </row>
    <row r="453" spans="1:6" x14ac:dyDescent="0.25">
      <c r="A453" s="6" t="s">
        <v>1253</v>
      </c>
      <c r="B453" s="6">
        <v>78</v>
      </c>
      <c r="C453" s="8">
        <v>42366</v>
      </c>
      <c r="D453" s="7"/>
      <c r="E453" s="6" t="s">
        <v>1107</v>
      </c>
      <c r="F453" s="6" t="s">
        <v>1108</v>
      </c>
    </row>
    <row r="454" spans="1:6" x14ac:dyDescent="0.25">
      <c r="A454" s="6" t="s">
        <v>1254</v>
      </c>
      <c r="B454" s="6">
        <v>790</v>
      </c>
      <c r="C454" s="8">
        <v>41428</v>
      </c>
      <c r="D454" s="8">
        <v>42251</v>
      </c>
      <c r="E454" s="6" t="s">
        <v>1110</v>
      </c>
      <c r="F454" s="6" t="s">
        <v>1108</v>
      </c>
    </row>
    <row r="455" spans="1:6" x14ac:dyDescent="0.25">
      <c r="A455" s="6" t="s">
        <v>1254</v>
      </c>
      <c r="B455" s="6">
        <v>791</v>
      </c>
      <c r="C455" s="8">
        <v>39265</v>
      </c>
      <c r="D455" s="8">
        <v>39696</v>
      </c>
      <c r="E455" s="6" t="s">
        <v>1110</v>
      </c>
      <c r="F455" s="6" t="s">
        <v>1108</v>
      </c>
    </row>
    <row r="456" spans="1:6" x14ac:dyDescent="0.25">
      <c r="A456" s="6" t="s">
        <v>1254</v>
      </c>
      <c r="B456" s="6">
        <v>792</v>
      </c>
      <c r="C456" s="8">
        <v>39727</v>
      </c>
      <c r="D456" s="8">
        <v>40718</v>
      </c>
      <c r="E456" s="6" t="s">
        <v>1255</v>
      </c>
      <c r="F456" s="6" t="s">
        <v>1256</v>
      </c>
    </row>
    <row r="457" spans="1:6" x14ac:dyDescent="0.25">
      <c r="A457" s="6" t="s">
        <v>1254</v>
      </c>
      <c r="B457" s="6">
        <v>793</v>
      </c>
      <c r="C457" s="8">
        <v>42339</v>
      </c>
      <c r="D457" s="7"/>
      <c r="E457" s="6" t="s">
        <v>1110</v>
      </c>
      <c r="F457" s="6" t="s">
        <v>1108</v>
      </c>
    </row>
    <row r="458" spans="1:6" x14ac:dyDescent="0.25">
      <c r="A458" s="6" t="s">
        <v>1257</v>
      </c>
      <c r="B458" s="6">
        <v>795</v>
      </c>
      <c r="C458" s="8">
        <v>41491</v>
      </c>
      <c r="D458" s="8">
        <v>42153</v>
      </c>
      <c r="E458" s="6" t="s">
        <v>1107</v>
      </c>
      <c r="F458" s="6" t="s">
        <v>1108</v>
      </c>
    </row>
    <row r="459" spans="1:6" x14ac:dyDescent="0.25">
      <c r="A459" s="6" t="s">
        <v>1257</v>
      </c>
      <c r="B459" s="6">
        <v>581</v>
      </c>
      <c r="C459" s="8">
        <v>42128</v>
      </c>
      <c r="D459" s="7"/>
      <c r="E459" s="6" t="s">
        <v>1107</v>
      </c>
      <c r="F459" s="6" t="s">
        <v>1108</v>
      </c>
    </row>
    <row r="460" spans="1:6" x14ac:dyDescent="0.25">
      <c r="A460" s="6" t="s">
        <v>1258</v>
      </c>
      <c r="B460" s="6">
        <v>797</v>
      </c>
      <c r="C460" s="8">
        <v>42430</v>
      </c>
      <c r="D460" s="7"/>
      <c r="E460" s="6" t="s">
        <v>1107</v>
      </c>
      <c r="F460" s="6" t="s">
        <v>1108</v>
      </c>
    </row>
    <row r="461" spans="1:6" x14ac:dyDescent="0.25">
      <c r="A461" s="6" t="s">
        <v>1258</v>
      </c>
      <c r="B461" s="6">
        <v>797</v>
      </c>
      <c r="C461" s="8">
        <v>41064</v>
      </c>
      <c r="D461" s="8">
        <v>42429</v>
      </c>
      <c r="E461" s="6" t="s">
        <v>1107</v>
      </c>
      <c r="F461" s="6" t="s">
        <v>1108</v>
      </c>
    </row>
    <row r="462" spans="1:6" x14ac:dyDescent="0.25">
      <c r="A462" s="6" t="s">
        <v>1259</v>
      </c>
      <c r="B462" s="6">
        <v>30</v>
      </c>
      <c r="C462" s="8">
        <v>41913</v>
      </c>
      <c r="D462" s="8">
        <v>42156</v>
      </c>
      <c r="E462" s="6" t="s">
        <v>1107</v>
      </c>
      <c r="F462" s="6" t="s">
        <v>1108</v>
      </c>
    </row>
    <row r="463" spans="1:6" x14ac:dyDescent="0.25">
      <c r="A463" s="6" t="s">
        <v>1259</v>
      </c>
      <c r="B463" s="6">
        <v>16</v>
      </c>
      <c r="C463" s="8">
        <v>42522</v>
      </c>
      <c r="D463" s="8">
        <v>42853</v>
      </c>
      <c r="E463" s="6" t="s">
        <v>1107</v>
      </c>
      <c r="F463" s="6" t="s">
        <v>1108</v>
      </c>
    </row>
    <row r="464" spans="1:6" x14ac:dyDescent="0.25">
      <c r="A464" s="6" t="s">
        <v>1259</v>
      </c>
      <c r="B464" s="6">
        <v>15</v>
      </c>
      <c r="C464" s="8">
        <v>42856</v>
      </c>
      <c r="D464" s="7"/>
      <c r="E464" s="6" t="s">
        <v>1107</v>
      </c>
      <c r="F464" s="6" t="s">
        <v>1108</v>
      </c>
    </row>
    <row r="465" spans="1:6" x14ac:dyDescent="0.25">
      <c r="A465" s="6" t="s">
        <v>1158</v>
      </c>
      <c r="B465" s="6">
        <v>354</v>
      </c>
      <c r="C465" s="8">
        <v>41322</v>
      </c>
      <c r="D465" s="7"/>
      <c r="E465" s="6" t="s">
        <v>1107</v>
      </c>
      <c r="F465" s="6" t="s">
        <v>1108</v>
      </c>
    </row>
    <row r="466" spans="1:6" x14ac:dyDescent="0.25">
      <c r="A466" s="6" t="s">
        <v>1260</v>
      </c>
      <c r="B466" s="6">
        <v>15</v>
      </c>
      <c r="C466" s="8">
        <v>42309</v>
      </c>
      <c r="D466" s="7"/>
      <c r="E466" s="6" t="s">
        <v>1107</v>
      </c>
      <c r="F466" s="6" t="s">
        <v>1108</v>
      </c>
    </row>
    <row r="467" spans="1:6" x14ac:dyDescent="0.25">
      <c r="A467" s="6" t="s">
        <v>1261</v>
      </c>
      <c r="B467" s="6">
        <v>797</v>
      </c>
      <c r="C467" s="8">
        <v>40878</v>
      </c>
      <c r="D467" s="8">
        <v>41515</v>
      </c>
      <c r="E467" s="6" t="s">
        <v>1107</v>
      </c>
      <c r="F467" s="6" t="s">
        <v>1108</v>
      </c>
    </row>
    <row r="468" spans="1:6" x14ac:dyDescent="0.25">
      <c r="A468" s="6" t="s">
        <v>1261</v>
      </c>
      <c r="B468" s="6">
        <v>798</v>
      </c>
      <c r="C468" s="8">
        <v>41519</v>
      </c>
      <c r="D468" s="7"/>
      <c r="E468" s="6" t="s">
        <v>1107</v>
      </c>
      <c r="F468" s="6" t="s">
        <v>1108</v>
      </c>
    </row>
    <row r="469" spans="1:6" x14ac:dyDescent="0.25">
      <c r="A469" s="6" t="s">
        <v>1262</v>
      </c>
      <c r="B469" s="6">
        <v>476</v>
      </c>
      <c r="C469" s="8">
        <v>40544</v>
      </c>
      <c r="D469" s="8">
        <v>41274</v>
      </c>
      <c r="E469" s="6"/>
      <c r="F469" s="6" t="s">
        <v>1108</v>
      </c>
    </row>
    <row r="470" spans="1:6" x14ac:dyDescent="0.25">
      <c r="A470" s="6" t="s">
        <v>1262</v>
      </c>
      <c r="B470" s="6">
        <v>400</v>
      </c>
      <c r="C470" s="8">
        <v>41091</v>
      </c>
      <c r="D470" s="8">
        <v>41820</v>
      </c>
      <c r="E470" s="6"/>
      <c r="F470" s="6" t="s">
        <v>1108</v>
      </c>
    </row>
    <row r="471" spans="1:6" x14ac:dyDescent="0.25">
      <c r="A471" s="6" t="s">
        <v>1262</v>
      </c>
      <c r="B471" s="6">
        <v>15</v>
      </c>
      <c r="C471" s="8">
        <v>41821</v>
      </c>
      <c r="D471" s="7"/>
      <c r="E471" s="6" t="s">
        <v>1107</v>
      </c>
      <c r="F471" s="6" t="s">
        <v>1108</v>
      </c>
    </row>
    <row r="472" spans="1:6" x14ac:dyDescent="0.25">
      <c r="A472" s="6" t="s">
        <v>1263</v>
      </c>
      <c r="B472" s="6">
        <v>801</v>
      </c>
      <c r="C472" s="7"/>
      <c r="D472" s="7"/>
      <c r="E472" s="6"/>
      <c r="F472" s="6" t="s">
        <v>1108</v>
      </c>
    </row>
    <row r="473" spans="1:6" x14ac:dyDescent="0.25">
      <c r="A473" s="6" t="s">
        <v>1264</v>
      </c>
      <c r="B473" s="6">
        <v>322</v>
      </c>
      <c r="C473" s="8">
        <v>38706</v>
      </c>
      <c r="D473" s="8">
        <v>40563</v>
      </c>
      <c r="E473" s="6" t="s">
        <v>1107</v>
      </c>
      <c r="F473" s="6" t="s">
        <v>1108</v>
      </c>
    </row>
    <row r="474" spans="1:6" x14ac:dyDescent="0.25">
      <c r="A474" s="6" t="s">
        <v>1265</v>
      </c>
      <c r="B474" s="6">
        <v>802</v>
      </c>
      <c r="C474" s="8">
        <v>41395</v>
      </c>
      <c r="D474" s="8">
        <v>42856</v>
      </c>
      <c r="E474" s="6" t="s">
        <v>1107</v>
      </c>
      <c r="F474" s="6" t="s">
        <v>1108</v>
      </c>
    </row>
    <row r="475" spans="1:6" x14ac:dyDescent="0.25">
      <c r="A475" s="6" t="s">
        <v>1266</v>
      </c>
      <c r="B475" s="6">
        <v>5</v>
      </c>
      <c r="C475" s="8">
        <v>41821</v>
      </c>
      <c r="D475" s="7"/>
      <c r="E475" s="6"/>
      <c r="F475" s="6" t="s">
        <v>1108</v>
      </c>
    </row>
    <row r="476" spans="1:6" x14ac:dyDescent="0.25">
      <c r="A476" s="6" t="s">
        <v>1267</v>
      </c>
      <c r="B476" s="6">
        <v>69</v>
      </c>
      <c r="C476" s="8">
        <v>40434</v>
      </c>
      <c r="D476" s="8">
        <v>42145</v>
      </c>
      <c r="E476" s="6" t="s">
        <v>1107</v>
      </c>
      <c r="F476" s="6" t="s">
        <v>1108</v>
      </c>
    </row>
    <row r="477" spans="1:6" x14ac:dyDescent="0.25">
      <c r="A477" s="6" t="s">
        <v>1267</v>
      </c>
      <c r="B477" s="6">
        <v>757</v>
      </c>
      <c r="C477" s="8">
        <v>42148</v>
      </c>
      <c r="D477" s="8">
        <v>42692</v>
      </c>
      <c r="E477" s="6" t="s">
        <v>1107</v>
      </c>
      <c r="F477" s="6" t="s">
        <v>1108</v>
      </c>
    </row>
    <row r="478" spans="1:6" x14ac:dyDescent="0.25">
      <c r="A478" s="6" t="s">
        <v>1268</v>
      </c>
      <c r="B478" s="6">
        <v>365</v>
      </c>
      <c r="C478" s="8">
        <v>38706</v>
      </c>
      <c r="D478" s="7"/>
      <c r="E478" s="6" t="s">
        <v>1107</v>
      </c>
      <c r="F478" s="6" t="s">
        <v>1108</v>
      </c>
    </row>
    <row r="479" spans="1:6" x14ac:dyDescent="0.25">
      <c r="A479" s="6" t="s">
        <v>1269</v>
      </c>
      <c r="B479" s="6">
        <v>357</v>
      </c>
      <c r="C479" s="8">
        <v>41709</v>
      </c>
      <c r="D479" s="7"/>
      <c r="E479" s="6" t="s">
        <v>1107</v>
      </c>
      <c r="F479" s="6" t="s">
        <v>1108</v>
      </c>
    </row>
    <row r="480" spans="1:6" x14ac:dyDescent="0.25">
      <c r="A480" s="6" t="s">
        <v>1270</v>
      </c>
      <c r="B480" s="6">
        <v>803</v>
      </c>
      <c r="C480" s="8">
        <v>42094</v>
      </c>
      <c r="D480" s="7"/>
      <c r="E480" s="6" t="s">
        <v>1107</v>
      </c>
      <c r="F480" s="6" t="s">
        <v>1108</v>
      </c>
    </row>
    <row r="481" spans="1:6" x14ac:dyDescent="0.25">
      <c r="A481" s="6" t="s">
        <v>1271</v>
      </c>
      <c r="B481" s="6">
        <v>804</v>
      </c>
      <c r="C481" s="8">
        <v>41827</v>
      </c>
      <c r="D481" s="7"/>
      <c r="E481" s="6" t="s">
        <v>1107</v>
      </c>
      <c r="F481" s="6" t="s">
        <v>1108</v>
      </c>
    </row>
    <row r="482" spans="1:6" x14ac:dyDescent="0.25">
      <c r="A482" s="6" t="s">
        <v>1272</v>
      </c>
      <c r="B482" s="6">
        <v>576</v>
      </c>
      <c r="C482" s="8">
        <v>42552</v>
      </c>
      <c r="D482" s="7"/>
      <c r="E482" s="6" t="s">
        <v>1107</v>
      </c>
      <c r="F482" s="6" t="s">
        <v>1108</v>
      </c>
    </row>
    <row r="483" spans="1:6" x14ac:dyDescent="0.25">
      <c r="A483" s="6" t="s">
        <v>1273</v>
      </c>
      <c r="B483" s="6">
        <v>360</v>
      </c>
      <c r="C483" s="8">
        <v>43043</v>
      </c>
      <c r="D483" s="7"/>
      <c r="E483" s="6" t="s">
        <v>1107</v>
      </c>
      <c r="F483" s="6" t="s">
        <v>1108</v>
      </c>
    </row>
    <row r="484" spans="1:6" x14ac:dyDescent="0.25">
      <c r="A484" s="6" t="s">
        <v>1274</v>
      </c>
      <c r="B484" s="6">
        <v>69</v>
      </c>
      <c r="C484" s="7"/>
      <c r="D484" s="7"/>
      <c r="E484" s="6" t="s">
        <v>1107</v>
      </c>
      <c r="F484" s="6" t="s">
        <v>1108</v>
      </c>
    </row>
    <row r="485" spans="1:6" x14ac:dyDescent="0.25">
      <c r="A485" s="6">
        <v>20829435</v>
      </c>
      <c r="B485" s="6">
        <v>370</v>
      </c>
      <c r="C485" s="8">
        <v>42614</v>
      </c>
      <c r="D485" s="7"/>
      <c r="E485" s="6" t="s">
        <v>1110</v>
      </c>
      <c r="F485" s="6" t="s">
        <v>1108</v>
      </c>
    </row>
    <row r="486" spans="1:6" x14ac:dyDescent="0.25">
      <c r="A486" s="6">
        <v>20727629</v>
      </c>
      <c r="B486" s="6">
        <v>321</v>
      </c>
      <c r="C486" s="8">
        <v>41155</v>
      </c>
      <c r="D486" s="8">
        <v>41912</v>
      </c>
      <c r="E486" s="6" t="s">
        <v>1116</v>
      </c>
      <c r="F486" s="6" t="s">
        <v>1108</v>
      </c>
    </row>
    <row r="487" spans="1:6" x14ac:dyDescent="0.25">
      <c r="A487" s="6">
        <v>20727629</v>
      </c>
      <c r="B487" s="6">
        <v>321</v>
      </c>
      <c r="C487" s="8">
        <v>41883</v>
      </c>
      <c r="D487" s="7"/>
      <c r="E487" s="6" t="s">
        <v>1116</v>
      </c>
      <c r="F487" s="6" t="s">
        <v>1108</v>
      </c>
    </row>
    <row r="488" spans="1:6" x14ac:dyDescent="0.25">
      <c r="A488" s="6">
        <v>20727629</v>
      </c>
      <c r="B488" s="6">
        <v>807</v>
      </c>
      <c r="C488" s="8">
        <v>40787</v>
      </c>
      <c r="D488" s="8">
        <v>41153</v>
      </c>
      <c r="E488" s="6" t="s">
        <v>1116</v>
      </c>
      <c r="F488" s="6" t="s">
        <v>1108</v>
      </c>
    </row>
    <row r="489" spans="1:6" x14ac:dyDescent="0.25">
      <c r="A489" s="6" t="s">
        <v>1275</v>
      </c>
      <c r="B489" s="6">
        <v>396</v>
      </c>
      <c r="C489" s="8">
        <v>42492</v>
      </c>
      <c r="D489" s="7"/>
      <c r="E489" s="6" t="s">
        <v>1107</v>
      </c>
      <c r="F489" s="6" t="s">
        <v>1108</v>
      </c>
    </row>
    <row r="490" spans="1:6" x14ac:dyDescent="0.25">
      <c r="A490" s="6" t="s">
        <v>1276</v>
      </c>
      <c r="B490" s="6">
        <v>808</v>
      </c>
      <c r="C490" s="8">
        <v>42583</v>
      </c>
      <c r="D490" s="7"/>
      <c r="E490" s="6" t="s">
        <v>1107</v>
      </c>
      <c r="F490" s="6" t="s">
        <v>1108</v>
      </c>
    </row>
    <row r="491" spans="1:6" x14ac:dyDescent="0.25">
      <c r="A491" s="6">
        <v>21131106</v>
      </c>
      <c r="B491" s="6">
        <v>1</v>
      </c>
      <c r="C491" s="8">
        <v>42891</v>
      </c>
      <c r="D491" s="7"/>
      <c r="E491" s="6" t="s">
        <v>1107</v>
      </c>
      <c r="F491" s="6" t="s">
        <v>1108</v>
      </c>
    </row>
    <row r="492" spans="1:6" x14ac:dyDescent="0.25">
      <c r="A492" s="6">
        <v>21232427</v>
      </c>
      <c r="B492" s="6">
        <v>208</v>
      </c>
      <c r="C492" s="8">
        <v>42905</v>
      </c>
      <c r="D492" s="7"/>
      <c r="E492" s="6" t="s">
        <v>1107</v>
      </c>
      <c r="F492" s="6" t="s">
        <v>1108</v>
      </c>
    </row>
    <row r="493" spans="1:6" x14ac:dyDescent="0.25">
      <c r="A493" s="6">
        <v>21232413</v>
      </c>
      <c r="B493" s="6">
        <v>828</v>
      </c>
      <c r="C493" s="8">
        <v>42914</v>
      </c>
      <c r="D493" s="7"/>
      <c r="E493" s="6" t="s">
        <v>1107</v>
      </c>
      <c r="F493" s="6" t="s">
        <v>1108</v>
      </c>
    </row>
    <row r="494" spans="1:6" x14ac:dyDescent="0.25">
      <c r="A494" s="6" t="s">
        <v>1277</v>
      </c>
      <c r="B494" s="6">
        <v>354</v>
      </c>
      <c r="C494" s="8">
        <v>39479</v>
      </c>
      <c r="D494" s="7"/>
      <c r="E494" s="6" t="s">
        <v>1107</v>
      </c>
      <c r="F494" s="6" t="s">
        <v>1108</v>
      </c>
    </row>
    <row r="495" spans="1:6" x14ac:dyDescent="0.25">
      <c r="A495" s="6">
        <v>21232317</v>
      </c>
      <c r="B495" s="6">
        <v>421</v>
      </c>
      <c r="C495" s="8">
        <v>42008</v>
      </c>
      <c r="D495" s="8">
        <v>42277</v>
      </c>
      <c r="E495" s="6" t="s">
        <v>1107</v>
      </c>
      <c r="F495" s="6" t="s">
        <v>1108</v>
      </c>
    </row>
    <row r="496" spans="1:6" x14ac:dyDescent="0.25">
      <c r="A496" s="6">
        <v>21232432</v>
      </c>
      <c r="B496" s="6">
        <v>30</v>
      </c>
      <c r="C496" s="8">
        <v>42919</v>
      </c>
      <c r="D496" s="7"/>
      <c r="E496" s="6" t="s">
        <v>1107</v>
      </c>
      <c r="F496" s="6" t="s">
        <v>1108</v>
      </c>
    </row>
    <row r="497" spans="1:6" x14ac:dyDescent="0.25">
      <c r="A497" s="6">
        <v>21131182</v>
      </c>
      <c r="B497" s="6">
        <v>89</v>
      </c>
      <c r="C497" s="8">
        <v>42583</v>
      </c>
      <c r="D497" s="7"/>
      <c r="E497" s="6" t="s">
        <v>1109</v>
      </c>
      <c r="F497" s="6" t="s">
        <v>1108</v>
      </c>
    </row>
    <row r="498" spans="1:6" x14ac:dyDescent="0.25">
      <c r="A498" s="6">
        <v>21232561</v>
      </c>
      <c r="B498" s="6">
        <v>376</v>
      </c>
      <c r="C498" s="8">
        <v>42926</v>
      </c>
      <c r="D498" s="7"/>
      <c r="E498" s="6" t="s">
        <v>1139</v>
      </c>
      <c r="F498" s="6" t="s">
        <v>1108</v>
      </c>
    </row>
    <row r="499" spans="1:6" x14ac:dyDescent="0.25">
      <c r="A499" s="6" t="s">
        <v>1278</v>
      </c>
      <c r="B499" s="6">
        <v>832</v>
      </c>
      <c r="C499" s="8">
        <v>41800</v>
      </c>
      <c r="D499" s="7"/>
      <c r="E499" s="6" t="s">
        <v>1107</v>
      </c>
      <c r="F499" s="6" t="s">
        <v>1108</v>
      </c>
    </row>
    <row r="500" spans="1:6" x14ac:dyDescent="0.25">
      <c r="A500" s="6" t="s">
        <v>1279</v>
      </c>
      <c r="B500" s="6">
        <v>729</v>
      </c>
      <c r="C500" s="8">
        <v>42430</v>
      </c>
      <c r="D500" s="7"/>
      <c r="E500" s="6" t="s">
        <v>1107</v>
      </c>
      <c r="F500" s="6" t="s">
        <v>1108</v>
      </c>
    </row>
    <row r="501" spans="1:6" x14ac:dyDescent="0.25">
      <c r="A501" s="6" t="s">
        <v>1280</v>
      </c>
      <c r="B501" s="6">
        <v>477</v>
      </c>
      <c r="C501" s="8">
        <v>41454</v>
      </c>
      <c r="D501" s="8">
        <v>42314</v>
      </c>
      <c r="E501" s="6" t="s">
        <v>1107</v>
      </c>
      <c r="F501" s="6" t="s">
        <v>1108</v>
      </c>
    </row>
    <row r="502" spans="1:6" x14ac:dyDescent="0.25">
      <c r="A502" s="6" t="s">
        <v>1281</v>
      </c>
      <c r="B502" s="6">
        <v>425</v>
      </c>
      <c r="C502" s="8">
        <v>42003</v>
      </c>
      <c r="D502" s="8">
        <v>42277</v>
      </c>
      <c r="E502" s="6" t="s">
        <v>1107</v>
      </c>
      <c r="F502" s="6" t="s">
        <v>1108</v>
      </c>
    </row>
    <row r="503" spans="1:6" x14ac:dyDescent="0.25">
      <c r="A503" s="6" t="s">
        <v>1281</v>
      </c>
      <c r="B503" s="6">
        <v>69</v>
      </c>
      <c r="C503" s="8">
        <v>42278</v>
      </c>
      <c r="D503" s="7"/>
      <c r="E503" s="6" t="s">
        <v>1107</v>
      </c>
      <c r="F503" s="6" t="s">
        <v>1108</v>
      </c>
    </row>
    <row r="504" spans="1:6" x14ac:dyDescent="0.25">
      <c r="A504" s="6" t="s">
        <v>1161</v>
      </c>
      <c r="B504" s="6">
        <v>833</v>
      </c>
      <c r="C504" s="8">
        <v>42884</v>
      </c>
      <c r="D504" s="7"/>
      <c r="E504" s="6" t="s">
        <v>1107</v>
      </c>
      <c r="F504" s="6" t="s">
        <v>1108</v>
      </c>
    </row>
    <row r="505" spans="1:6" x14ac:dyDescent="0.25">
      <c r="A505" s="6">
        <v>21232479</v>
      </c>
      <c r="B505" s="6">
        <v>208</v>
      </c>
      <c r="C505" s="8">
        <v>42922</v>
      </c>
      <c r="D505" s="7"/>
      <c r="E505" s="6" t="s">
        <v>1107</v>
      </c>
      <c r="F505" s="6" t="s">
        <v>1108</v>
      </c>
    </row>
    <row r="506" spans="1:6" x14ac:dyDescent="0.25">
      <c r="A506" s="6">
        <v>21130956</v>
      </c>
      <c r="B506" s="6">
        <v>836</v>
      </c>
      <c r="C506" s="8">
        <v>42887</v>
      </c>
      <c r="D506" s="7"/>
      <c r="E506" s="6" t="s">
        <v>1282</v>
      </c>
      <c r="F506" s="6" t="s">
        <v>1283</v>
      </c>
    </row>
    <row r="507" spans="1:6" x14ac:dyDescent="0.25">
      <c r="A507" s="6">
        <v>21232374</v>
      </c>
      <c r="B507" s="6">
        <v>139</v>
      </c>
      <c r="C507" s="8">
        <v>42926</v>
      </c>
      <c r="D507" s="7"/>
      <c r="E507" s="6" t="s">
        <v>1107</v>
      </c>
      <c r="F507" s="6" t="s">
        <v>1108</v>
      </c>
    </row>
    <row r="508" spans="1:6" x14ac:dyDescent="0.25">
      <c r="A508" s="6">
        <v>20829468</v>
      </c>
      <c r="B508" s="6">
        <v>100</v>
      </c>
      <c r="C508" s="8">
        <v>42430</v>
      </c>
      <c r="D508" s="7"/>
      <c r="E508" s="6" t="s">
        <v>1284</v>
      </c>
      <c r="F508" s="6" t="s">
        <v>1285</v>
      </c>
    </row>
    <row r="509" spans="1:6" x14ac:dyDescent="0.25">
      <c r="A509" s="6">
        <v>21232795</v>
      </c>
      <c r="B509" s="6">
        <v>1</v>
      </c>
      <c r="C509" s="8">
        <v>42955</v>
      </c>
      <c r="D509" s="7"/>
      <c r="E509" s="6" t="s">
        <v>1107</v>
      </c>
      <c r="F509" s="6" t="s">
        <v>1108</v>
      </c>
    </row>
    <row r="510" spans="1:6" x14ac:dyDescent="0.25">
      <c r="A510" s="6">
        <v>21232671</v>
      </c>
      <c r="B510" s="6">
        <v>11</v>
      </c>
      <c r="C510" s="8">
        <v>42954</v>
      </c>
      <c r="D510" s="7"/>
      <c r="E510" s="6" t="s">
        <v>1110</v>
      </c>
      <c r="F510" s="6" t="s">
        <v>1108</v>
      </c>
    </row>
    <row r="511" spans="1:6" x14ac:dyDescent="0.25">
      <c r="A511" s="6">
        <v>21030704</v>
      </c>
      <c r="B511" s="6">
        <v>839</v>
      </c>
      <c r="C511" s="8">
        <v>42857</v>
      </c>
      <c r="D511" s="7"/>
      <c r="E511" s="6" t="s">
        <v>1110</v>
      </c>
      <c r="F511" s="6" t="s">
        <v>1108</v>
      </c>
    </row>
    <row r="512" spans="1:6" x14ac:dyDescent="0.25">
      <c r="A512" s="6">
        <v>21171288</v>
      </c>
      <c r="B512" s="6">
        <v>69</v>
      </c>
      <c r="C512" s="8">
        <v>42948</v>
      </c>
      <c r="D512" s="7"/>
      <c r="E512" s="6" t="s">
        <v>1110</v>
      </c>
      <c r="F512" s="6" t="s">
        <v>1108</v>
      </c>
    </row>
    <row r="513" spans="1:6" x14ac:dyDescent="0.25">
      <c r="A513" s="6">
        <v>21031068</v>
      </c>
      <c r="B513" s="6">
        <v>700</v>
      </c>
      <c r="C513" s="8">
        <v>42901</v>
      </c>
      <c r="D513" s="7"/>
      <c r="E513" s="6" t="s">
        <v>1107</v>
      </c>
      <c r="F513" s="6" t="s">
        <v>1108</v>
      </c>
    </row>
    <row r="514" spans="1:6" x14ac:dyDescent="0.25">
      <c r="A514" s="6" t="s">
        <v>1286</v>
      </c>
      <c r="B514" s="6">
        <v>69</v>
      </c>
      <c r="C514" s="8">
        <v>42128</v>
      </c>
      <c r="D514" s="7"/>
      <c r="E514" s="6" t="s">
        <v>1107</v>
      </c>
      <c r="F514" s="6" t="s">
        <v>1108</v>
      </c>
    </row>
    <row r="515" spans="1:6" x14ac:dyDescent="0.25">
      <c r="A515" s="6" t="s">
        <v>1287</v>
      </c>
      <c r="B515" s="6">
        <v>86</v>
      </c>
      <c r="C515" s="8">
        <v>42281</v>
      </c>
      <c r="D515" s="8">
        <v>42653</v>
      </c>
      <c r="E515" s="6" t="s">
        <v>1107</v>
      </c>
      <c r="F515" s="6" t="s">
        <v>1108</v>
      </c>
    </row>
    <row r="516" spans="1:6" x14ac:dyDescent="0.25">
      <c r="A516" s="6" t="s">
        <v>1287</v>
      </c>
      <c r="B516" s="6">
        <v>449</v>
      </c>
      <c r="C516" s="8">
        <v>42653</v>
      </c>
      <c r="D516" s="7"/>
      <c r="E516" s="6" t="s">
        <v>1107</v>
      </c>
      <c r="F516" s="6" t="s">
        <v>1108</v>
      </c>
    </row>
    <row r="517" spans="1:6" x14ac:dyDescent="0.25">
      <c r="A517" s="6" t="s">
        <v>1225</v>
      </c>
      <c r="B517" s="6">
        <v>723</v>
      </c>
      <c r="C517" s="8">
        <v>42961</v>
      </c>
      <c r="D517" s="7"/>
      <c r="E517" s="6" t="s">
        <v>1107</v>
      </c>
      <c r="F517" s="6" t="s">
        <v>1108</v>
      </c>
    </row>
    <row r="518" spans="1:6" x14ac:dyDescent="0.25">
      <c r="A518" s="6">
        <v>21232484</v>
      </c>
      <c r="B518" s="6">
        <v>139</v>
      </c>
      <c r="C518" s="8">
        <v>42983</v>
      </c>
      <c r="D518" s="7"/>
      <c r="E518" s="6" t="s">
        <v>1107</v>
      </c>
      <c r="F518" s="6" t="s">
        <v>1108</v>
      </c>
    </row>
    <row r="519" spans="1:6" x14ac:dyDescent="0.25">
      <c r="A519" s="6">
        <v>21332005</v>
      </c>
      <c r="B519" s="6">
        <v>208</v>
      </c>
      <c r="C519" s="8">
        <v>42961</v>
      </c>
      <c r="D519" s="7"/>
      <c r="E519" s="6" t="s">
        <v>1107</v>
      </c>
      <c r="F519" s="6" t="s">
        <v>1108</v>
      </c>
    </row>
    <row r="520" spans="1:6" x14ac:dyDescent="0.25">
      <c r="A520" s="6">
        <v>21693497</v>
      </c>
      <c r="B520" s="6">
        <v>75</v>
      </c>
      <c r="C520" s="8">
        <v>43002</v>
      </c>
      <c r="D520" s="7"/>
      <c r="E520" s="6" t="s">
        <v>1115</v>
      </c>
      <c r="F520" s="6" t="s">
        <v>1108</v>
      </c>
    </row>
    <row r="521" spans="1:6" x14ac:dyDescent="0.25">
      <c r="A521" s="6">
        <v>21232801</v>
      </c>
      <c r="B521" s="6">
        <v>19</v>
      </c>
      <c r="C521" s="8">
        <v>42998</v>
      </c>
      <c r="D521" s="7"/>
      <c r="E521" s="6" t="s">
        <v>1109</v>
      </c>
      <c r="F521" s="6" t="s">
        <v>1108</v>
      </c>
    </row>
    <row r="522" spans="1:6" x14ac:dyDescent="0.25">
      <c r="A522" s="6">
        <v>21030962</v>
      </c>
      <c r="B522" s="6">
        <v>852</v>
      </c>
      <c r="C522" s="8">
        <v>42979</v>
      </c>
      <c r="D522" s="7"/>
      <c r="E522" s="6" t="s">
        <v>1288</v>
      </c>
      <c r="F522" s="6" t="s">
        <v>1289</v>
      </c>
    </row>
    <row r="523" spans="1:6" x14ac:dyDescent="0.25">
      <c r="A523" s="6" t="s">
        <v>1290</v>
      </c>
      <c r="B523" s="6">
        <v>30</v>
      </c>
      <c r="C523" s="8">
        <v>43006</v>
      </c>
      <c r="D523" s="7"/>
      <c r="E523" s="6" t="s">
        <v>1113</v>
      </c>
      <c r="F523" s="6" t="s">
        <v>1108</v>
      </c>
    </row>
    <row r="524" spans="1:6" x14ac:dyDescent="0.25">
      <c r="A524" s="6" t="s">
        <v>1291</v>
      </c>
      <c r="B524" s="6">
        <v>392</v>
      </c>
      <c r="C524" s="8">
        <v>39234</v>
      </c>
      <c r="D524" s="8">
        <v>40026</v>
      </c>
      <c r="E524" s="6" t="s">
        <v>1107</v>
      </c>
      <c r="F524" s="6" t="s">
        <v>1108</v>
      </c>
    </row>
    <row r="525" spans="1:6" x14ac:dyDescent="0.25">
      <c r="A525" s="6" t="s">
        <v>1291</v>
      </c>
      <c r="B525" s="6">
        <v>392</v>
      </c>
      <c r="C525" s="8">
        <v>40026</v>
      </c>
      <c r="D525" s="8">
        <v>40300</v>
      </c>
      <c r="E525" s="6" t="s">
        <v>1292</v>
      </c>
      <c r="F525" s="6" t="s">
        <v>1108</v>
      </c>
    </row>
    <row r="526" spans="1:6" x14ac:dyDescent="0.25">
      <c r="A526" s="6" t="s">
        <v>1291</v>
      </c>
      <c r="B526" s="6">
        <v>392</v>
      </c>
      <c r="C526" s="8">
        <v>40299</v>
      </c>
      <c r="D526" s="8">
        <v>40433</v>
      </c>
      <c r="E526" s="6" t="s">
        <v>1107</v>
      </c>
      <c r="F526" s="6" t="s">
        <v>1108</v>
      </c>
    </row>
    <row r="527" spans="1:6" x14ac:dyDescent="0.25">
      <c r="A527" s="6" t="s">
        <v>1291</v>
      </c>
      <c r="B527" s="6">
        <v>392</v>
      </c>
      <c r="C527" s="8">
        <v>40603</v>
      </c>
      <c r="D527" s="8">
        <v>40756</v>
      </c>
      <c r="E527" s="6" t="s">
        <v>1293</v>
      </c>
      <c r="F527" s="6" t="s">
        <v>1108</v>
      </c>
    </row>
    <row r="528" spans="1:6" x14ac:dyDescent="0.25">
      <c r="A528" s="6" t="s">
        <v>1291</v>
      </c>
      <c r="B528" s="6">
        <v>392</v>
      </c>
      <c r="C528" s="8">
        <v>40756</v>
      </c>
      <c r="D528" s="8">
        <v>41395</v>
      </c>
      <c r="E528" s="6" t="s">
        <v>1293</v>
      </c>
      <c r="F528" s="6" t="s">
        <v>1108</v>
      </c>
    </row>
    <row r="529" spans="1:6" x14ac:dyDescent="0.25">
      <c r="A529" s="6" t="s">
        <v>1291</v>
      </c>
      <c r="B529" s="6">
        <v>392</v>
      </c>
      <c r="C529" s="8">
        <v>41334</v>
      </c>
      <c r="D529" s="8">
        <v>41699</v>
      </c>
      <c r="E529" s="6" t="s">
        <v>1107</v>
      </c>
      <c r="F529" s="6" t="s">
        <v>1108</v>
      </c>
    </row>
    <row r="530" spans="1:6" x14ac:dyDescent="0.25">
      <c r="A530" s="6" t="s">
        <v>1291</v>
      </c>
      <c r="B530" s="6">
        <v>392</v>
      </c>
      <c r="C530" s="8">
        <v>41699</v>
      </c>
      <c r="D530" s="8">
        <v>42125</v>
      </c>
      <c r="E530" s="6" t="s">
        <v>1293</v>
      </c>
      <c r="F530" s="6" t="s">
        <v>1108</v>
      </c>
    </row>
    <row r="531" spans="1:6" x14ac:dyDescent="0.25">
      <c r="A531" s="6" t="s">
        <v>1291</v>
      </c>
      <c r="B531" s="6">
        <v>392</v>
      </c>
      <c r="C531" s="8">
        <v>42156</v>
      </c>
      <c r="D531" s="8">
        <v>42370</v>
      </c>
      <c r="E531" s="6" t="s">
        <v>1116</v>
      </c>
      <c r="F531" s="6" t="s">
        <v>1108</v>
      </c>
    </row>
    <row r="532" spans="1:6" x14ac:dyDescent="0.25">
      <c r="A532" s="6" t="s">
        <v>1291</v>
      </c>
      <c r="B532" s="6">
        <v>392</v>
      </c>
      <c r="C532" s="8">
        <v>42370</v>
      </c>
      <c r="D532" s="7"/>
      <c r="E532" s="6" t="s">
        <v>1107</v>
      </c>
      <c r="F532" s="6" t="s">
        <v>1108</v>
      </c>
    </row>
    <row r="533" spans="1:6" x14ac:dyDescent="0.25">
      <c r="A533" s="6" t="s">
        <v>1294</v>
      </c>
      <c r="B533" s="6">
        <v>853</v>
      </c>
      <c r="C533" s="8">
        <v>42262</v>
      </c>
      <c r="D533" s="8">
        <v>42983</v>
      </c>
      <c r="E533" s="6" t="s">
        <v>1110</v>
      </c>
      <c r="F533" s="6" t="s">
        <v>1108</v>
      </c>
    </row>
    <row r="534" spans="1:6" x14ac:dyDescent="0.25">
      <c r="A534" s="6" t="s">
        <v>1294</v>
      </c>
      <c r="B534" s="6">
        <v>853</v>
      </c>
      <c r="C534" s="8">
        <v>42983</v>
      </c>
      <c r="D534" s="7"/>
      <c r="E534" s="6" t="s">
        <v>1107</v>
      </c>
      <c r="F534" s="6" t="s">
        <v>1108</v>
      </c>
    </row>
    <row r="535" spans="1:6" x14ac:dyDescent="0.25">
      <c r="A535" s="6">
        <v>21232369</v>
      </c>
      <c r="B535" s="6">
        <v>1</v>
      </c>
      <c r="C535" s="8">
        <v>42961</v>
      </c>
      <c r="D535" s="7"/>
      <c r="E535" s="6" t="s">
        <v>1107</v>
      </c>
      <c r="F535" s="6" t="s">
        <v>1108</v>
      </c>
    </row>
    <row r="536" spans="1:6" x14ac:dyDescent="0.25">
      <c r="A536" s="6" t="s">
        <v>1186</v>
      </c>
      <c r="B536" s="6">
        <v>854</v>
      </c>
      <c r="C536" s="8">
        <v>42899</v>
      </c>
      <c r="D536" s="7"/>
      <c r="E536" s="6" t="s">
        <v>1107</v>
      </c>
      <c r="F536" s="6" t="s">
        <v>1108</v>
      </c>
    </row>
    <row r="537" spans="1:6" x14ac:dyDescent="0.25">
      <c r="A537" s="6" t="s">
        <v>1295</v>
      </c>
      <c r="B537" s="6">
        <v>208</v>
      </c>
      <c r="C537" s="7"/>
      <c r="D537" s="7"/>
      <c r="E537" s="6" t="s">
        <v>1107</v>
      </c>
      <c r="F537" s="6" t="s">
        <v>1108</v>
      </c>
    </row>
    <row r="538" spans="1:6" x14ac:dyDescent="0.25">
      <c r="A538" s="6" t="s">
        <v>1296</v>
      </c>
      <c r="B538" s="6">
        <v>69</v>
      </c>
      <c r="C538" s="8">
        <v>41450</v>
      </c>
      <c r="D538" s="7"/>
      <c r="E538" s="6" t="s">
        <v>1107</v>
      </c>
      <c r="F538" s="6" t="s">
        <v>1108</v>
      </c>
    </row>
    <row r="539" spans="1:6" x14ac:dyDescent="0.25">
      <c r="A539" s="6" t="s">
        <v>1296</v>
      </c>
      <c r="B539" s="6">
        <v>857</v>
      </c>
      <c r="C539" s="8">
        <v>40882</v>
      </c>
      <c r="D539" s="8">
        <v>41449</v>
      </c>
      <c r="E539" s="6" t="s">
        <v>1107</v>
      </c>
      <c r="F539" s="6" t="s">
        <v>1108</v>
      </c>
    </row>
    <row r="540" spans="1:6" x14ac:dyDescent="0.25">
      <c r="A540" s="6" t="s">
        <v>1296</v>
      </c>
      <c r="B540" s="6">
        <v>681</v>
      </c>
      <c r="C540" s="8">
        <v>40315</v>
      </c>
      <c r="D540" s="8">
        <v>40880</v>
      </c>
      <c r="E540" s="6"/>
      <c r="F540" s="6" t="s">
        <v>1108</v>
      </c>
    </row>
    <row r="541" spans="1:6" x14ac:dyDescent="0.25">
      <c r="A541" s="6">
        <v>20829655</v>
      </c>
      <c r="B541" s="6">
        <v>858</v>
      </c>
      <c r="C541" s="8">
        <v>42968</v>
      </c>
      <c r="D541" s="7"/>
      <c r="E541" s="6"/>
      <c r="F541" s="6" t="s">
        <v>1108</v>
      </c>
    </row>
    <row r="542" spans="1:6" x14ac:dyDescent="0.25">
      <c r="A542" s="6" t="s">
        <v>1297</v>
      </c>
      <c r="B542" s="6">
        <v>5</v>
      </c>
      <c r="C542" s="8">
        <v>42802</v>
      </c>
      <c r="D542" s="7"/>
      <c r="E542" s="6" t="s">
        <v>1107</v>
      </c>
      <c r="F542" s="6" t="s">
        <v>1108</v>
      </c>
    </row>
    <row r="543" spans="1:6" x14ac:dyDescent="0.25">
      <c r="A543" s="6" t="s">
        <v>1131</v>
      </c>
      <c r="B543" s="6">
        <v>862</v>
      </c>
      <c r="C543" s="8">
        <v>42983</v>
      </c>
      <c r="D543" s="7"/>
      <c r="E543" s="6" t="s">
        <v>1107</v>
      </c>
      <c r="F543" s="6" t="s">
        <v>1108</v>
      </c>
    </row>
    <row r="544" spans="1:6" x14ac:dyDescent="0.25">
      <c r="A544" s="6">
        <v>21232757</v>
      </c>
      <c r="B544" s="6">
        <v>1</v>
      </c>
      <c r="C544" s="8">
        <v>43012</v>
      </c>
      <c r="D544" s="7"/>
      <c r="E544" s="6" t="s">
        <v>1107</v>
      </c>
      <c r="F544" s="6" t="s">
        <v>1108</v>
      </c>
    </row>
    <row r="545" spans="1:6" x14ac:dyDescent="0.25">
      <c r="A545" s="6">
        <v>21232762</v>
      </c>
      <c r="B545" s="6">
        <v>208</v>
      </c>
      <c r="C545" s="8">
        <v>43012</v>
      </c>
      <c r="D545" s="7"/>
      <c r="E545" s="6" t="s">
        <v>1246</v>
      </c>
      <c r="F545" s="6" t="s">
        <v>1108</v>
      </c>
    </row>
    <row r="546" spans="1:6" x14ac:dyDescent="0.25">
      <c r="A546" s="6">
        <v>21693588</v>
      </c>
      <c r="B546" s="6">
        <v>29</v>
      </c>
      <c r="C546" s="8">
        <v>42666</v>
      </c>
      <c r="D546" s="8">
        <v>42716</v>
      </c>
      <c r="E546" s="6" t="s">
        <v>1107</v>
      </c>
      <c r="F546" s="6" t="s">
        <v>1108</v>
      </c>
    </row>
    <row r="547" spans="1:6" x14ac:dyDescent="0.25">
      <c r="A547" s="6">
        <v>21331984</v>
      </c>
      <c r="B547" s="6">
        <v>576</v>
      </c>
      <c r="C547" s="8">
        <v>42954</v>
      </c>
      <c r="D547" s="7"/>
      <c r="E547" s="6" t="s">
        <v>1107</v>
      </c>
      <c r="F547" s="6" t="s">
        <v>1108</v>
      </c>
    </row>
    <row r="548" spans="1:6" x14ac:dyDescent="0.25">
      <c r="A548" s="6">
        <v>21430881</v>
      </c>
      <c r="B548" s="6">
        <v>873</v>
      </c>
      <c r="C548" s="8">
        <v>42999</v>
      </c>
      <c r="D548" s="7"/>
      <c r="E548" s="6" t="s">
        <v>1107</v>
      </c>
      <c r="F548" s="6" t="s">
        <v>1108</v>
      </c>
    </row>
    <row r="549" spans="1:6" x14ac:dyDescent="0.25">
      <c r="A549" s="6" t="s">
        <v>1298</v>
      </c>
      <c r="B549" s="6">
        <v>208</v>
      </c>
      <c r="C549" s="8">
        <v>41334</v>
      </c>
      <c r="D549" s="7"/>
      <c r="E549" s="6" t="s">
        <v>1107</v>
      </c>
      <c r="F549" s="6" t="s">
        <v>1108</v>
      </c>
    </row>
    <row r="550" spans="1:6" x14ac:dyDescent="0.25">
      <c r="A550" s="6" t="s">
        <v>1299</v>
      </c>
      <c r="B550" s="6">
        <v>1</v>
      </c>
      <c r="C550" s="7"/>
      <c r="D550" s="7"/>
      <c r="E550" s="6" t="s">
        <v>1107</v>
      </c>
      <c r="F550" s="6" t="s">
        <v>1108</v>
      </c>
    </row>
    <row r="551" spans="1:6" x14ac:dyDescent="0.25">
      <c r="A551" s="6">
        <v>21332148</v>
      </c>
      <c r="B551" s="6">
        <v>72</v>
      </c>
      <c r="C551" s="8">
        <v>43010</v>
      </c>
      <c r="D551" s="7"/>
      <c r="E551" s="6" t="s">
        <v>1110</v>
      </c>
      <c r="F551" s="6" t="s">
        <v>1108</v>
      </c>
    </row>
    <row r="552" spans="1:6" x14ac:dyDescent="0.25">
      <c r="A552" s="6">
        <v>21131292</v>
      </c>
      <c r="B552" s="6">
        <v>710</v>
      </c>
      <c r="C552" s="8">
        <v>42914</v>
      </c>
      <c r="D552" s="8">
        <v>42936</v>
      </c>
      <c r="E552" s="6" t="s">
        <v>1136</v>
      </c>
      <c r="F552" s="6" t="s">
        <v>1108</v>
      </c>
    </row>
    <row r="553" spans="1:6" x14ac:dyDescent="0.25">
      <c r="A553" s="6">
        <v>21131292</v>
      </c>
      <c r="B553" s="6">
        <v>912</v>
      </c>
      <c r="C553" s="8">
        <v>43027</v>
      </c>
      <c r="D553" s="7"/>
      <c r="E553" s="6" t="s">
        <v>1136</v>
      </c>
      <c r="F553" s="6" t="s">
        <v>1108</v>
      </c>
    </row>
    <row r="554" spans="1:6" x14ac:dyDescent="0.25">
      <c r="A554" s="6" t="s">
        <v>1300</v>
      </c>
      <c r="B554" s="6">
        <v>913</v>
      </c>
      <c r="C554" s="7"/>
      <c r="D554" s="7"/>
      <c r="E554" s="6" t="s">
        <v>1107</v>
      </c>
      <c r="F554" s="6" t="s">
        <v>1108</v>
      </c>
    </row>
    <row r="555" spans="1:6" x14ac:dyDescent="0.25">
      <c r="A555" s="6" t="s">
        <v>1301</v>
      </c>
      <c r="B555" s="6">
        <v>64</v>
      </c>
      <c r="C555" s="8">
        <v>41604</v>
      </c>
      <c r="D555" s="7"/>
      <c r="E555" s="6" t="s">
        <v>1107</v>
      </c>
      <c r="F555" s="6" t="s">
        <v>1108</v>
      </c>
    </row>
    <row r="556" spans="1:6" x14ac:dyDescent="0.25">
      <c r="A556" s="6">
        <v>20930039</v>
      </c>
      <c r="B556" s="6">
        <v>425</v>
      </c>
      <c r="C556" s="8">
        <v>42569</v>
      </c>
      <c r="D556" s="7"/>
      <c r="E556" s="6" t="s">
        <v>1110</v>
      </c>
      <c r="F556" s="6" t="s">
        <v>1108</v>
      </c>
    </row>
    <row r="557" spans="1:6" x14ac:dyDescent="0.25">
      <c r="A557" s="6">
        <v>21130851</v>
      </c>
      <c r="B557" s="6">
        <v>50</v>
      </c>
      <c r="C557" s="8">
        <v>43040</v>
      </c>
      <c r="D557" s="7"/>
      <c r="E557" s="6" t="s">
        <v>1114</v>
      </c>
      <c r="F557" s="6" t="s">
        <v>1108</v>
      </c>
    </row>
    <row r="558" spans="1:6" x14ac:dyDescent="0.25">
      <c r="A558" s="6">
        <v>21030828</v>
      </c>
      <c r="B558" s="6">
        <v>916</v>
      </c>
      <c r="C558" s="8">
        <v>42996</v>
      </c>
      <c r="D558" s="7"/>
      <c r="E558" s="6" t="s">
        <v>1121</v>
      </c>
      <c r="F558" s="6" t="s">
        <v>1108</v>
      </c>
    </row>
    <row r="559" spans="1:6" x14ac:dyDescent="0.25">
      <c r="A559" s="6" t="s">
        <v>1302</v>
      </c>
      <c r="B559" s="6">
        <v>392</v>
      </c>
      <c r="C559" s="8">
        <v>42095</v>
      </c>
      <c r="D559" s="7"/>
      <c r="E559" s="6" t="s">
        <v>1107</v>
      </c>
      <c r="F559" s="6" t="s">
        <v>1108</v>
      </c>
    </row>
    <row r="560" spans="1:6" x14ac:dyDescent="0.25">
      <c r="A560" s="6">
        <v>21332282</v>
      </c>
      <c r="B560" s="6">
        <v>576</v>
      </c>
      <c r="C560" s="8">
        <v>43003</v>
      </c>
      <c r="D560" s="8">
        <v>43035</v>
      </c>
      <c r="E560" s="6" t="s">
        <v>1107</v>
      </c>
      <c r="F560" s="6" t="s">
        <v>1108</v>
      </c>
    </row>
    <row r="561" spans="1:6" x14ac:dyDescent="0.25">
      <c r="A561" s="6">
        <v>21332282</v>
      </c>
      <c r="B561" s="6">
        <v>208</v>
      </c>
      <c r="C561" s="8">
        <v>43040</v>
      </c>
      <c r="D561" s="7"/>
      <c r="E561" s="6" t="s">
        <v>1107</v>
      </c>
      <c r="F561" s="6" t="s">
        <v>1108</v>
      </c>
    </row>
    <row r="562" spans="1:6" x14ac:dyDescent="0.25">
      <c r="A562" s="6">
        <v>20930096</v>
      </c>
      <c r="B562" s="6">
        <v>400</v>
      </c>
      <c r="C562" s="8">
        <v>43047</v>
      </c>
      <c r="D562" s="7"/>
      <c r="E562" s="6" t="s">
        <v>1136</v>
      </c>
      <c r="F562" s="6" t="s">
        <v>1108</v>
      </c>
    </row>
    <row r="563" spans="1:6" x14ac:dyDescent="0.25">
      <c r="A563" s="6">
        <v>21232322</v>
      </c>
      <c r="B563" s="6">
        <v>30</v>
      </c>
      <c r="C563" s="8">
        <v>43054</v>
      </c>
      <c r="D563" s="7"/>
      <c r="E563" s="6" t="s">
        <v>1107</v>
      </c>
      <c r="F563" s="6" t="s">
        <v>1108</v>
      </c>
    </row>
    <row r="564" spans="1:6" x14ac:dyDescent="0.25">
      <c r="A564" s="6">
        <v>21332211</v>
      </c>
      <c r="B564" s="6">
        <v>99</v>
      </c>
      <c r="C564" s="8">
        <v>43052</v>
      </c>
      <c r="D564" s="7"/>
      <c r="E564" s="6" t="s">
        <v>1140</v>
      </c>
      <c r="F564" s="6" t="s">
        <v>1108</v>
      </c>
    </row>
    <row r="565" spans="1:6" x14ac:dyDescent="0.25">
      <c r="A565" s="6" t="s">
        <v>1303</v>
      </c>
      <c r="B565" s="6">
        <v>30</v>
      </c>
      <c r="C565" s="8">
        <v>43024</v>
      </c>
      <c r="D565" s="7"/>
      <c r="E565" s="6" t="s">
        <v>1107</v>
      </c>
      <c r="F565" s="6" t="s">
        <v>1108</v>
      </c>
    </row>
    <row r="566" spans="1:6" x14ac:dyDescent="0.25">
      <c r="A566" s="6" t="s">
        <v>1304</v>
      </c>
      <c r="B566" s="6">
        <v>449</v>
      </c>
      <c r="C566" s="8">
        <v>42835</v>
      </c>
      <c r="D566" s="7"/>
      <c r="E566" s="6" t="s">
        <v>1107</v>
      </c>
      <c r="F566" s="6" t="s">
        <v>1108</v>
      </c>
    </row>
    <row r="567" spans="1:6" x14ac:dyDescent="0.25">
      <c r="A567" s="6" t="s">
        <v>1304</v>
      </c>
      <c r="B567" s="6">
        <v>91</v>
      </c>
      <c r="C567" s="8">
        <v>41680</v>
      </c>
      <c r="D567" s="8">
        <v>42832</v>
      </c>
      <c r="E567" s="6" t="s">
        <v>1110</v>
      </c>
      <c r="F567" s="6" t="s">
        <v>1108</v>
      </c>
    </row>
    <row r="568" spans="1:6" x14ac:dyDescent="0.25">
      <c r="A568" s="6" t="s">
        <v>1304</v>
      </c>
      <c r="B568" s="6">
        <v>917</v>
      </c>
      <c r="C568" s="8">
        <v>41288</v>
      </c>
      <c r="D568" s="8">
        <v>41670</v>
      </c>
      <c r="E568" s="6" t="s">
        <v>1115</v>
      </c>
      <c r="F568" s="6" t="s">
        <v>1108</v>
      </c>
    </row>
    <row r="569" spans="1:6" x14ac:dyDescent="0.25">
      <c r="A569" s="6" t="s">
        <v>1305</v>
      </c>
      <c r="B569" s="6">
        <v>574</v>
      </c>
      <c r="C569" s="8">
        <v>42436</v>
      </c>
      <c r="D569" s="8">
        <v>42752</v>
      </c>
      <c r="E569" s="6" t="s">
        <v>1107</v>
      </c>
      <c r="F569" s="6" t="s">
        <v>1108</v>
      </c>
    </row>
    <row r="570" spans="1:6" x14ac:dyDescent="0.25">
      <c r="A570" s="6" t="s">
        <v>1306</v>
      </c>
      <c r="B570" s="6">
        <v>918</v>
      </c>
      <c r="C570" s="8">
        <v>42826</v>
      </c>
      <c r="D570" s="7"/>
      <c r="E570" s="6" t="s">
        <v>1107</v>
      </c>
      <c r="F570" s="6" t="s">
        <v>1108</v>
      </c>
    </row>
    <row r="571" spans="1:6" x14ac:dyDescent="0.25">
      <c r="A571" s="6" t="s">
        <v>1307</v>
      </c>
      <c r="B571" s="6">
        <v>919</v>
      </c>
      <c r="C571" s="8">
        <v>43040</v>
      </c>
      <c r="D571" s="7"/>
      <c r="E571" s="6" t="s">
        <v>1308</v>
      </c>
      <c r="F571" s="6" t="s">
        <v>1108</v>
      </c>
    </row>
    <row r="572" spans="1:6" x14ac:dyDescent="0.25">
      <c r="A572" s="6" t="s">
        <v>1309</v>
      </c>
      <c r="B572" s="6">
        <v>920</v>
      </c>
      <c r="C572" s="8">
        <v>41699</v>
      </c>
      <c r="D572" s="7"/>
      <c r="E572" s="6" t="s">
        <v>1308</v>
      </c>
      <c r="F572" s="6" t="s">
        <v>1108</v>
      </c>
    </row>
    <row r="573" spans="1:6" x14ac:dyDescent="0.25">
      <c r="A573" s="6">
        <v>21481853</v>
      </c>
      <c r="B573" s="6">
        <v>75</v>
      </c>
      <c r="C573" s="8">
        <v>43060</v>
      </c>
      <c r="D573" s="7"/>
      <c r="E573" s="6" t="s">
        <v>1115</v>
      </c>
      <c r="F573" s="6" t="s">
        <v>1108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11"/>
  <sheetViews>
    <sheetView workbookViewId="0">
      <selection activeCell="A2" sqref="A2"/>
    </sheetView>
  </sheetViews>
  <sheetFormatPr defaultColWidth="20.28515625" defaultRowHeight="15" x14ac:dyDescent="0.25"/>
  <cols>
    <col min="1" max="2" width="11.42578125" bestFit="1" customWidth="1"/>
    <col min="3" max="3" width="19.5703125" bestFit="1" customWidth="1"/>
    <col min="4" max="4" width="18.7109375" bestFit="1" customWidth="1"/>
    <col min="5" max="5" width="13.85546875" bestFit="1" customWidth="1"/>
    <col min="6" max="6" width="20" bestFit="1" customWidth="1"/>
  </cols>
  <sheetData>
    <row r="1" spans="1:6" x14ac:dyDescent="0.25">
      <c r="A1" s="4" t="s">
        <v>1311</v>
      </c>
      <c r="B1" s="4" t="s">
        <v>1105</v>
      </c>
      <c r="C1" s="5" t="s">
        <v>1362</v>
      </c>
      <c r="D1" s="5" t="s">
        <v>1363</v>
      </c>
      <c r="E1" s="4" t="s">
        <v>1314</v>
      </c>
      <c r="F1" s="4" t="s">
        <v>1315</v>
      </c>
    </row>
    <row r="2" spans="1:6" x14ac:dyDescent="0.25">
      <c r="A2" s="6">
        <v>21030962</v>
      </c>
      <c r="B2" s="6">
        <v>6</v>
      </c>
      <c r="C2" s="9">
        <v>41456</v>
      </c>
      <c r="D2" s="9">
        <v>41487</v>
      </c>
      <c r="E2" s="6" t="s">
        <v>1109</v>
      </c>
      <c r="F2" s="6" t="s">
        <v>1108</v>
      </c>
    </row>
    <row r="3" spans="1:6" x14ac:dyDescent="0.25">
      <c r="A3" s="6">
        <v>20829421</v>
      </c>
      <c r="B3" s="6">
        <v>7</v>
      </c>
      <c r="C3" s="9">
        <v>40756</v>
      </c>
      <c r="D3" s="9">
        <v>40785</v>
      </c>
      <c r="E3" s="6" t="s">
        <v>1110</v>
      </c>
      <c r="F3" s="6" t="s">
        <v>1108</v>
      </c>
    </row>
    <row r="4" spans="1:6" x14ac:dyDescent="0.25">
      <c r="A4" s="6">
        <v>20829421</v>
      </c>
      <c r="B4" s="6">
        <v>1</v>
      </c>
      <c r="C4" s="9">
        <v>41092</v>
      </c>
      <c r="D4" s="9">
        <v>41117</v>
      </c>
      <c r="E4" s="6" t="s">
        <v>1107</v>
      </c>
      <c r="F4" s="6" t="s">
        <v>1108</v>
      </c>
    </row>
    <row r="5" spans="1:6" x14ac:dyDescent="0.25">
      <c r="A5" s="6">
        <v>20829421</v>
      </c>
      <c r="B5" s="6">
        <v>9</v>
      </c>
      <c r="C5" s="9">
        <v>40728</v>
      </c>
      <c r="D5" s="9">
        <v>40753</v>
      </c>
      <c r="E5" s="6" t="s">
        <v>1107</v>
      </c>
      <c r="F5" s="6" t="s">
        <v>1108</v>
      </c>
    </row>
    <row r="6" spans="1:6" x14ac:dyDescent="0.25">
      <c r="A6" s="6">
        <v>20829421</v>
      </c>
      <c r="B6" s="6">
        <v>8</v>
      </c>
      <c r="C6" s="9">
        <v>41127</v>
      </c>
      <c r="D6" s="9">
        <v>41159</v>
      </c>
      <c r="E6" s="6" t="s">
        <v>1107</v>
      </c>
      <c r="F6" s="6" t="s">
        <v>1108</v>
      </c>
    </row>
    <row r="7" spans="1:6" x14ac:dyDescent="0.25">
      <c r="A7" s="6">
        <v>20929817</v>
      </c>
      <c r="B7" s="6">
        <v>11</v>
      </c>
      <c r="C7" s="9">
        <v>41308</v>
      </c>
      <c r="D7" s="9">
        <v>41333</v>
      </c>
      <c r="E7" s="6" t="s">
        <v>1110</v>
      </c>
      <c r="F7" s="6" t="s">
        <v>1108</v>
      </c>
    </row>
    <row r="8" spans="1:6" x14ac:dyDescent="0.25">
      <c r="A8" s="6">
        <v>20929817</v>
      </c>
      <c r="B8" s="6">
        <v>1</v>
      </c>
      <c r="C8" s="9">
        <v>41462</v>
      </c>
      <c r="D8" s="9">
        <v>41488</v>
      </c>
      <c r="E8" s="6" t="s">
        <v>1107</v>
      </c>
      <c r="F8" s="6" t="s">
        <v>1108</v>
      </c>
    </row>
    <row r="9" spans="1:6" x14ac:dyDescent="0.25">
      <c r="A9" s="6">
        <v>20901248</v>
      </c>
      <c r="B9" s="6">
        <v>12</v>
      </c>
      <c r="C9" s="9">
        <v>40727</v>
      </c>
      <c r="D9" s="9">
        <v>40752</v>
      </c>
      <c r="E9" s="6" t="s">
        <v>1107</v>
      </c>
      <c r="F9" s="6" t="s">
        <v>1108</v>
      </c>
    </row>
    <row r="10" spans="1:6" x14ac:dyDescent="0.25">
      <c r="A10" s="6">
        <v>20829507</v>
      </c>
      <c r="B10" s="6">
        <v>370</v>
      </c>
      <c r="C10" s="9">
        <v>41098</v>
      </c>
      <c r="D10" s="9">
        <v>41462</v>
      </c>
      <c r="E10" s="6" t="s">
        <v>1107</v>
      </c>
      <c r="F10" s="6" t="s">
        <v>1108</v>
      </c>
    </row>
    <row r="11" spans="1:6" x14ac:dyDescent="0.25">
      <c r="A11" s="6">
        <v>20930102</v>
      </c>
      <c r="B11" s="6">
        <v>1</v>
      </c>
      <c r="C11" s="9">
        <v>41463</v>
      </c>
      <c r="D11" s="9">
        <v>41488</v>
      </c>
      <c r="E11" s="6" t="s">
        <v>1107</v>
      </c>
      <c r="F11" s="6" t="s">
        <v>1108</v>
      </c>
    </row>
    <row r="12" spans="1:6" x14ac:dyDescent="0.25">
      <c r="A12" s="6">
        <v>20930102</v>
      </c>
      <c r="B12" s="6">
        <v>15</v>
      </c>
      <c r="C12" s="9">
        <v>41078</v>
      </c>
      <c r="D12" s="9">
        <v>41103</v>
      </c>
      <c r="E12" s="6" t="s">
        <v>1107</v>
      </c>
      <c r="F12" s="6" t="s">
        <v>1108</v>
      </c>
    </row>
    <row r="13" spans="1:6" x14ac:dyDescent="0.25">
      <c r="A13" s="6">
        <v>20929855</v>
      </c>
      <c r="B13" s="6">
        <v>1</v>
      </c>
      <c r="C13" s="9">
        <v>41463</v>
      </c>
      <c r="D13" s="9">
        <v>41488</v>
      </c>
      <c r="E13" s="6" t="s">
        <v>1107</v>
      </c>
      <c r="F13" s="6" t="s">
        <v>1108</v>
      </c>
    </row>
    <row r="14" spans="1:6" x14ac:dyDescent="0.25">
      <c r="A14" s="6">
        <v>20929855</v>
      </c>
      <c r="B14" s="6">
        <v>16</v>
      </c>
      <c r="C14" s="9">
        <v>41099</v>
      </c>
      <c r="D14" s="9">
        <v>41124</v>
      </c>
      <c r="E14" s="6" t="s">
        <v>1107</v>
      </c>
      <c r="F14" s="6" t="s">
        <v>1108</v>
      </c>
    </row>
    <row r="15" spans="1:6" x14ac:dyDescent="0.25">
      <c r="A15" s="6">
        <v>21030833</v>
      </c>
      <c r="B15" s="6">
        <v>18</v>
      </c>
      <c r="C15" s="9">
        <v>41505</v>
      </c>
      <c r="D15" s="9">
        <v>41533</v>
      </c>
      <c r="E15" s="6" t="s">
        <v>1116</v>
      </c>
      <c r="F15" s="6" t="s">
        <v>1108</v>
      </c>
    </row>
    <row r="16" spans="1:6" x14ac:dyDescent="0.25">
      <c r="A16" s="6">
        <v>21030833</v>
      </c>
      <c r="B16" s="6">
        <v>19</v>
      </c>
      <c r="C16" s="9">
        <v>41085</v>
      </c>
      <c r="D16" s="9">
        <v>41117</v>
      </c>
      <c r="E16" s="6" t="s">
        <v>1109</v>
      </c>
      <c r="F16" s="6" t="s">
        <v>1108</v>
      </c>
    </row>
    <row r="17" spans="1:6" x14ac:dyDescent="0.25">
      <c r="A17" s="6">
        <v>20829363</v>
      </c>
      <c r="B17" s="6">
        <v>22</v>
      </c>
      <c r="C17" s="9">
        <v>41092</v>
      </c>
      <c r="D17" s="9">
        <v>41117</v>
      </c>
      <c r="E17" s="6" t="s">
        <v>1110</v>
      </c>
      <c r="F17" s="6" t="s">
        <v>1108</v>
      </c>
    </row>
    <row r="18" spans="1:6" x14ac:dyDescent="0.25">
      <c r="A18" s="6">
        <v>20829363</v>
      </c>
      <c r="B18" s="6">
        <v>20</v>
      </c>
      <c r="C18" s="9">
        <v>40707</v>
      </c>
      <c r="D18" s="9">
        <v>40732</v>
      </c>
      <c r="E18" s="6" t="s">
        <v>1107</v>
      </c>
      <c r="F18" s="6" t="s">
        <v>1108</v>
      </c>
    </row>
    <row r="19" spans="1:6" x14ac:dyDescent="0.25">
      <c r="A19" s="6">
        <v>20829363</v>
      </c>
      <c r="B19" s="6">
        <v>10</v>
      </c>
      <c r="C19" s="9">
        <v>41624</v>
      </c>
      <c r="D19" s="9">
        <v>41683</v>
      </c>
      <c r="E19" s="6" t="s">
        <v>1107</v>
      </c>
      <c r="F19" s="6" t="s">
        <v>1108</v>
      </c>
    </row>
    <row r="20" spans="1:6" x14ac:dyDescent="0.25">
      <c r="A20" s="6">
        <v>20930168</v>
      </c>
      <c r="B20" s="6">
        <v>24</v>
      </c>
      <c r="C20" s="9">
        <v>41456</v>
      </c>
      <c r="D20" s="9">
        <v>41481</v>
      </c>
      <c r="E20" s="6" t="s">
        <v>1107</v>
      </c>
      <c r="F20" s="6" t="s">
        <v>1108</v>
      </c>
    </row>
    <row r="21" spans="1:6" x14ac:dyDescent="0.25">
      <c r="A21" s="6">
        <v>20930168</v>
      </c>
      <c r="B21" s="6">
        <v>25</v>
      </c>
      <c r="C21" s="9">
        <v>41064</v>
      </c>
      <c r="D21" s="9">
        <v>41089</v>
      </c>
      <c r="E21" s="6" t="s">
        <v>1109</v>
      </c>
      <c r="F21" s="6" t="s">
        <v>1108</v>
      </c>
    </row>
    <row r="22" spans="1:6" x14ac:dyDescent="0.25">
      <c r="A22" s="6">
        <v>20930187</v>
      </c>
      <c r="B22" s="6">
        <v>26</v>
      </c>
      <c r="C22" s="9">
        <v>41519</v>
      </c>
      <c r="D22" s="9">
        <v>41544</v>
      </c>
      <c r="E22" s="6" t="s">
        <v>1110</v>
      </c>
      <c r="F22" s="6" t="s">
        <v>1108</v>
      </c>
    </row>
    <row r="23" spans="1:6" x14ac:dyDescent="0.25">
      <c r="A23" s="6">
        <v>20930187</v>
      </c>
      <c r="B23" s="6">
        <v>27</v>
      </c>
      <c r="C23" s="9">
        <v>41143</v>
      </c>
      <c r="D23" s="9">
        <v>41171</v>
      </c>
      <c r="E23" s="6" t="s">
        <v>1141</v>
      </c>
      <c r="F23" s="6" t="s">
        <v>1108</v>
      </c>
    </row>
    <row r="24" spans="1:6" x14ac:dyDescent="0.25">
      <c r="A24" s="6">
        <v>20929984</v>
      </c>
      <c r="B24" s="6">
        <v>23</v>
      </c>
      <c r="C24" s="9">
        <v>41456</v>
      </c>
      <c r="D24" s="9">
        <v>41481</v>
      </c>
      <c r="E24" s="6" t="s">
        <v>1107</v>
      </c>
      <c r="F24" s="6" t="s">
        <v>1108</v>
      </c>
    </row>
    <row r="25" spans="1:6" x14ac:dyDescent="0.25">
      <c r="A25" s="6">
        <v>20929984</v>
      </c>
      <c r="B25" s="6">
        <v>28</v>
      </c>
      <c r="C25" s="9">
        <v>41063</v>
      </c>
      <c r="D25" s="9">
        <v>41088</v>
      </c>
      <c r="E25" s="6" t="s">
        <v>1107</v>
      </c>
      <c r="F25" s="6" t="s">
        <v>1108</v>
      </c>
    </row>
    <row r="26" spans="1:6" x14ac:dyDescent="0.25">
      <c r="A26" s="6">
        <v>20930063</v>
      </c>
      <c r="B26" s="6">
        <v>26</v>
      </c>
      <c r="C26" s="9">
        <v>41498</v>
      </c>
      <c r="D26" s="9">
        <v>41526</v>
      </c>
      <c r="E26" s="6" t="s">
        <v>1110</v>
      </c>
      <c r="F26" s="6" t="s">
        <v>1108</v>
      </c>
    </row>
    <row r="27" spans="1:6" x14ac:dyDescent="0.25">
      <c r="A27" s="6">
        <v>20930149</v>
      </c>
      <c r="B27" s="6">
        <v>24</v>
      </c>
      <c r="C27" s="9">
        <v>41847</v>
      </c>
      <c r="D27" s="9">
        <v>41880</v>
      </c>
      <c r="E27" s="6" t="s">
        <v>1107</v>
      </c>
      <c r="F27" s="6" t="s">
        <v>1108</v>
      </c>
    </row>
    <row r="28" spans="1:6" x14ac:dyDescent="0.25">
      <c r="A28" s="6">
        <v>20829617</v>
      </c>
      <c r="B28" s="6">
        <v>37</v>
      </c>
      <c r="C28" s="9">
        <v>41078</v>
      </c>
      <c r="D28" s="9">
        <v>41117</v>
      </c>
      <c r="E28" s="6" t="s">
        <v>1110</v>
      </c>
      <c r="F28" s="6" t="s">
        <v>1108</v>
      </c>
    </row>
    <row r="29" spans="1:6" x14ac:dyDescent="0.25">
      <c r="A29" s="6">
        <v>21031054</v>
      </c>
      <c r="B29" s="6">
        <v>38</v>
      </c>
      <c r="C29" s="6"/>
      <c r="D29" s="6"/>
      <c r="E29" s="6" t="s">
        <v>1113</v>
      </c>
      <c r="F29" s="6" t="s">
        <v>1108</v>
      </c>
    </row>
    <row r="30" spans="1:6" x14ac:dyDescent="0.25">
      <c r="A30" s="6">
        <v>21031054</v>
      </c>
      <c r="B30" s="6">
        <v>45</v>
      </c>
      <c r="C30" s="6"/>
      <c r="D30" s="6"/>
      <c r="E30" s="6" t="s">
        <v>1136</v>
      </c>
      <c r="F30" s="6" t="s">
        <v>1108</v>
      </c>
    </row>
    <row r="31" spans="1:6" x14ac:dyDescent="0.25">
      <c r="A31" s="6">
        <v>20930154</v>
      </c>
      <c r="B31" s="6">
        <v>41</v>
      </c>
      <c r="C31" s="9">
        <v>41498</v>
      </c>
      <c r="D31" s="9">
        <v>41537</v>
      </c>
      <c r="E31" s="6" t="s">
        <v>1110</v>
      </c>
      <c r="F31" s="6" t="s">
        <v>1108</v>
      </c>
    </row>
    <row r="32" spans="1:6" x14ac:dyDescent="0.25">
      <c r="A32" s="6">
        <v>20930154</v>
      </c>
      <c r="B32" s="6">
        <v>1</v>
      </c>
      <c r="C32" s="9">
        <v>41463</v>
      </c>
      <c r="D32" s="9">
        <v>41502</v>
      </c>
      <c r="E32" s="6" t="s">
        <v>1107</v>
      </c>
      <c r="F32" s="6" t="s">
        <v>1108</v>
      </c>
    </row>
    <row r="33" spans="1:6" x14ac:dyDescent="0.25">
      <c r="A33" s="6">
        <v>20930154</v>
      </c>
      <c r="B33" s="6">
        <v>15</v>
      </c>
      <c r="C33" s="9">
        <v>41099</v>
      </c>
      <c r="D33" s="9">
        <v>41138</v>
      </c>
      <c r="E33" s="6" t="s">
        <v>1107</v>
      </c>
      <c r="F33" s="6" t="s">
        <v>1108</v>
      </c>
    </row>
    <row r="34" spans="1:6" x14ac:dyDescent="0.25">
      <c r="A34" s="6">
        <v>20930121</v>
      </c>
      <c r="B34" s="6">
        <v>15</v>
      </c>
      <c r="C34" s="9">
        <v>41078</v>
      </c>
      <c r="D34" s="9">
        <v>41114</v>
      </c>
      <c r="E34" s="6" t="s">
        <v>1107</v>
      </c>
      <c r="F34" s="6" t="s">
        <v>1108</v>
      </c>
    </row>
    <row r="35" spans="1:6" x14ac:dyDescent="0.25">
      <c r="A35" s="6">
        <v>20930121</v>
      </c>
      <c r="B35" s="6">
        <v>44</v>
      </c>
      <c r="C35" s="9">
        <v>41511</v>
      </c>
      <c r="D35" s="9">
        <v>41542</v>
      </c>
      <c r="E35" s="6" t="s">
        <v>1107</v>
      </c>
      <c r="F35" s="6" t="s">
        <v>1108</v>
      </c>
    </row>
    <row r="36" spans="1:6" x14ac:dyDescent="0.25">
      <c r="A36" s="6">
        <v>20929836</v>
      </c>
      <c r="B36" s="6">
        <v>46</v>
      </c>
      <c r="C36" s="9">
        <v>41463</v>
      </c>
      <c r="D36" s="9">
        <v>41488</v>
      </c>
      <c r="E36" s="6" t="s">
        <v>1115</v>
      </c>
      <c r="F36" s="6" t="s">
        <v>1108</v>
      </c>
    </row>
    <row r="37" spans="1:6" x14ac:dyDescent="0.25">
      <c r="A37" s="6">
        <v>20929836</v>
      </c>
      <c r="B37" s="6">
        <v>45</v>
      </c>
      <c r="C37" s="9">
        <v>41113</v>
      </c>
      <c r="D37" s="9">
        <v>41138</v>
      </c>
      <c r="E37" s="6" t="s">
        <v>1136</v>
      </c>
      <c r="F37" s="6" t="s">
        <v>1108</v>
      </c>
    </row>
    <row r="38" spans="1:6" x14ac:dyDescent="0.25">
      <c r="A38" s="6">
        <v>20929822</v>
      </c>
      <c r="B38" s="6">
        <v>48</v>
      </c>
      <c r="C38" s="9">
        <v>41155</v>
      </c>
      <c r="D38" s="9">
        <v>41180</v>
      </c>
      <c r="E38" s="6" t="s">
        <v>1116</v>
      </c>
      <c r="F38" s="6" t="s">
        <v>1108</v>
      </c>
    </row>
    <row r="39" spans="1:6" x14ac:dyDescent="0.25">
      <c r="A39" s="6">
        <v>20929822</v>
      </c>
      <c r="B39" s="6">
        <v>49</v>
      </c>
      <c r="C39" s="9">
        <v>41505</v>
      </c>
      <c r="D39" s="9">
        <v>41533</v>
      </c>
      <c r="E39" s="6" t="s">
        <v>1107</v>
      </c>
      <c r="F39" s="6" t="s">
        <v>1108</v>
      </c>
    </row>
    <row r="40" spans="1:6" x14ac:dyDescent="0.25">
      <c r="A40" s="6">
        <v>20727452</v>
      </c>
      <c r="B40" s="6">
        <v>51</v>
      </c>
      <c r="C40" s="9">
        <v>40342</v>
      </c>
      <c r="D40" s="9">
        <v>40377</v>
      </c>
      <c r="E40" s="6" t="s">
        <v>1107</v>
      </c>
      <c r="F40" s="6" t="s">
        <v>1108</v>
      </c>
    </row>
    <row r="41" spans="1:6" x14ac:dyDescent="0.25">
      <c r="A41" s="6">
        <v>20727452</v>
      </c>
      <c r="B41" s="6">
        <v>52</v>
      </c>
      <c r="C41" s="9">
        <v>40524</v>
      </c>
      <c r="D41" s="9">
        <v>40694</v>
      </c>
      <c r="E41" s="6" t="s">
        <v>1107</v>
      </c>
      <c r="F41" s="6" t="s">
        <v>1108</v>
      </c>
    </row>
    <row r="42" spans="1:6" x14ac:dyDescent="0.25">
      <c r="A42" s="6">
        <v>20727452</v>
      </c>
      <c r="B42" s="6">
        <v>15</v>
      </c>
      <c r="C42" s="9">
        <v>40706</v>
      </c>
      <c r="D42" s="9">
        <v>40741</v>
      </c>
      <c r="E42" s="6" t="s">
        <v>1107</v>
      </c>
      <c r="F42" s="6" t="s">
        <v>1108</v>
      </c>
    </row>
    <row r="43" spans="1:6" x14ac:dyDescent="0.25">
      <c r="A43" s="6">
        <v>20829339</v>
      </c>
      <c r="B43" s="6">
        <v>15</v>
      </c>
      <c r="C43" s="9">
        <v>41064</v>
      </c>
      <c r="D43" s="9">
        <v>41089</v>
      </c>
      <c r="E43" s="6" t="s">
        <v>1107</v>
      </c>
      <c r="F43" s="6" t="s">
        <v>1108</v>
      </c>
    </row>
    <row r="44" spans="1:6" x14ac:dyDescent="0.25">
      <c r="A44" s="6">
        <v>20829339</v>
      </c>
      <c r="B44" s="6">
        <v>8</v>
      </c>
      <c r="C44" s="9">
        <v>41134</v>
      </c>
      <c r="D44" s="9">
        <v>41159</v>
      </c>
      <c r="E44" s="6" t="s">
        <v>1107</v>
      </c>
      <c r="F44" s="6" t="s">
        <v>1108</v>
      </c>
    </row>
    <row r="45" spans="1:6" x14ac:dyDescent="0.25">
      <c r="A45" s="6">
        <v>20829339</v>
      </c>
      <c r="B45" s="6">
        <v>55</v>
      </c>
      <c r="C45" s="9">
        <v>40735</v>
      </c>
      <c r="D45" s="9">
        <v>40760</v>
      </c>
      <c r="E45" s="6" t="s">
        <v>1107</v>
      </c>
      <c r="F45" s="6" t="s">
        <v>1108</v>
      </c>
    </row>
    <row r="46" spans="1:6" x14ac:dyDescent="0.25">
      <c r="A46" s="6">
        <v>20829339</v>
      </c>
      <c r="B46" s="6">
        <v>54</v>
      </c>
      <c r="C46" s="9">
        <v>41099</v>
      </c>
      <c r="D46" s="9">
        <v>41117</v>
      </c>
      <c r="E46" s="6" t="s">
        <v>1107</v>
      </c>
      <c r="F46" s="6" t="s">
        <v>1108</v>
      </c>
    </row>
    <row r="47" spans="1:6" x14ac:dyDescent="0.25">
      <c r="A47" s="6">
        <v>20727711</v>
      </c>
      <c r="B47" s="6">
        <v>50</v>
      </c>
      <c r="C47" s="6"/>
      <c r="D47" s="6"/>
      <c r="E47" s="6" t="s">
        <v>1116</v>
      </c>
      <c r="F47" s="6" t="s">
        <v>1108</v>
      </c>
    </row>
    <row r="48" spans="1:6" x14ac:dyDescent="0.25">
      <c r="A48" s="6">
        <v>20727711</v>
      </c>
      <c r="B48" s="6">
        <v>59</v>
      </c>
      <c r="C48" s="6"/>
      <c r="D48" s="6"/>
      <c r="E48" s="6" t="s">
        <v>1110</v>
      </c>
      <c r="F48" s="6" t="s">
        <v>1108</v>
      </c>
    </row>
    <row r="49" spans="1:6" x14ac:dyDescent="0.25">
      <c r="A49" s="6">
        <v>20829507</v>
      </c>
      <c r="B49" s="6">
        <v>30</v>
      </c>
      <c r="C49" s="9">
        <v>40727</v>
      </c>
      <c r="D49" s="9">
        <v>40752</v>
      </c>
      <c r="E49" s="6" t="s">
        <v>1107</v>
      </c>
      <c r="F49" s="6" t="s">
        <v>1108</v>
      </c>
    </row>
    <row r="50" spans="1:6" x14ac:dyDescent="0.25">
      <c r="A50" s="6">
        <v>20930077</v>
      </c>
      <c r="B50" s="6">
        <v>16</v>
      </c>
      <c r="C50" s="9">
        <v>41099</v>
      </c>
      <c r="D50" s="9">
        <v>41124</v>
      </c>
      <c r="E50" s="6" t="s">
        <v>1107</v>
      </c>
      <c r="F50" s="6" t="s">
        <v>1108</v>
      </c>
    </row>
    <row r="51" spans="1:6" x14ac:dyDescent="0.25">
      <c r="A51" s="6">
        <v>20930077</v>
      </c>
      <c r="B51" s="6">
        <v>61</v>
      </c>
      <c r="C51" s="9">
        <v>41505</v>
      </c>
      <c r="D51" s="9">
        <v>41533</v>
      </c>
      <c r="E51" s="6" t="s">
        <v>1110</v>
      </c>
      <c r="F51" s="6" t="s">
        <v>1108</v>
      </c>
    </row>
    <row r="52" spans="1:6" x14ac:dyDescent="0.25">
      <c r="A52" s="6">
        <v>20930006</v>
      </c>
      <c r="B52" s="6">
        <v>62</v>
      </c>
      <c r="C52" s="9">
        <v>40919</v>
      </c>
      <c r="D52" s="9">
        <v>38183</v>
      </c>
      <c r="E52" s="6" t="s">
        <v>1113</v>
      </c>
      <c r="F52" s="6" t="s">
        <v>1108</v>
      </c>
    </row>
    <row r="53" spans="1:6" x14ac:dyDescent="0.25">
      <c r="A53" s="6">
        <v>20930006</v>
      </c>
      <c r="B53" s="6">
        <v>63</v>
      </c>
      <c r="C53" s="9">
        <v>41465</v>
      </c>
      <c r="D53" s="9">
        <v>38223</v>
      </c>
      <c r="E53" s="6" t="s">
        <v>1113</v>
      </c>
      <c r="F53" s="6" t="s">
        <v>1108</v>
      </c>
    </row>
    <row r="54" spans="1:6" x14ac:dyDescent="0.25">
      <c r="A54" s="6">
        <v>20930116</v>
      </c>
      <c r="B54" s="6">
        <v>64</v>
      </c>
      <c r="C54" s="9">
        <v>41071</v>
      </c>
      <c r="D54" s="9">
        <v>41096</v>
      </c>
      <c r="E54" s="6" t="s">
        <v>1107</v>
      </c>
      <c r="F54" s="6" t="s">
        <v>1108</v>
      </c>
    </row>
    <row r="55" spans="1:6" x14ac:dyDescent="0.25">
      <c r="A55" s="6">
        <v>20930116</v>
      </c>
      <c r="B55" s="6">
        <v>1</v>
      </c>
      <c r="C55" s="9">
        <v>41463</v>
      </c>
      <c r="D55" s="9">
        <v>41488</v>
      </c>
      <c r="E55" s="6" t="s">
        <v>1107</v>
      </c>
      <c r="F55" s="6" t="s">
        <v>1108</v>
      </c>
    </row>
    <row r="56" spans="1:6" x14ac:dyDescent="0.25">
      <c r="A56" s="6">
        <v>20930044</v>
      </c>
      <c r="B56" s="6">
        <v>60</v>
      </c>
      <c r="C56" s="9">
        <v>41505</v>
      </c>
      <c r="D56" s="9">
        <v>41537</v>
      </c>
      <c r="E56" s="6" t="s">
        <v>1107</v>
      </c>
      <c r="F56" s="6" t="s">
        <v>1108</v>
      </c>
    </row>
    <row r="57" spans="1:6" x14ac:dyDescent="0.25">
      <c r="A57" s="6">
        <v>20930044</v>
      </c>
      <c r="B57" s="6">
        <v>65</v>
      </c>
      <c r="C57" s="9">
        <v>41659</v>
      </c>
      <c r="D57" s="9">
        <v>41684</v>
      </c>
      <c r="E57" s="6" t="s">
        <v>1110</v>
      </c>
      <c r="F57" s="6" t="s">
        <v>1108</v>
      </c>
    </row>
    <row r="58" spans="1:6" x14ac:dyDescent="0.25">
      <c r="A58" s="6">
        <v>20901248</v>
      </c>
      <c r="B58" s="6">
        <v>49</v>
      </c>
      <c r="C58" s="9">
        <v>41091</v>
      </c>
      <c r="D58" s="9">
        <v>41116</v>
      </c>
      <c r="E58" s="6" t="s">
        <v>1107</v>
      </c>
      <c r="F58" s="6" t="s">
        <v>1108</v>
      </c>
    </row>
    <row r="59" spans="1:6" x14ac:dyDescent="0.25">
      <c r="A59" s="6">
        <v>20930135</v>
      </c>
      <c r="B59" s="6">
        <v>1</v>
      </c>
      <c r="C59" s="9">
        <v>41505</v>
      </c>
      <c r="D59" s="9">
        <v>41531</v>
      </c>
      <c r="E59" s="6" t="s">
        <v>1107</v>
      </c>
      <c r="F59" s="6" t="s">
        <v>1108</v>
      </c>
    </row>
    <row r="60" spans="1:6" x14ac:dyDescent="0.25">
      <c r="A60" s="6">
        <v>20930135</v>
      </c>
      <c r="B60" s="6">
        <v>15</v>
      </c>
      <c r="C60" s="9">
        <v>41106</v>
      </c>
      <c r="D60" s="9">
        <v>41139</v>
      </c>
      <c r="E60" s="6" t="s">
        <v>1107</v>
      </c>
      <c r="F60" s="6" t="s">
        <v>1108</v>
      </c>
    </row>
    <row r="61" spans="1:6" x14ac:dyDescent="0.25">
      <c r="A61" s="6">
        <v>20829545</v>
      </c>
      <c r="B61" s="6">
        <v>69</v>
      </c>
      <c r="C61" s="9">
        <v>41434</v>
      </c>
      <c r="D61" s="9">
        <v>41464</v>
      </c>
      <c r="E61" s="6" t="s">
        <v>1107</v>
      </c>
      <c r="F61" s="6" t="s">
        <v>1108</v>
      </c>
    </row>
    <row r="62" spans="1:6" x14ac:dyDescent="0.25">
      <c r="A62" s="6">
        <v>20930039</v>
      </c>
      <c r="B62" s="6">
        <v>1</v>
      </c>
      <c r="C62" s="9">
        <v>41456</v>
      </c>
      <c r="D62" s="9">
        <v>41488</v>
      </c>
      <c r="E62" s="6" t="s">
        <v>1107</v>
      </c>
      <c r="F62" s="6" t="s">
        <v>1108</v>
      </c>
    </row>
    <row r="63" spans="1:6" x14ac:dyDescent="0.25">
      <c r="A63" s="6">
        <v>20930039</v>
      </c>
      <c r="B63" s="6">
        <v>15</v>
      </c>
      <c r="C63" s="9">
        <v>41064</v>
      </c>
      <c r="D63" s="9">
        <v>41096</v>
      </c>
      <c r="E63" s="6" t="s">
        <v>1107</v>
      </c>
      <c r="F63" s="6" t="s">
        <v>1108</v>
      </c>
    </row>
    <row r="64" spans="1:6" x14ac:dyDescent="0.25">
      <c r="A64" s="6">
        <v>20929869</v>
      </c>
      <c r="B64" s="6">
        <v>15</v>
      </c>
      <c r="C64" s="9">
        <v>41071</v>
      </c>
      <c r="D64" s="9">
        <v>41103</v>
      </c>
      <c r="E64" s="6" t="s">
        <v>1107</v>
      </c>
      <c r="F64" s="6" t="s">
        <v>1108</v>
      </c>
    </row>
    <row r="65" spans="1:6" x14ac:dyDescent="0.25">
      <c r="A65" s="6">
        <v>20929869</v>
      </c>
      <c r="B65" s="6">
        <v>1</v>
      </c>
      <c r="C65" s="9">
        <v>41470</v>
      </c>
      <c r="D65" s="9">
        <v>41474</v>
      </c>
      <c r="E65" s="6" t="s">
        <v>1107</v>
      </c>
      <c r="F65" s="6" t="s">
        <v>1108</v>
      </c>
    </row>
    <row r="66" spans="1:6" x14ac:dyDescent="0.25">
      <c r="A66" s="6">
        <v>20929965</v>
      </c>
      <c r="B66" s="6">
        <v>67</v>
      </c>
      <c r="C66" s="6"/>
      <c r="D66" s="6"/>
      <c r="E66" s="6" t="s">
        <v>1116</v>
      </c>
      <c r="F66" s="6" t="s">
        <v>1108</v>
      </c>
    </row>
    <row r="67" spans="1:6" x14ac:dyDescent="0.25">
      <c r="A67" s="6">
        <v>20970854</v>
      </c>
      <c r="B67" s="6">
        <v>1</v>
      </c>
      <c r="C67" s="9">
        <v>40419</v>
      </c>
      <c r="D67" s="9">
        <v>40451</v>
      </c>
      <c r="E67" s="6" t="s">
        <v>1107</v>
      </c>
      <c r="F67" s="6" t="s">
        <v>1108</v>
      </c>
    </row>
    <row r="68" spans="1:6" x14ac:dyDescent="0.25">
      <c r="A68" s="6">
        <v>20970854</v>
      </c>
      <c r="B68" s="6">
        <v>99</v>
      </c>
      <c r="C68" s="9">
        <v>40756</v>
      </c>
      <c r="D68" s="9">
        <v>40786</v>
      </c>
      <c r="E68" s="6" t="s">
        <v>1140</v>
      </c>
      <c r="F68" s="6" t="s">
        <v>1108</v>
      </c>
    </row>
    <row r="69" spans="1:6" x14ac:dyDescent="0.25">
      <c r="A69" s="6">
        <v>20829396</v>
      </c>
      <c r="B69" s="6">
        <v>101</v>
      </c>
      <c r="C69" s="9">
        <v>40735</v>
      </c>
      <c r="D69" s="9">
        <v>40760</v>
      </c>
      <c r="E69" s="6" t="s">
        <v>1120</v>
      </c>
      <c r="F69" s="6" t="s">
        <v>1108</v>
      </c>
    </row>
    <row r="70" spans="1:6" x14ac:dyDescent="0.25">
      <c r="A70" s="6">
        <v>20829396</v>
      </c>
      <c r="B70" s="6">
        <v>15</v>
      </c>
      <c r="C70" s="9">
        <v>41078</v>
      </c>
      <c r="D70" s="9">
        <v>41103</v>
      </c>
      <c r="E70" s="6" t="s">
        <v>1107</v>
      </c>
      <c r="F70" s="6" t="s">
        <v>1108</v>
      </c>
    </row>
    <row r="71" spans="1:6" x14ac:dyDescent="0.25">
      <c r="A71" s="6">
        <v>20829396</v>
      </c>
      <c r="B71" s="6">
        <v>1</v>
      </c>
      <c r="C71" s="9">
        <v>41106</v>
      </c>
      <c r="D71" s="9">
        <v>41131</v>
      </c>
      <c r="E71" s="6" t="s">
        <v>1107</v>
      </c>
      <c r="F71" s="6" t="s">
        <v>1108</v>
      </c>
    </row>
    <row r="72" spans="1:6" x14ac:dyDescent="0.25">
      <c r="A72" s="6">
        <v>21232705</v>
      </c>
      <c r="B72" s="6">
        <v>46</v>
      </c>
      <c r="C72" s="9">
        <v>41806</v>
      </c>
      <c r="D72" s="9">
        <v>41831</v>
      </c>
      <c r="E72" s="6" t="s">
        <v>1115</v>
      </c>
      <c r="F72" s="6" t="s">
        <v>1108</v>
      </c>
    </row>
    <row r="73" spans="1:6" x14ac:dyDescent="0.25">
      <c r="A73" s="6">
        <v>21232504</v>
      </c>
      <c r="B73" s="6">
        <v>30</v>
      </c>
      <c r="C73" s="9">
        <v>41862</v>
      </c>
      <c r="D73" s="9">
        <v>41887</v>
      </c>
      <c r="E73" s="6" t="s">
        <v>1107</v>
      </c>
      <c r="F73" s="6" t="s">
        <v>1108</v>
      </c>
    </row>
    <row r="74" spans="1:6" x14ac:dyDescent="0.25">
      <c r="A74" s="6">
        <v>21279769</v>
      </c>
      <c r="B74" s="6">
        <v>117</v>
      </c>
      <c r="C74" s="9">
        <v>41865</v>
      </c>
      <c r="D74" s="9">
        <v>41892</v>
      </c>
      <c r="E74" s="6" t="s">
        <v>1110</v>
      </c>
      <c r="F74" s="6" t="s">
        <v>1108</v>
      </c>
    </row>
    <row r="75" spans="1:6" x14ac:dyDescent="0.25">
      <c r="A75" s="6">
        <v>21279769</v>
      </c>
      <c r="B75" s="6">
        <v>117</v>
      </c>
      <c r="C75" s="9">
        <v>41834</v>
      </c>
      <c r="D75" s="9">
        <v>41864</v>
      </c>
      <c r="E75" s="6" t="s">
        <v>1110</v>
      </c>
      <c r="F75" s="6" t="s">
        <v>1108</v>
      </c>
    </row>
    <row r="76" spans="1:6" x14ac:dyDescent="0.25">
      <c r="A76" s="6">
        <v>21232413</v>
      </c>
      <c r="B76" s="6">
        <v>79</v>
      </c>
      <c r="C76" s="9">
        <v>41820</v>
      </c>
      <c r="D76" s="9">
        <v>41845</v>
      </c>
      <c r="E76" s="6"/>
      <c r="F76" s="6" t="s">
        <v>1108</v>
      </c>
    </row>
    <row r="77" spans="1:6" x14ac:dyDescent="0.25">
      <c r="A77" s="6">
        <v>21232614</v>
      </c>
      <c r="B77" s="6">
        <v>119</v>
      </c>
      <c r="C77" s="9">
        <v>41883</v>
      </c>
      <c r="D77" s="9">
        <v>41908</v>
      </c>
      <c r="E77" s="6" t="s">
        <v>1235</v>
      </c>
      <c r="F77" s="6" t="s">
        <v>1108</v>
      </c>
    </row>
    <row r="78" spans="1:6" x14ac:dyDescent="0.25">
      <c r="A78" s="6">
        <v>21383513</v>
      </c>
      <c r="B78" s="6">
        <v>116</v>
      </c>
      <c r="C78" s="9">
        <v>41820</v>
      </c>
      <c r="D78" s="9">
        <v>41845</v>
      </c>
      <c r="E78" s="6" t="s">
        <v>1107</v>
      </c>
      <c r="F78" s="6" t="s">
        <v>1108</v>
      </c>
    </row>
    <row r="79" spans="1:6" x14ac:dyDescent="0.25">
      <c r="A79" s="6">
        <v>21131029</v>
      </c>
      <c r="B79" s="6">
        <v>42</v>
      </c>
      <c r="C79" s="9">
        <v>41799</v>
      </c>
      <c r="D79" s="9">
        <v>41821</v>
      </c>
      <c r="E79" s="6" t="s">
        <v>1107</v>
      </c>
      <c r="F79" s="6" t="s">
        <v>1108</v>
      </c>
    </row>
    <row r="80" spans="1:6" x14ac:dyDescent="0.25">
      <c r="A80" s="6">
        <v>21131001</v>
      </c>
      <c r="B80" s="6">
        <v>67</v>
      </c>
      <c r="C80" s="9">
        <v>41813</v>
      </c>
      <c r="D80" s="9">
        <v>41838</v>
      </c>
      <c r="E80" s="6" t="s">
        <v>1116</v>
      </c>
      <c r="F80" s="6" t="s">
        <v>1108</v>
      </c>
    </row>
    <row r="81" spans="1:6" x14ac:dyDescent="0.25">
      <c r="A81" s="6">
        <v>21131001</v>
      </c>
      <c r="B81" s="6">
        <v>122</v>
      </c>
      <c r="C81" s="9">
        <v>41869</v>
      </c>
      <c r="D81" s="9">
        <v>41894</v>
      </c>
      <c r="E81" s="6" t="s">
        <v>1115</v>
      </c>
      <c r="F81" s="6" t="s">
        <v>1108</v>
      </c>
    </row>
    <row r="82" spans="1:6" x14ac:dyDescent="0.25">
      <c r="A82" s="6">
        <v>21031126</v>
      </c>
      <c r="B82" s="6">
        <v>123</v>
      </c>
      <c r="C82" s="9">
        <v>41701</v>
      </c>
      <c r="D82" s="9">
        <v>41894</v>
      </c>
      <c r="E82" s="6" t="s">
        <v>1316</v>
      </c>
      <c r="F82" s="6" t="s">
        <v>1283</v>
      </c>
    </row>
    <row r="83" spans="1:6" x14ac:dyDescent="0.25">
      <c r="A83" s="6">
        <v>21031021</v>
      </c>
      <c r="B83" s="6">
        <v>15</v>
      </c>
      <c r="C83" s="9">
        <v>41834</v>
      </c>
      <c r="D83" s="9">
        <v>41866</v>
      </c>
      <c r="E83" s="6" t="s">
        <v>1107</v>
      </c>
      <c r="F83" s="6" t="s">
        <v>1108</v>
      </c>
    </row>
    <row r="84" spans="1:6" x14ac:dyDescent="0.25">
      <c r="A84" s="6">
        <v>21031021</v>
      </c>
      <c r="B84" s="6">
        <v>124</v>
      </c>
      <c r="C84" s="9">
        <v>41112</v>
      </c>
      <c r="D84" s="9">
        <v>41141</v>
      </c>
      <c r="E84" s="6" t="s">
        <v>1107</v>
      </c>
      <c r="F84" s="6" t="s">
        <v>1108</v>
      </c>
    </row>
    <row r="85" spans="1:6" x14ac:dyDescent="0.25">
      <c r="A85" s="6">
        <v>21131177</v>
      </c>
      <c r="B85" s="6">
        <v>14</v>
      </c>
      <c r="C85" s="9">
        <v>41456</v>
      </c>
      <c r="D85" s="9">
        <v>41481</v>
      </c>
      <c r="E85" s="6" t="s">
        <v>1107</v>
      </c>
      <c r="F85" s="6" t="s">
        <v>1108</v>
      </c>
    </row>
    <row r="86" spans="1:6" x14ac:dyDescent="0.25">
      <c r="A86" s="6">
        <v>20727447</v>
      </c>
      <c r="B86" s="6">
        <v>99</v>
      </c>
      <c r="C86" s="9">
        <v>40513</v>
      </c>
      <c r="D86" s="9">
        <v>40724</v>
      </c>
      <c r="E86" s="6" t="s">
        <v>1140</v>
      </c>
      <c r="F86" s="6" t="s">
        <v>1108</v>
      </c>
    </row>
    <row r="87" spans="1:6" x14ac:dyDescent="0.25">
      <c r="A87" s="6">
        <v>21131106</v>
      </c>
      <c r="B87" s="6">
        <v>125</v>
      </c>
      <c r="C87" s="9">
        <v>41821</v>
      </c>
      <c r="D87" s="9">
        <v>41855</v>
      </c>
      <c r="E87" s="6" t="s">
        <v>1117</v>
      </c>
      <c r="F87" s="6" t="s">
        <v>1108</v>
      </c>
    </row>
    <row r="88" spans="1:6" x14ac:dyDescent="0.25">
      <c r="A88" s="6">
        <v>21030919</v>
      </c>
      <c r="B88" s="6">
        <v>127</v>
      </c>
      <c r="C88" s="9">
        <v>41449</v>
      </c>
      <c r="D88" s="9">
        <v>41526</v>
      </c>
      <c r="E88" s="6" t="s">
        <v>1109</v>
      </c>
      <c r="F88" s="6" t="s">
        <v>1108</v>
      </c>
    </row>
    <row r="89" spans="1:6" x14ac:dyDescent="0.25">
      <c r="A89" s="6">
        <v>21030919</v>
      </c>
      <c r="B89" s="6">
        <v>126</v>
      </c>
      <c r="C89" s="9">
        <v>41814</v>
      </c>
      <c r="D89" s="9">
        <v>41851</v>
      </c>
      <c r="E89" s="6" t="s">
        <v>1109</v>
      </c>
      <c r="F89" s="6" t="s">
        <v>1108</v>
      </c>
    </row>
    <row r="90" spans="1:6" x14ac:dyDescent="0.25">
      <c r="A90" s="6">
        <v>20930025</v>
      </c>
      <c r="B90" s="6">
        <v>123</v>
      </c>
      <c r="C90" s="9">
        <v>41740</v>
      </c>
      <c r="D90" s="9">
        <v>41894</v>
      </c>
      <c r="E90" s="6" t="s">
        <v>1316</v>
      </c>
      <c r="F90" s="6" t="s">
        <v>1283</v>
      </c>
    </row>
    <row r="91" spans="1:6" x14ac:dyDescent="0.25">
      <c r="A91" s="6">
        <v>20930025</v>
      </c>
      <c r="B91" s="6">
        <v>11</v>
      </c>
      <c r="C91" s="9">
        <v>41141</v>
      </c>
      <c r="D91" s="9">
        <v>41171</v>
      </c>
      <c r="E91" s="6" t="s">
        <v>1110</v>
      </c>
      <c r="F91" s="6" t="s">
        <v>1108</v>
      </c>
    </row>
    <row r="92" spans="1:6" x14ac:dyDescent="0.25">
      <c r="A92" s="6">
        <v>21131091</v>
      </c>
      <c r="B92" s="6">
        <v>15</v>
      </c>
      <c r="C92" s="9">
        <v>41806</v>
      </c>
      <c r="D92" s="9">
        <v>41831</v>
      </c>
      <c r="E92" s="6" t="s">
        <v>1107</v>
      </c>
      <c r="F92" s="6" t="s">
        <v>1108</v>
      </c>
    </row>
    <row r="93" spans="1:6" x14ac:dyDescent="0.25">
      <c r="A93" s="6">
        <v>21130956</v>
      </c>
      <c r="B93" s="6">
        <v>127</v>
      </c>
      <c r="C93" s="9">
        <v>41470</v>
      </c>
      <c r="D93" s="9">
        <v>41499</v>
      </c>
      <c r="E93" s="6" t="s">
        <v>1109</v>
      </c>
      <c r="F93" s="6" t="s">
        <v>1108</v>
      </c>
    </row>
    <row r="94" spans="1:6" x14ac:dyDescent="0.25">
      <c r="A94" s="6">
        <v>21130956</v>
      </c>
      <c r="B94" s="6">
        <v>133</v>
      </c>
      <c r="C94" s="9">
        <v>41820</v>
      </c>
      <c r="D94" s="9">
        <v>41851</v>
      </c>
      <c r="E94" s="6" t="s">
        <v>1282</v>
      </c>
      <c r="F94" s="6" t="s">
        <v>1283</v>
      </c>
    </row>
    <row r="95" spans="1:6" x14ac:dyDescent="0.25">
      <c r="A95" s="6">
        <v>21130956</v>
      </c>
      <c r="B95" s="6">
        <v>134</v>
      </c>
      <c r="C95" s="9">
        <v>41852</v>
      </c>
      <c r="D95" s="9">
        <v>41894</v>
      </c>
      <c r="E95" s="6" t="s">
        <v>1282</v>
      </c>
      <c r="F95" s="6" t="s">
        <v>1283</v>
      </c>
    </row>
    <row r="96" spans="1:6" x14ac:dyDescent="0.25">
      <c r="A96" s="6">
        <v>21130956</v>
      </c>
      <c r="B96" s="6">
        <v>99</v>
      </c>
      <c r="C96" s="9">
        <v>41961</v>
      </c>
      <c r="D96" s="9">
        <v>42181</v>
      </c>
      <c r="E96" s="6" t="s">
        <v>1140</v>
      </c>
      <c r="F96" s="6" t="s">
        <v>1108</v>
      </c>
    </row>
    <row r="97" spans="1:6" x14ac:dyDescent="0.25">
      <c r="A97" s="6">
        <v>21101691</v>
      </c>
      <c r="B97" s="6">
        <v>95</v>
      </c>
      <c r="C97" s="9">
        <v>41498</v>
      </c>
      <c r="D97" s="9">
        <v>41523</v>
      </c>
      <c r="E97" s="6" t="s">
        <v>1107</v>
      </c>
      <c r="F97" s="6" t="s">
        <v>1108</v>
      </c>
    </row>
    <row r="98" spans="1:6" x14ac:dyDescent="0.25">
      <c r="A98" s="6">
        <v>21101691</v>
      </c>
      <c r="B98" s="6">
        <v>101</v>
      </c>
      <c r="C98" s="9">
        <v>41827</v>
      </c>
      <c r="D98" s="9">
        <v>41859</v>
      </c>
      <c r="E98" s="6" t="s">
        <v>1120</v>
      </c>
      <c r="F98" s="6" t="s">
        <v>1108</v>
      </c>
    </row>
    <row r="99" spans="1:6" x14ac:dyDescent="0.25">
      <c r="A99" s="6">
        <v>21030679</v>
      </c>
      <c r="B99" s="6">
        <v>344</v>
      </c>
      <c r="C99" s="9">
        <v>41477</v>
      </c>
      <c r="D99" s="9">
        <v>41507</v>
      </c>
      <c r="E99" s="6" t="s">
        <v>1107</v>
      </c>
      <c r="F99" s="6" t="s">
        <v>1108</v>
      </c>
    </row>
    <row r="100" spans="1:6" x14ac:dyDescent="0.25">
      <c r="A100" s="6">
        <v>21030679</v>
      </c>
      <c r="B100" s="6">
        <v>1</v>
      </c>
      <c r="C100" s="9">
        <v>41862</v>
      </c>
      <c r="D100" s="9">
        <v>41887</v>
      </c>
      <c r="E100" s="6" t="s">
        <v>1107</v>
      </c>
      <c r="F100" s="6" t="s">
        <v>1108</v>
      </c>
    </row>
    <row r="101" spans="1:6" x14ac:dyDescent="0.25">
      <c r="A101" s="6">
        <v>21030737</v>
      </c>
      <c r="B101" s="6">
        <v>15</v>
      </c>
      <c r="C101" s="6"/>
      <c r="D101" s="6"/>
      <c r="E101" s="6" t="s">
        <v>1107</v>
      </c>
      <c r="F101" s="6" t="s">
        <v>1108</v>
      </c>
    </row>
    <row r="102" spans="1:6" x14ac:dyDescent="0.25">
      <c r="A102" s="6">
        <v>21030737</v>
      </c>
      <c r="B102" s="6">
        <v>1</v>
      </c>
      <c r="C102" s="6"/>
      <c r="D102" s="6"/>
      <c r="E102" s="6" t="s">
        <v>1107</v>
      </c>
      <c r="F102" s="6" t="s">
        <v>1108</v>
      </c>
    </row>
    <row r="103" spans="1:6" x14ac:dyDescent="0.25">
      <c r="A103" s="6">
        <v>21131235</v>
      </c>
      <c r="B103" s="6">
        <v>135</v>
      </c>
      <c r="C103" s="9">
        <v>41840</v>
      </c>
      <c r="D103" s="9">
        <v>41872</v>
      </c>
      <c r="E103" s="6" t="s">
        <v>1317</v>
      </c>
      <c r="F103" s="6" t="s">
        <v>1108</v>
      </c>
    </row>
    <row r="104" spans="1:6" x14ac:dyDescent="0.25">
      <c r="A104" s="6">
        <v>21030871</v>
      </c>
      <c r="B104" s="6">
        <v>54</v>
      </c>
      <c r="C104" s="9">
        <v>41487</v>
      </c>
      <c r="D104" s="9">
        <v>41518</v>
      </c>
      <c r="E104" s="6" t="s">
        <v>1110</v>
      </c>
      <c r="F104" s="6" t="s">
        <v>1108</v>
      </c>
    </row>
    <row r="105" spans="1:6" x14ac:dyDescent="0.25">
      <c r="A105" s="6">
        <v>21030871</v>
      </c>
      <c r="B105" s="6">
        <v>137</v>
      </c>
      <c r="C105" s="9">
        <v>41456</v>
      </c>
      <c r="D105" s="9">
        <v>41487</v>
      </c>
      <c r="E105" s="6" t="s">
        <v>1318</v>
      </c>
      <c r="F105" s="6" t="s">
        <v>1355</v>
      </c>
    </row>
    <row r="106" spans="1:6" x14ac:dyDescent="0.25">
      <c r="A106" s="6">
        <v>21030871</v>
      </c>
      <c r="B106" s="6">
        <v>1</v>
      </c>
      <c r="C106" s="9">
        <v>41821</v>
      </c>
      <c r="D106" s="9">
        <v>41852</v>
      </c>
      <c r="E106" s="6" t="s">
        <v>1107</v>
      </c>
      <c r="F106" s="6" t="s">
        <v>1108</v>
      </c>
    </row>
    <row r="107" spans="1:6" x14ac:dyDescent="0.25">
      <c r="A107" s="6">
        <v>21030871</v>
      </c>
      <c r="B107" s="6">
        <v>1</v>
      </c>
      <c r="C107" s="9">
        <v>41852</v>
      </c>
      <c r="D107" s="9">
        <v>42156</v>
      </c>
      <c r="E107" s="6" t="s">
        <v>1107</v>
      </c>
      <c r="F107" s="6" t="s">
        <v>1108</v>
      </c>
    </row>
    <row r="108" spans="1:6" x14ac:dyDescent="0.25">
      <c r="A108" s="6">
        <v>20929998</v>
      </c>
      <c r="B108" s="6">
        <v>139</v>
      </c>
      <c r="C108" s="9">
        <v>41883</v>
      </c>
      <c r="D108" s="9">
        <v>41908</v>
      </c>
      <c r="E108" s="6" t="s">
        <v>1107</v>
      </c>
      <c r="F108" s="6" t="s">
        <v>1108</v>
      </c>
    </row>
    <row r="109" spans="1:6" x14ac:dyDescent="0.25">
      <c r="A109" s="6">
        <v>21030814</v>
      </c>
      <c r="B109" s="6">
        <v>15</v>
      </c>
      <c r="C109" s="6"/>
      <c r="D109" s="6"/>
      <c r="E109" s="6" t="s">
        <v>1107</v>
      </c>
      <c r="F109" s="6" t="s">
        <v>1108</v>
      </c>
    </row>
    <row r="110" spans="1:6" x14ac:dyDescent="0.25">
      <c r="A110" s="6">
        <v>21030814</v>
      </c>
      <c r="B110" s="6">
        <v>141</v>
      </c>
      <c r="C110" s="6"/>
      <c r="D110" s="6"/>
      <c r="E110" s="6" t="s">
        <v>1246</v>
      </c>
      <c r="F110" s="6" t="s">
        <v>1108</v>
      </c>
    </row>
    <row r="111" spans="1:6" x14ac:dyDescent="0.25">
      <c r="A111" s="6">
        <v>21031016</v>
      </c>
      <c r="B111" s="6">
        <v>145</v>
      </c>
      <c r="C111" s="9">
        <v>41456</v>
      </c>
      <c r="D111" s="9">
        <v>41487</v>
      </c>
      <c r="E111" s="6" t="s">
        <v>1107</v>
      </c>
      <c r="F111" s="6" t="s">
        <v>1108</v>
      </c>
    </row>
    <row r="112" spans="1:6" x14ac:dyDescent="0.25">
      <c r="A112" s="6">
        <v>21031016</v>
      </c>
      <c r="B112" s="6">
        <v>144</v>
      </c>
      <c r="C112" s="9">
        <v>41852</v>
      </c>
      <c r="D112" s="9">
        <v>41883</v>
      </c>
      <c r="E112" s="6" t="s">
        <v>1107</v>
      </c>
      <c r="F112" s="6" t="s">
        <v>1108</v>
      </c>
    </row>
    <row r="113" spans="1:6" x14ac:dyDescent="0.25">
      <c r="A113" s="6">
        <v>21030943</v>
      </c>
      <c r="B113" s="6">
        <v>15</v>
      </c>
      <c r="C113" s="9">
        <v>41441</v>
      </c>
      <c r="D113" s="9">
        <v>41474</v>
      </c>
      <c r="E113" s="6" t="s">
        <v>1107</v>
      </c>
      <c r="F113" s="6" t="s">
        <v>1108</v>
      </c>
    </row>
    <row r="114" spans="1:6" x14ac:dyDescent="0.25">
      <c r="A114" s="6">
        <v>21031087</v>
      </c>
      <c r="B114" s="6">
        <v>148</v>
      </c>
      <c r="C114" s="9">
        <v>41883</v>
      </c>
      <c r="D114" s="9">
        <v>41913</v>
      </c>
      <c r="E114" s="6" t="s">
        <v>1110</v>
      </c>
      <c r="F114" s="6" t="s">
        <v>1108</v>
      </c>
    </row>
    <row r="115" spans="1:6" x14ac:dyDescent="0.25">
      <c r="A115" s="6">
        <v>21131221</v>
      </c>
      <c r="B115" s="6">
        <v>344</v>
      </c>
      <c r="C115" s="9">
        <v>41820</v>
      </c>
      <c r="D115" s="9">
        <v>41845</v>
      </c>
      <c r="E115" s="6" t="s">
        <v>1107</v>
      </c>
      <c r="F115" s="6" t="s">
        <v>1108</v>
      </c>
    </row>
    <row r="116" spans="1:6" x14ac:dyDescent="0.25">
      <c r="A116" s="6">
        <v>21232336</v>
      </c>
      <c r="B116" s="6">
        <v>15</v>
      </c>
      <c r="C116" s="9">
        <v>42170</v>
      </c>
      <c r="D116" s="9">
        <v>42195</v>
      </c>
      <c r="E116" s="6" t="s">
        <v>1107</v>
      </c>
      <c r="F116" s="6" t="s">
        <v>1108</v>
      </c>
    </row>
    <row r="117" spans="1:6" x14ac:dyDescent="0.25">
      <c r="A117" s="6">
        <v>21171288</v>
      </c>
      <c r="B117" s="6">
        <v>67</v>
      </c>
      <c r="C117" s="9">
        <v>41883</v>
      </c>
      <c r="D117" s="9">
        <v>41908</v>
      </c>
      <c r="E117" s="6" t="s">
        <v>1116</v>
      </c>
      <c r="F117" s="6" t="s">
        <v>1108</v>
      </c>
    </row>
    <row r="118" spans="1:6" x14ac:dyDescent="0.25">
      <c r="A118" s="6">
        <v>21030943</v>
      </c>
      <c r="B118" s="6">
        <v>147</v>
      </c>
      <c r="C118" s="9">
        <v>41833</v>
      </c>
      <c r="D118" s="9">
        <v>41868</v>
      </c>
      <c r="E118" s="6" t="s">
        <v>1319</v>
      </c>
      <c r="F118" s="6" t="s">
        <v>1356</v>
      </c>
    </row>
    <row r="119" spans="1:6" x14ac:dyDescent="0.25">
      <c r="A119" s="6">
        <v>21030828</v>
      </c>
      <c r="B119" s="6">
        <v>199</v>
      </c>
      <c r="C119" s="9">
        <v>41449</v>
      </c>
      <c r="D119" s="9">
        <v>41474</v>
      </c>
      <c r="E119" s="6" t="s">
        <v>1320</v>
      </c>
      <c r="F119" s="6" t="s">
        <v>1108</v>
      </c>
    </row>
    <row r="120" spans="1:6" x14ac:dyDescent="0.25">
      <c r="A120" s="6">
        <v>21030828</v>
      </c>
      <c r="B120" s="6">
        <v>434</v>
      </c>
      <c r="C120" s="9">
        <v>41820</v>
      </c>
      <c r="D120" s="9">
        <v>41845</v>
      </c>
      <c r="E120" s="6" t="s">
        <v>1121</v>
      </c>
      <c r="F120" s="6" t="s">
        <v>1108</v>
      </c>
    </row>
    <row r="121" spans="1:6" x14ac:dyDescent="0.25">
      <c r="A121" s="6">
        <v>21130937</v>
      </c>
      <c r="B121" s="6">
        <v>15</v>
      </c>
      <c r="C121" s="9">
        <v>41806</v>
      </c>
      <c r="D121" s="9">
        <v>41831</v>
      </c>
      <c r="E121" s="6" t="s">
        <v>1107</v>
      </c>
      <c r="F121" s="6" t="s">
        <v>1108</v>
      </c>
    </row>
    <row r="122" spans="1:6" x14ac:dyDescent="0.25">
      <c r="A122" s="6">
        <v>21130937</v>
      </c>
      <c r="B122" s="6">
        <v>89</v>
      </c>
      <c r="C122" s="9">
        <v>41449</v>
      </c>
      <c r="D122" s="9">
        <v>41474</v>
      </c>
      <c r="E122" s="6" t="s">
        <v>1109</v>
      </c>
      <c r="F122" s="6" t="s">
        <v>1108</v>
      </c>
    </row>
    <row r="123" spans="1:6" x14ac:dyDescent="0.25">
      <c r="A123" s="6">
        <v>21030957</v>
      </c>
      <c r="B123" s="6">
        <v>201</v>
      </c>
      <c r="C123" s="9">
        <v>41463</v>
      </c>
      <c r="D123" s="9">
        <v>41488</v>
      </c>
      <c r="E123" s="6" t="s">
        <v>1107</v>
      </c>
      <c r="F123" s="6" t="s">
        <v>1108</v>
      </c>
    </row>
    <row r="124" spans="1:6" x14ac:dyDescent="0.25">
      <c r="A124" s="6">
        <v>21030957</v>
      </c>
      <c r="B124" s="6">
        <v>202</v>
      </c>
      <c r="C124" s="6"/>
      <c r="D124" s="6"/>
      <c r="E124" s="6" t="s">
        <v>1107</v>
      </c>
      <c r="F124" s="6" t="s">
        <v>1108</v>
      </c>
    </row>
    <row r="125" spans="1:6" x14ac:dyDescent="0.25">
      <c r="A125" s="6">
        <v>21031073</v>
      </c>
      <c r="B125" s="6">
        <v>124</v>
      </c>
      <c r="C125" s="9">
        <v>41470</v>
      </c>
      <c r="D125" s="9">
        <v>41499</v>
      </c>
      <c r="E125" s="6" t="s">
        <v>1107</v>
      </c>
      <c r="F125" s="6" t="s">
        <v>1108</v>
      </c>
    </row>
    <row r="126" spans="1:6" x14ac:dyDescent="0.25">
      <c r="A126" s="6">
        <v>21031073</v>
      </c>
      <c r="B126" s="6">
        <v>54</v>
      </c>
      <c r="C126" s="9">
        <v>41869</v>
      </c>
      <c r="D126" s="9">
        <v>41894</v>
      </c>
      <c r="E126" s="6" t="s">
        <v>1107</v>
      </c>
      <c r="F126" s="6" t="s">
        <v>1108</v>
      </c>
    </row>
    <row r="127" spans="1:6" x14ac:dyDescent="0.25">
      <c r="A127" s="6">
        <v>20930082</v>
      </c>
      <c r="B127" s="6">
        <v>205</v>
      </c>
      <c r="C127" s="9">
        <v>41487</v>
      </c>
      <c r="D127" s="9">
        <v>41519</v>
      </c>
      <c r="E127" s="6" t="s">
        <v>1110</v>
      </c>
      <c r="F127" s="6" t="s">
        <v>1108</v>
      </c>
    </row>
    <row r="128" spans="1:6" x14ac:dyDescent="0.25">
      <c r="A128" s="6">
        <v>20930082</v>
      </c>
      <c r="B128" s="6">
        <v>204</v>
      </c>
      <c r="C128" s="9">
        <v>41426</v>
      </c>
      <c r="D128" s="9">
        <v>41456</v>
      </c>
      <c r="E128" s="6" t="s">
        <v>1110</v>
      </c>
      <c r="F128" s="6" t="s">
        <v>1108</v>
      </c>
    </row>
    <row r="129" spans="1:6" x14ac:dyDescent="0.25">
      <c r="A129" s="6">
        <v>20930082</v>
      </c>
      <c r="B129" s="6">
        <v>203</v>
      </c>
      <c r="C129" s="9">
        <v>41854</v>
      </c>
      <c r="D129" s="9">
        <v>41887</v>
      </c>
      <c r="E129" s="6" t="s">
        <v>1110</v>
      </c>
      <c r="F129" s="6" t="s">
        <v>1108</v>
      </c>
    </row>
    <row r="130" spans="1:6" x14ac:dyDescent="0.25">
      <c r="A130" s="6">
        <v>20930082</v>
      </c>
      <c r="B130" s="6">
        <v>206</v>
      </c>
      <c r="C130" s="9">
        <v>41792</v>
      </c>
      <c r="D130" s="9">
        <v>41852</v>
      </c>
      <c r="E130" s="6" t="s">
        <v>1110</v>
      </c>
      <c r="F130" s="6" t="s">
        <v>1108</v>
      </c>
    </row>
    <row r="131" spans="1:6" x14ac:dyDescent="0.25">
      <c r="A131" s="6">
        <v>20829693</v>
      </c>
      <c r="B131" s="6">
        <v>55</v>
      </c>
      <c r="C131" s="9">
        <v>41833</v>
      </c>
      <c r="D131" s="9">
        <v>41859</v>
      </c>
      <c r="E131" s="6" t="s">
        <v>1107</v>
      </c>
      <c r="F131" s="6" t="s">
        <v>1108</v>
      </c>
    </row>
    <row r="132" spans="1:6" x14ac:dyDescent="0.25">
      <c r="A132" s="6">
        <v>20829693</v>
      </c>
      <c r="B132" s="6">
        <v>208</v>
      </c>
      <c r="C132" s="9">
        <v>40399</v>
      </c>
      <c r="D132" s="9">
        <v>40424</v>
      </c>
      <c r="E132" s="6" t="s">
        <v>1107</v>
      </c>
      <c r="F132" s="6" t="s">
        <v>1108</v>
      </c>
    </row>
    <row r="133" spans="1:6" x14ac:dyDescent="0.25">
      <c r="A133" s="6">
        <v>21030905</v>
      </c>
      <c r="B133" s="6">
        <v>209</v>
      </c>
      <c r="C133" s="9">
        <v>41821</v>
      </c>
      <c r="D133" s="9">
        <v>41852</v>
      </c>
      <c r="E133" s="6" t="s">
        <v>1246</v>
      </c>
      <c r="F133" s="6" t="s">
        <v>1108</v>
      </c>
    </row>
    <row r="134" spans="1:6" x14ac:dyDescent="0.25">
      <c r="A134" s="6">
        <v>21030847</v>
      </c>
      <c r="B134" s="6">
        <v>211</v>
      </c>
      <c r="C134" s="9">
        <v>41821</v>
      </c>
      <c r="D134" s="9">
        <v>41852</v>
      </c>
      <c r="E134" s="6" t="s">
        <v>1107</v>
      </c>
      <c r="F134" s="6" t="s">
        <v>1108</v>
      </c>
    </row>
    <row r="135" spans="1:6" x14ac:dyDescent="0.25">
      <c r="A135" s="6">
        <v>21279741</v>
      </c>
      <c r="B135" s="6">
        <v>212</v>
      </c>
      <c r="C135" s="9">
        <v>41463</v>
      </c>
      <c r="D135" s="9">
        <v>41491</v>
      </c>
      <c r="E135" s="6" t="s">
        <v>1109</v>
      </c>
      <c r="F135" s="6" t="s">
        <v>1108</v>
      </c>
    </row>
    <row r="136" spans="1:6" x14ac:dyDescent="0.25">
      <c r="A136" s="6">
        <v>21279741</v>
      </c>
      <c r="B136" s="6">
        <v>213</v>
      </c>
      <c r="C136" s="9">
        <v>41834</v>
      </c>
      <c r="D136" s="9">
        <v>41869</v>
      </c>
      <c r="E136" s="6" t="s">
        <v>1116</v>
      </c>
      <c r="F136" s="6" t="s">
        <v>1108</v>
      </c>
    </row>
    <row r="137" spans="1:6" x14ac:dyDescent="0.25">
      <c r="A137" s="6">
        <v>21030742</v>
      </c>
      <c r="B137" s="6">
        <v>215</v>
      </c>
      <c r="C137" s="9">
        <v>41442</v>
      </c>
      <c r="D137" s="9">
        <v>41467</v>
      </c>
      <c r="E137" s="6" t="s">
        <v>1118</v>
      </c>
      <c r="F137" s="6" t="s">
        <v>1108</v>
      </c>
    </row>
    <row r="138" spans="1:6" x14ac:dyDescent="0.25">
      <c r="A138" s="6">
        <v>21030938</v>
      </c>
      <c r="B138" s="6">
        <v>61</v>
      </c>
      <c r="C138" s="9">
        <v>41799</v>
      </c>
      <c r="D138" s="9">
        <v>41824</v>
      </c>
      <c r="E138" s="6" t="s">
        <v>1110</v>
      </c>
      <c r="F138" s="6" t="s">
        <v>1108</v>
      </c>
    </row>
    <row r="139" spans="1:6" x14ac:dyDescent="0.25">
      <c r="A139" s="6">
        <v>21030924</v>
      </c>
      <c r="B139" s="6">
        <v>80</v>
      </c>
      <c r="C139" s="9">
        <v>41855</v>
      </c>
      <c r="D139" s="9">
        <v>42181</v>
      </c>
      <c r="E139" s="6"/>
      <c r="F139" s="6" t="s">
        <v>1108</v>
      </c>
    </row>
    <row r="140" spans="1:6" x14ac:dyDescent="0.25">
      <c r="A140" s="6">
        <v>21030924</v>
      </c>
      <c r="B140" s="6">
        <v>216</v>
      </c>
      <c r="C140" s="9">
        <v>41456</v>
      </c>
      <c r="D140" s="9">
        <v>41487</v>
      </c>
      <c r="E140" s="6" t="s">
        <v>1109</v>
      </c>
      <c r="F140" s="6" t="s">
        <v>1108</v>
      </c>
    </row>
    <row r="141" spans="1:6" x14ac:dyDescent="0.25">
      <c r="A141" s="6">
        <v>21030938</v>
      </c>
      <c r="B141" s="6">
        <v>45</v>
      </c>
      <c r="C141" s="9">
        <v>41463</v>
      </c>
      <c r="D141" s="9">
        <v>41488</v>
      </c>
      <c r="E141" s="6" t="s">
        <v>1136</v>
      </c>
      <c r="F141" s="6" t="s">
        <v>1108</v>
      </c>
    </row>
    <row r="142" spans="1:6" x14ac:dyDescent="0.25">
      <c r="A142" s="6">
        <v>21030756</v>
      </c>
      <c r="B142" s="6">
        <v>226</v>
      </c>
      <c r="C142" s="9">
        <v>41491</v>
      </c>
      <c r="D142" s="9">
        <v>41519</v>
      </c>
      <c r="E142" s="6" t="s">
        <v>1107</v>
      </c>
      <c r="F142" s="6" t="s">
        <v>1108</v>
      </c>
    </row>
    <row r="143" spans="1:6" x14ac:dyDescent="0.25">
      <c r="A143" s="6">
        <v>21030756</v>
      </c>
      <c r="B143" s="6">
        <v>86</v>
      </c>
      <c r="C143" s="9">
        <v>41855</v>
      </c>
      <c r="D143" s="9">
        <v>41883</v>
      </c>
      <c r="E143" s="6" t="s">
        <v>1107</v>
      </c>
      <c r="F143" s="6" t="s">
        <v>1108</v>
      </c>
    </row>
    <row r="144" spans="1:6" x14ac:dyDescent="0.25">
      <c r="A144" s="6">
        <v>21031107</v>
      </c>
      <c r="B144" s="6">
        <v>228</v>
      </c>
      <c r="C144" s="9">
        <v>41462</v>
      </c>
      <c r="D144" s="9">
        <v>41493</v>
      </c>
      <c r="E144" s="6" t="s">
        <v>1321</v>
      </c>
      <c r="F144" s="6" t="s">
        <v>1108</v>
      </c>
    </row>
    <row r="145" spans="1:6" x14ac:dyDescent="0.25">
      <c r="A145" s="6">
        <v>21031107</v>
      </c>
      <c r="B145" s="6">
        <v>229</v>
      </c>
      <c r="C145" s="9">
        <v>41826</v>
      </c>
      <c r="D145" s="9">
        <v>41859</v>
      </c>
      <c r="E145" s="6" t="s">
        <v>1107</v>
      </c>
      <c r="F145" s="6" t="s">
        <v>1108</v>
      </c>
    </row>
    <row r="146" spans="1:6" x14ac:dyDescent="0.25">
      <c r="A146" s="6">
        <v>21030885</v>
      </c>
      <c r="B146" s="6">
        <v>53</v>
      </c>
      <c r="C146" s="9">
        <v>41852</v>
      </c>
      <c r="D146" s="9">
        <v>41882</v>
      </c>
      <c r="E146" s="6" t="s">
        <v>1107</v>
      </c>
      <c r="F146" s="6" t="s">
        <v>1108</v>
      </c>
    </row>
    <row r="147" spans="1:6" x14ac:dyDescent="0.25">
      <c r="A147" s="6">
        <v>21030885</v>
      </c>
      <c r="B147" s="6">
        <v>229</v>
      </c>
      <c r="C147" s="9">
        <v>41821</v>
      </c>
      <c r="D147" s="9">
        <v>41851</v>
      </c>
      <c r="E147" s="6" t="s">
        <v>1107</v>
      </c>
      <c r="F147" s="6" t="s">
        <v>1108</v>
      </c>
    </row>
    <row r="148" spans="1:6" x14ac:dyDescent="0.25">
      <c r="A148" s="6">
        <v>21031068</v>
      </c>
      <c r="B148" s="6">
        <v>16</v>
      </c>
      <c r="C148" s="9">
        <v>41519</v>
      </c>
      <c r="D148" s="9">
        <v>41544</v>
      </c>
      <c r="E148" s="6" t="s">
        <v>1107</v>
      </c>
      <c r="F148" s="6" t="s">
        <v>1108</v>
      </c>
    </row>
    <row r="149" spans="1:6" x14ac:dyDescent="0.25">
      <c r="A149" s="6">
        <v>21031068</v>
      </c>
      <c r="B149" s="6">
        <v>231</v>
      </c>
      <c r="C149" s="9">
        <v>41813</v>
      </c>
      <c r="D149" s="9">
        <v>41837</v>
      </c>
      <c r="E149" s="6" t="s">
        <v>1107</v>
      </c>
      <c r="F149" s="6" t="s">
        <v>1108</v>
      </c>
    </row>
    <row r="150" spans="1:6" x14ac:dyDescent="0.25">
      <c r="A150" s="6">
        <v>21030981</v>
      </c>
      <c r="B150" s="6">
        <v>232</v>
      </c>
      <c r="C150" s="9">
        <v>41442</v>
      </c>
      <c r="D150" s="9">
        <v>41467</v>
      </c>
      <c r="E150" s="6" t="s">
        <v>1122</v>
      </c>
      <c r="F150" s="6" t="s">
        <v>1108</v>
      </c>
    </row>
    <row r="151" spans="1:6" x14ac:dyDescent="0.25">
      <c r="A151" s="6">
        <v>21030981</v>
      </c>
      <c r="B151" s="6">
        <v>99</v>
      </c>
      <c r="C151" s="9">
        <v>41862</v>
      </c>
      <c r="D151" s="9">
        <v>41887</v>
      </c>
      <c r="E151" s="6" t="s">
        <v>1140</v>
      </c>
      <c r="F151" s="6" t="s">
        <v>1108</v>
      </c>
    </row>
    <row r="152" spans="1:6" x14ac:dyDescent="0.25">
      <c r="A152" s="6">
        <v>21030761</v>
      </c>
      <c r="B152" s="6">
        <v>45</v>
      </c>
      <c r="C152" s="9">
        <v>41463</v>
      </c>
      <c r="D152" s="9">
        <v>41488</v>
      </c>
      <c r="E152" s="6" t="s">
        <v>1136</v>
      </c>
      <c r="F152" s="6" t="s">
        <v>1108</v>
      </c>
    </row>
    <row r="153" spans="1:6" x14ac:dyDescent="0.25">
      <c r="A153" s="6">
        <v>21030761</v>
      </c>
      <c r="B153" s="6">
        <v>234</v>
      </c>
      <c r="C153" s="9">
        <v>41869</v>
      </c>
      <c r="D153" s="9">
        <v>41894</v>
      </c>
      <c r="E153" s="6" t="s">
        <v>1136</v>
      </c>
      <c r="F153" s="6" t="s">
        <v>1108</v>
      </c>
    </row>
    <row r="154" spans="1:6" x14ac:dyDescent="0.25">
      <c r="A154" s="6">
        <v>21030794</v>
      </c>
      <c r="B154" s="6">
        <v>235</v>
      </c>
      <c r="C154" s="9">
        <v>41487</v>
      </c>
      <c r="D154" s="9">
        <v>41518</v>
      </c>
      <c r="E154" s="6" t="s">
        <v>1116</v>
      </c>
      <c r="F154" s="6" t="s">
        <v>1108</v>
      </c>
    </row>
    <row r="155" spans="1:6" x14ac:dyDescent="0.25">
      <c r="A155" s="6">
        <v>21030794</v>
      </c>
      <c r="B155" s="6">
        <v>236</v>
      </c>
      <c r="C155" s="9">
        <v>41821</v>
      </c>
      <c r="D155" s="9">
        <v>41852</v>
      </c>
      <c r="E155" s="6" t="s">
        <v>1116</v>
      </c>
      <c r="F155" s="6" t="s">
        <v>1108</v>
      </c>
    </row>
    <row r="156" spans="1:6" x14ac:dyDescent="0.25">
      <c r="A156" s="6">
        <v>21030794</v>
      </c>
      <c r="B156" s="6">
        <v>145</v>
      </c>
      <c r="C156" s="9">
        <v>41852</v>
      </c>
      <c r="D156" s="9">
        <v>41883</v>
      </c>
      <c r="E156" s="6" t="s">
        <v>1107</v>
      </c>
      <c r="F156" s="6" t="s">
        <v>1108</v>
      </c>
    </row>
    <row r="157" spans="1:6" x14ac:dyDescent="0.25">
      <c r="A157" s="6">
        <v>21030905</v>
      </c>
      <c r="B157" s="6">
        <v>237</v>
      </c>
      <c r="C157" s="9">
        <v>41456</v>
      </c>
      <c r="D157" s="9">
        <v>41487</v>
      </c>
      <c r="E157" s="6" t="s">
        <v>1246</v>
      </c>
      <c r="F157" s="6" t="s">
        <v>1108</v>
      </c>
    </row>
    <row r="158" spans="1:6" x14ac:dyDescent="0.25">
      <c r="A158" s="6">
        <v>21030704</v>
      </c>
      <c r="B158" s="6">
        <v>198</v>
      </c>
      <c r="C158" s="9">
        <v>41840</v>
      </c>
      <c r="D158" s="9">
        <v>41872</v>
      </c>
      <c r="E158" s="6" t="s">
        <v>1107</v>
      </c>
      <c r="F158" s="6" t="s">
        <v>1108</v>
      </c>
    </row>
    <row r="159" spans="1:6" x14ac:dyDescent="0.25">
      <c r="A159" s="6">
        <v>21030704</v>
      </c>
      <c r="B159" s="6">
        <v>197</v>
      </c>
      <c r="C159" s="9">
        <v>41805</v>
      </c>
      <c r="D159" s="9">
        <v>41837</v>
      </c>
      <c r="E159" s="6" t="s">
        <v>1121</v>
      </c>
      <c r="F159" s="6" t="s">
        <v>1108</v>
      </c>
    </row>
    <row r="160" spans="1:6" x14ac:dyDescent="0.25">
      <c r="A160" s="6">
        <v>21001032</v>
      </c>
      <c r="B160" s="6">
        <v>239</v>
      </c>
      <c r="C160" s="9">
        <v>41820</v>
      </c>
      <c r="D160" s="9">
        <v>41845</v>
      </c>
      <c r="E160" s="6" t="s">
        <v>1110</v>
      </c>
      <c r="F160" s="6" t="s">
        <v>1108</v>
      </c>
    </row>
    <row r="161" spans="1:6" x14ac:dyDescent="0.25">
      <c r="A161" s="6">
        <v>21001032</v>
      </c>
      <c r="B161" s="6">
        <v>421</v>
      </c>
      <c r="C161" s="9">
        <v>41519</v>
      </c>
      <c r="D161" s="9">
        <v>41544</v>
      </c>
      <c r="E161" s="6" t="s">
        <v>1110</v>
      </c>
      <c r="F161" s="6" t="s">
        <v>1108</v>
      </c>
    </row>
    <row r="162" spans="1:6" x14ac:dyDescent="0.25">
      <c r="A162" s="6">
        <v>21131254</v>
      </c>
      <c r="B162" s="6">
        <v>241</v>
      </c>
      <c r="C162" s="9">
        <v>41427</v>
      </c>
      <c r="D162" s="9">
        <v>41453</v>
      </c>
      <c r="E162" s="6" t="s">
        <v>1107</v>
      </c>
      <c r="F162" s="6" t="s">
        <v>1108</v>
      </c>
    </row>
    <row r="163" spans="1:6" x14ac:dyDescent="0.25">
      <c r="A163" s="6">
        <v>21131254</v>
      </c>
      <c r="B163" s="6">
        <v>99</v>
      </c>
      <c r="C163" s="9">
        <v>41883</v>
      </c>
      <c r="D163" s="9">
        <v>41908</v>
      </c>
      <c r="E163" s="6" t="s">
        <v>1140</v>
      </c>
      <c r="F163" s="6" t="s">
        <v>1108</v>
      </c>
    </row>
    <row r="164" spans="1:6" x14ac:dyDescent="0.25">
      <c r="A164" s="6">
        <v>21030847</v>
      </c>
      <c r="B164" s="6">
        <v>283</v>
      </c>
      <c r="C164" s="9">
        <v>41434</v>
      </c>
      <c r="D164" s="9">
        <v>41460</v>
      </c>
      <c r="E164" s="6" t="s">
        <v>1107</v>
      </c>
      <c r="F164" s="6" t="s">
        <v>1108</v>
      </c>
    </row>
    <row r="165" spans="1:6" x14ac:dyDescent="0.25">
      <c r="A165" s="6">
        <v>21031126</v>
      </c>
      <c r="B165" s="6">
        <v>284</v>
      </c>
      <c r="C165" s="9">
        <v>41469</v>
      </c>
      <c r="D165" s="9">
        <v>41497</v>
      </c>
      <c r="E165" s="6" t="s">
        <v>1115</v>
      </c>
      <c r="F165" s="6" t="s">
        <v>1108</v>
      </c>
    </row>
    <row r="166" spans="1:6" x14ac:dyDescent="0.25">
      <c r="A166" s="6">
        <v>21279813</v>
      </c>
      <c r="B166" s="6">
        <v>1</v>
      </c>
      <c r="C166" s="9">
        <v>41827</v>
      </c>
      <c r="D166" s="9">
        <v>41859</v>
      </c>
      <c r="E166" s="6" t="s">
        <v>1107</v>
      </c>
      <c r="F166" s="6" t="s">
        <v>1108</v>
      </c>
    </row>
    <row r="167" spans="1:6" x14ac:dyDescent="0.25">
      <c r="A167" s="6">
        <v>21279813</v>
      </c>
      <c r="B167" s="6">
        <v>285</v>
      </c>
      <c r="C167" s="9">
        <v>41490</v>
      </c>
      <c r="D167" s="9">
        <v>41525</v>
      </c>
      <c r="E167" s="6" t="s">
        <v>1107</v>
      </c>
      <c r="F167" s="6" t="s">
        <v>1108</v>
      </c>
    </row>
    <row r="168" spans="1:6" x14ac:dyDescent="0.25">
      <c r="A168" s="6">
        <v>21232699</v>
      </c>
      <c r="B168" s="6">
        <v>42</v>
      </c>
      <c r="C168" s="6"/>
      <c r="D168" s="6"/>
      <c r="E168" s="6" t="s">
        <v>1107</v>
      </c>
      <c r="F168" s="6" t="s">
        <v>1108</v>
      </c>
    </row>
    <row r="169" spans="1:6" x14ac:dyDescent="0.25">
      <c r="A169" s="6">
        <v>21131034</v>
      </c>
      <c r="B169" s="6">
        <v>289</v>
      </c>
      <c r="C169" s="9">
        <v>41819</v>
      </c>
      <c r="D169" s="9">
        <v>41844</v>
      </c>
      <c r="E169" s="6" t="s">
        <v>1107</v>
      </c>
      <c r="F169" s="6" t="s">
        <v>1108</v>
      </c>
    </row>
    <row r="170" spans="1:6" x14ac:dyDescent="0.25">
      <c r="A170" s="6">
        <v>21172098</v>
      </c>
      <c r="B170" s="6">
        <v>15</v>
      </c>
      <c r="C170" s="9">
        <v>41512</v>
      </c>
      <c r="D170" s="9">
        <v>41537</v>
      </c>
      <c r="E170" s="6" t="s">
        <v>1107</v>
      </c>
      <c r="F170" s="6" t="s">
        <v>1108</v>
      </c>
    </row>
    <row r="171" spans="1:6" x14ac:dyDescent="0.25">
      <c r="A171" s="6">
        <v>21172098</v>
      </c>
      <c r="B171" s="6">
        <v>1</v>
      </c>
      <c r="C171" s="9">
        <v>41463</v>
      </c>
      <c r="D171" s="9">
        <v>41488</v>
      </c>
      <c r="E171" s="6" t="s">
        <v>1107</v>
      </c>
      <c r="F171" s="6" t="s">
        <v>1108</v>
      </c>
    </row>
    <row r="172" spans="1:6" x14ac:dyDescent="0.25">
      <c r="A172" s="6">
        <v>20930212</v>
      </c>
      <c r="B172" s="6">
        <v>290</v>
      </c>
      <c r="C172" s="9">
        <v>41147</v>
      </c>
      <c r="D172" s="9">
        <v>41172</v>
      </c>
      <c r="E172" s="6" t="s">
        <v>1116</v>
      </c>
      <c r="F172" s="6" t="s">
        <v>1108</v>
      </c>
    </row>
    <row r="173" spans="1:6" x14ac:dyDescent="0.25">
      <c r="A173" s="6">
        <v>20930212</v>
      </c>
      <c r="B173" s="6">
        <v>291</v>
      </c>
      <c r="C173" s="9">
        <v>41519</v>
      </c>
      <c r="D173" s="9">
        <v>41544</v>
      </c>
      <c r="E173" s="6" t="s">
        <v>1114</v>
      </c>
      <c r="F173" s="6" t="s">
        <v>1108</v>
      </c>
    </row>
    <row r="174" spans="1:6" x14ac:dyDescent="0.25">
      <c r="A174" s="6">
        <v>21030809</v>
      </c>
      <c r="B174" s="6">
        <v>45</v>
      </c>
      <c r="C174" s="9">
        <v>41456</v>
      </c>
      <c r="D174" s="9">
        <v>41494</v>
      </c>
      <c r="E174" s="6" t="s">
        <v>1136</v>
      </c>
      <c r="F174" s="6" t="s">
        <v>1108</v>
      </c>
    </row>
    <row r="175" spans="1:6" x14ac:dyDescent="0.25">
      <c r="A175" s="6">
        <v>21030809</v>
      </c>
      <c r="B175" s="6">
        <v>293</v>
      </c>
      <c r="C175" s="9">
        <v>41862</v>
      </c>
      <c r="D175" s="9">
        <v>41899</v>
      </c>
      <c r="E175" s="6" t="s">
        <v>1110</v>
      </c>
      <c r="F175" s="6" t="s">
        <v>1108</v>
      </c>
    </row>
    <row r="176" spans="1:6" x14ac:dyDescent="0.25">
      <c r="A176" s="6">
        <v>20929932</v>
      </c>
      <c r="B176" s="6">
        <v>296</v>
      </c>
      <c r="C176" s="9">
        <v>41449</v>
      </c>
      <c r="D176" s="9">
        <v>41474</v>
      </c>
      <c r="E176" s="6" t="s">
        <v>1322</v>
      </c>
      <c r="F176" s="6" t="s">
        <v>1108</v>
      </c>
    </row>
    <row r="177" spans="1:6" x14ac:dyDescent="0.25">
      <c r="A177" s="6">
        <v>20929932</v>
      </c>
      <c r="B177" s="6">
        <v>297</v>
      </c>
      <c r="C177" s="9">
        <v>41869</v>
      </c>
      <c r="D177" s="9">
        <v>41894</v>
      </c>
      <c r="E177" s="6" t="s">
        <v>1115</v>
      </c>
      <c r="F177" s="6" t="s">
        <v>1108</v>
      </c>
    </row>
    <row r="178" spans="1:6" x14ac:dyDescent="0.25">
      <c r="A178" s="6">
        <v>21232705</v>
      </c>
      <c r="B178" s="6">
        <v>298</v>
      </c>
      <c r="C178" s="9">
        <v>42191</v>
      </c>
      <c r="D178" s="9">
        <v>42220</v>
      </c>
      <c r="E178" s="6" t="s">
        <v>1107</v>
      </c>
      <c r="F178" s="6" t="s">
        <v>1108</v>
      </c>
    </row>
    <row r="179" spans="1:6" x14ac:dyDescent="0.25">
      <c r="A179" s="6">
        <v>21232341</v>
      </c>
      <c r="B179" s="6">
        <v>101</v>
      </c>
      <c r="C179" s="9">
        <v>42191</v>
      </c>
      <c r="D179" s="9">
        <v>42220</v>
      </c>
      <c r="E179" s="6" t="s">
        <v>1120</v>
      </c>
      <c r="F179" s="6" t="s">
        <v>1108</v>
      </c>
    </row>
    <row r="180" spans="1:6" x14ac:dyDescent="0.25">
      <c r="A180" s="6">
        <v>21073451</v>
      </c>
      <c r="B180" s="6">
        <v>1</v>
      </c>
      <c r="C180" s="9">
        <v>41126</v>
      </c>
      <c r="D180" s="9">
        <v>41165</v>
      </c>
      <c r="E180" s="6" t="s">
        <v>1107</v>
      </c>
      <c r="F180" s="6" t="s">
        <v>1108</v>
      </c>
    </row>
    <row r="181" spans="1:6" x14ac:dyDescent="0.25">
      <c r="A181" s="6">
        <v>21073451</v>
      </c>
      <c r="B181" s="6">
        <v>300</v>
      </c>
      <c r="C181" s="9">
        <v>40790</v>
      </c>
      <c r="D181" s="9">
        <v>40816</v>
      </c>
      <c r="E181" s="6" t="s">
        <v>1107</v>
      </c>
      <c r="F181" s="6" t="s">
        <v>1108</v>
      </c>
    </row>
    <row r="182" spans="1:6" x14ac:dyDescent="0.25">
      <c r="A182" s="6">
        <v>21073451</v>
      </c>
      <c r="B182" s="6">
        <v>301</v>
      </c>
      <c r="C182" s="9">
        <v>41168</v>
      </c>
      <c r="D182" s="9">
        <v>41179</v>
      </c>
      <c r="E182" s="6" t="s">
        <v>1246</v>
      </c>
      <c r="F182" s="6" t="s">
        <v>1108</v>
      </c>
    </row>
    <row r="183" spans="1:6" x14ac:dyDescent="0.25">
      <c r="A183" s="6">
        <v>21232413</v>
      </c>
      <c r="B183" s="6">
        <v>51</v>
      </c>
      <c r="C183" s="9">
        <v>42233</v>
      </c>
      <c r="D183" s="9">
        <v>42258</v>
      </c>
      <c r="E183" s="6" t="s">
        <v>1107</v>
      </c>
      <c r="F183" s="6" t="s">
        <v>1108</v>
      </c>
    </row>
    <row r="184" spans="1:6" x14ac:dyDescent="0.25">
      <c r="A184" s="6">
        <v>21030742</v>
      </c>
      <c r="B184" s="6">
        <v>51</v>
      </c>
      <c r="C184" s="9">
        <v>41827</v>
      </c>
      <c r="D184" s="9">
        <v>42157</v>
      </c>
      <c r="E184" s="6" t="s">
        <v>1107</v>
      </c>
      <c r="F184" s="6" t="s">
        <v>1108</v>
      </c>
    </row>
    <row r="185" spans="1:6" x14ac:dyDescent="0.25">
      <c r="A185" s="6">
        <v>20901272</v>
      </c>
      <c r="B185" s="6">
        <v>319</v>
      </c>
      <c r="C185" s="9">
        <v>41456</v>
      </c>
      <c r="D185" s="9">
        <v>41488</v>
      </c>
      <c r="E185" s="6" t="s">
        <v>1323</v>
      </c>
      <c r="F185" s="6" t="s">
        <v>1239</v>
      </c>
    </row>
    <row r="186" spans="1:6" x14ac:dyDescent="0.25">
      <c r="A186" s="6">
        <v>20901272</v>
      </c>
      <c r="B186" s="6">
        <v>320</v>
      </c>
      <c r="C186" s="9">
        <v>41491</v>
      </c>
      <c r="D186" s="9">
        <v>41544</v>
      </c>
      <c r="E186" s="6" t="s">
        <v>1324</v>
      </c>
      <c r="F186" s="6" t="s">
        <v>1239</v>
      </c>
    </row>
    <row r="187" spans="1:6" x14ac:dyDescent="0.25">
      <c r="A187" s="6">
        <v>21131067</v>
      </c>
      <c r="B187" s="6">
        <v>123</v>
      </c>
      <c r="C187" s="9">
        <v>41707</v>
      </c>
      <c r="D187" s="9">
        <v>41894</v>
      </c>
      <c r="E187" s="6" t="s">
        <v>1316</v>
      </c>
      <c r="F187" s="6" t="s">
        <v>1283</v>
      </c>
    </row>
    <row r="188" spans="1:6" x14ac:dyDescent="0.25">
      <c r="A188" s="6">
        <v>21131067</v>
      </c>
      <c r="B188" s="6">
        <v>89</v>
      </c>
      <c r="C188" s="9">
        <v>42177</v>
      </c>
      <c r="D188" s="9">
        <v>42244</v>
      </c>
      <c r="E188" s="6" t="s">
        <v>1109</v>
      </c>
      <c r="F188" s="6" t="s">
        <v>1108</v>
      </c>
    </row>
    <row r="189" spans="1:6" x14ac:dyDescent="0.25">
      <c r="A189" s="6">
        <v>21131067</v>
      </c>
      <c r="B189" s="6">
        <v>89</v>
      </c>
      <c r="C189" s="9">
        <v>42278</v>
      </c>
      <c r="D189" s="9">
        <v>42522</v>
      </c>
      <c r="E189" s="6" t="s">
        <v>1109</v>
      </c>
      <c r="F189" s="6" t="s">
        <v>1108</v>
      </c>
    </row>
    <row r="190" spans="1:6" x14ac:dyDescent="0.25">
      <c r="A190" s="6">
        <v>21131106</v>
      </c>
      <c r="B190" s="6">
        <v>208</v>
      </c>
      <c r="C190" s="9">
        <v>42176</v>
      </c>
      <c r="D190" s="9">
        <v>42205</v>
      </c>
      <c r="E190" s="6" t="s">
        <v>1107</v>
      </c>
      <c r="F190" s="6" t="s">
        <v>1108</v>
      </c>
    </row>
    <row r="191" spans="1:6" x14ac:dyDescent="0.25">
      <c r="A191" s="6">
        <v>21131091</v>
      </c>
      <c r="B191" s="6">
        <v>19</v>
      </c>
      <c r="C191" s="9">
        <v>42177</v>
      </c>
      <c r="D191" s="9">
        <v>42265</v>
      </c>
      <c r="E191" s="6" t="s">
        <v>1109</v>
      </c>
      <c r="F191" s="6" t="s">
        <v>1108</v>
      </c>
    </row>
    <row r="192" spans="1:6" x14ac:dyDescent="0.25">
      <c r="A192" s="6">
        <v>21030737</v>
      </c>
      <c r="B192" s="6">
        <v>16</v>
      </c>
      <c r="C192" s="6"/>
      <c r="D192" s="6"/>
      <c r="E192" s="6" t="s">
        <v>1107</v>
      </c>
      <c r="F192" s="6" t="s">
        <v>1108</v>
      </c>
    </row>
    <row r="193" spans="1:6" x14ac:dyDescent="0.25">
      <c r="A193" s="6">
        <v>20929998</v>
      </c>
      <c r="B193" s="6">
        <v>338</v>
      </c>
      <c r="C193" s="9">
        <v>42163</v>
      </c>
      <c r="D193" s="9">
        <v>42188</v>
      </c>
      <c r="E193" s="6" t="s">
        <v>1107</v>
      </c>
      <c r="F193" s="6" t="s">
        <v>1108</v>
      </c>
    </row>
    <row r="194" spans="1:6" x14ac:dyDescent="0.25">
      <c r="A194" s="6">
        <v>21131177</v>
      </c>
      <c r="B194" s="6">
        <v>64</v>
      </c>
      <c r="C194" s="6"/>
      <c r="D194" s="6"/>
      <c r="E194" s="6" t="s">
        <v>1107</v>
      </c>
      <c r="F194" s="6" t="s">
        <v>1108</v>
      </c>
    </row>
    <row r="195" spans="1:6" x14ac:dyDescent="0.25">
      <c r="A195" s="6">
        <v>21131086</v>
      </c>
      <c r="B195" s="6">
        <v>342</v>
      </c>
      <c r="C195" s="9">
        <v>41449</v>
      </c>
      <c r="D195" s="9">
        <v>41474</v>
      </c>
      <c r="E195" s="6" t="s">
        <v>1114</v>
      </c>
      <c r="F195" s="6" t="s">
        <v>1108</v>
      </c>
    </row>
    <row r="196" spans="1:6" x14ac:dyDescent="0.25">
      <c r="A196" s="6">
        <v>21131086</v>
      </c>
      <c r="B196" s="6">
        <v>147</v>
      </c>
      <c r="C196" s="9">
        <v>41834</v>
      </c>
      <c r="D196" s="9">
        <v>41866</v>
      </c>
      <c r="E196" s="6" t="s">
        <v>1319</v>
      </c>
      <c r="F196" s="6" t="s">
        <v>1356</v>
      </c>
    </row>
    <row r="197" spans="1:6" x14ac:dyDescent="0.25">
      <c r="A197" s="6">
        <v>21131015</v>
      </c>
      <c r="B197" s="6">
        <v>344</v>
      </c>
      <c r="C197" s="6"/>
      <c r="D197" s="6"/>
      <c r="E197" s="6" t="s">
        <v>1115</v>
      </c>
      <c r="F197" s="6" t="s">
        <v>1108</v>
      </c>
    </row>
    <row r="198" spans="1:6" x14ac:dyDescent="0.25">
      <c r="A198" s="6">
        <v>21131015</v>
      </c>
      <c r="B198" s="6">
        <v>345</v>
      </c>
      <c r="C198" s="6"/>
      <c r="D198" s="6"/>
      <c r="E198" s="6" t="s">
        <v>1115</v>
      </c>
      <c r="F198" s="6" t="s">
        <v>1108</v>
      </c>
    </row>
    <row r="199" spans="1:6" x14ac:dyDescent="0.25">
      <c r="A199" s="6">
        <v>21332497</v>
      </c>
      <c r="B199" s="6">
        <v>346</v>
      </c>
      <c r="C199" s="9">
        <v>42177</v>
      </c>
      <c r="D199" s="9">
        <v>42206</v>
      </c>
      <c r="E199" s="6" t="s">
        <v>1118</v>
      </c>
      <c r="F199" s="6" t="s">
        <v>1108</v>
      </c>
    </row>
    <row r="200" spans="1:6" x14ac:dyDescent="0.25">
      <c r="A200" s="6">
        <v>21232628</v>
      </c>
      <c r="B200" s="6">
        <v>347</v>
      </c>
      <c r="C200" s="9">
        <v>42212</v>
      </c>
      <c r="D200" s="9">
        <v>42237</v>
      </c>
      <c r="E200" s="6" t="s">
        <v>1325</v>
      </c>
      <c r="F200" s="6" t="s">
        <v>1108</v>
      </c>
    </row>
    <row r="201" spans="1:6" x14ac:dyDescent="0.25">
      <c r="A201" s="6">
        <v>21030866</v>
      </c>
      <c r="B201" s="6">
        <v>355</v>
      </c>
      <c r="C201" s="9">
        <v>37154</v>
      </c>
      <c r="D201" s="9">
        <v>37184</v>
      </c>
      <c r="E201" s="6" t="s">
        <v>1122</v>
      </c>
      <c r="F201" s="6" t="s">
        <v>1108</v>
      </c>
    </row>
    <row r="202" spans="1:6" x14ac:dyDescent="0.25">
      <c r="A202" s="6">
        <v>21131292</v>
      </c>
      <c r="B202" s="6">
        <v>16</v>
      </c>
      <c r="C202" s="9">
        <v>42177</v>
      </c>
      <c r="D202" s="9">
        <v>42206</v>
      </c>
      <c r="E202" s="6" t="s">
        <v>1136</v>
      </c>
      <c r="F202" s="6" t="s">
        <v>1108</v>
      </c>
    </row>
    <row r="203" spans="1:6" x14ac:dyDescent="0.25">
      <c r="A203" s="6">
        <v>21131292</v>
      </c>
      <c r="B203" s="6">
        <v>45</v>
      </c>
      <c r="C203" s="9">
        <v>42233</v>
      </c>
      <c r="D203" s="9">
        <v>42258</v>
      </c>
      <c r="E203" s="6" t="s">
        <v>1136</v>
      </c>
      <c r="F203" s="6" t="s">
        <v>1108</v>
      </c>
    </row>
    <row r="204" spans="1:6" x14ac:dyDescent="0.25">
      <c r="A204" s="6">
        <v>21481886</v>
      </c>
      <c r="B204" s="6">
        <v>15</v>
      </c>
      <c r="C204" s="9">
        <v>42234</v>
      </c>
      <c r="D204" s="9">
        <v>38010</v>
      </c>
      <c r="E204" s="6" t="s">
        <v>1107</v>
      </c>
      <c r="F204" s="6" t="s">
        <v>1108</v>
      </c>
    </row>
    <row r="205" spans="1:6" x14ac:dyDescent="0.25">
      <c r="A205" s="6">
        <v>21232504</v>
      </c>
      <c r="B205" s="6">
        <v>1</v>
      </c>
      <c r="C205" s="9">
        <v>42219</v>
      </c>
      <c r="D205" s="9">
        <v>42244</v>
      </c>
      <c r="E205" s="6" t="s">
        <v>1107</v>
      </c>
      <c r="F205" s="6" t="s">
        <v>1108</v>
      </c>
    </row>
    <row r="206" spans="1:6" x14ac:dyDescent="0.25">
      <c r="A206" s="6">
        <v>21232504</v>
      </c>
      <c r="B206" s="6">
        <v>15</v>
      </c>
      <c r="C206" s="9">
        <v>42170</v>
      </c>
      <c r="D206" s="9">
        <v>42195</v>
      </c>
      <c r="E206" s="6" t="s">
        <v>1107</v>
      </c>
      <c r="F206" s="6" t="s">
        <v>1108</v>
      </c>
    </row>
    <row r="207" spans="1:6" x14ac:dyDescent="0.25">
      <c r="A207" s="6">
        <v>21232699</v>
      </c>
      <c r="B207" s="6">
        <v>361</v>
      </c>
      <c r="C207" s="6"/>
      <c r="D207" s="6"/>
      <c r="E207" s="6" t="s">
        <v>1115</v>
      </c>
      <c r="F207" s="6" t="s">
        <v>1108</v>
      </c>
    </row>
    <row r="208" spans="1:6" x14ac:dyDescent="0.25">
      <c r="A208" s="6">
        <v>21131163</v>
      </c>
      <c r="B208" s="6">
        <v>362</v>
      </c>
      <c r="C208" s="9">
        <v>42186</v>
      </c>
      <c r="D208" s="9">
        <v>42262</v>
      </c>
      <c r="E208" s="6" t="s">
        <v>1110</v>
      </c>
      <c r="F208" s="6" t="s">
        <v>1108</v>
      </c>
    </row>
    <row r="209" spans="1:6" x14ac:dyDescent="0.25">
      <c r="A209" s="6">
        <v>21383513</v>
      </c>
      <c r="B209" s="6">
        <v>1</v>
      </c>
      <c r="C209" s="9">
        <v>42163</v>
      </c>
      <c r="D209" s="9">
        <v>42188</v>
      </c>
      <c r="E209" s="6" t="s">
        <v>1107</v>
      </c>
      <c r="F209" s="6" t="s">
        <v>1108</v>
      </c>
    </row>
    <row r="210" spans="1:6" x14ac:dyDescent="0.25">
      <c r="A210" s="6">
        <v>21232795</v>
      </c>
      <c r="B210" s="6">
        <v>363</v>
      </c>
      <c r="C210" s="9">
        <v>42176</v>
      </c>
      <c r="D210" s="9">
        <v>42211</v>
      </c>
      <c r="E210" s="6" t="s">
        <v>1107</v>
      </c>
      <c r="F210" s="6" t="s">
        <v>1108</v>
      </c>
    </row>
    <row r="211" spans="1:6" x14ac:dyDescent="0.25">
      <c r="A211" s="6">
        <v>21232757</v>
      </c>
      <c r="B211" s="6">
        <v>19</v>
      </c>
      <c r="C211" s="9">
        <v>42240</v>
      </c>
      <c r="D211" s="9">
        <v>42265</v>
      </c>
      <c r="E211" s="6" t="s">
        <v>1109</v>
      </c>
      <c r="F211" s="6" t="s">
        <v>1108</v>
      </c>
    </row>
    <row r="212" spans="1:6" x14ac:dyDescent="0.25">
      <c r="A212" s="6">
        <v>21131177</v>
      </c>
      <c r="B212" s="6">
        <v>341</v>
      </c>
      <c r="C212" s="9">
        <v>42295</v>
      </c>
      <c r="D212" s="9">
        <v>42460</v>
      </c>
      <c r="E212" s="6" t="s">
        <v>1107</v>
      </c>
      <c r="F212" s="6" t="s">
        <v>1108</v>
      </c>
    </row>
    <row r="213" spans="1:6" x14ac:dyDescent="0.25">
      <c r="A213" s="6">
        <v>21232561</v>
      </c>
      <c r="B213" s="6">
        <v>369</v>
      </c>
      <c r="C213" s="9">
        <v>42162</v>
      </c>
      <c r="D213" s="9">
        <v>42187</v>
      </c>
      <c r="E213" s="6" t="s">
        <v>1107</v>
      </c>
      <c r="F213" s="6" t="s">
        <v>1108</v>
      </c>
    </row>
    <row r="214" spans="1:6" x14ac:dyDescent="0.25">
      <c r="A214" s="6">
        <v>21030847</v>
      </c>
      <c r="B214" s="6">
        <v>1</v>
      </c>
      <c r="C214" s="9">
        <v>41883</v>
      </c>
      <c r="D214" s="9">
        <v>42160</v>
      </c>
      <c r="E214" s="6" t="s">
        <v>1107</v>
      </c>
      <c r="F214" s="6" t="s">
        <v>1108</v>
      </c>
    </row>
    <row r="215" spans="1:6" x14ac:dyDescent="0.25">
      <c r="A215" s="6">
        <v>21030885</v>
      </c>
      <c r="B215" s="6">
        <v>289</v>
      </c>
      <c r="C215" s="9">
        <v>41487</v>
      </c>
      <c r="D215" s="9">
        <v>41517</v>
      </c>
      <c r="E215" s="6" t="s">
        <v>1107</v>
      </c>
      <c r="F215" s="6" t="s">
        <v>1108</v>
      </c>
    </row>
    <row r="216" spans="1:6" x14ac:dyDescent="0.25">
      <c r="A216" s="6">
        <v>21131254</v>
      </c>
      <c r="B216" s="6">
        <v>99</v>
      </c>
      <c r="C216" s="9">
        <v>41964</v>
      </c>
      <c r="D216" s="9">
        <v>42154</v>
      </c>
      <c r="E216" s="6" t="s">
        <v>1140</v>
      </c>
      <c r="F216" s="6" t="s">
        <v>1108</v>
      </c>
    </row>
    <row r="217" spans="1:6" x14ac:dyDescent="0.25">
      <c r="A217" s="6">
        <v>21131202</v>
      </c>
      <c r="B217" s="6">
        <v>120</v>
      </c>
      <c r="C217" s="9">
        <v>41497</v>
      </c>
      <c r="D217" s="9">
        <v>41532</v>
      </c>
      <c r="E217" s="6" t="s">
        <v>1110</v>
      </c>
      <c r="F217" s="6" t="s">
        <v>1108</v>
      </c>
    </row>
    <row r="218" spans="1:6" x14ac:dyDescent="0.25">
      <c r="A218" s="6">
        <v>21131202</v>
      </c>
      <c r="B218" s="6">
        <v>120</v>
      </c>
      <c r="C218" s="9">
        <v>41833</v>
      </c>
      <c r="D218" s="9">
        <v>41868</v>
      </c>
      <c r="E218" s="6" t="s">
        <v>1110</v>
      </c>
      <c r="F218" s="6" t="s">
        <v>1108</v>
      </c>
    </row>
    <row r="219" spans="1:6" x14ac:dyDescent="0.25">
      <c r="A219" s="6">
        <v>21131202</v>
      </c>
      <c r="B219" s="6">
        <v>375</v>
      </c>
      <c r="C219" s="9">
        <v>41868</v>
      </c>
      <c r="D219" s="9">
        <v>41896</v>
      </c>
      <c r="E219" s="6" t="s">
        <v>1107</v>
      </c>
      <c r="F219" s="6" t="s">
        <v>1108</v>
      </c>
    </row>
    <row r="220" spans="1:6" x14ac:dyDescent="0.25">
      <c r="A220" s="6">
        <v>21232369</v>
      </c>
      <c r="B220" s="6">
        <v>378</v>
      </c>
      <c r="C220" s="9">
        <v>42212</v>
      </c>
      <c r="D220" s="9">
        <v>42237</v>
      </c>
      <c r="E220" s="6" t="s">
        <v>1326</v>
      </c>
      <c r="F220" s="6" t="s">
        <v>1108</v>
      </c>
    </row>
    <row r="221" spans="1:6" x14ac:dyDescent="0.25">
      <c r="A221" s="6">
        <v>20727595</v>
      </c>
      <c r="B221" s="6">
        <v>379</v>
      </c>
      <c r="C221" s="9">
        <v>39614</v>
      </c>
      <c r="D221" s="9">
        <v>39639</v>
      </c>
      <c r="E221" s="6" t="s">
        <v>1109</v>
      </c>
      <c r="F221" s="6" t="s">
        <v>1108</v>
      </c>
    </row>
    <row r="222" spans="1:6" x14ac:dyDescent="0.25">
      <c r="A222" s="6">
        <v>20727595</v>
      </c>
      <c r="B222" s="6">
        <v>380</v>
      </c>
      <c r="C222" s="9">
        <v>39971</v>
      </c>
      <c r="D222" s="9">
        <v>40010</v>
      </c>
      <c r="E222" s="6" t="s">
        <v>1109</v>
      </c>
      <c r="F222" s="6" t="s">
        <v>1108</v>
      </c>
    </row>
    <row r="223" spans="1:6" x14ac:dyDescent="0.25">
      <c r="A223" s="6">
        <v>21030718</v>
      </c>
      <c r="B223" s="6">
        <v>85</v>
      </c>
      <c r="C223" s="9">
        <v>41469</v>
      </c>
      <c r="D223" s="9">
        <v>41466</v>
      </c>
      <c r="E223" s="6" t="s">
        <v>1107</v>
      </c>
      <c r="F223" s="6" t="s">
        <v>1108</v>
      </c>
    </row>
    <row r="224" spans="1:6" x14ac:dyDescent="0.25">
      <c r="A224" s="6">
        <v>21030718</v>
      </c>
      <c r="B224" s="6">
        <v>46</v>
      </c>
      <c r="C224" s="9">
        <v>41805</v>
      </c>
      <c r="D224" s="9">
        <v>41830</v>
      </c>
      <c r="E224" s="6" t="s">
        <v>1115</v>
      </c>
      <c r="F224" s="6" t="s">
        <v>1108</v>
      </c>
    </row>
    <row r="225" spans="1:6" x14ac:dyDescent="0.25">
      <c r="A225" s="6">
        <v>21401406</v>
      </c>
      <c r="B225" s="6">
        <v>383</v>
      </c>
      <c r="C225" s="9">
        <v>42583</v>
      </c>
      <c r="D225" s="9">
        <v>42608</v>
      </c>
      <c r="E225" s="6" t="s">
        <v>1109</v>
      </c>
      <c r="F225" s="6" t="s">
        <v>1108</v>
      </c>
    </row>
    <row r="226" spans="1:6" x14ac:dyDescent="0.25">
      <c r="A226" s="6">
        <v>21131029</v>
      </c>
      <c r="B226" s="6">
        <v>15</v>
      </c>
      <c r="C226" s="9">
        <v>42212</v>
      </c>
      <c r="D226" s="9">
        <v>42237</v>
      </c>
      <c r="E226" s="6" t="s">
        <v>1107</v>
      </c>
      <c r="F226" s="6" t="s">
        <v>1108</v>
      </c>
    </row>
    <row r="227" spans="1:6" x14ac:dyDescent="0.25">
      <c r="A227" s="6">
        <v>20929888</v>
      </c>
      <c r="B227" s="6">
        <v>15</v>
      </c>
      <c r="C227" s="9">
        <v>41463</v>
      </c>
      <c r="D227" s="9">
        <v>41855</v>
      </c>
      <c r="E227" s="6" t="s">
        <v>1107</v>
      </c>
      <c r="F227" s="6" t="s">
        <v>1108</v>
      </c>
    </row>
    <row r="228" spans="1:6" x14ac:dyDescent="0.25">
      <c r="A228" s="6">
        <v>21031087</v>
      </c>
      <c r="B228" s="6">
        <v>389</v>
      </c>
      <c r="C228" s="9">
        <v>42310</v>
      </c>
      <c r="D228" s="9">
        <v>42674</v>
      </c>
      <c r="E228" s="6" t="s">
        <v>1154</v>
      </c>
      <c r="F228" s="6" t="s">
        <v>1155</v>
      </c>
    </row>
    <row r="229" spans="1:6" x14ac:dyDescent="0.25">
      <c r="A229" s="6">
        <v>21232374</v>
      </c>
      <c r="B229" s="6">
        <v>390</v>
      </c>
      <c r="C229" s="6"/>
      <c r="D229" s="6"/>
      <c r="E229" s="6" t="s">
        <v>1107</v>
      </c>
      <c r="F229" s="6" t="s">
        <v>1108</v>
      </c>
    </row>
    <row r="230" spans="1:6" x14ac:dyDescent="0.25">
      <c r="A230" s="6">
        <v>21332478</v>
      </c>
      <c r="B230" s="6">
        <v>368</v>
      </c>
      <c r="C230" s="9">
        <v>42583</v>
      </c>
      <c r="D230" s="9">
        <v>42608</v>
      </c>
      <c r="E230" s="6" t="s">
        <v>1327</v>
      </c>
      <c r="F230" s="6" t="s">
        <v>1108</v>
      </c>
    </row>
    <row r="231" spans="1:6" x14ac:dyDescent="0.25">
      <c r="A231" s="6" t="s">
        <v>1124</v>
      </c>
      <c r="B231" s="6">
        <v>19</v>
      </c>
      <c r="C231" s="9">
        <v>41126</v>
      </c>
      <c r="D231" s="9">
        <v>41161</v>
      </c>
      <c r="E231" s="6" t="s">
        <v>1109</v>
      </c>
      <c r="F231" s="6" t="s">
        <v>1108</v>
      </c>
    </row>
    <row r="232" spans="1:6" x14ac:dyDescent="0.25">
      <c r="A232" s="6" t="s">
        <v>1124</v>
      </c>
      <c r="B232" s="6">
        <v>391</v>
      </c>
      <c r="C232" s="9">
        <v>41470</v>
      </c>
      <c r="D232" s="9">
        <v>41518</v>
      </c>
      <c r="E232" s="6" t="s">
        <v>1107</v>
      </c>
      <c r="F232" s="6" t="s">
        <v>1108</v>
      </c>
    </row>
    <row r="233" spans="1:6" x14ac:dyDescent="0.25">
      <c r="A233" s="6">
        <v>21232322</v>
      </c>
      <c r="B233" s="6">
        <v>15</v>
      </c>
      <c r="C233" s="9">
        <v>42170</v>
      </c>
      <c r="D233" s="9">
        <v>42195</v>
      </c>
      <c r="E233" s="6" t="s">
        <v>1107</v>
      </c>
      <c r="F233" s="6" t="s">
        <v>1108</v>
      </c>
    </row>
    <row r="234" spans="1:6" x14ac:dyDescent="0.25">
      <c r="A234" s="6" t="s">
        <v>1125</v>
      </c>
      <c r="B234" s="6">
        <v>333</v>
      </c>
      <c r="C234" s="6"/>
      <c r="D234" s="6"/>
      <c r="E234" s="6" t="s">
        <v>1320</v>
      </c>
      <c r="F234" s="6" t="s">
        <v>1108</v>
      </c>
    </row>
    <row r="235" spans="1:6" x14ac:dyDescent="0.25">
      <c r="A235" s="6" t="s">
        <v>1125</v>
      </c>
      <c r="B235" s="6">
        <v>241</v>
      </c>
      <c r="C235" s="6"/>
      <c r="D235" s="6"/>
      <c r="E235" s="6" t="s">
        <v>1107</v>
      </c>
      <c r="F235" s="6" t="s">
        <v>1108</v>
      </c>
    </row>
    <row r="236" spans="1:6" x14ac:dyDescent="0.25">
      <c r="A236" s="6" t="s">
        <v>1125</v>
      </c>
      <c r="B236" s="6">
        <v>393</v>
      </c>
      <c r="C236" s="6"/>
      <c r="D236" s="6"/>
      <c r="E236" s="6" t="s">
        <v>1107</v>
      </c>
      <c r="F236" s="6" t="s">
        <v>1108</v>
      </c>
    </row>
    <row r="237" spans="1:6" x14ac:dyDescent="0.25">
      <c r="A237" s="6">
        <v>20829559</v>
      </c>
      <c r="B237" s="6">
        <v>355</v>
      </c>
      <c r="C237" s="6"/>
      <c r="D237" s="6"/>
      <c r="E237" s="6" t="s">
        <v>1122</v>
      </c>
      <c r="F237" s="6" t="s">
        <v>1108</v>
      </c>
    </row>
    <row r="238" spans="1:6" x14ac:dyDescent="0.25">
      <c r="A238" s="6" t="s">
        <v>1126</v>
      </c>
      <c r="B238" s="6">
        <v>333</v>
      </c>
      <c r="C238" s="9">
        <v>39614</v>
      </c>
      <c r="D238" s="9">
        <v>39663</v>
      </c>
      <c r="E238" s="6" t="s">
        <v>1107</v>
      </c>
      <c r="F238" s="6" t="s">
        <v>1108</v>
      </c>
    </row>
    <row r="239" spans="1:6" x14ac:dyDescent="0.25">
      <c r="A239" s="6" t="s">
        <v>1128</v>
      </c>
      <c r="B239" s="6">
        <v>15</v>
      </c>
      <c r="C239" s="9">
        <v>41106</v>
      </c>
      <c r="D239" s="9">
        <v>41131</v>
      </c>
      <c r="E239" s="6" t="s">
        <v>1107</v>
      </c>
      <c r="F239" s="6" t="s">
        <v>1108</v>
      </c>
    </row>
    <row r="240" spans="1:6" x14ac:dyDescent="0.25">
      <c r="A240" s="6" t="s">
        <v>1128</v>
      </c>
      <c r="B240" s="6">
        <v>75</v>
      </c>
      <c r="C240" s="9">
        <v>41456</v>
      </c>
      <c r="D240" s="9">
        <v>41481</v>
      </c>
      <c r="E240" s="6" t="s">
        <v>1115</v>
      </c>
      <c r="F240" s="6" t="s">
        <v>1108</v>
      </c>
    </row>
    <row r="241" spans="1:6" x14ac:dyDescent="0.25">
      <c r="A241" s="6" t="s">
        <v>1131</v>
      </c>
      <c r="B241" s="6">
        <v>296</v>
      </c>
      <c r="C241" s="9">
        <v>41070</v>
      </c>
      <c r="D241" s="9">
        <v>41102</v>
      </c>
      <c r="E241" s="6" t="s">
        <v>1107</v>
      </c>
      <c r="F241" s="6" t="s">
        <v>1108</v>
      </c>
    </row>
    <row r="242" spans="1:6" x14ac:dyDescent="0.25">
      <c r="A242" s="6" t="s">
        <v>1131</v>
      </c>
      <c r="B242" s="6">
        <v>397</v>
      </c>
      <c r="C242" s="9">
        <v>40916</v>
      </c>
      <c r="D242" s="9">
        <v>40941</v>
      </c>
      <c r="E242" s="6" t="s">
        <v>1107</v>
      </c>
      <c r="F242" s="6" t="s">
        <v>1108</v>
      </c>
    </row>
    <row r="243" spans="1:6" x14ac:dyDescent="0.25">
      <c r="A243" s="6">
        <v>20727653</v>
      </c>
      <c r="B243" s="6">
        <v>19</v>
      </c>
      <c r="C243" s="9">
        <v>40330</v>
      </c>
      <c r="D243" s="9">
        <v>40422</v>
      </c>
      <c r="E243" s="6" t="s">
        <v>1109</v>
      </c>
      <c r="F243" s="6" t="s">
        <v>1108</v>
      </c>
    </row>
    <row r="244" spans="1:6" x14ac:dyDescent="0.25">
      <c r="A244" s="6">
        <v>20727653</v>
      </c>
      <c r="B244" s="6">
        <v>398</v>
      </c>
      <c r="C244" s="9">
        <v>39974</v>
      </c>
      <c r="D244" s="9">
        <v>40368</v>
      </c>
      <c r="E244" s="6" t="s">
        <v>1110</v>
      </c>
      <c r="F244" s="6" t="s">
        <v>1108</v>
      </c>
    </row>
    <row r="245" spans="1:6" x14ac:dyDescent="0.25">
      <c r="A245" s="6">
        <v>21232479</v>
      </c>
      <c r="B245" s="6">
        <v>295</v>
      </c>
      <c r="C245" s="9">
        <v>42185</v>
      </c>
      <c r="D245" s="9">
        <v>42212</v>
      </c>
      <c r="E245" s="6" t="s">
        <v>1118</v>
      </c>
      <c r="F245" s="6" t="s">
        <v>1108</v>
      </c>
    </row>
    <row r="246" spans="1:6" x14ac:dyDescent="0.25">
      <c r="A246" s="6">
        <v>21031035</v>
      </c>
      <c r="B246" s="6">
        <v>400</v>
      </c>
      <c r="C246" s="9">
        <v>41435</v>
      </c>
      <c r="D246" s="9">
        <v>41465</v>
      </c>
      <c r="E246" s="6" t="s">
        <v>1136</v>
      </c>
      <c r="F246" s="6" t="s">
        <v>1108</v>
      </c>
    </row>
    <row r="247" spans="1:6" x14ac:dyDescent="0.25">
      <c r="A247" s="6">
        <v>21031035</v>
      </c>
      <c r="B247" s="6">
        <v>401</v>
      </c>
      <c r="C247" s="9">
        <v>41807</v>
      </c>
      <c r="D247" s="9">
        <v>41868</v>
      </c>
      <c r="E247" s="6" t="s">
        <v>1109</v>
      </c>
      <c r="F247" s="6" t="s">
        <v>1108</v>
      </c>
    </row>
    <row r="248" spans="1:6" x14ac:dyDescent="0.25">
      <c r="A248" s="6">
        <v>20930192</v>
      </c>
      <c r="B248" s="6">
        <v>15</v>
      </c>
      <c r="C248" s="9">
        <v>41092</v>
      </c>
      <c r="D248" s="9">
        <v>41124</v>
      </c>
      <c r="E248" s="6" t="s">
        <v>1107</v>
      </c>
      <c r="F248" s="6" t="s">
        <v>1108</v>
      </c>
    </row>
    <row r="249" spans="1:6" x14ac:dyDescent="0.25">
      <c r="A249" s="6">
        <v>21130898</v>
      </c>
      <c r="B249" s="6">
        <v>41</v>
      </c>
      <c r="C249" s="6"/>
      <c r="D249" s="6"/>
      <c r="E249" s="6" t="s">
        <v>1110</v>
      </c>
      <c r="F249" s="6" t="s">
        <v>1108</v>
      </c>
    </row>
    <row r="250" spans="1:6" x14ac:dyDescent="0.25">
      <c r="A250" s="6">
        <v>21130898</v>
      </c>
      <c r="B250" s="6">
        <v>409</v>
      </c>
      <c r="C250" s="9">
        <v>41792</v>
      </c>
      <c r="D250" s="9">
        <v>41845</v>
      </c>
      <c r="E250" s="6"/>
      <c r="F250" s="6" t="s">
        <v>1108</v>
      </c>
    </row>
    <row r="251" spans="1:6" x14ac:dyDescent="0.25">
      <c r="A251" s="6">
        <v>20727433</v>
      </c>
      <c r="B251" s="6">
        <v>411</v>
      </c>
      <c r="C251" s="9">
        <v>40392</v>
      </c>
      <c r="D251" s="9">
        <v>40424</v>
      </c>
      <c r="E251" s="6" t="s">
        <v>1117</v>
      </c>
      <c r="F251" s="6" t="s">
        <v>1108</v>
      </c>
    </row>
    <row r="252" spans="1:6" x14ac:dyDescent="0.25">
      <c r="A252" s="6">
        <v>20727433</v>
      </c>
      <c r="B252" s="6">
        <v>412</v>
      </c>
      <c r="C252" s="6"/>
      <c r="D252" s="6"/>
      <c r="E252" s="6" t="s">
        <v>1110</v>
      </c>
      <c r="F252" s="6" t="s">
        <v>1108</v>
      </c>
    </row>
    <row r="253" spans="1:6" x14ac:dyDescent="0.25">
      <c r="A253" s="6">
        <v>21232427</v>
      </c>
      <c r="B253" s="6">
        <v>230</v>
      </c>
      <c r="C253" s="6"/>
      <c r="D253" s="6"/>
      <c r="E253" s="6" t="s">
        <v>1107</v>
      </c>
      <c r="F253" s="6" t="s">
        <v>1108</v>
      </c>
    </row>
    <row r="254" spans="1:6" x14ac:dyDescent="0.25">
      <c r="A254" s="6">
        <v>21131235</v>
      </c>
      <c r="B254" s="6">
        <v>1</v>
      </c>
      <c r="C254" s="9">
        <v>42205</v>
      </c>
      <c r="D254" s="9">
        <v>42240</v>
      </c>
      <c r="E254" s="6" t="s">
        <v>1107</v>
      </c>
      <c r="F254" s="6" t="s">
        <v>1108</v>
      </c>
    </row>
    <row r="255" spans="1:6" x14ac:dyDescent="0.25">
      <c r="A255" s="6">
        <v>21232388</v>
      </c>
      <c r="B255" s="6">
        <v>414</v>
      </c>
      <c r="C255" s="9">
        <v>42163</v>
      </c>
      <c r="D255" s="9">
        <v>42188</v>
      </c>
      <c r="E255" s="6" t="s">
        <v>1107</v>
      </c>
      <c r="F255" s="6" t="s">
        <v>1108</v>
      </c>
    </row>
    <row r="256" spans="1:6" x14ac:dyDescent="0.25">
      <c r="A256" s="6">
        <v>20829564</v>
      </c>
      <c r="B256" s="6">
        <v>73</v>
      </c>
      <c r="C256" s="9">
        <v>40741</v>
      </c>
      <c r="D256" s="9">
        <v>40829</v>
      </c>
      <c r="E256" s="6" t="s">
        <v>1110</v>
      </c>
      <c r="F256" s="6" t="s">
        <v>1108</v>
      </c>
    </row>
    <row r="257" spans="1:6" x14ac:dyDescent="0.25">
      <c r="A257" s="6">
        <v>20727691</v>
      </c>
      <c r="B257" s="6">
        <v>425</v>
      </c>
      <c r="C257" s="9">
        <v>40330</v>
      </c>
      <c r="D257" s="9">
        <v>40359</v>
      </c>
      <c r="E257" s="6" t="s">
        <v>1107</v>
      </c>
      <c r="F257" s="6" t="s">
        <v>1108</v>
      </c>
    </row>
    <row r="258" spans="1:6" x14ac:dyDescent="0.25">
      <c r="A258" s="6">
        <v>20727691</v>
      </c>
      <c r="B258" s="6">
        <v>1</v>
      </c>
      <c r="C258" s="9">
        <v>40725</v>
      </c>
      <c r="D258" s="9">
        <v>40755</v>
      </c>
      <c r="E258" s="6" t="s">
        <v>1107</v>
      </c>
      <c r="F258" s="6" t="s">
        <v>1108</v>
      </c>
    </row>
    <row r="259" spans="1:6" x14ac:dyDescent="0.25">
      <c r="A259" s="6">
        <v>21232336</v>
      </c>
      <c r="B259" s="6">
        <v>208</v>
      </c>
      <c r="C259" s="9">
        <v>42541</v>
      </c>
      <c r="D259" s="9">
        <v>42573</v>
      </c>
      <c r="E259" s="6" t="s">
        <v>1107</v>
      </c>
      <c r="F259" s="6" t="s">
        <v>1108</v>
      </c>
    </row>
    <row r="260" spans="1:6" x14ac:dyDescent="0.25">
      <c r="A260" s="6" t="s">
        <v>1192</v>
      </c>
      <c r="B260" s="6">
        <v>350</v>
      </c>
      <c r="C260" s="6"/>
      <c r="D260" s="6"/>
      <c r="E260" s="6"/>
      <c r="F260" s="6" t="s">
        <v>1108</v>
      </c>
    </row>
    <row r="261" spans="1:6" x14ac:dyDescent="0.25">
      <c r="A261" s="6">
        <v>20727499</v>
      </c>
      <c r="B261" s="6">
        <v>80</v>
      </c>
      <c r="C261" s="9">
        <v>39979</v>
      </c>
      <c r="D261" s="9">
        <v>40040</v>
      </c>
      <c r="E261" s="6" t="s">
        <v>1107</v>
      </c>
      <c r="F261" s="6" t="s">
        <v>1108</v>
      </c>
    </row>
    <row r="262" spans="1:6" x14ac:dyDescent="0.25">
      <c r="A262" s="6">
        <v>20970651</v>
      </c>
      <c r="B262" s="6">
        <v>230</v>
      </c>
      <c r="C262" s="9">
        <v>39980</v>
      </c>
      <c r="D262" s="9">
        <v>40008</v>
      </c>
      <c r="E262" s="6" t="s">
        <v>1107</v>
      </c>
      <c r="F262" s="6" t="s">
        <v>1108</v>
      </c>
    </row>
    <row r="263" spans="1:6" x14ac:dyDescent="0.25">
      <c r="A263" s="6">
        <v>20970651</v>
      </c>
      <c r="B263" s="6">
        <v>15</v>
      </c>
      <c r="C263" s="9">
        <v>40406</v>
      </c>
      <c r="D263" s="9">
        <v>40438</v>
      </c>
      <c r="E263" s="6" t="s">
        <v>1107</v>
      </c>
      <c r="F263" s="6" t="s">
        <v>1108</v>
      </c>
    </row>
    <row r="264" spans="1:6" x14ac:dyDescent="0.25">
      <c r="A264" s="6">
        <v>20970651</v>
      </c>
      <c r="B264" s="6">
        <v>230</v>
      </c>
      <c r="C264" s="9">
        <v>40452</v>
      </c>
      <c r="D264" s="9">
        <v>40695</v>
      </c>
      <c r="E264" s="6" t="s">
        <v>1107</v>
      </c>
      <c r="F264" s="6" t="s">
        <v>1108</v>
      </c>
    </row>
    <row r="265" spans="1:6" x14ac:dyDescent="0.25">
      <c r="A265" s="6">
        <v>21131221</v>
      </c>
      <c r="B265" s="6">
        <v>16</v>
      </c>
      <c r="C265" s="9">
        <v>42184</v>
      </c>
      <c r="D265" s="9">
        <v>42213</v>
      </c>
      <c r="E265" s="6" t="s">
        <v>1110</v>
      </c>
      <c r="F265" s="6" t="s">
        <v>1108</v>
      </c>
    </row>
    <row r="266" spans="1:6" x14ac:dyDescent="0.25">
      <c r="A266" s="6">
        <v>21130975</v>
      </c>
      <c r="B266" s="6">
        <v>69</v>
      </c>
      <c r="C266" s="6"/>
      <c r="D266" s="6"/>
      <c r="E266" s="6" t="s">
        <v>1107</v>
      </c>
      <c r="F266" s="6" t="s">
        <v>1108</v>
      </c>
    </row>
    <row r="267" spans="1:6" x14ac:dyDescent="0.25">
      <c r="A267" s="6">
        <v>21130975</v>
      </c>
      <c r="B267" s="6">
        <v>208</v>
      </c>
      <c r="C267" s="6"/>
      <c r="D267" s="6"/>
      <c r="E267" s="6" t="s">
        <v>1107</v>
      </c>
      <c r="F267" s="6" t="s">
        <v>1108</v>
      </c>
    </row>
    <row r="268" spans="1:6" x14ac:dyDescent="0.25">
      <c r="A268" s="6">
        <v>21232465</v>
      </c>
      <c r="B268" s="6">
        <v>424</v>
      </c>
      <c r="C268" s="9">
        <v>42170</v>
      </c>
      <c r="D268" s="9">
        <v>42200</v>
      </c>
      <c r="E268" s="6" t="s">
        <v>1107</v>
      </c>
      <c r="F268" s="6" t="s">
        <v>1108</v>
      </c>
    </row>
    <row r="269" spans="1:6" x14ac:dyDescent="0.25">
      <c r="A269" s="6">
        <v>21232465</v>
      </c>
      <c r="B269" s="6">
        <v>30</v>
      </c>
      <c r="C269" s="9">
        <v>41829</v>
      </c>
      <c r="D269" s="9">
        <v>41860</v>
      </c>
      <c r="E269" s="6" t="s">
        <v>1107</v>
      </c>
      <c r="F269" s="6" t="s">
        <v>1108</v>
      </c>
    </row>
    <row r="270" spans="1:6" x14ac:dyDescent="0.25">
      <c r="A270" s="6">
        <v>21232465</v>
      </c>
      <c r="B270" s="6">
        <v>423</v>
      </c>
      <c r="C270" s="9">
        <v>42203</v>
      </c>
      <c r="D270" s="9">
        <v>42177</v>
      </c>
      <c r="E270" s="6" t="s">
        <v>1328</v>
      </c>
      <c r="F270" s="6" t="s">
        <v>1283</v>
      </c>
    </row>
    <row r="271" spans="1:6" x14ac:dyDescent="0.25">
      <c r="A271" s="6">
        <v>21171288</v>
      </c>
      <c r="B271" s="6">
        <v>69</v>
      </c>
      <c r="C271" s="9">
        <v>42186</v>
      </c>
      <c r="D271" s="9">
        <v>42580</v>
      </c>
      <c r="E271" s="6" t="s">
        <v>1110</v>
      </c>
      <c r="F271" s="6" t="s">
        <v>1108</v>
      </c>
    </row>
    <row r="272" spans="1:6" x14ac:dyDescent="0.25">
      <c r="A272" s="6">
        <v>21131091</v>
      </c>
      <c r="B272" s="6">
        <v>89</v>
      </c>
      <c r="C272" s="9">
        <v>42278</v>
      </c>
      <c r="D272" s="9">
        <v>42551</v>
      </c>
      <c r="E272" s="6" t="s">
        <v>1109</v>
      </c>
      <c r="F272" s="6" t="s">
        <v>1108</v>
      </c>
    </row>
    <row r="273" spans="1:6" x14ac:dyDescent="0.25">
      <c r="A273" s="6">
        <v>21131158</v>
      </c>
      <c r="B273" s="6">
        <v>425</v>
      </c>
      <c r="C273" s="9">
        <v>42186</v>
      </c>
      <c r="D273" s="9">
        <v>42216</v>
      </c>
      <c r="E273" s="6" t="s">
        <v>1107</v>
      </c>
      <c r="F273" s="6" t="s">
        <v>1108</v>
      </c>
    </row>
    <row r="274" spans="1:6" x14ac:dyDescent="0.25">
      <c r="A274" s="6">
        <v>21131158</v>
      </c>
      <c r="B274" s="6">
        <v>426</v>
      </c>
      <c r="C274" s="9">
        <v>42217</v>
      </c>
      <c r="D274" s="9">
        <v>42247</v>
      </c>
      <c r="E274" s="6" t="s">
        <v>1107</v>
      </c>
      <c r="F274" s="6" t="s">
        <v>1108</v>
      </c>
    </row>
    <row r="275" spans="1:6" x14ac:dyDescent="0.25">
      <c r="A275" s="6">
        <v>21332258</v>
      </c>
      <c r="B275" s="6">
        <v>427</v>
      </c>
      <c r="C275" s="9">
        <v>42562</v>
      </c>
      <c r="D275" s="9">
        <v>42587</v>
      </c>
      <c r="E275" s="6" t="s">
        <v>1107</v>
      </c>
      <c r="F275" s="6" t="s">
        <v>1108</v>
      </c>
    </row>
    <row r="276" spans="1:6" x14ac:dyDescent="0.25">
      <c r="A276" s="6">
        <v>21130961</v>
      </c>
      <c r="B276" s="6">
        <v>428</v>
      </c>
      <c r="C276" s="9">
        <v>42163</v>
      </c>
      <c r="D276" s="9">
        <v>42195</v>
      </c>
      <c r="E276" s="6" t="s">
        <v>1107</v>
      </c>
      <c r="F276" s="6" t="s">
        <v>1108</v>
      </c>
    </row>
    <row r="277" spans="1:6" x14ac:dyDescent="0.25">
      <c r="A277" s="6">
        <v>21131111</v>
      </c>
      <c r="B277" s="6">
        <v>428</v>
      </c>
      <c r="C277" s="9">
        <v>42163</v>
      </c>
      <c r="D277" s="9">
        <v>42167</v>
      </c>
      <c r="E277" s="6" t="s">
        <v>1107</v>
      </c>
      <c r="F277" s="6" t="s">
        <v>1108</v>
      </c>
    </row>
    <row r="278" spans="1:6" x14ac:dyDescent="0.25">
      <c r="A278" s="6">
        <v>21131111</v>
      </c>
      <c r="B278" s="6">
        <v>392</v>
      </c>
      <c r="C278" s="9">
        <v>42536</v>
      </c>
      <c r="D278" s="9">
        <v>42563</v>
      </c>
      <c r="E278" s="6" t="s">
        <v>1107</v>
      </c>
      <c r="F278" s="6" t="s">
        <v>1108</v>
      </c>
    </row>
    <row r="279" spans="1:6" x14ac:dyDescent="0.25">
      <c r="A279" s="6">
        <v>21232317</v>
      </c>
      <c r="B279" s="6">
        <v>16</v>
      </c>
      <c r="C279" s="9">
        <v>42541</v>
      </c>
      <c r="D279" s="9">
        <v>42573</v>
      </c>
      <c r="E279" s="6" t="s">
        <v>1107</v>
      </c>
      <c r="F279" s="6" t="s">
        <v>1108</v>
      </c>
    </row>
    <row r="280" spans="1:6" x14ac:dyDescent="0.25">
      <c r="A280" s="6">
        <v>21232795</v>
      </c>
      <c r="B280" s="6">
        <v>1</v>
      </c>
      <c r="C280" s="9">
        <v>42583</v>
      </c>
      <c r="D280" s="9">
        <v>42615</v>
      </c>
      <c r="E280" s="6" t="s">
        <v>1107</v>
      </c>
      <c r="F280" s="6" t="s">
        <v>1108</v>
      </c>
    </row>
    <row r="281" spans="1:6" x14ac:dyDescent="0.25">
      <c r="A281" s="6">
        <v>21232479</v>
      </c>
      <c r="B281" s="6">
        <v>30</v>
      </c>
      <c r="C281" s="9">
        <v>42541</v>
      </c>
      <c r="D281" s="9">
        <v>42573</v>
      </c>
      <c r="E281" s="6" t="s">
        <v>1107</v>
      </c>
      <c r="F281" s="6" t="s">
        <v>1108</v>
      </c>
    </row>
    <row r="282" spans="1:6" x14ac:dyDescent="0.25">
      <c r="A282" s="6">
        <v>20929951</v>
      </c>
      <c r="B282" s="6">
        <v>430</v>
      </c>
      <c r="C282" s="6"/>
      <c r="D282" s="6"/>
      <c r="E282" s="6"/>
      <c r="F282" s="6" t="s">
        <v>1108</v>
      </c>
    </row>
    <row r="283" spans="1:6" x14ac:dyDescent="0.25">
      <c r="A283" s="6">
        <v>20929951</v>
      </c>
      <c r="B283" s="6">
        <v>429</v>
      </c>
      <c r="C283" s="6"/>
      <c r="D283" s="6"/>
      <c r="E283" s="6" t="s">
        <v>1107</v>
      </c>
      <c r="F283" s="6" t="s">
        <v>1108</v>
      </c>
    </row>
    <row r="284" spans="1:6" x14ac:dyDescent="0.25">
      <c r="A284" s="6">
        <v>21130961</v>
      </c>
      <c r="B284" s="6">
        <v>208</v>
      </c>
      <c r="C284" s="9">
        <v>42527</v>
      </c>
      <c r="D284" s="9">
        <v>42573</v>
      </c>
      <c r="E284" s="6" t="s">
        <v>1107</v>
      </c>
      <c r="F284" s="6" t="s">
        <v>1108</v>
      </c>
    </row>
    <row r="285" spans="1:6" x14ac:dyDescent="0.25">
      <c r="A285" s="6">
        <v>21232542</v>
      </c>
      <c r="B285" s="6">
        <v>434</v>
      </c>
      <c r="C285" s="9">
        <v>42541</v>
      </c>
      <c r="D285" s="9">
        <v>42573</v>
      </c>
      <c r="E285" s="6" t="s">
        <v>1121</v>
      </c>
      <c r="F285" s="6" t="s">
        <v>1108</v>
      </c>
    </row>
    <row r="286" spans="1:6" x14ac:dyDescent="0.25">
      <c r="A286" s="6">
        <v>21131053</v>
      </c>
      <c r="B286" s="6">
        <v>30</v>
      </c>
      <c r="C286" s="9">
        <v>42186</v>
      </c>
      <c r="D286" s="9">
        <v>42213</v>
      </c>
      <c r="E286" s="6" t="s">
        <v>1107</v>
      </c>
      <c r="F286" s="6" t="s">
        <v>1108</v>
      </c>
    </row>
    <row r="287" spans="1:6" x14ac:dyDescent="0.25">
      <c r="A287" s="6">
        <v>21131053</v>
      </c>
      <c r="B287" s="6">
        <v>435</v>
      </c>
      <c r="C287" s="9">
        <v>42219</v>
      </c>
      <c r="D287" s="9">
        <v>42244</v>
      </c>
      <c r="E287" s="6" t="s">
        <v>1107</v>
      </c>
      <c r="F287" s="6" t="s">
        <v>1108</v>
      </c>
    </row>
    <row r="288" spans="1:6" x14ac:dyDescent="0.25">
      <c r="A288" s="6">
        <v>21131053</v>
      </c>
      <c r="B288" s="6">
        <v>435</v>
      </c>
      <c r="C288" s="6"/>
      <c r="D288" s="6"/>
      <c r="E288" s="6" t="s">
        <v>1107</v>
      </c>
      <c r="F288" s="6" t="s">
        <v>1108</v>
      </c>
    </row>
    <row r="289" spans="1:6" x14ac:dyDescent="0.25">
      <c r="A289" s="6">
        <v>21232561</v>
      </c>
      <c r="B289" s="6">
        <v>38</v>
      </c>
      <c r="C289" s="9">
        <v>42534</v>
      </c>
      <c r="D289" s="9">
        <v>42562</v>
      </c>
      <c r="E289" s="6" t="s">
        <v>1136</v>
      </c>
      <c r="F289" s="6" t="s">
        <v>1108</v>
      </c>
    </row>
    <row r="290" spans="1:6" x14ac:dyDescent="0.25">
      <c r="A290" s="6">
        <v>21232561</v>
      </c>
      <c r="B290" s="6">
        <v>69</v>
      </c>
      <c r="C290" s="9">
        <v>42569</v>
      </c>
      <c r="D290" s="9">
        <v>42608</v>
      </c>
      <c r="E290" s="6" t="s">
        <v>1107</v>
      </c>
      <c r="F290" s="6" t="s">
        <v>1108</v>
      </c>
    </row>
    <row r="291" spans="1:6" x14ac:dyDescent="0.25">
      <c r="A291" s="6">
        <v>21580822</v>
      </c>
      <c r="B291" s="6">
        <v>436</v>
      </c>
      <c r="C291" s="9">
        <v>42562</v>
      </c>
      <c r="D291" s="9">
        <v>42594</v>
      </c>
      <c r="E291" s="6" t="s">
        <v>1325</v>
      </c>
      <c r="F291" s="6" t="s">
        <v>1108</v>
      </c>
    </row>
    <row r="292" spans="1:6" x14ac:dyDescent="0.25">
      <c r="A292" s="6">
        <v>20930096</v>
      </c>
      <c r="B292" s="6">
        <v>20</v>
      </c>
      <c r="C292" s="9">
        <v>42162</v>
      </c>
      <c r="D292" s="9">
        <v>42186</v>
      </c>
      <c r="E292" s="6" t="s">
        <v>1107</v>
      </c>
      <c r="F292" s="6" t="s">
        <v>1108</v>
      </c>
    </row>
    <row r="293" spans="1:6" x14ac:dyDescent="0.25">
      <c r="A293" s="6">
        <v>20930096</v>
      </c>
      <c r="B293" s="6">
        <v>369</v>
      </c>
      <c r="C293" s="9">
        <v>42527</v>
      </c>
      <c r="D293" s="9">
        <v>42549</v>
      </c>
      <c r="E293" s="6" t="s">
        <v>1107</v>
      </c>
      <c r="F293" s="6" t="s">
        <v>1108</v>
      </c>
    </row>
    <row r="294" spans="1:6" x14ac:dyDescent="0.25">
      <c r="A294" s="6">
        <v>21131125</v>
      </c>
      <c r="B294" s="6">
        <v>437</v>
      </c>
      <c r="C294" s="6"/>
      <c r="D294" s="6"/>
      <c r="E294" s="6" t="s">
        <v>1326</v>
      </c>
      <c r="F294" s="6" t="s">
        <v>1108</v>
      </c>
    </row>
    <row r="295" spans="1:6" x14ac:dyDescent="0.25">
      <c r="A295" s="6">
        <v>21482352</v>
      </c>
      <c r="B295" s="6">
        <v>367</v>
      </c>
      <c r="C295" s="9">
        <v>42177</v>
      </c>
      <c r="D295" s="9">
        <v>42206</v>
      </c>
      <c r="E295" s="6" t="s">
        <v>1107</v>
      </c>
      <c r="F295" s="6" t="s">
        <v>1108</v>
      </c>
    </row>
    <row r="296" spans="1:6" x14ac:dyDescent="0.25">
      <c r="A296" s="6">
        <v>21232719</v>
      </c>
      <c r="B296" s="6">
        <v>583</v>
      </c>
      <c r="C296" s="9">
        <v>42562</v>
      </c>
      <c r="D296" s="9">
        <v>42587</v>
      </c>
      <c r="E296" s="6" t="s">
        <v>1329</v>
      </c>
      <c r="F296" s="6" t="s">
        <v>1108</v>
      </c>
    </row>
    <row r="297" spans="1:6" x14ac:dyDescent="0.25">
      <c r="A297" s="6">
        <v>21030704</v>
      </c>
      <c r="B297" s="6">
        <v>440</v>
      </c>
      <c r="C297" s="9">
        <v>42520</v>
      </c>
      <c r="D297" s="9">
        <v>42573</v>
      </c>
      <c r="E297" s="6" t="s">
        <v>1110</v>
      </c>
      <c r="F297" s="6" t="s">
        <v>1108</v>
      </c>
    </row>
    <row r="298" spans="1:6" x14ac:dyDescent="0.25">
      <c r="A298" s="6">
        <v>21332368</v>
      </c>
      <c r="B298" s="6">
        <v>16</v>
      </c>
      <c r="C298" s="9">
        <v>42576</v>
      </c>
      <c r="D298" s="9">
        <v>42601</v>
      </c>
      <c r="E298" s="6" t="s">
        <v>1107</v>
      </c>
      <c r="F298" s="6" t="s">
        <v>1108</v>
      </c>
    </row>
    <row r="299" spans="1:6" x14ac:dyDescent="0.25">
      <c r="A299" s="6">
        <v>21332019</v>
      </c>
      <c r="B299" s="6">
        <v>16</v>
      </c>
      <c r="C299" s="9">
        <v>42576</v>
      </c>
      <c r="D299" s="9">
        <v>42601</v>
      </c>
      <c r="E299" s="6" t="s">
        <v>1107</v>
      </c>
      <c r="F299" s="6" t="s">
        <v>1108</v>
      </c>
    </row>
    <row r="300" spans="1:6" x14ac:dyDescent="0.25">
      <c r="A300" s="6">
        <v>21332167</v>
      </c>
      <c r="B300" s="6">
        <v>289</v>
      </c>
      <c r="C300" s="9">
        <v>42562</v>
      </c>
      <c r="D300" s="9">
        <v>42591</v>
      </c>
      <c r="E300" s="6" t="s">
        <v>1107</v>
      </c>
      <c r="F300" s="6" t="s">
        <v>1108</v>
      </c>
    </row>
    <row r="301" spans="1:6" x14ac:dyDescent="0.25">
      <c r="A301" s="6">
        <v>21232589</v>
      </c>
      <c r="B301" s="6">
        <v>443</v>
      </c>
      <c r="C301" s="9">
        <v>40379</v>
      </c>
      <c r="D301" s="9">
        <v>40410</v>
      </c>
      <c r="E301" s="6" t="s">
        <v>1107</v>
      </c>
      <c r="F301" s="6" t="s">
        <v>1108</v>
      </c>
    </row>
    <row r="302" spans="1:6" x14ac:dyDescent="0.25">
      <c r="A302" s="6">
        <v>21232762</v>
      </c>
      <c r="B302" s="6">
        <v>208</v>
      </c>
      <c r="C302" s="9">
        <v>42233</v>
      </c>
      <c r="D302" s="9">
        <v>42258</v>
      </c>
      <c r="E302" s="6" t="s">
        <v>1246</v>
      </c>
      <c r="F302" s="6" t="s">
        <v>1108</v>
      </c>
    </row>
    <row r="303" spans="1:6" x14ac:dyDescent="0.25">
      <c r="A303" s="6">
        <v>21232388</v>
      </c>
      <c r="B303" s="6">
        <v>30</v>
      </c>
      <c r="C303" s="9">
        <v>42541</v>
      </c>
      <c r="D303" s="9">
        <v>42573</v>
      </c>
      <c r="E303" s="6" t="s">
        <v>1107</v>
      </c>
      <c r="F303" s="6" t="s">
        <v>1108</v>
      </c>
    </row>
    <row r="304" spans="1:6" x14ac:dyDescent="0.25">
      <c r="A304" s="6">
        <v>21232762</v>
      </c>
      <c r="B304" s="6">
        <v>444</v>
      </c>
      <c r="C304" s="9">
        <v>42541</v>
      </c>
      <c r="D304" s="9">
        <v>42573</v>
      </c>
      <c r="E304" s="6" t="s">
        <v>1246</v>
      </c>
      <c r="F304" s="6" t="s">
        <v>1108</v>
      </c>
    </row>
    <row r="305" spans="1:6" x14ac:dyDescent="0.25">
      <c r="A305" s="6">
        <v>21332412</v>
      </c>
      <c r="B305" s="6">
        <v>15</v>
      </c>
      <c r="C305" s="9">
        <v>42569</v>
      </c>
      <c r="D305" s="9">
        <v>42608</v>
      </c>
      <c r="E305" s="6" t="s">
        <v>1107</v>
      </c>
      <c r="F305" s="6" t="s">
        <v>1108</v>
      </c>
    </row>
    <row r="306" spans="1:6" x14ac:dyDescent="0.25">
      <c r="A306" s="6">
        <v>21332148</v>
      </c>
      <c r="B306" s="6">
        <v>16</v>
      </c>
      <c r="C306" s="9">
        <v>42541</v>
      </c>
      <c r="D306" s="9">
        <v>42622</v>
      </c>
      <c r="E306" s="6" t="s">
        <v>1136</v>
      </c>
      <c r="F306" s="6" t="s">
        <v>1108</v>
      </c>
    </row>
    <row r="307" spans="1:6" x14ac:dyDescent="0.25">
      <c r="A307" s="6">
        <v>21332148</v>
      </c>
      <c r="B307" s="6">
        <v>445</v>
      </c>
      <c r="C307" s="9">
        <v>42170</v>
      </c>
      <c r="D307" s="9">
        <v>42195</v>
      </c>
      <c r="E307" s="6" t="s">
        <v>1330</v>
      </c>
      <c r="F307" s="6" t="s">
        <v>1108</v>
      </c>
    </row>
    <row r="308" spans="1:6" x14ac:dyDescent="0.25">
      <c r="A308" s="6">
        <v>21131196</v>
      </c>
      <c r="B308" s="6">
        <v>1</v>
      </c>
      <c r="C308" s="9">
        <v>42163</v>
      </c>
      <c r="D308" s="9">
        <v>42193</v>
      </c>
      <c r="E308" s="6" t="s">
        <v>1107</v>
      </c>
      <c r="F308" s="6" t="s">
        <v>1108</v>
      </c>
    </row>
    <row r="309" spans="1:6" x14ac:dyDescent="0.25">
      <c r="A309" s="6">
        <v>21131196</v>
      </c>
      <c r="B309" s="6">
        <v>447</v>
      </c>
      <c r="C309" s="9">
        <v>41820</v>
      </c>
      <c r="D309" s="9">
        <v>41850</v>
      </c>
      <c r="E309" s="6" t="s">
        <v>1107</v>
      </c>
      <c r="F309" s="6" t="s">
        <v>1108</v>
      </c>
    </row>
    <row r="310" spans="1:6" x14ac:dyDescent="0.25">
      <c r="A310" s="6">
        <v>20829545</v>
      </c>
      <c r="B310" s="6">
        <v>448</v>
      </c>
      <c r="C310" s="9">
        <v>40339</v>
      </c>
      <c r="D310" s="9">
        <v>40370</v>
      </c>
      <c r="E310" s="6" t="s">
        <v>1107</v>
      </c>
      <c r="F310" s="6" t="s">
        <v>1108</v>
      </c>
    </row>
    <row r="311" spans="1:6" x14ac:dyDescent="0.25">
      <c r="A311" s="6">
        <v>21030899</v>
      </c>
      <c r="B311" s="6">
        <v>449</v>
      </c>
      <c r="C311" s="9">
        <v>41064</v>
      </c>
      <c r="D311" s="9">
        <v>41092</v>
      </c>
      <c r="E311" s="6" t="s">
        <v>1107</v>
      </c>
      <c r="F311" s="6" t="s">
        <v>1108</v>
      </c>
    </row>
    <row r="312" spans="1:6" x14ac:dyDescent="0.25">
      <c r="A312" s="6">
        <v>21030899</v>
      </c>
      <c r="B312" s="6">
        <v>450</v>
      </c>
      <c r="C312" s="9">
        <v>41098</v>
      </c>
      <c r="D312" s="9">
        <v>42583</v>
      </c>
      <c r="E312" s="6" t="s">
        <v>1331</v>
      </c>
      <c r="F312" s="6" t="s">
        <v>1108</v>
      </c>
    </row>
    <row r="313" spans="1:6" x14ac:dyDescent="0.25">
      <c r="A313" s="6">
        <v>21030899</v>
      </c>
      <c r="B313" s="6">
        <v>40</v>
      </c>
      <c r="C313" s="9">
        <v>41154</v>
      </c>
      <c r="D313" s="9">
        <v>41175</v>
      </c>
      <c r="E313" s="6" t="s">
        <v>1107</v>
      </c>
      <c r="F313" s="6" t="s">
        <v>1108</v>
      </c>
    </row>
    <row r="314" spans="1:6" x14ac:dyDescent="0.25">
      <c r="A314" s="6">
        <v>21030899</v>
      </c>
      <c r="B314" s="6">
        <v>451</v>
      </c>
      <c r="C314" s="9">
        <v>41491</v>
      </c>
      <c r="D314" s="9">
        <v>41526</v>
      </c>
      <c r="E314" s="6" t="s">
        <v>1110</v>
      </c>
      <c r="F314" s="6" t="s">
        <v>1108</v>
      </c>
    </row>
    <row r="315" spans="1:6" x14ac:dyDescent="0.25">
      <c r="A315" s="6">
        <v>21131034</v>
      </c>
      <c r="B315" s="6">
        <v>99</v>
      </c>
      <c r="C315" s="9">
        <v>42218</v>
      </c>
      <c r="D315" s="9">
        <v>42244</v>
      </c>
      <c r="E315" s="6" t="s">
        <v>1140</v>
      </c>
      <c r="F315" s="6" t="s">
        <v>1108</v>
      </c>
    </row>
    <row r="316" spans="1:6" x14ac:dyDescent="0.25">
      <c r="A316" s="6">
        <v>21131034</v>
      </c>
      <c r="B316" s="6">
        <v>360</v>
      </c>
      <c r="C316" s="9">
        <v>42176</v>
      </c>
      <c r="D316" s="9">
        <v>42202</v>
      </c>
      <c r="E316" s="6" t="s">
        <v>1107</v>
      </c>
      <c r="F316" s="6" t="s">
        <v>1108</v>
      </c>
    </row>
    <row r="317" spans="1:6" x14ac:dyDescent="0.25">
      <c r="A317" s="6">
        <v>21232628</v>
      </c>
      <c r="B317" s="6">
        <v>231</v>
      </c>
      <c r="C317" s="9">
        <v>42562</v>
      </c>
      <c r="D317" s="9">
        <v>42584</v>
      </c>
      <c r="E317" s="6" t="s">
        <v>1107</v>
      </c>
      <c r="F317" s="6" t="s">
        <v>1108</v>
      </c>
    </row>
    <row r="318" spans="1:6" x14ac:dyDescent="0.25">
      <c r="A318" s="6">
        <v>21232671</v>
      </c>
      <c r="B318" s="6">
        <v>29</v>
      </c>
      <c r="C318" s="9">
        <v>42541</v>
      </c>
      <c r="D318" s="9">
        <v>42636</v>
      </c>
      <c r="E318" s="6" t="s">
        <v>1110</v>
      </c>
      <c r="F318" s="6" t="s">
        <v>1108</v>
      </c>
    </row>
    <row r="319" spans="1:6" x14ac:dyDescent="0.25">
      <c r="A319" s="6">
        <v>20970821</v>
      </c>
      <c r="B319" s="6">
        <v>321</v>
      </c>
      <c r="C319" s="9">
        <v>40695</v>
      </c>
      <c r="D319" s="9">
        <v>40755</v>
      </c>
      <c r="E319" s="6" t="s">
        <v>1116</v>
      </c>
      <c r="F319" s="6" t="s">
        <v>1108</v>
      </c>
    </row>
    <row r="320" spans="1:6" x14ac:dyDescent="0.25">
      <c r="A320" s="6">
        <v>20970821</v>
      </c>
      <c r="B320" s="6">
        <v>68</v>
      </c>
      <c r="C320" s="9">
        <v>40391</v>
      </c>
      <c r="D320" s="9">
        <v>40451</v>
      </c>
      <c r="E320" s="6" t="s">
        <v>1114</v>
      </c>
      <c r="F320" s="6" t="s">
        <v>1108</v>
      </c>
    </row>
    <row r="321" spans="1:6" x14ac:dyDescent="0.25">
      <c r="A321" s="6">
        <v>20829306</v>
      </c>
      <c r="B321" s="6">
        <v>15</v>
      </c>
      <c r="C321" s="9">
        <v>40725</v>
      </c>
      <c r="D321" s="9">
        <v>41090</v>
      </c>
      <c r="E321" s="6" t="s">
        <v>1107</v>
      </c>
      <c r="F321" s="6" t="s">
        <v>1108</v>
      </c>
    </row>
    <row r="322" spans="1:6" x14ac:dyDescent="0.25">
      <c r="A322" s="6">
        <v>20829306</v>
      </c>
      <c r="B322" s="6">
        <v>455</v>
      </c>
      <c r="C322" s="9">
        <v>40940</v>
      </c>
      <c r="D322" s="9">
        <v>40968</v>
      </c>
      <c r="E322" s="6" t="s">
        <v>1116</v>
      </c>
      <c r="F322" s="6" t="s">
        <v>1108</v>
      </c>
    </row>
    <row r="323" spans="1:6" x14ac:dyDescent="0.25">
      <c r="A323" s="6">
        <v>20829306</v>
      </c>
      <c r="B323" s="6">
        <v>456</v>
      </c>
      <c r="C323" s="9">
        <v>40360</v>
      </c>
      <c r="D323" s="9">
        <v>40451</v>
      </c>
      <c r="E323" s="6" t="s">
        <v>1116</v>
      </c>
      <c r="F323" s="6" t="s">
        <v>1108</v>
      </c>
    </row>
    <row r="324" spans="1:6" x14ac:dyDescent="0.25">
      <c r="A324" s="6">
        <v>20829306</v>
      </c>
      <c r="B324" s="6">
        <v>457</v>
      </c>
      <c r="C324" s="9">
        <v>40695</v>
      </c>
      <c r="D324" s="9">
        <v>40755</v>
      </c>
      <c r="E324" s="6" t="s">
        <v>1116</v>
      </c>
      <c r="F324" s="6" t="s">
        <v>1108</v>
      </c>
    </row>
    <row r="325" spans="1:6" x14ac:dyDescent="0.25">
      <c r="A325" s="6">
        <v>20727601</v>
      </c>
      <c r="B325" s="6">
        <v>11</v>
      </c>
      <c r="C325" s="9">
        <v>40725</v>
      </c>
      <c r="D325" s="9">
        <v>40816</v>
      </c>
      <c r="E325" s="6"/>
      <c r="F325" s="6" t="s">
        <v>1357</v>
      </c>
    </row>
    <row r="326" spans="1:6" x14ac:dyDescent="0.25">
      <c r="A326" s="6">
        <v>20727601</v>
      </c>
      <c r="B326" s="6">
        <v>45</v>
      </c>
      <c r="C326" s="9">
        <v>39630</v>
      </c>
      <c r="D326" s="9">
        <v>39660</v>
      </c>
      <c r="E326" s="6" t="s">
        <v>1136</v>
      </c>
      <c r="F326" s="6" t="s">
        <v>1108</v>
      </c>
    </row>
    <row r="327" spans="1:6" x14ac:dyDescent="0.25">
      <c r="A327" s="6">
        <v>21383565</v>
      </c>
      <c r="B327" s="6">
        <v>460</v>
      </c>
      <c r="C327" s="9">
        <v>42590</v>
      </c>
      <c r="D327" s="9">
        <v>42618</v>
      </c>
      <c r="E327" s="6" t="s">
        <v>1115</v>
      </c>
      <c r="F327" s="6" t="s">
        <v>1108</v>
      </c>
    </row>
    <row r="328" spans="1:6" x14ac:dyDescent="0.25">
      <c r="A328" s="6">
        <v>21332225</v>
      </c>
      <c r="B328" s="6">
        <v>337</v>
      </c>
      <c r="C328" s="9">
        <v>42184</v>
      </c>
      <c r="D328" s="9">
        <v>42209</v>
      </c>
      <c r="E328" s="6" t="s">
        <v>1110</v>
      </c>
      <c r="F328" s="6" t="s">
        <v>1108</v>
      </c>
    </row>
    <row r="329" spans="1:6" x14ac:dyDescent="0.25">
      <c r="A329" s="6">
        <v>21332225</v>
      </c>
      <c r="B329" s="6">
        <v>461</v>
      </c>
      <c r="C329" s="9">
        <v>42562</v>
      </c>
      <c r="D329" s="9">
        <v>42597</v>
      </c>
      <c r="E329" s="6" t="s">
        <v>1110</v>
      </c>
      <c r="F329" s="6" t="s">
        <v>1108</v>
      </c>
    </row>
    <row r="330" spans="1:6" x14ac:dyDescent="0.25">
      <c r="A330" s="6">
        <v>21232801</v>
      </c>
      <c r="B330" s="6">
        <v>462</v>
      </c>
      <c r="C330" s="6"/>
      <c r="D330" s="6"/>
      <c r="E330" s="6"/>
      <c r="F330" s="6" t="s">
        <v>1108</v>
      </c>
    </row>
    <row r="331" spans="1:6" x14ac:dyDescent="0.25">
      <c r="A331" s="6">
        <v>21232801</v>
      </c>
      <c r="B331" s="6">
        <v>143</v>
      </c>
      <c r="C331" s="9">
        <v>42583</v>
      </c>
      <c r="D331" s="9">
        <v>42608</v>
      </c>
      <c r="E331" s="6" t="s">
        <v>1110</v>
      </c>
      <c r="F331" s="6" t="s">
        <v>1108</v>
      </c>
    </row>
    <row r="332" spans="1:6" x14ac:dyDescent="0.25">
      <c r="A332" s="6">
        <v>21332244</v>
      </c>
      <c r="B332" s="6">
        <v>463</v>
      </c>
      <c r="C332" s="9">
        <v>42170</v>
      </c>
      <c r="D332" s="9">
        <v>42195</v>
      </c>
      <c r="E332" s="6" t="s">
        <v>1115</v>
      </c>
      <c r="F332" s="6" t="s">
        <v>1108</v>
      </c>
    </row>
    <row r="333" spans="1:6" x14ac:dyDescent="0.25">
      <c r="A333" s="6">
        <v>21332244</v>
      </c>
      <c r="B333" s="6">
        <v>464</v>
      </c>
      <c r="C333" s="9">
        <v>42548</v>
      </c>
      <c r="D333" s="9">
        <v>42572</v>
      </c>
      <c r="E333" s="6" t="s">
        <v>1115</v>
      </c>
      <c r="F333" s="6" t="s">
        <v>1108</v>
      </c>
    </row>
    <row r="334" spans="1:6" x14ac:dyDescent="0.25">
      <c r="A334" s="6">
        <v>21131273</v>
      </c>
      <c r="B334" s="6">
        <v>199</v>
      </c>
      <c r="C334" s="9">
        <v>42552</v>
      </c>
      <c r="D334" s="9">
        <v>41852</v>
      </c>
      <c r="E334" s="6" t="s">
        <v>1320</v>
      </c>
      <c r="F334" s="6" t="s">
        <v>1108</v>
      </c>
    </row>
    <row r="335" spans="1:6" x14ac:dyDescent="0.25">
      <c r="A335" s="6">
        <v>21131273</v>
      </c>
      <c r="B335" s="6">
        <v>465</v>
      </c>
      <c r="C335" s="9">
        <v>42204</v>
      </c>
      <c r="D335" s="9">
        <v>42617</v>
      </c>
      <c r="E335" s="6" t="s">
        <v>1332</v>
      </c>
      <c r="F335" s="6" t="s">
        <v>1358</v>
      </c>
    </row>
    <row r="336" spans="1:6" x14ac:dyDescent="0.25">
      <c r="A336" s="6">
        <v>21131273</v>
      </c>
      <c r="B336" s="6">
        <v>99</v>
      </c>
      <c r="C336" s="9">
        <v>42342</v>
      </c>
      <c r="D336" s="9">
        <v>42551</v>
      </c>
      <c r="E336" s="6" t="s">
        <v>1140</v>
      </c>
      <c r="F336" s="6" t="s">
        <v>1108</v>
      </c>
    </row>
    <row r="337" spans="1:6" x14ac:dyDescent="0.25">
      <c r="A337" s="6">
        <v>21232322</v>
      </c>
      <c r="B337" s="6">
        <v>99</v>
      </c>
      <c r="C337" s="9">
        <v>42562</v>
      </c>
      <c r="D337" s="9">
        <v>42587</v>
      </c>
      <c r="E337" s="6" t="s">
        <v>1140</v>
      </c>
      <c r="F337" s="6" t="s">
        <v>1108</v>
      </c>
    </row>
    <row r="338" spans="1:6" x14ac:dyDescent="0.25">
      <c r="A338" s="6">
        <v>21332005</v>
      </c>
      <c r="B338" s="6">
        <v>15</v>
      </c>
      <c r="C338" s="9">
        <v>42569</v>
      </c>
      <c r="D338" s="9">
        <v>42608</v>
      </c>
      <c r="E338" s="6" t="s">
        <v>1107</v>
      </c>
      <c r="F338" s="6" t="s">
        <v>1108</v>
      </c>
    </row>
    <row r="339" spans="1:6" x14ac:dyDescent="0.25">
      <c r="A339" s="6">
        <v>21332005</v>
      </c>
      <c r="B339" s="6">
        <v>79</v>
      </c>
      <c r="C339" s="9">
        <v>42207</v>
      </c>
      <c r="D339" s="9">
        <v>42655</v>
      </c>
      <c r="E339" s="6" t="s">
        <v>1122</v>
      </c>
      <c r="F339" s="6" t="s">
        <v>1108</v>
      </c>
    </row>
    <row r="340" spans="1:6" x14ac:dyDescent="0.25">
      <c r="A340" s="6">
        <v>21232432</v>
      </c>
      <c r="B340" s="6">
        <v>359</v>
      </c>
      <c r="C340" s="6"/>
      <c r="D340" s="6"/>
      <c r="E340" s="6" t="s">
        <v>1107</v>
      </c>
      <c r="F340" s="6" t="s">
        <v>1108</v>
      </c>
    </row>
    <row r="341" spans="1:6" x14ac:dyDescent="0.25">
      <c r="A341" s="6">
        <v>21031002</v>
      </c>
      <c r="B341" s="6">
        <v>466</v>
      </c>
      <c r="C341" s="9">
        <v>41519</v>
      </c>
      <c r="D341" s="9">
        <v>41544</v>
      </c>
      <c r="E341" s="6" t="s">
        <v>1113</v>
      </c>
      <c r="F341" s="6" t="s">
        <v>1108</v>
      </c>
    </row>
    <row r="342" spans="1:6" x14ac:dyDescent="0.25">
      <c r="A342" s="6">
        <v>21031002</v>
      </c>
      <c r="B342" s="6">
        <v>467</v>
      </c>
      <c r="C342" s="9">
        <v>42233</v>
      </c>
      <c r="D342" s="9">
        <v>42258</v>
      </c>
      <c r="E342" s="6" t="s">
        <v>1113</v>
      </c>
      <c r="F342" s="6" t="s">
        <v>1108</v>
      </c>
    </row>
    <row r="343" spans="1:6" x14ac:dyDescent="0.25">
      <c r="A343" s="6">
        <v>21232413</v>
      </c>
      <c r="B343" s="6">
        <v>15</v>
      </c>
      <c r="C343" s="9">
        <v>42597</v>
      </c>
      <c r="D343" s="9">
        <v>42622</v>
      </c>
      <c r="E343" s="6" t="s">
        <v>1107</v>
      </c>
      <c r="F343" s="6" t="s">
        <v>1108</v>
      </c>
    </row>
    <row r="344" spans="1:6" x14ac:dyDescent="0.25">
      <c r="A344" s="6">
        <v>21332134</v>
      </c>
      <c r="B344" s="6">
        <v>139</v>
      </c>
      <c r="C344" s="9">
        <v>42597</v>
      </c>
      <c r="D344" s="9">
        <v>42629</v>
      </c>
      <c r="E344" s="6" t="s">
        <v>1107</v>
      </c>
      <c r="F344" s="6" t="s">
        <v>1108</v>
      </c>
    </row>
    <row r="345" spans="1:6" x14ac:dyDescent="0.25">
      <c r="A345" s="6">
        <v>21332134</v>
      </c>
      <c r="B345" s="6">
        <v>425</v>
      </c>
      <c r="C345" s="9">
        <v>42541</v>
      </c>
      <c r="D345" s="9">
        <v>42573</v>
      </c>
      <c r="E345" s="6" t="s">
        <v>1107</v>
      </c>
      <c r="F345" s="6" t="s">
        <v>1108</v>
      </c>
    </row>
    <row r="346" spans="1:6" x14ac:dyDescent="0.25">
      <c r="A346" s="6">
        <v>20727414</v>
      </c>
      <c r="B346" s="6">
        <v>472</v>
      </c>
      <c r="C346" s="9">
        <v>40412</v>
      </c>
      <c r="D346" s="9">
        <v>40440</v>
      </c>
      <c r="E346" s="6" t="s">
        <v>1326</v>
      </c>
      <c r="F346" s="6" t="s">
        <v>1108</v>
      </c>
    </row>
    <row r="347" spans="1:6" x14ac:dyDescent="0.25">
      <c r="A347" s="6">
        <v>20727414</v>
      </c>
      <c r="B347" s="6">
        <v>473</v>
      </c>
      <c r="C347" s="9">
        <v>40776</v>
      </c>
      <c r="D347" s="9">
        <v>41175</v>
      </c>
      <c r="E347" s="6" t="s">
        <v>1326</v>
      </c>
      <c r="F347" s="6" t="s">
        <v>1108</v>
      </c>
    </row>
    <row r="348" spans="1:6" x14ac:dyDescent="0.25">
      <c r="A348" s="6">
        <v>21332282</v>
      </c>
      <c r="B348" s="6">
        <v>208</v>
      </c>
      <c r="C348" s="9">
        <v>42597</v>
      </c>
      <c r="D348" s="9">
        <v>42632</v>
      </c>
      <c r="E348" s="6" t="s">
        <v>1107</v>
      </c>
      <c r="F348" s="6" t="s">
        <v>1108</v>
      </c>
    </row>
    <row r="349" spans="1:6" x14ac:dyDescent="0.25">
      <c r="A349" s="6">
        <v>21232498</v>
      </c>
      <c r="B349" s="6">
        <v>474</v>
      </c>
      <c r="C349" s="9">
        <v>42219</v>
      </c>
      <c r="D349" s="9">
        <v>42244</v>
      </c>
      <c r="E349" s="6" t="s">
        <v>1333</v>
      </c>
      <c r="F349" s="6" t="s">
        <v>1108</v>
      </c>
    </row>
    <row r="350" spans="1:6" x14ac:dyDescent="0.25">
      <c r="A350" s="6">
        <v>21232498</v>
      </c>
      <c r="B350" s="6">
        <v>208</v>
      </c>
      <c r="C350" s="9">
        <v>42597</v>
      </c>
      <c r="D350" s="9">
        <v>42632</v>
      </c>
      <c r="E350" s="6" t="s">
        <v>1107</v>
      </c>
      <c r="F350" s="6" t="s">
        <v>1108</v>
      </c>
    </row>
    <row r="351" spans="1:6" x14ac:dyDescent="0.25">
      <c r="A351" s="6">
        <v>21332316</v>
      </c>
      <c r="B351" s="6">
        <v>208</v>
      </c>
      <c r="C351" s="9">
        <v>42597</v>
      </c>
      <c r="D351" s="9">
        <v>42632</v>
      </c>
      <c r="E351" s="6" t="s">
        <v>1107</v>
      </c>
      <c r="F351" s="6" t="s">
        <v>1108</v>
      </c>
    </row>
    <row r="352" spans="1:6" x14ac:dyDescent="0.25">
      <c r="A352" s="6">
        <v>21232393</v>
      </c>
      <c r="B352" s="6">
        <v>476</v>
      </c>
      <c r="C352" s="9">
        <v>42541</v>
      </c>
      <c r="D352" s="9">
        <v>42608</v>
      </c>
      <c r="E352" s="6" t="s">
        <v>1330</v>
      </c>
      <c r="F352" s="6" t="s">
        <v>1108</v>
      </c>
    </row>
    <row r="353" spans="1:6" x14ac:dyDescent="0.25">
      <c r="A353" s="6">
        <v>21232393</v>
      </c>
      <c r="B353" s="6">
        <v>477</v>
      </c>
      <c r="C353" s="9">
        <v>42163</v>
      </c>
      <c r="D353" s="9">
        <v>42244</v>
      </c>
      <c r="E353" s="6" t="s">
        <v>1107</v>
      </c>
      <c r="F353" s="6" t="s">
        <v>1108</v>
      </c>
    </row>
    <row r="354" spans="1:6" x14ac:dyDescent="0.25">
      <c r="A354" s="6">
        <v>21232393</v>
      </c>
      <c r="B354" s="6">
        <v>357</v>
      </c>
      <c r="C354" s="9">
        <v>42614</v>
      </c>
      <c r="D354" s="9">
        <v>42648</v>
      </c>
      <c r="E354" s="6" t="s">
        <v>1107</v>
      </c>
      <c r="F354" s="6" t="s">
        <v>1108</v>
      </c>
    </row>
    <row r="355" spans="1:6" x14ac:dyDescent="0.25">
      <c r="A355" s="6">
        <v>21232317</v>
      </c>
      <c r="B355" s="6">
        <v>447</v>
      </c>
      <c r="C355" s="9">
        <v>42576</v>
      </c>
      <c r="D355" s="9">
        <v>42601</v>
      </c>
      <c r="E355" s="6" t="s">
        <v>1107</v>
      </c>
      <c r="F355" s="6" t="s">
        <v>1108</v>
      </c>
    </row>
    <row r="356" spans="1:6" x14ac:dyDescent="0.25">
      <c r="A356" s="6">
        <v>21232297</v>
      </c>
      <c r="B356" s="6">
        <v>357</v>
      </c>
      <c r="C356" s="9">
        <v>42590</v>
      </c>
      <c r="D356" s="9">
        <v>42622</v>
      </c>
      <c r="E356" s="6" t="s">
        <v>1107</v>
      </c>
      <c r="F356" s="6" t="s">
        <v>1108</v>
      </c>
    </row>
    <row r="357" spans="1:6" x14ac:dyDescent="0.25">
      <c r="A357" s="6">
        <v>21332373</v>
      </c>
      <c r="B357" s="6">
        <v>479</v>
      </c>
      <c r="C357" s="9">
        <v>42527</v>
      </c>
      <c r="D357" s="9">
        <v>42552</v>
      </c>
      <c r="E357" s="6" t="s">
        <v>1326</v>
      </c>
      <c r="F357" s="6" t="s">
        <v>1108</v>
      </c>
    </row>
    <row r="358" spans="1:6" x14ac:dyDescent="0.25">
      <c r="A358" s="6">
        <v>21401386</v>
      </c>
      <c r="B358" s="6">
        <v>480</v>
      </c>
      <c r="C358" s="9">
        <v>42562</v>
      </c>
      <c r="D358" s="9">
        <v>42601</v>
      </c>
      <c r="E358" s="6" t="s">
        <v>1334</v>
      </c>
      <c r="F358" s="6" t="s">
        <v>1359</v>
      </c>
    </row>
    <row r="359" spans="1:6" x14ac:dyDescent="0.25">
      <c r="A359" s="6">
        <v>21232446</v>
      </c>
      <c r="B359" s="6">
        <v>15</v>
      </c>
      <c r="C359" s="9">
        <v>42240</v>
      </c>
      <c r="D359" s="9">
        <v>42265</v>
      </c>
      <c r="E359" s="6" t="s">
        <v>1107</v>
      </c>
      <c r="F359" s="6" t="s">
        <v>1108</v>
      </c>
    </row>
    <row r="360" spans="1:6" x14ac:dyDescent="0.25">
      <c r="A360" s="6">
        <v>21232446</v>
      </c>
      <c r="B360" s="6">
        <v>1</v>
      </c>
      <c r="C360" s="9">
        <v>42562</v>
      </c>
      <c r="D360" s="9">
        <v>42587</v>
      </c>
      <c r="E360" s="6" t="s">
        <v>1107</v>
      </c>
      <c r="F360" s="6" t="s">
        <v>1108</v>
      </c>
    </row>
    <row r="361" spans="1:6" x14ac:dyDescent="0.25">
      <c r="A361" s="6">
        <v>21332115</v>
      </c>
      <c r="B361" s="6">
        <v>216</v>
      </c>
      <c r="C361" s="9">
        <v>42541</v>
      </c>
      <c r="D361" s="9">
        <v>42573</v>
      </c>
      <c r="E361" s="6" t="s">
        <v>1109</v>
      </c>
      <c r="F361" s="6" t="s">
        <v>1108</v>
      </c>
    </row>
    <row r="362" spans="1:6" x14ac:dyDescent="0.25">
      <c r="A362" s="6">
        <v>21332081</v>
      </c>
      <c r="B362" s="6">
        <v>481</v>
      </c>
      <c r="C362" s="9">
        <v>42541</v>
      </c>
      <c r="D362" s="9">
        <v>42573</v>
      </c>
      <c r="E362" s="6" t="s">
        <v>1140</v>
      </c>
      <c r="F362" s="6" t="s">
        <v>1108</v>
      </c>
    </row>
    <row r="363" spans="1:6" x14ac:dyDescent="0.25">
      <c r="A363" s="6">
        <v>21232685</v>
      </c>
      <c r="B363" s="6">
        <v>483</v>
      </c>
      <c r="C363" s="9">
        <v>42184</v>
      </c>
      <c r="D363" s="9">
        <v>42209</v>
      </c>
      <c r="E363" s="6" t="s">
        <v>1116</v>
      </c>
      <c r="F363" s="6" t="s">
        <v>1108</v>
      </c>
    </row>
    <row r="364" spans="1:6" x14ac:dyDescent="0.25">
      <c r="A364" s="6">
        <v>21232685</v>
      </c>
      <c r="B364" s="6">
        <v>208</v>
      </c>
      <c r="C364" s="9">
        <v>42541</v>
      </c>
      <c r="D364" s="9">
        <v>42705</v>
      </c>
      <c r="E364" s="6" t="s">
        <v>1107</v>
      </c>
      <c r="F364" s="6" t="s">
        <v>1108</v>
      </c>
    </row>
    <row r="365" spans="1:6" x14ac:dyDescent="0.25">
      <c r="A365" s="6">
        <v>21403562</v>
      </c>
      <c r="B365" s="6">
        <v>484</v>
      </c>
      <c r="C365" s="9">
        <v>42615</v>
      </c>
      <c r="D365" s="9">
        <v>42644</v>
      </c>
      <c r="E365" s="6" t="s">
        <v>1110</v>
      </c>
      <c r="F365" s="6" t="s">
        <v>1108</v>
      </c>
    </row>
    <row r="366" spans="1:6" x14ac:dyDescent="0.25">
      <c r="A366" s="6">
        <v>21332129</v>
      </c>
      <c r="B366" s="6">
        <v>485</v>
      </c>
      <c r="C366" s="9">
        <v>42562</v>
      </c>
      <c r="D366" s="9">
        <v>42587</v>
      </c>
      <c r="E366" s="6" t="s">
        <v>1107</v>
      </c>
      <c r="F366" s="6" t="s">
        <v>1108</v>
      </c>
    </row>
    <row r="367" spans="1:6" x14ac:dyDescent="0.25">
      <c r="A367" s="6">
        <v>20727648</v>
      </c>
      <c r="B367" s="6">
        <v>99</v>
      </c>
      <c r="C367" s="6"/>
      <c r="D367" s="6"/>
      <c r="E367" s="6" t="s">
        <v>1140</v>
      </c>
      <c r="F367" s="6" t="s">
        <v>1108</v>
      </c>
    </row>
    <row r="368" spans="1:6" x14ac:dyDescent="0.25">
      <c r="A368" s="6">
        <v>21232537</v>
      </c>
      <c r="B368" s="6">
        <v>487</v>
      </c>
      <c r="C368" s="9">
        <v>42562</v>
      </c>
      <c r="D368" s="9">
        <v>42587</v>
      </c>
      <c r="E368" s="6" t="s">
        <v>1107</v>
      </c>
      <c r="F368" s="6" t="s">
        <v>1108</v>
      </c>
    </row>
    <row r="369" spans="1:6" x14ac:dyDescent="0.25">
      <c r="A369" s="6">
        <v>21232537</v>
      </c>
      <c r="B369" s="6">
        <v>208</v>
      </c>
      <c r="C369" s="9">
        <v>42597</v>
      </c>
      <c r="D369" s="9">
        <v>42632</v>
      </c>
      <c r="E369" s="6" t="s">
        <v>1107</v>
      </c>
      <c r="F369" s="6" t="s">
        <v>1108</v>
      </c>
    </row>
    <row r="370" spans="1:6" x14ac:dyDescent="0.25">
      <c r="A370" s="6">
        <v>21232609</v>
      </c>
      <c r="B370" s="6">
        <v>488</v>
      </c>
      <c r="C370" s="9">
        <v>42205</v>
      </c>
      <c r="D370" s="9">
        <v>42230</v>
      </c>
      <c r="E370" s="6" t="s">
        <v>1335</v>
      </c>
      <c r="F370" s="6" t="s">
        <v>1108</v>
      </c>
    </row>
    <row r="371" spans="1:6" x14ac:dyDescent="0.25">
      <c r="A371" s="6">
        <v>21232609</v>
      </c>
      <c r="B371" s="6">
        <v>489</v>
      </c>
      <c r="C371" s="9">
        <v>42569</v>
      </c>
      <c r="D371" s="9">
        <v>42615</v>
      </c>
      <c r="E371" s="6" t="s">
        <v>1336</v>
      </c>
      <c r="F371" s="6" t="s">
        <v>1108</v>
      </c>
    </row>
    <row r="372" spans="1:6" x14ac:dyDescent="0.25">
      <c r="A372" s="6">
        <v>21232757</v>
      </c>
      <c r="B372" s="6">
        <v>1</v>
      </c>
      <c r="C372" s="9">
        <v>42562</v>
      </c>
      <c r="D372" s="9">
        <v>42587</v>
      </c>
      <c r="E372" s="6" t="s">
        <v>1107</v>
      </c>
      <c r="F372" s="6" t="s">
        <v>1108</v>
      </c>
    </row>
    <row r="373" spans="1:6" x14ac:dyDescent="0.25">
      <c r="A373" s="6">
        <v>21232757</v>
      </c>
      <c r="B373" s="6">
        <v>143</v>
      </c>
      <c r="C373" s="9">
        <v>42604</v>
      </c>
      <c r="D373" s="9">
        <v>42622</v>
      </c>
      <c r="E373" s="6" t="s">
        <v>1109</v>
      </c>
      <c r="F373" s="6" t="s">
        <v>1108</v>
      </c>
    </row>
    <row r="374" spans="1:6" x14ac:dyDescent="0.25">
      <c r="A374" s="6">
        <v>21232432</v>
      </c>
      <c r="B374" s="6">
        <v>54</v>
      </c>
      <c r="C374" s="9">
        <v>42590</v>
      </c>
      <c r="D374" s="9">
        <v>42615</v>
      </c>
      <c r="E374" s="6" t="s">
        <v>1107</v>
      </c>
      <c r="F374" s="6" t="s">
        <v>1108</v>
      </c>
    </row>
    <row r="375" spans="1:6" x14ac:dyDescent="0.25">
      <c r="A375" s="6">
        <v>21580869</v>
      </c>
      <c r="B375" s="6">
        <v>365</v>
      </c>
      <c r="C375" s="9">
        <v>42562</v>
      </c>
      <c r="D375" s="9">
        <v>42587</v>
      </c>
      <c r="E375" s="6" t="s">
        <v>1107</v>
      </c>
      <c r="F375" s="6" t="s">
        <v>1108</v>
      </c>
    </row>
    <row r="376" spans="1:6" x14ac:dyDescent="0.25">
      <c r="A376" s="6">
        <v>21232303</v>
      </c>
      <c r="B376" s="6">
        <v>491</v>
      </c>
      <c r="C376" s="9">
        <v>42562</v>
      </c>
      <c r="D376" s="9">
        <v>42587</v>
      </c>
      <c r="E376" s="6" t="s">
        <v>1107</v>
      </c>
      <c r="F376" s="6" t="s">
        <v>1108</v>
      </c>
    </row>
    <row r="377" spans="1:6" x14ac:dyDescent="0.25">
      <c r="A377" s="6">
        <v>21332335</v>
      </c>
      <c r="B377" s="6">
        <v>208</v>
      </c>
      <c r="C377" s="9">
        <v>42606</v>
      </c>
      <c r="D377" s="9">
        <v>42641</v>
      </c>
      <c r="E377" s="6" t="s">
        <v>1107</v>
      </c>
      <c r="F377" s="6" t="s">
        <v>1108</v>
      </c>
    </row>
    <row r="378" spans="1:6" x14ac:dyDescent="0.25">
      <c r="A378" s="6">
        <v>21332239</v>
      </c>
      <c r="B378" s="6">
        <v>208</v>
      </c>
      <c r="C378" s="9">
        <v>42606</v>
      </c>
      <c r="D378" s="9">
        <v>42641</v>
      </c>
      <c r="E378" s="6" t="s">
        <v>1107</v>
      </c>
      <c r="F378" s="6" t="s">
        <v>1108</v>
      </c>
    </row>
    <row r="379" spans="1:6" x14ac:dyDescent="0.25">
      <c r="A379" s="6">
        <v>21232446</v>
      </c>
      <c r="B379" s="6">
        <v>64</v>
      </c>
      <c r="C379" s="9">
        <v>42598</v>
      </c>
      <c r="D379" s="9">
        <v>42634</v>
      </c>
      <c r="E379" s="6" t="s">
        <v>1107</v>
      </c>
      <c r="F379" s="6" t="s">
        <v>1108</v>
      </c>
    </row>
    <row r="380" spans="1:6" x14ac:dyDescent="0.25">
      <c r="A380" s="6">
        <v>21481886</v>
      </c>
      <c r="B380" s="6">
        <v>489</v>
      </c>
      <c r="C380" s="9">
        <v>42562</v>
      </c>
      <c r="D380" s="9">
        <v>42601</v>
      </c>
      <c r="E380" s="6" t="s">
        <v>1336</v>
      </c>
      <c r="F380" s="6" t="s">
        <v>1108</v>
      </c>
    </row>
    <row r="381" spans="1:6" x14ac:dyDescent="0.25">
      <c r="A381" s="6">
        <v>21481886</v>
      </c>
      <c r="B381" s="6">
        <v>208</v>
      </c>
      <c r="C381" s="9">
        <v>42606</v>
      </c>
      <c r="D381" s="9">
        <v>42641</v>
      </c>
      <c r="E381" s="6" t="s">
        <v>1107</v>
      </c>
      <c r="F381" s="6" t="s">
        <v>1108</v>
      </c>
    </row>
    <row r="382" spans="1:6" x14ac:dyDescent="0.25">
      <c r="A382" s="6">
        <v>21232542</v>
      </c>
      <c r="B382" s="6">
        <v>1</v>
      </c>
      <c r="C382" s="9">
        <v>42583</v>
      </c>
      <c r="D382" s="9">
        <v>42619</v>
      </c>
      <c r="E382" s="6" t="s">
        <v>1107</v>
      </c>
      <c r="F382" s="6" t="s">
        <v>1108</v>
      </c>
    </row>
    <row r="383" spans="1:6" x14ac:dyDescent="0.25">
      <c r="A383" s="6">
        <v>21332464</v>
      </c>
      <c r="B383" s="6">
        <v>493</v>
      </c>
      <c r="C383" s="9">
        <v>42548</v>
      </c>
      <c r="D383" s="9">
        <v>42580</v>
      </c>
      <c r="E383" s="6" t="s">
        <v>1136</v>
      </c>
      <c r="F383" s="6" t="s">
        <v>1108</v>
      </c>
    </row>
    <row r="384" spans="1:6" x14ac:dyDescent="0.25">
      <c r="A384" s="6">
        <v>21232671</v>
      </c>
      <c r="B384" s="6">
        <v>332</v>
      </c>
      <c r="C384" s="9">
        <v>42177</v>
      </c>
      <c r="D384" s="9">
        <v>42202</v>
      </c>
      <c r="E384" s="6" t="s">
        <v>1116</v>
      </c>
      <c r="F384" s="6" t="s">
        <v>1108</v>
      </c>
    </row>
    <row r="385" spans="1:6" x14ac:dyDescent="0.25">
      <c r="A385" s="6">
        <v>21430881</v>
      </c>
      <c r="B385" s="6">
        <v>495</v>
      </c>
      <c r="C385" s="9">
        <v>42604</v>
      </c>
      <c r="D385" s="9">
        <v>42639</v>
      </c>
      <c r="E385" s="6" t="s">
        <v>1107</v>
      </c>
      <c r="F385" s="6" t="s">
        <v>1108</v>
      </c>
    </row>
    <row r="386" spans="1:6" x14ac:dyDescent="0.25">
      <c r="A386" s="6" t="s">
        <v>1142</v>
      </c>
      <c r="B386" s="6">
        <v>376</v>
      </c>
      <c r="C386" s="9">
        <v>40370</v>
      </c>
      <c r="D386" s="9">
        <v>40398</v>
      </c>
      <c r="E386" s="6" t="s">
        <v>1139</v>
      </c>
      <c r="F386" s="6" t="s">
        <v>1108</v>
      </c>
    </row>
    <row r="387" spans="1:6" x14ac:dyDescent="0.25">
      <c r="A387" s="6" t="s">
        <v>1143</v>
      </c>
      <c r="B387" s="6">
        <v>297</v>
      </c>
      <c r="C387" s="9">
        <v>40707</v>
      </c>
      <c r="D387" s="9">
        <v>40738</v>
      </c>
      <c r="E387" s="6" t="s">
        <v>1115</v>
      </c>
      <c r="F387" s="6" t="s">
        <v>1108</v>
      </c>
    </row>
    <row r="388" spans="1:6" x14ac:dyDescent="0.25">
      <c r="A388" s="6" t="s">
        <v>1142</v>
      </c>
      <c r="B388" s="6">
        <v>498</v>
      </c>
      <c r="C388" s="9">
        <v>40776</v>
      </c>
      <c r="D388" s="9">
        <v>40797</v>
      </c>
      <c r="E388" s="6" t="s">
        <v>1107</v>
      </c>
      <c r="F388" s="6" t="s">
        <v>1108</v>
      </c>
    </row>
    <row r="389" spans="1:6" x14ac:dyDescent="0.25">
      <c r="A389" s="6" t="s">
        <v>1337</v>
      </c>
      <c r="B389" s="6">
        <v>499</v>
      </c>
      <c r="C389" s="9">
        <v>41799</v>
      </c>
      <c r="D389" s="9">
        <v>41825</v>
      </c>
      <c r="E389" s="6" t="s">
        <v>1107</v>
      </c>
      <c r="F389" s="6" t="s">
        <v>1108</v>
      </c>
    </row>
    <row r="390" spans="1:6" x14ac:dyDescent="0.25">
      <c r="A390" s="6" t="s">
        <v>1337</v>
      </c>
      <c r="B390" s="6">
        <v>500</v>
      </c>
      <c r="C390" s="9">
        <v>41456</v>
      </c>
      <c r="D390" s="9">
        <v>41481</v>
      </c>
      <c r="E390" s="6" t="s">
        <v>1107</v>
      </c>
      <c r="F390" s="6" t="s">
        <v>1108</v>
      </c>
    </row>
    <row r="391" spans="1:6" x14ac:dyDescent="0.25">
      <c r="A391" s="6" t="s">
        <v>1337</v>
      </c>
      <c r="B391" s="6">
        <v>501</v>
      </c>
      <c r="C391" s="9">
        <v>41883</v>
      </c>
      <c r="D391" s="9">
        <v>41887</v>
      </c>
      <c r="E391" s="6" t="s">
        <v>1107</v>
      </c>
      <c r="F391" s="6" t="s">
        <v>1108</v>
      </c>
    </row>
    <row r="392" spans="1:6" x14ac:dyDescent="0.25">
      <c r="A392" s="6" t="s">
        <v>1144</v>
      </c>
      <c r="B392" s="6">
        <v>502</v>
      </c>
      <c r="C392" s="9">
        <v>39636</v>
      </c>
      <c r="D392" s="9">
        <v>39696</v>
      </c>
      <c r="E392" s="6" t="s">
        <v>1107</v>
      </c>
      <c r="F392" s="6" t="s">
        <v>1108</v>
      </c>
    </row>
    <row r="393" spans="1:6" x14ac:dyDescent="0.25">
      <c r="A393" s="6">
        <v>21131125</v>
      </c>
      <c r="B393" s="6">
        <v>392</v>
      </c>
      <c r="C393" s="9">
        <v>42562</v>
      </c>
      <c r="D393" s="9">
        <v>42585</v>
      </c>
      <c r="E393" s="6" t="s">
        <v>1107</v>
      </c>
      <c r="F393" s="6" t="s">
        <v>1108</v>
      </c>
    </row>
    <row r="394" spans="1:6" x14ac:dyDescent="0.25">
      <c r="A394" s="6">
        <v>21332459</v>
      </c>
      <c r="B394" s="6">
        <v>436</v>
      </c>
      <c r="C394" s="9">
        <v>42541</v>
      </c>
      <c r="D394" s="9">
        <v>42571</v>
      </c>
      <c r="E394" s="6" t="s">
        <v>1325</v>
      </c>
      <c r="F394" s="6" t="s">
        <v>1108</v>
      </c>
    </row>
    <row r="395" spans="1:6" x14ac:dyDescent="0.25">
      <c r="A395" s="6">
        <v>21332387</v>
      </c>
      <c r="B395" s="6">
        <v>505</v>
      </c>
      <c r="C395" s="9">
        <v>42583</v>
      </c>
      <c r="D395" s="9">
        <v>42608</v>
      </c>
      <c r="E395" s="6" t="s">
        <v>1338</v>
      </c>
      <c r="F395" s="6" t="s">
        <v>1108</v>
      </c>
    </row>
    <row r="396" spans="1:6" x14ac:dyDescent="0.25">
      <c r="A396" s="6">
        <v>21482352</v>
      </c>
      <c r="B396" s="6">
        <v>506</v>
      </c>
      <c r="C396" s="9">
        <v>42578</v>
      </c>
      <c r="D396" s="9">
        <v>42605</v>
      </c>
      <c r="E396" s="6" t="s">
        <v>1107</v>
      </c>
      <c r="F396" s="6" t="s">
        <v>1108</v>
      </c>
    </row>
    <row r="397" spans="1:6" x14ac:dyDescent="0.25">
      <c r="A397" s="6">
        <v>21130846</v>
      </c>
      <c r="B397" s="6">
        <v>38</v>
      </c>
      <c r="C397" s="9">
        <v>42569</v>
      </c>
      <c r="D397" s="9">
        <v>42591</v>
      </c>
      <c r="E397" s="6" t="s">
        <v>1113</v>
      </c>
      <c r="F397" s="6" t="s">
        <v>1108</v>
      </c>
    </row>
    <row r="398" spans="1:6" x14ac:dyDescent="0.25">
      <c r="A398" s="6">
        <v>21331984</v>
      </c>
      <c r="B398" s="6">
        <v>321</v>
      </c>
      <c r="C398" s="9">
        <v>42565</v>
      </c>
      <c r="D398" s="9">
        <v>42592</v>
      </c>
      <c r="E398" s="6" t="s">
        <v>1116</v>
      </c>
      <c r="F398" s="6" t="s">
        <v>1108</v>
      </c>
    </row>
    <row r="399" spans="1:6" x14ac:dyDescent="0.25">
      <c r="A399" s="6">
        <v>21232374</v>
      </c>
      <c r="B399" s="6">
        <v>507</v>
      </c>
      <c r="C399" s="9">
        <v>42552</v>
      </c>
      <c r="D399" s="9">
        <v>42583</v>
      </c>
      <c r="E399" s="6" t="s">
        <v>1110</v>
      </c>
      <c r="F399" s="6" t="s">
        <v>1108</v>
      </c>
    </row>
    <row r="400" spans="1:6" x14ac:dyDescent="0.25">
      <c r="A400" s="6">
        <v>21430948</v>
      </c>
      <c r="B400" s="6">
        <v>508</v>
      </c>
      <c r="C400" s="9">
        <v>42562</v>
      </c>
      <c r="D400" s="9">
        <v>42587</v>
      </c>
      <c r="E400" s="6" t="s">
        <v>1107</v>
      </c>
      <c r="F400" s="6" t="s">
        <v>1108</v>
      </c>
    </row>
    <row r="401" spans="1:6" x14ac:dyDescent="0.25">
      <c r="A401" s="6">
        <v>21332302</v>
      </c>
      <c r="B401" s="6">
        <v>360</v>
      </c>
      <c r="C401" s="9">
        <v>42583</v>
      </c>
      <c r="D401" s="9">
        <v>42608</v>
      </c>
      <c r="E401" s="6" t="s">
        <v>1107</v>
      </c>
      <c r="F401" s="6" t="s">
        <v>1108</v>
      </c>
    </row>
    <row r="402" spans="1:6" x14ac:dyDescent="0.25">
      <c r="A402" s="6" t="s">
        <v>1146</v>
      </c>
      <c r="B402" s="6">
        <v>95</v>
      </c>
      <c r="C402" s="9">
        <v>41091</v>
      </c>
      <c r="D402" s="9">
        <v>41121</v>
      </c>
      <c r="E402" s="6" t="s">
        <v>1107</v>
      </c>
      <c r="F402" s="6" t="s">
        <v>1108</v>
      </c>
    </row>
    <row r="403" spans="1:6" x14ac:dyDescent="0.25">
      <c r="A403" s="6" t="s">
        <v>1146</v>
      </c>
      <c r="B403" s="6">
        <v>64</v>
      </c>
      <c r="C403" s="9">
        <v>41456</v>
      </c>
      <c r="D403" s="9">
        <v>41486</v>
      </c>
      <c r="E403" s="6" t="s">
        <v>1107</v>
      </c>
      <c r="F403" s="6" t="s">
        <v>1108</v>
      </c>
    </row>
    <row r="404" spans="1:6" x14ac:dyDescent="0.25">
      <c r="A404" s="6">
        <v>21332445</v>
      </c>
      <c r="B404" s="6">
        <v>509</v>
      </c>
      <c r="C404" s="9">
        <v>42527</v>
      </c>
      <c r="D404" s="9">
        <v>42557</v>
      </c>
      <c r="E404" s="6" t="s">
        <v>1141</v>
      </c>
      <c r="F404" s="6" t="s">
        <v>1108</v>
      </c>
    </row>
    <row r="405" spans="1:6" x14ac:dyDescent="0.25">
      <c r="A405" s="6">
        <v>21332095</v>
      </c>
      <c r="B405" s="6">
        <v>208</v>
      </c>
      <c r="C405" s="9">
        <v>42541</v>
      </c>
      <c r="D405" s="9">
        <v>42573</v>
      </c>
      <c r="E405" s="6" t="s">
        <v>1107</v>
      </c>
      <c r="F405" s="6" t="s">
        <v>1108</v>
      </c>
    </row>
    <row r="406" spans="1:6" x14ac:dyDescent="0.25">
      <c r="A406" s="6">
        <v>21332263</v>
      </c>
      <c r="B406" s="6">
        <v>514</v>
      </c>
      <c r="C406" s="9">
        <v>42552</v>
      </c>
      <c r="D406" s="9">
        <v>42613</v>
      </c>
      <c r="E406" s="6" t="s">
        <v>1339</v>
      </c>
      <c r="F406" s="6" t="s">
        <v>1283</v>
      </c>
    </row>
    <row r="407" spans="1:6" x14ac:dyDescent="0.25">
      <c r="A407" s="6" t="s">
        <v>1151</v>
      </c>
      <c r="B407" s="6">
        <v>359</v>
      </c>
      <c r="C407" s="9">
        <v>41491</v>
      </c>
      <c r="D407" s="9">
        <v>41544</v>
      </c>
      <c r="E407" s="6" t="s">
        <v>1107</v>
      </c>
      <c r="F407" s="6" t="s">
        <v>1108</v>
      </c>
    </row>
    <row r="408" spans="1:6" x14ac:dyDescent="0.25">
      <c r="A408" s="6" t="s">
        <v>1151</v>
      </c>
      <c r="B408" s="6">
        <v>435</v>
      </c>
      <c r="C408" s="9">
        <v>41855</v>
      </c>
      <c r="D408" s="9">
        <v>41516</v>
      </c>
      <c r="E408" s="6" t="s">
        <v>1107</v>
      </c>
      <c r="F408" s="6" t="s">
        <v>1108</v>
      </c>
    </row>
    <row r="409" spans="1:6" x14ac:dyDescent="0.25">
      <c r="A409" s="6">
        <v>21401411</v>
      </c>
      <c r="B409" s="6">
        <v>494</v>
      </c>
      <c r="C409" s="9">
        <v>42562</v>
      </c>
      <c r="D409" s="9">
        <v>42594</v>
      </c>
      <c r="E409" s="6" t="s">
        <v>1340</v>
      </c>
      <c r="F409" s="6" t="s">
        <v>1359</v>
      </c>
    </row>
    <row r="410" spans="1:6" x14ac:dyDescent="0.25">
      <c r="A410" s="6" t="s">
        <v>1174</v>
      </c>
      <c r="B410" s="6">
        <v>73</v>
      </c>
      <c r="C410" s="9">
        <v>42107</v>
      </c>
      <c r="D410" s="6"/>
      <c r="E410" s="6" t="s">
        <v>1107</v>
      </c>
      <c r="F410" s="6" t="s">
        <v>1108</v>
      </c>
    </row>
    <row r="411" spans="1:6" x14ac:dyDescent="0.25">
      <c r="A411" s="6">
        <v>21332191</v>
      </c>
      <c r="B411" s="6">
        <v>490</v>
      </c>
      <c r="C411" s="9">
        <v>42604</v>
      </c>
      <c r="D411" s="9">
        <v>42636</v>
      </c>
      <c r="E411" s="6" t="s">
        <v>1116</v>
      </c>
      <c r="F411" s="6" t="s">
        <v>1108</v>
      </c>
    </row>
    <row r="412" spans="1:6" x14ac:dyDescent="0.25">
      <c r="A412" s="6">
        <v>21232408</v>
      </c>
      <c r="B412" s="6">
        <v>518</v>
      </c>
      <c r="C412" s="9">
        <v>42213</v>
      </c>
      <c r="D412" s="9">
        <v>42240</v>
      </c>
      <c r="E412" s="6" t="s">
        <v>1118</v>
      </c>
      <c r="F412" s="6" t="s">
        <v>1108</v>
      </c>
    </row>
    <row r="413" spans="1:6" x14ac:dyDescent="0.25">
      <c r="A413" s="6">
        <v>21232408</v>
      </c>
      <c r="B413" s="6">
        <v>519</v>
      </c>
      <c r="C413" s="9">
        <v>42569</v>
      </c>
      <c r="D413" s="9">
        <v>42594</v>
      </c>
      <c r="E413" s="6" t="s">
        <v>1116</v>
      </c>
      <c r="F413" s="6" t="s">
        <v>1108</v>
      </c>
    </row>
    <row r="414" spans="1:6" x14ac:dyDescent="0.25">
      <c r="A414" s="6">
        <v>21332057</v>
      </c>
      <c r="B414" s="6">
        <v>485</v>
      </c>
      <c r="C414" s="9">
        <v>42583</v>
      </c>
      <c r="D414" s="9">
        <v>42610</v>
      </c>
      <c r="E414" s="6" t="s">
        <v>1107</v>
      </c>
      <c r="F414" s="6" t="s">
        <v>1108</v>
      </c>
    </row>
    <row r="415" spans="1:6" x14ac:dyDescent="0.25">
      <c r="A415" s="6">
        <v>21481853</v>
      </c>
      <c r="B415" s="6">
        <v>15</v>
      </c>
      <c r="C415" s="9">
        <v>42597</v>
      </c>
      <c r="D415" s="9">
        <v>42622</v>
      </c>
      <c r="E415" s="6" t="s">
        <v>1107</v>
      </c>
      <c r="F415" s="6" t="s">
        <v>1108</v>
      </c>
    </row>
    <row r="416" spans="1:6" x14ac:dyDescent="0.25">
      <c r="A416" s="6">
        <v>21332101</v>
      </c>
      <c r="B416" s="6">
        <v>520</v>
      </c>
      <c r="C416" s="9">
        <v>42562</v>
      </c>
      <c r="D416" s="9">
        <v>42587</v>
      </c>
      <c r="E416" s="6" t="s">
        <v>1246</v>
      </c>
      <c r="F416" s="6" t="s">
        <v>1108</v>
      </c>
    </row>
    <row r="417" spans="1:6" x14ac:dyDescent="0.25">
      <c r="A417" s="6">
        <v>21332211</v>
      </c>
      <c r="B417" s="6">
        <v>519</v>
      </c>
      <c r="C417" s="9">
        <v>42562</v>
      </c>
      <c r="D417" s="9">
        <v>42587</v>
      </c>
      <c r="E417" s="6" t="s">
        <v>1116</v>
      </c>
      <c r="F417" s="6" t="s">
        <v>1108</v>
      </c>
    </row>
    <row r="418" spans="1:6" x14ac:dyDescent="0.25">
      <c r="A418" s="6">
        <v>21131139</v>
      </c>
      <c r="B418" s="6">
        <v>230</v>
      </c>
      <c r="C418" s="9">
        <v>42590</v>
      </c>
      <c r="D418" s="9">
        <v>42618</v>
      </c>
      <c r="E418" s="6" t="s">
        <v>1113</v>
      </c>
      <c r="F418" s="6" t="s">
        <v>1108</v>
      </c>
    </row>
    <row r="419" spans="1:6" x14ac:dyDescent="0.25">
      <c r="A419" s="6" t="s">
        <v>1152</v>
      </c>
      <c r="B419" s="6">
        <v>522</v>
      </c>
      <c r="C419" s="9">
        <v>41098</v>
      </c>
      <c r="D419" s="9">
        <v>41126</v>
      </c>
      <c r="E419" s="6" t="s">
        <v>1113</v>
      </c>
      <c r="F419" s="6" t="s">
        <v>1108</v>
      </c>
    </row>
    <row r="420" spans="1:6" x14ac:dyDescent="0.25">
      <c r="A420" s="6" t="s">
        <v>1152</v>
      </c>
      <c r="B420" s="6">
        <v>354</v>
      </c>
      <c r="C420" s="9">
        <v>41827</v>
      </c>
      <c r="D420" s="9">
        <v>41912</v>
      </c>
      <c r="E420" s="6" t="s">
        <v>1117</v>
      </c>
      <c r="F420" s="6" t="s">
        <v>1108</v>
      </c>
    </row>
    <row r="421" spans="1:6" x14ac:dyDescent="0.25">
      <c r="A421" s="6">
        <v>21232484</v>
      </c>
      <c r="B421" s="6">
        <v>15</v>
      </c>
      <c r="C421" s="9">
        <v>42211</v>
      </c>
      <c r="D421" s="9">
        <v>42243</v>
      </c>
      <c r="E421" s="6" t="s">
        <v>1107</v>
      </c>
      <c r="F421" s="6" t="s">
        <v>1108</v>
      </c>
    </row>
    <row r="422" spans="1:6" x14ac:dyDescent="0.25">
      <c r="A422" s="6">
        <v>21232484</v>
      </c>
      <c r="B422" s="6">
        <v>523</v>
      </c>
      <c r="C422" s="9">
        <v>42582</v>
      </c>
      <c r="D422" s="9">
        <v>42607</v>
      </c>
      <c r="E422" s="6" t="s">
        <v>1328</v>
      </c>
      <c r="F422" s="6" t="s">
        <v>1283</v>
      </c>
    </row>
    <row r="423" spans="1:6" x14ac:dyDescent="0.25">
      <c r="A423" s="6">
        <v>21232647</v>
      </c>
      <c r="B423" s="6">
        <v>524</v>
      </c>
      <c r="C423" s="9">
        <v>42205</v>
      </c>
      <c r="D423" s="9">
        <v>42230</v>
      </c>
      <c r="E423" s="6"/>
      <c r="F423" s="6" t="s">
        <v>1108</v>
      </c>
    </row>
    <row r="424" spans="1:6" x14ac:dyDescent="0.25">
      <c r="A424" s="6">
        <v>21232647</v>
      </c>
      <c r="B424" s="6">
        <v>229</v>
      </c>
      <c r="C424" s="9">
        <v>42541</v>
      </c>
      <c r="D424" s="9">
        <v>42573</v>
      </c>
      <c r="E424" s="6" t="s">
        <v>1107</v>
      </c>
      <c r="F424" s="6" t="s">
        <v>1108</v>
      </c>
    </row>
    <row r="425" spans="1:6" x14ac:dyDescent="0.25">
      <c r="A425" s="6">
        <v>21232647</v>
      </c>
      <c r="B425" s="6">
        <v>208</v>
      </c>
      <c r="C425" s="9">
        <v>42606</v>
      </c>
      <c r="D425" s="9">
        <v>42641</v>
      </c>
      <c r="E425" s="6" t="s">
        <v>1107</v>
      </c>
      <c r="F425" s="6" t="s">
        <v>1108</v>
      </c>
    </row>
    <row r="426" spans="1:6" x14ac:dyDescent="0.25">
      <c r="A426" s="6">
        <v>21481853</v>
      </c>
      <c r="B426" s="6">
        <v>520</v>
      </c>
      <c r="C426" s="9">
        <v>42240</v>
      </c>
      <c r="D426" s="9">
        <v>42265</v>
      </c>
      <c r="E426" s="6" t="s">
        <v>1246</v>
      </c>
      <c r="F426" s="6" t="s">
        <v>1108</v>
      </c>
    </row>
    <row r="427" spans="1:6" x14ac:dyDescent="0.25">
      <c r="A427" s="6">
        <v>21232776</v>
      </c>
      <c r="B427" s="6">
        <v>526</v>
      </c>
      <c r="C427" s="9">
        <v>42205</v>
      </c>
      <c r="D427" s="9">
        <v>42230</v>
      </c>
      <c r="E427" s="6" t="s">
        <v>1107</v>
      </c>
      <c r="F427" s="6" t="s">
        <v>1108</v>
      </c>
    </row>
    <row r="428" spans="1:6" x14ac:dyDescent="0.25">
      <c r="A428" s="6">
        <v>21232776</v>
      </c>
      <c r="B428" s="6">
        <v>527</v>
      </c>
      <c r="C428" s="9">
        <v>42590</v>
      </c>
      <c r="D428" s="9">
        <v>42618</v>
      </c>
      <c r="E428" s="6" t="s">
        <v>1107</v>
      </c>
      <c r="F428" s="6" t="s">
        <v>1108</v>
      </c>
    </row>
    <row r="429" spans="1:6" x14ac:dyDescent="0.25">
      <c r="A429" s="6">
        <v>21232341</v>
      </c>
      <c r="B429" s="6">
        <v>1</v>
      </c>
      <c r="C429" s="9">
        <v>42562</v>
      </c>
      <c r="D429" s="9">
        <v>42587</v>
      </c>
      <c r="E429" s="6" t="s">
        <v>1107</v>
      </c>
      <c r="F429" s="6" t="s">
        <v>1108</v>
      </c>
    </row>
    <row r="430" spans="1:6" x14ac:dyDescent="0.25">
      <c r="A430" s="6">
        <v>21232341</v>
      </c>
      <c r="B430" s="6">
        <v>99</v>
      </c>
      <c r="C430" s="9">
        <v>42597</v>
      </c>
      <c r="D430" s="9">
        <v>42622</v>
      </c>
      <c r="E430" s="6" t="s">
        <v>1140</v>
      </c>
      <c r="F430" s="6" t="s">
        <v>1108</v>
      </c>
    </row>
    <row r="431" spans="1:6" x14ac:dyDescent="0.25">
      <c r="A431" s="6">
        <v>21331998</v>
      </c>
      <c r="B431" s="6">
        <v>337</v>
      </c>
      <c r="C431" s="9">
        <v>42541</v>
      </c>
      <c r="D431" s="9">
        <v>42573</v>
      </c>
      <c r="E431" s="6" t="s">
        <v>1110</v>
      </c>
      <c r="F431" s="6" t="s">
        <v>1108</v>
      </c>
    </row>
    <row r="432" spans="1:6" x14ac:dyDescent="0.25">
      <c r="A432" s="6">
        <v>21131182</v>
      </c>
      <c r="B432" s="6">
        <v>191</v>
      </c>
      <c r="C432" s="9">
        <v>41819</v>
      </c>
      <c r="D432" s="9">
        <v>41844</v>
      </c>
      <c r="E432" s="6" t="s">
        <v>1118</v>
      </c>
      <c r="F432" s="6" t="s">
        <v>1108</v>
      </c>
    </row>
    <row r="433" spans="1:6" x14ac:dyDescent="0.25">
      <c r="A433" s="6">
        <v>21131182</v>
      </c>
      <c r="B433" s="6">
        <v>360</v>
      </c>
      <c r="C433" s="9">
        <v>42176</v>
      </c>
      <c r="D433" s="9">
        <v>42204</v>
      </c>
      <c r="E433" s="6" t="s">
        <v>1107</v>
      </c>
      <c r="F433" s="6" t="s">
        <v>1108</v>
      </c>
    </row>
    <row r="434" spans="1:6" x14ac:dyDescent="0.25">
      <c r="A434" s="6">
        <v>21131182</v>
      </c>
      <c r="B434" s="6">
        <v>99</v>
      </c>
      <c r="C434" s="9">
        <v>42219</v>
      </c>
      <c r="D434" s="9">
        <v>42671</v>
      </c>
      <c r="E434" s="6" t="s">
        <v>1140</v>
      </c>
      <c r="F434" s="6" t="s">
        <v>1108</v>
      </c>
    </row>
    <row r="435" spans="1:6" x14ac:dyDescent="0.25">
      <c r="A435" s="6">
        <v>21332392</v>
      </c>
      <c r="B435" s="6">
        <v>529</v>
      </c>
      <c r="C435" s="9">
        <v>42541</v>
      </c>
      <c r="D435" s="9">
        <v>42573</v>
      </c>
      <c r="E435" s="6" t="s">
        <v>1107</v>
      </c>
      <c r="F435" s="6" t="s">
        <v>1108</v>
      </c>
    </row>
    <row r="436" spans="1:6" x14ac:dyDescent="0.25">
      <c r="A436" s="6">
        <v>21130851</v>
      </c>
      <c r="B436" s="6">
        <v>367</v>
      </c>
      <c r="C436" s="9">
        <v>42162</v>
      </c>
      <c r="D436" s="9">
        <v>42190</v>
      </c>
      <c r="E436" s="6" t="s">
        <v>1341</v>
      </c>
      <c r="F436" s="6" t="s">
        <v>1108</v>
      </c>
    </row>
    <row r="437" spans="1:6" x14ac:dyDescent="0.25">
      <c r="A437" s="6">
        <v>21130851</v>
      </c>
      <c r="B437" s="6">
        <v>208</v>
      </c>
      <c r="C437" s="9">
        <v>42606</v>
      </c>
      <c r="D437" s="9">
        <v>42641</v>
      </c>
      <c r="E437" s="6" t="s">
        <v>1107</v>
      </c>
      <c r="F437" s="6" t="s">
        <v>1108</v>
      </c>
    </row>
    <row r="438" spans="1:6" x14ac:dyDescent="0.25">
      <c r="A438" s="6">
        <v>21332354</v>
      </c>
      <c r="B438" s="6">
        <v>208</v>
      </c>
      <c r="C438" s="9">
        <v>42597</v>
      </c>
      <c r="D438" s="9">
        <v>42632</v>
      </c>
      <c r="E438" s="6" t="s">
        <v>1107</v>
      </c>
      <c r="F438" s="6" t="s">
        <v>1108</v>
      </c>
    </row>
    <row r="439" spans="1:6" x14ac:dyDescent="0.25">
      <c r="A439" s="6">
        <v>21232369</v>
      </c>
      <c r="B439" s="6">
        <v>143</v>
      </c>
      <c r="C439" s="9">
        <v>42541</v>
      </c>
      <c r="D439" s="9">
        <v>42622</v>
      </c>
      <c r="E439" s="6" t="s">
        <v>1109</v>
      </c>
      <c r="F439" s="6" t="s">
        <v>1108</v>
      </c>
    </row>
    <row r="440" spans="1:6" x14ac:dyDescent="0.25">
      <c r="A440" s="6">
        <v>21232633</v>
      </c>
      <c r="B440" s="6">
        <v>530</v>
      </c>
      <c r="C440" s="9">
        <v>42541</v>
      </c>
      <c r="D440" s="9">
        <v>42573</v>
      </c>
      <c r="E440" s="6" t="s">
        <v>1107</v>
      </c>
      <c r="F440" s="6" t="s">
        <v>1108</v>
      </c>
    </row>
    <row r="441" spans="1:6" x14ac:dyDescent="0.25">
      <c r="A441" s="6">
        <v>21232297</v>
      </c>
      <c r="B441" s="6">
        <v>531</v>
      </c>
      <c r="C441" s="9">
        <v>42176</v>
      </c>
      <c r="D441" s="9">
        <v>42209</v>
      </c>
      <c r="E441" s="6" t="s">
        <v>1107</v>
      </c>
      <c r="F441" s="6" t="s">
        <v>1108</v>
      </c>
    </row>
    <row r="442" spans="1:6" x14ac:dyDescent="0.25">
      <c r="A442" s="6">
        <v>21430967</v>
      </c>
      <c r="B442" s="6">
        <v>532</v>
      </c>
      <c r="C442" s="9">
        <v>42578</v>
      </c>
      <c r="D442" s="9">
        <v>42614</v>
      </c>
      <c r="E442" s="6" t="s">
        <v>1107</v>
      </c>
      <c r="F442" s="6" t="s">
        <v>1108</v>
      </c>
    </row>
    <row r="443" spans="1:6" x14ac:dyDescent="0.25">
      <c r="A443" s="6">
        <v>21131139</v>
      </c>
      <c r="B443" s="6">
        <v>534</v>
      </c>
      <c r="C443" s="9">
        <v>42175</v>
      </c>
      <c r="D443" s="9">
        <v>42203</v>
      </c>
      <c r="E443" s="6" t="s">
        <v>1113</v>
      </c>
      <c r="F443" s="6" t="s">
        <v>1108</v>
      </c>
    </row>
    <row r="444" spans="1:6" x14ac:dyDescent="0.25">
      <c r="A444" s="6">
        <v>21332497</v>
      </c>
      <c r="B444" s="6">
        <v>537</v>
      </c>
      <c r="C444" s="9">
        <v>42541</v>
      </c>
      <c r="D444" s="9">
        <v>42566</v>
      </c>
      <c r="E444" s="6" t="s">
        <v>1118</v>
      </c>
      <c r="F444" s="6" t="s">
        <v>1108</v>
      </c>
    </row>
    <row r="445" spans="1:6" x14ac:dyDescent="0.25">
      <c r="A445" s="6">
        <v>21430953</v>
      </c>
      <c r="B445" s="6">
        <v>485</v>
      </c>
      <c r="C445" s="9">
        <v>42527</v>
      </c>
      <c r="D445" s="9">
        <v>42552</v>
      </c>
      <c r="E445" s="6" t="s">
        <v>1107</v>
      </c>
      <c r="F445" s="6" t="s">
        <v>1108</v>
      </c>
    </row>
    <row r="446" spans="1:6" x14ac:dyDescent="0.25">
      <c r="A446" s="6">
        <v>21332483</v>
      </c>
      <c r="B446" s="6">
        <v>16</v>
      </c>
      <c r="C446" s="9">
        <v>42569</v>
      </c>
      <c r="D446" s="9">
        <v>42594</v>
      </c>
      <c r="E446" s="6" t="s">
        <v>1342</v>
      </c>
      <c r="F446" s="6" t="s">
        <v>1108</v>
      </c>
    </row>
    <row r="447" spans="1:6" x14ac:dyDescent="0.25">
      <c r="A447" s="6">
        <v>21332043</v>
      </c>
      <c r="B447" s="6">
        <v>533</v>
      </c>
      <c r="C447" s="9">
        <v>42527</v>
      </c>
      <c r="D447" s="9">
        <v>42552</v>
      </c>
      <c r="E447" s="6" t="s">
        <v>1107</v>
      </c>
      <c r="F447" s="6" t="s">
        <v>1108</v>
      </c>
    </row>
    <row r="448" spans="1:6" x14ac:dyDescent="0.25">
      <c r="A448" s="6">
        <v>21031092</v>
      </c>
      <c r="B448" s="6">
        <v>540</v>
      </c>
      <c r="C448" s="9">
        <v>42583</v>
      </c>
      <c r="D448" s="9">
        <v>42608</v>
      </c>
      <c r="E448" s="6" t="s">
        <v>1107</v>
      </c>
      <c r="F448" s="6" t="s">
        <v>1108</v>
      </c>
    </row>
    <row r="449" spans="1:6" x14ac:dyDescent="0.25">
      <c r="A449" s="6">
        <v>21031092</v>
      </c>
      <c r="B449" s="6">
        <v>541</v>
      </c>
      <c r="C449" s="9">
        <v>42618</v>
      </c>
      <c r="D449" s="9">
        <v>42649</v>
      </c>
      <c r="E449" s="6" t="s">
        <v>1107</v>
      </c>
      <c r="F449" s="6" t="s">
        <v>1108</v>
      </c>
    </row>
    <row r="450" spans="1:6" x14ac:dyDescent="0.25">
      <c r="A450" s="6">
        <v>21332426</v>
      </c>
      <c r="B450" s="6">
        <v>368</v>
      </c>
      <c r="C450" s="6"/>
      <c r="D450" s="6"/>
      <c r="E450" s="6" t="s">
        <v>1327</v>
      </c>
      <c r="F450" s="6" t="s">
        <v>1108</v>
      </c>
    </row>
    <row r="451" spans="1:6" x14ac:dyDescent="0.25">
      <c r="A451" s="6" t="s">
        <v>1163</v>
      </c>
      <c r="B451" s="6">
        <v>15</v>
      </c>
      <c r="C451" s="9">
        <v>41511</v>
      </c>
      <c r="D451" s="9">
        <v>41536</v>
      </c>
      <c r="E451" s="6" t="s">
        <v>1107</v>
      </c>
      <c r="F451" s="6" t="s">
        <v>1108</v>
      </c>
    </row>
    <row r="452" spans="1:6" x14ac:dyDescent="0.25">
      <c r="A452" s="6" t="s">
        <v>1163</v>
      </c>
      <c r="B452" s="6">
        <v>566</v>
      </c>
      <c r="C452" s="9">
        <v>41462</v>
      </c>
      <c r="D452" s="9">
        <v>41480</v>
      </c>
      <c r="E452" s="6" t="s">
        <v>1107</v>
      </c>
      <c r="F452" s="6" t="s">
        <v>1108</v>
      </c>
    </row>
    <row r="453" spans="1:6" x14ac:dyDescent="0.25">
      <c r="A453" s="6" t="s">
        <v>1163</v>
      </c>
      <c r="B453" s="6">
        <v>414</v>
      </c>
      <c r="C453" s="9">
        <v>41428</v>
      </c>
      <c r="D453" s="9">
        <v>41453</v>
      </c>
      <c r="E453" s="6" t="s">
        <v>1107</v>
      </c>
      <c r="F453" s="6" t="s">
        <v>1108</v>
      </c>
    </row>
    <row r="454" spans="1:6" x14ac:dyDescent="0.25">
      <c r="A454" s="6" t="s">
        <v>1163</v>
      </c>
      <c r="B454" s="6">
        <v>447</v>
      </c>
      <c r="C454" s="9">
        <v>41133</v>
      </c>
      <c r="D454" s="9">
        <v>41168</v>
      </c>
      <c r="E454" s="6" t="s">
        <v>1107</v>
      </c>
      <c r="F454" s="6" t="s">
        <v>1108</v>
      </c>
    </row>
    <row r="455" spans="1:6" x14ac:dyDescent="0.25">
      <c r="A455" s="6" t="s">
        <v>1164</v>
      </c>
      <c r="B455" s="6">
        <v>323</v>
      </c>
      <c r="C455" s="9">
        <v>41761</v>
      </c>
      <c r="D455" s="9">
        <v>42244</v>
      </c>
      <c r="E455" s="6" t="s">
        <v>1107</v>
      </c>
      <c r="F455" s="6" t="s">
        <v>1108</v>
      </c>
    </row>
    <row r="456" spans="1:6" x14ac:dyDescent="0.25">
      <c r="A456" s="6" t="s">
        <v>1167</v>
      </c>
      <c r="B456" s="6">
        <v>570</v>
      </c>
      <c r="C456" s="6"/>
      <c r="D456" s="6"/>
      <c r="E456" s="6" t="s">
        <v>1107</v>
      </c>
      <c r="F456" s="6" t="s">
        <v>1108</v>
      </c>
    </row>
    <row r="457" spans="1:6" x14ac:dyDescent="0.25">
      <c r="A457" s="6" t="s">
        <v>1167</v>
      </c>
      <c r="B457" s="6">
        <v>571</v>
      </c>
      <c r="C457" s="6"/>
      <c r="D457" s="6"/>
      <c r="E457" s="6"/>
      <c r="F457" s="6" t="s">
        <v>1108</v>
      </c>
    </row>
    <row r="458" spans="1:6" x14ac:dyDescent="0.25">
      <c r="A458" s="6" t="s">
        <v>1170</v>
      </c>
      <c r="B458" s="6">
        <v>501</v>
      </c>
      <c r="C458" s="9">
        <v>40735</v>
      </c>
      <c r="D458" s="9">
        <v>40746</v>
      </c>
      <c r="E458" s="6" t="s">
        <v>1107</v>
      </c>
      <c r="F458" s="6" t="s">
        <v>1108</v>
      </c>
    </row>
    <row r="459" spans="1:6" x14ac:dyDescent="0.25">
      <c r="A459" s="6">
        <v>21232451</v>
      </c>
      <c r="B459" s="6">
        <v>196</v>
      </c>
      <c r="C459" s="6"/>
      <c r="D459" s="6"/>
      <c r="E459" s="6" t="s">
        <v>1107</v>
      </c>
      <c r="F459" s="6" t="s">
        <v>1108</v>
      </c>
    </row>
    <row r="460" spans="1:6" x14ac:dyDescent="0.25">
      <c r="A460" s="6">
        <v>21232451</v>
      </c>
      <c r="B460" s="6">
        <v>201</v>
      </c>
      <c r="C460" s="6"/>
      <c r="D460" s="6"/>
      <c r="E460" s="6" t="s">
        <v>1107</v>
      </c>
      <c r="F460" s="6" t="s">
        <v>1108</v>
      </c>
    </row>
    <row r="461" spans="1:6" x14ac:dyDescent="0.25">
      <c r="A461" s="6" t="s">
        <v>1171</v>
      </c>
      <c r="B461" s="6">
        <v>578</v>
      </c>
      <c r="C461" s="9">
        <v>40727</v>
      </c>
      <c r="D461" s="9">
        <v>40759</v>
      </c>
      <c r="E461" s="6" t="s">
        <v>1107</v>
      </c>
      <c r="F461" s="6" t="s">
        <v>1108</v>
      </c>
    </row>
    <row r="462" spans="1:6" x14ac:dyDescent="0.25">
      <c r="A462" s="6" t="s">
        <v>1171</v>
      </c>
      <c r="B462" s="6">
        <v>579</v>
      </c>
      <c r="C462" s="9">
        <v>41119</v>
      </c>
      <c r="D462" s="9">
        <v>41140</v>
      </c>
      <c r="E462" s="6" t="s">
        <v>1107</v>
      </c>
      <c r="F462" s="6" t="s">
        <v>1108</v>
      </c>
    </row>
    <row r="463" spans="1:6" x14ac:dyDescent="0.25">
      <c r="A463" s="6" t="s">
        <v>1173</v>
      </c>
      <c r="B463" s="6">
        <v>583</v>
      </c>
      <c r="C463" s="9">
        <v>37057</v>
      </c>
      <c r="D463" s="9">
        <v>37118</v>
      </c>
      <c r="E463" s="6" t="s">
        <v>1329</v>
      </c>
      <c r="F463" s="6" t="s">
        <v>1108</v>
      </c>
    </row>
    <row r="464" spans="1:6" x14ac:dyDescent="0.25">
      <c r="A464" s="6" t="s">
        <v>1175</v>
      </c>
      <c r="B464" s="6">
        <v>400</v>
      </c>
      <c r="C464" s="9">
        <v>41469</v>
      </c>
      <c r="D464" s="9">
        <v>41508</v>
      </c>
      <c r="E464" s="6" t="s">
        <v>1136</v>
      </c>
      <c r="F464" s="6" t="s">
        <v>1108</v>
      </c>
    </row>
    <row r="465" spans="1:6" x14ac:dyDescent="0.25">
      <c r="A465" s="6">
        <v>21131072</v>
      </c>
      <c r="B465" s="6">
        <v>1</v>
      </c>
      <c r="C465" s="9">
        <v>41463</v>
      </c>
      <c r="D465" s="9">
        <v>41488</v>
      </c>
      <c r="E465" s="6" t="s">
        <v>1107</v>
      </c>
      <c r="F465" s="6" t="s">
        <v>1108</v>
      </c>
    </row>
    <row r="466" spans="1:6" x14ac:dyDescent="0.25">
      <c r="A466" s="6">
        <v>21131072</v>
      </c>
      <c r="B466" s="6">
        <v>15</v>
      </c>
      <c r="C466" s="9">
        <v>41512</v>
      </c>
      <c r="D466" s="9">
        <v>42636</v>
      </c>
      <c r="E466" s="6" t="s">
        <v>1107</v>
      </c>
      <c r="F466" s="6" t="s">
        <v>1108</v>
      </c>
    </row>
    <row r="467" spans="1:6" x14ac:dyDescent="0.25">
      <c r="A467" s="6" t="s">
        <v>1343</v>
      </c>
      <c r="B467" s="6">
        <v>208</v>
      </c>
      <c r="C467" s="9">
        <v>41885</v>
      </c>
      <c r="D467" s="9">
        <v>41992</v>
      </c>
      <c r="E467" s="6" t="s">
        <v>1107</v>
      </c>
      <c r="F467" s="6" t="s">
        <v>1108</v>
      </c>
    </row>
    <row r="468" spans="1:6" x14ac:dyDescent="0.25">
      <c r="A468" s="6" t="s">
        <v>1343</v>
      </c>
      <c r="B468" s="6">
        <v>241</v>
      </c>
      <c r="C468" s="9">
        <v>41647</v>
      </c>
      <c r="D468" s="9">
        <v>41750</v>
      </c>
      <c r="E468" s="6" t="s">
        <v>1107</v>
      </c>
      <c r="F468" s="6" t="s">
        <v>1108</v>
      </c>
    </row>
    <row r="469" spans="1:6" x14ac:dyDescent="0.25">
      <c r="A469" s="6" t="s">
        <v>1343</v>
      </c>
      <c r="B469" s="6">
        <v>201</v>
      </c>
      <c r="C469" s="9">
        <v>41400</v>
      </c>
      <c r="D469" s="9">
        <v>41500</v>
      </c>
      <c r="E469" s="6" t="s">
        <v>1107</v>
      </c>
      <c r="F469" s="6" t="s">
        <v>1108</v>
      </c>
    </row>
    <row r="470" spans="1:6" x14ac:dyDescent="0.25">
      <c r="A470" s="6" t="s">
        <v>1177</v>
      </c>
      <c r="B470" s="6">
        <v>15</v>
      </c>
      <c r="C470" s="6"/>
      <c r="D470" s="6"/>
      <c r="E470" s="6" t="s">
        <v>1107</v>
      </c>
      <c r="F470" s="6" t="s">
        <v>1108</v>
      </c>
    </row>
    <row r="471" spans="1:6" x14ac:dyDescent="0.25">
      <c r="A471" s="6" t="s">
        <v>1177</v>
      </c>
      <c r="B471" s="6">
        <v>593</v>
      </c>
      <c r="C471" s="6"/>
      <c r="D471" s="6"/>
      <c r="E471" s="6" t="s">
        <v>1107</v>
      </c>
      <c r="F471" s="6" t="s">
        <v>1108</v>
      </c>
    </row>
    <row r="472" spans="1:6" x14ac:dyDescent="0.25">
      <c r="A472" s="6" t="s">
        <v>1179</v>
      </c>
      <c r="B472" s="6">
        <v>344</v>
      </c>
      <c r="C472" s="6"/>
      <c r="D472" s="6"/>
      <c r="E472" s="6"/>
      <c r="F472" s="6" t="s">
        <v>1108</v>
      </c>
    </row>
    <row r="473" spans="1:6" x14ac:dyDescent="0.25">
      <c r="A473" s="6" t="s">
        <v>1180</v>
      </c>
      <c r="B473" s="6">
        <v>598</v>
      </c>
      <c r="C473" s="9">
        <v>41827</v>
      </c>
      <c r="D473" s="9">
        <v>41860</v>
      </c>
      <c r="E473" s="6" t="s">
        <v>1107</v>
      </c>
      <c r="F473" s="6" t="s">
        <v>1108</v>
      </c>
    </row>
    <row r="474" spans="1:6" x14ac:dyDescent="0.25">
      <c r="A474" s="6" t="s">
        <v>1180</v>
      </c>
      <c r="B474" s="6">
        <v>599</v>
      </c>
      <c r="C474" s="9">
        <v>41456</v>
      </c>
      <c r="D474" s="9">
        <v>41496</v>
      </c>
      <c r="E474" s="6" t="s">
        <v>1107</v>
      </c>
      <c r="F474" s="6" t="s">
        <v>1108</v>
      </c>
    </row>
    <row r="475" spans="1:6" x14ac:dyDescent="0.25">
      <c r="A475" s="6" t="s">
        <v>1181</v>
      </c>
      <c r="B475" s="6">
        <v>566</v>
      </c>
      <c r="C475" s="9">
        <v>41091</v>
      </c>
      <c r="D475" s="9">
        <v>41131</v>
      </c>
      <c r="E475" s="6" t="s">
        <v>1107</v>
      </c>
      <c r="F475" s="6" t="s">
        <v>1108</v>
      </c>
    </row>
    <row r="476" spans="1:6" x14ac:dyDescent="0.25">
      <c r="A476" s="6">
        <v>20930173</v>
      </c>
      <c r="B476" s="6">
        <v>40</v>
      </c>
      <c r="C476" s="9">
        <v>41827</v>
      </c>
      <c r="D476" s="9">
        <v>41880</v>
      </c>
      <c r="E476" s="6" t="s">
        <v>1113</v>
      </c>
      <c r="F476" s="6" t="s">
        <v>1108</v>
      </c>
    </row>
    <row r="477" spans="1:6" x14ac:dyDescent="0.25">
      <c r="A477" s="6">
        <v>20930173</v>
      </c>
      <c r="B477" s="6">
        <v>466</v>
      </c>
      <c r="C477" s="9">
        <v>42156</v>
      </c>
      <c r="D477" s="9">
        <v>42188</v>
      </c>
      <c r="E477" s="6" t="s">
        <v>1113</v>
      </c>
      <c r="F477" s="6" t="s">
        <v>1108</v>
      </c>
    </row>
    <row r="478" spans="1:6" x14ac:dyDescent="0.25">
      <c r="A478" s="6">
        <v>21130904</v>
      </c>
      <c r="B478" s="6">
        <v>603</v>
      </c>
      <c r="C478" s="9">
        <v>41476</v>
      </c>
      <c r="D478" s="9">
        <v>41501</v>
      </c>
      <c r="E478" s="6" t="s">
        <v>1116</v>
      </c>
      <c r="F478" s="6" t="s">
        <v>1108</v>
      </c>
    </row>
    <row r="479" spans="1:6" x14ac:dyDescent="0.25">
      <c r="A479" s="6">
        <v>21130904</v>
      </c>
      <c r="B479" s="6">
        <v>603</v>
      </c>
      <c r="C479" s="9">
        <v>41791</v>
      </c>
      <c r="D479" s="9">
        <v>41816</v>
      </c>
      <c r="E479" s="6" t="s">
        <v>1116</v>
      </c>
      <c r="F479" s="6" t="s">
        <v>1108</v>
      </c>
    </row>
    <row r="480" spans="1:6" x14ac:dyDescent="0.25">
      <c r="A480" s="6" t="s">
        <v>1182</v>
      </c>
      <c r="B480" s="6">
        <v>1</v>
      </c>
      <c r="C480" s="6"/>
      <c r="D480" s="6"/>
      <c r="E480" s="6"/>
      <c r="F480" s="6" t="s">
        <v>1108</v>
      </c>
    </row>
    <row r="481" spans="1:6" x14ac:dyDescent="0.25">
      <c r="A481" s="6" t="s">
        <v>1344</v>
      </c>
      <c r="B481" s="6">
        <v>8</v>
      </c>
      <c r="C481" s="9">
        <v>40391</v>
      </c>
      <c r="D481" s="9">
        <v>40422</v>
      </c>
      <c r="E481" s="6" t="s">
        <v>1107</v>
      </c>
      <c r="F481" s="6" t="s">
        <v>1108</v>
      </c>
    </row>
    <row r="482" spans="1:6" x14ac:dyDescent="0.25">
      <c r="A482" s="6" t="s">
        <v>1184</v>
      </c>
      <c r="B482" s="6">
        <v>124</v>
      </c>
      <c r="C482" s="6"/>
      <c r="D482" s="6"/>
      <c r="E482" s="6"/>
      <c r="F482" s="6" t="s">
        <v>1108</v>
      </c>
    </row>
    <row r="483" spans="1:6" x14ac:dyDescent="0.25">
      <c r="A483" s="6" t="s">
        <v>1185</v>
      </c>
      <c r="B483" s="6">
        <v>369</v>
      </c>
      <c r="C483" s="9">
        <v>38249</v>
      </c>
      <c r="D483" s="9">
        <v>38519</v>
      </c>
      <c r="E483" s="6" t="s">
        <v>1107</v>
      </c>
      <c r="F483" s="6" t="s">
        <v>1108</v>
      </c>
    </row>
    <row r="484" spans="1:6" x14ac:dyDescent="0.25">
      <c r="A484" s="6" t="s">
        <v>1186</v>
      </c>
      <c r="B484" s="6">
        <v>354</v>
      </c>
      <c r="C484" s="9">
        <v>41827</v>
      </c>
      <c r="D484" s="9">
        <v>41889</v>
      </c>
      <c r="E484" s="6" t="s">
        <v>1110</v>
      </c>
      <c r="F484" s="6" t="s">
        <v>1108</v>
      </c>
    </row>
    <row r="485" spans="1:6" x14ac:dyDescent="0.25">
      <c r="A485" s="6" t="s">
        <v>1186</v>
      </c>
      <c r="B485" s="6">
        <v>614</v>
      </c>
      <c r="C485" s="9">
        <v>41428</v>
      </c>
      <c r="D485" s="9">
        <v>41491</v>
      </c>
      <c r="E485" s="6" t="s">
        <v>1107</v>
      </c>
      <c r="F485" s="6" t="s">
        <v>1108</v>
      </c>
    </row>
    <row r="486" spans="1:6" x14ac:dyDescent="0.25">
      <c r="A486" s="6" t="s">
        <v>1187</v>
      </c>
      <c r="B486" s="6">
        <v>617</v>
      </c>
      <c r="C486" s="9">
        <v>41805</v>
      </c>
      <c r="D486" s="9">
        <v>41840</v>
      </c>
      <c r="E486" s="6" t="s">
        <v>1115</v>
      </c>
      <c r="F486" s="6" t="s">
        <v>1108</v>
      </c>
    </row>
    <row r="487" spans="1:6" x14ac:dyDescent="0.25">
      <c r="A487" s="6" t="s">
        <v>1187</v>
      </c>
      <c r="B487" s="6">
        <v>618</v>
      </c>
      <c r="C487" s="9">
        <v>41469</v>
      </c>
      <c r="D487" s="9">
        <v>41501</v>
      </c>
      <c r="E487" s="6" t="s">
        <v>1110</v>
      </c>
      <c r="F487" s="6" t="s">
        <v>1108</v>
      </c>
    </row>
    <row r="488" spans="1:6" x14ac:dyDescent="0.25">
      <c r="A488" s="6" t="s">
        <v>1188</v>
      </c>
      <c r="B488" s="6">
        <v>357</v>
      </c>
      <c r="C488" s="6"/>
      <c r="D488" s="6"/>
      <c r="E488" s="6"/>
      <c r="F488" s="6" t="s">
        <v>1108</v>
      </c>
    </row>
    <row r="489" spans="1:6" x14ac:dyDescent="0.25">
      <c r="A489" s="6" t="s">
        <v>1188</v>
      </c>
      <c r="B489" s="6">
        <v>1</v>
      </c>
      <c r="C489" s="6"/>
      <c r="D489" s="6"/>
      <c r="E489" s="6"/>
      <c r="F489" s="6" t="s">
        <v>1108</v>
      </c>
    </row>
    <row r="490" spans="1:6" x14ac:dyDescent="0.25">
      <c r="A490" s="6" t="s">
        <v>1190</v>
      </c>
      <c r="B490" s="6">
        <v>354</v>
      </c>
      <c r="C490" s="9">
        <v>41827</v>
      </c>
      <c r="D490" s="9">
        <v>41887</v>
      </c>
      <c r="E490" s="6" t="s">
        <v>1107</v>
      </c>
      <c r="F490" s="6" t="s">
        <v>1108</v>
      </c>
    </row>
    <row r="491" spans="1:6" x14ac:dyDescent="0.25">
      <c r="A491" s="6" t="s">
        <v>1190</v>
      </c>
      <c r="B491" s="6">
        <v>628</v>
      </c>
      <c r="C491" s="9">
        <v>41512</v>
      </c>
      <c r="D491" s="9">
        <v>41543</v>
      </c>
      <c r="E491" s="6" t="s">
        <v>1107</v>
      </c>
      <c r="F491" s="6" t="s">
        <v>1108</v>
      </c>
    </row>
    <row r="492" spans="1:6" x14ac:dyDescent="0.25">
      <c r="A492" s="6" t="s">
        <v>1149</v>
      </c>
      <c r="B492" s="6">
        <v>630</v>
      </c>
      <c r="C492" s="9">
        <v>39600</v>
      </c>
      <c r="D492" s="9">
        <v>39688</v>
      </c>
      <c r="E492" s="6" t="s">
        <v>1122</v>
      </c>
      <c r="F492" s="6" t="s">
        <v>1108</v>
      </c>
    </row>
    <row r="493" spans="1:6" x14ac:dyDescent="0.25">
      <c r="A493" s="6" t="s">
        <v>1149</v>
      </c>
      <c r="B493" s="6">
        <v>15</v>
      </c>
      <c r="C493" s="9">
        <v>39965</v>
      </c>
      <c r="D493" s="9">
        <v>40010</v>
      </c>
      <c r="E493" s="6" t="s">
        <v>1107</v>
      </c>
      <c r="F493" s="6" t="s">
        <v>1108</v>
      </c>
    </row>
    <row r="494" spans="1:6" x14ac:dyDescent="0.25">
      <c r="A494" s="6" t="s">
        <v>1149</v>
      </c>
      <c r="B494" s="6">
        <v>565</v>
      </c>
      <c r="C494" s="9">
        <v>40356</v>
      </c>
      <c r="D494" s="9">
        <v>40423</v>
      </c>
      <c r="E494" s="6" t="s">
        <v>1107</v>
      </c>
      <c r="F494" s="6" t="s">
        <v>1108</v>
      </c>
    </row>
    <row r="495" spans="1:6" x14ac:dyDescent="0.25">
      <c r="A495" s="6" t="s">
        <v>1147</v>
      </c>
      <c r="B495" s="6">
        <v>510</v>
      </c>
      <c r="C495" s="9">
        <v>41091</v>
      </c>
      <c r="D495" s="9">
        <v>41122</v>
      </c>
      <c r="E495" s="6" t="s">
        <v>1107</v>
      </c>
      <c r="F495" s="6" t="s">
        <v>1108</v>
      </c>
    </row>
    <row r="496" spans="1:6" x14ac:dyDescent="0.25">
      <c r="A496" s="6" t="s">
        <v>1191</v>
      </c>
      <c r="B496" s="6">
        <v>45</v>
      </c>
      <c r="C496" s="9">
        <v>39481</v>
      </c>
      <c r="D496" s="9">
        <v>39495</v>
      </c>
      <c r="E496" s="6" t="s">
        <v>1136</v>
      </c>
      <c r="F496" s="6" t="s">
        <v>1108</v>
      </c>
    </row>
    <row r="497" spans="1:6" x14ac:dyDescent="0.25">
      <c r="A497" s="6" t="s">
        <v>1194</v>
      </c>
      <c r="B497" s="6">
        <v>241</v>
      </c>
      <c r="C497" s="6"/>
      <c r="D497" s="6"/>
      <c r="E497" s="6"/>
      <c r="F497" s="6"/>
    </row>
    <row r="498" spans="1:6" x14ac:dyDescent="0.25">
      <c r="A498" s="6" t="s">
        <v>1194</v>
      </c>
      <c r="B498" s="6">
        <v>296</v>
      </c>
      <c r="C498" s="6"/>
      <c r="D498" s="6"/>
      <c r="E498" s="6"/>
      <c r="F498" s="6"/>
    </row>
    <row r="499" spans="1:6" x14ac:dyDescent="0.25">
      <c r="A499" s="6" t="s">
        <v>1195</v>
      </c>
      <c r="B499" s="6">
        <v>289</v>
      </c>
      <c r="C499" s="9">
        <v>41161</v>
      </c>
      <c r="D499" s="9">
        <v>41183</v>
      </c>
      <c r="E499" s="6" t="s">
        <v>1107</v>
      </c>
      <c r="F499" s="6" t="s">
        <v>1108</v>
      </c>
    </row>
    <row r="500" spans="1:6" x14ac:dyDescent="0.25">
      <c r="A500" s="6" t="s">
        <v>1197</v>
      </c>
      <c r="B500" s="6">
        <v>645</v>
      </c>
      <c r="C500" s="9">
        <v>39236</v>
      </c>
      <c r="D500" s="9">
        <v>39327</v>
      </c>
      <c r="E500" s="6" t="s">
        <v>1107</v>
      </c>
      <c r="F500" s="6" t="s">
        <v>1108</v>
      </c>
    </row>
    <row r="501" spans="1:6" x14ac:dyDescent="0.25">
      <c r="A501" s="6" t="s">
        <v>1196</v>
      </c>
      <c r="B501" s="6">
        <v>16</v>
      </c>
      <c r="C501" s="6"/>
      <c r="D501" s="6"/>
      <c r="E501" s="6"/>
      <c r="F501" s="6" t="s">
        <v>1108</v>
      </c>
    </row>
    <row r="502" spans="1:6" x14ac:dyDescent="0.25">
      <c r="A502" s="6" t="s">
        <v>1345</v>
      </c>
      <c r="B502" s="6">
        <v>234</v>
      </c>
      <c r="C502" s="9">
        <v>41470</v>
      </c>
      <c r="D502" s="9">
        <v>41490</v>
      </c>
      <c r="E502" s="6" t="s">
        <v>1136</v>
      </c>
      <c r="F502" s="6" t="s">
        <v>1108</v>
      </c>
    </row>
    <row r="503" spans="1:6" x14ac:dyDescent="0.25">
      <c r="A503" s="6" t="s">
        <v>1200</v>
      </c>
      <c r="B503" s="6">
        <v>15</v>
      </c>
      <c r="C503" s="9">
        <v>40945</v>
      </c>
      <c r="D503" s="9">
        <v>41040</v>
      </c>
      <c r="E503" s="6" t="s">
        <v>1107</v>
      </c>
      <c r="F503" s="6" t="s">
        <v>1108</v>
      </c>
    </row>
    <row r="504" spans="1:6" x14ac:dyDescent="0.25">
      <c r="A504" s="6" t="s">
        <v>1201</v>
      </c>
      <c r="B504" s="6">
        <v>652</v>
      </c>
      <c r="C504" s="6"/>
      <c r="D504" s="6"/>
      <c r="E504" s="6" t="s">
        <v>1110</v>
      </c>
      <c r="F504" s="6"/>
    </row>
    <row r="505" spans="1:6" x14ac:dyDescent="0.25">
      <c r="A505" s="6" t="s">
        <v>1201</v>
      </c>
      <c r="B505" s="6">
        <v>653</v>
      </c>
      <c r="C505" s="6"/>
      <c r="D505" s="6"/>
      <c r="E505" s="6" t="s">
        <v>1107</v>
      </c>
      <c r="F505" s="6"/>
    </row>
    <row r="506" spans="1:6" x14ac:dyDescent="0.25">
      <c r="A506" s="6" t="s">
        <v>1202</v>
      </c>
      <c r="B506" s="6">
        <v>208</v>
      </c>
      <c r="C506" s="9">
        <v>41063</v>
      </c>
      <c r="D506" s="9">
        <v>41088</v>
      </c>
      <c r="E506" s="6"/>
      <c r="F506" s="6" t="s">
        <v>1108</v>
      </c>
    </row>
    <row r="507" spans="1:6" x14ac:dyDescent="0.25">
      <c r="A507" s="6" t="s">
        <v>1202</v>
      </c>
      <c r="B507" s="6">
        <v>15</v>
      </c>
      <c r="C507" s="9">
        <v>41490</v>
      </c>
      <c r="D507" s="9">
        <v>41515</v>
      </c>
      <c r="E507" s="6"/>
      <c r="F507" s="6" t="s">
        <v>1108</v>
      </c>
    </row>
    <row r="508" spans="1:6" x14ac:dyDescent="0.25">
      <c r="A508" s="6" t="s">
        <v>1204</v>
      </c>
      <c r="B508" s="6">
        <v>648</v>
      </c>
      <c r="C508" s="9">
        <v>40360</v>
      </c>
      <c r="D508" s="9">
        <v>40421</v>
      </c>
      <c r="E508" s="6" t="s">
        <v>1107</v>
      </c>
      <c r="F508" s="6" t="s">
        <v>1108</v>
      </c>
    </row>
    <row r="509" spans="1:6" x14ac:dyDescent="0.25">
      <c r="A509" s="6" t="s">
        <v>1204</v>
      </c>
      <c r="B509" s="6">
        <v>655</v>
      </c>
      <c r="C509" s="9">
        <v>40695</v>
      </c>
      <c r="D509" s="9">
        <v>42978</v>
      </c>
      <c r="E509" s="6" t="s">
        <v>1107</v>
      </c>
      <c r="F509" s="6" t="s">
        <v>1108</v>
      </c>
    </row>
    <row r="510" spans="1:6" x14ac:dyDescent="0.25">
      <c r="A510" s="6">
        <v>21232614</v>
      </c>
      <c r="B510" s="6">
        <v>663</v>
      </c>
      <c r="C510" s="9">
        <v>42162</v>
      </c>
      <c r="D510" s="9">
        <v>42190</v>
      </c>
      <c r="E510" s="6" t="s">
        <v>1119</v>
      </c>
      <c r="F510" s="6" t="s">
        <v>1108</v>
      </c>
    </row>
    <row r="511" spans="1:6" x14ac:dyDescent="0.25">
      <c r="A511" s="6">
        <v>21232614</v>
      </c>
      <c r="B511" s="6">
        <v>664</v>
      </c>
      <c r="C511" s="9">
        <v>42197</v>
      </c>
      <c r="D511" s="9">
        <v>42221</v>
      </c>
      <c r="E511" s="6" t="s">
        <v>1109</v>
      </c>
      <c r="F511" s="6" t="s">
        <v>1108</v>
      </c>
    </row>
    <row r="512" spans="1:6" x14ac:dyDescent="0.25">
      <c r="A512" s="6" t="s">
        <v>1216</v>
      </c>
      <c r="B512" s="6">
        <v>357</v>
      </c>
      <c r="C512" s="6"/>
      <c r="D512" s="6"/>
      <c r="E512" s="6"/>
      <c r="F512" s="6" t="s">
        <v>1108</v>
      </c>
    </row>
    <row r="513" spans="1:6" x14ac:dyDescent="0.25">
      <c r="A513" s="6" t="s">
        <v>1218</v>
      </c>
      <c r="B513" s="6">
        <v>16</v>
      </c>
      <c r="C513" s="6"/>
      <c r="D513" s="6"/>
      <c r="E513" s="6" t="s">
        <v>1107</v>
      </c>
      <c r="F513" s="6" t="s">
        <v>1108</v>
      </c>
    </row>
    <row r="514" spans="1:6" x14ac:dyDescent="0.25">
      <c r="A514" s="6" t="s">
        <v>1221</v>
      </c>
      <c r="B514" s="6">
        <v>208</v>
      </c>
      <c r="C514" s="9">
        <v>40391</v>
      </c>
      <c r="D514" s="9">
        <v>40451</v>
      </c>
      <c r="E514" s="6" t="s">
        <v>1107</v>
      </c>
      <c r="F514" s="6" t="s">
        <v>1108</v>
      </c>
    </row>
    <row r="515" spans="1:6" x14ac:dyDescent="0.25">
      <c r="A515" s="6" t="s">
        <v>1221</v>
      </c>
      <c r="B515" s="6">
        <v>37</v>
      </c>
      <c r="C515" s="9">
        <v>40360</v>
      </c>
      <c r="D515" s="9">
        <v>42947</v>
      </c>
      <c r="E515" s="6" t="s">
        <v>1109</v>
      </c>
      <c r="F515" s="6" t="s">
        <v>1108</v>
      </c>
    </row>
    <row r="516" spans="1:6" x14ac:dyDescent="0.25">
      <c r="A516" s="6" t="s">
        <v>1221</v>
      </c>
      <c r="B516" s="6">
        <v>15</v>
      </c>
      <c r="C516" s="9">
        <v>39995</v>
      </c>
      <c r="D516" s="9">
        <v>40057</v>
      </c>
      <c r="E516" s="6" t="s">
        <v>1107</v>
      </c>
      <c r="F516" s="6" t="s">
        <v>1108</v>
      </c>
    </row>
    <row r="517" spans="1:6" x14ac:dyDescent="0.25">
      <c r="A517" s="6" t="s">
        <v>1145</v>
      </c>
      <c r="B517" s="6">
        <v>1</v>
      </c>
      <c r="C517" s="6"/>
      <c r="D517" s="6"/>
      <c r="E517" s="6"/>
      <c r="F517" s="6" t="s">
        <v>1108</v>
      </c>
    </row>
    <row r="518" spans="1:6" x14ac:dyDescent="0.25">
      <c r="A518" s="6" t="s">
        <v>1145</v>
      </c>
      <c r="B518" s="6">
        <v>15</v>
      </c>
      <c r="C518" s="6"/>
      <c r="D518" s="6"/>
      <c r="E518" s="6" t="s">
        <v>1107</v>
      </c>
      <c r="F518" s="6" t="s">
        <v>1108</v>
      </c>
    </row>
    <row r="519" spans="1:6" x14ac:dyDescent="0.25">
      <c r="A519" s="6" t="s">
        <v>1145</v>
      </c>
      <c r="B519" s="6">
        <v>38</v>
      </c>
      <c r="C519" s="6"/>
      <c r="D519" s="6"/>
      <c r="E519" s="6" t="s">
        <v>1113</v>
      </c>
      <c r="F519" s="6" t="s">
        <v>1108</v>
      </c>
    </row>
    <row r="520" spans="1:6" x14ac:dyDescent="0.25">
      <c r="A520" s="6">
        <v>20829559</v>
      </c>
      <c r="B520" s="6">
        <v>85</v>
      </c>
      <c r="C520" s="6"/>
      <c r="D520" s="6"/>
      <c r="E520" s="6" t="s">
        <v>1107</v>
      </c>
      <c r="F520" s="6" t="s">
        <v>1108</v>
      </c>
    </row>
    <row r="521" spans="1:6" x14ac:dyDescent="0.25">
      <c r="A521" s="6">
        <v>20929893</v>
      </c>
      <c r="B521" s="6">
        <v>500</v>
      </c>
      <c r="C521" s="9">
        <v>41280</v>
      </c>
      <c r="D521" s="9">
        <v>41306</v>
      </c>
      <c r="E521" s="6" t="s">
        <v>1107</v>
      </c>
      <c r="F521" s="6" t="s">
        <v>1108</v>
      </c>
    </row>
    <row r="522" spans="1:6" x14ac:dyDescent="0.25">
      <c r="A522" s="6">
        <v>20929893</v>
      </c>
      <c r="B522" s="6">
        <v>674</v>
      </c>
      <c r="C522" s="9">
        <v>41070</v>
      </c>
      <c r="D522" s="9">
        <v>41095</v>
      </c>
      <c r="E522" s="6" t="s">
        <v>1110</v>
      </c>
      <c r="F522" s="6" t="s">
        <v>1108</v>
      </c>
    </row>
    <row r="523" spans="1:6" x14ac:dyDescent="0.25">
      <c r="A523" s="6">
        <v>20929893</v>
      </c>
      <c r="B523" s="6">
        <v>675</v>
      </c>
      <c r="C523" s="9">
        <v>41133</v>
      </c>
      <c r="D523" s="9">
        <v>41159</v>
      </c>
      <c r="E523" s="6" t="s">
        <v>1110</v>
      </c>
      <c r="F523" s="6" t="s">
        <v>1108</v>
      </c>
    </row>
    <row r="524" spans="1:6" x14ac:dyDescent="0.25">
      <c r="A524" s="6">
        <v>20727576</v>
      </c>
      <c r="B524" s="6">
        <v>16</v>
      </c>
      <c r="C524" s="9">
        <v>40756</v>
      </c>
      <c r="D524" s="9">
        <v>40785</v>
      </c>
      <c r="E524" s="6" t="s">
        <v>1107</v>
      </c>
      <c r="F524" s="6" t="s">
        <v>1108</v>
      </c>
    </row>
    <row r="525" spans="1:6" x14ac:dyDescent="0.25">
      <c r="A525" s="6">
        <v>20727576</v>
      </c>
      <c r="B525" s="6">
        <v>208</v>
      </c>
      <c r="C525" s="9">
        <v>40727</v>
      </c>
      <c r="D525" s="9">
        <v>40752</v>
      </c>
      <c r="E525" s="6" t="s">
        <v>1107</v>
      </c>
      <c r="F525" s="6" t="s">
        <v>1108</v>
      </c>
    </row>
    <row r="526" spans="1:6" x14ac:dyDescent="0.25">
      <c r="A526" s="6" t="s">
        <v>1198</v>
      </c>
      <c r="B526" s="6">
        <v>682</v>
      </c>
      <c r="C526" s="6"/>
      <c r="D526" s="6"/>
      <c r="E526" s="6"/>
      <c r="F526" s="6" t="s">
        <v>1108</v>
      </c>
    </row>
    <row r="527" spans="1:6" x14ac:dyDescent="0.25">
      <c r="A527" s="6">
        <v>21332115</v>
      </c>
      <c r="B527" s="6">
        <v>143</v>
      </c>
      <c r="C527" s="9">
        <v>42919</v>
      </c>
      <c r="D527" s="9">
        <v>42951</v>
      </c>
      <c r="E527" s="6" t="s">
        <v>1109</v>
      </c>
      <c r="F527" s="6" t="s">
        <v>1108</v>
      </c>
    </row>
    <row r="528" spans="1:6" x14ac:dyDescent="0.25">
      <c r="A528" s="6">
        <v>21332464</v>
      </c>
      <c r="B528" s="6">
        <v>289</v>
      </c>
      <c r="C528" s="9">
        <v>42891</v>
      </c>
      <c r="D528" s="9">
        <v>42921</v>
      </c>
      <c r="E528" s="6" t="s">
        <v>1107</v>
      </c>
      <c r="F528" s="6" t="s">
        <v>1108</v>
      </c>
    </row>
    <row r="529" spans="1:6" x14ac:dyDescent="0.25">
      <c r="A529" s="6" t="s">
        <v>1159</v>
      </c>
      <c r="B529" s="6">
        <v>350</v>
      </c>
      <c r="C529" s="9">
        <v>39265</v>
      </c>
      <c r="D529" s="9">
        <v>39303</v>
      </c>
      <c r="E529" s="6" t="s">
        <v>1107</v>
      </c>
      <c r="F529" s="6" t="s">
        <v>1108</v>
      </c>
    </row>
    <row r="530" spans="1:6" x14ac:dyDescent="0.25">
      <c r="A530" s="6" t="s">
        <v>1232</v>
      </c>
      <c r="B530" s="6">
        <v>688</v>
      </c>
      <c r="C530" s="9">
        <v>39630</v>
      </c>
      <c r="D530" s="9">
        <v>39683</v>
      </c>
      <c r="E530" s="6" t="s">
        <v>1122</v>
      </c>
      <c r="F530" s="6" t="s">
        <v>1108</v>
      </c>
    </row>
    <row r="531" spans="1:6" x14ac:dyDescent="0.25">
      <c r="A531" s="6" t="s">
        <v>1232</v>
      </c>
      <c r="B531" s="6">
        <v>689</v>
      </c>
      <c r="C531" s="9">
        <v>39271</v>
      </c>
      <c r="D531" s="9">
        <v>39309</v>
      </c>
      <c r="E531" s="6" t="s">
        <v>1110</v>
      </c>
      <c r="F531" s="6" t="s">
        <v>1108</v>
      </c>
    </row>
    <row r="532" spans="1:6" x14ac:dyDescent="0.25">
      <c r="A532" s="6">
        <v>21332296</v>
      </c>
      <c r="B532" s="6">
        <v>695</v>
      </c>
      <c r="C532" s="9">
        <v>42891</v>
      </c>
      <c r="D532" s="9">
        <v>42930</v>
      </c>
      <c r="E532" s="6" t="s">
        <v>1336</v>
      </c>
      <c r="F532" s="6" t="s">
        <v>1108</v>
      </c>
    </row>
    <row r="533" spans="1:6" x14ac:dyDescent="0.25">
      <c r="A533" s="6">
        <v>21031112</v>
      </c>
      <c r="B533" s="6">
        <v>696</v>
      </c>
      <c r="C533" s="9">
        <v>41071</v>
      </c>
      <c r="D533" s="9">
        <v>41096</v>
      </c>
      <c r="E533" s="6" t="s">
        <v>1346</v>
      </c>
      <c r="F533" s="6" t="s">
        <v>1108</v>
      </c>
    </row>
    <row r="534" spans="1:6" x14ac:dyDescent="0.25">
      <c r="A534" s="6">
        <v>21031112</v>
      </c>
      <c r="B534" s="6">
        <v>697</v>
      </c>
      <c r="C534" s="9">
        <v>41498</v>
      </c>
      <c r="D534" s="9">
        <v>41523</v>
      </c>
      <c r="E534" s="6" t="s">
        <v>1110</v>
      </c>
      <c r="F534" s="6" t="s">
        <v>1108</v>
      </c>
    </row>
    <row r="535" spans="1:6" x14ac:dyDescent="0.25">
      <c r="A535" s="6">
        <v>20727485</v>
      </c>
      <c r="B535" s="6">
        <v>698</v>
      </c>
      <c r="C535" s="9">
        <v>41113</v>
      </c>
      <c r="D535" s="9">
        <v>41138</v>
      </c>
      <c r="E535" s="6" t="s">
        <v>1107</v>
      </c>
      <c r="F535" s="6" t="s">
        <v>1108</v>
      </c>
    </row>
    <row r="536" spans="1:6" x14ac:dyDescent="0.25">
      <c r="A536" s="6">
        <v>20727485</v>
      </c>
      <c r="B536" s="6">
        <v>15</v>
      </c>
      <c r="C536" s="9">
        <v>40406</v>
      </c>
      <c r="D536" s="9">
        <v>40438</v>
      </c>
      <c r="E536" s="6" t="s">
        <v>1107</v>
      </c>
      <c r="F536" s="6" t="s">
        <v>1108</v>
      </c>
    </row>
    <row r="537" spans="1:6" x14ac:dyDescent="0.25">
      <c r="A537" s="6">
        <v>20727485</v>
      </c>
      <c r="B537" s="6">
        <v>699</v>
      </c>
      <c r="C537" s="9">
        <v>40049</v>
      </c>
      <c r="D537" s="9">
        <v>40075</v>
      </c>
      <c r="E537" s="6" t="s">
        <v>1107</v>
      </c>
      <c r="F537" s="6" t="s">
        <v>1108</v>
      </c>
    </row>
    <row r="538" spans="1:6" x14ac:dyDescent="0.25">
      <c r="A538" s="6">
        <v>20929946</v>
      </c>
      <c r="B538" s="6">
        <v>1</v>
      </c>
      <c r="C538" s="9">
        <v>41061</v>
      </c>
      <c r="D538" s="9">
        <v>41091</v>
      </c>
      <c r="E538" s="6" t="s">
        <v>1107</v>
      </c>
      <c r="F538" s="6" t="s">
        <v>1108</v>
      </c>
    </row>
    <row r="539" spans="1:6" x14ac:dyDescent="0.25">
      <c r="A539" s="6">
        <v>20929946</v>
      </c>
      <c r="B539" s="6">
        <v>655</v>
      </c>
      <c r="C539" s="9">
        <v>40725</v>
      </c>
      <c r="D539" s="9">
        <v>40756</v>
      </c>
      <c r="E539" s="6" t="s">
        <v>1107</v>
      </c>
      <c r="F539" s="6" t="s">
        <v>1108</v>
      </c>
    </row>
    <row r="540" spans="1:6" x14ac:dyDescent="0.25">
      <c r="A540" s="6">
        <v>20929946</v>
      </c>
      <c r="B540" s="6">
        <v>700</v>
      </c>
      <c r="C540" s="9">
        <v>41091</v>
      </c>
      <c r="D540" s="9">
        <v>41122</v>
      </c>
      <c r="E540" s="6" t="s">
        <v>1107</v>
      </c>
      <c r="F540" s="6" t="s">
        <v>1108</v>
      </c>
    </row>
    <row r="541" spans="1:6" x14ac:dyDescent="0.25">
      <c r="A541" s="6" t="s">
        <v>1158</v>
      </c>
      <c r="B541" s="6">
        <v>78</v>
      </c>
      <c r="C541" s="9">
        <v>39993</v>
      </c>
      <c r="D541" s="9">
        <v>40063</v>
      </c>
      <c r="E541" s="6" t="s">
        <v>1107</v>
      </c>
      <c r="F541" s="6" t="s">
        <v>1108</v>
      </c>
    </row>
    <row r="542" spans="1:6" x14ac:dyDescent="0.25">
      <c r="A542" s="6">
        <v>20727471</v>
      </c>
      <c r="B542" s="6">
        <v>425</v>
      </c>
      <c r="C542" s="9">
        <v>40362</v>
      </c>
      <c r="D542" s="9">
        <v>40397</v>
      </c>
      <c r="E542" s="6" t="s">
        <v>1107</v>
      </c>
      <c r="F542" s="6" t="s">
        <v>1108</v>
      </c>
    </row>
    <row r="543" spans="1:6" x14ac:dyDescent="0.25">
      <c r="A543" s="6">
        <v>20727471</v>
      </c>
      <c r="B543" s="6">
        <v>702</v>
      </c>
      <c r="C543" s="9">
        <v>40735</v>
      </c>
      <c r="D543" s="9">
        <v>40774</v>
      </c>
      <c r="E543" s="6" t="s">
        <v>1107</v>
      </c>
      <c r="F543" s="6" t="s">
        <v>1108</v>
      </c>
    </row>
    <row r="544" spans="1:6" x14ac:dyDescent="0.25">
      <c r="A544" s="6">
        <v>21030756</v>
      </c>
      <c r="B544" s="6">
        <v>227</v>
      </c>
      <c r="C544" s="9">
        <v>41792</v>
      </c>
      <c r="D544" s="9">
        <v>41817</v>
      </c>
      <c r="E544" s="6" t="s">
        <v>1107</v>
      </c>
      <c r="F544" s="6" t="s">
        <v>1108</v>
      </c>
    </row>
    <row r="545" spans="1:6" x14ac:dyDescent="0.25">
      <c r="A545" s="6">
        <v>21030775</v>
      </c>
      <c r="B545" s="6">
        <v>703</v>
      </c>
      <c r="C545" s="9">
        <v>41463</v>
      </c>
      <c r="D545" s="9">
        <v>41488</v>
      </c>
      <c r="E545" s="6" t="s">
        <v>1114</v>
      </c>
      <c r="F545" s="6" t="s">
        <v>1108</v>
      </c>
    </row>
    <row r="546" spans="1:6" x14ac:dyDescent="0.25">
      <c r="A546" s="6">
        <v>21030775</v>
      </c>
      <c r="B546" s="6">
        <v>704</v>
      </c>
      <c r="C546" s="9">
        <v>42205</v>
      </c>
      <c r="D546" s="9">
        <v>42230</v>
      </c>
      <c r="E546" s="6" t="s">
        <v>1114</v>
      </c>
      <c r="F546" s="6" t="s">
        <v>1108</v>
      </c>
    </row>
    <row r="547" spans="1:6" x14ac:dyDescent="0.25">
      <c r="A547" s="6">
        <v>20929888</v>
      </c>
      <c r="B547" s="6">
        <v>581</v>
      </c>
      <c r="C547" s="9">
        <v>41092</v>
      </c>
      <c r="D547" s="9">
        <v>41124</v>
      </c>
      <c r="E547" s="6" t="s">
        <v>1107</v>
      </c>
      <c r="F547" s="6" t="s">
        <v>1108</v>
      </c>
    </row>
    <row r="548" spans="1:6" x14ac:dyDescent="0.25">
      <c r="A548" s="6">
        <v>20929908</v>
      </c>
      <c r="B548" s="6">
        <v>593</v>
      </c>
      <c r="C548" s="9">
        <v>41092</v>
      </c>
      <c r="D548" s="9">
        <v>41117</v>
      </c>
      <c r="E548" s="6" t="s">
        <v>1107</v>
      </c>
      <c r="F548" s="6" t="s">
        <v>1108</v>
      </c>
    </row>
    <row r="549" spans="1:6" x14ac:dyDescent="0.25">
      <c r="A549" s="6">
        <v>20929908</v>
      </c>
      <c r="B549" s="6">
        <v>89</v>
      </c>
      <c r="C549" s="9">
        <v>41456</v>
      </c>
      <c r="D549" s="9">
        <v>41481</v>
      </c>
      <c r="E549" s="6" t="s">
        <v>1109</v>
      </c>
      <c r="F549" s="6" t="s">
        <v>1108</v>
      </c>
    </row>
    <row r="550" spans="1:6" x14ac:dyDescent="0.25">
      <c r="A550" s="6">
        <v>21130918</v>
      </c>
      <c r="B550" s="6">
        <v>354</v>
      </c>
      <c r="C550" s="9">
        <v>42191</v>
      </c>
      <c r="D550" s="9">
        <v>42216</v>
      </c>
      <c r="E550" s="6" t="s">
        <v>1110</v>
      </c>
      <c r="F550" s="6" t="s">
        <v>1108</v>
      </c>
    </row>
    <row r="551" spans="1:6" x14ac:dyDescent="0.25">
      <c r="A551" s="6">
        <v>21130918</v>
      </c>
      <c r="B551" s="6">
        <v>230</v>
      </c>
      <c r="C551" s="9">
        <v>41827</v>
      </c>
      <c r="D551" s="9">
        <v>41852</v>
      </c>
      <c r="E551" s="6" t="s">
        <v>1110</v>
      </c>
      <c r="F551" s="6" t="s">
        <v>1108</v>
      </c>
    </row>
    <row r="552" spans="1:6" x14ac:dyDescent="0.25">
      <c r="A552" s="6">
        <v>21130918</v>
      </c>
      <c r="B552" s="6">
        <v>708</v>
      </c>
      <c r="C552" s="9">
        <v>41855</v>
      </c>
      <c r="D552" s="9">
        <v>41880</v>
      </c>
      <c r="E552" s="6" t="s">
        <v>1110</v>
      </c>
      <c r="F552" s="6" t="s">
        <v>1108</v>
      </c>
    </row>
    <row r="553" spans="1:6" x14ac:dyDescent="0.25">
      <c r="A553" s="6">
        <v>20829377</v>
      </c>
      <c r="B553" s="6">
        <v>45</v>
      </c>
      <c r="C553" s="9">
        <v>41127</v>
      </c>
      <c r="D553" s="9">
        <v>41180</v>
      </c>
      <c r="E553" s="6" t="s">
        <v>1136</v>
      </c>
      <c r="F553" s="6" t="s">
        <v>1108</v>
      </c>
    </row>
    <row r="554" spans="1:6" x14ac:dyDescent="0.25">
      <c r="A554" s="6">
        <v>20829377</v>
      </c>
      <c r="B554" s="6">
        <v>1</v>
      </c>
      <c r="C554" s="9">
        <v>41064</v>
      </c>
      <c r="D554" s="9">
        <v>41096</v>
      </c>
      <c r="E554" s="6" t="s">
        <v>1107</v>
      </c>
      <c r="F554" s="6" t="s">
        <v>1108</v>
      </c>
    </row>
    <row r="555" spans="1:6" x14ac:dyDescent="0.25">
      <c r="A555" s="6">
        <v>20829377</v>
      </c>
      <c r="B555" s="6">
        <v>710</v>
      </c>
      <c r="C555" s="9">
        <v>40700</v>
      </c>
      <c r="D555" s="9">
        <v>40725</v>
      </c>
      <c r="E555" s="6" t="s">
        <v>1136</v>
      </c>
      <c r="F555" s="6" t="s">
        <v>1108</v>
      </c>
    </row>
    <row r="556" spans="1:6" x14ac:dyDescent="0.25">
      <c r="A556" s="6">
        <v>20829382</v>
      </c>
      <c r="B556" s="6">
        <v>711</v>
      </c>
      <c r="C556" s="6"/>
      <c r="D556" s="6"/>
      <c r="E556" s="6" t="s">
        <v>1110</v>
      </c>
      <c r="F556" s="6" t="s">
        <v>1108</v>
      </c>
    </row>
    <row r="557" spans="1:6" x14ac:dyDescent="0.25">
      <c r="A557" s="6">
        <v>20829382</v>
      </c>
      <c r="B557" s="6">
        <v>712</v>
      </c>
      <c r="C557" s="6"/>
      <c r="D557" s="6"/>
      <c r="E557" s="6" t="s">
        <v>1115</v>
      </c>
      <c r="F557" s="6" t="s">
        <v>1108</v>
      </c>
    </row>
    <row r="558" spans="1:6" x14ac:dyDescent="0.25">
      <c r="A558" s="6">
        <v>21073479</v>
      </c>
      <c r="B558" s="6">
        <v>714</v>
      </c>
      <c r="C558" s="9">
        <v>40756</v>
      </c>
      <c r="D558" s="9">
        <v>40788</v>
      </c>
      <c r="E558" s="6" t="s">
        <v>1107</v>
      </c>
      <c r="F558" s="6" t="s">
        <v>1108</v>
      </c>
    </row>
    <row r="559" spans="1:6" x14ac:dyDescent="0.25">
      <c r="A559" s="6">
        <v>21073479</v>
      </c>
      <c r="B559" s="6">
        <v>715</v>
      </c>
      <c r="C559" s="9">
        <v>41127</v>
      </c>
      <c r="D559" s="9">
        <v>41152</v>
      </c>
      <c r="E559" s="6" t="s">
        <v>1107</v>
      </c>
      <c r="F559" s="6" t="s">
        <v>1108</v>
      </c>
    </row>
    <row r="560" spans="1:6" x14ac:dyDescent="0.25">
      <c r="A560" s="6">
        <v>20829473</v>
      </c>
      <c r="B560" s="6">
        <v>719</v>
      </c>
      <c r="C560" s="9">
        <v>40728</v>
      </c>
      <c r="D560" s="9">
        <v>40758</v>
      </c>
      <c r="E560" s="6" t="s">
        <v>1109</v>
      </c>
      <c r="F560" s="6" t="s">
        <v>1108</v>
      </c>
    </row>
    <row r="561" spans="1:6" x14ac:dyDescent="0.25">
      <c r="A561" s="6">
        <v>20829473</v>
      </c>
      <c r="B561" s="6">
        <v>15</v>
      </c>
      <c r="C561" s="9">
        <v>40763</v>
      </c>
      <c r="D561" s="9">
        <v>40792</v>
      </c>
      <c r="E561" s="6" t="s">
        <v>1107</v>
      </c>
      <c r="F561" s="6" t="s">
        <v>1108</v>
      </c>
    </row>
    <row r="562" spans="1:6" x14ac:dyDescent="0.25">
      <c r="A562" s="6">
        <v>20829473</v>
      </c>
      <c r="B562" s="6">
        <v>143</v>
      </c>
      <c r="C562" s="9">
        <v>41092</v>
      </c>
      <c r="D562" s="9">
        <v>41120</v>
      </c>
      <c r="E562" s="6" t="s">
        <v>1109</v>
      </c>
      <c r="F562" s="6" t="s">
        <v>1108</v>
      </c>
    </row>
    <row r="563" spans="1:6" x14ac:dyDescent="0.25">
      <c r="A563" s="6">
        <v>20829492</v>
      </c>
      <c r="B563" s="6">
        <v>720</v>
      </c>
      <c r="C563" s="9">
        <v>40728</v>
      </c>
      <c r="D563" s="9">
        <v>40756</v>
      </c>
      <c r="E563" s="6" t="s">
        <v>1107</v>
      </c>
      <c r="F563" s="6" t="s">
        <v>1108</v>
      </c>
    </row>
    <row r="564" spans="1:6" x14ac:dyDescent="0.25">
      <c r="A564" s="6">
        <v>20829492</v>
      </c>
      <c r="B564" s="6">
        <v>720</v>
      </c>
      <c r="C564" s="9">
        <v>41092</v>
      </c>
      <c r="D564" s="9">
        <v>41117</v>
      </c>
      <c r="E564" s="6" t="s">
        <v>1107</v>
      </c>
      <c r="F564" s="6" t="s">
        <v>1108</v>
      </c>
    </row>
    <row r="565" spans="1:6" x14ac:dyDescent="0.25">
      <c r="A565" s="6">
        <v>20727505</v>
      </c>
      <c r="B565" s="6">
        <v>1</v>
      </c>
      <c r="C565" s="9">
        <v>40000</v>
      </c>
      <c r="D565" s="9">
        <v>40032</v>
      </c>
      <c r="E565" s="6" t="s">
        <v>1107</v>
      </c>
      <c r="F565" s="6" t="s">
        <v>1108</v>
      </c>
    </row>
    <row r="566" spans="1:6" x14ac:dyDescent="0.25">
      <c r="A566" s="6">
        <v>20727505</v>
      </c>
      <c r="B566" s="6">
        <v>229</v>
      </c>
      <c r="C566" s="9">
        <v>40364</v>
      </c>
      <c r="D566" s="9">
        <v>40389</v>
      </c>
      <c r="E566" s="6" t="s">
        <v>1107</v>
      </c>
      <c r="F566" s="6" t="s">
        <v>1108</v>
      </c>
    </row>
    <row r="567" spans="1:6" x14ac:dyDescent="0.25">
      <c r="A567" s="6" t="s">
        <v>1236</v>
      </c>
      <c r="B567" s="6">
        <v>1</v>
      </c>
      <c r="C567" s="9">
        <v>42219</v>
      </c>
      <c r="D567" s="9">
        <v>42244</v>
      </c>
      <c r="E567" s="6" t="s">
        <v>1107</v>
      </c>
      <c r="F567" s="6" t="s">
        <v>1108</v>
      </c>
    </row>
    <row r="568" spans="1:6" x14ac:dyDescent="0.25">
      <c r="A568" s="6" t="s">
        <v>1236</v>
      </c>
      <c r="B568" s="6">
        <v>15</v>
      </c>
      <c r="C568" s="9">
        <v>41792</v>
      </c>
      <c r="D568" s="9">
        <v>41852</v>
      </c>
      <c r="E568" s="6" t="s">
        <v>1107</v>
      </c>
      <c r="F568" s="6" t="s">
        <v>1108</v>
      </c>
    </row>
    <row r="569" spans="1:6" x14ac:dyDescent="0.25">
      <c r="A569" s="6" t="s">
        <v>1223</v>
      </c>
      <c r="B569" s="6">
        <v>69</v>
      </c>
      <c r="C569" s="9">
        <v>39295</v>
      </c>
      <c r="D569" s="9">
        <v>39326</v>
      </c>
      <c r="E569" s="6" t="s">
        <v>1107</v>
      </c>
      <c r="F569" s="6" t="s">
        <v>1108</v>
      </c>
    </row>
    <row r="570" spans="1:6" x14ac:dyDescent="0.25">
      <c r="A570" s="6" t="s">
        <v>1223</v>
      </c>
      <c r="B570" s="6">
        <v>357</v>
      </c>
      <c r="C570" s="9">
        <v>39661</v>
      </c>
      <c r="D570" s="9">
        <v>39692</v>
      </c>
      <c r="E570" s="6" t="s">
        <v>1107</v>
      </c>
      <c r="F570" s="6" t="s">
        <v>1108</v>
      </c>
    </row>
    <row r="571" spans="1:6" x14ac:dyDescent="0.25">
      <c r="A571" s="6" t="s">
        <v>1144</v>
      </c>
      <c r="B571" s="6">
        <v>725</v>
      </c>
      <c r="C571" s="9">
        <v>40000</v>
      </c>
      <c r="D571" s="9">
        <v>40026</v>
      </c>
      <c r="E571" s="6" t="s">
        <v>1107</v>
      </c>
      <c r="F571" s="6" t="s">
        <v>1108</v>
      </c>
    </row>
    <row r="572" spans="1:6" x14ac:dyDescent="0.25">
      <c r="A572" s="6" t="s">
        <v>1166</v>
      </c>
      <c r="B572" s="6">
        <v>501</v>
      </c>
      <c r="C572" s="9">
        <v>40357</v>
      </c>
      <c r="D572" s="9">
        <v>40396</v>
      </c>
      <c r="E572" s="6" t="s">
        <v>1107</v>
      </c>
      <c r="F572" s="6" t="s">
        <v>1108</v>
      </c>
    </row>
    <row r="573" spans="1:6" x14ac:dyDescent="0.25">
      <c r="A573" s="6" t="s">
        <v>1166</v>
      </c>
      <c r="B573" s="6">
        <v>727</v>
      </c>
      <c r="C573" s="9">
        <v>40364</v>
      </c>
      <c r="D573" s="9">
        <v>40396</v>
      </c>
      <c r="E573" s="6" t="s">
        <v>1107</v>
      </c>
      <c r="F573" s="6" t="s">
        <v>1108</v>
      </c>
    </row>
    <row r="574" spans="1:6" x14ac:dyDescent="0.25">
      <c r="A574" s="6" t="s">
        <v>1166</v>
      </c>
      <c r="B574" s="6">
        <v>296</v>
      </c>
      <c r="C574" s="9">
        <v>40399</v>
      </c>
      <c r="D574" s="9">
        <v>40434</v>
      </c>
      <c r="E574" s="6" t="s">
        <v>1110</v>
      </c>
      <c r="F574" s="6" t="s">
        <v>1108</v>
      </c>
    </row>
    <row r="575" spans="1:6" x14ac:dyDescent="0.25">
      <c r="A575" s="6" t="s">
        <v>1166</v>
      </c>
      <c r="B575" s="6">
        <v>366</v>
      </c>
      <c r="C575" s="9">
        <v>40560</v>
      </c>
      <c r="D575" s="9">
        <v>40565</v>
      </c>
      <c r="E575" s="6" t="s">
        <v>1107</v>
      </c>
      <c r="F575" s="6" t="s">
        <v>1108</v>
      </c>
    </row>
    <row r="576" spans="1:6" x14ac:dyDescent="0.25">
      <c r="A576" s="6" t="s">
        <v>1166</v>
      </c>
      <c r="B576" s="6">
        <v>728</v>
      </c>
      <c r="C576" s="9">
        <v>40567</v>
      </c>
      <c r="D576" s="9">
        <v>40599</v>
      </c>
      <c r="E576" s="6" t="s">
        <v>1107</v>
      </c>
      <c r="F576" s="6" t="s">
        <v>1108</v>
      </c>
    </row>
    <row r="577" spans="1:6" x14ac:dyDescent="0.25">
      <c r="A577" s="6" t="s">
        <v>1237</v>
      </c>
      <c r="B577" s="6">
        <v>730</v>
      </c>
      <c r="C577" s="9">
        <v>41064</v>
      </c>
      <c r="D577" s="9">
        <v>41180</v>
      </c>
      <c r="E577" s="6" t="s">
        <v>1347</v>
      </c>
      <c r="F577" s="6" t="s">
        <v>1360</v>
      </c>
    </row>
    <row r="578" spans="1:6" x14ac:dyDescent="0.25">
      <c r="A578" s="6" t="s">
        <v>1237</v>
      </c>
      <c r="B578" s="6">
        <v>344</v>
      </c>
      <c r="C578" s="9">
        <v>41428</v>
      </c>
      <c r="D578" s="9">
        <v>41460</v>
      </c>
      <c r="E578" s="6" t="s">
        <v>1110</v>
      </c>
      <c r="F578" s="6" t="s">
        <v>1108</v>
      </c>
    </row>
    <row r="579" spans="1:6" x14ac:dyDescent="0.25">
      <c r="A579" s="6">
        <v>20727686</v>
      </c>
      <c r="B579" s="6">
        <v>89</v>
      </c>
      <c r="C579" s="9">
        <v>40028</v>
      </c>
      <c r="D579" s="9">
        <v>40053</v>
      </c>
      <c r="E579" s="6" t="s">
        <v>1109</v>
      </c>
      <c r="F579" s="6" t="s">
        <v>1108</v>
      </c>
    </row>
    <row r="580" spans="1:6" x14ac:dyDescent="0.25">
      <c r="A580" s="6">
        <v>20727686</v>
      </c>
      <c r="B580" s="6">
        <v>732</v>
      </c>
      <c r="C580" s="9">
        <v>40364</v>
      </c>
      <c r="D580" s="9">
        <v>40452</v>
      </c>
      <c r="E580" s="6" t="s">
        <v>1282</v>
      </c>
      <c r="F580" s="6" t="s">
        <v>1283</v>
      </c>
    </row>
    <row r="581" spans="1:6" x14ac:dyDescent="0.25">
      <c r="A581" s="6">
        <v>20727706</v>
      </c>
      <c r="B581" s="6">
        <v>735</v>
      </c>
      <c r="C581" s="9">
        <v>40700</v>
      </c>
      <c r="D581" s="9">
        <v>40816</v>
      </c>
      <c r="E581" s="6" t="s">
        <v>1238</v>
      </c>
      <c r="F581" s="6" t="s">
        <v>1112</v>
      </c>
    </row>
    <row r="582" spans="1:6" x14ac:dyDescent="0.25">
      <c r="A582" s="6">
        <v>20727706</v>
      </c>
      <c r="B582" s="6">
        <v>736</v>
      </c>
      <c r="C582" s="9">
        <v>40336</v>
      </c>
      <c r="D582" s="9">
        <v>40445</v>
      </c>
      <c r="E582" s="6"/>
      <c r="F582" s="6" t="s">
        <v>1112</v>
      </c>
    </row>
    <row r="583" spans="1:6" x14ac:dyDescent="0.25">
      <c r="A583" s="6">
        <v>20727706</v>
      </c>
      <c r="B583" s="6">
        <v>737</v>
      </c>
      <c r="C583" s="9">
        <v>39965</v>
      </c>
      <c r="D583" s="9">
        <v>40424</v>
      </c>
      <c r="E583" s="6"/>
      <c r="F583" s="6" t="s">
        <v>1108</v>
      </c>
    </row>
    <row r="584" spans="1:6" x14ac:dyDescent="0.25">
      <c r="A584" s="6">
        <v>20727706</v>
      </c>
      <c r="B584" s="6">
        <v>738</v>
      </c>
      <c r="C584" s="9">
        <v>39965</v>
      </c>
      <c r="D584" s="9">
        <v>40081</v>
      </c>
      <c r="E584" s="6" t="s">
        <v>1109</v>
      </c>
      <c r="F584" s="6" t="s">
        <v>1108</v>
      </c>
    </row>
    <row r="585" spans="1:6" x14ac:dyDescent="0.25">
      <c r="A585" s="6">
        <v>20829669</v>
      </c>
      <c r="B585" s="6">
        <v>740</v>
      </c>
      <c r="C585" s="9">
        <v>40756</v>
      </c>
      <c r="D585" s="9">
        <v>40781</v>
      </c>
      <c r="E585" s="6" t="s">
        <v>1110</v>
      </c>
      <c r="F585" s="6" t="s">
        <v>1108</v>
      </c>
    </row>
    <row r="586" spans="1:6" x14ac:dyDescent="0.25">
      <c r="A586" s="6">
        <v>20727672</v>
      </c>
      <c r="B586" s="6">
        <v>617</v>
      </c>
      <c r="C586" s="9">
        <v>40700</v>
      </c>
      <c r="D586" s="9">
        <v>40760</v>
      </c>
      <c r="E586" s="6" t="s">
        <v>1115</v>
      </c>
      <c r="F586" s="6" t="s">
        <v>1108</v>
      </c>
    </row>
    <row r="587" spans="1:6" x14ac:dyDescent="0.25">
      <c r="A587" s="6">
        <v>20727672</v>
      </c>
      <c r="B587" s="6">
        <v>42</v>
      </c>
      <c r="C587" s="9">
        <v>40791</v>
      </c>
      <c r="D587" s="9">
        <v>41061</v>
      </c>
      <c r="E587" s="6" t="s">
        <v>1107</v>
      </c>
      <c r="F587" s="6" t="s">
        <v>1108</v>
      </c>
    </row>
    <row r="588" spans="1:6" x14ac:dyDescent="0.25">
      <c r="A588" s="6" t="s">
        <v>1240</v>
      </c>
      <c r="B588" s="6">
        <v>741</v>
      </c>
      <c r="C588" s="9">
        <v>41792</v>
      </c>
      <c r="D588" s="9">
        <v>41824</v>
      </c>
      <c r="E588" s="6" t="s">
        <v>1107</v>
      </c>
      <c r="F588" s="6" t="s">
        <v>1108</v>
      </c>
    </row>
    <row r="589" spans="1:6" x14ac:dyDescent="0.25">
      <c r="A589" s="6" t="s">
        <v>1242</v>
      </c>
      <c r="B589" s="6">
        <v>487</v>
      </c>
      <c r="C589" s="9">
        <v>39965</v>
      </c>
      <c r="D589" s="9">
        <v>39997</v>
      </c>
      <c r="E589" s="6" t="s">
        <v>1136</v>
      </c>
      <c r="F589" s="6" t="s">
        <v>1108</v>
      </c>
    </row>
    <row r="590" spans="1:6" x14ac:dyDescent="0.25">
      <c r="A590" s="6" t="s">
        <v>1242</v>
      </c>
      <c r="B590" s="6">
        <v>743</v>
      </c>
      <c r="C590" s="9">
        <v>40336</v>
      </c>
      <c r="D590" s="9">
        <v>40361</v>
      </c>
      <c r="E590" s="6" t="s">
        <v>1348</v>
      </c>
      <c r="F590" s="6" t="s">
        <v>1108</v>
      </c>
    </row>
    <row r="591" spans="1:6" x14ac:dyDescent="0.25">
      <c r="A591" s="6" t="s">
        <v>1243</v>
      </c>
      <c r="B591" s="6">
        <v>493</v>
      </c>
      <c r="C591" s="9">
        <v>41456</v>
      </c>
      <c r="D591" s="9">
        <v>41488</v>
      </c>
      <c r="E591" s="6" t="s">
        <v>1136</v>
      </c>
      <c r="F591" s="6" t="s">
        <v>1108</v>
      </c>
    </row>
    <row r="592" spans="1:6" x14ac:dyDescent="0.25">
      <c r="A592" s="6" t="s">
        <v>1243</v>
      </c>
      <c r="B592" s="6">
        <v>745</v>
      </c>
      <c r="C592" s="9">
        <v>41827</v>
      </c>
      <c r="D592" s="9">
        <v>41852</v>
      </c>
      <c r="E592" s="6" t="s">
        <v>1107</v>
      </c>
      <c r="F592" s="6" t="s">
        <v>1108</v>
      </c>
    </row>
    <row r="593" spans="1:6" x14ac:dyDescent="0.25">
      <c r="A593" s="6">
        <v>21030698</v>
      </c>
      <c r="B593" s="6">
        <v>747</v>
      </c>
      <c r="C593" s="9">
        <v>41428</v>
      </c>
      <c r="D593" s="9">
        <v>41488</v>
      </c>
      <c r="E593" s="6" t="s">
        <v>1107</v>
      </c>
      <c r="F593" s="6" t="s">
        <v>1108</v>
      </c>
    </row>
    <row r="594" spans="1:6" x14ac:dyDescent="0.25">
      <c r="A594" s="6">
        <v>21130884</v>
      </c>
      <c r="B594" s="6">
        <v>99</v>
      </c>
      <c r="C594" s="9">
        <v>42191</v>
      </c>
      <c r="D594" s="9">
        <v>42216</v>
      </c>
      <c r="E594" s="6" t="s">
        <v>1110</v>
      </c>
      <c r="F594" s="6" t="s">
        <v>1108</v>
      </c>
    </row>
    <row r="595" spans="1:6" x14ac:dyDescent="0.25">
      <c r="A595" s="6">
        <v>21130884</v>
      </c>
      <c r="B595" s="6">
        <v>1</v>
      </c>
      <c r="C595" s="9">
        <v>42219</v>
      </c>
      <c r="D595" s="9">
        <v>42244</v>
      </c>
      <c r="E595" s="6" t="s">
        <v>1107</v>
      </c>
      <c r="F595" s="6" t="s">
        <v>1108</v>
      </c>
    </row>
    <row r="596" spans="1:6" x14ac:dyDescent="0.25">
      <c r="A596" s="6">
        <v>20800918</v>
      </c>
      <c r="B596" s="6">
        <v>752</v>
      </c>
      <c r="C596" s="6"/>
      <c r="D596" s="6"/>
      <c r="E596" s="6" t="s">
        <v>1349</v>
      </c>
      <c r="F596" s="6" t="s">
        <v>1361</v>
      </c>
    </row>
    <row r="597" spans="1:6" x14ac:dyDescent="0.25">
      <c r="A597" s="6">
        <v>20800918</v>
      </c>
      <c r="B597" s="6">
        <v>753</v>
      </c>
      <c r="C597" s="6"/>
      <c r="D597" s="6"/>
      <c r="E597" s="6" t="s">
        <v>1110</v>
      </c>
      <c r="F597" s="6" t="s">
        <v>1108</v>
      </c>
    </row>
    <row r="598" spans="1:6" x14ac:dyDescent="0.25">
      <c r="A598" s="6" t="s">
        <v>1244</v>
      </c>
      <c r="B598" s="6">
        <v>1</v>
      </c>
      <c r="C598" s="6"/>
      <c r="D598" s="6"/>
      <c r="E598" s="6" t="s">
        <v>1107</v>
      </c>
      <c r="F598" s="6" t="s">
        <v>1108</v>
      </c>
    </row>
    <row r="599" spans="1:6" x14ac:dyDescent="0.25">
      <c r="A599" s="6">
        <v>20829512</v>
      </c>
      <c r="B599" s="6">
        <v>15</v>
      </c>
      <c r="C599" s="9">
        <v>40700</v>
      </c>
      <c r="D599" s="9">
        <v>40725</v>
      </c>
      <c r="E599" s="6" t="s">
        <v>1107</v>
      </c>
      <c r="F599" s="6" t="s">
        <v>1108</v>
      </c>
    </row>
    <row r="600" spans="1:6" x14ac:dyDescent="0.25">
      <c r="A600" s="6">
        <v>20829512</v>
      </c>
      <c r="B600" s="6">
        <v>79</v>
      </c>
      <c r="C600" s="9">
        <v>41092</v>
      </c>
      <c r="D600" s="9">
        <v>41124</v>
      </c>
      <c r="E600" s="6" t="s">
        <v>1107</v>
      </c>
      <c r="F600" s="6" t="s">
        <v>1108</v>
      </c>
    </row>
    <row r="601" spans="1:6" x14ac:dyDescent="0.25">
      <c r="A601" s="6">
        <v>20727519</v>
      </c>
      <c r="B601" s="6">
        <v>15</v>
      </c>
      <c r="C601" s="9">
        <v>40700</v>
      </c>
      <c r="D601" s="9">
        <v>40725</v>
      </c>
      <c r="E601" s="6" t="s">
        <v>1107</v>
      </c>
      <c r="F601" s="6" t="s">
        <v>1108</v>
      </c>
    </row>
    <row r="602" spans="1:6" x14ac:dyDescent="0.25">
      <c r="A602" s="6">
        <v>20727519</v>
      </c>
      <c r="B602" s="6">
        <v>91</v>
      </c>
      <c r="C602" s="9">
        <v>40728</v>
      </c>
      <c r="D602" s="9">
        <v>40788</v>
      </c>
      <c r="E602" s="6" t="s">
        <v>1116</v>
      </c>
      <c r="F602" s="6" t="s">
        <v>1108</v>
      </c>
    </row>
    <row r="603" spans="1:6" x14ac:dyDescent="0.25">
      <c r="A603" s="6" t="s">
        <v>1162</v>
      </c>
      <c r="B603" s="6">
        <v>761</v>
      </c>
      <c r="C603" s="9">
        <v>40728</v>
      </c>
      <c r="D603" s="9">
        <v>40816</v>
      </c>
      <c r="E603" s="6" t="s">
        <v>1107</v>
      </c>
      <c r="F603" s="6" t="s">
        <v>1108</v>
      </c>
    </row>
    <row r="604" spans="1:6" x14ac:dyDescent="0.25">
      <c r="A604" s="6" t="s">
        <v>1162</v>
      </c>
      <c r="B604" s="6">
        <v>762</v>
      </c>
      <c r="C604" s="9">
        <v>40364</v>
      </c>
      <c r="D604" s="9">
        <v>40445</v>
      </c>
      <c r="E604" s="6" t="s">
        <v>1107</v>
      </c>
      <c r="F604" s="6" t="s">
        <v>1108</v>
      </c>
    </row>
    <row r="605" spans="1:6" x14ac:dyDescent="0.25">
      <c r="A605" s="6">
        <v>20930011</v>
      </c>
      <c r="B605" s="6">
        <v>45</v>
      </c>
      <c r="C605" s="9">
        <v>40728</v>
      </c>
      <c r="D605" s="9">
        <v>40753</v>
      </c>
      <c r="E605" s="6" t="s">
        <v>1136</v>
      </c>
      <c r="F605" s="6" t="s">
        <v>1108</v>
      </c>
    </row>
    <row r="606" spans="1:6" x14ac:dyDescent="0.25">
      <c r="A606" s="6">
        <v>20930011</v>
      </c>
      <c r="B606" s="6">
        <v>763</v>
      </c>
      <c r="C606" s="9">
        <v>41071</v>
      </c>
      <c r="D606" s="9">
        <v>41096</v>
      </c>
      <c r="E606" s="6" t="s">
        <v>1110</v>
      </c>
      <c r="F606" s="6" t="s">
        <v>1108</v>
      </c>
    </row>
    <row r="607" spans="1:6" x14ac:dyDescent="0.25">
      <c r="A607" s="6">
        <v>20930011</v>
      </c>
      <c r="B607" s="6">
        <v>16</v>
      </c>
      <c r="C607" s="9">
        <v>41099</v>
      </c>
      <c r="D607" s="9">
        <v>41152</v>
      </c>
      <c r="E607" s="6" t="s">
        <v>1136</v>
      </c>
      <c r="F607" s="6" t="s">
        <v>1108</v>
      </c>
    </row>
    <row r="608" spans="1:6" x14ac:dyDescent="0.25">
      <c r="A608" s="6">
        <v>20727557</v>
      </c>
      <c r="B608" s="6">
        <v>764</v>
      </c>
      <c r="C608" s="9">
        <v>40000</v>
      </c>
      <c r="D608" s="9">
        <v>40025</v>
      </c>
      <c r="E608" s="6" t="s">
        <v>1109</v>
      </c>
      <c r="F608" s="6" t="s">
        <v>1108</v>
      </c>
    </row>
    <row r="609" spans="1:6" x14ac:dyDescent="0.25">
      <c r="A609" s="6">
        <v>20727524</v>
      </c>
      <c r="B609" s="6">
        <v>290</v>
      </c>
      <c r="C609" s="9">
        <v>39965</v>
      </c>
      <c r="D609" s="9">
        <v>39995</v>
      </c>
      <c r="E609" s="6" t="s">
        <v>1116</v>
      </c>
      <c r="F609" s="6" t="s">
        <v>1108</v>
      </c>
    </row>
    <row r="610" spans="1:6" x14ac:dyDescent="0.25">
      <c r="A610" s="6">
        <v>20727524</v>
      </c>
      <c r="B610" s="6">
        <v>15</v>
      </c>
      <c r="C610" s="9">
        <v>40360</v>
      </c>
      <c r="D610" s="9">
        <v>40392</v>
      </c>
      <c r="E610" s="6" t="s">
        <v>1107</v>
      </c>
      <c r="F610" s="6" t="s">
        <v>1108</v>
      </c>
    </row>
    <row r="611" spans="1:6" x14ac:dyDescent="0.25">
      <c r="A611" s="6">
        <v>20727538</v>
      </c>
      <c r="B611" s="6">
        <v>15</v>
      </c>
      <c r="C611" s="9">
        <v>40392</v>
      </c>
      <c r="D611" s="9">
        <v>40417</v>
      </c>
      <c r="E611" s="6" t="s">
        <v>1107</v>
      </c>
      <c r="F611" s="6" t="s">
        <v>1108</v>
      </c>
    </row>
    <row r="612" spans="1:6" x14ac:dyDescent="0.25">
      <c r="A612" s="6">
        <v>20727538</v>
      </c>
      <c r="B612" s="6">
        <v>52</v>
      </c>
      <c r="C612" s="9">
        <v>40513</v>
      </c>
      <c r="D612" s="9">
        <v>40695</v>
      </c>
      <c r="E612" s="6" t="s">
        <v>1107</v>
      </c>
      <c r="F612" s="6" t="s">
        <v>1108</v>
      </c>
    </row>
    <row r="613" spans="1:6" x14ac:dyDescent="0.25">
      <c r="A613" s="6">
        <v>20727538</v>
      </c>
      <c r="B613" s="6">
        <v>321</v>
      </c>
      <c r="C613" s="9">
        <v>40768</v>
      </c>
      <c r="D613" s="9">
        <v>40794</v>
      </c>
      <c r="E613" s="6" t="s">
        <v>1116</v>
      </c>
      <c r="F613" s="6" t="s">
        <v>1108</v>
      </c>
    </row>
    <row r="614" spans="1:6" x14ac:dyDescent="0.25">
      <c r="A614" s="6">
        <v>20829526</v>
      </c>
      <c r="B614" s="6">
        <v>618</v>
      </c>
      <c r="C614" s="9">
        <v>40756</v>
      </c>
      <c r="D614" s="9">
        <v>40781</v>
      </c>
      <c r="E614" s="6" t="s">
        <v>1107</v>
      </c>
      <c r="F614" s="6" t="s">
        <v>1108</v>
      </c>
    </row>
    <row r="615" spans="1:6" x14ac:dyDescent="0.25">
      <c r="A615" s="6">
        <v>20829526</v>
      </c>
      <c r="B615" s="6">
        <v>229</v>
      </c>
      <c r="C615" s="9">
        <v>41092</v>
      </c>
      <c r="D615" s="9">
        <v>41117</v>
      </c>
      <c r="E615" s="6" t="s">
        <v>1107</v>
      </c>
      <c r="F615" s="6" t="s">
        <v>1108</v>
      </c>
    </row>
    <row r="616" spans="1:6" x14ac:dyDescent="0.25">
      <c r="A616" s="6">
        <v>20727543</v>
      </c>
      <c r="B616" s="6">
        <v>767</v>
      </c>
      <c r="C616" s="9">
        <v>40360</v>
      </c>
      <c r="D616" s="9">
        <v>40418</v>
      </c>
      <c r="E616" s="6" t="s">
        <v>1107</v>
      </c>
      <c r="F616" s="6" t="s">
        <v>1108</v>
      </c>
    </row>
    <row r="617" spans="1:6" x14ac:dyDescent="0.25">
      <c r="A617" s="6">
        <v>20727543</v>
      </c>
      <c r="B617" s="6">
        <v>99</v>
      </c>
      <c r="C617" s="9">
        <v>40725</v>
      </c>
      <c r="D617" s="9">
        <v>40783</v>
      </c>
      <c r="E617" s="6" t="s">
        <v>1140</v>
      </c>
      <c r="F617" s="6" t="s">
        <v>1108</v>
      </c>
    </row>
    <row r="618" spans="1:6" x14ac:dyDescent="0.25">
      <c r="A618" s="6">
        <v>20829578</v>
      </c>
      <c r="B618" s="6">
        <v>369</v>
      </c>
      <c r="C618" s="9">
        <v>40695</v>
      </c>
      <c r="D618" s="9">
        <v>40725</v>
      </c>
      <c r="E618" s="6" t="s">
        <v>1107</v>
      </c>
      <c r="F618" s="6" t="s">
        <v>1108</v>
      </c>
    </row>
    <row r="619" spans="1:6" x14ac:dyDescent="0.25">
      <c r="A619" s="6">
        <v>20829578</v>
      </c>
      <c r="B619" s="6">
        <v>768</v>
      </c>
      <c r="C619" s="9">
        <v>41153</v>
      </c>
      <c r="D619" s="9">
        <v>41182</v>
      </c>
      <c r="E619" s="6" t="s">
        <v>1348</v>
      </c>
      <c r="F619" s="6" t="s">
        <v>1108</v>
      </c>
    </row>
    <row r="620" spans="1:6" x14ac:dyDescent="0.25">
      <c r="A620" s="6">
        <v>20829583</v>
      </c>
      <c r="B620" s="6">
        <v>190</v>
      </c>
      <c r="C620" s="9">
        <v>40725</v>
      </c>
      <c r="D620" s="9">
        <v>40756</v>
      </c>
      <c r="E620" s="6" t="s">
        <v>1107</v>
      </c>
      <c r="F620" s="6" t="s">
        <v>1108</v>
      </c>
    </row>
    <row r="621" spans="1:6" x14ac:dyDescent="0.25">
      <c r="A621" s="6">
        <v>20829583</v>
      </c>
      <c r="B621" s="6">
        <v>769</v>
      </c>
      <c r="C621" s="9">
        <v>41153</v>
      </c>
      <c r="D621" s="9">
        <v>41180</v>
      </c>
      <c r="E621" s="6" t="s">
        <v>1107</v>
      </c>
      <c r="F621" s="6" t="s">
        <v>1108</v>
      </c>
    </row>
    <row r="622" spans="1:6" x14ac:dyDescent="0.25">
      <c r="A622" s="6" t="s">
        <v>1143</v>
      </c>
      <c r="B622" s="6">
        <v>773</v>
      </c>
      <c r="C622" s="9">
        <v>40954</v>
      </c>
      <c r="D622" s="9">
        <v>40983</v>
      </c>
      <c r="E622" s="6" t="s">
        <v>1118</v>
      </c>
      <c r="F622" s="6" t="s">
        <v>1108</v>
      </c>
    </row>
    <row r="623" spans="1:6" x14ac:dyDescent="0.25">
      <c r="A623" s="6" t="s">
        <v>1247</v>
      </c>
      <c r="B623" s="6">
        <v>1</v>
      </c>
      <c r="C623" s="9">
        <v>41428</v>
      </c>
      <c r="D623" s="9">
        <v>41491</v>
      </c>
      <c r="E623" s="6" t="s">
        <v>1107</v>
      </c>
      <c r="F623" s="6" t="s">
        <v>1108</v>
      </c>
    </row>
    <row r="624" spans="1:6" x14ac:dyDescent="0.25">
      <c r="A624" s="6">
        <v>20829641</v>
      </c>
      <c r="B624" s="6">
        <v>774</v>
      </c>
      <c r="C624" s="9">
        <v>40765</v>
      </c>
      <c r="D624" s="9">
        <v>40795</v>
      </c>
      <c r="E624" s="6" t="s">
        <v>1141</v>
      </c>
      <c r="F624" s="6" t="s">
        <v>1108</v>
      </c>
    </row>
    <row r="625" spans="1:6" x14ac:dyDescent="0.25">
      <c r="A625" s="6">
        <v>20829641</v>
      </c>
      <c r="B625" s="6">
        <v>775</v>
      </c>
      <c r="C625" s="9">
        <v>41095</v>
      </c>
      <c r="D625" s="9">
        <v>41127</v>
      </c>
      <c r="E625" s="6" t="s">
        <v>1107</v>
      </c>
      <c r="F625" s="6" t="s">
        <v>1108</v>
      </c>
    </row>
    <row r="626" spans="1:6" x14ac:dyDescent="0.25">
      <c r="A626" s="6">
        <v>21031049</v>
      </c>
      <c r="B626" s="6">
        <v>776</v>
      </c>
      <c r="C626" s="9">
        <v>41519</v>
      </c>
      <c r="D626" s="9">
        <v>41551</v>
      </c>
      <c r="E626" s="6" t="s">
        <v>1118</v>
      </c>
      <c r="F626" s="6" t="s">
        <v>1108</v>
      </c>
    </row>
    <row r="627" spans="1:6" x14ac:dyDescent="0.25">
      <c r="A627" s="6">
        <v>21031049</v>
      </c>
      <c r="B627" s="6">
        <v>777</v>
      </c>
      <c r="C627" s="9">
        <v>41883</v>
      </c>
      <c r="D627" s="9">
        <v>41913</v>
      </c>
      <c r="E627" s="6" t="s">
        <v>1118</v>
      </c>
      <c r="F627" s="6" t="s">
        <v>1108</v>
      </c>
    </row>
    <row r="628" spans="1:6" x14ac:dyDescent="0.25">
      <c r="A628" s="6">
        <v>20829655</v>
      </c>
      <c r="B628" s="6">
        <v>778</v>
      </c>
      <c r="C628" s="9">
        <v>40726</v>
      </c>
      <c r="D628" s="9">
        <v>40750</v>
      </c>
      <c r="E628" s="6" t="s">
        <v>1115</v>
      </c>
      <c r="F628" s="6" t="s">
        <v>1108</v>
      </c>
    </row>
    <row r="629" spans="1:6" x14ac:dyDescent="0.25">
      <c r="A629" s="6">
        <v>20829655</v>
      </c>
      <c r="B629" s="6">
        <v>16</v>
      </c>
      <c r="C629" s="9">
        <v>41064</v>
      </c>
      <c r="D629" s="9">
        <v>41088</v>
      </c>
      <c r="E629" s="6" t="s">
        <v>1107</v>
      </c>
      <c r="F629" s="6" t="s">
        <v>1108</v>
      </c>
    </row>
    <row r="630" spans="1:6" x14ac:dyDescent="0.25">
      <c r="A630" s="6" t="s">
        <v>1250</v>
      </c>
      <c r="B630" s="6">
        <v>779</v>
      </c>
      <c r="C630" s="9">
        <v>41092</v>
      </c>
      <c r="D630" s="9">
        <v>41124</v>
      </c>
      <c r="E630" s="6" t="s">
        <v>1115</v>
      </c>
      <c r="F630" s="6" t="s">
        <v>1108</v>
      </c>
    </row>
    <row r="631" spans="1:6" x14ac:dyDescent="0.25">
      <c r="A631" s="6" t="s">
        <v>1250</v>
      </c>
      <c r="B631" s="6">
        <v>367</v>
      </c>
      <c r="C631" s="9">
        <v>40364</v>
      </c>
      <c r="D631" s="9">
        <v>40396</v>
      </c>
      <c r="E631" s="6" t="s">
        <v>1341</v>
      </c>
      <c r="F631" s="6" t="s">
        <v>1108</v>
      </c>
    </row>
    <row r="632" spans="1:6" x14ac:dyDescent="0.25">
      <c r="A632" s="6" t="s">
        <v>1251</v>
      </c>
      <c r="B632" s="6">
        <v>15</v>
      </c>
      <c r="C632" s="9">
        <v>41127</v>
      </c>
      <c r="D632" s="9">
        <v>41159</v>
      </c>
      <c r="E632" s="6" t="s">
        <v>1107</v>
      </c>
      <c r="F632" s="6" t="s">
        <v>1108</v>
      </c>
    </row>
    <row r="633" spans="1:6" x14ac:dyDescent="0.25">
      <c r="A633" s="6" t="s">
        <v>1251</v>
      </c>
      <c r="B633" s="6">
        <v>1</v>
      </c>
      <c r="C633" s="9">
        <v>40756</v>
      </c>
      <c r="D633" s="9">
        <v>40788</v>
      </c>
      <c r="E633" s="6" t="s">
        <v>1107</v>
      </c>
      <c r="F633" s="6" t="s">
        <v>1108</v>
      </c>
    </row>
    <row r="634" spans="1:6" x14ac:dyDescent="0.25">
      <c r="A634" s="6" t="s">
        <v>1252</v>
      </c>
      <c r="B634" s="6">
        <v>781</v>
      </c>
      <c r="C634" s="9">
        <v>41064</v>
      </c>
      <c r="D634" s="9">
        <v>41124</v>
      </c>
      <c r="E634" s="6" t="s">
        <v>1107</v>
      </c>
      <c r="F634" s="6" t="s">
        <v>1108</v>
      </c>
    </row>
    <row r="635" spans="1:6" x14ac:dyDescent="0.25">
      <c r="A635" s="6" t="s">
        <v>1252</v>
      </c>
      <c r="B635" s="6">
        <v>781</v>
      </c>
      <c r="C635" s="9">
        <v>41428</v>
      </c>
      <c r="D635" s="9">
        <v>41481</v>
      </c>
      <c r="E635" s="6" t="s">
        <v>1107</v>
      </c>
      <c r="F635" s="6" t="s">
        <v>1108</v>
      </c>
    </row>
    <row r="636" spans="1:6" x14ac:dyDescent="0.25">
      <c r="A636" s="6" t="s">
        <v>1157</v>
      </c>
      <c r="B636" s="6">
        <v>782</v>
      </c>
      <c r="C636" s="9">
        <v>40336</v>
      </c>
      <c r="D636" s="9">
        <v>40417</v>
      </c>
      <c r="E636" s="6" t="s">
        <v>1107</v>
      </c>
      <c r="F636" s="6" t="s">
        <v>1108</v>
      </c>
    </row>
    <row r="637" spans="1:6" x14ac:dyDescent="0.25">
      <c r="A637" s="6" t="s">
        <v>1157</v>
      </c>
      <c r="B637" s="6">
        <v>783</v>
      </c>
      <c r="C637" s="9">
        <v>40575</v>
      </c>
      <c r="D637" s="9">
        <v>40694</v>
      </c>
      <c r="E637" s="6" t="s">
        <v>1107</v>
      </c>
      <c r="F637" s="6" t="s">
        <v>1108</v>
      </c>
    </row>
    <row r="638" spans="1:6" x14ac:dyDescent="0.25">
      <c r="A638" s="6" t="s">
        <v>1156</v>
      </c>
      <c r="B638" s="6">
        <v>785</v>
      </c>
      <c r="C638" s="9">
        <v>41127</v>
      </c>
      <c r="D638" s="9">
        <v>41187</v>
      </c>
      <c r="E638" s="6" t="s">
        <v>1107</v>
      </c>
      <c r="F638" s="6" t="s">
        <v>1108</v>
      </c>
    </row>
    <row r="639" spans="1:6" x14ac:dyDescent="0.25">
      <c r="A639" s="6" t="s">
        <v>1156</v>
      </c>
      <c r="B639" s="6">
        <v>786</v>
      </c>
      <c r="C639" s="9">
        <v>41491</v>
      </c>
      <c r="D639" s="9">
        <v>41544</v>
      </c>
      <c r="E639" s="6" t="s">
        <v>1107</v>
      </c>
      <c r="F639" s="6" t="s">
        <v>1108</v>
      </c>
    </row>
    <row r="640" spans="1:6" x14ac:dyDescent="0.25">
      <c r="A640" s="6" t="s">
        <v>1253</v>
      </c>
      <c r="B640" s="6">
        <v>787</v>
      </c>
      <c r="C640" s="9">
        <v>41064</v>
      </c>
      <c r="D640" s="9">
        <v>41096</v>
      </c>
      <c r="E640" s="6" t="s">
        <v>1320</v>
      </c>
      <c r="F640" s="6" t="s">
        <v>1108</v>
      </c>
    </row>
    <row r="641" spans="1:6" x14ac:dyDescent="0.25">
      <c r="A641" s="6" t="s">
        <v>1253</v>
      </c>
      <c r="B641" s="6">
        <v>788</v>
      </c>
      <c r="C641" s="9">
        <v>41099</v>
      </c>
      <c r="D641" s="9">
        <v>41152</v>
      </c>
      <c r="E641" s="6"/>
      <c r="F641" s="6" t="s">
        <v>1108</v>
      </c>
    </row>
    <row r="642" spans="1:6" x14ac:dyDescent="0.25">
      <c r="A642" s="6" t="s">
        <v>1253</v>
      </c>
      <c r="B642" s="6">
        <v>789</v>
      </c>
      <c r="C642" s="9">
        <v>41155</v>
      </c>
      <c r="D642" s="9">
        <v>41208</v>
      </c>
      <c r="E642" s="6" t="s">
        <v>1110</v>
      </c>
      <c r="F642" s="6" t="s">
        <v>1108</v>
      </c>
    </row>
    <row r="643" spans="1:6" x14ac:dyDescent="0.25">
      <c r="A643" s="6" t="s">
        <v>1254</v>
      </c>
      <c r="B643" s="6">
        <v>398</v>
      </c>
      <c r="C643" s="9">
        <v>38139</v>
      </c>
      <c r="D643" s="9">
        <v>38230</v>
      </c>
      <c r="E643" s="6" t="s">
        <v>1110</v>
      </c>
      <c r="F643" s="6" t="s">
        <v>1108</v>
      </c>
    </row>
    <row r="644" spans="1:6" x14ac:dyDescent="0.25">
      <c r="A644" s="6" t="s">
        <v>1254</v>
      </c>
      <c r="B644" s="6">
        <v>794</v>
      </c>
      <c r="C644" s="9">
        <v>38139</v>
      </c>
      <c r="D644" s="9">
        <v>38205</v>
      </c>
      <c r="E644" s="6" t="s">
        <v>1110</v>
      </c>
      <c r="F644" s="6" t="s">
        <v>1108</v>
      </c>
    </row>
    <row r="645" spans="1:6" x14ac:dyDescent="0.25">
      <c r="A645" s="6" t="s">
        <v>1257</v>
      </c>
      <c r="B645" s="6">
        <v>69</v>
      </c>
      <c r="C645" s="9">
        <v>40728</v>
      </c>
      <c r="D645" s="9">
        <v>40781</v>
      </c>
      <c r="E645" s="6" t="s">
        <v>1107</v>
      </c>
      <c r="F645" s="6" t="s">
        <v>1108</v>
      </c>
    </row>
    <row r="646" spans="1:6" x14ac:dyDescent="0.25">
      <c r="A646" s="6" t="s">
        <v>1257</v>
      </c>
      <c r="B646" s="6">
        <v>796</v>
      </c>
      <c r="C646" s="9">
        <v>40882</v>
      </c>
      <c r="D646" s="9">
        <v>41026</v>
      </c>
      <c r="E646" s="6" t="s">
        <v>1107</v>
      </c>
      <c r="F646" s="6" t="s">
        <v>1108</v>
      </c>
    </row>
    <row r="647" spans="1:6" x14ac:dyDescent="0.25">
      <c r="A647" s="6" t="s">
        <v>1258</v>
      </c>
      <c r="B647" s="6">
        <v>15</v>
      </c>
      <c r="C647" s="9">
        <v>39630</v>
      </c>
      <c r="D647" s="9">
        <v>39690</v>
      </c>
      <c r="E647" s="6" t="s">
        <v>1107</v>
      </c>
      <c r="F647" s="6" t="s">
        <v>1108</v>
      </c>
    </row>
    <row r="648" spans="1:6" x14ac:dyDescent="0.25">
      <c r="A648" s="6" t="s">
        <v>1258</v>
      </c>
      <c r="B648" s="6">
        <v>400</v>
      </c>
      <c r="C648" s="9">
        <v>40330</v>
      </c>
      <c r="D648" s="9">
        <v>40421</v>
      </c>
      <c r="E648" s="6" t="s">
        <v>1136</v>
      </c>
      <c r="F648" s="6" t="s">
        <v>1108</v>
      </c>
    </row>
    <row r="649" spans="1:6" x14ac:dyDescent="0.25">
      <c r="A649" s="6" t="s">
        <v>1259</v>
      </c>
      <c r="B649" s="6">
        <v>298</v>
      </c>
      <c r="C649" s="9">
        <v>41456</v>
      </c>
      <c r="D649" s="9">
        <v>41516</v>
      </c>
      <c r="E649" s="6" t="s">
        <v>1107</v>
      </c>
      <c r="F649" s="6" t="s">
        <v>1108</v>
      </c>
    </row>
    <row r="650" spans="1:6" x14ac:dyDescent="0.25">
      <c r="A650" s="6" t="s">
        <v>1259</v>
      </c>
      <c r="B650" s="6">
        <v>30</v>
      </c>
      <c r="C650" s="9">
        <v>41792</v>
      </c>
      <c r="D650" s="9">
        <v>41845</v>
      </c>
      <c r="E650" s="6" t="s">
        <v>1107</v>
      </c>
      <c r="F650" s="6" t="s">
        <v>1108</v>
      </c>
    </row>
    <row r="651" spans="1:6" x14ac:dyDescent="0.25">
      <c r="A651" s="6" t="s">
        <v>1261</v>
      </c>
      <c r="B651" s="6">
        <v>799</v>
      </c>
      <c r="C651" s="9">
        <v>40330</v>
      </c>
      <c r="D651" s="9">
        <v>40389</v>
      </c>
      <c r="E651" s="6" t="s">
        <v>1107</v>
      </c>
      <c r="F651" s="6" t="s">
        <v>1108</v>
      </c>
    </row>
    <row r="652" spans="1:6" x14ac:dyDescent="0.25">
      <c r="A652" s="6" t="s">
        <v>1261</v>
      </c>
      <c r="B652" s="6">
        <v>800</v>
      </c>
      <c r="C652" s="9">
        <v>40575</v>
      </c>
      <c r="D652" s="9">
        <v>40602</v>
      </c>
      <c r="E652" s="6" t="s">
        <v>1107</v>
      </c>
      <c r="F652" s="6" t="s">
        <v>1108</v>
      </c>
    </row>
    <row r="653" spans="1:6" x14ac:dyDescent="0.25">
      <c r="A653" s="6">
        <v>21232589</v>
      </c>
      <c r="B653" s="6">
        <v>538</v>
      </c>
      <c r="C653" s="9">
        <v>42571</v>
      </c>
      <c r="D653" s="9">
        <v>42592</v>
      </c>
      <c r="E653" s="6" t="s">
        <v>1107</v>
      </c>
      <c r="F653" s="6" t="s">
        <v>1108</v>
      </c>
    </row>
    <row r="654" spans="1:6" x14ac:dyDescent="0.25">
      <c r="A654" s="6" t="s">
        <v>1264</v>
      </c>
      <c r="B654" s="6">
        <v>321</v>
      </c>
      <c r="C654" s="6"/>
      <c r="D654" s="6"/>
      <c r="E654" s="6"/>
      <c r="F654" s="6" t="s">
        <v>1108</v>
      </c>
    </row>
    <row r="655" spans="1:6" x14ac:dyDescent="0.25">
      <c r="A655" s="6" t="s">
        <v>1264</v>
      </c>
      <c r="B655" s="6">
        <v>24</v>
      </c>
      <c r="C655" s="6"/>
      <c r="D655" s="6"/>
      <c r="E655" s="6"/>
      <c r="F655" s="6" t="s">
        <v>1108</v>
      </c>
    </row>
    <row r="656" spans="1:6" x14ac:dyDescent="0.25">
      <c r="A656" s="6" t="s">
        <v>1267</v>
      </c>
      <c r="B656" s="6">
        <v>1</v>
      </c>
      <c r="C656" s="6"/>
      <c r="D656" s="6"/>
      <c r="E656" s="6" t="s">
        <v>1107</v>
      </c>
      <c r="F656" s="6" t="s">
        <v>1108</v>
      </c>
    </row>
    <row r="657" spans="1:6" x14ac:dyDescent="0.25">
      <c r="A657" s="6" t="s">
        <v>1267</v>
      </c>
      <c r="B657" s="6">
        <v>429</v>
      </c>
      <c r="C657" s="6"/>
      <c r="D657" s="6"/>
      <c r="E657" s="6" t="s">
        <v>1107</v>
      </c>
      <c r="F657" s="6" t="s">
        <v>1108</v>
      </c>
    </row>
    <row r="658" spans="1:6" x14ac:dyDescent="0.25">
      <c r="A658" s="6" t="s">
        <v>1268</v>
      </c>
      <c r="B658" s="6">
        <v>354</v>
      </c>
      <c r="C658" s="9">
        <v>38523</v>
      </c>
      <c r="D658" s="9">
        <v>38949</v>
      </c>
      <c r="E658" s="6" t="s">
        <v>1110</v>
      </c>
      <c r="F658" s="6" t="s">
        <v>1108</v>
      </c>
    </row>
    <row r="659" spans="1:6" x14ac:dyDescent="0.25">
      <c r="A659" s="6" t="s">
        <v>1270</v>
      </c>
      <c r="B659" s="6">
        <v>45</v>
      </c>
      <c r="C659" s="9">
        <v>40734</v>
      </c>
      <c r="D659" s="9">
        <v>40752</v>
      </c>
      <c r="E659" s="6" t="s">
        <v>1136</v>
      </c>
      <c r="F659" s="6" t="s">
        <v>1108</v>
      </c>
    </row>
    <row r="660" spans="1:6" x14ac:dyDescent="0.25">
      <c r="A660" s="6" t="s">
        <v>1270</v>
      </c>
      <c r="B660" s="6">
        <v>805</v>
      </c>
      <c r="C660" s="9">
        <v>40360</v>
      </c>
      <c r="D660" s="9">
        <v>40417</v>
      </c>
      <c r="E660" s="6" t="s">
        <v>1350</v>
      </c>
      <c r="F660" s="6" t="s">
        <v>1283</v>
      </c>
    </row>
    <row r="661" spans="1:6" x14ac:dyDescent="0.25">
      <c r="A661" s="6">
        <v>20829435</v>
      </c>
      <c r="B661" s="6">
        <v>50</v>
      </c>
      <c r="C661" s="9">
        <v>40330</v>
      </c>
      <c r="D661" s="9">
        <v>40360</v>
      </c>
      <c r="E661" s="6" t="s">
        <v>1114</v>
      </c>
      <c r="F661" s="6" t="s">
        <v>1108</v>
      </c>
    </row>
    <row r="662" spans="1:6" x14ac:dyDescent="0.25">
      <c r="A662" s="6">
        <v>20829435</v>
      </c>
      <c r="B662" s="6">
        <v>18</v>
      </c>
      <c r="C662" s="9">
        <v>40360</v>
      </c>
      <c r="D662" s="9">
        <v>40391</v>
      </c>
      <c r="E662" s="6" t="s">
        <v>1116</v>
      </c>
      <c r="F662" s="6" t="s">
        <v>1108</v>
      </c>
    </row>
    <row r="663" spans="1:6" x14ac:dyDescent="0.25">
      <c r="A663" s="6">
        <v>20829435</v>
      </c>
      <c r="B663" s="6">
        <v>99</v>
      </c>
      <c r="C663" s="9">
        <v>40725</v>
      </c>
      <c r="D663" s="9">
        <v>40756</v>
      </c>
      <c r="E663" s="6" t="s">
        <v>1140</v>
      </c>
      <c r="F663" s="6" t="s">
        <v>1108</v>
      </c>
    </row>
    <row r="664" spans="1:6" x14ac:dyDescent="0.25">
      <c r="A664" s="6">
        <v>20829435</v>
      </c>
      <c r="B664" s="6">
        <v>806</v>
      </c>
      <c r="C664" s="9">
        <v>40819</v>
      </c>
      <c r="D664" s="9">
        <v>41029</v>
      </c>
      <c r="E664" s="6" t="s">
        <v>1107</v>
      </c>
      <c r="F664" s="6" t="s">
        <v>1108</v>
      </c>
    </row>
    <row r="665" spans="1:6" x14ac:dyDescent="0.25">
      <c r="A665" s="6">
        <v>21332258</v>
      </c>
      <c r="B665" s="6">
        <v>64</v>
      </c>
      <c r="C665" s="9">
        <v>42933</v>
      </c>
      <c r="D665" s="9">
        <v>42958</v>
      </c>
      <c r="E665" s="6" t="s">
        <v>1107</v>
      </c>
      <c r="F665" s="6" t="s">
        <v>1108</v>
      </c>
    </row>
    <row r="666" spans="1:6" x14ac:dyDescent="0.25">
      <c r="A666" s="6">
        <v>21332368</v>
      </c>
      <c r="B666" s="6">
        <v>227</v>
      </c>
      <c r="C666" s="9">
        <v>42948</v>
      </c>
      <c r="D666" s="9">
        <v>42977</v>
      </c>
      <c r="E666" s="6" t="s">
        <v>1107</v>
      </c>
      <c r="F666" s="6" t="s">
        <v>1108</v>
      </c>
    </row>
    <row r="667" spans="1:6" x14ac:dyDescent="0.25">
      <c r="A667" s="6">
        <v>21505358</v>
      </c>
      <c r="B667" s="6">
        <v>810</v>
      </c>
      <c r="C667" s="9">
        <v>38523</v>
      </c>
      <c r="D667" s="9">
        <v>38188</v>
      </c>
      <c r="E667" s="6" t="s">
        <v>1107</v>
      </c>
      <c r="F667" s="6" t="s">
        <v>1108</v>
      </c>
    </row>
    <row r="668" spans="1:6" x14ac:dyDescent="0.25">
      <c r="A668" s="6">
        <v>21332335</v>
      </c>
      <c r="B668" s="6">
        <v>357</v>
      </c>
      <c r="C668" s="9">
        <v>42926</v>
      </c>
      <c r="D668" s="9">
        <v>42951</v>
      </c>
      <c r="E668" s="6" t="s">
        <v>1107</v>
      </c>
      <c r="F668" s="6" t="s">
        <v>1108</v>
      </c>
    </row>
    <row r="669" spans="1:6" x14ac:dyDescent="0.25">
      <c r="A669" s="6">
        <v>21580869</v>
      </c>
      <c r="B669" s="6">
        <v>357</v>
      </c>
      <c r="C669" s="9">
        <v>42926</v>
      </c>
      <c r="D669" s="9">
        <v>42951</v>
      </c>
      <c r="E669" s="6" t="s">
        <v>1107</v>
      </c>
      <c r="F669" s="6" t="s">
        <v>1108</v>
      </c>
    </row>
    <row r="670" spans="1:6" x14ac:dyDescent="0.25">
      <c r="A670" s="6">
        <v>21232369</v>
      </c>
      <c r="B670" s="6">
        <v>369</v>
      </c>
      <c r="C670" s="9">
        <v>42660</v>
      </c>
      <c r="D670" s="9">
        <v>42886</v>
      </c>
      <c r="E670" s="6" t="s">
        <v>1107</v>
      </c>
      <c r="F670" s="6" t="s">
        <v>1108</v>
      </c>
    </row>
    <row r="671" spans="1:6" x14ac:dyDescent="0.25">
      <c r="A671" s="6">
        <v>21431059</v>
      </c>
      <c r="B671" s="6">
        <v>363</v>
      </c>
      <c r="C671" s="9">
        <v>42961</v>
      </c>
      <c r="D671" s="9">
        <v>42992</v>
      </c>
      <c r="E671" s="6" t="s">
        <v>1107</v>
      </c>
      <c r="F671" s="6" t="s">
        <v>1108</v>
      </c>
    </row>
    <row r="672" spans="1:6" x14ac:dyDescent="0.25">
      <c r="A672" s="6">
        <v>21431155</v>
      </c>
      <c r="B672" s="6">
        <v>829</v>
      </c>
      <c r="C672" s="9">
        <v>42898</v>
      </c>
      <c r="D672" s="9">
        <v>42923</v>
      </c>
      <c r="E672" s="6" t="s">
        <v>1351</v>
      </c>
      <c r="F672" s="6" t="s">
        <v>1283</v>
      </c>
    </row>
    <row r="673" spans="1:6" x14ac:dyDescent="0.25">
      <c r="A673" s="6">
        <v>21531116</v>
      </c>
      <c r="B673" s="6">
        <v>830</v>
      </c>
      <c r="C673" s="9">
        <v>42905</v>
      </c>
      <c r="D673" s="9">
        <v>42972</v>
      </c>
      <c r="E673" s="6" t="s">
        <v>1107</v>
      </c>
      <c r="F673" s="6" t="s">
        <v>1108</v>
      </c>
    </row>
    <row r="674" spans="1:6" x14ac:dyDescent="0.25">
      <c r="A674" s="6">
        <v>21383565</v>
      </c>
      <c r="B674" s="6">
        <v>779</v>
      </c>
      <c r="C674" s="9">
        <v>42905</v>
      </c>
      <c r="D674" s="9">
        <v>42934</v>
      </c>
      <c r="E674" s="6" t="s">
        <v>1116</v>
      </c>
      <c r="F674" s="6" t="s">
        <v>1108</v>
      </c>
    </row>
    <row r="675" spans="1:6" x14ac:dyDescent="0.25">
      <c r="A675" s="6">
        <v>21332426</v>
      </c>
      <c r="B675" s="6">
        <v>369</v>
      </c>
      <c r="C675" s="9">
        <v>42891</v>
      </c>
      <c r="D675" s="9">
        <v>42920</v>
      </c>
      <c r="E675" s="6" t="s">
        <v>1107</v>
      </c>
      <c r="F675" s="6" t="s">
        <v>1108</v>
      </c>
    </row>
    <row r="676" spans="1:6" x14ac:dyDescent="0.25">
      <c r="A676" s="6">
        <v>21401406</v>
      </c>
      <c r="B676" s="6">
        <v>143</v>
      </c>
      <c r="C676" s="9">
        <v>42905</v>
      </c>
      <c r="D676" s="9">
        <v>42976</v>
      </c>
      <c r="E676" s="6" t="s">
        <v>1109</v>
      </c>
      <c r="F676" s="6" t="s">
        <v>1108</v>
      </c>
    </row>
    <row r="677" spans="1:6" x14ac:dyDescent="0.25">
      <c r="A677" s="6">
        <v>21332412</v>
      </c>
      <c r="B677" s="6">
        <v>831</v>
      </c>
      <c r="C677" s="9">
        <v>42786</v>
      </c>
      <c r="D677" s="9">
        <v>42814</v>
      </c>
      <c r="E677" s="6" t="s">
        <v>1107</v>
      </c>
      <c r="F677" s="6" t="s">
        <v>1108</v>
      </c>
    </row>
    <row r="678" spans="1:6" x14ac:dyDescent="0.25">
      <c r="A678" s="6" t="s">
        <v>1281</v>
      </c>
      <c r="B678" s="6">
        <v>69</v>
      </c>
      <c r="C678" s="9">
        <v>42989</v>
      </c>
      <c r="D678" s="9">
        <v>43080</v>
      </c>
      <c r="E678" s="6" t="s">
        <v>1107</v>
      </c>
      <c r="F678" s="6" t="s">
        <v>1108</v>
      </c>
    </row>
    <row r="679" spans="1:6" x14ac:dyDescent="0.25">
      <c r="A679" s="6" t="s">
        <v>1281</v>
      </c>
      <c r="B679" s="6">
        <v>15</v>
      </c>
      <c r="C679" s="9">
        <v>40430</v>
      </c>
      <c r="D679" s="9">
        <v>40521</v>
      </c>
      <c r="E679" s="6" t="s">
        <v>1107</v>
      </c>
      <c r="F679" s="6" t="s">
        <v>1108</v>
      </c>
    </row>
    <row r="680" spans="1:6" x14ac:dyDescent="0.25">
      <c r="A680" s="6">
        <v>21332478</v>
      </c>
      <c r="B680" s="6">
        <v>51</v>
      </c>
      <c r="C680" s="9">
        <v>42898</v>
      </c>
      <c r="D680" s="9">
        <v>42927</v>
      </c>
      <c r="E680" s="6" t="s">
        <v>1107</v>
      </c>
      <c r="F680" s="6" t="s">
        <v>1108</v>
      </c>
    </row>
    <row r="681" spans="1:6" x14ac:dyDescent="0.25">
      <c r="A681" s="6">
        <v>21332043</v>
      </c>
      <c r="B681" s="6">
        <v>208</v>
      </c>
      <c r="C681" s="9">
        <v>42919</v>
      </c>
      <c r="D681" s="9">
        <v>42944</v>
      </c>
      <c r="E681" s="6" t="s">
        <v>1107</v>
      </c>
      <c r="F681" s="6" t="s">
        <v>1108</v>
      </c>
    </row>
    <row r="682" spans="1:6" x14ac:dyDescent="0.25">
      <c r="A682" s="6">
        <v>21431232</v>
      </c>
      <c r="B682" s="6">
        <v>834</v>
      </c>
      <c r="C682" s="9">
        <v>42919</v>
      </c>
      <c r="D682" s="9">
        <v>42944</v>
      </c>
      <c r="E682" s="6" t="s">
        <v>1107</v>
      </c>
      <c r="F682" s="6" t="s">
        <v>1108</v>
      </c>
    </row>
    <row r="683" spans="1:6" x14ac:dyDescent="0.25">
      <c r="A683" s="6">
        <v>21332167</v>
      </c>
      <c r="B683" s="6">
        <v>208</v>
      </c>
      <c r="C683" s="9">
        <v>42919</v>
      </c>
      <c r="D683" s="9">
        <v>42944</v>
      </c>
      <c r="E683" s="6" t="s">
        <v>1107</v>
      </c>
      <c r="F683" s="6" t="s">
        <v>1108</v>
      </c>
    </row>
    <row r="684" spans="1:6" x14ac:dyDescent="0.25">
      <c r="A684" s="6">
        <v>21332076</v>
      </c>
      <c r="B684" s="6">
        <v>835</v>
      </c>
      <c r="C684" s="9">
        <v>42919</v>
      </c>
      <c r="D684" s="9">
        <v>42944</v>
      </c>
      <c r="E684" s="6" t="s">
        <v>1107</v>
      </c>
      <c r="F684" s="6" t="s">
        <v>1108</v>
      </c>
    </row>
    <row r="685" spans="1:6" x14ac:dyDescent="0.25">
      <c r="A685" s="6">
        <v>21332316</v>
      </c>
      <c r="B685" s="6">
        <v>425</v>
      </c>
      <c r="C685" s="9">
        <v>42919</v>
      </c>
      <c r="D685" s="9">
        <v>42944</v>
      </c>
      <c r="E685" s="6" t="s">
        <v>1107</v>
      </c>
      <c r="F685" s="6" t="s">
        <v>1108</v>
      </c>
    </row>
    <row r="686" spans="1:6" x14ac:dyDescent="0.25">
      <c r="A686" s="6">
        <v>21431251</v>
      </c>
      <c r="B686" s="6">
        <v>488</v>
      </c>
      <c r="C686" s="9">
        <v>42898</v>
      </c>
      <c r="D686" s="9">
        <v>42927</v>
      </c>
      <c r="E686" s="6" t="s">
        <v>1335</v>
      </c>
      <c r="F686" s="6" t="s">
        <v>1108</v>
      </c>
    </row>
    <row r="687" spans="1:6" x14ac:dyDescent="0.25">
      <c r="A687" s="6">
        <v>21607921</v>
      </c>
      <c r="B687" s="6">
        <v>761</v>
      </c>
      <c r="C687" s="9">
        <v>42905</v>
      </c>
      <c r="D687" s="9">
        <v>42934</v>
      </c>
      <c r="E687" s="6" t="s">
        <v>1107</v>
      </c>
      <c r="F687" s="6" t="s">
        <v>1108</v>
      </c>
    </row>
    <row r="688" spans="1:6" x14ac:dyDescent="0.25">
      <c r="A688" s="6">
        <v>21430948</v>
      </c>
      <c r="B688" s="6">
        <v>837</v>
      </c>
      <c r="C688" s="9">
        <v>42933</v>
      </c>
      <c r="D688" s="9">
        <v>42958</v>
      </c>
      <c r="E688" s="6" t="s">
        <v>1107</v>
      </c>
      <c r="F688" s="6" t="s">
        <v>1108</v>
      </c>
    </row>
    <row r="689" spans="1:6" x14ac:dyDescent="0.25">
      <c r="A689" s="6">
        <v>21691657</v>
      </c>
      <c r="B689" s="6">
        <v>15</v>
      </c>
      <c r="C689" s="9">
        <v>42901</v>
      </c>
      <c r="D689" s="9">
        <v>42949</v>
      </c>
      <c r="E689" s="6" t="s">
        <v>1107</v>
      </c>
      <c r="F689" s="6" t="s">
        <v>1108</v>
      </c>
    </row>
    <row r="690" spans="1:6" x14ac:dyDescent="0.25">
      <c r="A690" s="6">
        <v>21332239</v>
      </c>
      <c r="B690" s="6">
        <v>15</v>
      </c>
      <c r="C690" s="9">
        <v>42901</v>
      </c>
      <c r="D690" s="9">
        <v>42930</v>
      </c>
      <c r="E690" s="6" t="s">
        <v>1107</v>
      </c>
      <c r="F690" s="6" t="s">
        <v>1108</v>
      </c>
    </row>
    <row r="691" spans="1:6" x14ac:dyDescent="0.25">
      <c r="A691" s="6">
        <v>21693497</v>
      </c>
      <c r="B691" s="6">
        <v>15</v>
      </c>
      <c r="C691" s="9">
        <v>42175</v>
      </c>
      <c r="D691" s="9">
        <v>37488</v>
      </c>
      <c r="E691" s="6" t="s">
        <v>1107</v>
      </c>
      <c r="F691" s="6" t="s">
        <v>1108</v>
      </c>
    </row>
    <row r="692" spans="1:6" x14ac:dyDescent="0.25">
      <c r="A692" s="6">
        <v>21693497</v>
      </c>
      <c r="B692" s="6">
        <v>16</v>
      </c>
      <c r="C692" s="9">
        <v>41963</v>
      </c>
      <c r="D692" s="9">
        <v>37792</v>
      </c>
      <c r="E692" s="6" t="s">
        <v>1107</v>
      </c>
      <c r="F692" s="6" t="s">
        <v>1108</v>
      </c>
    </row>
    <row r="693" spans="1:6" x14ac:dyDescent="0.25">
      <c r="A693" s="6">
        <v>21531336</v>
      </c>
      <c r="B693" s="6">
        <v>838</v>
      </c>
      <c r="C693" s="9">
        <v>42919</v>
      </c>
      <c r="D693" s="9">
        <v>42944</v>
      </c>
      <c r="E693" s="6" t="s">
        <v>1107</v>
      </c>
      <c r="F693" s="6" t="s">
        <v>1108</v>
      </c>
    </row>
    <row r="694" spans="1:6" x14ac:dyDescent="0.25">
      <c r="A694" s="6">
        <v>21232652</v>
      </c>
      <c r="B694" s="6">
        <v>208</v>
      </c>
      <c r="C694" s="9">
        <v>42919</v>
      </c>
      <c r="D694" s="9">
        <v>42944</v>
      </c>
      <c r="E694" s="6" t="s">
        <v>1107</v>
      </c>
      <c r="F694" s="6" t="s">
        <v>1108</v>
      </c>
    </row>
    <row r="695" spans="1:6" x14ac:dyDescent="0.25">
      <c r="A695" s="6">
        <v>21232652</v>
      </c>
      <c r="B695" s="6">
        <v>496</v>
      </c>
      <c r="C695" s="9">
        <v>42948</v>
      </c>
      <c r="D695" s="9">
        <v>42975</v>
      </c>
      <c r="E695" s="6" t="s">
        <v>1107</v>
      </c>
      <c r="F695" s="6" t="s">
        <v>1108</v>
      </c>
    </row>
    <row r="696" spans="1:6" x14ac:dyDescent="0.25">
      <c r="A696" s="6">
        <v>21131307</v>
      </c>
      <c r="B696" s="6">
        <v>38</v>
      </c>
      <c r="C696" s="9">
        <v>42902</v>
      </c>
      <c r="D696" s="9">
        <v>42933</v>
      </c>
      <c r="E696" s="6" t="s">
        <v>1320</v>
      </c>
      <c r="F696" s="6" t="s">
        <v>1108</v>
      </c>
    </row>
    <row r="697" spans="1:6" x14ac:dyDescent="0.25">
      <c r="A697" s="6">
        <v>21332019</v>
      </c>
      <c r="B697" s="6">
        <v>436</v>
      </c>
      <c r="C697" s="9">
        <v>42961</v>
      </c>
      <c r="D697" s="9">
        <v>42991</v>
      </c>
      <c r="E697" s="6" t="s">
        <v>1325</v>
      </c>
      <c r="F697" s="6" t="s">
        <v>1108</v>
      </c>
    </row>
    <row r="698" spans="1:6" x14ac:dyDescent="0.25">
      <c r="A698" s="6">
        <v>21332483</v>
      </c>
      <c r="B698" s="6">
        <v>208</v>
      </c>
      <c r="C698" s="9">
        <v>42919</v>
      </c>
      <c r="D698" s="9">
        <v>42944</v>
      </c>
      <c r="E698" s="6" t="s">
        <v>1107</v>
      </c>
      <c r="F698" s="6" t="s">
        <v>1108</v>
      </c>
    </row>
    <row r="699" spans="1:6" x14ac:dyDescent="0.25">
      <c r="A699" s="6">
        <v>21430915</v>
      </c>
      <c r="B699" s="6">
        <v>369</v>
      </c>
      <c r="C699" s="9">
        <v>42948</v>
      </c>
      <c r="D699" s="9">
        <v>42975</v>
      </c>
      <c r="E699" s="6" t="s">
        <v>1107</v>
      </c>
      <c r="F699" s="6" t="s">
        <v>1108</v>
      </c>
    </row>
    <row r="700" spans="1:6" x14ac:dyDescent="0.25">
      <c r="A700" s="6">
        <v>21232719</v>
      </c>
      <c r="B700" s="6">
        <v>842</v>
      </c>
      <c r="C700" s="9">
        <v>42948</v>
      </c>
      <c r="D700" s="9">
        <v>42975</v>
      </c>
      <c r="E700" s="6" t="s">
        <v>1116</v>
      </c>
      <c r="F700" s="6" t="s">
        <v>1108</v>
      </c>
    </row>
    <row r="701" spans="1:6" x14ac:dyDescent="0.25">
      <c r="A701" s="6">
        <v>21332387</v>
      </c>
      <c r="B701" s="6">
        <v>475</v>
      </c>
      <c r="C701" s="9">
        <v>42933</v>
      </c>
      <c r="D701" s="9">
        <v>42992</v>
      </c>
      <c r="E701" s="6" t="s">
        <v>1115</v>
      </c>
      <c r="F701" s="6" t="s">
        <v>1108</v>
      </c>
    </row>
    <row r="702" spans="1:6" x14ac:dyDescent="0.25">
      <c r="A702" s="6">
        <v>21332445</v>
      </c>
      <c r="B702" s="6">
        <v>843</v>
      </c>
      <c r="C702" s="9">
        <v>42898</v>
      </c>
      <c r="D702" s="9">
        <v>42927</v>
      </c>
      <c r="E702" s="6" t="s">
        <v>1114</v>
      </c>
      <c r="F702" s="6" t="s">
        <v>1108</v>
      </c>
    </row>
    <row r="703" spans="1:6" x14ac:dyDescent="0.25">
      <c r="A703" s="6">
        <v>21332302</v>
      </c>
      <c r="B703" s="6">
        <v>844</v>
      </c>
      <c r="C703" s="9">
        <v>42920</v>
      </c>
      <c r="D703" s="9">
        <v>42947</v>
      </c>
      <c r="E703" s="6" t="s">
        <v>1327</v>
      </c>
      <c r="F703" s="6" t="s">
        <v>1108</v>
      </c>
    </row>
    <row r="704" spans="1:6" x14ac:dyDescent="0.25">
      <c r="A704" s="6">
        <v>21332211</v>
      </c>
      <c r="B704" s="6">
        <v>89</v>
      </c>
      <c r="C704" s="9">
        <v>42933</v>
      </c>
      <c r="D704" s="9">
        <v>42958</v>
      </c>
      <c r="E704" s="6" t="s">
        <v>1114</v>
      </c>
      <c r="F704" s="6" t="s">
        <v>1108</v>
      </c>
    </row>
    <row r="705" spans="1:6" x14ac:dyDescent="0.25">
      <c r="A705" s="6">
        <v>21431007</v>
      </c>
      <c r="B705" s="6">
        <v>828</v>
      </c>
      <c r="C705" s="9">
        <v>42947</v>
      </c>
      <c r="D705" s="9">
        <v>42972</v>
      </c>
      <c r="E705" s="6" t="s">
        <v>1107</v>
      </c>
      <c r="F705" s="6" t="s">
        <v>1108</v>
      </c>
    </row>
    <row r="706" spans="1:6" x14ac:dyDescent="0.25">
      <c r="A706" s="6">
        <v>21431265</v>
      </c>
      <c r="B706" s="6">
        <v>15</v>
      </c>
      <c r="C706" s="9">
        <v>42933</v>
      </c>
      <c r="D706" s="9">
        <v>42958</v>
      </c>
      <c r="E706" s="6" t="s">
        <v>1107</v>
      </c>
      <c r="F706" s="6" t="s">
        <v>1108</v>
      </c>
    </row>
    <row r="707" spans="1:6" x14ac:dyDescent="0.25">
      <c r="A707" s="6">
        <v>21431031</v>
      </c>
      <c r="B707" s="6">
        <v>400</v>
      </c>
      <c r="C707" s="9">
        <v>42961</v>
      </c>
      <c r="D707" s="9">
        <v>42992</v>
      </c>
      <c r="E707" s="6" t="s">
        <v>1136</v>
      </c>
      <c r="F707" s="6" t="s">
        <v>1108</v>
      </c>
    </row>
    <row r="708" spans="1:6" x14ac:dyDescent="0.25">
      <c r="A708" s="6">
        <v>21531226</v>
      </c>
      <c r="B708" s="6">
        <v>845</v>
      </c>
      <c r="C708" s="9">
        <v>42919</v>
      </c>
      <c r="D708" s="9">
        <v>42944</v>
      </c>
      <c r="E708" s="6" t="s">
        <v>1115</v>
      </c>
      <c r="F708" s="6" t="s">
        <v>1108</v>
      </c>
    </row>
    <row r="709" spans="1:6" x14ac:dyDescent="0.25">
      <c r="A709" s="6">
        <v>21531135</v>
      </c>
      <c r="B709" s="6">
        <v>846</v>
      </c>
      <c r="C709" s="9">
        <v>42940</v>
      </c>
      <c r="D709" s="9">
        <v>42965</v>
      </c>
      <c r="E709" s="6" t="s">
        <v>1109</v>
      </c>
      <c r="F709" s="6" t="s">
        <v>1108</v>
      </c>
    </row>
    <row r="710" spans="1:6" x14ac:dyDescent="0.25">
      <c r="A710" s="6">
        <v>21403562</v>
      </c>
      <c r="B710" s="6">
        <v>847</v>
      </c>
      <c r="C710" s="9">
        <v>42946</v>
      </c>
      <c r="D710" s="9">
        <v>42971</v>
      </c>
      <c r="E710" s="6" t="s">
        <v>1284</v>
      </c>
      <c r="F710" s="6" t="s">
        <v>1285</v>
      </c>
    </row>
    <row r="711" spans="1:6" x14ac:dyDescent="0.25">
      <c r="A711" s="6">
        <v>21332076</v>
      </c>
      <c r="B711" s="6">
        <v>740</v>
      </c>
      <c r="C711" s="9">
        <v>42948</v>
      </c>
      <c r="D711" s="9">
        <v>42974</v>
      </c>
      <c r="E711" s="6" t="s">
        <v>1107</v>
      </c>
      <c r="F711" s="6" t="s">
        <v>1108</v>
      </c>
    </row>
    <row r="712" spans="1:6" x14ac:dyDescent="0.25">
      <c r="A712" s="6">
        <v>21332005</v>
      </c>
      <c r="B712" s="6">
        <v>1</v>
      </c>
      <c r="C712" s="9">
        <v>42933</v>
      </c>
      <c r="D712" s="9">
        <v>42958</v>
      </c>
      <c r="E712" s="6" t="s">
        <v>1107</v>
      </c>
      <c r="F712" s="6" t="s">
        <v>1108</v>
      </c>
    </row>
    <row r="713" spans="1:6" x14ac:dyDescent="0.25">
      <c r="A713" s="6">
        <v>21607992</v>
      </c>
      <c r="B713" s="6">
        <v>325</v>
      </c>
      <c r="C713" s="9">
        <v>42919</v>
      </c>
      <c r="D713" s="9">
        <v>42944</v>
      </c>
      <c r="E713" s="6" t="s">
        <v>1341</v>
      </c>
      <c r="F713" s="6" t="s">
        <v>1108</v>
      </c>
    </row>
    <row r="714" spans="1:6" x14ac:dyDescent="0.25">
      <c r="A714" s="6">
        <v>21401386</v>
      </c>
      <c r="B714" s="6">
        <v>848</v>
      </c>
      <c r="C714" s="9">
        <v>42781</v>
      </c>
      <c r="D714" s="9">
        <v>42809</v>
      </c>
      <c r="E714" s="6" t="s">
        <v>1107</v>
      </c>
      <c r="F714" s="6" t="s">
        <v>1108</v>
      </c>
    </row>
    <row r="715" spans="1:6" x14ac:dyDescent="0.25">
      <c r="A715" s="6">
        <v>21332057</v>
      </c>
      <c r="B715" s="6">
        <v>1</v>
      </c>
      <c r="C715" s="9">
        <v>42954</v>
      </c>
      <c r="D715" s="9">
        <v>42989</v>
      </c>
      <c r="E715" s="6" t="s">
        <v>1107</v>
      </c>
      <c r="F715" s="6" t="s">
        <v>1108</v>
      </c>
    </row>
    <row r="716" spans="1:6" x14ac:dyDescent="0.25">
      <c r="A716" s="6">
        <v>21431064</v>
      </c>
      <c r="B716" s="6">
        <v>14</v>
      </c>
      <c r="C716" s="9">
        <v>42891</v>
      </c>
      <c r="D716" s="9">
        <v>42920</v>
      </c>
      <c r="E716" s="6" t="s">
        <v>1107</v>
      </c>
      <c r="F716" s="6" t="s">
        <v>1108</v>
      </c>
    </row>
    <row r="717" spans="1:6" x14ac:dyDescent="0.25">
      <c r="A717" s="6">
        <v>21332296</v>
      </c>
      <c r="B717" s="6">
        <v>849</v>
      </c>
      <c r="C717" s="9">
        <v>42968</v>
      </c>
      <c r="D717" s="9">
        <v>42999</v>
      </c>
      <c r="E717" s="6" t="s">
        <v>1116</v>
      </c>
      <c r="F717" s="6" t="s">
        <v>1108</v>
      </c>
    </row>
    <row r="718" spans="1:6" x14ac:dyDescent="0.25">
      <c r="A718" s="6">
        <v>21431394</v>
      </c>
      <c r="B718" s="6">
        <v>866</v>
      </c>
      <c r="C718" s="9">
        <v>42956</v>
      </c>
      <c r="D718" s="9">
        <v>42986</v>
      </c>
      <c r="E718" s="6" t="s">
        <v>1109</v>
      </c>
      <c r="F718" s="6" t="s">
        <v>1108</v>
      </c>
    </row>
    <row r="719" spans="1:6" x14ac:dyDescent="0.25">
      <c r="A719" s="6">
        <v>21332373</v>
      </c>
      <c r="B719" s="6">
        <v>763</v>
      </c>
      <c r="C719" s="9">
        <v>42961</v>
      </c>
      <c r="D719" s="9">
        <v>42992</v>
      </c>
      <c r="E719" s="6" t="s">
        <v>1110</v>
      </c>
      <c r="F719" s="6" t="s">
        <v>1108</v>
      </c>
    </row>
    <row r="720" spans="1:6" x14ac:dyDescent="0.25">
      <c r="A720" s="6">
        <v>21332095</v>
      </c>
      <c r="B720" s="6">
        <v>850</v>
      </c>
      <c r="C720" s="9">
        <v>42961</v>
      </c>
      <c r="D720" s="9">
        <v>42997</v>
      </c>
      <c r="E720" s="6" t="s">
        <v>1121</v>
      </c>
      <c r="F720" s="6" t="s">
        <v>1108</v>
      </c>
    </row>
    <row r="721" spans="1:6" x14ac:dyDescent="0.25">
      <c r="A721" s="6">
        <v>21485586</v>
      </c>
      <c r="B721" s="6">
        <v>24</v>
      </c>
      <c r="C721" s="9">
        <v>42968</v>
      </c>
      <c r="D721" s="9">
        <v>43001</v>
      </c>
      <c r="E721" s="6" t="s">
        <v>1107</v>
      </c>
      <c r="F721" s="6" t="s">
        <v>1108</v>
      </c>
    </row>
    <row r="722" spans="1:6" x14ac:dyDescent="0.25">
      <c r="A722" s="6">
        <v>21332282</v>
      </c>
      <c r="B722" s="6">
        <v>139</v>
      </c>
      <c r="C722" s="9">
        <v>42961</v>
      </c>
      <c r="D722" s="9">
        <v>42992</v>
      </c>
      <c r="E722" s="6" t="s">
        <v>1107</v>
      </c>
      <c r="F722" s="6" t="s">
        <v>1108</v>
      </c>
    </row>
    <row r="723" spans="1:6" x14ac:dyDescent="0.25">
      <c r="A723" s="6">
        <v>21431279</v>
      </c>
      <c r="B723" s="6">
        <v>139</v>
      </c>
      <c r="C723" s="9">
        <v>42961</v>
      </c>
      <c r="D723" s="9">
        <v>42992</v>
      </c>
      <c r="E723" s="6" t="s">
        <v>1107</v>
      </c>
      <c r="F723" s="6" t="s">
        <v>1108</v>
      </c>
    </row>
    <row r="724" spans="1:6" x14ac:dyDescent="0.25">
      <c r="A724" s="6">
        <v>21332191</v>
      </c>
      <c r="B724" s="6">
        <v>455</v>
      </c>
      <c r="C724" s="9">
        <v>42961</v>
      </c>
      <c r="D724" s="9">
        <v>42993</v>
      </c>
      <c r="E724" s="6" t="s">
        <v>1116</v>
      </c>
      <c r="F724" s="6" t="s">
        <v>1108</v>
      </c>
    </row>
    <row r="725" spans="1:6" x14ac:dyDescent="0.25">
      <c r="A725" s="6">
        <v>21431083</v>
      </c>
      <c r="B725" s="6">
        <v>810</v>
      </c>
      <c r="C725" s="9">
        <v>42891</v>
      </c>
      <c r="D725" s="9">
        <v>42920</v>
      </c>
      <c r="E725" s="6" t="s">
        <v>1107</v>
      </c>
      <c r="F725" s="6" t="s">
        <v>1108</v>
      </c>
    </row>
    <row r="726" spans="1:6" x14ac:dyDescent="0.25">
      <c r="A726" s="6">
        <v>20727499</v>
      </c>
      <c r="B726" s="6">
        <v>851</v>
      </c>
      <c r="C726" s="9">
        <v>40344</v>
      </c>
      <c r="D726" s="9">
        <v>40374</v>
      </c>
      <c r="E726" s="6" t="s">
        <v>1110</v>
      </c>
      <c r="F726" s="6" t="s">
        <v>1108</v>
      </c>
    </row>
    <row r="727" spans="1:6" x14ac:dyDescent="0.25">
      <c r="A727" s="6">
        <v>21131307</v>
      </c>
      <c r="B727" s="6">
        <v>370</v>
      </c>
      <c r="C727" s="9">
        <v>42961</v>
      </c>
      <c r="D727" s="9">
        <v>42992</v>
      </c>
      <c r="E727" s="6" t="s">
        <v>1121</v>
      </c>
      <c r="F727" s="6" t="s">
        <v>1108</v>
      </c>
    </row>
    <row r="728" spans="1:6" x14ac:dyDescent="0.25">
      <c r="A728" s="6" t="s">
        <v>1291</v>
      </c>
      <c r="B728" s="6">
        <v>392</v>
      </c>
      <c r="C728" s="9">
        <v>37408</v>
      </c>
      <c r="D728" s="9">
        <v>42988</v>
      </c>
      <c r="E728" s="6" t="s">
        <v>1107</v>
      </c>
      <c r="F728" s="6" t="s">
        <v>1108</v>
      </c>
    </row>
    <row r="729" spans="1:6" x14ac:dyDescent="0.25">
      <c r="A729" s="6" t="s">
        <v>1291</v>
      </c>
      <c r="B729" s="6">
        <v>392</v>
      </c>
      <c r="C729" s="9">
        <v>37774</v>
      </c>
      <c r="D729" s="9">
        <v>37871</v>
      </c>
      <c r="E729" s="6" t="s">
        <v>1115</v>
      </c>
      <c r="F729" s="6" t="s">
        <v>1108</v>
      </c>
    </row>
    <row r="730" spans="1:6" x14ac:dyDescent="0.25">
      <c r="A730" s="6" t="s">
        <v>1291</v>
      </c>
      <c r="B730" s="6">
        <v>392</v>
      </c>
      <c r="C730" s="9">
        <v>38504</v>
      </c>
      <c r="D730" s="9">
        <v>38599</v>
      </c>
      <c r="E730" s="6" t="s">
        <v>1122</v>
      </c>
      <c r="F730" s="6" t="s">
        <v>1108</v>
      </c>
    </row>
    <row r="731" spans="1:6" x14ac:dyDescent="0.25">
      <c r="A731" s="6" t="s">
        <v>1291</v>
      </c>
      <c r="B731" s="6">
        <v>496</v>
      </c>
      <c r="C731" s="9">
        <v>38869</v>
      </c>
      <c r="D731" s="9">
        <v>38910</v>
      </c>
      <c r="E731" s="6" t="s">
        <v>1107</v>
      </c>
      <c r="F731" s="6" t="s">
        <v>1108</v>
      </c>
    </row>
    <row r="732" spans="1:6" x14ac:dyDescent="0.25">
      <c r="A732" s="6" t="s">
        <v>1294</v>
      </c>
      <c r="B732" s="6">
        <v>853</v>
      </c>
      <c r="C732" s="9">
        <v>41852</v>
      </c>
      <c r="D732" s="9">
        <v>41883</v>
      </c>
      <c r="E732" s="6" t="s">
        <v>1107</v>
      </c>
      <c r="F732" s="6" t="s">
        <v>1108</v>
      </c>
    </row>
    <row r="733" spans="1:6" x14ac:dyDescent="0.25">
      <c r="A733" s="6" t="s">
        <v>1294</v>
      </c>
      <c r="B733" s="6">
        <v>853</v>
      </c>
      <c r="C733" s="9">
        <v>42217</v>
      </c>
      <c r="D733" s="9">
        <v>42248</v>
      </c>
      <c r="E733" s="6" t="s">
        <v>1110</v>
      </c>
      <c r="F733" s="6" t="s">
        <v>1108</v>
      </c>
    </row>
    <row r="734" spans="1:6" x14ac:dyDescent="0.25">
      <c r="A734" s="6">
        <v>21332206</v>
      </c>
      <c r="B734" s="6">
        <v>855</v>
      </c>
      <c r="C734" s="9">
        <v>42954</v>
      </c>
      <c r="D734" s="9">
        <v>42990</v>
      </c>
      <c r="E734" s="6" t="s">
        <v>1110</v>
      </c>
      <c r="F734" s="6" t="s">
        <v>1108</v>
      </c>
    </row>
    <row r="735" spans="1:6" x14ac:dyDescent="0.25">
      <c r="A735" s="6" t="s">
        <v>1295</v>
      </c>
      <c r="B735" s="6">
        <v>357</v>
      </c>
      <c r="C735" s="6"/>
      <c r="D735" s="6"/>
      <c r="E735" s="6" t="s">
        <v>1107</v>
      </c>
      <c r="F735" s="6" t="s">
        <v>1108</v>
      </c>
    </row>
    <row r="736" spans="1:6" x14ac:dyDescent="0.25">
      <c r="A736" s="6" t="s">
        <v>1296</v>
      </c>
      <c r="B736" s="6">
        <v>635</v>
      </c>
      <c r="C736" s="6"/>
      <c r="D736" s="6"/>
      <c r="E736" s="6"/>
      <c r="F736" s="6" t="s">
        <v>1108</v>
      </c>
    </row>
    <row r="737" spans="1:6" x14ac:dyDescent="0.25">
      <c r="A737" s="6" t="s">
        <v>1296</v>
      </c>
      <c r="B737" s="6">
        <v>856</v>
      </c>
      <c r="C737" s="6"/>
      <c r="D737" s="6"/>
      <c r="E737" s="6"/>
      <c r="F737" s="6" t="s">
        <v>1108</v>
      </c>
    </row>
    <row r="738" spans="1:6" x14ac:dyDescent="0.25">
      <c r="A738" s="6">
        <v>21332263</v>
      </c>
      <c r="B738" s="6">
        <v>859</v>
      </c>
      <c r="C738" s="9">
        <v>42919</v>
      </c>
      <c r="D738" s="9">
        <v>42944</v>
      </c>
      <c r="E738" s="6" t="s">
        <v>1107</v>
      </c>
      <c r="F738" s="6" t="s">
        <v>1108</v>
      </c>
    </row>
    <row r="739" spans="1:6" x14ac:dyDescent="0.25">
      <c r="A739" s="6">
        <v>21332129</v>
      </c>
      <c r="B739" s="6">
        <v>285</v>
      </c>
      <c r="C739" s="9">
        <v>42940</v>
      </c>
      <c r="D739" s="9">
        <v>42965</v>
      </c>
      <c r="E739" s="6" t="s">
        <v>1107</v>
      </c>
      <c r="F739" s="6" t="s">
        <v>1108</v>
      </c>
    </row>
    <row r="740" spans="1:6" x14ac:dyDescent="0.25">
      <c r="A740" s="6">
        <v>21430967</v>
      </c>
      <c r="B740" s="6">
        <v>860</v>
      </c>
      <c r="C740" s="9">
        <v>42948</v>
      </c>
      <c r="D740" s="9">
        <v>42993</v>
      </c>
      <c r="E740" s="6" t="s">
        <v>1107</v>
      </c>
      <c r="F740" s="6" t="s">
        <v>1108</v>
      </c>
    </row>
    <row r="741" spans="1:6" x14ac:dyDescent="0.25">
      <c r="A741" s="6">
        <v>21431208</v>
      </c>
      <c r="B741" s="6">
        <v>15</v>
      </c>
      <c r="C741" s="9">
        <v>42901</v>
      </c>
      <c r="D741" s="9">
        <v>42930</v>
      </c>
      <c r="E741" s="6" t="s">
        <v>1107</v>
      </c>
      <c r="F741" s="6" t="s">
        <v>1108</v>
      </c>
    </row>
    <row r="742" spans="1:6" x14ac:dyDescent="0.25">
      <c r="A742" s="6">
        <v>21431208</v>
      </c>
      <c r="B742" s="6">
        <v>861</v>
      </c>
      <c r="C742" s="9">
        <v>42954</v>
      </c>
      <c r="D742" s="9">
        <v>42990</v>
      </c>
      <c r="E742" s="6" t="s">
        <v>1109</v>
      </c>
      <c r="F742" s="6" t="s">
        <v>1108</v>
      </c>
    </row>
    <row r="743" spans="1:6" x14ac:dyDescent="0.25">
      <c r="A743" s="6" t="s">
        <v>1297</v>
      </c>
      <c r="B743" s="6">
        <v>101</v>
      </c>
      <c r="C743" s="6"/>
      <c r="D743" s="6"/>
      <c r="E743" s="6" t="s">
        <v>1120</v>
      </c>
      <c r="F743" s="6" t="s">
        <v>1108</v>
      </c>
    </row>
    <row r="744" spans="1:6" x14ac:dyDescent="0.25">
      <c r="A744" s="6">
        <v>21431251</v>
      </c>
      <c r="B744" s="6">
        <v>863</v>
      </c>
      <c r="C744" s="9">
        <v>42962</v>
      </c>
      <c r="D744" s="9">
        <v>42995</v>
      </c>
      <c r="E744" s="6" t="s">
        <v>1346</v>
      </c>
      <c r="F744" s="6" t="s">
        <v>1108</v>
      </c>
    </row>
    <row r="745" spans="1:6" x14ac:dyDescent="0.25">
      <c r="A745" s="6">
        <v>21531212</v>
      </c>
      <c r="B745" s="6">
        <v>54</v>
      </c>
      <c r="C745" s="9">
        <v>42969</v>
      </c>
      <c r="D745" s="9">
        <v>43000</v>
      </c>
      <c r="E745" s="6" t="s">
        <v>1107</v>
      </c>
      <c r="F745" s="6" t="s">
        <v>1108</v>
      </c>
    </row>
    <row r="746" spans="1:6" x14ac:dyDescent="0.25">
      <c r="A746" s="6">
        <v>21232633</v>
      </c>
      <c r="B746" s="6">
        <v>616</v>
      </c>
      <c r="C746" s="9">
        <v>42961</v>
      </c>
      <c r="D746" s="9">
        <v>42993</v>
      </c>
      <c r="E746" s="6" t="s">
        <v>1107</v>
      </c>
      <c r="F746" s="6" t="s">
        <v>1108</v>
      </c>
    </row>
    <row r="747" spans="1:6" x14ac:dyDescent="0.25">
      <c r="A747" s="6">
        <v>21130846</v>
      </c>
      <c r="B747" s="6">
        <v>868</v>
      </c>
      <c r="C747" s="9">
        <v>42891</v>
      </c>
      <c r="D747" s="9">
        <v>42921</v>
      </c>
      <c r="E747" s="6" t="s">
        <v>1113</v>
      </c>
      <c r="F747" s="6" t="s">
        <v>1108</v>
      </c>
    </row>
    <row r="748" spans="1:6" x14ac:dyDescent="0.25">
      <c r="A748" s="6">
        <v>21431246</v>
      </c>
      <c r="B748" s="6">
        <v>867</v>
      </c>
      <c r="C748" s="9">
        <v>42905</v>
      </c>
      <c r="D748" s="9">
        <v>42934</v>
      </c>
      <c r="E748" s="6" t="s">
        <v>1116</v>
      </c>
      <c r="F748" s="6" t="s">
        <v>1108</v>
      </c>
    </row>
    <row r="749" spans="1:6" x14ac:dyDescent="0.25">
      <c r="A749" s="6">
        <v>21693464</v>
      </c>
      <c r="B749" s="6">
        <v>869</v>
      </c>
      <c r="C749" s="9">
        <v>42947</v>
      </c>
      <c r="D749" s="9">
        <v>42972</v>
      </c>
      <c r="E749" s="6" t="s">
        <v>1107</v>
      </c>
      <c r="F749" s="6" t="s">
        <v>1108</v>
      </c>
    </row>
    <row r="750" spans="1:6" x14ac:dyDescent="0.25">
      <c r="A750" s="6">
        <v>21431304</v>
      </c>
      <c r="B750" s="6">
        <v>42</v>
      </c>
      <c r="C750" s="9">
        <v>42891</v>
      </c>
      <c r="D750" s="9">
        <v>42920</v>
      </c>
      <c r="E750" s="6" t="s">
        <v>1107</v>
      </c>
      <c r="F750" s="6" t="s">
        <v>1108</v>
      </c>
    </row>
    <row r="751" spans="1:6" x14ac:dyDescent="0.25">
      <c r="A751" s="6">
        <v>21607811</v>
      </c>
      <c r="B751" s="6">
        <v>1</v>
      </c>
      <c r="C751" s="9">
        <v>42898</v>
      </c>
      <c r="D751" s="9">
        <v>42930</v>
      </c>
      <c r="E751" s="6" t="s">
        <v>1107</v>
      </c>
      <c r="F751" s="6" t="s">
        <v>1108</v>
      </c>
    </row>
    <row r="752" spans="1:6" x14ac:dyDescent="0.25">
      <c r="A752" s="6">
        <v>21607811</v>
      </c>
      <c r="B752" s="6">
        <v>447</v>
      </c>
      <c r="C752" s="9">
        <v>42933</v>
      </c>
      <c r="D752" s="9">
        <v>42958</v>
      </c>
      <c r="E752" s="6" t="s">
        <v>1107</v>
      </c>
      <c r="F752" s="6" t="s">
        <v>1108</v>
      </c>
    </row>
    <row r="753" spans="1:6" x14ac:dyDescent="0.25">
      <c r="A753" s="6">
        <v>21331984</v>
      </c>
      <c r="B753" s="6">
        <v>576</v>
      </c>
      <c r="C753" s="9">
        <v>42926</v>
      </c>
      <c r="D753" s="9">
        <v>42951</v>
      </c>
      <c r="E753" s="6" t="s">
        <v>1107</v>
      </c>
      <c r="F753" s="6" t="s">
        <v>1108</v>
      </c>
    </row>
    <row r="754" spans="1:6" x14ac:dyDescent="0.25">
      <c r="A754" s="6">
        <v>21332407</v>
      </c>
      <c r="B754" s="6">
        <v>808</v>
      </c>
      <c r="C754" s="9">
        <v>42968</v>
      </c>
      <c r="D754" s="9">
        <v>42999</v>
      </c>
      <c r="E754" s="6" t="s">
        <v>1107</v>
      </c>
      <c r="F754" s="6" t="s">
        <v>1108</v>
      </c>
    </row>
    <row r="755" spans="1:6" x14ac:dyDescent="0.25">
      <c r="A755" s="6">
        <v>21332081</v>
      </c>
      <c r="B755" s="6">
        <v>847</v>
      </c>
      <c r="C755" s="9">
        <v>42946</v>
      </c>
      <c r="D755" s="9">
        <v>42971</v>
      </c>
      <c r="E755" s="6" t="s">
        <v>1284</v>
      </c>
      <c r="F755" s="6" t="s">
        <v>1285</v>
      </c>
    </row>
    <row r="756" spans="1:6" x14ac:dyDescent="0.25">
      <c r="A756" s="6">
        <v>21430972</v>
      </c>
      <c r="B756" s="6">
        <v>870</v>
      </c>
      <c r="C756" s="9">
        <v>42891</v>
      </c>
      <c r="D756" s="9">
        <v>42920</v>
      </c>
      <c r="E756" s="6" t="s">
        <v>1136</v>
      </c>
      <c r="F756" s="6" t="s">
        <v>1108</v>
      </c>
    </row>
    <row r="757" spans="1:6" x14ac:dyDescent="0.25">
      <c r="A757" s="6">
        <v>21693588</v>
      </c>
      <c r="B757" s="6">
        <v>196</v>
      </c>
      <c r="C757" s="9">
        <v>42800</v>
      </c>
      <c r="D757" s="9">
        <v>42825</v>
      </c>
      <c r="E757" s="6" t="s">
        <v>1107</v>
      </c>
      <c r="F757" s="6" t="s">
        <v>1108</v>
      </c>
    </row>
    <row r="758" spans="1:6" x14ac:dyDescent="0.25">
      <c r="A758" s="6">
        <v>21431213</v>
      </c>
      <c r="B758" s="6">
        <v>871</v>
      </c>
      <c r="C758" s="9">
        <v>42926</v>
      </c>
      <c r="D758" s="9">
        <v>42951</v>
      </c>
      <c r="E758" s="6" t="s">
        <v>1107</v>
      </c>
      <c r="F758" s="6" t="s">
        <v>1108</v>
      </c>
    </row>
    <row r="759" spans="1:6" x14ac:dyDescent="0.25">
      <c r="A759" s="6">
        <v>21332024</v>
      </c>
      <c r="B759" s="6">
        <v>849</v>
      </c>
      <c r="C759" s="9">
        <v>42940</v>
      </c>
      <c r="D759" s="9">
        <v>42965</v>
      </c>
      <c r="E759" s="6" t="s">
        <v>1116</v>
      </c>
      <c r="F759" s="6" t="s">
        <v>1108</v>
      </c>
    </row>
    <row r="760" spans="1:6" x14ac:dyDescent="0.25">
      <c r="A760" s="6">
        <v>21430881</v>
      </c>
      <c r="B760" s="6">
        <v>289</v>
      </c>
      <c r="C760" s="9">
        <v>42919</v>
      </c>
      <c r="D760" s="9">
        <v>42944</v>
      </c>
      <c r="E760" s="6" t="s">
        <v>1107</v>
      </c>
      <c r="F760" s="6" t="s">
        <v>1108</v>
      </c>
    </row>
    <row r="761" spans="1:6" x14ac:dyDescent="0.25">
      <c r="A761" s="6">
        <v>21431193</v>
      </c>
      <c r="B761" s="6">
        <v>874</v>
      </c>
      <c r="C761" s="9">
        <v>42919</v>
      </c>
      <c r="D761" s="9">
        <v>42944</v>
      </c>
      <c r="E761" s="6" t="s">
        <v>1110</v>
      </c>
      <c r="F761" s="6" t="s">
        <v>1108</v>
      </c>
    </row>
    <row r="762" spans="1:6" x14ac:dyDescent="0.25">
      <c r="A762" s="6">
        <v>21607949</v>
      </c>
      <c r="B762" s="6">
        <v>325</v>
      </c>
      <c r="C762" s="9">
        <v>42948</v>
      </c>
      <c r="D762" s="9">
        <v>42975</v>
      </c>
      <c r="E762" s="6" t="s">
        <v>1341</v>
      </c>
      <c r="F762" s="6" t="s">
        <v>1108</v>
      </c>
    </row>
    <row r="763" spans="1:6" x14ac:dyDescent="0.25">
      <c r="A763" s="6">
        <v>21332349</v>
      </c>
      <c r="B763" s="6">
        <v>875</v>
      </c>
      <c r="C763" s="9">
        <v>42919</v>
      </c>
      <c r="D763" s="9">
        <v>42944</v>
      </c>
      <c r="E763" s="6" t="s">
        <v>1352</v>
      </c>
      <c r="F763" s="6" t="s">
        <v>1108</v>
      </c>
    </row>
    <row r="764" spans="1:6" x14ac:dyDescent="0.25">
      <c r="A764" s="6">
        <v>21332349</v>
      </c>
      <c r="B764" s="6">
        <v>876</v>
      </c>
      <c r="C764" s="9">
        <v>42947</v>
      </c>
      <c r="D764" s="9">
        <v>42972</v>
      </c>
      <c r="E764" s="6" t="s">
        <v>1335</v>
      </c>
      <c r="F764" s="6" t="s">
        <v>1108</v>
      </c>
    </row>
    <row r="765" spans="1:6" x14ac:dyDescent="0.25">
      <c r="A765" s="6">
        <v>21431337</v>
      </c>
      <c r="B765" s="6">
        <v>877</v>
      </c>
      <c r="C765" s="9">
        <v>42947</v>
      </c>
      <c r="D765" s="9">
        <v>42972</v>
      </c>
      <c r="E765" s="6" t="s">
        <v>1109</v>
      </c>
      <c r="F765" s="6" t="s">
        <v>1108</v>
      </c>
    </row>
    <row r="766" spans="1:6" x14ac:dyDescent="0.25">
      <c r="A766" s="6">
        <v>21332211</v>
      </c>
      <c r="B766" s="6">
        <v>455</v>
      </c>
      <c r="C766" s="9">
        <v>42961</v>
      </c>
      <c r="D766" s="9">
        <v>42993</v>
      </c>
      <c r="E766" s="6" t="s">
        <v>1116</v>
      </c>
      <c r="F766" s="6" t="s">
        <v>1108</v>
      </c>
    </row>
    <row r="767" spans="1:6" x14ac:dyDescent="0.25">
      <c r="A767" s="6">
        <v>21692836</v>
      </c>
      <c r="B767" s="6">
        <v>878</v>
      </c>
      <c r="C767" s="9">
        <v>42930</v>
      </c>
      <c r="D767" s="9">
        <v>42952</v>
      </c>
      <c r="E767" s="6" t="s">
        <v>1107</v>
      </c>
      <c r="F767" s="6" t="s">
        <v>1108</v>
      </c>
    </row>
    <row r="768" spans="1:6" x14ac:dyDescent="0.25">
      <c r="A768" s="6">
        <v>21332153</v>
      </c>
      <c r="B768" s="6">
        <v>879</v>
      </c>
      <c r="C768" s="9">
        <v>42975</v>
      </c>
      <c r="D768" s="9">
        <v>43003</v>
      </c>
      <c r="E768" s="6" t="s">
        <v>1107</v>
      </c>
      <c r="F768" s="6" t="s">
        <v>1108</v>
      </c>
    </row>
    <row r="769" spans="1:6" x14ac:dyDescent="0.25">
      <c r="A769" s="6">
        <v>21691475</v>
      </c>
      <c r="B769" s="6">
        <v>888</v>
      </c>
      <c r="C769" s="9">
        <v>42947</v>
      </c>
      <c r="D769" s="9">
        <v>42972</v>
      </c>
      <c r="E769" s="6" t="s">
        <v>1107</v>
      </c>
      <c r="F769" s="6" t="s">
        <v>1108</v>
      </c>
    </row>
    <row r="770" spans="1:6" x14ac:dyDescent="0.25">
      <c r="A770" s="6">
        <v>21431141</v>
      </c>
      <c r="B770" s="6">
        <v>889</v>
      </c>
      <c r="C770" s="9">
        <v>42898</v>
      </c>
      <c r="D770" s="9">
        <v>42927</v>
      </c>
      <c r="E770" s="6" t="s">
        <v>1107</v>
      </c>
      <c r="F770" s="6" t="s">
        <v>1108</v>
      </c>
    </row>
    <row r="771" spans="1:6" x14ac:dyDescent="0.25">
      <c r="A771" s="6">
        <v>21131144</v>
      </c>
      <c r="B771" s="6">
        <v>890</v>
      </c>
      <c r="C771" s="9">
        <v>41799</v>
      </c>
      <c r="D771" s="9">
        <v>41824</v>
      </c>
      <c r="E771" s="6" t="s">
        <v>1122</v>
      </c>
      <c r="F771" s="6" t="s">
        <v>1108</v>
      </c>
    </row>
    <row r="772" spans="1:6" x14ac:dyDescent="0.25">
      <c r="A772" s="6">
        <v>21131144</v>
      </c>
      <c r="B772" s="6">
        <v>891</v>
      </c>
      <c r="C772" s="9">
        <v>42926</v>
      </c>
      <c r="D772" s="9">
        <v>42951</v>
      </c>
      <c r="E772" s="6" t="s">
        <v>1122</v>
      </c>
      <c r="F772" s="6" t="s">
        <v>1108</v>
      </c>
    </row>
    <row r="773" spans="1:6" x14ac:dyDescent="0.25">
      <c r="A773" s="6">
        <v>21531058</v>
      </c>
      <c r="B773" s="6">
        <v>892</v>
      </c>
      <c r="C773" s="9">
        <v>42929</v>
      </c>
      <c r="D773" s="9">
        <v>42956</v>
      </c>
      <c r="E773" s="6" t="s">
        <v>1109</v>
      </c>
      <c r="F773" s="6" t="s">
        <v>1108</v>
      </c>
    </row>
    <row r="774" spans="1:6" x14ac:dyDescent="0.25">
      <c r="A774" s="6">
        <v>21332186</v>
      </c>
      <c r="B774" s="6">
        <v>425</v>
      </c>
      <c r="C774" s="9">
        <v>42919</v>
      </c>
      <c r="D774" s="9">
        <v>42947</v>
      </c>
      <c r="E774" s="6" t="s">
        <v>1235</v>
      </c>
      <c r="F774" s="6" t="s">
        <v>1108</v>
      </c>
    </row>
    <row r="775" spans="1:6" x14ac:dyDescent="0.25">
      <c r="A775" s="6">
        <v>21431375</v>
      </c>
      <c r="B775" s="6">
        <v>367</v>
      </c>
      <c r="C775" s="9">
        <v>42891</v>
      </c>
      <c r="D775" s="9">
        <v>42920</v>
      </c>
      <c r="E775" s="6" t="s">
        <v>1107</v>
      </c>
      <c r="F775" s="6" t="s">
        <v>1108</v>
      </c>
    </row>
    <row r="776" spans="1:6" x14ac:dyDescent="0.25">
      <c r="A776" s="6">
        <v>21332172</v>
      </c>
      <c r="B776" s="6">
        <v>893</v>
      </c>
      <c r="C776" s="9">
        <v>42919</v>
      </c>
      <c r="D776" s="9">
        <v>42951</v>
      </c>
      <c r="E776" s="6" t="s">
        <v>1114</v>
      </c>
      <c r="F776" s="6" t="s">
        <v>1108</v>
      </c>
    </row>
    <row r="777" spans="1:6" x14ac:dyDescent="0.25">
      <c r="A777" s="6">
        <v>21531336</v>
      </c>
      <c r="B777" s="6">
        <v>344</v>
      </c>
      <c r="C777" s="9">
        <v>42948</v>
      </c>
      <c r="D777" s="9">
        <v>42975</v>
      </c>
      <c r="E777" s="6" t="s">
        <v>1107</v>
      </c>
      <c r="F777" s="6" t="s">
        <v>1108</v>
      </c>
    </row>
    <row r="778" spans="1:6" x14ac:dyDescent="0.25">
      <c r="A778" s="6">
        <v>21531465</v>
      </c>
      <c r="B778" s="6">
        <v>894</v>
      </c>
      <c r="C778" s="9">
        <v>42973</v>
      </c>
      <c r="D778" s="9">
        <v>42992</v>
      </c>
      <c r="E778" s="6" t="s">
        <v>1107</v>
      </c>
      <c r="F778" s="6" t="s">
        <v>1108</v>
      </c>
    </row>
    <row r="779" spans="1:6" x14ac:dyDescent="0.25">
      <c r="A779" s="6">
        <v>21692946</v>
      </c>
      <c r="B779" s="6">
        <v>533</v>
      </c>
      <c r="C779" s="9">
        <v>42954</v>
      </c>
      <c r="D779" s="9">
        <v>42989</v>
      </c>
      <c r="E779" s="6" t="s">
        <v>1107</v>
      </c>
      <c r="F779" s="6" t="s">
        <v>1108</v>
      </c>
    </row>
    <row r="780" spans="1:6" x14ac:dyDescent="0.25">
      <c r="A780" s="6">
        <v>21232355</v>
      </c>
      <c r="B780" s="6">
        <v>533</v>
      </c>
      <c r="C780" s="9">
        <v>42954</v>
      </c>
      <c r="D780" s="9">
        <v>42989</v>
      </c>
      <c r="E780" s="6" t="s">
        <v>1107</v>
      </c>
      <c r="F780" s="6" t="s">
        <v>1108</v>
      </c>
    </row>
    <row r="781" spans="1:6" x14ac:dyDescent="0.25">
      <c r="A781" s="6">
        <v>21331998</v>
      </c>
      <c r="B781" s="6">
        <v>425</v>
      </c>
      <c r="C781" s="9">
        <v>42919</v>
      </c>
      <c r="D781" s="9">
        <v>42944</v>
      </c>
      <c r="E781" s="6" t="s">
        <v>1107</v>
      </c>
      <c r="F781" s="6" t="s">
        <v>1108</v>
      </c>
    </row>
    <row r="782" spans="1:6" x14ac:dyDescent="0.25">
      <c r="A782" s="6">
        <v>21430901</v>
      </c>
      <c r="B782" s="6">
        <v>196</v>
      </c>
      <c r="C782" s="9">
        <v>42898</v>
      </c>
      <c r="D782" s="9">
        <v>42928</v>
      </c>
      <c r="E782" s="6" t="s">
        <v>1107</v>
      </c>
      <c r="F782" s="6" t="s">
        <v>1108</v>
      </c>
    </row>
    <row r="783" spans="1:6" x14ac:dyDescent="0.25">
      <c r="A783" s="6">
        <v>21332392</v>
      </c>
      <c r="B783" s="6">
        <v>895</v>
      </c>
      <c r="C783" s="9">
        <v>42919</v>
      </c>
      <c r="D783" s="9">
        <v>42944</v>
      </c>
      <c r="E783" s="6"/>
      <c r="F783" s="6" t="s">
        <v>1108</v>
      </c>
    </row>
    <row r="784" spans="1:6" x14ac:dyDescent="0.25">
      <c r="A784" s="6" t="s">
        <v>1299</v>
      </c>
      <c r="B784" s="6">
        <v>241</v>
      </c>
      <c r="C784" s="6"/>
      <c r="D784" s="6"/>
      <c r="E784" s="6" t="s">
        <v>1107</v>
      </c>
      <c r="F784" s="6" t="s">
        <v>1108</v>
      </c>
    </row>
    <row r="785" spans="1:6" x14ac:dyDescent="0.25">
      <c r="A785" s="6" t="s">
        <v>1299</v>
      </c>
      <c r="B785" s="6">
        <v>233</v>
      </c>
      <c r="C785" s="6"/>
      <c r="D785" s="6"/>
      <c r="E785" s="6" t="s">
        <v>1107</v>
      </c>
      <c r="F785" s="6" t="s">
        <v>1108</v>
      </c>
    </row>
    <row r="786" spans="1:6" x14ac:dyDescent="0.25">
      <c r="A786" s="6">
        <v>21332321</v>
      </c>
      <c r="B786" s="6">
        <v>896</v>
      </c>
      <c r="C786" s="9">
        <v>42891</v>
      </c>
      <c r="D786" s="9">
        <v>42930</v>
      </c>
      <c r="E786" s="6" t="s">
        <v>1107</v>
      </c>
      <c r="F786" s="6" t="s">
        <v>1108</v>
      </c>
    </row>
    <row r="787" spans="1:6" x14ac:dyDescent="0.25">
      <c r="A787" s="6">
        <v>21332321</v>
      </c>
      <c r="B787" s="6">
        <v>897</v>
      </c>
      <c r="C787" s="9">
        <v>42961</v>
      </c>
      <c r="D787" s="9">
        <v>42992</v>
      </c>
      <c r="E787" s="6" t="s">
        <v>1136</v>
      </c>
      <c r="F787" s="6" t="s">
        <v>1108</v>
      </c>
    </row>
    <row r="788" spans="1:6" x14ac:dyDescent="0.25">
      <c r="A788" s="6">
        <v>21332321</v>
      </c>
      <c r="B788" s="6">
        <v>234</v>
      </c>
      <c r="C788" s="9">
        <v>42961</v>
      </c>
      <c r="D788" s="9">
        <v>42992</v>
      </c>
      <c r="E788" s="6" t="s">
        <v>1136</v>
      </c>
      <c r="F788" s="6" t="s">
        <v>1108</v>
      </c>
    </row>
    <row r="789" spans="1:6" x14ac:dyDescent="0.25">
      <c r="A789" s="6">
        <v>21131048</v>
      </c>
      <c r="B789" s="6">
        <v>101</v>
      </c>
      <c r="C789" s="9">
        <v>42919</v>
      </c>
      <c r="D789" s="9">
        <v>42943</v>
      </c>
      <c r="E789" s="6" t="s">
        <v>1352</v>
      </c>
      <c r="F789" s="6" t="s">
        <v>1108</v>
      </c>
    </row>
    <row r="790" spans="1:6" x14ac:dyDescent="0.25">
      <c r="A790" s="6">
        <v>21131048</v>
      </c>
      <c r="B790" s="6">
        <v>899</v>
      </c>
      <c r="C790" s="9">
        <v>42947</v>
      </c>
      <c r="D790" s="9">
        <v>42971</v>
      </c>
      <c r="E790" s="6" t="s">
        <v>1352</v>
      </c>
      <c r="F790" s="6" t="s">
        <v>1108</v>
      </c>
    </row>
    <row r="791" spans="1:6" x14ac:dyDescent="0.25">
      <c r="A791" s="6">
        <v>21431361</v>
      </c>
      <c r="B791" s="6">
        <v>900</v>
      </c>
      <c r="C791" s="9">
        <v>42905</v>
      </c>
      <c r="D791" s="9">
        <v>42940</v>
      </c>
      <c r="E791" s="6" t="s">
        <v>1246</v>
      </c>
      <c r="F791" s="6" t="s">
        <v>1108</v>
      </c>
    </row>
    <row r="792" spans="1:6" x14ac:dyDescent="0.25">
      <c r="A792" s="6">
        <v>21332225</v>
      </c>
      <c r="B792" s="6">
        <v>901</v>
      </c>
      <c r="C792" s="9">
        <v>42947</v>
      </c>
      <c r="D792" s="9">
        <v>42972</v>
      </c>
      <c r="E792" s="6" t="s">
        <v>1107</v>
      </c>
      <c r="F792" s="6" t="s">
        <v>1108</v>
      </c>
    </row>
    <row r="793" spans="1:6" x14ac:dyDescent="0.25">
      <c r="A793" s="6">
        <v>21431026</v>
      </c>
      <c r="B793" s="6">
        <v>902</v>
      </c>
      <c r="C793" s="9">
        <v>42891</v>
      </c>
      <c r="D793" s="9">
        <v>42920</v>
      </c>
      <c r="E793" s="6" t="s">
        <v>1107</v>
      </c>
      <c r="F793" s="6" t="s">
        <v>1108</v>
      </c>
    </row>
    <row r="794" spans="1:6" x14ac:dyDescent="0.25">
      <c r="A794" s="6">
        <v>21332354</v>
      </c>
      <c r="B794" s="6">
        <v>903</v>
      </c>
      <c r="C794" s="9">
        <v>42961</v>
      </c>
      <c r="D794" s="9">
        <v>42996</v>
      </c>
      <c r="E794" s="6" t="s">
        <v>1107</v>
      </c>
      <c r="F794" s="6" t="s">
        <v>1108</v>
      </c>
    </row>
    <row r="795" spans="1:6" x14ac:dyDescent="0.25">
      <c r="A795" s="6">
        <v>21430895</v>
      </c>
      <c r="B795" s="6">
        <v>904</v>
      </c>
      <c r="C795" s="9">
        <v>42919</v>
      </c>
      <c r="D795" s="9">
        <v>42944</v>
      </c>
      <c r="E795" s="6" t="s">
        <v>1107</v>
      </c>
      <c r="F795" s="6" t="s">
        <v>1108</v>
      </c>
    </row>
    <row r="796" spans="1:6" x14ac:dyDescent="0.25">
      <c r="A796" s="6">
        <v>21431117</v>
      </c>
      <c r="B796" s="6">
        <v>905</v>
      </c>
      <c r="C796" s="9">
        <v>42891</v>
      </c>
      <c r="D796" s="9">
        <v>42920</v>
      </c>
      <c r="E796" s="6" t="s">
        <v>1117</v>
      </c>
      <c r="F796" s="6" t="s">
        <v>1108</v>
      </c>
    </row>
    <row r="797" spans="1:6" x14ac:dyDescent="0.25">
      <c r="A797" s="6">
        <v>21431323</v>
      </c>
      <c r="B797" s="6">
        <v>906</v>
      </c>
      <c r="C797" s="9">
        <v>42947</v>
      </c>
      <c r="D797" s="9">
        <v>42972</v>
      </c>
      <c r="E797" s="6" t="s">
        <v>1107</v>
      </c>
      <c r="F797" s="6" t="s">
        <v>1108</v>
      </c>
    </row>
    <row r="798" spans="1:6" x14ac:dyDescent="0.25">
      <c r="A798" s="6">
        <v>21431169</v>
      </c>
      <c r="B798" s="6">
        <v>291</v>
      </c>
      <c r="C798" s="9">
        <v>42947</v>
      </c>
      <c r="D798" s="9">
        <v>42972</v>
      </c>
      <c r="E798" s="6" t="s">
        <v>1114</v>
      </c>
      <c r="F798" s="6" t="s">
        <v>1108</v>
      </c>
    </row>
    <row r="799" spans="1:6" x14ac:dyDescent="0.25">
      <c r="A799" s="6">
        <v>21232781</v>
      </c>
      <c r="B799" s="6">
        <v>907</v>
      </c>
      <c r="C799" s="9">
        <v>42926</v>
      </c>
      <c r="D799" s="9">
        <v>42951</v>
      </c>
      <c r="E799" s="6" t="s">
        <v>1110</v>
      </c>
      <c r="F799" s="6" t="s">
        <v>1108</v>
      </c>
    </row>
    <row r="800" spans="1:6" x14ac:dyDescent="0.25">
      <c r="A800" s="6">
        <v>21232781</v>
      </c>
      <c r="B800" s="6">
        <v>908</v>
      </c>
      <c r="C800" s="9">
        <v>42968</v>
      </c>
      <c r="D800" s="9">
        <v>42999</v>
      </c>
      <c r="E800" s="6" t="s">
        <v>1110</v>
      </c>
      <c r="F800" s="6" t="s">
        <v>1108</v>
      </c>
    </row>
    <row r="801" spans="1:6" x14ac:dyDescent="0.25">
      <c r="A801" s="6">
        <v>21431188</v>
      </c>
      <c r="B801" s="6">
        <v>909</v>
      </c>
      <c r="C801" s="9">
        <v>42919</v>
      </c>
      <c r="D801" s="9">
        <v>42944</v>
      </c>
      <c r="E801" s="6" t="s">
        <v>1141</v>
      </c>
      <c r="F801" s="6" t="s">
        <v>1108</v>
      </c>
    </row>
    <row r="802" spans="1:6" x14ac:dyDescent="0.25">
      <c r="A802" s="6">
        <v>21332277</v>
      </c>
      <c r="B802" s="6">
        <v>910</v>
      </c>
      <c r="C802" s="9">
        <v>42919</v>
      </c>
      <c r="D802" s="9">
        <v>42944</v>
      </c>
      <c r="E802" s="6" t="s">
        <v>1353</v>
      </c>
      <c r="F802" s="6" t="s">
        <v>1108</v>
      </c>
    </row>
    <row r="803" spans="1:6" x14ac:dyDescent="0.25">
      <c r="A803" s="6">
        <v>21332277</v>
      </c>
      <c r="B803" s="6">
        <v>911</v>
      </c>
      <c r="C803" s="9">
        <v>42947</v>
      </c>
      <c r="D803" s="9">
        <v>42972</v>
      </c>
      <c r="E803" s="6" t="s">
        <v>1330</v>
      </c>
      <c r="F803" s="6" t="s">
        <v>1108</v>
      </c>
    </row>
    <row r="804" spans="1:6" x14ac:dyDescent="0.25">
      <c r="A804" s="6" t="s">
        <v>1354</v>
      </c>
      <c r="B804" s="6">
        <v>344</v>
      </c>
      <c r="C804" s="6"/>
      <c r="D804" s="6"/>
      <c r="E804" s="6" t="s">
        <v>1107</v>
      </c>
      <c r="F804" s="6" t="s">
        <v>1108</v>
      </c>
    </row>
    <row r="805" spans="1:6" x14ac:dyDescent="0.25">
      <c r="A805" s="6" t="s">
        <v>1301</v>
      </c>
      <c r="B805" s="6">
        <v>367</v>
      </c>
      <c r="C805" s="9">
        <v>40714</v>
      </c>
      <c r="D805" s="9">
        <v>40739</v>
      </c>
      <c r="E805" s="6" t="s">
        <v>1341</v>
      </c>
      <c r="F805" s="6" t="s">
        <v>1108</v>
      </c>
    </row>
    <row r="806" spans="1:6" x14ac:dyDescent="0.25">
      <c r="A806" s="6" t="s">
        <v>1301</v>
      </c>
      <c r="B806" s="6">
        <v>357</v>
      </c>
      <c r="C806" s="9">
        <v>41099</v>
      </c>
      <c r="D806" s="9">
        <v>41131</v>
      </c>
      <c r="E806" s="6" t="s">
        <v>1107</v>
      </c>
      <c r="F806" s="6" t="s">
        <v>1108</v>
      </c>
    </row>
    <row r="807" spans="1:6" x14ac:dyDescent="0.25">
      <c r="A807" s="6">
        <v>21332407</v>
      </c>
      <c r="B807" s="6">
        <v>536</v>
      </c>
      <c r="C807" s="9">
        <v>42594</v>
      </c>
      <c r="D807" s="9">
        <v>42622</v>
      </c>
      <c r="E807" s="6" t="s">
        <v>1107</v>
      </c>
      <c r="F807" s="6" t="s">
        <v>1108</v>
      </c>
    </row>
    <row r="808" spans="1:6" x14ac:dyDescent="0.25">
      <c r="A808" s="6">
        <v>21380929</v>
      </c>
      <c r="B808" s="6">
        <v>289</v>
      </c>
      <c r="C808" s="9">
        <v>42887</v>
      </c>
      <c r="D808" s="9">
        <v>42916</v>
      </c>
      <c r="E808" s="6" t="s">
        <v>1107</v>
      </c>
      <c r="F808" s="6" t="s">
        <v>1108</v>
      </c>
    </row>
    <row r="809" spans="1:6" x14ac:dyDescent="0.25">
      <c r="A809" s="6" t="s">
        <v>1302</v>
      </c>
      <c r="B809" s="6">
        <v>392</v>
      </c>
      <c r="C809" s="6"/>
      <c r="D809" s="6"/>
      <c r="E809" s="6" t="s">
        <v>1107</v>
      </c>
      <c r="F809" s="6" t="s">
        <v>1108</v>
      </c>
    </row>
    <row r="810" spans="1:6" x14ac:dyDescent="0.25">
      <c r="A810" s="6" t="s">
        <v>1302</v>
      </c>
      <c r="B810" s="6">
        <v>888</v>
      </c>
      <c r="C810" s="6"/>
      <c r="D810" s="6"/>
      <c r="E810" s="6" t="s">
        <v>1107</v>
      </c>
      <c r="F810" s="6" t="s">
        <v>1108</v>
      </c>
    </row>
    <row r="811" spans="1:6" x14ac:dyDescent="0.25">
      <c r="A811" s="6" t="s">
        <v>1303</v>
      </c>
      <c r="B811" s="6">
        <v>139</v>
      </c>
      <c r="C811" s="9">
        <v>42156</v>
      </c>
      <c r="D811" s="9">
        <v>42185</v>
      </c>
      <c r="E811" s="6" t="s">
        <v>1107</v>
      </c>
      <c r="F811" s="6" t="s">
        <v>1108</v>
      </c>
    </row>
  </sheetData>
  <autoFilter ref="A1:F811" xr:uid="{00000000-0009-0000-0000-000005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575"/>
  <sheetViews>
    <sheetView tabSelected="1" workbookViewId="0">
      <selection activeCell="L6" sqref="L6"/>
    </sheetView>
  </sheetViews>
  <sheetFormatPr defaultRowHeight="15" x14ac:dyDescent="0.25"/>
  <cols>
    <col min="2" max="2" width="9.140625" customWidth="1"/>
  </cols>
  <sheetData>
    <row r="1" spans="1:10" ht="15.75" x14ac:dyDescent="0.25">
      <c r="A1" s="13" t="s">
        <v>1310</v>
      </c>
      <c r="B1" s="13"/>
      <c r="C1" s="12" t="s">
        <v>1364</v>
      </c>
      <c r="D1" s="11"/>
      <c r="E1" s="12" t="s">
        <v>1365</v>
      </c>
      <c r="F1" s="11"/>
      <c r="G1" s="12" t="s">
        <v>1366</v>
      </c>
      <c r="H1" s="11"/>
      <c r="I1" s="11"/>
      <c r="J1" s="11"/>
    </row>
    <row r="2" spans="1:10" x14ac:dyDescent="0.25">
      <c r="A2" s="10">
        <f>WhoWorksWhere!A2</f>
        <v>20829421</v>
      </c>
      <c r="B2" s="10"/>
      <c r="C2" s="11" t="str">
        <f>IF(WhoWorksWhere!D2="",VLOOKUP(WhoWorksWhere!A2,Graduates!$A$2:$F$231,2,FALSE),"")</f>
        <v>ERDİ</v>
      </c>
      <c r="D2" s="11"/>
      <c r="E2" s="11" t="str">
        <f>IF(WhoWorksWhere!D2="",VLOOKUP(WhoWorksWhere!A2,Graduates!$A$2:$F$231,3,FALSE),"")</f>
        <v>DAŞDEMİR</v>
      </c>
      <c r="F2" s="11"/>
      <c r="G2" s="11" t="str">
        <f>IF(WhoWorksWhere!D2="",VLOOKUP(WhoWorksWhere!B2,Companies!$A$2:$B$695,2,FALSE),)</f>
        <v>Hacettepe University</v>
      </c>
      <c r="H2" s="11"/>
      <c r="I2" s="11"/>
      <c r="J2" s="11"/>
    </row>
    <row r="3" spans="1:10" hidden="1" x14ac:dyDescent="0.25">
      <c r="A3" s="10">
        <f>WhoWorksWhere!A3</f>
        <v>21030962</v>
      </c>
      <c r="B3" s="10"/>
      <c r="C3" s="11" t="str">
        <f>IF(WhoWorksWhere!D3="",VLOOKUP(WhoWorksWhere!A3,Graduates!$A$2:$F$231,2,FALSE),"")</f>
        <v/>
      </c>
      <c r="D3" s="11"/>
      <c r="E3" s="11" t="str">
        <f>IF(WhoWorksWhere!D3="",VLOOKUP(WhoWorksWhere!A3,Graduates!$A$2:$F$231,3,FALSE),"")</f>
        <v/>
      </c>
      <c r="F3" s="11"/>
      <c r="G3" s="11">
        <f>IF(WhoWorksWhere!D3="",VLOOKUP(WhoWorksWhere!B3,Companies!$A$2:$B$695,2,FALSE),)</f>
        <v>0</v>
      </c>
      <c r="H3" s="11"/>
      <c r="I3" s="11"/>
      <c r="J3" s="11"/>
    </row>
    <row r="4" spans="1:10" hidden="1" x14ac:dyDescent="0.25">
      <c r="A4" s="10">
        <f>WhoWorksWhere!A4</f>
        <v>20829421</v>
      </c>
      <c r="B4" s="10"/>
      <c r="C4" s="11" t="str">
        <f>IF(WhoWorksWhere!D4="",VLOOKUP(WhoWorksWhere!A4,Graduates!$A$2:$F$231,2,FALSE),"")</f>
        <v/>
      </c>
      <c r="D4" s="11"/>
      <c r="E4" s="11" t="str">
        <f>IF(WhoWorksWhere!D4="",VLOOKUP(WhoWorksWhere!A4,Graduates!$A$2:$F$231,3,FALSE),"")</f>
        <v/>
      </c>
      <c r="F4" s="11"/>
      <c r="G4" s="11">
        <f>IF(WhoWorksWhere!D4="",VLOOKUP(WhoWorksWhere!B4,Companies!$A$2:$B$695,2,FALSE),)</f>
        <v>0</v>
      </c>
      <c r="H4" s="11"/>
      <c r="I4" s="11"/>
      <c r="J4" s="11"/>
    </row>
    <row r="5" spans="1:10" x14ac:dyDescent="0.25">
      <c r="A5" s="10">
        <f>WhoWorksWhere!A5</f>
        <v>21030833</v>
      </c>
      <c r="B5" s="10"/>
      <c r="C5" s="11" t="str">
        <f>IF(WhoWorksWhere!D5="",VLOOKUP(WhoWorksWhere!A5,Graduates!$A$2:$F$231,2,FALSE),"")</f>
        <v>EMEL</v>
      </c>
      <c r="D5" s="11"/>
      <c r="E5" s="11" t="str">
        <f>IF(WhoWorksWhere!D5="",VLOOKUP(WhoWorksWhere!A5,Graduates!$A$2:$F$231,3,FALSE),"")</f>
        <v>EMEKDAR</v>
      </c>
      <c r="F5" s="11"/>
      <c r="G5" s="11" t="str">
        <f>IF(WhoWorksWhere!D5="",VLOOKUP(WhoWorksWhere!B5,Companies!$A$2:$B$695,2,FALSE),)</f>
        <v>Oyak-Renault Otomobil Fabrikaları</v>
      </c>
      <c r="H5" s="11"/>
      <c r="I5" s="11"/>
      <c r="J5" s="11"/>
    </row>
    <row r="6" spans="1:10" x14ac:dyDescent="0.25">
      <c r="A6" s="10">
        <f>WhoWorksWhere!A6</f>
        <v>20930149</v>
      </c>
      <c r="B6" s="10"/>
      <c r="C6" s="11" t="str">
        <f>IF(WhoWorksWhere!D6="",VLOOKUP(WhoWorksWhere!A6,Graduates!$A$2:$F$231,2,FALSE),"")</f>
        <v>MUSTAFA KEMAL</v>
      </c>
      <c r="D6" s="11"/>
      <c r="E6" s="11" t="str">
        <f>IF(WhoWorksWhere!D6="",VLOOKUP(WhoWorksWhere!A6,Graduates!$A$2:$F$231,3,FALSE),"")</f>
        <v>TATAR</v>
      </c>
      <c r="F6" s="11"/>
      <c r="G6" s="11" t="str">
        <f>IF(WhoWorksWhere!D6="",VLOOKUP(WhoWorksWhere!B6,Companies!$A$2:$B$695,2,FALSE),)</f>
        <v>MAN Türkiye</v>
      </c>
      <c r="H6" s="11"/>
      <c r="I6" s="11"/>
      <c r="J6" s="11"/>
    </row>
    <row r="7" spans="1:10" hidden="1" x14ac:dyDescent="0.25">
      <c r="A7" s="10">
        <f>WhoWorksWhere!A7</f>
        <v>20727414</v>
      </c>
      <c r="B7" s="10"/>
      <c r="C7" s="11" t="str">
        <f>IF(WhoWorksWhere!D7="",VLOOKUP(WhoWorksWhere!A7,Graduates!$A$2:$F$231,2,FALSE),"")</f>
        <v/>
      </c>
      <c r="D7" s="11"/>
      <c r="E7" s="11" t="str">
        <f>IF(WhoWorksWhere!D7="",VLOOKUP(WhoWorksWhere!A7,Graduates!$A$2:$F$231,3,FALSE),"")</f>
        <v/>
      </c>
      <c r="F7" s="11"/>
      <c r="G7" s="11">
        <f>IF(WhoWorksWhere!D7="",VLOOKUP(WhoWorksWhere!B7,Companies!$A$2:$B$695,2,FALSE),)</f>
        <v>0</v>
      </c>
      <c r="H7" s="11"/>
      <c r="I7" s="11"/>
      <c r="J7" s="11"/>
    </row>
    <row r="8" spans="1:10" hidden="1" x14ac:dyDescent="0.25">
      <c r="A8" s="10">
        <f>WhoWorksWhere!A8</f>
        <v>21031054</v>
      </c>
      <c r="B8" s="10"/>
      <c r="C8" s="11" t="str">
        <f>IF(WhoWorksWhere!D8="",VLOOKUP(WhoWorksWhere!A8,Graduates!$A$2:$F$231,2,FALSE),"")</f>
        <v/>
      </c>
      <c r="D8" s="11"/>
      <c r="E8" s="11" t="str">
        <f>IF(WhoWorksWhere!D8="",VLOOKUP(WhoWorksWhere!A8,Graduates!$A$2:$F$231,3,FALSE),"")</f>
        <v/>
      </c>
      <c r="F8" s="11"/>
      <c r="G8" s="11">
        <f>IF(WhoWorksWhere!D8="",VLOOKUP(WhoWorksWhere!B8,Companies!$A$2:$B$695,2,FALSE),)</f>
        <v>0</v>
      </c>
      <c r="H8" s="11"/>
      <c r="I8" s="11"/>
      <c r="J8" s="11"/>
    </row>
    <row r="9" spans="1:10" x14ac:dyDescent="0.25">
      <c r="A9" s="10">
        <f>WhoWorksWhere!A9</f>
        <v>20930154</v>
      </c>
      <c r="B9" s="10"/>
      <c r="C9" s="11" t="str">
        <f>IF(WhoWorksWhere!D9="",VLOOKUP(WhoWorksWhere!A9,Graduates!$A$2:$F$231,2,FALSE),"")</f>
        <v>SEZEN</v>
      </c>
      <c r="D9" s="11"/>
      <c r="E9" s="11" t="str">
        <f>IF(WhoWorksWhere!D9="",VLOOKUP(WhoWorksWhere!A9,Graduates!$A$2:$F$231,3,FALSE),"")</f>
        <v>TEMİZER</v>
      </c>
      <c r="F9" s="11"/>
      <c r="G9" s="11" t="str">
        <f>IF(WhoWorksWhere!D9="",VLOOKUP(WhoWorksWhere!B9,Companies!$A$2:$B$695,2,FALSE),)</f>
        <v>ORS Bearings</v>
      </c>
      <c r="H9" s="11"/>
      <c r="I9" s="11"/>
      <c r="J9" s="11"/>
    </row>
    <row r="10" spans="1:10" x14ac:dyDescent="0.25">
      <c r="A10" s="10">
        <f>WhoWorksWhere!A10</f>
        <v>20930121</v>
      </c>
      <c r="B10" s="10"/>
      <c r="C10" s="11" t="str">
        <f>IF(WhoWorksWhere!D10="",VLOOKUP(WhoWorksWhere!A10,Graduates!$A$2:$F$231,2,FALSE),"")</f>
        <v>EBRU</v>
      </c>
      <c r="D10" s="11"/>
      <c r="E10" s="11" t="str">
        <f>IF(WhoWorksWhere!D10="",VLOOKUP(WhoWorksWhere!A10,Graduates!$A$2:$F$231,3,FALSE),"")</f>
        <v>SEHMEN</v>
      </c>
      <c r="F10" s="11"/>
      <c r="G10" s="11" t="str">
        <f>IF(WhoWorksWhere!D10="",VLOOKUP(WhoWorksWhere!B10,Companies!$A$2:$B$695,2,FALSE),)</f>
        <v>Atilla Makine</v>
      </c>
      <c r="H10" s="11"/>
      <c r="I10" s="11"/>
      <c r="J10" s="11"/>
    </row>
    <row r="11" spans="1:10" x14ac:dyDescent="0.25">
      <c r="A11" s="10">
        <f>WhoWorksWhere!A11</f>
        <v>20829578</v>
      </c>
      <c r="B11" s="10"/>
      <c r="C11" s="11" t="str">
        <f>IF(WhoWorksWhere!D11="",VLOOKUP(WhoWorksWhere!A11,Graduates!$A$2:$F$231,2,FALSE),"")</f>
        <v>MACİT METE</v>
      </c>
      <c r="D11" s="11"/>
      <c r="E11" s="11" t="str">
        <f>IF(WhoWorksWhere!D11="",VLOOKUP(WhoWorksWhere!A11,Graduates!$A$2:$F$231,3,FALSE),"")</f>
        <v>OĞUZ</v>
      </c>
      <c r="F11" s="11"/>
      <c r="G11" s="11" t="str">
        <f>IF(WhoWorksWhere!D11="",VLOOKUP(WhoWorksWhere!B11,Companies!$A$2:$B$695,2,FALSE),)</f>
        <v>TEB Türk Ekonomi Bankası</v>
      </c>
      <c r="H11" s="11"/>
      <c r="I11" s="11"/>
      <c r="J11" s="11"/>
    </row>
    <row r="12" spans="1:10" x14ac:dyDescent="0.25">
      <c r="A12" s="10">
        <f>WhoWorksWhere!A12</f>
        <v>20930011</v>
      </c>
      <c r="B12" s="10"/>
      <c r="C12" s="11" t="str">
        <f>IF(WhoWorksWhere!D12="",VLOOKUP(WhoWorksWhere!A12,Graduates!$A$2:$F$231,2,FALSE),"")</f>
        <v>NİHAL</v>
      </c>
      <c r="D12" s="11"/>
      <c r="E12" s="11" t="str">
        <f>IF(WhoWorksWhere!D12="",VLOOKUP(WhoWorksWhere!A12,Graduates!$A$2:$F$231,3,FALSE),"")</f>
        <v>KABAK</v>
      </c>
      <c r="F12" s="11"/>
      <c r="G12" s="11" t="str">
        <f>IF(WhoWorksWhere!D12="",VLOOKUP(WhoWorksWhere!B12,Companies!$A$2:$B$695,2,FALSE),)</f>
        <v>THY - Türk Hava Yolları</v>
      </c>
      <c r="H12" s="11"/>
      <c r="I12" s="11"/>
      <c r="J12" s="11"/>
    </row>
    <row r="13" spans="1:10" hidden="1" x14ac:dyDescent="0.25">
      <c r="A13" s="10">
        <f>WhoWorksWhere!A13</f>
        <v>20727452</v>
      </c>
      <c r="B13" s="10"/>
      <c r="C13" s="11" t="str">
        <f>IF(WhoWorksWhere!D13="",VLOOKUP(WhoWorksWhere!A13,Graduates!$A$2:$F$231,2,FALSE),"")</f>
        <v/>
      </c>
      <c r="D13" s="11"/>
      <c r="E13" s="11" t="str">
        <f>IF(WhoWorksWhere!D13="",VLOOKUP(WhoWorksWhere!A13,Graduates!$A$2:$F$231,3,FALSE),"")</f>
        <v/>
      </c>
      <c r="F13" s="11"/>
      <c r="G13" s="11">
        <f>IF(WhoWorksWhere!D13="",VLOOKUP(WhoWorksWhere!B13,Companies!$A$2:$B$695,2,FALSE),)</f>
        <v>0</v>
      </c>
      <c r="H13" s="11"/>
      <c r="I13" s="11"/>
      <c r="J13" s="11"/>
    </row>
    <row r="14" spans="1:10" hidden="1" x14ac:dyDescent="0.25">
      <c r="A14" s="10">
        <f>WhoWorksWhere!A14</f>
        <v>20829339</v>
      </c>
      <c r="B14" s="10"/>
      <c r="C14" s="11" t="str">
        <f>IF(WhoWorksWhere!D14="",VLOOKUP(WhoWorksWhere!A14,Graduates!$A$2:$F$231,2,FALSE),"")</f>
        <v/>
      </c>
      <c r="D14" s="11"/>
      <c r="E14" s="11" t="str">
        <f>IF(WhoWorksWhere!D14="",VLOOKUP(WhoWorksWhere!A14,Graduates!$A$2:$F$231,3,FALSE),"")</f>
        <v/>
      </c>
      <c r="F14" s="11"/>
      <c r="G14" s="11">
        <f>IF(WhoWorksWhere!D14="",VLOOKUP(WhoWorksWhere!B14,Companies!$A$2:$B$695,2,FALSE),)</f>
        <v>0</v>
      </c>
      <c r="H14" s="11"/>
      <c r="I14" s="11"/>
      <c r="J14" s="11"/>
    </row>
    <row r="15" spans="1:10" hidden="1" x14ac:dyDescent="0.25">
      <c r="A15" s="10">
        <f>WhoWorksWhere!A15</f>
        <v>20829339</v>
      </c>
      <c r="B15" s="10"/>
      <c r="C15" s="11" t="str">
        <f>IF(WhoWorksWhere!D15="",VLOOKUP(WhoWorksWhere!A15,Graduates!$A$2:$F$231,2,FALSE),"")</f>
        <v/>
      </c>
      <c r="D15" s="11"/>
      <c r="E15" s="11" t="str">
        <f>IF(WhoWorksWhere!D15="",VLOOKUP(WhoWorksWhere!A15,Graduates!$A$2:$F$231,3,FALSE),"")</f>
        <v/>
      </c>
      <c r="F15" s="11"/>
      <c r="G15" s="11">
        <f>IF(WhoWorksWhere!D15="",VLOOKUP(WhoWorksWhere!B15,Companies!$A$2:$B$695,2,FALSE),)</f>
        <v>0</v>
      </c>
      <c r="H15" s="11"/>
      <c r="I15" s="11"/>
      <c r="J15" s="11"/>
    </row>
    <row r="16" spans="1:10" hidden="1" x14ac:dyDescent="0.25">
      <c r="A16" s="10">
        <f>WhoWorksWhere!A16</f>
        <v>20829339</v>
      </c>
      <c r="B16" s="10"/>
      <c r="C16" s="11" t="str">
        <f>IF(WhoWorksWhere!D16="",VLOOKUP(WhoWorksWhere!A16,Graduates!$A$2:$F$231,2,FALSE),"")</f>
        <v/>
      </c>
      <c r="D16" s="11"/>
      <c r="E16" s="11" t="str">
        <f>IF(WhoWorksWhere!D16="",VLOOKUP(WhoWorksWhere!A16,Graduates!$A$2:$F$231,3,FALSE),"")</f>
        <v/>
      </c>
      <c r="F16" s="11"/>
      <c r="G16" s="11">
        <f>IF(WhoWorksWhere!D16="",VLOOKUP(WhoWorksWhere!B16,Companies!$A$2:$B$695,2,FALSE),)</f>
        <v>0</v>
      </c>
      <c r="H16" s="11"/>
      <c r="I16" s="11"/>
      <c r="J16" s="11"/>
    </row>
    <row r="17" spans="1:10" hidden="1" x14ac:dyDescent="0.25">
      <c r="A17" s="10">
        <f>WhoWorksWhere!A17</f>
        <v>20829339</v>
      </c>
      <c r="B17" s="10"/>
      <c r="C17" s="11" t="str">
        <f>IF(WhoWorksWhere!D17="",VLOOKUP(WhoWorksWhere!A17,Graduates!$A$2:$F$231,2,FALSE),"")</f>
        <v/>
      </c>
      <c r="D17" s="11"/>
      <c r="E17" s="11" t="str">
        <f>IF(WhoWorksWhere!D17="",VLOOKUP(WhoWorksWhere!A17,Graduates!$A$2:$F$231,3,FALSE),"")</f>
        <v/>
      </c>
      <c r="F17" s="11"/>
      <c r="G17" s="11">
        <f>IF(WhoWorksWhere!D17="",VLOOKUP(WhoWorksWhere!B17,Companies!$A$2:$B$695,2,FALSE),)</f>
        <v>0</v>
      </c>
      <c r="H17" s="11"/>
      <c r="I17" s="11"/>
      <c r="J17" s="11"/>
    </row>
    <row r="18" spans="1:10" x14ac:dyDescent="0.25">
      <c r="A18" s="10">
        <f>WhoWorksWhere!A18</f>
        <v>20727711</v>
      </c>
      <c r="B18" s="10"/>
      <c r="C18" s="11" t="str">
        <f>IF(WhoWorksWhere!D18="",VLOOKUP(WhoWorksWhere!A18,Graduates!$A$2:$F$231,2,FALSE),"")</f>
        <v>NESLİCAN</v>
      </c>
      <c r="D18" s="11"/>
      <c r="E18" s="11" t="str">
        <f>IF(WhoWorksWhere!D18="",VLOOKUP(WhoWorksWhere!A18,Graduates!$A$2:$F$231,3,FALSE),"")</f>
        <v>YÜZAK</v>
      </c>
      <c r="F18" s="11"/>
      <c r="G18" s="11" t="str">
        <f>IF(WhoWorksWhere!D18="",VLOOKUP(WhoWorksWhere!B18,Companies!$A$2:$B$695,2,FALSE),)</f>
        <v>ING Bank</v>
      </c>
      <c r="H18" s="11"/>
      <c r="I18" s="11"/>
      <c r="J18" s="11"/>
    </row>
    <row r="19" spans="1:10" hidden="1" x14ac:dyDescent="0.25">
      <c r="A19" s="10">
        <f>WhoWorksWhere!A19</f>
        <v>20930006</v>
      </c>
      <c r="B19" s="10"/>
      <c r="C19" s="11" t="str">
        <f>IF(WhoWorksWhere!D19="",VLOOKUP(WhoWorksWhere!A19,Graduates!$A$2:$F$231,2,FALSE),"")</f>
        <v/>
      </c>
      <c r="D19" s="11"/>
      <c r="E19" s="11" t="str">
        <f>IF(WhoWorksWhere!D19="",VLOOKUP(WhoWorksWhere!A19,Graduates!$A$2:$F$231,3,FALSE),"")</f>
        <v/>
      </c>
      <c r="F19" s="11"/>
      <c r="G19" s="11">
        <f>IF(WhoWorksWhere!D19="",VLOOKUP(WhoWorksWhere!B19,Companies!$A$2:$B$695,2,FALSE),)</f>
        <v>0</v>
      </c>
      <c r="H19" s="11"/>
      <c r="I19" s="11"/>
      <c r="J19" s="11"/>
    </row>
    <row r="20" spans="1:10" hidden="1" x14ac:dyDescent="0.25">
      <c r="A20" s="10">
        <f>WhoWorksWhere!A20</f>
        <v>20929965</v>
      </c>
      <c r="B20" s="10"/>
      <c r="C20" s="11" t="str">
        <f>IF(WhoWorksWhere!D20="",VLOOKUP(WhoWorksWhere!A20,Graduates!$A$2:$F$231,2,FALSE),"")</f>
        <v/>
      </c>
      <c r="D20" s="11"/>
      <c r="E20" s="11" t="str">
        <f>IF(WhoWorksWhere!D20="",VLOOKUP(WhoWorksWhere!A20,Graduates!$A$2:$F$231,3,FALSE),"")</f>
        <v/>
      </c>
      <c r="F20" s="11"/>
      <c r="G20" s="11">
        <f>IF(WhoWorksWhere!D20="",VLOOKUP(WhoWorksWhere!B20,Companies!$A$2:$B$695,2,FALSE),)</f>
        <v>0</v>
      </c>
      <c r="H20" s="11"/>
      <c r="I20" s="11"/>
      <c r="J20" s="11"/>
    </row>
    <row r="21" spans="1:10" hidden="1" x14ac:dyDescent="0.25">
      <c r="A21" s="10">
        <f>WhoWorksWhere!A21</f>
        <v>20930039</v>
      </c>
      <c r="B21" s="10"/>
      <c r="C21" s="11" t="str">
        <f>IF(WhoWorksWhere!D21="",VLOOKUP(WhoWorksWhere!A21,Graduates!$A$2:$F$231,2,FALSE),"")</f>
        <v/>
      </c>
      <c r="D21" s="11"/>
      <c r="E21" s="11" t="str">
        <f>IF(WhoWorksWhere!D21="",VLOOKUP(WhoWorksWhere!A21,Graduates!$A$2:$F$231,3,FALSE),"")</f>
        <v/>
      </c>
      <c r="F21" s="11"/>
      <c r="G21" s="11">
        <f>IF(WhoWorksWhere!D21="",VLOOKUP(WhoWorksWhere!B21,Companies!$A$2:$B$695,2,FALSE),)</f>
        <v>0</v>
      </c>
      <c r="H21" s="11"/>
      <c r="I21" s="11"/>
      <c r="J21" s="11"/>
    </row>
    <row r="22" spans="1:10" x14ac:dyDescent="0.25">
      <c r="A22" s="10">
        <f>WhoWorksWhere!A22</f>
        <v>20929869</v>
      </c>
      <c r="B22" s="10"/>
      <c r="C22" s="11" t="str">
        <f>IF(WhoWorksWhere!D22="",VLOOKUP(WhoWorksWhere!A22,Graduates!$A$2:$F$231,2,FALSE),"")</f>
        <v>OKAN</v>
      </c>
      <c r="D22" s="11"/>
      <c r="E22" s="11" t="str">
        <f>IF(WhoWorksWhere!D22="",VLOOKUP(WhoWorksWhere!A22,Graduates!$A$2:$F$231,3,FALSE),"")</f>
        <v>AY</v>
      </c>
      <c r="F22" s="11"/>
      <c r="G22" s="11" t="str">
        <f>IF(WhoWorksWhere!D22="",VLOOKUP(WhoWorksWhere!B22,Companies!$A$2:$B$695,2,FALSE),)</f>
        <v>Vodafone</v>
      </c>
      <c r="H22" s="11"/>
      <c r="I22" s="11"/>
      <c r="J22" s="11"/>
    </row>
    <row r="23" spans="1:10" x14ac:dyDescent="0.25">
      <c r="A23" s="10">
        <f>WhoWorksWhere!A23</f>
        <v>20727505</v>
      </c>
      <c r="B23" s="10"/>
      <c r="C23" s="11" t="str">
        <f>IF(WhoWorksWhere!D23="",VLOOKUP(WhoWorksWhere!A23,Graduates!$A$2:$F$231,2,FALSE),"")</f>
        <v>HİLAL</v>
      </c>
      <c r="D23" s="11"/>
      <c r="E23" s="11" t="str">
        <f>IF(WhoWorksWhere!D23="",VLOOKUP(WhoWorksWhere!A23,Graduates!$A$2:$F$231,3,FALSE),"")</f>
        <v>ERTOK</v>
      </c>
      <c r="F23" s="11"/>
      <c r="G23" s="11" t="str">
        <f>IF(WhoWorksWhere!D23="",VLOOKUP(WhoWorksWhere!B23,Companies!$A$2:$B$695,2,FALSE),)</f>
        <v>TAI - TUSAŞ</v>
      </c>
      <c r="H23" s="11"/>
      <c r="I23" s="11"/>
      <c r="J23" s="11"/>
    </row>
    <row r="24" spans="1:10" hidden="1" x14ac:dyDescent="0.25">
      <c r="A24" s="10">
        <f>WhoWorksWhere!A24</f>
        <v>20727672</v>
      </c>
      <c r="B24" s="10"/>
      <c r="C24" s="11" t="str">
        <f>IF(WhoWorksWhere!D24="",VLOOKUP(WhoWorksWhere!A24,Graduates!$A$2:$F$231,2,FALSE),"")</f>
        <v/>
      </c>
      <c r="D24" s="11"/>
      <c r="E24" s="11" t="str">
        <f>IF(WhoWorksWhere!D24="",VLOOKUP(WhoWorksWhere!A24,Graduates!$A$2:$F$231,3,FALSE),"")</f>
        <v/>
      </c>
      <c r="F24" s="11"/>
      <c r="G24" s="11">
        <f>IF(WhoWorksWhere!D24="",VLOOKUP(WhoWorksWhere!B24,Companies!$A$2:$B$695,2,FALSE),)</f>
        <v>0</v>
      </c>
      <c r="H24" s="11"/>
      <c r="I24" s="11"/>
      <c r="J24" s="11"/>
    </row>
    <row r="25" spans="1:10" hidden="1" x14ac:dyDescent="0.25">
      <c r="A25" s="10">
        <f>WhoWorksWhere!A25</f>
        <v>20829377</v>
      </c>
      <c r="B25" s="10"/>
      <c r="C25" s="11" t="str">
        <f>IF(WhoWorksWhere!D25="",VLOOKUP(WhoWorksWhere!A25,Graduates!$A$2:$F$231,2,FALSE),"")</f>
        <v/>
      </c>
      <c r="D25" s="11"/>
      <c r="E25" s="11" t="str">
        <f>IF(WhoWorksWhere!D25="",VLOOKUP(WhoWorksWhere!A25,Graduates!$A$2:$F$231,3,FALSE),"")</f>
        <v/>
      </c>
      <c r="F25" s="11"/>
      <c r="G25" s="11">
        <f>IF(WhoWorksWhere!D25="",VLOOKUP(WhoWorksWhere!B25,Companies!$A$2:$B$695,2,FALSE),)</f>
        <v>0</v>
      </c>
      <c r="H25" s="11"/>
      <c r="I25" s="11"/>
      <c r="J25" s="11"/>
    </row>
    <row r="26" spans="1:10" hidden="1" x14ac:dyDescent="0.25">
      <c r="A26" s="10">
        <f>WhoWorksWhere!A26</f>
        <v>20727524</v>
      </c>
      <c r="B26" s="10"/>
      <c r="C26" s="11" t="str">
        <f>IF(WhoWorksWhere!D26="",VLOOKUP(WhoWorksWhere!A26,Graduates!$A$2:$F$231,2,FALSE),"")</f>
        <v/>
      </c>
      <c r="D26" s="11"/>
      <c r="E26" s="11" t="str">
        <f>IF(WhoWorksWhere!D26="",VLOOKUP(WhoWorksWhere!A26,Graduates!$A$2:$F$231,3,FALSE),"")</f>
        <v/>
      </c>
      <c r="F26" s="11"/>
      <c r="G26" s="11">
        <f>IF(WhoWorksWhere!D26="",VLOOKUP(WhoWorksWhere!B26,Companies!$A$2:$B$695,2,FALSE),)</f>
        <v>0</v>
      </c>
      <c r="H26" s="11"/>
      <c r="I26" s="11"/>
      <c r="J26" s="11"/>
    </row>
    <row r="27" spans="1:10" x14ac:dyDescent="0.25">
      <c r="A27" s="10">
        <f>WhoWorksWhere!A27</f>
        <v>20829669</v>
      </c>
      <c r="B27" s="10"/>
      <c r="C27" s="11" t="str">
        <f>IF(WhoWorksWhere!D27="",VLOOKUP(WhoWorksWhere!A27,Graduates!$A$2:$F$231,2,FALSE),"")</f>
        <v>GİZEM</v>
      </c>
      <c r="D27" s="11"/>
      <c r="E27" s="11" t="str">
        <f>IF(WhoWorksWhere!D27="",VLOOKUP(WhoWorksWhere!A27,Graduates!$A$2:$F$231,3,FALSE),"")</f>
        <v>TORUN</v>
      </c>
      <c r="F27" s="11"/>
      <c r="G27" s="11" t="str">
        <f>IF(WhoWorksWhere!D27="",VLOOKUP(WhoWorksWhere!B27,Companies!$A$2:$B$695,2,FALSE),)</f>
        <v>Vodafone</v>
      </c>
      <c r="H27" s="11"/>
      <c r="I27" s="11"/>
      <c r="J27" s="11"/>
    </row>
    <row r="28" spans="1:10" hidden="1" x14ac:dyDescent="0.25">
      <c r="A28" s="10">
        <f>WhoWorksWhere!A28</f>
        <v>20727691</v>
      </c>
      <c r="B28" s="10"/>
      <c r="C28" s="11" t="str">
        <f>IF(WhoWorksWhere!D28="",VLOOKUP(WhoWorksWhere!A28,Graduates!$A$2:$F$231,2,FALSE),"")</f>
        <v/>
      </c>
      <c r="D28" s="11"/>
      <c r="E28" s="11" t="str">
        <f>IF(WhoWorksWhere!D28="",VLOOKUP(WhoWorksWhere!A28,Graduates!$A$2:$F$231,3,FALSE),"")</f>
        <v/>
      </c>
      <c r="F28" s="11"/>
      <c r="G28" s="11">
        <f>IF(WhoWorksWhere!D28="",VLOOKUP(WhoWorksWhere!B28,Companies!$A$2:$B$695,2,FALSE),)</f>
        <v>0</v>
      </c>
      <c r="H28" s="11"/>
      <c r="I28" s="11"/>
      <c r="J28" s="11"/>
    </row>
    <row r="29" spans="1:10" hidden="1" x14ac:dyDescent="0.25">
      <c r="A29" s="10">
        <f>WhoWorksWhere!A29</f>
        <v>20829512</v>
      </c>
      <c r="B29" s="10"/>
      <c r="C29" s="11" t="str">
        <f>IF(WhoWorksWhere!D29="",VLOOKUP(WhoWorksWhere!A29,Graduates!$A$2:$F$231,2,FALSE),"")</f>
        <v/>
      </c>
      <c r="D29" s="11"/>
      <c r="E29" s="11" t="str">
        <f>IF(WhoWorksWhere!D29="",VLOOKUP(WhoWorksWhere!A29,Graduates!$A$2:$F$231,3,FALSE),"")</f>
        <v/>
      </c>
      <c r="F29" s="11"/>
      <c r="G29" s="11">
        <f>IF(WhoWorksWhere!D29="",VLOOKUP(WhoWorksWhere!B29,Companies!$A$2:$B$695,2,FALSE),)</f>
        <v>0</v>
      </c>
      <c r="H29" s="11"/>
      <c r="I29" s="11"/>
      <c r="J29" s="11"/>
    </row>
    <row r="30" spans="1:10" x14ac:dyDescent="0.25">
      <c r="A30" s="10">
        <f>WhoWorksWhere!A30</f>
        <v>20727471</v>
      </c>
      <c r="B30" s="10"/>
      <c r="C30" s="11" t="str">
        <f>IF(WhoWorksWhere!D30="",VLOOKUP(WhoWorksWhere!A30,Graduates!$A$2:$F$231,2,FALSE),"")</f>
        <v>SALİH SUPHİ</v>
      </c>
      <c r="D30" s="11"/>
      <c r="E30" s="11" t="str">
        <f>IF(WhoWorksWhere!D30="",VLOOKUP(WhoWorksWhere!A30,Graduates!$A$2:$F$231,3,FALSE),"")</f>
        <v>CÜRE</v>
      </c>
      <c r="F30" s="11"/>
      <c r="G30" s="11" t="str">
        <f>IF(WhoWorksWhere!D30="",VLOOKUP(WhoWorksWhere!B30,Companies!$A$2:$B$695,2,FALSE),)</f>
        <v>MAN Türkiye</v>
      </c>
      <c r="H30" s="11"/>
      <c r="I30" s="11"/>
      <c r="J30" s="11"/>
    </row>
    <row r="31" spans="1:10" x14ac:dyDescent="0.25">
      <c r="A31" s="10">
        <f>WhoWorksWhere!A31</f>
        <v>20727686</v>
      </c>
      <c r="B31" s="10"/>
      <c r="C31" s="11" t="str">
        <f>IF(WhoWorksWhere!D31="",VLOOKUP(WhoWorksWhere!A31,Graduates!$A$2:$F$231,2,FALSE),"")</f>
        <v>GÖZDE</v>
      </c>
      <c r="D31" s="11"/>
      <c r="E31" s="11" t="str">
        <f>IF(WhoWorksWhere!D31="",VLOOKUP(WhoWorksWhere!A31,Graduates!$A$2:$F$231,3,FALSE),"")</f>
        <v>YAVUZ</v>
      </c>
      <c r="F31" s="11"/>
      <c r="G31" s="11" t="str">
        <f>IF(WhoWorksWhere!D31="",VLOOKUP(WhoWorksWhere!B31,Companies!$A$2:$B$695,2,FALSE),)</f>
        <v>Yapı ve Kredi Bankası</v>
      </c>
      <c r="H31" s="11"/>
      <c r="I31" s="11"/>
      <c r="J31" s="11"/>
    </row>
    <row r="32" spans="1:10" x14ac:dyDescent="0.25">
      <c r="A32" s="10">
        <f>WhoWorksWhere!A32</f>
        <v>20829559</v>
      </c>
      <c r="B32" s="10"/>
      <c r="C32" s="11" t="str">
        <f>IF(WhoWorksWhere!D32="",VLOOKUP(WhoWorksWhere!A32,Graduates!$A$2:$F$231,2,FALSE),"")</f>
        <v>ALİ</v>
      </c>
      <c r="D32" s="11"/>
      <c r="E32" s="11" t="str">
        <f>IF(WhoWorksWhere!D32="",VLOOKUP(WhoWorksWhere!A32,Graduates!$A$2:$F$231,3,FALSE),"")</f>
        <v>KOÇ</v>
      </c>
      <c r="F32" s="11"/>
      <c r="G32" s="11" t="str">
        <f>IF(WhoWorksWhere!D32="",VLOOKUP(WhoWorksWhere!B32,Companies!$A$2:$B$695,2,FALSE),)</f>
        <v>TED University</v>
      </c>
      <c r="H32" s="11"/>
      <c r="I32" s="11"/>
      <c r="J32" s="11"/>
    </row>
    <row r="33" spans="1:10" x14ac:dyDescent="0.25">
      <c r="A33" s="10">
        <f>WhoWorksWhere!A33</f>
        <v>20727485</v>
      </c>
      <c r="B33" s="10"/>
      <c r="C33" s="11" t="str">
        <f>IF(WhoWorksWhere!D33="",VLOOKUP(WhoWorksWhere!A33,Graduates!$A$2:$F$231,2,FALSE),"")</f>
        <v>PELİN</v>
      </c>
      <c r="D33" s="11"/>
      <c r="E33" s="11" t="str">
        <f>IF(WhoWorksWhere!D33="",VLOOKUP(WhoWorksWhere!A33,Graduates!$A$2:$F$231,3,FALSE),"")</f>
        <v>DEMİRAL</v>
      </c>
      <c r="F33" s="11"/>
      <c r="G33" s="11" t="str">
        <f>IF(WhoWorksWhere!D33="",VLOOKUP(WhoWorksWhere!B33,Companies!$A$2:$B$695,2,FALSE),)</f>
        <v>Cengiz Enerji</v>
      </c>
      <c r="H33" s="11"/>
      <c r="I33" s="11"/>
      <c r="J33" s="11"/>
    </row>
    <row r="34" spans="1:10" hidden="1" x14ac:dyDescent="0.25">
      <c r="A34" s="10">
        <f>WhoWorksWhere!A34</f>
        <v>20727433</v>
      </c>
      <c r="B34" s="10"/>
      <c r="C34" s="11" t="str">
        <f>IF(WhoWorksWhere!D34="",VLOOKUP(WhoWorksWhere!A34,Graduates!$A$2:$F$231,2,FALSE),"")</f>
        <v/>
      </c>
      <c r="D34" s="11"/>
      <c r="E34" s="11" t="str">
        <f>IF(WhoWorksWhere!D34="",VLOOKUP(WhoWorksWhere!A34,Graduates!$A$2:$F$231,3,FALSE),"")</f>
        <v/>
      </c>
      <c r="F34" s="11"/>
      <c r="G34" s="11">
        <f>IF(WhoWorksWhere!D34="",VLOOKUP(WhoWorksWhere!B34,Companies!$A$2:$B$695,2,FALSE),)</f>
        <v>0</v>
      </c>
      <c r="H34" s="11"/>
      <c r="I34" s="11"/>
      <c r="J34" s="11"/>
    </row>
    <row r="35" spans="1:10" x14ac:dyDescent="0.25">
      <c r="A35" s="10">
        <f>WhoWorksWhere!A35</f>
        <v>20727499</v>
      </c>
      <c r="B35" s="10"/>
      <c r="C35" s="11" t="str">
        <f>IF(WhoWorksWhere!D35="",VLOOKUP(WhoWorksWhere!A35,Graduates!$A$2:$F$231,2,FALSE),"")</f>
        <v>ABDURRAHİM DENİZ</v>
      </c>
      <c r="D35" s="11"/>
      <c r="E35" s="11" t="str">
        <f>IF(WhoWorksWhere!D35="",VLOOKUP(WhoWorksWhere!A35,Graduates!$A$2:$F$231,3,FALSE),"")</f>
        <v>DOĞAN</v>
      </c>
      <c r="F35" s="11"/>
      <c r="G35" s="11" t="str">
        <f>IF(WhoWorksWhere!D35="",VLOOKUP(WhoWorksWhere!B35,Companies!$A$2:$B$695,2,FALSE),)</f>
        <v>T.C. Bilim, Sanayi ve Teknoloji Bakanlığı</v>
      </c>
      <c r="H35" s="11"/>
      <c r="I35" s="11"/>
      <c r="J35" s="11"/>
    </row>
    <row r="36" spans="1:10" hidden="1" x14ac:dyDescent="0.25">
      <c r="A36" s="10">
        <f>WhoWorksWhere!A36</f>
        <v>20829358</v>
      </c>
      <c r="B36" s="10"/>
      <c r="C36" s="11" t="str">
        <f>IF(WhoWorksWhere!D36="",VLOOKUP(WhoWorksWhere!A36,Graduates!$A$2:$F$231,2,FALSE),"")</f>
        <v/>
      </c>
      <c r="D36" s="11"/>
      <c r="E36" s="11" t="str">
        <f>IF(WhoWorksWhere!D36="",VLOOKUP(WhoWorksWhere!A36,Graduates!$A$2:$F$231,3,FALSE),"")</f>
        <v/>
      </c>
      <c r="F36" s="11"/>
      <c r="G36" s="11">
        <f>IF(WhoWorksWhere!D36="",VLOOKUP(WhoWorksWhere!B36,Companies!$A$2:$B$695,2,FALSE),)</f>
        <v>0</v>
      </c>
      <c r="H36" s="11"/>
      <c r="I36" s="11"/>
      <c r="J36" s="11"/>
    </row>
    <row r="37" spans="1:10" hidden="1" x14ac:dyDescent="0.25">
      <c r="A37" s="10">
        <f>WhoWorksWhere!A37</f>
        <v>20727538</v>
      </c>
      <c r="B37" s="10"/>
      <c r="C37" s="11" t="str">
        <f>IF(WhoWorksWhere!D37="",VLOOKUP(WhoWorksWhere!A37,Graduates!$A$2:$F$231,2,FALSE),"")</f>
        <v/>
      </c>
      <c r="D37" s="11"/>
      <c r="E37" s="11" t="str">
        <f>IF(WhoWorksWhere!D37="",VLOOKUP(WhoWorksWhere!A37,Graduates!$A$2:$F$231,3,FALSE),"")</f>
        <v/>
      </c>
      <c r="F37" s="11"/>
      <c r="G37" s="11">
        <f>IF(WhoWorksWhere!D37="",VLOOKUP(WhoWorksWhere!B37,Companies!$A$2:$B$695,2,FALSE),)</f>
        <v>0</v>
      </c>
      <c r="H37" s="11"/>
      <c r="I37" s="11"/>
      <c r="J37" s="11"/>
    </row>
    <row r="38" spans="1:10" hidden="1" x14ac:dyDescent="0.25">
      <c r="A38" s="10">
        <f>WhoWorksWhere!A38</f>
        <v>20829583</v>
      </c>
      <c r="B38" s="10"/>
      <c r="C38" s="11" t="str">
        <f>IF(WhoWorksWhere!D38="",VLOOKUP(WhoWorksWhere!A38,Graduates!$A$2:$F$231,2,FALSE),"")</f>
        <v/>
      </c>
      <c r="D38" s="11"/>
      <c r="E38" s="11" t="str">
        <f>IF(WhoWorksWhere!D38="",VLOOKUP(WhoWorksWhere!A38,Graduates!$A$2:$F$231,3,FALSE),"")</f>
        <v/>
      </c>
      <c r="F38" s="11"/>
      <c r="G38" s="11">
        <f>IF(WhoWorksWhere!D38="",VLOOKUP(WhoWorksWhere!B38,Companies!$A$2:$B$695,2,FALSE),)</f>
        <v>0</v>
      </c>
      <c r="H38" s="11"/>
      <c r="I38" s="11"/>
      <c r="J38" s="11"/>
    </row>
    <row r="39" spans="1:10" x14ac:dyDescent="0.25">
      <c r="A39" s="10">
        <f>WhoWorksWhere!A39</f>
        <v>20727428</v>
      </c>
      <c r="B39" s="10"/>
      <c r="C39" s="11" t="str">
        <f>IF(WhoWorksWhere!D39="",VLOOKUP(WhoWorksWhere!A39,Graduates!$A$2:$F$231,2,FALSE),"")</f>
        <v>SALİHA</v>
      </c>
      <c r="D39" s="11"/>
      <c r="E39" s="11" t="str">
        <f>IF(WhoWorksWhere!D39="",VLOOKUP(WhoWorksWhere!A39,Graduates!$A$2:$F$231,3,FALSE),"")</f>
        <v>ALTUNTAŞ</v>
      </c>
      <c r="F39" s="11"/>
      <c r="G39" s="11" t="str">
        <f>IF(WhoWorksWhere!D39="",VLOOKUP(WhoWorksWhere!B39,Companies!$A$2:$B$695,2,FALSE),)</f>
        <v>THY - Türk Hava Yolları</v>
      </c>
      <c r="H39" s="11"/>
      <c r="I39" s="11"/>
      <c r="J39" s="11"/>
    </row>
    <row r="40" spans="1:10" x14ac:dyDescent="0.25">
      <c r="A40" s="10">
        <f>WhoWorksWhere!A40</f>
        <v>20829597</v>
      </c>
      <c r="B40" s="10"/>
      <c r="C40" s="11" t="str">
        <f>IF(WhoWorksWhere!D40="",VLOOKUP(WhoWorksWhere!A40,Graduates!$A$2:$F$231,2,FALSE),"")</f>
        <v>EMRE</v>
      </c>
      <c r="D40" s="11"/>
      <c r="E40" s="11" t="str">
        <f>IF(WhoWorksWhere!D40="",VLOOKUP(WhoWorksWhere!A40,Graduates!$A$2:$F$231,3,FALSE),"")</f>
        <v>ÖZCAN</v>
      </c>
      <c r="F40" s="11"/>
      <c r="G40" s="11" t="str">
        <f>IF(WhoWorksWhere!D40="",VLOOKUP(WhoWorksWhere!B40,Companies!$A$2:$B$695,2,FALSE),)</f>
        <v>MAN Türkiye</v>
      </c>
      <c r="H40" s="11"/>
      <c r="I40" s="11"/>
      <c r="J40" s="11"/>
    </row>
    <row r="41" spans="1:10" x14ac:dyDescent="0.25">
      <c r="A41" s="10">
        <f>WhoWorksWhere!A41</f>
        <v>20829473</v>
      </c>
      <c r="B41" s="10"/>
      <c r="C41" s="11" t="str">
        <f>IF(WhoWorksWhere!D41="",VLOOKUP(WhoWorksWhere!A41,Graduates!$A$2:$F$231,2,FALSE),"")</f>
        <v>NEYLAN</v>
      </c>
      <c r="D41" s="11"/>
      <c r="E41" s="11" t="str">
        <f>IF(WhoWorksWhere!D41="",VLOOKUP(WhoWorksWhere!A41,Graduates!$A$2:$F$231,3,FALSE),"")</f>
        <v>EFENDİ</v>
      </c>
      <c r="F41" s="11"/>
      <c r="G41" s="11" t="str">
        <f>IF(WhoWorksWhere!D41="",VLOOKUP(WhoWorksWhere!B41,Companies!$A$2:$B$695,2,FALSE),)</f>
        <v>BOSCH</v>
      </c>
      <c r="H41" s="11"/>
      <c r="I41" s="11"/>
      <c r="J41" s="11"/>
    </row>
    <row r="42" spans="1:10" x14ac:dyDescent="0.25">
      <c r="A42" s="10">
        <f>WhoWorksWhere!A42</f>
        <v>20829325</v>
      </c>
      <c r="B42" s="10"/>
      <c r="C42" s="11" t="str">
        <f>IF(WhoWorksWhere!D42="",VLOOKUP(WhoWorksWhere!A42,Graduates!$A$2:$F$231,2,FALSE),"")</f>
        <v>GİZEM</v>
      </c>
      <c r="D42" s="11"/>
      <c r="E42" s="11" t="str">
        <f>IF(WhoWorksWhere!D42="",VLOOKUP(WhoWorksWhere!A42,Graduates!$A$2:$F$231,3,FALSE),"")</f>
        <v>AKYÜZ</v>
      </c>
      <c r="F42" s="11"/>
      <c r="G42" s="11" t="str">
        <f>IF(WhoWorksWhere!D42="",VLOOKUP(WhoWorksWhere!B42,Companies!$A$2:$B$695,2,FALSE),)</f>
        <v>Ekol Lojistik</v>
      </c>
      <c r="H42" s="11"/>
      <c r="I42" s="11"/>
      <c r="J42" s="11"/>
    </row>
    <row r="43" spans="1:10" hidden="1" x14ac:dyDescent="0.25">
      <c r="A43" s="10">
        <f>WhoWorksWhere!A43</f>
        <v>20727519</v>
      </c>
      <c r="B43" s="10"/>
      <c r="C43" s="11" t="str">
        <f>IF(WhoWorksWhere!D43="",VLOOKUP(WhoWorksWhere!A43,Graduates!$A$2:$F$231,2,FALSE),"")</f>
        <v/>
      </c>
      <c r="D43" s="11"/>
      <c r="E43" s="11" t="str">
        <f>IF(WhoWorksWhere!D43="",VLOOKUP(WhoWorksWhere!A43,Graduates!$A$2:$F$231,3,FALSE),"")</f>
        <v/>
      </c>
      <c r="F43" s="11"/>
      <c r="G43" s="11">
        <f>IF(WhoWorksWhere!D43="",VLOOKUP(WhoWorksWhere!B43,Companies!$A$2:$B$695,2,FALSE),)</f>
        <v>0</v>
      </c>
      <c r="H43" s="11"/>
      <c r="I43" s="11"/>
      <c r="J43" s="11"/>
    </row>
    <row r="44" spans="1:10" x14ac:dyDescent="0.25">
      <c r="A44" s="10">
        <f>WhoWorksWhere!A44</f>
        <v>20929946</v>
      </c>
      <c r="B44" s="10"/>
      <c r="C44" s="11" t="str">
        <f>IF(WhoWorksWhere!D44="",VLOOKUP(WhoWorksWhere!A44,Graduates!$A$2:$F$231,2,FALSE),"")</f>
        <v>ŞEYDA</v>
      </c>
      <c r="D44" s="11"/>
      <c r="E44" s="11" t="str">
        <f>IF(WhoWorksWhere!D44="",VLOOKUP(WhoWorksWhere!A44,Graduates!$A$2:$F$231,3,FALSE),"")</f>
        <v>DOĞRUER</v>
      </c>
      <c r="F44" s="11"/>
      <c r="G44" s="11" t="str">
        <f>IF(WhoWorksWhere!D44="",VLOOKUP(WhoWorksWhere!B44,Companies!$A$2:$B$695,2,FALSE),)</f>
        <v>Türkiye İş Bankası</v>
      </c>
      <c r="H44" s="11"/>
      <c r="I44" s="11"/>
      <c r="J44" s="11"/>
    </row>
    <row r="45" spans="1:10" x14ac:dyDescent="0.25">
      <c r="A45" s="10">
        <f>WhoWorksWhere!A45</f>
        <v>20727447</v>
      </c>
      <c r="B45" s="10"/>
      <c r="C45" s="11" t="str">
        <f>IF(WhoWorksWhere!D45="",VLOOKUP(WhoWorksWhere!A45,Graduates!$A$2:$F$231,2,FALSE),"")</f>
        <v>ALEV</v>
      </c>
      <c r="D45" s="11"/>
      <c r="E45" s="11" t="str">
        <f>IF(WhoWorksWhere!D45="",VLOOKUP(WhoWorksWhere!A45,Graduates!$A$2:$F$231,3,FALSE),"")</f>
        <v>AYDIN</v>
      </c>
      <c r="F45" s="11"/>
      <c r="G45" s="11" t="str">
        <f>IF(WhoWorksWhere!D45="",VLOOKUP(WhoWorksWhere!B45,Companies!$A$2:$B$695,2,FALSE),)</f>
        <v>T.C. Ekonomi Bakanlığı</v>
      </c>
      <c r="H45" s="11"/>
      <c r="I45" s="11"/>
      <c r="J45" s="11"/>
    </row>
    <row r="46" spans="1:10" hidden="1" x14ac:dyDescent="0.25">
      <c r="A46" s="10">
        <f>WhoWorksWhere!A46</f>
        <v>20727543</v>
      </c>
      <c r="B46" s="10"/>
      <c r="C46" s="11" t="str">
        <f>IF(WhoWorksWhere!D46="",VLOOKUP(WhoWorksWhere!A46,Graduates!$A$2:$F$231,2,FALSE),"")</f>
        <v/>
      </c>
      <c r="D46" s="11"/>
      <c r="E46" s="11" t="str">
        <f>IF(WhoWorksWhere!D46="",VLOOKUP(WhoWorksWhere!A46,Graduates!$A$2:$F$231,3,FALSE),"")</f>
        <v/>
      </c>
      <c r="F46" s="11"/>
      <c r="G46" s="11">
        <f>IF(WhoWorksWhere!D46="",VLOOKUP(WhoWorksWhere!B46,Companies!$A$2:$B$695,2,FALSE),)</f>
        <v>0</v>
      </c>
      <c r="H46" s="11"/>
      <c r="I46" s="11"/>
      <c r="J46" s="11"/>
    </row>
    <row r="47" spans="1:10" hidden="1" x14ac:dyDescent="0.25">
      <c r="A47" s="10">
        <f>WhoWorksWhere!A47</f>
        <v>20829526</v>
      </c>
      <c r="B47" s="10"/>
      <c r="C47" s="11" t="str">
        <f>IF(WhoWorksWhere!D47="",VLOOKUP(WhoWorksWhere!A47,Graduates!$A$2:$F$231,2,FALSE),"")</f>
        <v/>
      </c>
      <c r="D47" s="11"/>
      <c r="E47" s="11" t="str">
        <f>IF(WhoWorksWhere!D47="",VLOOKUP(WhoWorksWhere!A47,Graduates!$A$2:$F$231,3,FALSE),"")</f>
        <v/>
      </c>
      <c r="F47" s="11"/>
      <c r="G47" s="11">
        <f>IF(WhoWorksWhere!D47="",VLOOKUP(WhoWorksWhere!B47,Companies!$A$2:$B$695,2,FALSE),)</f>
        <v>0</v>
      </c>
      <c r="H47" s="11"/>
      <c r="I47" s="11"/>
      <c r="J47" s="11"/>
    </row>
    <row r="48" spans="1:10" x14ac:dyDescent="0.25">
      <c r="A48" s="10">
        <f>WhoWorksWhere!A48</f>
        <v>20829636</v>
      </c>
      <c r="B48" s="10"/>
      <c r="C48" s="11" t="str">
        <f>IF(WhoWorksWhere!D48="",VLOOKUP(WhoWorksWhere!A48,Graduates!$A$2:$F$231,2,FALSE),"")</f>
        <v>MEHMET BAKİ</v>
      </c>
      <c r="D48" s="11"/>
      <c r="E48" s="11" t="str">
        <f>IF(WhoWorksWhere!D48="",VLOOKUP(WhoWorksWhere!A48,Graduates!$A$2:$F$231,3,FALSE),"")</f>
        <v>SİVEREKLİ</v>
      </c>
      <c r="F48" s="11"/>
      <c r="G48" s="11" t="str">
        <f>IF(WhoWorksWhere!D48="",VLOOKUP(WhoWorksWhere!B48,Companies!$A$2:$B$695,2,FALSE),)</f>
        <v>Sivteks Tekstil</v>
      </c>
      <c r="H48" s="11"/>
      <c r="I48" s="11"/>
      <c r="J48" s="11"/>
    </row>
    <row r="49" spans="1:10" hidden="1" x14ac:dyDescent="0.25">
      <c r="A49" s="10">
        <f>WhoWorksWhere!A49</f>
        <v>20970854</v>
      </c>
      <c r="B49" s="10"/>
      <c r="C49" s="11" t="str">
        <f>IF(WhoWorksWhere!D49="",VLOOKUP(WhoWorksWhere!A49,Graduates!$A$2:$F$231,2,FALSE),"")</f>
        <v/>
      </c>
      <c r="D49" s="11"/>
      <c r="E49" s="11" t="str">
        <f>IF(WhoWorksWhere!D49="",VLOOKUP(WhoWorksWhere!A49,Graduates!$A$2:$F$231,3,FALSE),"")</f>
        <v/>
      </c>
      <c r="F49" s="11"/>
      <c r="G49" s="11">
        <f>IF(WhoWorksWhere!D49="",VLOOKUP(WhoWorksWhere!B49,Companies!$A$2:$B$695,2,FALSE),)</f>
        <v>0</v>
      </c>
      <c r="H49" s="11"/>
      <c r="I49" s="11"/>
      <c r="J49" s="11"/>
    </row>
    <row r="50" spans="1:10" x14ac:dyDescent="0.25">
      <c r="A50" s="10">
        <f>WhoWorksWhere!A50</f>
        <v>20970854</v>
      </c>
      <c r="B50" s="10"/>
      <c r="C50" s="11" t="str">
        <f>IF(WhoWorksWhere!D50="",VLOOKUP(WhoWorksWhere!A50,Graduates!$A$2:$F$231,2,FALSE),"")</f>
        <v>SÜLEYMAN</v>
      </c>
      <c r="D50" s="11"/>
      <c r="E50" s="11" t="str">
        <f>IF(WhoWorksWhere!D50="",VLOOKUP(WhoWorksWhere!A50,Graduates!$A$2:$F$231,3,FALSE),"")</f>
        <v>BAKTI</v>
      </c>
      <c r="F50" s="11"/>
      <c r="G50" s="11" t="str">
        <f>IF(WhoWorksWhere!D50="",VLOOKUP(WhoWorksWhere!B50,Companies!$A$2:$B$695,2,FALSE),)</f>
        <v>ASELSAN</v>
      </c>
      <c r="H50" s="11"/>
      <c r="I50" s="11"/>
      <c r="J50" s="11"/>
    </row>
    <row r="51" spans="1:10" x14ac:dyDescent="0.25">
      <c r="A51" s="10">
        <f>WhoWorksWhere!A51</f>
        <v>20829396</v>
      </c>
      <c r="B51" s="10"/>
      <c r="C51" s="11" t="str">
        <f>IF(WhoWorksWhere!D51="",VLOOKUP(WhoWorksWhere!A51,Graduates!$A$2:$F$231,2,FALSE),"")</f>
        <v>GÖZDE</v>
      </c>
      <c r="D51" s="11"/>
      <c r="E51" s="11" t="str">
        <f>IF(WhoWorksWhere!D51="",VLOOKUP(WhoWorksWhere!A51,Graduates!$A$2:$F$231,3,FALSE),"")</f>
        <v>CELEPCİ</v>
      </c>
      <c r="F51" s="11"/>
      <c r="G51" s="11" t="str">
        <f>IF(WhoWorksWhere!D51="",VLOOKUP(WhoWorksWhere!B51,Companies!$A$2:$B$695,2,FALSE),)</f>
        <v>MAN Türkiye</v>
      </c>
      <c r="H51" s="11"/>
      <c r="I51" s="11"/>
      <c r="J51" s="11"/>
    </row>
    <row r="52" spans="1:10" x14ac:dyDescent="0.25">
      <c r="A52" s="10">
        <f>WhoWorksWhere!A52</f>
        <v>20929984</v>
      </c>
      <c r="B52" s="10"/>
      <c r="C52" s="11" t="str">
        <f>IF(WhoWorksWhere!D52="",VLOOKUP(WhoWorksWhere!A52,Graduates!$A$2:$F$231,2,FALSE),"")</f>
        <v>BURAK</v>
      </c>
      <c r="D52" s="11"/>
      <c r="E52" s="11" t="str">
        <f>IF(WhoWorksWhere!D52="",VLOOKUP(WhoWorksWhere!A52,Graduates!$A$2:$F$231,3,FALSE),"")</f>
        <v>GÜLMEZ</v>
      </c>
      <c r="F52" s="11"/>
      <c r="G52" s="11" t="str">
        <f>IF(WhoWorksWhere!D52="",VLOOKUP(WhoWorksWhere!B52,Companies!$A$2:$B$695,2,FALSE),)</f>
        <v>Erciyes University</v>
      </c>
      <c r="H52" s="11"/>
      <c r="I52" s="11"/>
      <c r="J52" s="11"/>
    </row>
    <row r="53" spans="1:10" hidden="1" x14ac:dyDescent="0.25">
      <c r="A53" s="10">
        <f>WhoWorksWhere!A53</f>
        <v>20930187</v>
      </c>
      <c r="B53" s="10"/>
      <c r="C53" s="11" t="str">
        <f>IF(WhoWorksWhere!D53="",VLOOKUP(WhoWorksWhere!A53,Graduates!$A$2:$F$231,2,FALSE),"")</f>
        <v/>
      </c>
      <c r="D53" s="11"/>
      <c r="E53" s="11" t="str">
        <f>IF(WhoWorksWhere!D53="",VLOOKUP(WhoWorksWhere!A53,Graduates!$A$2:$F$231,3,FALSE),"")</f>
        <v/>
      </c>
      <c r="F53" s="11"/>
      <c r="G53" s="11">
        <f>IF(WhoWorksWhere!D53="",VLOOKUP(WhoWorksWhere!B53,Companies!$A$2:$B$695,2,FALSE),)</f>
        <v>0</v>
      </c>
      <c r="H53" s="11"/>
      <c r="I53" s="11"/>
      <c r="J53" s="11"/>
    </row>
    <row r="54" spans="1:10" x14ac:dyDescent="0.25">
      <c r="A54" s="10">
        <f>WhoWorksWhere!A54</f>
        <v>20930102</v>
      </c>
      <c r="B54" s="10"/>
      <c r="C54" s="11" t="str">
        <f>IF(WhoWorksWhere!D54="",VLOOKUP(WhoWorksWhere!A54,Graduates!$A$2:$F$231,2,FALSE),"")</f>
        <v>NAGİHAN</v>
      </c>
      <c r="D54" s="11"/>
      <c r="E54" s="11" t="str">
        <f>IF(WhoWorksWhere!D54="",VLOOKUP(WhoWorksWhere!A54,Graduates!$A$2:$F$231,3,FALSE),"")</f>
        <v>ÖZGÜR</v>
      </c>
      <c r="F54" s="11"/>
      <c r="G54" s="11" t="str">
        <f>IF(WhoWorksWhere!D54="",VLOOKUP(WhoWorksWhere!B54,Companies!$A$2:$B$695,2,FALSE),)</f>
        <v>TSKGV - Türk Silahlı Kuvvetlerini Güçlendirme Vakfı</v>
      </c>
      <c r="H54" s="11"/>
      <c r="I54" s="11"/>
      <c r="J54" s="11"/>
    </row>
    <row r="55" spans="1:10" hidden="1" x14ac:dyDescent="0.25">
      <c r="A55" s="10">
        <f>WhoWorksWhere!A55</f>
        <v>20829487</v>
      </c>
      <c r="B55" s="10"/>
      <c r="C55" s="11" t="str">
        <f>IF(WhoWorksWhere!D55="",VLOOKUP(WhoWorksWhere!A55,Graduates!$A$2:$F$231,2,FALSE),"")</f>
        <v/>
      </c>
      <c r="D55" s="11"/>
      <c r="E55" s="11" t="str">
        <f>IF(WhoWorksWhere!D55="",VLOOKUP(WhoWorksWhere!A55,Graduates!$A$2:$F$231,3,FALSE),"")</f>
        <v/>
      </c>
      <c r="F55" s="11"/>
      <c r="G55" s="11">
        <f>IF(WhoWorksWhere!D55="",VLOOKUP(WhoWorksWhere!B55,Companies!$A$2:$B$695,2,FALSE),)</f>
        <v>0</v>
      </c>
      <c r="H55" s="11"/>
      <c r="I55" s="11"/>
      <c r="J55" s="11"/>
    </row>
    <row r="56" spans="1:10" hidden="1" x14ac:dyDescent="0.25">
      <c r="A56" s="10">
        <f>WhoWorksWhere!A56</f>
        <v>20829468</v>
      </c>
      <c r="B56" s="10"/>
      <c r="C56" s="11" t="str">
        <f>IF(WhoWorksWhere!D56="",VLOOKUP(WhoWorksWhere!A56,Graduates!$A$2:$F$231,2,FALSE),"")</f>
        <v/>
      </c>
      <c r="D56" s="11"/>
      <c r="E56" s="11" t="str">
        <f>IF(WhoWorksWhere!D56="",VLOOKUP(WhoWorksWhere!A56,Graduates!$A$2:$F$231,3,FALSE),"")</f>
        <v/>
      </c>
      <c r="F56" s="11"/>
      <c r="G56" s="11">
        <f>IF(WhoWorksWhere!D56="",VLOOKUP(WhoWorksWhere!B56,Companies!$A$2:$B$695,2,FALSE),)</f>
        <v>0</v>
      </c>
      <c r="H56" s="11"/>
      <c r="I56" s="11"/>
      <c r="J56" s="11"/>
    </row>
    <row r="57" spans="1:10" hidden="1" x14ac:dyDescent="0.25">
      <c r="A57" s="10">
        <f>WhoWorksWhere!A57</f>
        <v>20829468</v>
      </c>
      <c r="B57" s="10"/>
      <c r="C57" s="11" t="str">
        <f>IF(WhoWorksWhere!D57="",VLOOKUP(WhoWorksWhere!A57,Graduates!$A$2:$F$231,2,FALSE),"")</f>
        <v/>
      </c>
      <c r="D57" s="11"/>
      <c r="E57" s="11" t="str">
        <f>IF(WhoWorksWhere!D57="",VLOOKUP(WhoWorksWhere!A57,Graduates!$A$2:$F$231,3,FALSE),"")</f>
        <v/>
      </c>
      <c r="F57" s="11"/>
      <c r="G57" s="11">
        <f>IF(WhoWorksWhere!D57="",VLOOKUP(WhoWorksWhere!B57,Companies!$A$2:$B$695,2,FALSE),)</f>
        <v>0</v>
      </c>
      <c r="H57" s="11"/>
      <c r="I57" s="11"/>
      <c r="J57" s="11"/>
    </row>
    <row r="58" spans="1:10" x14ac:dyDescent="0.25">
      <c r="A58" s="10">
        <f>WhoWorksWhere!A58</f>
        <v>20929817</v>
      </c>
      <c r="B58" s="10"/>
      <c r="C58" s="11" t="str">
        <f>IF(WhoWorksWhere!D58="",VLOOKUP(WhoWorksWhere!A58,Graduates!$A$2:$F$231,2,FALSE),"")</f>
        <v>MEHMET FURKAN</v>
      </c>
      <c r="D58" s="11"/>
      <c r="E58" s="11" t="str">
        <f>IF(WhoWorksWhere!D58="",VLOOKUP(WhoWorksWhere!A58,Graduates!$A$2:$F$231,3,FALSE),"")</f>
        <v>AKAR</v>
      </c>
      <c r="F58" s="11"/>
      <c r="G58" s="11" t="str">
        <f>IF(WhoWorksWhere!D58="",VLOOKUP(WhoWorksWhere!B58,Companies!$A$2:$B$695,2,FALSE),)</f>
        <v>ASELSAN</v>
      </c>
      <c r="H58" s="11"/>
      <c r="I58" s="11"/>
      <c r="J58" s="11"/>
    </row>
    <row r="59" spans="1:10" hidden="1" x14ac:dyDescent="0.25">
      <c r="A59" s="10">
        <f>WhoWorksWhere!A59</f>
        <v>21030871</v>
      </c>
      <c r="B59" s="10"/>
      <c r="C59" s="11" t="str">
        <f>IF(WhoWorksWhere!D59="",VLOOKUP(WhoWorksWhere!A59,Graduates!$A$2:$F$231,2,FALSE),"")</f>
        <v/>
      </c>
      <c r="D59" s="11"/>
      <c r="E59" s="11" t="str">
        <f>IF(WhoWorksWhere!D59="",VLOOKUP(WhoWorksWhere!A59,Graduates!$A$2:$F$231,3,FALSE),"")</f>
        <v/>
      </c>
      <c r="F59" s="11"/>
      <c r="G59" s="11">
        <f>IF(WhoWorksWhere!D59="",VLOOKUP(WhoWorksWhere!B59,Companies!$A$2:$B$695,2,FALSE),)</f>
        <v>0</v>
      </c>
      <c r="H59" s="11"/>
      <c r="I59" s="11"/>
      <c r="J59" s="11"/>
    </row>
    <row r="60" spans="1:10" hidden="1" x14ac:dyDescent="0.25">
      <c r="A60" s="10">
        <f>WhoWorksWhere!A60</f>
        <v>21030814</v>
      </c>
      <c r="B60" s="10"/>
      <c r="C60" s="11" t="str">
        <f>IF(WhoWorksWhere!D60="",VLOOKUP(WhoWorksWhere!A60,Graduates!$A$2:$F$231,2,FALSE),"")</f>
        <v/>
      </c>
      <c r="D60" s="11"/>
      <c r="E60" s="11" t="str">
        <f>IF(WhoWorksWhere!D60="",VLOOKUP(WhoWorksWhere!A60,Graduates!$A$2:$F$231,3,FALSE),"")</f>
        <v/>
      </c>
      <c r="F60" s="11"/>
      <c r="G60" s="11">
        <f>IF(WhoWorksWhere!D60="",VLOOKUP(WhoWorksWhere!B60,Companies!$A$2:$B$695,2,FALSE),)</f>
        <v>0</v>
      </c>
      <c r="H60" s="11"/>
      <c r="I60" s="11"/>
      <c r="J60" s="11"/>
    </row>
    <row r="61" spans="1:10" hidden="1" x14ac:dyDescent="0.25">
      <c r="A61" s="10">
        <f>WhoWorksWhere!A61</f>
        <v>21031016</v>
      </c>
      <c r="B61" s="10"/>
      <c r="C61" s="11" t="str">
        <f>IF(WhoWorksWhere!D61="",VLOOKUP(WhoWorksWhere!A61,Graduates!$A$2:$F$231,2,FALSE),"")</f>
        <v/>
      </c>
      <c r="D61" s="11"/>
      <c r="E61" s="11" t="str">
        <f>IF(WhoWorksWhere!D61="",VLOOKUP(WhoWorksWhere!A61,Graduates!$A$2:$F$231,3,FALSE),"")</f>
        <v/>
      </c>
      <c r="F61" s="11"/>
      <c r="G61" s="11">
        <f>IF(WhoWorksWhere!D61="",VLOOKUP(WhoWorksWhere!B61,Companies!$A$2:$B$695,2,FALSE),)</f>
        <v>0</v>
      </c>
      <c r="H61" s="11"/>
      <c r="I61" s="11"/>
      <c r="J61" s="11"/>
    </row>
    <row r="62" spans="1:10" hidden="1" x14ac:dyDescent="0.25">
      <c r="A62" s="10">
        <f>WhoWorksWhere!A62</f>
        <v>21030704</v>
      </c>
      <c r="B62" s="10"/>
      <c r="C62" s="11" t="str">
        <f>IF(WhoWorksWhere!D62="",VLOOKUP(WhoWorksWhere!A62,Graduates!$A$2:$F$231,2,FALSE),"")</f>
        <v/>
      </c>
      <c r="D62" s="11"/>
      <c r="E62" s="11" t="str">
        <f>IF(WhoWorksWhere!D62="",VLOOKUP(WhoWorksWhere!A62,Graduates!$A$2:$F$231,3,FALSE),"")</f>
        <v/>
      </c>
      <c r="F62" s="11"/>
      <c r="G62" s="11">
        <f>IF(WhoWorksWhere!D62="",VLOOKUP(WhoWorksWhere!B62,Companies!$A$2:$B$695,2,FALSE),)</f>
        <v>0</v>
      </c>
      <c r="H62" s="11"/>
      <c r="I62" s="11"/>
      <c r="J62" s="11"/>
    </row>
    <row r="63" spans="1:10" hidden="1" x14ac:dyDescent="0.25">
      <c r="A63" s="10">
        <f>WhoWorksWhere!A63</f>
        <v>20727576</v>
      </c>
      <c r="B63" s="10"/>
      <c r="C63" s="11" t="str">
        <f>IF(WhoWorksWhere!D63="",VLOOKUP(WhoWorksWhere!A63,Graduates!$A$2:$F$231,2,FALSE),"")</f>
        <v/>
      </c>
      <c r="D63" s="11"/>
      <c r="E63" s="11" t="str">
        <f>IF(WhoWorksWhere!D63="",VLOOKUP(WhoWorksWhere!A63,Graduates!$A$2:$F$231,3,FALSE),"")</f>
        <v/>
      </c>
      <c r="F63" s="11"/>
      <c r="G63" s="11">
        <f>IF(WhoWorksWhere!D63="",VLOOKUP(WhoWorksWhere!B63,Companies!$A$2:$B$695,2,FALSE),)</f>
        <v>0</v>
      </c>
      <c r="H63" s="11"/>
      <c r="I63" s="11"/>
      <c r="J63" s="11"/>
    </row>
    <row r="64" spans="1:10" x14ac:dyDescent="0.25">
      <c r="A64" s="10">
        <f>WhoWorksWhere!A64</f>
        <v>20930212</v>
      </c>
      <c r="B64" s="10"/>
      <c r="C64" s="11" t="str">
        <f>IF(WhoWorksWhere!D64="",VLOOKUP(WhoWorksWhere!A64,Graduates!$A$2:$F$231,2,FALSE),"")</f>
        <v>ŞÖLEN</v>
      </c>
      <c r="D64" s="11"/>
      <c r="E64" s="11" t="str">
        <f>IF(WhoWorksWhere!D64="",VLOOKUP(WhoWorksWhere!A64,Graduates!$A$2:$F$231,3,FALSE),"")</f>
        <v>ZEYBEK</v>
      </c>
      <c r="F64" s="11"/>
      <c r="G64" s="11" t="str">
        <f>IF(WhoWorksWhere!D64="",VLOOKUP(WhoWorksWhere!B64,Companies!$A$2:$B$695,2,FALSE),)</f>
        <v>Kale Seramik Çanakkale Seramik Kalebodu</v>
      </c>
      <c r="H64" s="11"/>
      <c r="I64" s="11"/>
      <c r="J64" s="11"/>
    </row>
    <row r="65" spans="1:10" hidden="1" x14ac:dyDescent="0.25">
      <c r="A65" s="10">
        <f>WhoWorksWhere!A65</f>
        <v>20829507</v>
      </c>
      <c r="B65" s="10"/>
      <c r="C65" s="11" t="str">
        <f>IF(WhoWorksWhere!D65="",VLOOKUP(WhoWorksWhere!A65,Graduates!$A$2:$F$231,2,FALSE),"")</f>
        <v/>
      </c>
      <c r="D65" s="11"/>
      <c r="E65" s="11" t="str">
        <f>IF(WhoWorksWhere!D65="",VLOOKUP(WhoWorksWhere!A65,Graduates!$A$2:$F$231,3,FALSE),"")</f>
        <v/>
      </c>
      <c r="F65" s="11"/>
      <c r="G65" s="11">
        <f>IF(WhoWorksWhere!D65="",VLOOKUP(WhoWorksWhere!B65,Companies!$A$2:$B$695,2,FALSE),)</f>
        <v>0</v>
      </c>
      <c r="H65" s="11"/>
      <c r="I65" s="11"/>
      <c r="J65" s="11"/>
    </row>
    <row r="66" spans="1:10" hidden="1" x14ac:dyDescent="0.25">
      <c r="A66" s="10">
        <f>WhoWorksWhere!A66</f>
        <v>21279769</v>
      </c>
      <c r="B66" s="10"/>
      <c r="C66" s="11" t="str">
        <f>IF(WhoWorksWhere!D66="",VLOOKUP(WhoWorksWhere!A66,Graduates!$A$2:$F$231,2,FALSE),"")</f>
        <v/>
      </c>
      <c r="D66" s="11"/>
      <c r="E66" s="11" t="str">
        <f>IF(WhoWorksWhere!D66="",VLOOKUP(WhoWorksWhere!A66,Graduates!$A$2:$F$231,3,FALSE),"")</f>
        <v/>
      </c>
      <c r="F66" s="11"/>
      <c r="G66" s="11">
        <f>IF(WhoWorksWhere!D66="",VLOOKUP(WhoWorksWhere!B66,Companies!$A$2:$B$695,2,FALSE),)</f>
        <v>0</v>
      </c>
      <c r="H66" s="11"/>
      <c r="I66" s="11"/>
      <c r="J66" s="11"/>
    </row>
    <row r="67" spans="1:10" hidden="1" x14ac:dyDescent="0.25">
      <c r="A67" s="10">
        <f>WhoWorksWhere!A67</f>
        <v>21030938</v>
      </c>
      <c r="B67" s="10"/>
      <c r="C67" s="11" t="str">
        <f>IF(WhoWorksWhere!D67="",VLOOKUP(WhoWorksWhere!A67,Graduates!$A$2:$F$231,2,FALSE),"")</f>
        <v/>
      </c>
      <c r="D67" s="11"/>
      <c r="E67" s="11" t="str">
        <f>IF(WhoWorksWhere!D67="",VLOOKUP(WhoWorksWhere!A67,Graduates!$A$2:$F$231,3,FALSE),"")</f>
        <v/>
      </c>
      <c r="F67" s="11"/>
      <c r="G67" s="11">
        <f>IF(WhoWorksWhere!D67="",VLOOKUP(WhoWorksWhere!B67,Companies!$A$2:$B$695,2,FALSE),)</f>
        <v>0</v>
      </c>
      <c r="H67" s="11"/>
      <c r="I67" s="11"/>
      <c r="J67" s="11"/>
    </row>
    <row r="68" spans="1:10" x14ac:dyDescent="0.25">
      <c r="A68" s="10">
        <f>WhoWorksWhere!A68</f>
        <v>20829622</v>
      </c>
      <c r="B68" s="10"/>
      <c r="C68" s="11" t="str">
        <f>IF(WhoWorksWhere!D68="",VLOOKUP(WhoWorksWhere!A68,Graduates!$A$2:$F$231,2,FALSE),"")</f>
        <v>MUHAMMED CÜNEYT</v>
      </c>
      <c r="D68" s="11"/>
      <c r="E68" s="11" t="str">
        <f>IF(WhoWorksWhere!D68="",VLOOKUP(WhoWorksWhere!A68,Graduates!$A$2:$F$231,3,FALSE),"")</f>
        <v>SADIKOĞLU</v>
      </c>
      <c r="F68" s="11"/>
      <c r="G68" s="11" t="str">
        <f>IF(WhoWorksWhere!D68="",VLOOKUP(WhoWorksWhere!B68,Companies!$A$2:$B$695,2,FALSE),)</f>
        <v>TAI - TUSAŞ</v>
      </c>
      <c r="H68" s="11"/>
      <c r="I68" s="11"/>
      <c r="J68" s="11"/>
    </row>
    <row r="69" spans="1:10" hidden="1" x14ac:dyDescent="0.25">
      <c r="A69" s="10">
        <f>WhoWorksWhere!A69</f>
        <v>20901248</v>
      </c>
      <c r="B69" s="10"/>
      <c r="C69" s="11" t="str">
        <f>IF(WhoWorksWhere!D69="",VLOOKUP(WhoWorksWhere!A69,Graduates!$A$2:$F$231,2,FALSE),"")</f>
        <v/>
      </c>
      <c r="D69" s="11"/>
      <c r="E69" s="11" t="str">
        <f>IF(WhoWorksWhere!D69="",VLOOKUP(WhoWorksWhere!A69,Graduates!$A$2:$F$231,3,FALSE),"")</f>
        <v/>
      </c>
      <c r="F69" s="11"/>
      <c r="G69" s="11">
        <f>IF(WhoWorksWhere!D69="",VLOOKUP(WhoWorksWhere!B69,Companies!$A$2:$B$695,2,FALSE),)</f>
        <v>0</v>
      </c>
      <c r="H69" s="11"/>
      <c r="I69" s="11"/>
      <c r="J69" s="11"/>
    </row>
    <row r="70" spans="1:10" x14ac:dyDescent="0.25">
      <c r="A70" s="10">
        <f>WhoWorksWhere!A70</f>
        <v>20929855</v>
      </c>
      <c r="B70" s="10"/>
      <c r="C70" s="11" t="str">
        <f>IF(WhoWorksWhere!D70="",VLOOKUP(WhoWorksWhere!A70,Graduates!$A$2:$F$231,2,FALSE),"")</f>
        <v>DUYGU</v>
      </c>
      <c r="D70" s="11"/>
      <c r="E70" s="11" t="str">
        <f>IF(WhoWorksWhere!D70="",VLOOKUP(WhoWorksWhere!A70,Graduates!$A$2:$F$231,3,FALSE),"")</f>
        <v>ATASOY</v>
      </c>
      <c r="F70" s="11"/>
      <c r="G70" s="11" t="str">
        <f>IF(WhoWorksWhere!D70="",VLOOKUP(WhoWorksWhere!B70,Companies!$A$2:$B$695,2,FALSE),)</f>
        <v>TAI - TUSAŞ</v>
      </c>
      <c r="H70" s="11"/>
      <c r="I70" s="11"/>
      <c r="J70" s="11"/>
    </row>
    <row r="71" spans="1:10" hidden="1" x14ac:dyDescent="0.25">
      <c r="A71" s="10">
        <f>WhoWorksWhere!A71</f>
        <v>21031126</v>
      </c>
      <c r="B71" s="10"/>
      <c r="C71" s="11" t="str">
        <f>IF(WhoWorksWhere!D71="",VLOOKUP(WhoWorksWhere!A71,Graduates!$A$2:$F$231,2,FALSE),"")</f>
        <v/>
      </c>
      <c r="D71" s="11"/>
      <c r="E71" s="11" t="str">
        <f>IF(WhoWorksWhere!D71="",VLOOKUP(WhoWorksWhere!A71,Graduates!$A$2:$F$231,3,FALSE),"")</f>
        <v/>
      </c>
      <c r="F71" s="11"/>
      <c r="G71" s="11">
        <f>IF(WhoWorksWhere!D71="",VLOOKUP(WhoWorksWhere!B71,Companies!$A$2:$B$695,2,FALSE),)</f>
        <v>0</v>
      </c>
      <c r="H71" s="11"/>
      <c r="I71" s="11"/>
      <c r="J71" s="11"/>
    </row>
    <row r="72" spans="1:10" x14ac:dyDescent="0.25">
      <c r="A72" s="10">
        <f>WhoWorksWhere!A72</f>
        <v>21030919</v>
      </c>
      <c r="B72" s="10"/>
      <c r="C72" s="11" t="str">
        <f>IF(WhoWorksWhere!D72="",VLOOKUP(WhoWorksWhere!A72,Graduates!$A$2:$F$231,2,FALSE),"")</f>
        <v>MERVE</v>
      </c>
      <c r="D72" s="11"/>
      <c r="E72" s="11" t="str">
        <f>IF(WhoWorksWhere!D72="",VLOOKUP(WhoWorksWhere!A72,Graduates!$A$2:$F$231,3,FALSE),"")</f>
        <v>KAPSAN</v>
      </c>
      <c r="F72" s="11"/>
      <c r="G72" s="11" t="str">
        <f>IF(WhoWorksWhere!D72="",VLOOKUP(WhoWorksWhere!B72,Companies!$A$2:$B$695,2,FALSE),)</f>
        <v>Martur Automotive Seating and Interiors</v>
      </c>
      <c r="H72" s="11"/>
      <c r="I72" s="11"/>
      <c r="J72" s="11"/>
    </row>
    <row r="73" spans="1:10" x14ac:dyDescent="0.25">
      <c r="A73" s="10">
        <f>WhoWorksWhere!A73</f>
        <v>21030737</v>
      </c>
      <c r="B73" s="10"/>
      <c r="C73" s="11" t="str">
        <f>IF(WhoWorksWhere!D73="",VLOOKUP(WhoWorksWhere!A73,Graduates!$A$2:$F$231,2,FALSE),"")</f>
        <v>AYCAN</v>
      </c>
      <c r="D73" s="11"/>
      <c r="E73" s="11" t="str">
        <f>IF(WhoWorksWhere!D73="",VLOOKUP(WhoWorksWhere!A73,Graduates!$A$2:$F$231,3,FALSE),"")</f>
        <v>CEYLAN</v>
      </c>
      <c r="F73" s="11"/>
      <c r="G73" s="11" t="str">
        <f>IF(WhoWorksWhere!D73="",VLOOKUP(WhoWorksWhere!B73,Companies!$A$2:$B$695,2,FALSE),)</f>
        <v>ASELSAN</v>
      </c>
      <c r="H73" s="11"/>
      <c r="I73" s="11"/>
      <c r="J73" s="11"/>
    </row>
    <row r="74" spans="1:10" x14ac:dyDescent="0.25">
      <c r="A74" s="10">
        <f>WhoWorksWhere!A74</f>
        <v>20829363</v>
      </c>
      <c r="B74" s="10"/>
      <c r="C74" s="11" t="str">
        <f>IF(WhoWorksWhere!D74="",VLOOKUP(WhoWorksWhere!A74,Graduates!$A$2:$F$231,2,FALSE),"")</f>
        <v>ERGİN</v>
      </c>
      <c r="D74" s="11"/>
      <c r="E74" s="11" t="str">
        <f>IF(WhoWorksWhere!D74="",VLOOKUP(WhoWorksWhere!A74,Graduates!$A$2:$F$231,3,FALSE),"")</f>
        <v>BIYIKLI</v>
      </c>
      <c r="F74" s="11"/>
      <c r="G74" s="11" t="str">
        <f>IF(WhoWorksWhere!D74="",VLOOKUP(WhoWorksWhere!B74,Companies!$A$2:$B$695,2,FALSE),)</f>
        <v>TAI - TUSAŞ</v>
      </c>
      <c r="H74" s="11"/>
      <c r="I74" s="11"/>
      <c r="J74" s="11"/>
    </row>
    <row r="75" spans="1:10" hidden="1" x14ac:dyDescent="0.25">
      <c r="A75" s="10">
        <f>WhoWorksWhere!A75</f>
        <v>21131086</v>
      </c>
      <c r="B75" s="10"/>
      <c r="C75" s="11" t="str">
        <f>IF(WhoWorksWhere!D75="",VLOOKUP(WhoWorksWhere!A75,Graduates!$A$2:$F$231,2,FALSE),"")</f>
        <v/>
      </c>
      <c r="D75" s="11"/>
      <c r="E75" s="11" t="str">
        <f>IF(WhoWorksWhere!D75="",VLOOKUP(WhoWorksWhere!A75,Graduates!$A$2:$F$231,3,FALSE),"")</f>
        <v/>
      </c>
      <c r="F75" s="11"/>
      <c r="G75" s="11">
        <f>IF(WhoWorksWhere!D75="",VLOOKUP(WhoWorksWhere!B75,Companies!$A$2:$B$695,2,FALSE),)</f>
        <v>0</v>
      </c>
      <c r="H75" s="11"/>
      <c r="I75" s="11"/>
      <c r="J75" s="11"/>
    </row>
    <row r="76" spans="1:10" x14ac:dyDescent="0.25">
      <c r="A76" s="10">
        <f>WhoWorksWhere!A76</f>
        <v>21030847</v>
      </c>
      <c r="B76" s="10"/>
      <c r="C76" s="11" t="str">
        <f>IF(WhoWorksWhere!D76="",VLOOKUP(WhoWorksWhere!A76,Graduates!$A$2:$F$231,2,FALSE),"")</f>
        <v>EMRE</v>
      </c>
      <c r="D76" s="11"/>
      <c r="E76" s="11" t="str">
        <f>IF(WhoWorksWhere!D76="",VLOOKUP(WhoWorksWhere!A76,Graduates!$A$2:$F$231,3,FALSE),"")</f>
        <v>EREGİZ</v>
      </c>
      <c r="F76" s="11"/>
      <c r="G76" s="11" t="str">
        <f>IF(WhoWorksWhere!D76="",VLOOKUP(WhoWorksWhere!B76,Companies!$A$2:$B$695,2,FALSE),)</f>
        <v>ASELSAN</v>
      </c>
      <c r="H76" s="11"/>
      <c r="I76" s="11"/>
      <c r="J76" s="11"/>
    </row>
    <row r="77" spans="1:10" x14ac:dyDescent="0.25">
      <c r="A77" s="10">
        <f>WhoWorksWhere!A77</f>
        <v>20930082</v>
      </c>
      <c r="B77" s="10"/>
      <c r="C77" s="11" t="str">
        <f>IF(WhoWorksWhere!D77="",VLOOKUP(WhoWorksWhere!A77,Graduates!$A$2:$F$231,2,FALSE),"")</f>
        <v>BÜŞRA</v>
      </c>
      <c r="D77" s="11"/>
      <c r="E77" s="11" t="str">
        <f>IF(WhoWorksWhere!D77="",VLOOKUP(WhoWorksWhere!A77,Graduates!$A$2:$F$231,3,FALSE),"")</f>
        <v>KUŞDİL</v>
      </c>
      <c r="F77" s="11"/>
      <c r="G77" s="11" t="str">
        <f>IF(WhoWorksWhere!D77="",VLOOKUP(WhoWorksWhere!B77,Companies!$A$2:$B$695,2,FALSE),)</f>
        <v>THY - Türk Hava Yolları</v>
      </c>
      <c r="H77" s="11"/>
      <c r="I77" s="11"/>
      <c r="J77" s="11"/>
    </row>
    <row r="78" spans="1:10" hidden="1" x14ac:dyDescent="0.25">
      <c r="A78" s="10">
        <f>WhoWorksWhere!A78</f>
        <v>21131163</v>
      </c>
      <c r="B78" s="10"/>
      <c r="C78" s="11" t="str">
        <f>IF(WhoWorksWhere!D78="",VLOOKUP(WhoWorksWhere!A78,Graduates!$A$2:$F$231,2,FALSE),"")</f>
        <v/>
      </c>
      <c r="D78" s="11"/>
      <c r="E78" s="11" t="str">
        <f>IF(WhoWorksWhere!D78="",VLOOKUP(WhoWorksWhere!A78,Graduates!$A$2:$F$231,3,FALSE),"")</f>
        <v/>
      </c>
      <c r="F78" s="11"/>
      <c r="G78" s="11">
        <f>IF(WhoWorksWhere!D78="",VLOOKUP(WhoWorksWhere!B78,Companies!$A$2:$B$695,2,FALSE),)</f>
        <v>0</v>
      </c>
      <c r="H78" s="11"/>
      <c r="I78" s="11"/>
      <c r="J78" s="11"/>
    </row>
    <row r="79" spans="1:10" hidden="1" x14ac:dyDescent="0.25">
      <c r="A79" s="10">
        <f>WhoWorksWhere!A79</f>
        <v>21332368</v>
      </c>
      <c r="B79" s="10"/>
      <c r="C79" s="11" t="e">
        <f>IF(WhoWorksWhere!D79="",VLOOKUP(WhoWorksWhere!A79,Graduates!$A$2:$F$231,2,FALSE),"")</f>
        <v>#N/A</v>
      </c>
      <c r="D79" s="11"/>
      <c r="E79" s="11" t="e">
        <f>IF(WhoWorksWhere!D79="",VLOOKUP(WhoWorksWhere!A79,Graduates!$A$2:$F$231,3,FALSE),"")</f>
        <v>#N/A</v>
      </c>
      <c r="F79" s="11"/>
      <c r="G79" s="11" t="str">
        <f>IF(WhoWorksWhere!D79="",VLOOKUP(WhoWorksWhere!B79,Companies!$A$2:$B$695,2,FALSE),)</f>
        <v>LC Waikiki Mağazacılık</v>
      </c>
      <c r="H79" s="11"/>
      <c r="I79" s="11"/>
      <c r="J79" s="11"/>
    </row>
    <row r="80" spans="1:10" x14ac:dyDescent="0.25">
      <c r="A80" s="10">
        <f>WhoWorksWhere!A80</f>
        <v>21030809</v>
      </c>
      <c r="B80" s="10"/>
      <c r="C80" s="11" t="str">
        <f>IF(WhoWorksWhere!D80="",VLOOKUP(WhoWorksWhere!A80,Graduates!$A$2:$F$231,2,FALSE),"")</f>
        <v>EBRU</v>
      </c>
      <c r="D80" s="11"/>
      <c r="E80" s="11" t="str">
        <f>IF(WhoWorksWhere!D80="",VLOOKUP(WhoWorksWhere!A80,Graduates!$A$2:$F$231,3,FALSE),"")</f>
        <v>DOĞAN</v>
      </c>
      <c r="F80" s="11"/>
      <c r="G80" s="11" t="str">
        <f>IF(WhoWorksWhere!D80="",VLOOKUP(WhoWorksWhere!B80,Companies!$A$2:$B$695,2,FALSE),)</f>
        <v>Etiya Bilgi Teknolojileri</v>
      </c>
      <c r="H80" s="11"/>
      <c r="I80" s="11"/>
      <c r="J80" s="11"/>
    </row>
    <row r="81" spans="1:10" x14ac:dyDescent="0.25">
      <c r="A81" s="10">
        <f>WhoWorksWhere!A81</f>
        <v>21131177</v>
      </c>
      <c r="B81" s="10"/>
      <c r="C81" s="11" t="str">
        <f>IF(WhoWorksWhere!D81="",VLOOKUP(WhoWorksWhere!A81,Graduates!$A$2:$F$231,2,FALSE),"")</f>
        <v>ZEYNEP</v>
      </c>
      <c r="D81" s="11"/>
      <c r="E81" s="11" t="str">
        <f>IF(WhoWorksWhere!D81="",VLOOKUP(WhoWorksWhere!A81,Graduates!$A$2:$F$231,3,FALSE),"")</f>
        <v>ÖZKÖMÜR</v>
      </c>
      <c r="F81" s="11"/>
      <c r="G81" s="11" t="str">
        <f>IF(WhoWorksWhere!D81="",VLOOKUP(WhoWorksWhere!B81,Companies!$A$2:$B$695,2,FALSE),)</f>
        <v>Girişim Merkezi</v>
      </c>
      <c r="H81" s="11"/>
      <c r="I81" s="11"/>
      <c r="J81" s="11"/>
    </row>
    <row r="82" spans="1:10" x14ac:dyDescent="0.25">
      <c r="A82" s="10">
        <f>WhoWorksWhere!A82</f>
        <v>20930116</v>
      </c>
      <c r="B82" s="10"/>
      <c r="C82" s="11" t="str">
        <f>IF(WhoWorksWhere!D82="",VLOOKUP(WhoWorksWhere!A82,Graduates!$A$2:$F$231,2,FALSE),"")</f>
        <v>DUYGU</v>
      </c>
      <c r="D82" s="11"/>
      <c r="E82" s="11" t="str">
        <f>IF(WhoWorksWhere!D82="",VLOOKUP(WhoWorksWhere!A82,Graduates!$A$2:$F$231,3,FALSE),"")</f>
        <v>SARIKAN</v>
      </c>
      <c r="F82" s="11"/>
      <c r="G82" s="11" t="str">
        <f>IF(WhoWorksWhere!D82="",VLOOKUP(WhoWorksWhere!B82,Companies!$A$2:$B$695,2,FALSE),)</f>
        <v>Hazine Müsteşarlığı</v>
      </c>
      <c r="H82" s="11"/>
      <c r="I82" s="11"/>
      <c r="J82" s="11"/>
    </row>
    <row r="83" spans="1:10" hidden="1" x14ac:dyDescent="0.25">
      <c r="A83" s="10">
        <f>WhoWorksWhere!A83</f>
        <v>20930082</v>
      </c>
      <c r="B83" s="10"/>
      <c r="C83" s="11" t="str">
        <f>IF(WhoWorksWhere!D83="",VLOOKUP(WhoWorksWhere!A83,Graduates!$A$2:$F$231,2,FALSE),"")</f>
        <v/>
      </c>
      <c r="D83" s="11"/>
      <c r="E83" s="11" t="str">
        <f>IF(WhoWorksWhere!D83="",VLOOKUP(WhoWorksWhere!A83,Graduates!$A$2:$F$231,3,FALSE),"")</f>
        <v/>
      </c>
      <c r="F83" s="11"/>
      <c r="G83" s="11">
        <f>IF(WhoWorksWhere!D83="",VLOOKUP(WhoWorksWhere!B83,Companies!$A$2:$B$695,2,FALSE),)</f>
        <v>0</v>
      </c>
      <c r="H83" s="11"/>
      <c r="I83" s="11"/>
      <c r="J83" s="11"/>
    </row>
    <row r="84" spans="1:10" hidden="1" x14ac:dyDescent="0.25">
      <c r="A84" s="10">
        <f>WhoWorksWhere!A84</f>
        <v>20929998</v>
      </c>
      <c r="B84" s="10"/>
      <c r="C84" s="11" t="str">
        <f>IF(WhoWorksWhere!D84="",VLOOKUP(WhoWorksWhere!A84,Graduates!$A$2:$F$231,2,FALSE),"")</f>
        <v/>
      </c>
      <c r="D84" s="11"/>
      <c r="E84" s="11" t="str">
        <f>IF(WhoWorksWhere!D84="",VLOOKUP(WhoWorksWhere!A84,Graduates!$A$2:$F$231,3,FALSE),"")</f>
        <v/>
      </c>
      <c r="F84" s="11"/>
      <c r="G84" s="11">
        <f>IF(WhoWorksWhere!D84="",VLOOKUP(WhoWorksWhere!B84,Companies!$A$2:$B$695,2,FALSE),)</f>
        <v>0</v>
      </c>
      <c r="H84" s="11"/>
      <c r="I84" s="11"/>
      <c r="J84" s="11"/>
    </row>
    <row r="85" spans="1:10" x14ac:dyDescent="0.25">
      <c r="A85" s="10">
        <f>WhoWorksWhere!A85</f>
        <v>20829377</v>
      </c>
      <c r="B85" s="10"/>
      <c r="C85" s="11" t="str">
        <f>IF(WhoWorksWhere!D85="",VLOOKUP(WhoWorksWhere!A85,Graduates!$A$2:$F$231,2,FALSE),"")</f>
        <v>VOLKAN</v>
      </c>
      <c r="D85" s="11"/>
      <c r="E85" s="11" t="str">
        <f>IF(WhoWorksWhere!D85="",VLOOKUP(WhoWorksWhere!A85,Graduates!$A$2:$F$231,3,FALSE),"")</f>
        <v>BİLGİN</v>
      </c>
      <c r="F85" s="11"/>
      <c r="G85" s="11" t="str">
        <f>IF(WhoWorksWhere!D85="",VLOOKUP(WhoWorksWhere!B85,Companies!$A$2:$B$695,2,FALSE),)</f>
        <v>TAI - TUSAŞ</v>
      </c>
      <c r="H85" s="11"/>
      <c r="I85" s="11"/>
      <c r="J85" s="11"/>
    </row>
    <row r="86" spans="1:10" hidden="1" x14ac:dyDescent="0.25">
      <c r="A86" s="10">
        <f>WhoWorksWhere!A86</f>
        <v>20829435</v>
      </c>
      <c r="B86" s="10"/>
      <c r="C86" s="11" t="str">
        <f>IF(WhoWorksWhere!D86="",VLOOKUP(WhoWorksWhere!A86,Graduates!$A$2:$F$231,2,FALSE),"")</f>
        <v/>
      </c>
      <c r="D86" s="11"/>
      <c r="E86" s="11" t="str">
        <f>IF(WhoWorksWhere!D86="",VLOOKUP(WhoWorksWhere!A86,Graduates!$A$2:$F$231,3,FALSE),"")</f>
        <v/>
      </c>
      <c r="F86" s="11"/>
      <c r="G86" s="11">
        <f>IF(WhoWorksWhere!D86="",VLOOKUP(WhoWorksWhere!B86,Companies!$A$2:$B$695,2,FALSE),)</f>
        <v>0</v>
      </c>
      <c r="H86" s="11"/>
      <c r="I86" s="11"/>
      <c r="J86" s="11"/>
    </row>
    <row r="87" spans="1:10" hidden="1" x14ac:dyDescent="0.25">
      <c r="A87" s="10">
        <f>WhoWorksWhere!A87</f>
        <v>20829435</v>
      </c>
      <c r="B87" s="10"/>
      <c r="C87" s="11" t="str">
        <f>IF(WhoWorksWhere!D87="",VLOOKUP(WhoWorksWhere!A87,Graduates!$A$2:$F$231,2,FALSE),"")</f>
        <v/>
      </c>
      <c r="D87" s="11"/>
      <c r="E87" s="11" t="str">
        <f>IF(WhoWorksWhere!D87="",VLOOKUP(WhoWorksWhere!A87,Graduates!$A$2:$F$231,3,FALSE),"")</f>
        <v/>
      </c>
      <c r="F87" s="11"/>
      <c r="G87" s="11">
        <f>IF(WhoWorksWhere!D87="",VLOOKUP(WhoWorksWhere!B87,Companies!$A$2:$B$695,2,FALSE),)</f>
        <v>0</v>
      </c>
      <c r="H87" s="11"/>
      <c r="I87" s="11"/>
      <c r="J87" s="11"/>
    </row>
    <row r="88" spans="1:10" x14ac:dyDescent="0.25">
      <c r="A88" s="10">
        <f>WhoWorksWhere!A88</f>
        <v>20829693</v>
      </c>
      <c r="B88" s="10"/>
      <c r="C88" s="11" t="str">
        <f>IF(WhoWorksWhere!D88="",VLOOKUP(WhoWorksWhere!A88,Graduates!$A$2:$F$231,2,FALSE),"")</f>
        <v>AHMET ONUR</v>
      </c>
      <c r="D88" s="11"/>
      <c r="E88" s="11" t="str">
        <f>IF(WhoWorksWhere!D88="",VLOOKUP(WhoWorksWhere!A88,Graduates!$A$2:$F$231,3,FALSE),"")</f>
        <v>YILDIRIM</v>
      </c>
      <c r="F88" s="11"/>
      <c r="G88" s="11" t="str">
        <f>IF(WhoWorksWhere!D88="",VLOOKUP(WhoWorksWhere!B88,Companies!$A$2:$B$695,2,FALSE),)</f>
        <v>KPMG</v>
      </c>
      <c r="H88" s="11"/>
      <c r="I88" s="11"/>
      <c r="J88" s="11"/>
    </row>
    <row r="89" spans="1:10" x14ac:dyDescent="0.25">
      <c r="A89" s="10">
        <f>WhoWorksWhere!A89</f>
        <v>20901248</v>
      </c>
      <c r="B89" s="10"/>
      <c r="C89" s="11" t="str">
        <f>IF(WhoWorksWhere!D89="",VLOOKUP(WhoWorksWhere!A89,Graduates!$A$2:$F$231,2,FALSE),"")</f>
        <v>NAZ</v>
      </c>
      <c r="D89" s="11"/>
      <c r="E89" s="11" t="str">
        <f>IF(WhoWorksWhere!D89="",VLOOKUP(WhoWorksWhere!A89,Graduates!$A$2:$F$231,3,FALSE),"")</f>
        <v>AKSOY</v>
      </c>
      <c r="F89" s="11"/>
      <c r="G89" s="11" t="str">
        <f>IF(WhoWorksWhere!D89="",VLOOKUP(WhoWorksWhere!B89,Companies!$A$2:$B$695,2,FALSE),)</f>
        <v>TAI - TUSAŞ</v>
      </c>
      <c r="H89" s="11"/>
      <c r="I89" s="11"/>
      <c r="J89" s="11"/>
    </row>
    <row r="90" spans="1:10" x14ac:dyDescent="0.25">
      <c r="A90" s="10">
        <f>WhoWorksWhere!A90</f>
        <v>21030718</v>
      </c>
      <c r="B90" s="10"/>
      <c r="C90" s="11" t="str">
        <f>IF(WhoWorksWhere!D90="",VLOOKUP(WhoWorksWhere!A90,Graduates!$A$2:$F$231,2,FALSE),"")</f>
        <v>ELİF</v>
      </c>
      <c r="D90" s="11"/>
      <c r="E90" s="11" t="str">
        <f>IF(WhoWorksWhere!D90="",VLOOKUP(WhoWorksWhere!A90,Graduates!$A$2:$F$231,3,FALSE),"")</f>
        <v>AYDINALP</v>
      </c>
      <c r="F90" s="11"/>
      <c r="G90" s="11" t="str">
        <f>IF(WhoWorksWhere!D90="",VLOOKUP(WhoWorksWhere!B90,Companies!$A$2:$B$695,2,FALSE),)</f>
        <v>Vestel</v>
      </c>
      <c r="H90" s="11"/>
      <c r="I90" s="11"/>
      <c r="J90" s="11"/>
    </row>
    <row r="91" spans="1:10" hidden="1" x14ac:dyDescent="0.25">
      <c r="A91" s="10">
        <f>WhoWorksWhere!A91</f>
        <v>21030885</v>
      </c>
      <c r="B91" s="10"/>
      <c r="C91" s="11" t="str">
        <f>IF(WhoWorksWhere!D91="",VLOOKUP(WhoWorksWhere!A91,Graduates!$A$2:$F$231,2,FALSE),"")</f>
        <v/>
      </c>
      <c r="D91" s="11"/>
      <c r="E91" s="11" t="str">
        <f>IF(WhoWorksWhere!D91="",VLOOKUP(WhoWorksWhere!A91,Graduates!$A$2:$F$231,3,FALSE),"")</f>
        <v/>
      </c>
      <c r="F91" s="11"/>
      <c r="G91" s="11">
        <f>IF(WhoWorksWhere!D91="",VLOOKUP(WhoWorksWhere!B91,Companies!$A$2:$B$695,2,FALSE),)</f>
        <v>0</v>
      </c>
      <c r="H91" s="11"/>
      <c r="I91" s="11"/>
      <c r="J91" s="11"/>
    </row>
    <row r="92" spans="1:10" x14ac:dyDescent="0.25">
      <c r="A92" s="10">
        <f>WhoWorksWhere!A92</f>
        <v>21131254</v>
      </c>
      <c r="B92" s="10"/>
      <c r="C92" s="11" t="str">
        <f>IF(WhoWorksWhere!D92="",VLOOKUP(WhoWorksWhere!A92,Graduates!$A$2:$F$231,2,FALSE),"")</f>
        <v>ŞERMİN</v>
      </c>
      <c r="D92" s="11"/>
      <c r="E92" s="11" t="str">
        <f>IF(WhoWorksWhere!D92="",VLOOKUP(WhoWorksWhere!A92,Graduates!$A$2:$F$231,3,FALSE),"")</f>
        <v>ŞAHİN</v>
      </c>
      <c r="F92" s="11"/>
      <c r="G92" s="11" t="str">
        <f>IF(WhoWorksWhere!D92="",VLOOKUP(WhoWorksWhere!B92,Companies!$A$2:$B$695,2,FALSE),)</f>
        <v>MAN Türkiye</v>
      </c>
      <c r="H92" s="11"/>
      <c r="I92" s="11"/>
      <c r="J92" s="11"/>
    </row>
    <row r="93" spans="1:10" hidden="1" x14ac:dyDescent="0.25">
      <c r="A93" s="10">
        <f>WhoWorksWhere!A93</f>
        <v>21030938</v>
      </c>
      <c r="B93" s="10"/>
      <c r="C93" s="11" t="str">
        <f>IF(WhoWorksWhere!D93="",VLOOKUP(WhoWorksWhere!A93,Graduates!$A$2:$F$231,2,FALSE),"")</f>
        <v/>
      </c>
      <c r="D93" s="11"/>
      <c r="E93" s="11" t="str">
        <f>IF(WhoWorksWhere!D93="",VLOOKUP(WhoWorksWhere!A93,Graduates!$A$2:$F$231,3,FALSE),"")</f>
        <v/>
      </c>
      <c r="F93" s="11"/>
      <c r="G93" s="11">
        <f>IF(WhoWorksWhere!D93="",VLOOKUP(WhoWorksWhere!B93,Companies!$A$2:$B$695,2,FALSE),)</f>
        <v>0</v>
      </c>
      <c r="H93" s="11"/>
      <c r="I93" s="11"/>
      <c r="J93" s="11"/>
    </row>
    <row r="94" spans="1:10" hidden="1" x14ac:dyDescent="0.25">
      <c r="A94" s="10">
        <f>WhoWorksWhere!A94</f>
        <v>20929822</v>
      </c>
      <c r="B94" s="10"/>
      <c r="C94" s="11" t="str">
        <f>IF(WhoWorksWhere!D94="",VLOOKUP(WhoWorksWhere!A94,Graduates!$A$2:$F$231,2,FALSE),"")</f>
        <v/>
      </c>
      <c r="D94" s="11"/>
      <c r="E94" s="11" t="str">
        <f>IF(WhoWorksWhere!D94="",VLOOKUP(WhoWorksWhere!A94,Graduates!$A$2:$F$231,3,FALSE),"")</f>
        <v/>
      </c>
      <c r="F94" s="11"/>
      <c r="G94" s="11">
        <f>IF(WhoWorksWhere!D94="",VLOOKUP(WhoWorksWhere!B94,Companies!$A$2:$B$695,2,FALSE),)</f>
        <v>0</v>
      </c>
      <c r="H94" s="11"/>
      <c r="I94" s="11"/>
      <c r="J94" s="11"/>
    </row>
    <row r="95" spans="1:10" hidden="1" x14ac:dyDescent="0.25">
      <c r="A95" s="10">
        <f>WhoWorksWhere!A95</f>
        <v>20929822</v>
      </c>
      <c r="B95" s="10"/>
      <c r="C95" s="11" t="str">
        <f>IF(WhoWorksWhere!D95="",VLOOKUP(WhoWorksWhere!A95,Graduates!$A$2:$F$231,2,FALSE),"")</f>
        <v/>
      </c>
      <c r="D95" s="11"/>
      <c r="E95" s="11" t="str">
        <f>IF(WhoWorksWhere!D95="",VLOOKUP(WhoWorksWhere!A95,Graduates!$A$2:$F$231,3,FALSE),"")</f>
        <v/>
      </c>
      <c r="F95" s="11"/>
      <c r="G95" s="11">
        <f>IF(WhoWorksWhere!D95="",VLOOKUP(WhoWorksWhere!B95,Companies!$A$2:$B$695,2,FALSE),)</f>
        <v>0</v>
      </c>
      <c r="H95" s="11"/>
      <c r="I95" s="11"/>
      <c r="J95" s="11"/>
    </row>
    <row r="96" spans="1:10" hidden="1" x14ac:dyDescent="0.25">
      <c r="A96" s="10">
        <f>WhoWorksWhere!A96</f>
        <v>21030943</v>
      </c>
      <c r="B96" s="10"/>
      <c r="C96" s="11" t="str">
        <f>IF(WhoWorksWhere!D96="",VLOOKUP(WhoWorksWhere!A96,Graduates!$A$2:$F$231,2,FALSE),"")</f>
        <v/>
      </c>
      <c r="D96" s="11"/>
      <c r="E96" s="11" t="str">
        <f>IF(WhoWorksWhere!D96="",VLOOKUP(WhoWorksWhere!A96,Graduates!$A$2:$F$231,3,FALSE),"")</f>
        <v/>
      </c>
      <c r="F96" s="11"/>
      <c r="G96" s="11">
        <f>IF(WhoWorksWhere!D96="",VLOOKUP(WhoWorksWhere!B96,Companies!$A$2:$B$695,2,FALSE),)</f>
        <v>0</v>
      </c>
      <c r="H96" s="11"/>
      <c r="I96" s="11"/>
      <c r="J96" s="11"/>
    </row>
    <row r="97" spans="1:10" x14ac:dyDescent="0.25">
      <c r="A97" s="10">
        <f>WhoWorksWhere!A97</f>
        <v>21279769</v>
      </c>
      <c r="B97" s="10"/>
      <c r="C97" s="11" t="str">
        <f>IF(WhoWorksWhere!D97="",VLOOKUP(WhoWorksWhere!A97,Graduates!$A$2:$F$231,2,FALSE),"")</f>
        <v>EKREM</v>
      </c>
      <c r="D97" s="11"/>
      <c r="E97" s="11" t="str">
        <f>IF(WhoWorksWhere!D97="",VLOOKUP(WhoWorksWhere!A97,Graduates!$A$2:$F$231,3,FALSE),"")</f>
        <v>CENGİZ</v>
      </c>
      <c r="F97" s="11"/>
      <c r="G97" s="11" t="str">
        <f>IF(WhoWorksWhere!D97="",VLOOKUP(WhoWorksWhere!B97,Companies!$A$2:$B$695,2,FALSE),)</f>
        <v>UNILEVER</v>
      </c>
      <c r="H97" s="11"/>
      <c r="I97" s="11"/>
      <c r="J97" s="11"/>
    </row>
    <row r="98" spans="1:10" hidden="1" x14ac:dyDescent="0.25">
      <c r="A98" s="10">
        <f>WhoWorksWhere!A98</f>
        <v>21031054</v>
      </c>
      <c r="B98" s="10"/>
      <c r="C98" s="11" t="str">
        <f>IF(WhoWorksWhere!D98="",VLOOKUP(WhoWorksWhere!A98,Graduates!$A$2:$F$231,2,FALSE),"")</f>
        <v/>
      </c>
      <c r="D98" s="11"/>
      <c r="E98" s="11" t="str">
        <f>IF(WhoWorksWhere!D98="",VLOOKUP(WhoWorksWhere!A98,Graduates!$A$2:$F$231,3,FALSE),"")</f>
        <v/>
      </c>
      <c r="F98" s="11"/>
      <c r="G98" s="11">
        <f>IF(WhoWorksWhere!D98="",VLOOKUP(WhoWorksWhere!B98,Companies!$A$2:$B$695,2,FALSE),)</f>
        <v>0</v>
      </c>
      <c r="H98" s="11"/>
      <c r="I98" s="11"/>
      <c r="J98" s="11"/>
    </row>
    <row r="99" spans="1:10" x14ac:dyDescent="0.25">
      <c r="A99" s="10">
        <f>WhoWorksWhere!A99</f>
        <v>20727595</v>
      </c>
      <c r="B99" s="10"/>
      <c r="C99" s="11" t="str">
        <f>IF(WhoWorksWhere!D99="",VLOOKUP(WhoWorksWhere!A99,Graduates!$A$2:$F$231,2,FALSE),"")</f>
        <v>BÜŞRA</v>
      </c>
      <c r="D99" s="11"/>
      <c r="E99" s="11" t="str">
        <f>IF(WhoWorksWhere!D99="",VLOOKUP(WhoWorksWhere!A99,Graduates!$A$2:$F$231,3,FALSE),"")</f>
        <v>ÖLÇENKOL</v>
      </c>
      <c r="F99" s="11"/>
      <c r="G99" s="11" t="str">
        <f>IF(WhoWorksWhere!D99="",VLOOKUP(WhoWorksWhere!B99,Companies!$A$2:$B$695,2,FALSE),)</f>
        <v>Harput Holding</v>
      </c>
      <c r="H99" s="11"/>
      <c r="I99" s="11"/>
      <c r="J99" s="11"/>
    </row>
    <row r="100" spans="1:10" x14ac:dyDescent="0.25">
      <c r="A100" s="10">
        <f>WhoWorksWhere!A100</f>
        <v>20727595</v>
      </c>
      <c r="B100" s="10"/>
      <c r="C100" s="11" t="str">
        <f>IF(WhoWorksWhere!D100="",VLOOKUP(WhoWorksWhere!A100,Graduates!$A$2:$F$231,2,FALSE),"")</f>
        <v>BÜŞRA</v>
      </c>
      <c r="D100" s="11"/>
      <c r="E100" s="11" t="str">
        <f>IF(WhoWorksWhere!D100="",VLOOKUP(WhoWorksWhere!A100,Graduates!$A$2:$F$231,3,FALSE),"")</f>
        <v>ÖLÇENKOL</v>
      </c>
      <c r="F100" s="11"/>
      <c r="G100" s="11" t="str">
        <f>IF(WhoWorksWhere!D100="",VLOOKUP(WhoWorksWhere!B100,Companies!$A$2:$B$695,2,FALSE),)</f>
        <v>Harput Holding</v>
      </c>
      <c r="H100" s="11"/>
      <c r="I100" s="11"/>
      <c r="J100" s="11"/>
    </row>
    <row r="101" spans="1:10" x14ac:dyDescent="0.25">
      <c r="A101" s="10">
        <f>WhoWorksWhere!A101</f>
        <v>20930168</v>
      </c>
      <c r="B101" s="10"/>
      <c r="C101" s="11" t="str">
        <f>IF(WhoWorksWhere!D101="",VLOOKUP(WhoWorksWhere!A101,Graduates!$A$2:$F$231,2,FALSE),"")</f>
        <v>DERYA GAMZE</v>
      </c>
      <c r="D101" s="11"/>
      <c r="E101" s="11" t="str">
        <f>IF(WhoWorksWhere!D101="",VLOOKUP(WhoWorksWhere!A101,Graduates!$A$2:$F$231,3,FALSE),"")</f>
        <v>URGANCILAR</v>
      </c>
      <c r="F101" s="11"/>
      <c r="G101" s="11" t="str">
        <f>IF(WhoWorksWhere!D101="",VLOOKUP(WhoWorksWhere!B101,Companies!$A$2:$B$695,2,FALSE),)</f>
        <v>Mavinci Bilişim</v>
      </c>
      <c r="H101" s="11"/>
      <c r="I101" s="11"/>
      <c r="J101" s="11"/>
    </row>
    <row r="102" spans="1:10" x14ac:dyDescent="0.25">
      <c r="A102" s="10">
        <f>WhoWorksWhere!A102</f>
        <v>20727672</v>
      </c>
      <c r="B102" s="10"/>
      <c r="C102" s="11" t="str">
        <f>IF(WhoWorksWhere!D102="",VLOOKUP(WhoWorksWhere!A102,Graduates!$A$2:$F$231,2,FALSE),"")</f>
        <v>CANSU</v>
      </c>
      <c r="D102" s="11"/>
      <c r="E102" s="11" t="str">
        <f>IF(WhoWorksWhere!D102="",VLOOKUP(WhoWorksWhere!A102,Graduates!$A$2:$F$231,3,FALSE),"")</f>
        <v>YALAZI</v>
      </c>
      <c r="F102" s="11"/>
      <c r="G102" s="11" t="str">
        <f>IF(WhoWorksWhere!D102="",VLOOKUP(WhoWorksWhere!B102,Companies!$A$2:$B$695,2,FALSE),)</f>
        <v>Türk Traktör</v>
      </c>
      <c r="H102" s="11"/>
      <c r="I102" s="11"/>
      <c r="J102" s="11"/>
    </row>
    <row r="103" spans="1:10" hidden="1" x14ac:dyDescent="0.25">
      <c r="A103" s="10">
        <f>WhoWorksWhere!A103</f>
        <v>20829487</v>
      </c>
      <c r="B103" s="10"/>
      <c r="C103" s="11" t="str">
        <f>IF(WhoWorksWhere!D103="",VLOOKUP(WhoWorksWhere!A103,Graduates!$A$2:$F$231,2,FALSE),"")</f>
        <v/>
      </c>
      <c r="D103" s="11"/>
      <c r="E103" s="11" t="str">
        <f>IF(WhoWorksWhere!D103="",VLOOKUP(WhoWorksWhere!A103,Graduates!$A$2:$F$231,3,FALSE),"")</f>
        <v/>
      </c>
      <c r="F103" s="11"/>
      <c r="G103" s="11">
        <f>IF(WhoWorksWhere!D103="",VLOOKUP(WhoWorksWhere!B103,Companies!$A$2:$B$695,2,FALSE),)</f>
        <v>0</v>
      </c>
      <c r="H103" s="11"/>
      <c r="I103" s="11"/>
      <c r="J103" s="11"/>
    </row>
    <row r="104" spans="1:10" hidden="1" x14ac:dyDescent="0.25">
      <c r="A104" s="10">
        <f>WhoWorksWhere!A104</f>
        <v>20930154</v>
      </c>
      <c r="B104" s="10"/>
      <c r="C104" s="11" t="str">
        <f>IF(WhoWorksWhere!D104="",VLOOKUP(WhoWorksWhere!A104,Graduates!$A$2:$F$231,2,FALSE),"")</f>
        <v/>
      </c>
      <c r="D104" s="11"/>
      <c r="E104" s="11" t="str">
        <f>IF(WhoWorksWhere!D104="",VLOOKUP(WhoWorksWhere!A104,Graduates!$A$2:$F$231,3,FALSE),"")</f>
        <v/>
      </c>
      <c r="F104" s="11"/>
      <c r="G104" s="11">
        <f>IF(WhoWorksWhere!D104="",VLOOKUP(WhoWorksWhere!B104,Companies!$A$2:$B$695,2,FALSE),)</f>
        <v>0</v>
      </c>
      <c r="H104" s="11"/>
      <c r="I104" s="11"/>
      <c r="J104" s="11"/>
    </row>
    <row r="105" spans="1:10" hidden="1" x14ac:dyDescent="0.25">
      <c r="A105" s="10">
        <f>WhoWorksWhere!A105</f>
        <v>20829669</v>
      </c>
      <c r="B105" s="10"/>
      <c r="C105" s="11" t="str">
        <f>IF(WhoWorksWhere!D105="",VLOOKUP(WhoWorksWhere!A105,Graduates!$A$2:$F$231,2,FALSE),"")</f>
        <v/>
      </c>
      <c r="D105" s="11"/>
      <c r="E105" s="11" t="str">
        <f>IF(WhoWorksWhere!D105="",VLOOKUP(WhoWorksWhere!A105,Graduates!$A$2:$F$231,3,FALSE),"")</f>
        <v/>
      </c>
      <c r="F105" s="11"/>
      <c r="G105" s="11">
        <f>IF(WhoWorksWhere!D105="",VLOOKUP(WhoWorksWhere!B105,Companies!$A$2:$B$695,2,FALSE),)</f>
        <v>0</v>
      </c>
      <c r="H105" s="11"/>
      <c r="I105" s="11"/>
      <c r="J105" s="11"/>
    </row>
    <row r="106" spans="1:10" hidden="1" x14ac:dyDescent="0.25">
      <c r="A106" s="10">
        <f>WhoWorksWhere!A106</f>
        <v>20929998</v>
      </c>
      <c r="B106" s="10"/>
      <c r="C106" s="11" t="str">
        <f>IF(WhoWorksWhere!D106="",VLOOKUP(WhoWorksWhere!A106,Graduates!$A$2:$F$231,2,FALSE),"")</f>
        <v/>
      </c>
      <c r="D106" s="11"/>
      <c r="E106" s="11" t="str">
        <f>IF(WhoWorksWhere!D106="",VLOOKUP(WhoWorksWhere!A106,Graduates!$A$2:$F$231,3,FALSE),"")</f>
        <v/>
      </c>
      <c r="F106" s="11"/>
      <c r="G106" s="11">
        <f>IF(WhoWorksWhere!D106="",VLOOKUP(WhoWorksWhere!B106,Companies!$A$2:$B$695,2,FALSE),)</f>
        <v>0</v>
      </c>
      <c r="H106" s="11"/>
      <c r="I106" s="11"/>
      <c r="J106" s="11"/>
    </row>
    <row r="107" spans="1:10" x14ac:dyDescent="0.25">
      <c r="A107" s="10">
        <f>WhoWorksWhere!A107</f>
        <v>20929888</v>
      </c>
      <c r="B107" s="10"/>
      <c r="C107" s="11" t="str">
        <f>IF(WhoWorksWhere!D107="",VLOOKUP(WhoWorksWhere!A107,Graduates!$A$2:$F$231,2,FALSE),"")</f>
        <v>HALİL İBRAHİM</v>
      </c>
      <c r="D107" s="11"/>
      <c r="E107" s="11" t="str">
        <f>IF(WhoWorksWhere!D107="",VLOOKUP(WhoWorksWhere!A107,Graduates!$A$2:$F$231,3,FALSE),"")</f>
        <v>AYAZ</v>
      </c>
      <c r="F107" s="11"/>
      <c r="G107" s="11" t="str">
        <f>IF(WhoWorksWhere!D107="",VLOOKUP(WhoWorksWhere!B107,Companies!$A$2:$B$695,2,FALSE),)</f>
        <v>Necmettin Erbakan University</v>
      </c>
      <c r="H107" s="11"/>
      <c r="I107" s="11"/>
      <c r="J107" s="11"/>
    </row>
    <row r="108" spans="1:10" x14ac:dyDescent="0.25">
      <c r="A108" s="10">
        <f>WhoWorksWhere!A108</f>
        <v>20930025</v>
      </c>
      <c r="B108" s="10"/>
      <c r="C108" s="11" t="str">
        <f>IF(WhoWorksWhere!D108="",VLOOKUP(WhoWorksWhere!A108,Graduates!$A$2:$F$231,2,FALSE),"")</f>
        <v>DİDEM IŞILSU</v>
      </c>
      <c r="D108" s="11"/>
      <c r="E108" s="11" t="str">
        <f>IF(WhoWorksWhere!D108="",VLOOKUP(WhoWorksWhere!A108,Graduates!$A$2:$F$231,3,FALSE),"")</f>
        <v>KABİL</v>
      </c>
      <c r="F108" s="11"/>
      <c r="G108" s="11" t="str">
        <f>IF(WhoWorksWhere!D108="",VLOOKUP(WhoWorksWhere!B108,Companies!$A$2:$B$695,2,FALSE),)</f>
        <v>BOSCH</v>
      </c>
      <c r="H108" s="11"/>
      <c r="I108" s="11"/>
      <c r="J108" s="11"/>
    </row>
    <row r="109" spans="1:10" hidden="1" x14ac:dyDescent="0.25">
      <c r="A109" s="10">
        <f>WhoWorksWhere!A109</f>
        <v>20829492</v>
      </c>
      <c r="B109" s="10"/>
      <c r="C109" s="11" t="str">
        <f>IF(WhoWorksWhere!D109="",VLOOKUP(WhoWorksWhere!A109,Graduates!$A$2:$F$231,2,FALSE),"")</f>
        <v/>
      </c>
      <c r="D109" s="11"/>
      <c r="E109" s="11" t="str">
        <f>IF(WhoWorksWhere!D109="",VLOOKUP(WhoWorksWhere!A109,Graduates!$A$2:$F$231,3,FALSE),"")</f>
        <v/>
      </c>
      <c r="F109" s="11"/>
      <c r="G109" s="11">
        <f>IF(WhoWorksWhere!D109="",VLOOKUP(WhoWorksWhere!B109,Companies!$A$2:$B$695,2,FALSE),)</f>
        <v>0</v>
      </c>
      <c r="H109" s="11"/>
      <c r="I109" s="11"/>
      <c r="J109" s="11"/>
    </row>
    <row r="110" spans="1:10" x14ac:dyDescent="0.25">
      <c r="A110" s="10">
        <f>WhoWorksWhere!A110</f>
        <v>20829492</v>
      </c>
      <c r="B110" s="10"/>
      <c r="C110" s="11" t="str">
        <f>IF(WhoWorksWhere!D110="",VLOOKUP(WhoWorksWhere!A110,Graduates!$A$2:$F$231,2,FALSE),"")</f>
        <v>GÜNER</v>
      </c>
      <c r="D110" s="11"/>
      <c r="E110" s="11" t="str">
        <f>IF(WhoWorksWhere!D110="",VLOOKUP(WhoWorksWhere!A110,Graduates!$A$2:$F$231,3,FALSE),"")</f>
        <v>GENÇER</v>
      </c>
      <c r="F110" s="11"/>
      <c r="G110" s="11" t="str">
        <f>IF(WhoWorksWhere!D110="",VLOOKUP(WhoWorksWhere!B110,Companies!$A$2:$B$695,2,FALSE),)</f>
        <v>T.C. Ekonomi Bakanlığı</v>
      </c>
      <c r="H110" s="11"/>
      <c r="I110" s="11"/>
      <c r="J110" s="11"/>
    </row>
    <row r="111" spans="1:10" hidden="1" x14ac:dyDescent="0.25">
      <c r="A111" s="10" t="str">
        <f>WhoWorksWhere!A111</f>
        <v>N14115597</v>
      </c>
      <c r="B111" s="10"/>
      <c r="C111" s="11" t="e">
        <f>IF(WhoWorksWhere!D111="",VLOOKUP(WhoWorksWhere!A111,Graduates!$A$2:$F$231,2,FALSE),"")</f>
        <v>#N/A</v>
      </c>
      <c r="D111" s="11"/>
      <c r="E111" s="11" t="e">
        <f>IF(WhoWorksWhere!D111="",VLOOKUP(WhoWorksWhere!A111,Graduates!$A$2:$F$231,3,FALSE),"")</f>
        <v>#N/A</v>
      </c>
      <c r="F111" s="11"/>
      <c r="G111" s="11" t="str">
        <f>IF(WhoWorksWhere!D111="",VLOOKUP(WhoWorksWhere!B111,Companies!$A$2:$B$695,2,FALSE),)</f>
        <v>Güven Hastanesi</v>
      </c>
      <c r="H111" s="11"/>
      <c r="I111" s="11"/>
      <c r="J111" s="11"/>
    </row>
    <row r="112" spans="1:10" hidden="1" x14ac:dyDescent="0.25">
      <c r="A112" s="10" t="str">
        <f>WhoWorksWhere!A112</f>
        <v>N14115597</v>
      </c>
      <c r="B112" s="10"/>
      <c r="C112" s="11" t="str">
        <f>IF(WhoWorksWhere!D112="",VLOOKUP(WhoWorksWhere!A112,Graduates!$A$2:$F$231,2,FALSE),"")</f>
        <v/>
      </c>
      <c r="D112" s="11"/>
      <c r="E112" s="11" t="str">
        <f>IF(WhoWorksWhere!D112="",VLOOKUP(WhoWorksWhere!A112,Graduates!$A$2:$F$231,3,FALSE),"")</f>
        <v/>
      </c>
      <c r="F112" s="11"/>
      <c r="G112" s="11">
        <f>IF(WhoWorksWhere!D112="",VLOOKUP(WhoWorksWhere!B112,Companies!$A$2:$B$695,2,FALSE),)</f>
        <v>0</v>
      </c>
      <c r="H112" s="11"/>
      <c r="I112" s="11"/>
      <c r="J112" s="11"/>
    </row>
    <row r="113" spans="1:10" x14ac:dyDescent="0.25">
      <c r="A113" s="10">
        <f>WhoWorksWhere!A113</f>
        <v>20727452</v>
      </c>
      <c r="B113" s="10"/>
      <c r="C113" s="11" t="str">
        <f>IF(WhoWorksWhere!D113="",VLOOKUP(WhoWorksWhere!A113,Graduates!$A$2:$F$231,2,FALSE),"")</f>
        <v>BETÜL</v>
      </c>
      <c r="D113" s="11"/>
      <c r="E113" s="11" t="str">
        <f>IF(WhoWorksWhere!D113="",VLOOKUP(WhoWorksWhere!A113,Graduates!$A$2:$F$231,3,FALSE),"")</f>
        <v>BATUN</v>
      </c>
      <c r="F113" s="11"/>
      <c r="G113" s="11" t="str">
        <f>IF(WhoWorksWhere!D113="",VLOOKUP(WhoWorksWhere!B113,Companies!$A$2:$B$695,2,FALSE),)</f>
        <v>TAI - TUSAŞ</v>
      </c>
      <c r="H113" s="11"/>
      <c r="I113" s="11"/>
      <c r="J113" s="11"/>
    </row>
    <row r="114" spans="1:10" hidden="1" x14ac:dyDescent="0.25">
      <c r="A114" s="10" t="str">
        <f>WhoWorksWhere!A114</f>
        <v>N14213260</v>
      </c>
      <c r="B114" s="10"/>
      <c r="C114" s="11" t="e">
        <f>IF(WhoWorksWhere!D114="",VLOOKUP(WhoWorksWhere!A114,Graduates!$A$2:$F$231,2,FALSE),"")</f>
        <v>#N/A</v>
      </c>
      <c r="D114" s="11"/>
      <c r="E114" s="11" t="e">
        <f>IF(WhoWorksWhere!D114="",VLOOKUP(WhoWorksWhere!A114,Graduates!$A$2:$F$231,3,FALSE),"")</f>
        <v>#N/A</v>
      </c>
      <c r="F114" s="11"/>
      <c r="G114" s="11" t="str">
        <f>IF(WhoWorksWhere!D114="",VLOOKUP(WhoWorksWhere!B114,Companies!$A$2:$B$695,2,FALSE),)</f>
        <v>C.E.S. Advanced Composite Products</v>
      </c>
      <c r="H114" s="11"/>
      <c r="I114" s="11"/>
      <c r="J114" s="11"/>
    </row>
    <row r="115" spans="1:10" hidden="1" x14ac:dyDescent="0.25">
      <c r="A115" s="10" t="str">
        <f>WhoWorksWhere!A115</f>
        <v>N14217303</v>
      </c>
      <c r="B115" s="10"/>
      <c r="C115" s="11" t="e">
        <f>IF(WhoWorksWhere!D115="",VLOOKUP(WhoWorksWhere!A115,Graduates!$A$2:$F$231,2,FALSE),"")</f>
        <v>#N/A</v>
      </c>
      <c r="D115" s="11"/>
      <c r="E115" s="11" t="e">
        <f>IF(WhoWorksWhere!D115="",VLOOKUP(WhoWorksWhere!A115,Graduates!$A$2:$F$231,3,FALSE),"")</f>
        <v>#N/A</v>
      </c>
      <c r="F115" s="11"/>
      <c r="G115" s="11" t="str">
        <f>IF(WhoWorksWhere!D115="",VLOOKUP(WhoWorksWhere!B115,Companies!$A$2:$B$695,2,FALSE),)</f>
        <v>Ulusoy Electric</v>
      </c>
      <c r="H115" s="11"/>
      <c r="I115" s="11"/>
      <c r="J115" s="11"/>
    </row>
    <row r="116" spans="1:10" hidden="1" x14ac:dyDescent="0.25">
      <c r="A116" s="10" t="str">
        <f>WhoWorksWhere!A116</f>
        <v>N14319892</v>
      </c>
      <c r="B116" s="10"/>
      <c r="C116" s="11" t="str">
        <f>IF(WhoWorksWhere!D116="",VLOOKUP(WhoWorksWhere!A116,Graduates!$A$2:$F$231,2,FALSE),"")</f>
        <v/>
      </c>
      <c r="D116" s="11"/>
      <c r="E116" s="11" t="str">
        <f>IF(WhoWorksWhere!D116="",VLOOKUP(WhoWorksWhere!A116,Graduates!$A$2:$F$231,3,FALSE),"")</f>
        <v/>
      </c>
      <c r="F116" s="11"/>
      <c r="G116" s="11">
        <f>IF(WhoWorksWhere!D116="",VLOOKUP(WhoWorksWhere!B116,Companies!$A$2:$B$695,2,FALSE),)</f>
        <v>0</v>
      </c>
      <c r="H116" s="11"/>
      <c r="I116" s="11"/>
      <c r="J116" s="11"/>
    </row>
    <row r="117" spans="1:10" hidden="1" x14ac:dyDescent="0.25">
      <c r="A117" s="10" t="str">
        <f>WhoWorksWhere!A117</f>
        <v>N14319892</v>
      </c>
      <c r="B117" s="10"/>
      <c r="C117" s="11" t="e">
        <f>IF(WhoWorksWhere!D117="",VLOOKUP(WhoWorksWhere!A117,Graduates!$A$2:$F$231,2,FALSE),"")</f>
        <v>#N/A</v>
      </c>
      <c r="D117" s="11"/>
      <c r="E117" s="11" t="e">
        <f>IF(WhoWorksWhere!D117="",VLOOKUP(WhoWorksWhere!A117,Graduates!$A$2:$F$231,3,FALSE),"")</f>
        <v>#N/A</v>
      </c>
      <c r="F117" s="11"/>
      <c r="G117" s="11" t="str">
        <f>IF(WhoWorksWhere!D117="",VLOOKUP(WhoWorksWhere!B117,Companies!$A$2:$B$695,2,FALSE),)</f>
        <v>AMI Metals</v>
      </c>
      <c r="H117" s="11"/>
      <c r="I117" s="11"/>
      <c r="J117" s="11"/>
    </row>
    <row r="118" spans="1:10" hidden="1" x14ac:dyDescent="0.25">
      <c r="A118" s="10" t="str">
        <f>WhoWorksWhere!A118</f>
        <v>N15215023</v>
      </c>
      <c r="B118" s="10"/>
      <c r="C118" s="11" t="e">
        <f>IF(WhoWorksWhere!D118="",VLOOKUP(WhoWorksWhere!A118,Graduates!$A$2:$F$231,2,FALSE),"")</f>
        <v>#N/A</v>
      </c>
      <c r="D118" s="11"/>
      <c r="E118" s="11" t="e">
        <f>IF(WhoWorksWhere!D118="",VLOOKUP(WhoWorksWhere!A118,Graduates!$A$2:$F$231,3,FALSE),"")</f>
        <v>#N/A</v>
      </c>
      <c r="F118" s="11"/>
      <c r="G118" s="11" t="str">
        <f>IF(WhoWorksWhere!D118="",VLOOKUP(WhoWorksWhere!B118,Companies!$A$2:$B$695,2,FALSE),)</f>
        <v>+90 3B Dijital Fabrika</v>
      </c>
      <c r="H118" s="11"/>
      <c r="I118" s="11"/>
      <c r="J118" s="11"/>
    </row>
    <row r="119" spans="1:10" x14ac:dyDescent="0.25">
      <c r="A119" s="10">
        <f>WhoWorksWhere!A119</f>
        <v>21030899</v>
      </c>
      <c r="B119" s="10"/>
      <c r="C119" s="11" t="str">
        <f>IF(WhoWorksWhere!D119="",VLOOKUP(WhoWorksWhere!A119,Graduates!$A$2:$F$231,2,FALSE),"")</f>
        <v>GÖKÇE</v>
      </c>
      <c r="D119" s="11"/>
      <c r="E119" s="11" t="str">
        <f>IF(WhoWorksWhere!D119="",VLOOKUP(WhoWorksWhere!A119,Graduates!$A$2:$F$231,3,FALSE),"")</f>
        <v>GÜNAYDIN</v>
      </c>
      <c r="F119" s="11"/>
      <c r="G119" s="11" t="str">
        <f>IF(WhoWorksWhere!D119="",VLOOKUP(WhoWorksWhere!B119,Companies!$A$2:$B$695,2,FALSE),)</f>
        <v>HAVELSAN</v>
      </c>
      <c r="H119" s="11"/>
      <c r="I119" s="11"/>
      <c r="J119" s="11"/>
    </row>
    <row r="120" spans="1:10" hidden="1" x14ac:dyDescent="0.25">
      <c r="A120" s="10">
        <f>WhoWorksWhere!A120</f>
        <v>21030899</v>
      </c>
      <c r="B120" s="10"/>
      <c r="C120" s="11" t="str">
        <f>IF(WhoWorksWhere!D120="",VLOOKUP(WhoWorksWhere!A120,Graduates!$A$2:$F$231,2,FALSE),"")</f>
        <v/>
      </c>
      <c r="D120" s="11"/>
      <c r="E120" s="11" t="str">
        <f>IF(WhoWorksWhere!D120="",VLOOKUP(WhoWorksWhere!A120,Graduates!$A$2:$F$231,3,FALSE),"")</f>
        <v/>
      </c>
      <c r="F120" s="11"/>
      <c r="G120" s="11">
        <f>IF(WhoWorksWhere!D120="",VLOOKUP(WhoWorksWhere!B120,Companies!$A$2:$B$695,2,FALSE),)</f>
        <v>0</v>
      </c>
      <c r="H120" s="11"/>
      <c r="I120" s="11"/>
      <c r="J120" s="11"/>
    </row>
    <row r="121" spans="1:10" hidden="1" x14ac:dyDescent="0.25">
      <c r="A121" s="10" t="str">
        <f>WhoWorksWhere!A121</f>
        <v>N15112384</v>
      </c>
      <c r="B121" s="10"/>
      <c r="C121" s="11" t="e">
        <f>IF(WhoWorksWhere!D121="",VLOOKUP(WhoWorksWhere!A121,Graduates!$A$2:$F$231,2,FALSE),"")</f>
        <v>#N/A</v>
      </c>
      <c r="D121" s="11"/>
      <c r="E121" s="11" t="e">
        <f>IF(WhoWorksWhere!D121="",VLOOKUP(WhoWorksWhere!A121,Graduates!$A$2:$F$231,3,FALSE),"")</f>
        <v>#N/A</v>
      </c>
      <c r="F121" s="11"/>
      <c r="G121" s="11" t="str">
        <f>IF(WhoWorksWhere!D121="",VLOOKUP(WhoWorksWhere!B121,Companies!$A$2:$B$695,2,FALSE),)</f>
        <v>Arçelik</v>
      </c>
      <c r="H121" s="11"/>
      <c r="I121" s="11"/>
      <c r="J121" s="11"/>
    </row>
    <row r="122" spans="1:10" hidden="1" x14ac:dyDescent="0.25">
      <c r="A122" s="10" t="str">
        <f>WhoWorksWhere!A122</f>
        <v>N14216535</v>
      </c>
      <c r="B122" s="10"/>
      <c r="C122" s="11" t="e">
        <f>IF(WhoWorksWhere!D122="",VLOOKUP(WhoWorksWhere!A122,Graduates!$A$2:$F$231,2,FALSE),"")</f>
        <v>#N/A</v>
      </c>
      <c r="D122" s="11"/>
      <c r="E122" s="11" t="e">
        <f>IF(WhoWorksWhere!D122="",VLOOKUP(WhoWorksWhere!A122,Graduates!$A$2:$F$231,3,FALSE),"")</f>
        <v>#N/A</v>
      </c>
      <c r="F122" s="11"/>
      <c r="G122" s="11" t="str">
        <f>IF(WhoWorksWhere!D122="",VLOOKUP(WhoWorksWhere!B122,Companies!$A$2:$B$695,2,FALSE),)</f>
        <v>Hacettepe University</v>
      </c>
      <c r="H122" s="11"/>
      <c r="I122" s="11"/>
      <c r="J122" s="11"/>
    </row>
    <row r="123" spans="1:10" hidden="1" x14ac:dyDescent="0.25">
      <c r="A123" s="10" t="str">
        <f>WhoWorksWhere!A123</f>
        <v>N14317612</v>
      </c>
      <c r="B123" s="10"/>
      <c r="C123" s="11" t="str">
        <f>IF(WhoWorksWhere!D123="",VLOOKUP(WhoWorksWhere!A123,Graduates!$A$2:$F$231,2,FALSE),"")</f>
        <v/>
      </c>
      <c r="D123" s="11"/>
      <c r="E123" s="11" t="str">
        <f>IF(WhoWorksWhere!D123="",VLOOKUP(WhoWorksWhere!A123,Graduates!$A$2:$F$231,3,FALSE),"")</f>
        <v/>
      </c>
      <c r="F123" s="11"/>
      <c r="G123" s="11">
        <f>IF(WhoWorksWhere!D123="",VLOOKUP(WhoWorksWhere!B123,Companies!$A$2:$B$695,2,FALSE),)</f>
        <v>0</v>
      </c>
      <c r="H123" s="11"/>
      <c r="I123" s="11"/>
      <c r="J123" s="11"/>
    </row>
    <row r="124" spans="1:10" hidden="1" x14ac:dyDescent="0.25">
      <c r="A124" s="10" t="str">
        <f>WhoWorksWhere!A124</f>
        <v>N14317612</v>
      </c>
      <c r="B124" s="10"/>
      <c r="C124" s="11" t="e">
        <f>IF(WhoWorksWhere!D124="",VLOOKUP(WhoWorksWhere!A124,Graduates!$A$2:$F$231,2,FALSE),"")</f>
        <v>#N/A</v>
      </c>
      <c r="D124" s="11"/>
      <c r="E124" s="11" t="e">
        <f>IF(WhoWorksWhere!D124="",VLOOKUP(WhoWorksWhere!A124,Graduates!$A$2:$F$231,3,FALSE),"")</f>
        <v>#N/A</v>
      </c>
      <c r="F124" s="11"/>
      <c r="G124" s="11" t="str">
        <f>IF(WhoWorksWhere!D124="",VLOOKUP(WhoWorksWhere!B124,Companies!$A$2:$B$695,2,FALSE),)</f>
        <v>Deser Enerji ve Mühendislik</v>
      </c>
      <c r="H124" s="11"/>
      <c r="I124" s="11"/>
      <c r="J124" s="11"/>
    </row>
    <row r="125" spans="1:10" hidden="1" x14ac:dyDescent="0.25">
      <c r="A125" s="10" t="str">
        <f>WhoWorksWhere!A125</f>
        <v>N14112106</v>
      </c>
      <c r="B125" s="10"/>
      <c r="C125" s="11" t="str">
        <f>IF(WhoWorksWhere!D125="",VLOOKUP(WhoWorksWhere!A125,Graduates!$A$2:$F$231,2,FALSE),"")</f>
        <v/>
      </c>
      <c r="D125" s="11"/>
      <c r="E125" s="11" t="str">
        <f>IF(WhoWorksWhere!D125="",VLOOKUP(WhoWorksWhere!A125,Graduates!$A$2:$F$231,3,FALSE),"")</f>
        <v/>
      </c>
      <c r="F125" s="11"/>
      <c r="G125" s="11">
        <f>IF(WhoWorksWhere!D125="",VLOOKUP(WhoWorksWhere!B125,Companies!$A$2:$B$695,2,FALSE),)</f>
        <v>0</v>
      </c>
      <c r="H125" s="11"/>
      <c r="I125" s="11"/>
      <c r="J125" s="11"/>
    </row>
    <row r="126" spans="1:10" hidden="1" x14ac:dyDescent="0.25">
      <c r="A126" s="10" t="str">
        <f>WhoWorksWhere!A126</f>
        <v>N14112106</v>
      </c>
      <c r="B126" s="10"/>
      <c r="C126" s="11" t="str">
        <f>IF(WhoWorksWhere!D126="",VLOOKUP(WhoWorksWhere!A126,Graduates!$A$2:$F$231,2,FALSE),"")</f>
        <v/>
      </c>
      <c r="D126" s="11"/>
      <c r="E126" s="11" t="str">
        <f>IF(WhoWorksWhere!D126="",VLOOKUP(WhoWorksWhere!A126,Graduates!$A$2:$F$231,3,FALSE),"")</f>
        <v/>
      </c>
      <c r="F126" s="11"/>
      <c r="G126" s="11">
        <f>IF(WhoWorksWhere!D126="",VLOOKUP(WhoWorksWhere!B126,Companies!$A$2:$B$695,2,FALSE),)</f>
        <v>0</v>
      </c>
      <c r="H126" s="11"/>
      <c r="I126" s="11"/>
      <c r="J126" s="11"/>
    </row>
    <row r="127" spans="1:10" hidden="1" x14ac:dyDescent="0.25">
      <c r="A127" s="10">
        <f>WhoWorksWhere!A127</f>
        <v>20727653</v>
      </c>
      <c r="B127" s="10"/>
      <c r="C127" s="11" t="str">
        <f>IF(WhoWorksWhere!D127="",VLOOKUP(WhoWorksWhere!A127,Graduates!$A$2:$F$231,2,FALSE),"")</f>
        <v/>
      </c>
      <c r="D127" s="11"/>
      <c r="E127" s="11" t="str">
        <f>IF(WhoWorksWhere!D127="",VLOOKUP(WhoWorksWhere!A127,Graduates!$A$2:$F$231,3,FALSE),"")</f>
        <v/>
      </c>
      <c r="F127" s="11"/>
      <c r="G127" s="11">
        <f>IF(WhoWorksWhere!D127="",VLOOKUP(WhoWorksWhere!B127,Companies!$A$2:$B$695,2,FALSE),)</f>
        <v>0</v>
      </c>
      <c r="H127" s="11"/>
      <c r="I127" s="11"/>
      <c r="J127" s="11"/>
    </row>
    <row r="128" spans="1:10" hidden="1" x14ac:dyDescent="0.25">
      <c r="A128" s="10">
        <f>WhoWorksWhere!A128</f>
        <v>20727653</v>
      </c>
      <c r="B128" s="10"/>
      <c r="C128" s="11" t="str">
        <f>IF(WhoWorksWhere!D128="",VLOOKUP(WhoWorksWhere!A128,Graduates!$A$2:$F$231,2,FALSE),"")</f>
        <v/>
      </c>
      <c r="D128" s="11"/>
      <c r="E128" s="11" t="str">
        <f>IF(WhoWorksWhere!D128="",VLOOKUP(WhoWorksWhere!A128,Graduates!$A$2:$F$231,3,FALSE),"")</f>
        <v/>
      </c>
      <c r="F128" s="11"/>
      <c r="G128" s="11">
        <f>IF(WhoWorksWhere!D128="",VLOOKUP(WhoWorksWhere!B128,Companies!$A$2:$B$695,2,FALSE),)</f>
        <v>0</v>
      </c>
      <c r="H128" s="11"/>
      <c r="I128" s="11"/>
      <c r="J128" s="11"/>
    </row>
    <row r="129" spans="1:10" x14ac:dyDescent="0.25">
      <c r="A129" s="10">
        <f>WhoWorksWhere!A129</f>
        <v>20727653</v>
      </c>
      <c r="B129" s="10"/>
      <c r="C129" s="11" t="str">
        <f>IF(WhoWorksWhere!D129="",VLOOKUP(WhoWorksWhere!A129,Graduates!$A$2:$F$231,2,FALSE),"")</f>
        <v>ARZU</v>
      </c>
      <c r="D129" s="11"/>
      <c r="E129" s="11" t="str">
        <f>IF(WhoWorksWhere!D129="",VLOOKUP(WhoWorksWhere!A129,Graduates!$A$2:$F$231,3,FALSE),"")</f>
        <v>ŞEN</v>
      </c>
      <c r="F129" s="11"/>
      <c r="G129" s="11" t="str">
        <f>IF(WhoWorksWhere!D129="",VLOOKUP(WhoWorksWhere!B129,Companies!$A$2:$B$695,2,FALSE),)</f>
        <v>HAVELSAN</v>
      </c>
      <c r="H129" s="11"/>
      <c r="I129" s="11"/>
      <c r="J129" s="11"/>
    </row>
    <row r="130" spans="1:10" x14ac:dyDescent="0.25">
      <c r="A130" s="10">
        <f>WhoWorksWhere!A130</f>
        <v>21031035</v>
      </c>
      <c r="B130" s="10"/>
      <c r="C130" s="11" t="str">
        <f>IF(WhoWorksWhere!D130="",VLOOKUP(WhoWorksWhere!A130,Graduates!$A$2:$F$231,2,FALSE),"")</f>
        <v>AKIN</v>
      </c>
      <c r="D130" s="11"/>
      <c r="E130" s="11" t="str">
        <f>IF(WhoWorksWhere!D130="",VLOOKUP(WhoWorksWhere!A130,Graduates!$A$2:$F$231,3,FALSE),"")</f>
        <v>SÜTER</v>
      </c>
      <c r="F130" s="11"/>
      <c r="G130" s="11" t="str">
        <f>IF(WhoWorksWhere!D130="",VLOOKUP(WhoWorksWhere!B130,Companies!$A$2:$B$695,2,FALSE),)</f>
        <v>Özel Çakabey Okulları</v>
      </c>
      <c r="H130" s="11"/>
      <c r="I130" s="11"/>
      <c r="J130" s="11"/>
    </row>
    <row r="131" spans="1:10" hidden="1" x14ac:dyDescent="0.25">
      <c r="A131" s="10">
        <f>WhoWorksWhere!A131</f>
        <v>20829603</v>
      </c>
      <c r="B131" s="10"/>
      <c r="C131" s="11" t="str">
        <f>IF(WhoWorksWhere!D131="",VLOOKUP(WhoWorksWhere!A131,Graduates!$A$2:$F$231,2,FALSE),"")</f>
        <v/>
      </c>
      <c r="D131" s="11"/>
      <c r="E131" s="11" t="str">
        <f>IF(WhoWorksWhere!D131="",VLOOKUP(WhoWorksWhere!A131,Graduates!$A$2:$F$231,3,FALSE),"")</f>
        <v/>
      </c>
      <c r="F131" s="11"/>
      <c r="G131" s="11">
        <f>IF(WhoWorksWhere!D131="",VLOOKUP(WhoWorksWhere!B131,Companies!$A$2:$B$695,2,FALSE),)</f>
        <v>0</v>
      </c>
      <c r="H131" s="11"/>
      <c r="I131" s="11"/>
      <c r="J131" s="11"/>
    </row>
    <row r="132" spans="1:10" hidden="1" x14ac:dyDescent="0.25">
      <c r="A132" s="10" t="str">
        <f>WhoWorksWhere!A132</f>
        <v>N14111765</v>
      </c>
      <c r="B132" s="10"/>
      <c r="C132" s="11" t="e">
        <f>IF(WhoWorksWhere!D132="",VLOOKUP(WhoWorksWhere!A132,Graduates!$A$2:$F$231,2,FALSE),"")</f>
        <v>#N/A</v>
      </c>
      <c r="D132" s="11"/>
      <c r="E132" s="11" t="e">
        <f>IF(WhoWorksWhere!D132="",VLOOKUP(WhoWorksWhere!A132,Graduates!$A$2:$F$231,3,FALSE),"")</f>
        <v>#N/A</v>
      </c>
      <c r="F132" s="11"/>
      <c r="G132" s="11" t="str">
        <f>IF(WhoWorksWhere!D132="",VLOOKUP(WhoWorksWhere!B132,Companies!$A$2:$B$695,2,FALSE),)</f>
        <v>Gölbaşı Belediyesi</v>
      </c>
      <c r="H132" s="11"/>
      <c r="I132" s="11"/>
      <c r="J132" s="11"/>
    </row>
    <row r="133" spans="1:10" hidden="1" x14ac:dyDescent="0.25">
      <c r="A133" s="10">
        <f>WhoWorksWhere!A133</f>
        <v>20930063</v>
      </c>
      <c r="B133" s="10"/>
      <c r="C133" s="11" t="str">
        <f>IF(WhoWorksWhere!D133="",VLOOKUP(WhoWorksWhere!A133,Graduates!$A$2:$F$231,2,FALSE),"")</f>
        <v/>
      </c>
      <c r="D133" s="11"/>
      <c r="E133" s="11" t="str">
        <f>IF(WhoWorksWhere!D133="",VLOOKUP(WhoWorksWhere!A133,Graduates!$A$2:$F$231,3,FALSE),"")</f>
        <v/>
      </c>
      <c r="F133" s="11"/>
      <c r="G133" s="11">
        <f>IF(WhoWorksWhere!D133="",VLOOKUP(WhoWorksWhere!B133,Companies!$A$2:$B$695,2,FALSE),)</f>
        <v>0</v>
      </c>
      <c r="H133" s="11"/>
      <c r="I133" s="11"/>
      <c r="J133" s="11"/>
    </row>
    <row r="134" spans="1:10" hidden="1" x14ac:dyDescent="0.25">
      <c r="A134" s="10">
        <f>WhoWorksWhere!A134</f>
        <v>20930063</v>
      </c>
      <c r="B134" s="10"/>
      <c r="C134" s="11" t="str">
        <f>IF(WhoWorksWhere!D134="",VLOOKUP(WhoWorksWhere!A134,Graduates!$A$2:$F$231,2,FALSE),"")</f>
        <v/>
      </c>
      <c r="D134" s="11"/>
      <c r="E134" s="11" t="str">
        <f>IF(WhoWorksWhere!D134="",VLOOKUP(WhoWorksWhere!A134,Graduates!$A$2:$F$231,3,FALSE),"")</f>
        <v/>
      </c>
      <c r="F134" s="11"/>
      <c r="G134" s="11">
        <f>IF(WhoWorksWhere!D134="",VLOOKUP(WhoWorksWhere!B134,Companies!$A$2:$B$695,2,FALSE),)</f>
        <v>0</v>
      </c>
      <c r="H134" s="11"/>
      <c r="I134" s="11"/>
      <c r="J134" s="11"/>
    </row>
    <row r="135" spans="1:10" x14ac:dyDescent="0.25">
      <c r="A135" s="10">
        <f>WhoWorksWhere!A135</f>
        <v>20930063</v>
      </c>
      <c r="B135" s="10"/>
      <c r="C135" s="11" t="str">
        <f>IF(WhoWorksWhere!D135="",VLOOKUP(WhoWorksWhere!A135,Graduates!$A$2:$F$231,2,FALSE),"")</f>
        <v>GÜZİN</v>
      </c>
      <c r="D135" s="11"/>
      <c r="E135" s="11" t="str">
        <f>IF(WhoWorksWhere!D135="",VLOOKUP(WhoWorksWhere!A135,Graduates!$A$2:$F$231,3,FALSE),"")</f>
        <v>KOÇAK</v>
      </c>
      <c r="F135" s="11"/>
      <c r="G135" s="11" t="str">
        <f>IF(WhoWorksWhere!D135="",VLOOKUP(WhoWorksWhere!B135,Companies!$A$2:$B$695,2,FALSE),)</f>
        <v>Decathlon</v>
      </c>
      <c r="H135" s="11"/>
      <c r="I135" s="11"/>
      <c r="J135" s="11"/>
    </row>
    <row r="136" spans="1:10" x14ac:dyDescent="0.25">
      <c r="A136" s="10">
        <f>WhoWorksWhere!A136</f>
        <v>20930044</v>
      </c>
      <c r="B136" s="10"/>
      <c r="C136" s="11" t="str">
        <f>IF(WhoWorksWhere!D136="",VLOOKUP(WhoWorksWhere!A136,Graduates!$A$2:$F$231,2,FALSE),"")</f>
        <v>ELİF BÜŞRA</v>
      </c>
      <c r="D136" s="11"/>
      <c r="E136" s="11" t="str">
        <f>IF(WhoWorksWhere!D136="",VLOOKUP(WhoWorksWhere!A136,Graduates!$A$2:$F$231,3,FALSE),"")</f>
        <v>KELEŞ</v>
      </c>
      <c r="F136" s="11"/>
      <c r="G136" s="11" t="str">
        <f>IF(WhoWorksWhere!D136="",VLOOKUP(WhoWorksWhere!B136,Companies!$A$2:$B$695,2,FALSE),)</f>
        <v>Decathlon</v>
      </c>
      <c r="H136" s="11"/>
      <c r="I136" s="11"/>
      <c r="J136" s="11"/>
    </row>
    <row r="137" spans="1:10" x14ac:dyDescent="0.25">
      <c r="A137" s="10">
        <f>WhoWorksWhere!A137</f>
        <v>20727648</v>
      </c>
      <c r="B137" s="10"/>
      <c r="C137" s="11" t="str">
        <f>IF(WhoWorksWhere!D137="",VLOOKUP(WhoWorksWhere!A137,Graduates!$A$2:$F$231,2,FALSE),"")</f>
        <v>ÖZGÜN</v>
      </c>
      <c r="D137" s="11"/>
      <c r="E137" s="11" t="str">
        <f>IF(WhoWorksWhere!D137="",VLOOKUP(WhoWorksWhere!A137,Graduates!$A$2:$F$231,3,FALSE),"")</f>
        <v>SARIKULAK</v>
      </c>
      <c r="F137" s="11"/>
      <c r="G137" s="11" t="str">
        <f>IF(WhoWorksWhere!D137="",VLOOKUP(WhoWorksWhere!B137,Companies!$A$2:$B$695,2,FALSE),)</f>
        <v>ASELSAN</v>
      </c>
      <c r="H137" s="11"/>
      <c r="I137" s="11"/>
      <c r="J137" s="11"/>
    </row>
    <row r="138" spans="1:10" hidden="1" x14ac:dyDescent="0.25">
      <c r="A138" s="10">
        <f>WhoWorksWhere!A138</f>
        <v>20727648</v>
      </c>
      <c r="B138" s="10"/>
      <c r="C138" s="11" t="str">
        <f>IF(WhoWorksWhere!D138="",VLOOKUP(WhoWorksWhere!A138,Graduates!$A$2:$F$231,2,FALSE),"")</f>
        <v/>
      </c>
      <c r="D138" s="11"/>
      <c r="E138" s="11" t="str">
        <f>IF(WhoWorksWhere!D138="",VLOOKUP(WhoWorksWhere!A138,Graduates!$A$2:$F$231,3,FALSE),"")</f>
        <v/>
      </c>
      <c r="F138" s="11"/>
      <c r="G138" s="11">
        <f>IF(WhoWorksWhere!D138="",VLOOKUP(WhoWorksWhere!B138,Companies!$A$2:$B$695,2,FALSE),)</f>
        <v>0</v>
      </c>
      <c r="H138" s="11"/>
      <c r="I138" s="11"/>
      <c r="J138" s="11"/>
    </row>
    <row r="139" spans="1:10" hidden="1" x14ac:dyDescent="0.25">
      <c r="A139" s="10">
        <f>WhoWorksWhere!A139</f>
        <v>20829487</v>
      </c>
      <c r="B139" s="10"/>
      <c r="C139" s="11" t="str">
        <f>IF(WhoWorksWhere!D139="",VLOOKUP(WhoWorksWhere!A139,Graduates!$A$2:$F$231,2,FALSE),"")</f>
        <v/>
      </c>
      <c r="D139" s="11"/>
      <c r="E139" s="11" t="str">
        <f>IF(WhoWorksWhere!D139="",VLOOKUP(WhoWorksWhere!A139,Graduates!$A$2:$F$231,3,FALSE),"")</f>
        <v/>
      </c>
      <c r="F139" s="11"/>
      <c r="G139" s="11">
        <f>IF(WhoWorksWhere!D139="",VLOOKUP(WhoWorksWhere!B139,Companies!$A$2:$B$695,2,FALSE),)</f>
        <v>0</v>
      </c>
      <c r="H139" s="11"/>
      <c r="I139" s="11"/>
      <c r="J139" s="11"/>
    </row>
    <row r="140" spans="1:10" x14ac:dyDescent="0.25">
      <c r="A140" s="10">
        <f>WhoWorksWhere!A140</f>
        <v>20930006</v>
      </c>
      <c r="B140" s="10"/>
      <c r="C140" s="11" t="str">
        <f>IF(WhoWorksWhere!D140="",VLOOKUP(WhoWorksWhere!A140,Graduates!$A$2:$F$231,2,FALSE),"")</f>
        <v>ABDULKADİR</v>
      </c>
      <c r="D140" s="11"/>
      <c r="E140" s="11" t="str">
        <f>IF(WhoWorksWhere!D140="",VLOOKUP(WhoWorksWhere!A140,Graduates!$A$2:$F$231,3,FALSE),"")</f>
        <v>İNAN</v>
      </c>
      <c r="F140" s="11"/>
      <c r="G140" s="11" t="str">
        <f>IF(WhoWorksWhere!D140="",VLOOKUP(WhoWorksWhere!B140,Companies!$A$2:$B$695,2,FALSE),)</f>
        <v>Arena System ERP Yazılım ve Yönetim Danışmanlık</v>
      </c>
      <c r="H140" s="11"/>
      <c r="I140" s="11"/>
      <c r="J140" s="11"/>
    </row>
    <row r="141" spans="1:10" hidden="1" x14ac:dyDescent="0.25">
      <c r="A141" s="10">
        <f>WhoWorksWhere!A141</f>
        <v>20727433</v>
      </c>
      <c r="B141" s="10"/>
      <c r="C141" s="11" t="str">
        <f>IF(WhoWorksWhere!D141="",VLOOKUP(WhoWorksWhere!A141,Graduates!$A$2:$F$231,2,FALSE),"")</f>
        <v/>
      </c>
      <c r="D141" s="11"/>
      <c r="E141" s="11" t="str">
        <f>IF(WhoWorksWhere!D141="",VLOOKUP(WhoWorksWhere!A141,Graduates!$A$2:$F$231,3,FALSE),"")</f>
        <v/>
      </c>
      <c r="F141" s="11"/>
      <c r="G141" s="11">
        <f>IF(WhoWorksWhere!D141="",VLOOKUP(WhoWorksWhere!B141,Companies!$A$2:$B$695,2,FALSE),)</f>
        <v>0</v>
      </c>
      <c r="H141" s="11"/>
      <c r="I141" s="11"/>
      <c r="J141" s="11"/>
    </row>
    <row r="142" spans="1:10" x14ac:dyDescent="0.25">
      <c r="A142" s="10">
        <f>WhoWorksWhere!A142</f>
        <v>20930135</v>
      </c>
      <c r="B142" s="10"/>
      <c r="C142" s="11" t="str">
        <f>IF(WhoWorksWhere!D142="",VLOOKUP(WhoWorksWhere!A142,Graduates!$A$2:$F$231,2,FALSE),"")</f>
        <v>MERVE</v>
      </c>
      <c r="D142" s="11"/>
      <c r="E142" s="11" t="str">
        <f>IF(WhoWorksWhere!D142="",VLOOKUP(WhoWorksWhere!A142,Graduates!$A$2:$F$231,3,FALSE),"")</f>
        <v>TAN</v>
      </c>
      <c r="F142" s="11"/>
      <c r="G142" s="11" t="str">
        <f>IF(WhoWorksWhere!D142="",VLOOKUP(WhoWorksWhere!B142,Companies!$A$2:$B$695,2,FALSE),)</f>
        <v>ASELSAN</v>
      </c>
      <c r="H142" s="11"/>
      <c r="I142" s="11"/>
      <c r="J142" s="11"/>
    </row>
    <row r="143" spans="1:10" x14ac:dyDescent="0.25">
      <c r="A143" s="10">
        <f>WhoWorksWhere!A143</f>
        <v>21030957</v>
      </c>
      <c r="B143" s="10"/>
      <c r="C143" s="11" t="str">
        <f>IF(WhoWorksWhere!D143="",VLOOKUP(WhoWorksWhere!A143,Graduates!$A$2:$F$231,2,FALSE),"")</f>
        <v>ESRA</v>
      </c>
      <c r="D143" s="11"/>
      <c r="E143" s="11" t="str">
        <f>IF(WhoWorksWhere!D143="",VLOOKUP(WhoWorksWhere!A143,Graduates!$A$2:$F$231,3,FALSE),"")</f>
        <v>KIRATLI</v>
      </c>
      <c r="F143" s="11"/>
      <c r="G143" s="11" t="str">
        <f>IF(WhoWorksWhere!D143="",VLOOKUP(WhoWorksWhere!B143,Companies!$A$2:$B$695,2,FALSE),)</f>
        <v>THY - Türk Hava Yolları</v>
      </c>
      <c r="H143" s="11"/>
      <c r="I143" s="11"/>
      <c r="J143" s="11"/>
    </row>
    <row r="144" spans="1:10" x14ac:dyDescent="0.25">
      <c r="A144" s="10">
        <f>WhoWorksWhere!A144</f>
        <v>20829564</v>
      </c>
      <c r="B144" s="10"/>
      <c r="C144" s="11" t="str">
        <f>IF(WhoWorksWhere!D144="",VLOOKUP(WhoWorksWhere!A144,Graduates!$A$2:$F$231,2,FALSE),"")</f>
        <v>AYŞE DUYGU</v>
      </c>
      <c r="D144" s="11"/>
      <c r="E144" s="11" t="str">
        <f>IF(WhoWorksWhere!D144="",VLOOKUP(WhoWorksWhere!A144,Graduates!$A$2:$F$231,3,FALSE),"")</f>
        <v>MIZRAK</v>
      </c>
      <c r="F144" s="11"/>
      <c r="G144" s="11" t="str">
        <f>IF(WhoWorksWhere!D144="",VLOOKUP(WhoWorksWhere!B144,Companies!$A$2:$B$695,2,FALSE),)</f>
        <v>Eutek Business Solutions</v>
      </c>
      <c r="H144" s="11"/>
      <c r="I144" s="11"/>
      <c r="J144" s="11"/>
    </row>
    <row r="145" spans="1:10" hidden="1" x14ac:dyDescent="0.25">
      <c r="A145" s="10">
        <f>WhoWorksWhere!A145</f>
        <v>20829564</v>
      </c>
      <c r="B145" s="10"/>
      <c r="C145" s="11" t="str">
        <f>IF(WhoWorksWhere!D145="",VLOOKUP(WhoWorksWhere!A145,Graduates!$A$2:$F$231,2,FALSE),"")</f>
        <v/>
      </c>
      <c r="D145" s="11"/>
      <c r="E145" s="11" t="str">
        <f>IF(WhoWorksWhere!D145="",VLOOKUP(WhoWorksWhere!A145,Graduates!$A$2:$F$231,3,FALSE),"")</f>
        <v/>
      </c>
      <c r="F145" s="11"/>
      <c r="G145" s="11">
        <f>IF(WhoWorksWhere!D145="",VLOOKUP(WhoWorksWhere!B145,Companies!$A$2:$B$695,2,FALSE),)</f>
        <v>0</v>
      </c>
      <c r="H145" s="11"/>
      <c r="I145" s="11"/>
      <c r="J145" s="11"/>
    </row>
    <row r="146" spans="1:10" x14ac:dyDescent="0.25">
      <c r="A146" s="10">
        <f>WhoWorksWhere!A146</f>
        <v>20727691</v>
      </c>
      <c r="B146" s="10"/>
      <c r="C146" s="11" t="str">
        <f>IF(WhoWorksWhere!D146="",VLOOKUP(WhoWorksWhere!A146,Graduates!$A$2:$F$231,2,FALSE),"")</f>
        <v>NESİBE</v>
      </c>
      <c r="D146" s="11"/>
      <c r="E146" s="11" t="str">
        <f>IF(WhoWorksWhere!D146="",VLOOKUP(WhoWorksWhere!A146,Graduates!$A$2:$F$231,3,FALSE),"")</f>
        <v>YAZICI</v>
      </c>
      <c r="F146" s="11"/>
      <c r="G146" s="11" t="str">
        <f>IF(WhoWorksWhere!D146="",VLOOKUP(WhoWorksWhere!B146,Companies!$A$2:$B$695,2,FALSE),)</f>
        <v>ASELSAN</v>
      </c>
      <c r="H146" s="11"/>
      <c r="I146" s="11"/>
      <c r="J146" s="11"/>
    </row>
    <row r="147" spans="1:10" x14ac:dyDescent="0.25">
      <c r="A147" s="10">
        <f>WhoWorksWhere!A147</f>
        <v>21030742</v>
      </c>
      <c r="B147" s="10"/>
      <c r="C147" s="11" t="str">
        <f>IF(WhoWorksWhere!D147="",VLOOKUP(WhoWorksWhere!A147,Graduates!$A$2:$F$231,2,FALSE),"")</f>
        <v>ŞEYMA</v>
      </c>
      <c r="D147" s="11"/>
      <c r="E147" s="11" t="str">
        <f>IF(WhoWorksWhere!D147="",VLOOKUP(WhoWorksWhere!A147,Graduates!$A$2:$F$231,3,FALSE),"")</f>
        <v>ÇAKIROĞLU</v>
      </c>
      <c r="F147" s="11"/>
      <c r="G147" s="11" t="str">
        <f>IF(WhoWorksWhere!D147="",VLOOKUP(WhoWorksWhere!B147,Companies!$A$2:$B$695,2,FALSE),)</f>
        <v>ETİ Gıda Sanayi ve Ticaret</v>
      </c>
      <c r="H147" s="11"/>
      <c r="I147" s="11"/>
      <c r="J147" s="11"/>
    </row>
    <row r="148" spans="1:10" hidden="1" x14ac:dyDescent="0.25">
      <c r="A148" s="10">
        <f>WhoWorksWhere!A148</f>
        <v>21031016</v>
      </c>
      <c r="B148" s="10"/>
      <c r="C148" s="11" t="str">
        <f>IF(WhoWorksWhere!D148="",VLOOKUP(WhoWorksWhere!A148,Graduates!$A$2:$F$231,2,FALSE),"")</f>
        <v/>
      </c>
      <c r="D148" s="11"/>
      <c r="E148" s="11" t="str">
        <f>IF(WhoWorksWhere!D148="",VLOOKUP(WhoWorksWhere!A148,Graduates!$A$2:$F$231,3,FALSE),"")</f>
        <v/>
      </c>
      <c r="F148" s="11"/>
      <c r="G148" s="11">
        <f>IF(WhoWorksWhere!D148="",VLOOKUP(WhoWorksWhere!B148,Companies!$A$2:$B$695,2,FALSE),)</f>
        <v>0</v>
      </c>
      <c r="H148" s="11"/>
      <c r="I148" s="11"/>
      <c r="J148" s="11"/>
    </row>
    <row r="149" spans="1:10" x14ac:dyDescent="0.25">
      <c r="A149" s="10">
        <f>WhoWorksWhere!A149</f>
        <v>21073479</v>
      </c>
      <c r="B149" s="10"/>
      <c r="C149" s="11" t="str">
        <f>IF(WhoWorksWhere!D149="",VLOOKUP(WhoWorksWhere!A149,Graduates!$A$2:$F$231,2,FALSE),"")</f>
        <v>EBRU</v>
      </c>
      <c r="D149" s="11"/>
      <c r="E149" s="11" t="str">
        <f>IF(WhoWorksWhere!D149="",VLOOKUP(WhoWorksWhere!A149,Graduates!$A$2:$F$231,3,FALSE),"")</f>
        <v>BOZKAYA</v>
      </c>
      <c r="F149" s="11"/>
      <c r="G149" s="11" t="str">
        <f>IF(WhoWorksWhere!D149="",VLOOKUP(WhoWorksWhere!B149,Companies!$A$2:$B$695,2,FALSE),)</f>
        <v>FORD Otosan</v>
      </c>
      <c r="H149" s="11"/>
      <c r="I149" s="11"/>
      <c r="J149" s="11"/>
    </row>
    <row r="150" spans="1:10" x14ac:dyDescent="0.25">
      <c r="A150" s="10">
        <f>WhoWorksWhere!A150</f>
        <v>20727499</v>
      </c>
      <c r="B150" s="10"/>
      <c r="C150" s="11" t="str">
        <f>IF(WhoWorksWhere!D150="",VLOOKUP(WhoWorksWhere!A150,Graduates!$A$2:$F$231,2,FALSE),"")</f>
        <v>ABDURRAHİM DENİZ</v>
      </c>
      <c r="D150" s="11"/>
      <c r="E150" s="11" t="str">
        <f>IF(WhoWorksWhere!D150="",VLOOKUP(WhoWorksWhere!A150,Graduates!$A$2:$F$231,3,FALSE),"")</f>
        <v>DOĞAN</v>
      </c>
      <c r="F150" s="11"/>
      <c r="G150" s="11" t="str">
        <f>IF(WhoWorksWhere!D150="",VLOOKUP(WhoWorksWhere!B150,Companies!$A$2:$B$695,2,FALSE),)</f>
        <v>T.C. Bilim, Sanayi ve Teknoloji Bakanlığı</v>
      </c>
      <c r="H150" s="11"/>
      <c r="I150" s="11"/>
      <c r="J150" s="11"/>
    </row>
    <row r="151" spans="1:10" hidden="1" x14ac:dyDescent="0.25">
      <c r="A151" s="10" t="str">
        <f>WhoWorksWhere!A151</f>
        <v>N12220772</v>
      </c>
      <c r="B151" s="10"/>
      <c r="C151" s="11" t="e">
        <f>IF(WhoWorksWhere!D151="",VLOOKUP(WhoWorksWhere!A151,Graduates!$A$2:$F$231,2,FALSE),"")</f>
        <v>#N/A</v>
      </c>
      <c r="D151" s="11"/>
      <c r="E151" s="11" t="e">
        <f>IF(WhoWorksWhere!D151="",VLOOKUP(WhoWorksWhere!A151,Graduates!$A$2:$F$231,3,FALSE),"")</f>
        <v>#N/A</v>
      </c>
      <c r="F151" s="11"/>
      <c r="G151" s="11" t="str">
        <f>IF(WhoWorksWhere!D151="",VLOOKUP(WhoWorksWhere!B151,Companies!$A$2:$B$695,2,FALSE),)</f>
        <v>İnnova</v>
      </c>
      <c r="H151" s="11"/>
      <c r="I151" s="11"/>
      <c r="J151" s="11"/>
    </row>
    <row r="152" spans="1:10" hidden="1" x14ac:dyDescent="0.25">
      <c r="A152" s="10">
        <f>WhoWorksWhere!A152</f>
        <v>21130898</v>
      </c>
      <c r="B152" s="10"/>
      <c r="C152" s="11" t="str">
        <f>IF(WhoWorksWhere!D152="",VLOOKUP(WhoWorksWhere!A152,Graduates!$A$2:$F$231,2,FALSE),"")</f>
        <v/>
      </c>
      <c r="D152" s="11"/>
      <c r="E152" s="11" t="str">
        <f>IF(WhoWorksWhere!D152="",VLOOKUP(WhoWorksWhere!A152,Graduates!$A$2:$F$231,3,FALSE),"")</f>
        <v/>
      </c>
      <c r="F152" s="11"/>
      <c r="G152" s="11">
        <f>IF(WhoWorksWhere!D152="",VLOOKUP(WhoWorksWhere!B152,Companies!$A$2:$B$695,2,FALSE),)</f>
        <v>0</v>
      </c>
      <c r="H152" s="11"/>
      <c r="I152" s="11"/>
      <c r="J152" s="11"/>
    </row>
    <row r="153" spans="1:10" hidden="1" x14ac:dyDescent="0.25">
      <c r="A153" s="10">
        <f>WhoWorksWhere!A153</f>
        <v>20929893</v>
      </c>
      <c r="B153" s="10"/>
      <c r="C153" s="11" t="str">
        <f>IF(WhoWorksWhere!D153="",VLOOKUP(WhoWorksWhere!A153,Graduates!$A$2:$F$231,2,FALSE),"")</f>
        <v/>
      </c>
      <c r="D153" s="11"/>
      <c r="E153" s="11" t="str">
        <f>IF(WhoWorksWhere!D153="",VLOOKUP(WhoWorksWhere!A153,Graduates!$A$2:$F$231,3,FALSE),"")</f>
        <v/>
      </c>
      <c r="F153" s="11"/>
      <c r="G153" s="11">
        <f>IF(WhoWorksWhere!D153="",VLOOKUP(WhoWorksWhere!B153,Companies!$A$2:$B$695,2,FALSE),)</f>
        <v>0</v>
      </c>
      <c r="H153" s="11"/>
      <c r="I153" s="11"/>
      <c r="J153" s="11"/>
    </row>
    <row r="154" spans="1:10" x14ac:dyDescent="0.25">
      <c r="A154" s="10">
        <f>WhoWorksWhere!A154</f>
        <v>21030814</v>
      </c>
      <c r="B154" s="10"/>
      <c r="C154" s="11" t="str">
        <f>IF(WhoWorksWhere!D154="",VLOOKUP(WhoWorksWhere!A154,Graduates!$A$2:$F$231,2,FALSE),"")</f>
        <v>ZEYNEP</v>
      </c>
      <c r="D154" s="11"/>
      <c r="E154" s="11" t="str">
        <f>IF(WhoWorksWhere!D154="",VLOOKUP(WhoWorksWhere!A154,Graduates!$A$2:$F$231,3,FALSE),"")</f>
        <v>DUR</v>
      </c>
      <c r="F154" s="11"/>
      <c r="G154" s="11" t="str">
        <f>IF(WhoWorksWhere!D154="",VLOOKUP(WhoWorksWhere!B154,Companies!$A$2:$B$695,2,FALSE),)</f>
        <v>Gülermak</v>
      </c>
      <c r="H154" s="11"/>
      <c r="I154" s="11"/>
      <c r="J154" s="11"/>
    </row>
    <row r="155" spans="1:10" hidden="1" x14ac:dyDescent="0.25">
      <c r="A155" s="10">
        <f>WhoWorksWhere!A155</f>
        <v>21031107</v>
      </c>
      <c r="B155" s="10"/>
      <c r="C155" s="11" t="str">
        <f>IF(WhoWorksWhere!D155="",VLOOKUP(WhoWorksWhere!A155,Graduates!$A$2:$F$231,2,FALSE),"")</f>
        <v/>
      </c>
      <c r="D155" s="11"/>
      <c r="E155" s="11" t="str">
        <f>IF(WhoWorksWhere!D155="",VLOOKUP(WhoWorksWhere!A155,Graduates!$A$2:$F$231,3,FALSE),"")</f>
        <v/>
      </c>
      <c r="F155" s="11"/>
      <c r="G155" s="11">
        <f>IF(WhoWorksWhere!D155="",VLOOKUP(WhoWorksWhere!B155,Companies!$A$2:$B$695,2,FALSE),)</f>
        <v>0</v>
      </c>
      <c r="H155" s="11"/>
      <c r="I155" s="11"/>
      <c r="J155" s="11"/>
    </row>
    <row r="156" spans="1:10" x14ac:dyDescent="0.25">
      <c r="A156" s="10">
        <f>WhoWorksWhere!A156</f>
        <v>21031107</v>
      </c>
      <c r="B156" s="10"/>
      <c r="C156" s="11" t="str">
        <f>IF(WhoWorksWhere!D156="",VLOOKUP(WhoWorksWhere!A156,Graduates!$A$2:$F$231,2,FALSE),"")</f>
        <v>ÇİĞDEM</v>
      </c>
      <c r="D156" s="11"/>
      <c r="E156" s="11" t="str">
        <f>IF(WhoWorksWhere!D156="",VLOOKUP(WhoWorksWhere!A156,Graduates!$A$2:$F$231,3,FALSE),"")</f>
        <v>YALÇIN</v>
      </c>
      <c r="F156" s="11"/>
      <c r="G156" s="11" t="str">
        <f>IF(WhoWorksWhere!D156="",VLOOKUP(WhoWorksWhere!B156,Companies!$A$2:$B$695,2,FALSE),)</f>
        <v>Arçelik</v>
      </c>
      <c r="H156" s="11"/>
      <c r="I156" s="11"/>
      <c r="J156" s="11"/>
    </row>
    <row r="157" spans="1:10" hidden="1" x14ac:dyDescent="0.25">
      <c r="A157" s="10">
        <f>WhoWorksWhere!A157</f>
        <v>20970651</v>
      </c>
      <c r="B157" s="10"/>
      <c r="C157" s="11" t="str">
        <f>IF(WhoWorksWhere!D157="",VLOOKUP(WhoWorksWhere!A157,Graduates!$A$2:$F$231,2,FALSE),"")</f>
        <v/>
      </c>
      <c r="D157" s="11"/>
      <c r="E157" s="11" t="str">
        <f>IF(WhoWorksWhere!D157="",VLOOKUP(WhoWorksWhere!A157,Graduates!$A$2:$F$231,3,FALSE),"")</f>
        <v/>
      </c>
      <c r="F157" s="11"/>
      <c r="G157" s="11">
        <f>IF(WhoWorksWhere!D157="",VLOOKUP(WhoWorksWhere!B157,Companies!$A$2:$B$695,2,FALSE),)</f>
        <v>0</v>
      </c>
      <c r="H157" s="11"/>
      <c r="I157" s="11"/>
      <c r="J157" s="11"/>
    </row>
    <row r="158" spans="1:10" x14ac:dyDescent="0.25">
      <c r="A158" s="10">
        <f>WhoWorksWhere!A158</f>
        <v>20970651</v>
      </c>
      <c r="B158" s="10"/>
      <c r="C158" s="11" t="str">
        <f>IF(WhoWorksWhere!D158="",VLOOKUP(WhoWorksWhere!A158,Graduates!$A$2:$F$231,2,FALSE),"")</f>
        <v>ECEM</v>
      </c>
      <c r="D158" s="11"/>
      <c r="E158" s="11" t="str">
        <f>IF(WhoWorksWhere!D158="",VLOOKUP(WhoWorksWhere!A158,Graduates!$A$2:$F$231,3,FALSE),"")</f>
        <v>KONAK</v>
      </c>
      <c r="F158" s="11"/>
      <c r="G158" s="11" t="str">
        <f>IF(WhoWorksWhere!D158="",VLOOKUP(WhoWorksWhere!B158,Companies!$A$2:$B$695,2,FALSE),)</f>
        <v>T.C. Ekonomi Bakanlığı</v>
      </c>
      <c r="H158" s="11"/>
      <c r="I158" s="11"/>
      <c r="J158" s="11"/>
    </row>
    <row r="159" spans="1:10" x14ac:dyDescent="0.25">
      <c r="A159" s="10">
        <f>WhoWorksWhere!A159</f>
        <v>21073451</v>
      </c>
      <c r="B159" s="10"/>
      <c r="C159" s="11" t="str">
        <f>IF(WhoWorksWhere!D159="",VLOOKUP(WhoWorksWhere!A159,Graduates!$A$2:$F$231,2,FALSE),"")</f>
        <v>AYŞEGÜL</v>
      </c>
      <c r="D159" s="11"/>
      <c r="E159" s="11" t="str">
        <f>IF(WhoWorksWhere!D159="",VLOOKUP(WhoWorksWhere!A159,Graduates!$A$2:$F$231,3,FALSE),"")</f>
        <v>ŞAHİN</v>
      </c>
      <c r="F159" s="11"/>
      <c r="G159" s="11" t="str">
        <f>IF(WhoWorksWhere!D159="",VLOOKUP(WhoWorksWhere!B159,Companies!$A$2:$B$695,2,FALSE),)</f>
        <v>ASELSAN</v>
      </c>
      <c r="H159" s="11"/>
      <c r="I159" s="11"/>
      <c r="J159" s="11"/>
    </row>
    <row r="160" spans="1:10" hidden="1" x14ac:dyDescent="0.25">
      <c r="A160" s="10">
        <f>WhoWorksWhere!A160</f>
        <v>21030679</v>
      </c>
      <c r="B160" s="10"/>
      <c r="C160" s="11" t="str">
        <f>IF(WhoWorksWhere!D160="",VLOOKUP(WhoWorksWhere!A160,Graduates!$A$2:$F$231,2,FALSE),"")</f>
        <v/>
      </c>
      <c r="D160" s="11"/>
      <c r="E160" s="11" t="str">
        <f>IF(WhoWorksWhere!D160="",VLOOKUP(WhoWorksWhere!A160,Graduates!$A$2:$F$231,3,FALSE),"")</f>
        <v/>
      </c>
      <c r="F160" s="11"/>
      <c r="G160" s="11">
        <f>IF(WhoWorksWhere!D160="",VLOOKUP(WhoWorksWhere!B160,Companies!$A$2:$B$695,2,FALSE),)</f>
        <v>0</v>
      </c>
      <c r="H160" s="11"/>
      <c r="I160" s="11"/>
      <c r="J160" s="11"/>
    </row>
    <row r="161" spans="1:10" x14ac:dyDescent="0.25">
      <c r="A161" s="10">
        <f>WhoWorksWhere!A161</f>
        <v>21030679</v>
      </c>
      <c r="B161" s="10"/>
      <c r="C161" s="11" t="str">
        <f>IF(WhoWorksWhere!D161="",VLOOKUP(WhoWorksWhere!A161,Graduates!$A$2:$F$231,2,FALSE),"")</f>
        <v>SEDA</v>
      </c>
      <c r="D161" s="11"/>
      <c r="E161" s="11" t="str">
        <f>IF(WhoWorksWhere!D161="",VLOOKUP(WhoWorksWhere!A161,Graduates!$A$2:$F$231,3,FALSE),"")</f>
        <v>ALBAYRAK</v>
      </c>
      <c r="F161" s="11"/>
      <c r="G161" s="11" t="str">
        <f>IF(WhoWorksWhere!D161="",VLOOKUP(WhoWorksWhere!B161,Companies!$A$2:$B$695,2,FALSE),)</f>
        <v>ASELSAN</v>
      </c>
      <c r="H161" s="11"/>
      <c r="I161" s="11"/>
      <c r="J161" s="11"/>
    </row>
    <row r="162" spans="1:10" hidden="1" x14ac:dyDescent="0.25">
      <c r="A162" s="10">
        <f>WhoWorksWhere!A162</f>
        <v>21171288</v>
      </c>
      <c r="B162" s="10"/>
      <c r="C162" s="11" t="str">
        <f>IF(WhoWorksWhere!D162="",VLOOKUP(WhoWorksWhere!A162,Graduates!$A$2:$F$231,2,FALSE),"")</f>
        <v/>
      </c>
      <c r="D162" s="11"/>
      <c r="E162" s="11" t="str">
        <f>IF(WhoWorksWhere!D162="",VLOOKUP(WhoWorksWhere!A162,Graduates!$A$2:$F$231,3,FALSE),"")</f>
        <v/>
      </c>
      <c r="F162" s="11"/>
      <c r="G162" s="11">
        <f>IF(WhoWorksWhere!D162="",VLOOKUP(WhoWorksWhere!B162,Companies!$A$2:$B$695,2,FALSE),)</f>
        <v>0</v>
      </c>
      <c r="H162" s="11"/>
      <c r="I162" s="11"/>
      <c r="J162" s="11"/>
    </row>
    <row r="163" spans="1:10" hidden="1" x14ac:dyDescent="0.25">
      <c r="A163" s="10">
        <f>WhoWorksWhere!A163</f>
        <v>21073451</v>
      </c>
      <c r="B163" s="10"/>
      <c r="C163" s="11" t="str">
        <f>IF(WhoWorksWhere!D163="",VLOOKUP(WhoWorksWhere!A163,Graduates!$A$2:$F$231,2,FALSE),"")</f>
        <v/>
      </c>
      <c r="D163" s="11"/>
      <c r="E163" s="11" t="str">
        <f>IF(WhoWorksWhere!D163="",VLOOKUP(WhoWorksWhere!A163,Graduates!$A$2:$F$231,3,FALSE),"")</f>
        <v/>
      </c>
      <c r="F163" s="11"/>
      <c r="G163" s="11">
        <f>IF(WhoWorksWhere!D163="",VLOOKUP(WhoWorksWhere!B163,Companies!$A$2:$B$695,2,FALSE),)</f>
        <v>0</v>
      </c>
      <c r="H163" s="11"/>
      <c r="I163" s="11"/>
      <c r="J163" s="11"/>
    </row>
    <row r="164" spans="1:10" x14ac:dyDescent="0.25">
      <c r="A164" s="10">
        <f>WhoWorksWhere!A164</f>
        <v>21131091</v>
      </c>
      <c r="B164" s="10"/>
      <c r="C164" s="11" t="str">
        <f>IF(WhoWorksWhere!D164="",VLOOKUP(WhoWorksWhere!A164,Graduates!$A$2:$F$231,2,FALSE),"")</f>
        <v>SENANUR</v>
      </c>
      <c r="D164" s="11"/>
      <c r="E164" s="11" t="str">
        <f>IF(WhoWorksWhere!D164="",VLOOKUP(WhoWorksWhere!A164,Graduates!$A$2:$F$231,3,FALSE),"")</f>
        <v>KORKMAZ</v>
      </c>
      <c r="F164" s="11"/>
      <c r="G164" s="11" t="str">
        <f>IF(WhoWorksWhere!D164="",VLOOKUP(WhoWorksWhere!B164,Companies!$A$2:$B$695,2,FALSE),)</f>
        <v>BOSCH</v>
      </c>
      <c r="H164" s="11"/>
      <c r="I164" s="11"/>
      <c r="J164" s="11"/>
    </row>
    <row r="165" spans="1:10" x14ac:dyDescent="0.25">
      <c r="A165" s="10">
        <f>WhoWorksWhere!A165</f>
        <v>21131067</v>
      </c>
      <c r="B165" s="10"/>
      <c r="C165" s="11" t="str">
        <f>IF(WhoWorksWhere!D165="",VLOOKUP(WhoWorksWhere!A165,Graduates!$A$2:$F$231,2,FALSE),"")</f>
        <v>ELİF</v>
      </c>
      <c r="D165" s="11"/>
      <c r="E165" s="11" t="str">
        <f>IF(WhoWorksWhere!D165="",VLOOKUP(WhoWorksWhere!A165,Graduates!$A$2:$F$231,3,FALSE),"")</f>
        <v>KARABACAKOĞLU</v>
      </c>
      <c r="F165" s="11"/>
      <c r="G165" s="11" t="str">
        <f>IF(WhoWorksWhere!D165="",VLOOKUP(WhoWorksWhere!B165,Companies!$A$2:$B$695,2,FALSE),)</f>
        <v>TAI - TUSAŞ</v>
      </c>
      <c r="H165" s="11"/>
      <c r="I165" s="11"/>
      <c r="J165" s="11"/>
    </row>
    <row r="166" spans="1:10" hidden="1" x14ac:dyDescent="0.25">
      <c r="A166" s="10">
        <f>WhoWorksWhere!A166</f>
        <v>21030871</v>
      </c>
      <c r="B166" s="10"/>
      <c r="C166" s="11" t="str">
        <f>IF(WhoWorksWhere!D166="",VLOOKUP(WhoWorksWhere!A166,Graduates!$A$2:$F$231,2,FALSE),"")</f>
        <v/>
      </c>
      <c r="D166" s="11"/>
      <c r="E166" s="11" t="str">
        <f>IF(WhoWorksWhere!D166="",VLOOKUP(WhoWorksWhere!A166,Graduates!$A$2:$F$231,3,FALSE),"")</f>
        <v/>
      </c>
      <c r="F166" s="11"/>
      <c r="G166" s="11">
        <f>IF(WhoWorksWhere!D166="",VLOOKUP(WhoWorksWhere!B166,Companies!$A$2:$B$695,2,FALSE),)</f>
        <v>0</v>
      </c>
      <c r="H166" s="11"/>
      <c r="I166" s="11"/>
      <c r="J166" s="11"/>
    </row>
    <row r="167" spans="1:10" x14ac:dyDescent="0.25">
      <c r="A167" s="10">
        <f>WhoWorksWhere!A167</f>
        <v>21030871</v>
      </c>
      <c r="B167" s="10"/>
      <c r="C167" s="11" t="str">
        <f>IF(WhoWorksWhere!D167="",VLOOKUP(WhoWorksWhere!A167,Graduates!$A$2:$F$231,2,FALSE),"")</f>
        <v>MURAT CAN</v>
      </c>
      <c r="D167" s="11"/>
      <c r="E167" s="11" t="str">
        <f>IF(WhoWorksWhere!D167="",VLOOKUP(WhoWorksWhere!A167,Graduates!$A$2:$F$231,3,FALSE),"")</f>
        <v>GÜLER</v>
      </c>
      <c r="F167" s="11"/>
      <c r="G167" s="11" t="str">
        <f>IF(WhoWorksWhere!D167="",VLOOKUP(WhoWorksWhere!B167,Companies!$A$2:$B$695,2,FALSE),)</f>
        <v>ASELSAN</v>
      </c>
      <c r="H167" s="11"/>
      <c r="I167" s="11"/>
      <c r="J167" s="11"/>
    </row>
    <row r="168" spans="1:10" x14ac:dyDescent="0.25">
      <c r="A168" s="10">
        <f>WhoWorksWhere!A168</f>
        <v>21131202</v>
      </c>
      <c r="B168" s="10"/>
      <c r="C168" s="11" t="str">
        <f>IF(WhoWorksWhere!D168="",VLOOKUP(WhoWorksWhere!A168,Graduates!$A$2:$F$231,2,FALSE),"")</f>
        <v>BEHİÇ ILGAZ</v>
      </c>
      <c r="D168" s="11"/>
      <c r="E168" s="11" t="str">
        <f>IF(WhoWorksWhere!D168="",VLOOKUP(WhoWorksWhere!A168,Graduates!$A$2:$F$231,3,FALSE),"")</f>
        <v>SARIYALÇIN</v>
      </c>
      <c r="F168" s="11"/>
      <c r="G168" s="11" t="str">
        <f>IF(WhoWorksWhere!D168="",VLOOKUP(WhoWorksWhere!B168,Companies!$A$2:$B$695,2,FALSE),)</f>
        <v>Türkiye İş Bankası</v>
      </c>
      <c r="H168" s="11"/>
      <c r="I168" s="11"/>
      <c r="J168" s="11"/>
    </row>
    <row r="169" spans="1:10" hidden="1" x14ac:dyDescent="0.25">
      <c r="A169" s="10">
        <f>WhoWorksWhere!A169</f>
        <v>21232427</v>
      </c>
      <c r="B169" s="10"/>
      <c r="C169" s="11" t="str">
        <f>IF(WhoWorksWhere!D169="",VLOOKUP(WhoWorksWhere!A169,Graduates!$A$2:$F$231,2,FALSE),"")</f>
        <v/>
      </c>
      <c r="D169" s="11"/>
      <c r="E169" s="11" t="str">
        <f>IF(WhoWorksWhere!D169="",VLOOKUP(WhoWorksWhere!A169,Graduates!$A$2:$F$231,3,FALSE),"")</f>
        <v/>
      </c>
      <c r="F169" s="11"/>
      <c r="G169" s="11">
        <f>IF(WhoWorksWhere!D169="",VLOOKUP(WhoWorksWhere!B169,Companies!$A$2:$B$695,2,FALSE),)</f>
        <v>0</v>
      </c>
      <c r="H169" s="11"/>
      <c r="I169" s="11"/>
      <c r="J169" s="11"/>
    </row>
    <row r="170" spans="1:10" x14ac:dyDescent="0.25">
      <c r="A170" s="10">
        <f>WhoWorksWhere!A170</f>
        <v>20929932</v>
      </c>
      <c r="B170" s="10"/>
      <c r="C170" s="11" t="str">
        <f>IF(WhoWorksWhere!D170="",VLOOKUP(WhoWorksWhere!A170,Graduates!$A$2:$F$231,2,FALSE),"")</f>
        <v>BEGÜM</v>
      </c>
      <c r="D170" s="11"/>
      <c r="E170" s="11" t="str">
        <f>IF(WhoWorksWhere!D170="",VLOOKUP(WhoWorksWhere!A170,Graduates!$A$2:$F$231,3,FALSE),"")</f>
        <v>DADAK</v>
      </c>
      <c r="F170" s="11"/>
      <c r="G170" s="11" t="str">
        <f>IF(WhoWorksWhere!D170="",VLOOKUP(WhoWorksWhere!B170,Companies!$A$2:$B$695,2,FALSE),)</f>
        <v>TAI - TUSAŞ</v>
      </c>
      <c r="H170" s="11"/>
      <c r="I170" s="11"/>
      <c r="J170" s="11"/>
    </row>
    <row r="171" spans="1:10" hidden="1" x14ac:dyDescent="0.25">
      <c r="A171" s="10">
        <f>WhoWorksWhere!A171</f>
        <v>21031049</v>
      </c>
      <c r="B171" s="10"/>
      <c r="C171" s="11" t="str">
        <f>IF(WhoWorksWhere!D171="",VLOOKUP(WhoWorksWhere!A171,Graduates!$A$2:$F$231,2,FALSE),"")</f>
        <v/>
      </c>
      <c r="D171" s="11"/>
      <c r="E171" s="11" t="str">
        <f>IF(WhoWorksWhere!D171="",VLOOKUP(WhoWorksWhere!A171,Graduates!$A$2:$F$231,3,FALSE),"")</f>
        <v/>
      </c>
      <c r="F171" s="11"/>
      <c r="G171" s="11">
        <f>IF(WhoWorksWhere!D171="",VLOOKUP(WhoWorksWhere!B171,Companies!$A$2:$B$695,2,FALSE),)</f>
        <v>0</v>
      </c>
      <c r="H171" s="11"/>
      <c r="I171" s="11"/>
      <c r="J171" s="11"/>
    </row>
    <row r="172" spans="1:10" x14ac:dyDescent="0.25">
      <c r="A172" s="10">
        <f>WhoWorksWhere!A172</f>
        <v>20727576</v>
      </c>
      <c r="B172" s="10"/>
      <c r="C172" s="11" t="str">
        <f>IF(WhoWorksWhere!D172="",VLOOKUP(WhoWorksWhere!A172,Graduates!$A$2:$F$231,2,FALSE),"")</f>
        <v>İLHAN VELİ</v>
      </c>
      <c r="D172" s="11"/>
      <c r="E172" s="11" t="str">
        <f>IF(WhoWorksWhere!D172="",VLOOKUP(WhoWorksWhere!A172,Graduates!$A$2:$F$231,3,FALSE),"")</f>
        <v>KOCABAY</v>
      </c>
      <c r="F172" s="11"/>
      <c r="G172" s="11" t="str">
        <f>IF(WhoWorksWhere!D172="",VLOOKUP(WhoWorksWhere!B172,Companies!$A$2:$B$695,2,FALSE),)</f>
        <v>ASELSAN</v>
      </c>
      <c r="H172" s="11"/>
      <c r="I172" s="11"/>
      <c r="J172" s="11"/>
    </row>
    <row r="173" spans="1:10" hidden="1" x14ac:dyDescent="0.25">
      <c r="A173" s="10">
        <f>WhoWorksWhere!A173</f>
        <v>20829545</v>
      </c>
      <c r="B173" s="10"/>
      <c r="C173" s="11" t="str">
        <f>IF(WhoWorksWhere!D173="",VLOOKUP(WhoWorksWhere!A173,Graduates!$A$2:$F$231,2,FALSE),"")</f>
        <v/>
      </c>
      <c r="D173" s="11"/>
      <c r="E173" s="11" t="str">
        <f>IF(WhoWorksWhere!D173="",VLOOKUP(WhoWorksWhere!A173,Graduates!$A$2:$F$231,3,FALSE),"")</f>
        <v/>
      </c>
      <c r="F173" s="11"/>
      <c r="G173" s="11">
        <f>IF(WhoWorksWhere!D173="",VLOOKUP(WhoWorksWhere!B173,Companies!$A$2:$B$695,2,FALSE),)</f>
        <v>0</v>
      </c>
      <c r="H173" s="11"/>
      <c r="I173" s="11"/>
      <c r="J173" s="11"/>
    </row>
    <row r="174" spans="1:10" x14ac:dyDescent="0.25">
      <c r="A174" s="10">
        <f>WhoWorksWhere!A174</f>
        <v>21030866</v>
      </c>
      <c r="B174" s="10"/>
      <c r="C174" s="11" t="str">
        <f>IF(WhoWorksWhere!D174="",VLOOKUP(WhoWorksWhere!A174,Graduates!$A$2:$F$231,2,FALSE),"")</f>
        <v>MESUT FİKRİ</v>
      </c>
      <c r="D174" s="11"/>
      <c r="E174" s="11" t="str">
        <f>IF(WhoWorksWhere!D174="",VLOOKUP(WhoWorksWhere!A174,Graduates!$A$2:$F$231,3,FALSE),"")</f>
        <v>GELERİ</v>
      </c>
      <c r="F174" s="11"/>
      <c r="G174" s="11" t="str">
        <f>IF(WhoWorksWhere!D174="",VLOOKUP(WhoWorksWhere!B174,Companies!$A$2:$B$695,2,FALSE),)</f>
        <v>Enerjisa</v>
      </c>
      <c r="H174" s="11"/>
      <c r="I174" s="11"/>
      <c r="J174" s="11"/>
    </row>
    <row r="175" spans="1:10" hidden="1" x14ac:dyDescent="0.25">
      <c r="A175" s="10">
        <f>WhoWorksWhere!A175</f>
        <v>21131106</v>
      </c>
      <c r="B175" s="10"/>
      <c r="C175" s="11" t="str">
        <f>IF(WhoWorksWhere!D175="",VLOOKUP(WhoWorksWhere!A175,Graduates!$A$2:$F$231,2,FALSE),"")</f>
        <v/>
      </c>
      <c r="D175" s="11"/>
      <c r="E175" s="11" t="str">
        <f>IF(WhoWorksWhere!D175="",VLOOKUP(WhoWorksWhere!A175,Graduates!$A$2:$F$231,3,FALSE),"")</f>
        <v/>
      </c>
      <c r="F175" s="11"/>
      <c r="G175" s="11">
        <f>IF(WhoWorksWhere!D175="",VLOOKUP(WhoWorksWhere!B175,Companies!$A$2:$B$695,2,FALSE),)</f>
        <v>0</v>
      </c>
      <c r="H175" s="11"/>
      <c r="I175" s="11"/>
      <c r="J175" s="11"/>
    </row>
    <row r="176" spans="1:10" hidden="1" x14ac:dyDescent="0.25">
      <c r="A176" s="10">
        <f>WhoWorksWhere!A176</f>
        <v>20970821</v>
      </c>
      <c r="B176" s="10"/>
      <c r="C176" s="11" t="str">
        <f>IF(WhoWorksWhere!D176="",VLOOKUP(WhoWorksWhere!A176,Graduates!$A$2:$F$231,2,FALSE),"")</f>
        <v/>
      </c>
      <c r="D176" s="11"/>
      <c r="E176" s="11" t="str">
        <f>IF(WhoWorksWhere!D176="",VLOOKUP(WhoWorksWhere!A176,Graduates!$A$2:$F$231,3,FALSE),"")</f>
        <v/>
      </c>
      <c r="F176" s="11"/>
      <c r="G176" s="11">
        <f>IF(WhoWorksWhere!D176="",VLOOKUP(WhoWorksWhere!B176,Companies!$A$2:$B$695,2,FALSE),)</f>
        <v>0</v>
      </c>
      <c r="H176" s="11"/>
      <c r="I176" s="11"/>
      <c r="J176" s="11"/>
    </row>
    <row r="177" spans="1:10" x14ac:dyDescent="0.25">
      <c r="A177" s="10">
        <f>WhoWorksWhere!A177</f>
        <v>20829454</v>
      </c>
      <c r="B177" s="10"/>
      <c r="C177" s="11" t="str">
        <f>IF(WhoWorksWhere!D177="",VLOOKUP(WhoWorksWhere!A177,Graduates!$A$2:$F$231,2,FALSE),"")</f>
        <v>FİRDEVS CANAN</v>
      </c>
      <c r="D177" s="11"/>
      <c r="E177" s="11" t="str">
        <f>IF(WhoWorksWhere!D177="",VLOOKUP(WhoWorksWhere!A177,Graduates!$A$2:$F$231,3,FALSE),"")</f>
        <v>DOMBAYCI</v>
      </c>
      <c r="F177" s="11"/>
      <c r="G177" s="11" t="str">
        <f>IF(WhoWorksWhere!D177="",VLOOKUP(WhoWorksWhere!B177,Companies!$A$2:$B$695,2,FALSE),)</f>
        <v>Roche</v>
      </c>
      <c r="H177" s="11"/>
      <c r="I177" s="11"/>
      <c r="J177" s="11"/>
    </row>
    <row r="178" spans="1:10" hidden="1" x14ac:dyDescent="0.25">
      <c r="A178" s="10">
        <f>WhoWorksWhere!A178</f>
        <v>20829454</v>
      </c>
      <c r="B178" s="10"/>
      <c r="C178" s="11" t="str">
        <f>IF(WhoWorksWhere!D178="",VLOOKUP(WhoWorksWhere!A178,Graduates!$A$2:$F$231,2,FALSE),"")</f>
        <v/>
      </c>
      <c r="D178" s="11"/>
      <c r="E178" s="11" t="str">
        <f>IF(WhoWorksWhere!D178="",VLOOKUP(WhoWorksWhere!A178,Graduates!$A$2:$F$231,3,FALSE),"")</f>
        <v/>
      </c>
      <c r="F178" s="11"/>
      <c r="G178" s="11">
        <f>IF(WhoWorksWhere!D178="",VLOOKUP(WhoWorksWhere!B178,Companies!$A$2:$B$695,2,FALSE),)</f>
        <v>0</v>
      </c>
      <c r="H178" s="11"/>
      <c r="I178" s="11"/>
      <c r="J178" s="11"/>
    </row>
    <row r="179" spans="1:10" hidden="1" x14ac:dyDescent="0.25">
      <c r="A179" s="10">
        <f>WhoWorksWhere!A179</f>
        <v>20829306</v>
      </c>
      <c r="B179" s="10"/>
      <c r="C179" s="11" t="str">
        <f>IF(WhoWorksWhere!D179="",VLOOKUP(WhoWorksWhere!A179,Graduates!$A$2:$F$231,2,FALSE),"")</f>
        <v/>
      </c>
      <c r="D179" s="11"/>
      <c r="E179" s="11" t="str">
        <f>IF(WhoWorksWhere!D179="",VLOOKUP(WhoWorksWhere!A179,Graduates!$A$2:$F$231,3,FALSE),"")</f>
        <v/>
      </c>
      <c r="F179" s="11"/>
      <c r="G179" s="11">
        <f>IF(WhoWorksWhere!D179="",VLOOKUP(WhoWorksWhere!B179,Companies!$A$2:$B$695,2,FALSE),)</f>
        <v>0</v>
      </c>
      <c r="H179" s="11"/>
      <c r="I179" s="11"/>
      <c r="J179" s="11"/>
    </row>
    <row r="180" spans="1:10" x14ac:dyDescent="0.25">
      <c r="A180" s="10">
        <f>WhoWorksWhere!A180</f>
        <v>20727601</v>
      </c>
      <c r="B180" s="10"/>
      <c r="C180" s="11" t="str">
        <f>IF(WhoWorksWhere!D180="",VLOOKUP(WhoWorksWhere!A180,Graduates!$A$2:$F$231,2,FALSE),"")</f>
        <v>FURKAN</v>
      </c>
      <c r="D180" s="11"/>
      <c r="E180" s="11" t="str">
        <f>IF(WhoWorksWhere!D180="",VLOOKUP(WhoWorksWhere!A180,Graduates!$A$2:$F$231,3,FALSE),"")</f>
        <v>ÖZYURT</v>
      </c>
      <c r="F180" s="11"/>
      <c r="G180" s="11" t="str">
        <f>IF(WhoWorksWhere!D180="",VLOOKUP(WhoWorksWhere!B180,Companies!$A$2:$B$695,2,FALSE),)</f>
        <v>THY - Türk Hava Yolları</v>
      </c>
      <c r="H180" s="11"/>
      <c r="I180" s="11"/>
      <c r="J180" s="11"/>
    </row>
    <row r="181" spans="1:10" hidden="1" x14ac:dyDescent="0.25">
      <c r="A181" s="10">
        <f>WhoWorksWhere!A181</f>
        <v>20727601</v>
      </c>
      <c r="B181" s="10"/>
      <c r="C181" s="11" t="str">
        <f>IF(WhoWorksWhere!D181="",VLOOKUP(WhoWorksWhere!A181,Graduates!$A$2:$F$231,2,FALSE),"")</f>
        <v/>
      </c>
      <c r="D181" s="11"/>
      <c r="E181" s="11" t="str">
        <f>IF(WhoWorksWhere!D181="",VLOOKUP(WhoWorksWhere!A181,Graduates!$A$2:$F$231,3,FALSE),"")</f>
        <v/>
      </c>
      <c r="F181" s="11"/>
      <c r="G181" s="11">
        <f>IF(WhoWorksWhere!D181="",VLOOKUP(WhoWorksWhere!B181,Companies!$A$2:$B$695,2,FALSE),)</f>
        <v>0</v>
      </c>
      <c r="H181" s="11"/>
      <c r="I181" s="11"/>
      <c r="J181" s="11"/>
    </row>
    <row r="182" spans="1:10" x14ac:dyDescent="0.25">
      <c r="A182" s="10">
        <f>WhoWorksWhere!A182</f>
        <v>20829641</v>
      </c>
      <c r="B182" s="10"/>
      <c r="C182" s="11" t="str">
        <f>IF(WhoWorksWhere!D182="",VLOOKUP(WhoWorksWhere!A182,Graduates!$A$2:$F$231,2,FALSE),"")</f>
        <v>AYŞE</v>
      </c>
      <c r="D182" s="11"/>
      <c r="E182" s="11" t="str">
        <f>IF(WhoWorksWhere!D182="",VLOOKUP(WhoWorksWhere!A182,Graduates!$A$2:$F$231,3,FALSE),"")</f>
        <v>ŞAHAN</v>
      </c>
      <c r="F182" s="11"/>
      <c r="G182" s="11" t="str">
        <f>IF(WhoWorksWhere!D182="",VLOOKUP(WhoWorksWhere!B182,Companies!$A$2:$B$695,2,FALSE),)</f>
        <v>Özgüç Ambalaj</v>
      </c>
      <c r="H182" s="11"/>
      <c r="I182" s="11"/>
      <c r="J182" s="11"/>
    </row>
    <row r="183" spans="1:10" hidden="1" x14ac:dyDescent="0.25">
      <c r="A183" s="10">
        <f>WhoWorksWhere!A183</f>
        <v>20829641</v>
      </c>
      <c r="B183" s="10"/>
      <c r="C183" s="11" t="str">
        <f>IF(WhoWorksWhere!D183="",VLOOKUP(WhoWorksWhere!A183,Graduates!$A$2:$F$231,2,FALSE),"")</f>
        <v/>
      </c>
      <c r="D183" s="11"/>
      <c r="E183" s="11" t="str">
        <f>IF(WhoWorksWhere!D183="",VLOOKUP(WhoWorksWhere!A183,Graduates!$A$2:$F$231,3,FALSE),"")</f>
        <v/>
      </c>
      <c r="F183" s="11"/>
      <c r="G183" s="11">
        <f>IF(WhoWorksWhere!D183="",VLOOKUP(WhoWorksWhere!B183,Companies!$A$2:$B$695,2,FALSE),)</f>
        <v>0</v>
      </c>
      <c r="H183" s="11"/>
      <c r="I183" s="11"/>
      <c r="J183" s="11"/>
    </row>
    <row r="184" spans="1:10" x14ac:dyDescent="0.25">
      <c r="A184" s="10">
        <f>WhoWorksWhere!A184</f>
        <v>21131273</v>
      </c>
      <c r="B184" s="10"/>
      <c r="C184" s="11" t="str">
        <f>IF(WhoWorksWhere!D184="",VLOOKUP(WhoWorksWhere!A184,Graduates!$A$2:$F$231,2,FALSE),"")</f>
        <v>CANSEL GÖNÜL</v>
      </c>
      <c r="D184" s="11"/>
      <c r="E184" s="11" t="str">
        <f>IF(WhoWorksWhere!D184="",VLOOKUP(WhoWorksWhere!A184,Graduates!$A$2:$F$231,3,FALSE),"")</f>
        <v>TOPRAKKIRAN</v>
      </c>
      <c r="F184" s="11"/>
      <c r="G184" s="11" t="str">
        <f>IF(WhoWorksWhere!D184="",VLOOKUP(WhoWorksWhere!B184,Companies!$A$2:$B$695,2,FALSE),)</f>
        <v>Mercedes Benz Türk</v>
      </c>
      <c r="H184" s="11"/>
      <c r="I184" s="11"/>
      <c r="J184" s="11"/>
    </row>
    <row r="185" spans="1:10" x14ac:dyDescent="0.25">
      <c r="A185" s="10">
        <f>WhoWorksWhere!A185</f>
        <v>21131111</v>
      </c>
      <c r="B185" s="10"/>
      <c r="C185" s="11" t="str">
        <f>IF(WhoWorksWhere!D185="",VLOOKUP(WhoWorksWhere!A185,Graduates!$A$2:$F$231,2,FALSE),"")</f>
        <v>SEMİH</v>
      </c>
      <c r="D185" s="11"/>
      <c r="E185" s="11" t="str">
        <f>IF(WhoWorksWhere!D185="",VLOOKUP(WhoWorksWhere!A185,Graduates!$A$2:$F$231,3,FALSE),"")</f>
        <v>KUTLU</v>
      </c>
      <c r="F185" s="11"/>
      <c r="G185" s="11" t="str">
        <f>IF(WhoWorksWhere!D185="",VLOOKUP(WhoWorksWhere!B185,Companies!$A$2:$B$695,2,FALSE),)</f>
        <v>Gülermak</v>
      </c>
      <c r="H185" s="11"/>
      <c r="I185" s="11"/>
      <c r="J185" s="11"/>
    </row>
    <row r="186" spans="1:10" x14ac:dyDescent="0.25">
      <c r="A186" s="10">
        <f>WhoWorksWhere!A186</f>
        <v>21131221</v>
      </c>
      <c r="B186" s="10"/>
      <c r="C186" s="11" t="str">
        <f>IF(WhoWorksWhere!D186="",VLOOKUP(WhoWorksWhere!A186,Graduates!$A$2:$F$231,2,FALSE),"")</f>
        <v>BERKAN</v>
      </c>
      <c r="D186" s="11"/>
      <c r="E186" s="11" t="str">
        <f>IF(WhoWorksWhere!D186="",VLOOKUP(WhoWorksWhere!A186,Graduates!$A$2:$F$231,3,FALSE),"")</f>
        <v>SUNA</v>
      </c>
      <c r="F186" s="11"/>
      <c r="G186" s="11" t="str">
        <f>IF(WhoWorksWhere!D186="",VLOOKUP(WhoWorksWhere!B186,Companies!$A$2:$B$695,2,FALSE),)</f>
        <v>Arçelik</v>
      </c>
      <c r="H186" s="11"/>
      <c r="I186" s="11"/>
      <c r="J186" s="11"/>
    </row>
    <row r="187" spans="1:10" hidden="1" x14ac:dyDescent="0.25">
      <c r="A187" s="10">
        <f>WhoWorksWhere!A187</f>
        <v>20727414</v>
      </c>
      <c r="B187" s="10"/>
      <c r="C187" s="11" t="str">
        <f>IF(WhoWorksWhere!D187="",VLOOKUP(WhoWorksWhere!A187,Graduates!$A$2:$F$231,2,FALSE),"")</f>
        <v/>
      </c>
      <c r="D187" s="11"/>
      <c r="E187" s="11" t="str">
        <f>IF(WhoWorksWhere!D187="",VLOOKUP(WhoWorksWhere!A187,Graduates!$A$2:$F$231,3,FALSE),"")</f>
        <v/>
      </c>
      <c r="F187" s="11"/>
      <c r="G187" s="11">
        <f>IF(WhoWorksWhere!D187="",VLOOKUP(WhoWorksWhere!B187,Companies!$A$2:$B$695,2,FALSE),)</f>
        <v>0</v>
      </c>
      <c r="H187" s="11"/>
      <c r="I187" s="11"/>
      <c r="J187" s="11"/>
    </row>
    <row r="188" spans="1:10" x14ac:dyDescent="0.25">
      <c r="A188" s="10">
        <f>WhoWorksWhere!A188</f>
        <v>20929836</v>
      </c>
      <c r="B188" s="10"/>
      <c r="C188" s="11" t="str">
        <f>IF(WhoWorksWhere!D188="",VLOOKUP(WhoWorksWhere!A188,Graduates!$A$2:$F$231,2,FALSE),"")</f>
        <v>ALİ TAYANÇ</v>
      </c>
      <c r="D188" s="11"/>
      <c r="E188" s="11" t="str">
        <f>IF(WhoWorksWhere!D188="",VLOOKUP(WhoWorksWhere!A188,Graduates!$A$2:$F$231,3,FALSE),"")</f>
        <v>AKKÖSE</v>
      </c>
      <c r="F188" s="11"/>
      <c r="G188" s="11" t="str">
        <f>IF(WhoWorksWhere!D188="",VLOOKUP(WhoWorksWhere!B188,Companies!$A$2:$B$695,2,FALSE),)</f>
        <v>Akbank</v>
      </c>
      <c r="H188" s="11"/>
      <c r="I188" s="11"/>
      <c r="J188" s="11"/>
    </row>
    <row r="189" spans="1:10" x14ac:dyDescent="0.25">
      <c r="A189" s="10">
        <f>WhoWorksWhere!A189</f>
        <v>21131196</v>
      </c>
      <c r="B189" s="10"/>
      <c r="C189" s="11" t="str">
        <f>IF(WhoWorksWhere!D189="",VLOOKUP(WhoWorksWhere!A189,Graduates!$A$2:$F$231,2,FALSE),"")</f>
        <v>UĞUR</v>
      </c>
      <c r="D189" s="11"/>
      <c r="E189" s="11" t="str">
        <f>IF(WhoWorksWhere!D189="",VLOOKUP(WhoWorksWhere!A189,Graduates!$A$2:$F$231,3,FALSE),"")</f>
        <v>PERVANE</v>
      </c>
      <c r="F189" s="11"/>
      <c r="G189" s="11" t="str">
        <f>IF(WhoWorksWhere!D189="",VLOOKUP(WhoWorksWhere!B189,Companies!$A$2:$B$695,2,FALSE),)</f>
        <v>FTA</v>
      </c>
      <c r="H189" s="11"/>
      <c r="I189" s="11"/>
      <c r="J189" s="11"/>
    </row>
    <row r="190" spans="1:10" x14ac:dyDescent="0.25">
      <c r="A190" s="10">
        <f>WhoWorksWhere!A190</f>
        <v>21232614</v>
      </c>
      <c r="B190" s="10"/>
      <c r="C190" s="11" t="str">
        <f>IF(WhoWorksWhere!D190="",VLOOKUP(WhoWorksWhere!A190,Graduates!$A$2:$F$231,2,FALSE),"")</f>
        <v>BARIŞ</v>
      </c>
      <c r="D190" s="11"/>
      <c r="E190" s="11" t="str">
        <f>IF(WhoWorksWhere!D190="",VLOOKUP(WhoWorksWhere!A190,Graduates!$A$2:$F$231,3,FALSE),"")</f>
        <v>KARAKAŞ</v>
      </c>
      <c r="F190" s="11"/>
      <c r="G190" s="11" t="str">
        <f>IF(WhoWorksWhere!D190="",VLOOKUP(WhoWorksWhere!B190,Companies!$A$2:$B$695,2,FALSE),)</f>
        <v>TEB Türk Ekonomi Bankası</v>
      </c>
      <c r="H190" s="11"/>
      <c r="I190" s="11"/>
      <c r="J190" s="11"/>
    </row>
    <row r="191" spans="1:10" x14ac:dyDescent="0.25">
      <c r="A191" s="10">
        <f>WhoWorksWhere!A191</f>
        <v>21031126</v>
      </c>
      <c r="B191" s="10"/>
      <c r="C191" s="11" t="str">
        <f>IF(WhoWorksWhere!D191="",VLOOKUP(WhoWorksWhere!A191,Graduates!$A$2:$F$231,2,FALSE),"")</f>
        <v>ÖZGE</v>
      </c>
      <c r="D191" s="11"/>
      <c r="E191" s="11" t="str">
        <f>IF(WhoWorksWhere!D191="",VLOOKUP(WhoWorksWhere!A191,Graduates!$A$2:$F$231,3,FALSE),"")</f>
        <v>YEŞİLYURT</v>
      </c>
      <c r="F191" s="11"/>
      <c r="G191" s="11" t="str">
        <f>IF(WhoWorksWhere!D191="",VLOOKUP(WhoWorksWhere!B191,Companies!$A$2:$B$695,2,FALSE),)</f>
        <v>Erdemir Demir Çelik</v>
      </c>
      <c r="H191" s="11"/>
      <c r="I191" s="11"/>
      <c r="J191" s="11"/>
    </row>
    <row r="192" spans="1:10" x14ac:dyDescent="0.25">
      <c r="A192" s="10">
        <f>WhoWorksWhere!A192</f>
        <v>21131163</v>
      </c>
      <c r="B192" s="10"/>
      <c r="C192" s="11" t="str">
        <f>IF(WhoWorksWhere!D192="",VLOOKUP(WhoWorksWhere!A192,Graduates!$A$2:$F$231,2,FALSE),"")</f>
        <v>GİZEM</v>
      </c>
      <c r="D192" s="11"/>
      <c r="E192" s="11" t="str">
        <f>IF(WhoWorksWhere!D192="",VLOOKUP(WhoWorksWhere!A192,Graduates!$A$2:$F$231,3,FALSE),"")</f>
        <v>ÖZEL</v>
      </c>
      <c r="F192" s="11"/>
      <c r="G192" s="11" t="str">
        <f>IF(WhoWorksWhere!D192="",VLOOKUP(WhoWorksWhere!B192,Companies!$A$2:$B$695,2,FALSE),)</f>
        <v>Arçelik</v>
      </c>
      <c r="H192" s="11"/>
      <c r="I192" s="11"/>
      <c r="J192" s="11"/>
    </row>
    <row r="193" spans="1:10" hidden="1" x14ac:dyDescent="0.25">
      <c r="A193" s="10">
        <f>WhoWorksWhere!A193</f>
        <v>21232671</v>
      </c>
      <c r="B193" s="10"/>
      <c r="C193" s="11" t="str">
        <f>IF(WhoWorksWhere!D193="",VLOOKUP(WhoWorksWhere!A193,Graduates!$A$2:$F$231,2,FALSE),"")</f>
        <v/>
      </c>
      <c r="D193" s="11"/>
      <c r="E193" s="11" t="str">
        <f>IF(WhoWorksWhere!D193="",VLOOKUP(WhoWorksWhere!A193,Graduates!$A$2:$F$231,3,FALSE),"")</f>
        <v/>
      </c>
      <c r="F193" s="11"/>
      <c r="G193" s="11">
        <f>IF(WhoWorksWhere!D193="",VLOOKUP(WhoWorksWhere!B193,Companies!$A$2:$B$695,2,FALSE),)</f>
        <v>0</v>
      </c>
      <c r="H193" s="11"/>
      <c r="I193" s="11"/>
      <c r="J193" s="11"/>
    </row>
    <row r="194" spans="1:10" hidden="1" x14ac:dyDescent="0.25">
      <c r="A194" s="10" t="str">
        <f>WhoWorksWhere!A194</f>
        <v>N14112977</v>
      </c>
      <c r="B194" s="10"/>
      <c r="C194" s="11" t="str">
        <f>IF(WhoWorksWhere!D194="",VLOOKUP(WhoWorksWhere!A194,Graduates!$A$2:$F$231,2,FALSE),"")</f>
        <v/>
      </c>
      <c r="D194" s="11"/>
      <c r="E194" s="11" t="str">
        <f>IF(WhoWorksWhere!D194="",VLOOKUP(WhoWorksWhere!A194,Graduates!$A$2:$F$231,3,FALSE),"")</f>
        <v/>
      </c>
      <c r="F194" s="11"/>
      <c r="G194" s="11">
        <f>IF(WhoWorksWhere!D194="",VLOOKUP(WhoWorksWhere!B194,Companies!$A$2:$B$695,2,FALSE),)</f>
        <v>0</v>
      </c>
      <c r="H194" s="11"/>
      <c r="I194" s="11"/>
      <c r="J194" s="11"/>
    </row>
    <row r="195" spans="1:10" hidden="1" x14ac:dyDescent="0.25">
      <c r="A195" s="10" t="str">
        <f>WhoWorksWhere!A195</f>
        <v>N16117016</v>
      </c>
      <c r="B195" s="10"/>
      <c r="C195" s="11" t="e">
        <f>IF(WhoWorksWhere!D195="",VLOOKUP(WhoWorksWhere!A195,Graduates!$A$2:$F$231,2,FALSE),"")</f>
        <v>#N/A</v>
      </c>
      <c r="D195" s="11"/>
      <c r="E195" s="11" t="e">
        <f>IF(WhoWorksWhere!D195="",VLOOKUP(WhoWorksWhere!A195,Graduates!$A$2:$F$231,3,FALSE),"")</f>
        <v>#N/A</v>
      </c>
      <c r="F195" s="11"/>
      <c r="G195" s="11" t="str">
        <f>IF(WhoWorksWhere!D195="",VLOOKUP(WhoWorksWhere!B195,Companies!$A$2:$B$695,2,FALSE),)</f>
        <v>MAN Türkiye</v>
      </c>
      <c r="H195" s="11"/>
      <c r="I195" s="11"/>
      <c r="J195" s="11"/>
    </row>
    <row r="196" spans="1:10" hidden="1" x14ac:dyDescent="0.25">
      <c r="A196" s="10" t="str">
        <f>WhoWorksWhere!A196</f>
        <v>N14112977</v>
      </c>
      <c r="B196" s="10"/>
      <c r="C196" s="11" t="e">
        <f>IF(WhoWorksWhere!D196="",VLOOKUP(WhoWorksWhere!A196,Graduates!$A$2:$F$231,2,FALSE),"")</f>
        <v>#N/A</v>
      </c>
      <c r="D196" s="11"/>
      <c r="E196" s="11" t="e">
        <f>IF(WhoWorksWhere!D196="",VLOOKUP(WhoWorksWhere!A196,Graduates!$A$2:$F$231,3,FALSE),"")</f>
        <v>#N/A</v>
      </c>
      <c r="F196" s="11"/>
      <c r="G196" s="11" t="str">
        <f>IF(WhoWorksWhere!D196="",VLOOKUP(WhoWorksWhere!B196,Companies!$A$2:$B$695,2,FALSE),)</f>
        <v>GAMA Holding</v>
      </c>
      <c r="H196" s="11"/>
      <c r="I196" s="11"/>
      <c r="J196" s="11"/>
    </row>
    <row r="197" spans="1:10" hidden="1" x14ac:dyDescent="0.25">
      <c r="A197" s="10" t="str">
        <f>WhoWorksWhere!A197</f>
        <v>N14112977</v>
      </c>
      <c r="B197" s="10"/>
      <c r="C197" s="11" t="str">
        <f>IF(WhoWorksWhere!D197="",VLOOKUP(WhoWorksWhere!A197,Graduates!$A$2:$F$231,2,FALSE),"")</f>
        <v/>
      </c>
      <c r="D197" s="11"/>
      <c r="E197" s="11" t="str">
        <f>IF(WhoWorksWhere!D197="",VLOOKUP(WhoWorksWhere!A197,Graduates!$A$2:$F$231,3,FALSE),"")</f>
        <v/>
      </c>
      <c r="F197" s="11"/>
      <c r="G197" s="11">
        <f>IF(WhoWorksWhere!D197="",VLOOKUP(WhoWorksWhere!B197,Companies!$A$2:$B$695,2,FALSE),)</f>
        <v>0</v>
      </c>
      <c r="H197" s="11"/>
      <c r="I197" s="11"/>
      <c r="J197" s="11"/>
    </row>
    <row r="198" spans="1:10" hidden="1" x14ac:dyDescent="0.25">
      <c r="A198" s="10" t="str">
        <f>WhoWorksWhere!A198</f>
        <v>N15212964</v>
      </c>
      <c r="B198" s="10"/>
      <c r="C198" s="11" t="e">
        <f>IF(WhoWorksWhere!D198="",VLOOKUP(WhoWorksWhere!A198,Graduates!$A$2:$F$231,2,FALSE),"")</f>
        <v>#N/A</v>
      </c>
      <c r="D198" s="11"/>
      <c r="E198" s="11" t="e">
        <f>IF(WhoWorksWhere!D198="",VLOOKUP(WhoWorksWhere!A198,Graduates!$A$2:$F$231,3,FALSE),"")</f>
        <v>#N/A</v>
      </c>
      <c r="F198" s="11"/>
      <c r="G198" s="11" t="str">
        <f>IF(WhoWorksWhere!D198="",VLOOKUP(WhoWorksWhere!B198,Companies!$A$2:$B$695,2,FALSE),)</f>
        <v>Petlas</v>
      </c>
      <c r="H198" s="11"/>
      <c r="I198" s="11"/>
      <c r="J198" s="11"/>
    </row>
    <row r="199" spans="1:10" hidden="1" x14ac:dyDescent="0.25">
      <c r="A199" s="10" t="str">
        <f>WhoWorksWhere!A199</f>
        <v>N14313598</v>
      </c>
      <c r="B199" s="10"/>
      <c r="C199" s="11" t="e">
        <f>IF(WhoWorksWhere!D199="",VLOOKUP(WhoWorksWhere!A199,Graduates!$A$2:$F$231,2,FALSE),"")</f>
        <v>#N/A</v>
      </c>
      <c r="D199" s="11"/>
      <c r="E199" s="11" t="e">
        <f>IF(WhoWorksWhere!D199="",VLOOKUP(WhoWorksWhere!A199,Graduates!$A$2:$F$231,3,FALSE),"")</f>
        <v>#N/A</v>
      </c>
      <c r="F199" s="11"/>
      <c r="G199" s="11" t="str">
        <f>IF(WhoWorksWhere!D199="",VLOOKUP(WhoWorksWhere!B199,Companies!$A$2:$B$695,2,FALSE),)</f>
        <v>TAI - TUSAŞ</v>
      </c>
      <c r="H199" s="11"/>
      <c r="I199" s="11"/>
      <c r="J199" s="11"/>
    </row>
    <row r="200" spans="1:10" hidden="1" x14ac:dyDescent="0.25">
      <c r="A200" s="10">
        <f>WhoWorksWhere!A200</f>
        <v>21232336</v>
      </c>
      <c r="B200" s="10"/>
      <c r="C200" s="11" t="str">
        <f>IF(WhoWorksWhere!D200="",VLOOKUP(WhoWorksWhere!A200,Graduates!$A$2:$F$231,2,FALSE),"")</f>
        <v/>
      </c>
      <c r="D200" s="11"/>
      <c r="E200" s="11" t="str">
        <f>IF(WhoWorksWhere!D200="",VLOOKUP(WhoWorksWhere!A200,Graduates!$A$2:$F$231,3,FALSE),"")</f>
        <v/>
      </c>
      <c r="F200" s="11"/>
      <c r="G200" s="11">
        <f>IF(WhoWorksWhere!D200="",VLOOKUP(WhoWorksWhere!B200,Companies!$A$2:$B$695,2,FALSE),)</f>
        <v>0</v>
      </c>
      <c r="H200" s="11"/>
      <c r="I200" s="11"/>
      <c r="J200" s="11"/>
    </row>
    <row r="201" spans="1:10" x14ac:dyDescent="0.25">
      <c r="A201" s="10">
        <f>WhoWorksWhere!A201</f>
        <v>21232685</v>
      </c>
      <c r="B201" s="10"/>
      <c r="C201" s="11" t="str">
        <f>IF(WhoWorksWhere!D201="",VLOOKUP(WhoWorksWhere!A201,Graduates!$A$2:$F$231,2,FALSE),"")</f>
        <v>İLKE</v>
      </c>
      <c r="D201" s="11"/>
      <c r="E201" s="11" t="str">
        <f>IF(WhoWorksWhere!D201="",VLOOKUP(WhoWorksWhere!A201,Graduates!$A$2:$F$231,3,FALSE),"")</f>
        <v>ÖNAL</v>
      </c>
      <c r="F201" s="11"/>
      <c r="G201" s="11" t="str">
        <f>IF(WhoWorksWhere!D201="",VLOOKUP(WhoWorksWhere!B201,Companies!$A$2:$B$695,2,FALSE),)</f>
        <v>Türk Traktör</v>
      </c>
      <c r="H201" s="11"/>
      <c r="I201" s="11"/>
      <c r="J201" s="11"/>
    </row>
    <row r="202" spans="1:10" hidden="1" x14ac:dyDescent="0.25">
      <c r="A202" s="10" t="str">
        <f>WhoWorksWhere!A202</f>
        <v>N15218437</v>
      </c>
      <c r="B202" s="10"/>
      <c r="C202" s="11" t="e">
        <f>IF(WhoWorksWhere!D202="",VLOOKUP(WhoWorksWhere!A202,Graduates!$A$2:$F$231,2,FALSE),"")</f>
        <v>#N/A</v>
      </c>
      <c r="D202" s="11"/>
      <c r="E202" s="11" t="e">
        <f>IF(WhoWorksWhere!D202="",VLOOKUP(WhoWorksWhere!A202,Graduates!$A$2:$F$231,3,FALSE),"")</f>
        <v>#N/A</v>
      </c>
      <c r="F202" s="11"/>
      <c r="G202" s="11" t="str">
        <f>IF(WhoWorksWhere!D202="",VLOOKUP(WhoWorksWhere!B202,Companies!$A$2:$B$695,2,FALSE),)</f>
        <v>TAI - TUSAŞ</v>
      </c>
      <c r="H202" s="11"/>
      <c r="I202" s="11"/>
      <c r="J202" s="11"/>
    </row>
    <row r="203" spans="1:10" x14ac:dyDescent="0.25">
      <c r="A203" s="10">
        <f>WhoWorksWhere!A203</f>
        <v>21031049</v>
      </c>
      <c r="B203" s="10"/>
      <c r="C203" s="11" t="str">
        <f>IF(WhoWorksWhere!D203="",VLOOKUP(WhoWorksWhere!A203,Graduates!$A$2:$F$231,2,FALSE),"")</f>
        <v>MÜRSEL KÜRŞAT</v>
      </c>
      <c r="D203" s="11"/>
      <c r="E203" s="11" t="str">
        <f>IF(WhoWorksWhere!D203="",VLOOKUP(WhoWorksWhere!A203,Graduates!$A$2:$F$231,3,FALSE),"")</f>
        <v>ŞAHİN</v>
      </c>
      <c r="F203" s="11"/>
      <c r="G203" s="11" t="str">
        <f>IF(WhoWorksWhere!D203="",VLOOKUP(WhoWorksWhere!B203,Companies!$A$2:$B$695,2,FALSE),)</f>
        <v>Enerjisa</v>
      </c>
      <c r="H203" s="11"/>
      <c r="I203" s="11"/>
      <c r="J203" s="11"/>
    </row>
    <row r="204" spans="1:10" hidden="1" x14ac:dyDescent="0.25">
      <c r="A204" s="10" t="str">
        <f>WhoWorksWhere!A204</f>
        <v>N16118389</v>
      </c>
      <c r="B204" s="10"/>
      <c r="C204" s="11" t="e">
        <f>IF(WhoWorksWhere!D204="",VLOOKUP(WhoWorksWhere!A204,Graduates!$A$2:$F$231,2,FALSE),"")</f>
        <v>#N/A</v>
      </c>
      <c r="D204" s="11"/>
      <c r="E204" s="11" t="e">
        <f>IF(WhoWorksWhere!D204="",VLOOKUP(WhoWorksWhere!A204,Graduates!$A$2:$F$231,3,FALSE),"")</f>
        <v>#N/A</v>
      </c>
      <c r="F204" s="11"/>
      <c r="G204" s="11" t="str">
        <f>IF(WhoWorksWhere!D204="",VLOOKUP(WhoWorksWhere!B204,Companies!$A$2:$B$695,2,FALSE),)</f>
        <v>CyberSoft</v>
      </c>
      <c r="H204" s="11"/>
      <c r="I204" s="11"/>
      <c r="J204" s="11"/>
    </row>
    <row r="205" spans="1:10" x14ac:dyDescent="0.25">
      <c r="A205" s="10">
        <f>WhoWorksWhere!A205</f>
        <v>21279741</v>
      </c>
      <c r="B205" s="10"/>
      <c r="C205" s="11" t="str">
        <f>IF(WhoWorksWhere!D205="",VLOOKUP(WhoWorksWhere!A205,Graduates!$A$2:$F$231,2,FALSE),"")</f>
        <v>OLGUN SAMİ</v>
      </c>
      <c r="D205" s="11"/>
      <c r="E205" s="11" t="str">
        <f>IF(WhoWorksWhere!D205="",VLOOKUP(WhoWorksWhere!A205,Graduates!$A$2:$F$231,3,FALSE),"")</f>
        <v>ÇALIŞ</v>
      </c>
      <c r="F205" s="11"/>
      <c r="G205" s="11" t="str">
        <f>IF(WhoWorksWhere!D205="",VLOOKUP(WhoWorksWhere!B205,Companies!$A$2:$B$695,2,FALSE),)</f>
        <v>Enerjisa</v>
      </c>
      <c r="H205" s="11"/>
      <c r="I205" s="11"/>
      <c r="J205" s="11"/>
    </row>
    <row r="206" spans="1:10" hidden="1" x14ac:dyDescent="0.25">
      <c r="A206" s="10" t="str">
        <f>WhoWorksWhere!A206</f>
        <v>N15213891</v>
      </c>
      <c r="B206" s="10"/>
      <c r="C206" s="11" t="e">
        <f>IF(WhoWorksWhere!D206="",VLOOKUP(WhoWorksWhere!A206,Graduates!$A$2:$F$231,2,FALSE),"")</f>
        <v>#N/A</v>
      </c>
      <c r="D206" s="11"/>
      <c r="E206" s="11" t="e">
        <f>IF(WhoWorksWhere!D206="",VLOOKUP(WhoWorksWhere!A206,Graduates!$A$2:$F$231,3,FALSE),"")</f>
        <v>#N/A</v>
      </c>
      <c r="F206" s="11"/>
      <c r="G206" s="11" t="str">
        <f>IF(WhoWorksWhere!D206="",VLOOKUP(WhoWorksWhere!B206,Companies!$A$2:$B$695,2,FALSE),)</f>
        <v>Fotoniks</v>
      </c>
      <c r="H206" s="11"/>
      <c r="I206" s="11"/>
      <c r="J206" s="11"/>
    </row>
    <row r="207" spans="1:10" hidden="1" x14ac:dyDescent="0.25">
      <c r="A207" s="10" t="str">
        <f>WhoWorksWhere!A207</f>
        <v>N15213891</v>
      </c>
      <c r="B207" s="10"/>
      <c r="C207" s="11" t="str">
        <f>IF(WhoWorksWhere!D207="",VLOOKUP(WhoWorksWhere!A207,Graduates!$A$2:$F$231,2,FALSE),"")</f>
        <v/>
      </c>
      <c r="D207" s="11"/>
      <c r="E207" s="11" t="str">
        <f>IF(WhoWorksWhere!D207="",VLOOKUP(WhoWorksWhere!A207,Graduates!$A$2:$F$231,3,FALSE),"")</f>
        <v/>
      </c>
      <c r="F207" s="11"/>
      <c r="G207" s="11">
        <f>IF(WhoWorksWhere!D207="",VLOOKUP(WhoWorksWhere!B207,Companies!$A$2:$B$695,2,FALSE),)</f>
        <v>0</v>
      </c>
      <c r="H207" s="11"/>
      <c r="I207" s="11"/>
      <c r="J207" s="11"/>
    </row>
    <row r="208" spans="1:10" hidden="1" x14ac:dyDescent="0.25">
      <c r="A208" s="10" t="str">
        <f>WhoWorksWhere!A208</f>
        <v>N14313730</v>
      </c>
      <c r="B208" s="10"/>
      <c r="C208" s="11" t="e">
        <f>IF(WhoWorksWhere!D208="",VLOOKUP(WhoWorksWhere!A208,Graduates!$A$2:$F$231,2,FALSE),"")</f>
        <v>#N/A</v>
      </c>
      <c r="D208" s="11"/>
      <c r="E208" s="11" t="e">
        <f>IF(WhoWorksWhere!D208="",VLOOKUP(WhoWorksWhere!A208,Graduates!$A$2:$F$231,3,FALSE),"")</f>
        <v>#N/A</v>
      </c>
      <c r="F208" s="11"/>
      <c r="G208" s="11" t="str">
        <f>IF(WhoWorksWhere!D208="",VLOOKUP(WhoWorksWhere!B208,Companies!$A$2:$B$695,2,FALSE),)</f>
        <v>Eltemtek</v>
      </c>
      <c r="H208" s="11"/>
      <c r="I208" s="11"/>
      <c r="J208" s="11"/>
    </row>
    <row r="209" spans="1:10" hidden="1" x14ac:dyDescent="0.25">
      <c r="A209" s="10" t="str">
        <f>WhoWorksWhere!A209</f>
        <v>N16115574</v>
      </c>
      <c r="B209" s="10"/>
      <c r="C209" s="11" t="e">
        <f>IF(WhoWorksWhere!D209="",VLOOKUP(WhoWorksWhere!A209,Graduates!$A$2:$F$231,2,FALSE),"")</f>
        <v>#N/A</v>
      </c>
      <c r="D209" s="11"/>
      <c r="E209" s="11" t="e">
        <f>IF(WhoWorksWhere!D209="",VLOOKUP(WhoWorksWhere!A209,Graduates!$A$2:$F$231,3,FALSE),"")</f>
        <v>#N/A</v>
      </c>
      <c r="F209" s="11"/>
      <c r="G209" s="11" t="str">
        <f>IF(WhoWorksWhere!D209="",VLOOKUP(WhoWorksWhere!B209,Companies!$A$2:$B$695,2,FALSE),)</f>
        <v>Saint-Gobain Rigips Alçı</v>
      </c>
      <c r="H209" s="11"/>
      <c r="I209" s="11"/>
      <c r="J209" s="11"/>
    </row>
    <row r="210" spans="1:10" hidden="1" x14ac:dyDescent="0.25">
      <c r="A210" s="10" t="str">
        <f>WhoWorksWhere!A210</f>
        <v>N16110095</v>
      </c>
      <c r="B210" s="10"/>
      <c r="C210" s="11" t="str">
        <f>IF(WhoWorksWhere!D210="",VLOOKUP(WhoWorksWhere!A210,Graduates!$A$2:$F$231,2,FALSE),"")</f>
        <v/>
      </c>
      <c r="D210" s="11"/>
      <c r="E210" s="11" t="str">
        <f>IF(WhoWorksWhere!D210="",VLOOKUP(WhoWorksWhere!A210,Graduates!$A$2:$F$231,3,FALSE),"")</f>
        <v/>
      </c>
      <c r="F210" s="11"/>
      <c r="G210" s="11">
        <f>IF(WhoWorksWhere!D210="",VLOOKUP(WhoWorksWhere!B210,Companies!$A$2:$B$695,2,FALSE),)</f>
        <v>0</v>
      </c>
      <c r="H210" s="11"/>
      <c r="I210" s="11"/>
      <c r="J210" s="11"/>
    </row>
    <row r="211" spans="1:10" hidden="1" x14ac:dyDescent="0.25">
      <c r="A211" s="10" t="str">
        <f>WhoWorksWhere!A211</f>
        <v>N16110095</v>
      </c>
      <c r="B211" s="10"/>
      <c r="C211" s="11" t="e">
        <f>IF(WhoWorksWhere!D211="",VLOOKUP(WhoWorksWhere!A211,Graduates!$A$2:$F$231,2,FALSE),"")</f>
        <v>#N/A</v>
      </c>
      <c r="D211" s="11"/>
      <c r="E211" s="11" t="e">
        <f>IF(WhoWorksWhere!D211="",VLOOKUP(WhoWorksWhere!A211,Graduates!$A$2:$F$231,3,FALSE),"")</f>
        <v>#N/A</v>
      </c>
      <c r="F211" s="11"/>
      <c r="G211" s="11" t="str">
        <f>IF(WhoWorksWhere!D211="",VLOOKUP(WhoWorksWhere!B211,Companies!$A$2:$B$695,2,FALSE),)</f>
        <v>Kinesis Enerji</v>
      </c>
      <c r="H211" s="11"/>
      <c r="I211" s="11"/>
      <c r="J211" s="11"/>
    </row>
    <row r="212" spans="1:10" hidden="1" x14ac:dyDescent="0.25">
      <c r="A212" s="10" t="str">
        <f>WhoWorksWhere!A212</f>
        <v>N16110528</v>
      </c>
      <c r="B212" s="10"/>
      <c r="C212" s="11" t="str">
        <f>IF(WhoWorksWhere!D212="",VLOOKUP(WhoWorksWhere!A212,Graduates!$A$2:$F$231,2,FALSE),"")</f>
        <v/>
      </c>
      <c r="D212" s="11"/>
      <c r="E212" s="11" t="str">
        <f>IF(WhoWorksWhere!D212="",VLOOKUP(WhoWorksWhere!A212,Graduates!$A$2:$F$231,3,FALSE),"")</f>
        <v/>
      </c>
      <c r="F212" s="11"/>
      <c r="G212" s="11">
        <f>IF(WhoWorksWhere!D212="",VLOOKUP(WhoWorksWhere!B212,Companies!$A$2:$B$695,2,FALSE),)</f>
        <v>0</v>
      </c>
      <c r="H212" s="11"/>
      <c r="I212" s="11"/>
      <c r="J212" s="11"/>
    </row>
    <row r="213" spans="1:10" hidden="1" x14ac:dyDescent="0.25">
      <c r="A213" s="10" t="str">
        <f>WhoWorksWhere!A213</f>
        <v>N15215540</v>
      </c>
      <c r="B213" s="10"/>
      <c r="C213" s="11" t="e">
        <f>IF(WhoWorksWhere!D213="",VLOOKUP(WhoWorksWhere!A213,Graduates!$A$2:$F$231,2,FALSE),"")</f>
        <v>#N/A</v>
      </c>
      <c r="D213" s="11"/>
      <c r="E213" s="11" t="e">
        <f>IF(WhoWorksWhere!D213="",VLOOKUP(WhoWorksWhere!A213,Graduates!$A$2:$F$231,3,FALSE),"")</f>
        <v>#N/A</v>
      </c>
      <c r="F213" s="11"/>
      <c r="G213" s="11" t="str">
        <f>IF(WhoWorksWhere!D213="",VLOOKUP(WhoWorksWhere!B213,Companies!$A$2:$B$695,2,FALSE),)</f>
        <v>KSB PUMPS</v>
      </c>
      <c r="H213" s="11"/>
      <c r="I213" s="11"/>
      <c r="J213" s="11"/>
    </row>
    <row r="214" spans="1:10" x14ac:dyDescent="0.25">
      <c r="A214" s="10">
        <f>WhoWorksWhere!A214</f>
        <v>21232341</v>
      </c>
      <c r="B214" s="10"/>
      <c r="C214" s="11" t="str">
        <f>IF(WhoWorksWhere!D214="",VLOOKUP(WhoWorksWhere!A214,Graduates!$A$2:$F$231,2,FALSE),"")</f>
        <v>ÖZGE</v>
      </c>
      <c r="D214" s="11"/>
      <c r="E214" s="11" t="str">
        <f>IF(WhoWorksWhere!D214="",VLOOKUP(WhoWorksWhere!A214,Graduates!$A$2:$F$231,3,FALSE),"")</f>
        <v>ATAÇ</v>
      </c>
      <c r="F214" s="11"/>
      <c r="G214" s="11" t="str">
        <f>IF(WhoWorksWhere!D214="",VLOOKUP(WhoWorksWhere!B214,Companies!$A$2:$B$695,2,FALSE),)</f>
        <v>Mercedes Benz Türk</v>
      </c>
      <c r="H214" s="11"/>
      <c r="I214" s="11"/>
      <c r="J214" s="11"/>
    </row>
    <row r="215" spans="1:10" hidden="1" x14ac:dyDescent="0.25">
      <c r="A215" s="10">
        <f>WhoWorksWhere!A215</f>
        <v>21130851</v>
      </c>
      <c r="B215" s="10"/>
      <c r="C215" s="11" t="str">
        <f>IF(WhoWorksWhere!D215="",VLOOKUP(WhoWorksWhere!A215,Graduates!$A$2:$F$231,2,FALSE),"")</f>
        <v/>
      </c>
      <c r="D215" s="11"/>
      <c r="E215" s="11" t="str">
        <f>IF(WhoWorksWhere!D215="",VLOOKUP(WhoWorksWhere!A215,Graduates!$A$2:$F$231,3,FALSE),"")</f>
        <v/>
      </c>
      <c r="F215" s="11"/>
      <c r="G215" s="11">
        <f>IF(WhoWorksWhere!D215="",VLOOKUP(WhoWorksWhere!B215,Companies!$A$2:$B$695,2,FALSE),)</f>
        <v>0</v>
      </c>
      <c r="H215" s="11"/>
      <c r="I215" s="11"/>
      <c r="J215" s="11"/>
    </row>
    <row r="216" spans="1:10" hidden="1" x14ac:dyDescent="0.25">
      <c r="A216" s="10">
        <f>WhoWorksWhere!A216</f>
        <v>21232795</v>
      </c>
      <c r="B216" s="10"/>
      <c r="C216" s="11" t="str">
        <f>IF(WhoWorksWhere!D216="",VLOOKUP(WhoWorksWhere!A216,Graduates!$A$2:$F$231,2,FALSE),"")</f>
        <v/>
      </c>
      <c r="D216" s="11"/>
      <c r="E216" s="11" t="str">
        <f>IF(WhoWorksWhere!D216="",VLOOKUP(WhoWorksWhere!A216,Graduates!$A$2:$F$231,3,FALSE),"")</f>
        <v/>
      </c>
      <c r="F216" s="11"/>
      <c r="G216" s="11">
        <f>IF(WhoWorksWhere!D216="",VLOOKUP(WhoWorksWhere!B216,Companies!$A$2:$B$695,2,FALSE),)</f>
        <v>0</v>
      </c>
      <c r="H216" s="11"/>
      <c r="I216" s="11"/>
      <c r="J216" s="11"/>
    </row>
    <row r="217" spans="1:10" x14ac:dyDescent="0.25">
      <c r="A217" s="10">
        <f>WhoWorksWhere!A217</f>
        <v>20829507</v>
      </c>
      <c r="B217" s="10"/>
      <c r="C217" s="11" t="str">
        <f>IF(WhoWorksWhere!D217="",VLOOKUP(WhoWorksWhere!A217,Graduates!$A$2:$F$231,2,FALSE),"")</f>
        <v>RECEP</v>
      </c>
      <c r="D217" s="11"/>
      <c r="E217" s="11" t="str">
        <f>IF(WhoWorksWhere!D217="",VLOOKUP(WhoWorksWhere!A217,Graduates!$A$2:$F$231,3,FALSE),"")</f>
        <v>GÜLEÇ</v>
      </c>
      <c r="F217" s="11"/>
      <c r="G217" s="11" t="str">
        <f>IF(WhoWorksWhere!D217="",VLOOKUP(WhoWorksWhere!B217,Companies!$A$2:$B$695,2,FALSE),)</f>
        <v>B/S/H/ Home Appliances Group</v>
      </c>
      <c r="H217" s="11"/>
      <c r="I217" s="11"/>
      <c r="J217" s="11"/>
    </row>
    <row r="218" spans="1:10" x14ac:dyDescent="0.25">
      <c r="A218" s="10">
        <f>WhoWorksWhere!A218</f>
        <v>21031087</v>
      </c>
      <c r="B218" s="10"/>
      <c r="C218" s="11" t="str">
        <f>IF(WhoWorksWhere!D218="",VLOOKUP(WhoWorksWhere!A218,Graduates!$A$2:$F$231,2,FALSE),"")</f>
        <v>UMUR</v>
      </c>
      <c r="D218" s="11"/>
      <c r="E218" s="11" t="str">
        <f>IF(WhoWorksWhere!D218="",VLOOKUP(WhoWorksWhere!A218,Graduates!$A$2:$F$231,3,FALSE),"")</f>
        <v>TORUN</v>
      </c>
      <c r="F218" s="11"/>
      <c r="G218" s="11" t="str">
        <f>IF(WhoWorksWhere!D218="",VLOOKUP(WhoWorksWhere!B218,Companies!$A$2:$B$695,2,FALSE),)</f>
        <v>Nokia</v>
      </c>
      <c r="H218" s="11"/>
      <c r="I218" s="11"/>
      <c r="J218" s="11"/>
    </row>
    <row r="219" spans="1:10" x14ac:dyDescent="0.25">
      <c r="A219" s="10">
        <f>WhoWorksWhere!A219</f>
        <v>20929965</v>
      </c>
      <c r="B219" s="10"/>
      <c r="C219" s="11" t="str">
        <f>IF(WhoWorksWhere!D219="",VLOOKUP(WhoWorksWhere!A219,Graduates!$A$2:$F$231,2,FALSE),"")</f>
        <v>ECEM</v>
      </c>
      <c r="D219" s="11"/>
      <c r="E219" s="11" t="str">
        <f>IF(WhoWorksWhere!D219="",VLOOKUP(WhoWorksWhere!A219,Graduates!$A$2:$F$231,3,FALSE),"")</f>
        <v>ECEOĞLU</v>
      </c>
      <c r="F219" s="11"/>
      <c r="G219" s="11" t="str">
        <f>IF(WhoWorksWhere!D219="",VLOOKUP(WhoWorksWhere!B219,Companies!$A$2:$B$695,2,FALSE),)</f>
        <v>Power-Packer Turkey</v>
      </c>
      <c r="H219" s="11"/>
      <c r="I219" s="11"/>
      <c r="J219" s="11"/>
    </row>
    <row r="220" spans="1:10" x14ac:dyDescent="0.25">
      <c r="A220" s="10">
        <f>WhoWorksWhere!A220</f>
        <v>21001032</v>
      </c>
      <c r="B220" s="10"/>
      <c r="C220" s="11" t="str">
        <f>IF(WhoWorksWhere!D220="",VLOOKUP(WhoWorksWhere!A220,Graduates!$A$2:$F$231,2,FALSE),"")</f>
        <v>AZİME</v>
      </c>
      <c r="D220" s="11"/>
      <c r="E220" s="11" t="str">
        <f>IF(WhoWorksWhere!D220="",VLOOKUP(WhoWorksWhere!A220,Graduates!$A$2:$F$231,3,FALSE),"")</f>
        <v>KOVANCIK</v>
      </c>
      <c r="F220" s="11"/>
      <c r="G220" s="11" t="str">
        <f>IF(WhoWorksWhere!D220="",VLOOKUP(WhoWorksWhere!B220,Companies!$A$2:$B$695,2,FALSE),)</f>
        <v>Akakçe</v>
      </c>
      <c r="H220" s="11"/>
      <c r="I220" s="11"/>
      <c r="J220" s="11"/>
    </row>
    <row r="221" spans="1:10" x14ac:dyDescent="0.25">
      <c r="A221" s="10">
        <f>WhoWorksWhere!A221</f>
        <v>21131086</v>
      </c>
      <c r="B221" s="10"/>
      <c r="C221" s="11" t="str">
        <f>IF(WhoWorksWhere!D221="",VLOOKUP(WhoWorksWhere!A221,Graduates!$A$2:$F$231,2,FALSE),"")</f>
        <v>DOĞANCAN</v>
      </c>
      <c r="D221" s="11"/>
      <c r="E221" s="11" t="str">
        <f>IF(WhoWorksWhere!D221="",VLOOKUP(WhoWorksWhere!A221,Graduates!$A$2:$F$231,3,FALSE),"")</f>
        <v>KILIÇ</v>
      </c>
      <c r="F221" s="11"/>
      <c r="G221" s="11" t="str">
        <f>IF(WhoWorksWhere!D221="",VLOOKUP(WhoWorksWhere!B221,Companies!$A$2:$B$695,2,FALSE),)</f>
        <v>Vektora Bilişim Sistemleri</v>
      </c>
      <c r="H221" s="11"/>
      <c r="I221" s="11"/>
      <c r="J221" s="11"/>
    </row>
    <row r="222" spans="1:10" hidden="1" x14ac:dyDescent="0.25">
      <c r="A222" s="10" t="str">
        <f>WhoWorksWhere!A222</f>
        <v>N16123506</v>
      </c>
      <c r="B222" s="10"/>
      <c r="C222" s="11" t="e">
        <f>IF(WhoWorksWhere!D222="",VLOOKUP(WhoWorksWhere!A222,Graduates!$A$2:$F$231,2,FALSE),"")</f>
        <v>#N/A</v>
      </c>
      <c r="D222" s="11"/>
      <c r="E222" s="11" t="e">
        <f>IF(WhoWorksWhere!D222="",VLOOKUP(WhoWorksWhere!A222,Graduates!$A$2:$F$231,3,FALSE),"")</f>
        <v>#N/A</v>
      </c>
      <c r="F222" s="11"/>
      <c r="G222" s="11" t="str">
        <f>IF(WhoWorksWhere!D222="",VLOOKUP(WhoWorksWhere!B222,Companies!$A$2:$B$695,2,FALSE),)</f>
        <v>Bilişim A.Ş.</v>
      </c>
      <c r="H222" s="11"/>
      <c r="I222" s="11"/>
      <c r="J222" s="11"/>
    </row>
    <row r="223" spans="1:10" hidden="1" x14ac:dyDescent="0.25">
      <c r="A223" s="10" t="str">
        <f>WhoWorksWhere!A223</f>
        <v>N14212998</v>
      </c>
      <c r="B223" s="10"/>
      <c r="C223" s="11" t="e">
        <f>IF(WhoWorksWhere!D223="",VLOOKUP(WhoWorksWhere!A223,Graduates!$A$2:$F$231,2,FALSE),"")</f>
        <v>#N/A</v>
      </c>
      <c r="D223" s="11"/>
      <c r="E223" s="11" t="e">
        <f>IF(WhoWorksWhere!D223="",VLOOKUP(WhoWorksWhere!A223,Graduates!$A$2:$F$231,3,FALSE),"")</f>
        <v>#N/A</v>
      </c>
      <c r="F223" s="11"/>
      <c r="G223" s="11" t="str">
        <f>IF(WhoWorksWhere!D223="",VLOOKUP(WhoWorksWhere!B223,Companies!$A$2:$B$695,2,FALSE),)</f>
        <v>Enerjisa</v>
      </c>
      <c r="H223" s="11"/>
      <c r="I223" s="11"/>
      <c r="J223" s="11"/>
    </row>
    <row r="224" spans="1:10" hidden="1" x14ac:dyDescent="0.25">
      <c r="A224" s="10" t="str">
        <f>WhoWorksWhere!A224</f>
        <v>N14312871</v>
      </c>
      <c r="B224" s="10"/>
      <c r="C224" s="11" t="str">
        <f>IF(WhoWorksWhere!D224="",VLOOKUP(WhoWorksWhere!A224,Graduates!$A$2:$F$231,2,FALSE),"")</f>
        <v/>
      </c>
      <c r="D224" s="11"/>
      <c r="E224" s="11" t="str">
        <f>IF(WhoWorksWhere!D224="",VLOOKUP(WhoWorksWhere!A224,Graduates!$A$2:$F$231,3,FALSE),"")</f>
        <v/>
      </c>
      <c r="F224" s="11"/>
      <c r="G224" s="11">
        <f>IF(WhoWorksWhere!D224="",VLOOKUP(WhoWorksWhere!B224,Companies!$A$2:$B$695,2,FALSE),)</f>
        <v>0</v>
      </c>
      <c r="H224" s="11"/>
      <c r="I224" s="11"/>
      <c r="J224" s="11"/>
    </row>
    <row r="225" spans="1:10" hidden="1" x14ac:dyDescent="0.25">
      <c r="A225" s="10" t="str">
        <f>WhoWorksWhere!A225</f>
        <v>N14211361</v>
      </c>
      <c r="B225" s="10"/>
      <c r="C225" s="11" t="e">
        <f>IF(WhoWorksWhere!D225="",VLOOKUP(WhoWorksWhere!A225,Graduates!$A$2:$F$231,2,FALSE),"")</f>
        <v>#N/A</v>
      </c>
      <c r="D225" s="11"/>
      <c r="E225" s="11" t="e">
        <f>IF(WhoWorksWhere!D225="",VLOOKUP(WhoWorksWhere!A225,Graduates!$A$2:$F$231,3,FALSE),"")</f>
        <v>#N/A</v>
      </c>
      <c r="F225" s="11"/>
      <c r="G225" s="11" t="str">
        <f>IF(WhoWorksWhere!D225="",VLOOKUP(WhoWorksWhere!B225,Companies!$A$2:$B$695,2,FALSE),)</f>
        <v>Kamu İhale Kurumu</v>
      </c>
      <c r="H225" s="11"/>
      <c r="I225" s="11"/>
      <c r="J225" s="11"/>
    </row>
    <row r="226" spans="1:10" hidden="1" x14ac:dyDescent="0.25">
      <c r="A226" s="10" t="str">
        <f>WhoWorksWhere!A226</f>
        <v>N14211361</v>
      </c>
      <c r="B226" s="10"/>
      <c r="C226" s="11" t="str">
        <f>IF(WhoWorksWhere!D226="",VLOOKUP(WhoWorksWhere!A226,Graduates!$A$2:$F$231,2,FALSE),"")</f>
        <v/>
      </c>
      <c r="D226" s="11"/>
      <c r="E226" s="11" t="str">
        <f>IF(WhoWorksWhere!D226="",VLOOKUP(WhoWorksWhere!A226,Graduates!$A$2:$F$231,3,FALSE),"")</f>
        <v/>
      </c>
      <c r="F226" s="11"/>
      <c r="G226" s="11">
        <f>IF(WhoWorksWhere!D226="",VLOOKUP(WhoWorksWhere!B226,Companies!$A$2:$B$695,2,FALSE),)</f>
        <v>0</v>
      </c>
      <c r="H226" s="11"/>
      <c r="I226" s="11"/>
      <c r="J226" s="11"/>
    </row>
    <row r="227" spans="1:10" hidden="1" x14ac:dyDescent="0.25">
      <c r="A227" s="10" t="str">
        <f>WhoWorksWhere!A227</f>
        <v>N15213667</v>
      </c>
      <c r="B227" s="10"/>
      <c r="C227" s="11" t="str">
        <f>IF(WhoWorksWhere!D227="",VLOOKUP(WhoWorksWhere!A227,Graduates!$A$2:$F$231,2,FALSE),"")</f>
        <v/>
      </c>
      <c r="D227" s="11"/>
      <c r="E227" s="11" t="str">
        <f>IF(WhoWorksWhere!D227="",VLOOKUP(WhoWorksWhere!A227,Graduates!$A$2:$F$231,3,FALSE),"")</f>
        <v/>
      </c>
      <c r="F227" s="11"/>
      <c r="G227" s="11">
        <f>IF(WhoWorksWhere!D227="",VLOOKUP(WhoWorksWhere!B227,Companies!$A$2:$B$695,2,FALSE),)</f>
        <v>0</v>
      </c>
      <c r="H227" s="11"/>
      <c r="I227" s="11"/>
      <c r="J227" s="11"/>
    </row>
    <row r="228" spans="1:10" hidden="1" x14ac:dyDescent="0.25">
      <c r="A228" s="10" t="str">
        <f>WhoWorksWhere!A228</f>
        <v>N14211361</v>
      </c>
      <c r="B228" s="10"/>
      <c r="C228" s="11" t="str">
        <f>IF(WhoWorksWhere!D228="",VLOOKUP(WhoWorksWhere!A228,Graduates!$A$2:$F$231,2,FALSE),"")</f>
        <v/>
      </c>
      <c r="D228" s="11"/>
      <c r="E228" s="11" t="str">
        <f>IF(WhoWorksWhere!D228="",VLOOKUP(WhoWorksWhere!A228,Graduates!$A$2:$F$231,3,FALSE),"")</f>
        <v/>
      </c>
      <c r="F228" s="11"/>
      <c r="G228" s="11">
        <f>IF(WhoWorksWhere!D228="",VLOOKUP(WhoWorksWhere!B228,Companies!$A$2:$B$695,2,FALSE),)</f>
        <v>0</v>
      </c>
      <c r="H228" s="11"/>
      <c r="I228" s="11"/>
      <c r="J228" s="11"/>
    </row>
    <row r="229" spans="1:10" hidden="1" x14ac:dyDescent="0.25">
      <c r="A229" s="10" t="str">
        <f>WhoWorksWhere!A229</f>
        <v>N15213667</v>
      </c>
      <c r="B229" s="10"/>
      <c r="C229" s="11" t="e">
        <f>IF(WhoWorksWhere!D229="",VLOOKUP(WhoWorksWhere!A229,Graduates!$A$2:$F$231,2,FALSE),"")</f>
        <v>#N/A</v>
      </c>
      <c r="D229" s="11"/>
      <c r="E229" s="11" t="e">
        <f>IF(WhoWorksWhere!D229="",VLOOKUP(WhoWorksWhere!A229,Graduates!$A$2:$F$231,3,FALSE),"")</f>
        <v>#N/A</v>
      </c>
      <c r="F229" s="11"/>
      <c r="G229" s="11" t="str">
        <f>IF(WhoWorksWhere!D229="",VLOOKUP(WhoWorksWhere!B229,Companies!$A$2:$B$695,2,FALSE),)</f>
        <v>KORTEK Korozyon Teknolojileri</v>
      </c>
      <c r="H229" s="11"/>
      <c r="I229" s="11"/>
      <c r="J229" s="11"/>
    </row>
    <row r="230" spans="1:10" hidden="1" x14ac:dyDescent="0.25">
      <c r="A230" s="10" t="str">
        <f>WhoWorksWhere!A230</f>
        <v>N16114015</v>
      </c>
      <c r="B230" s="10"/>
      <c r="C230" s="11" t="str">
        <f>IF(WhoWorksWhere!D230="",VLOOKUP(WhoWorksWhere!A230,Graduates!$A$2:$F$231,2,FALSE),"")</f>
        <v/>
      </c>
      <c r="D230" s="11"/>
      <c r="E230" s="11" t="str">
        <f>IF(WhoWorksWhere!D230="",VLOOKUP(WhoWorksWhere!A230,Graduates!$A$2:$F$231,3,FALSE),"")</f>
        <v/>
      </c>
      <c r="F230" s="11"/>
      <c r="G230" s="11">
        <f>IF(WhoWorksWhere!D230="",VLOOKUP(WhoWorksWhere!B230,Companies!$A$2:$B$695,2,FALSE),)</f>
        <v>0</v>
      </c>
      <c r="H230" s="11"/>
      <c r="I230" s="11"/>
      <c r="J230" s="11"/>
    </row>
    <row r="231" spans="1:10" hidden="1" x14ac:dyDescent="0.25">
      <c r="A231" s="10" t="str">
        <f>WhoWorksWhere!A231</f>
        <v>N16111129</v>
      </c>
      <c r="B231" s="10"/>
      <c r="C231" s="11" t="e">
        <f>IF(WhoWorksWhere!D231="",VLOOKUP(WhoWorksWhere!A231,Graduates!$A$2:$F$231,2,FALSE),"")</f>
        <v>#N/A</v>
      </c>
      <c r="D231" s="11"/>
      <c r="E231" s="11" t="e">
        <f>IF(WhoWorksWhere!D231="",VLOOKUP(WhoWorksWhere!A231,Graduates!$A$2:$F$231,3,FALSE),"")</f>
        <v>#N/A</v>
      </c>
      <c r="F231" s="11"/>
      <c r="G231" s="11" t="str">
        <f>IF(WhoWorksWhere!D231="",VLOOKUP(WhoWorksWhere!B231,Companies!$A$2:$B$695,2,FALSE),)</f>
        <v>Kazan Soda Elektrik Üretim</v>
      </c>
      <c r="H231" s="11"/>
      <c r="I231" s="11"/>
      <c r="J231" s="11"/>
    </row>
    <row r="232" spans="1:10" hidden="1" x14ac:dyDescent="0.25">
      <c r="A232" s="10" t="str">
        <f>WhoWorksWhere!A232</f>
        <v>N16111129</v>
      </c>
      <c r="B232" s="10"/>
      <c r="C232" s="11" t="str">
        <f>IF(WhoWorksWhere!D232="",VLOOKUP(WhoWorksWhere!A232,Graduates!$A$2:$F$231,2,FALSE),"")</f>
        <v/>
      </c>
      <c r="D232" s="11"/>
      <c r="E232" s="11" t="str">
        <f>IF(WhoWorksWhere!D232="",VLOOKUP(WhoWorksWhere!A232,Graduates!$A$2:$F$231,3,FALSE),"")</f>
        <v/>
      </c>
      <c r="F232" s="11"/>
      <c r="G232" s="11">
        <f>IF(WhoWorksWhere!D232="",VLOOKUP(WhoWorksWhere!B232,Companies!$A$2:$B$695,2,FALSE),)</f>
        <v>0</v>
      </c>
      <c r="H232" s="11"/>
      <c r="I232" s="11"/>
      <c r="J232" s="11"/>
    </row>
    <row r="233" spans="1:10" hidden="1" x14ac:dyDescent="0.25">
      <c r="A233" s="10" t="str">
        <f>WhoWorksWhere!A233</f>
        <v>N16119379</v>
      </c>
      <c r="B233" s="10"/>
      <c r="C233" s="11" t="str">
        <f>IF(WhoWorksWhere!D233="",VLOOKUP(WhoWorksWhere!A233,Graduates!$A$2:$F$231,2,FALSE),"")</f>
        <v/>
      </c>
      <c r="D233" s="11"/>
      <c r="E233" s="11" t="str">
        <f>IF(WhoWorksWhere!D233="",VLOOKUP(WhoWorksWhere!A233,Graduates!$A$2:$F$231,3,FALSE),"")</f>
        <v/>
      </c>
      <c r="F233" s="11"/>
      <c r="G233" s="11">
        <f>IF(WhoWorksWhere!D233="",VLOOKUP(WhoWorksWhere!B233,Companies!$A$2:$B$695,2,FALSE),)</f>
        <v>0</v>
      </c>
      <c r="H233" s="11"/>
      <c r="I233" s="11"/>
      <c r="J233" s="11"/>
    </row>
    <row r="234" spans="1:10" hidden="1" x14ac:dyDescent="0.25">
      <c r="A234" s="10" t="str">
        <f>WhoWorksWhere!A234</f>
        <v>N16119379</v>
      </c>
      <c r="B234" s="10"/>
      <c r="C234" s="11" t="str">
        <f>IF(WhoWorksWhere!D234="",VLOOKUP(WhoWorksWhere!A234,Graduates!$A$2:$F$231,2,FALSE),"")</f>
        <v/>
      </c>
      <c r="D234" s="11"/>
      <c r="E234" s="11" t="str">
        <f>IF(WhoWorksWhere!D234="",VLOOKUP(WhoWorksWhere!A234,Graduates!$A$2:$F$231,3,FALSE),"")</f>
        <v/>
      </c>
      <c r="F234" s="11"/>
      <c r="G234" s="11">
        <f>IF(WhoWorksWhere!D234="",VLOOKUP(WhoWorksWhere!B234,Companies!$A$2:$B$695,2,FALSE),)</f>
        <v>0</v>
      </c>
      <c r="H234" s="11"/>
      <c r="I234" s="11"/>
      <c r="J234" s="11"/>
    </row>
    <row r="235" spans="1:10" hidden="1" x14ac:dyDescent="0.25">
      <c r="A235" s="10" t="str">
        <f>WhoWorksWhere!A235</f>
        <v>N14316458</v>
      </c>
      <c r="B235" s="10"/>
      <c r="C235" s="11" t="str">
        <f>IF(WhoWorksWhere!D235="",VLOOKUP(WhoWorksWhere!A235,Graduates!$A$2:$F$231,2,FALSE),"")</f>
        <v/>
      </c>
      <c r="D235" s="11"/>
      <c r="E235" s="11" t="str">
        <f>IF(WhoWorksWhere!D235="",VLOOKUP(WhoWorksWhere!A235,Graduates!$A$2:$F$231,3,FALSE),"")</f>
        <v/>
      </c>
      <c r="F235" s="11"/>
      <c r="G235" s="11">
        <f>IF(WhoWorksWhere!D235="",VLOOKUP(WhoWorksWhere!B235,Companies!$A$2:$B$695,2,FALSE),)</f>
        <v>0</v>
      </c>
      <c r="H235" s="11"/>
      <c r="I235" s="11"/>
      <c r="J235" s="11"/>
    </row>
    <row r="236" spans="1:10" hidden="1" x14ac:dyDescent="0.25">
      <c r="A236" s="10" t="str">
        <f>WhoWorksWhere!A236</f>
        <v>N14316458</v>
      </c>
      <c r="B236" s="10"/>
      <c r="C236" s="11" t="e">
        <f>IF(WhoWorksWhere!D236="",VLOOKUP(WhoWorksWhere!A236,Graduates!$A$2:$F$231,2,FALSE),"")</f>
        <v>#N/A</v>
      </c>
      <c r="D236" s="11"/>
      <c r="E236" s="11" t="e">
        <f>IF(WhoWorksWhere!D236="",VLOOKUP(WhoWorksWhere!A236,Graduates!$A$2:$F$231,3,FALSE),"")</f>
        <v>#N/A</v>
      </c>
      <c r="F236" s="11"/>
      <c r="G236" s="11" t="str">
        <f>IF(WhoWorksWhere!D236="",VLOOKUP(WhoWorksWhere!B236,Companies!$A$2:$B$695,2,FALSE),)</f>
        <v>Karya Sistem Mühendislik</v>
      </c>
      <c r="H236" s="11"/>
      <c r="I236" s="11"/>
      <c r="J236" s="11"/>
    </row>
    <row r="237" spans="1:10" hidden="1" x14ac:dyDescent="0.25">
      <c r="A237" s="10" t="str">
        <f>WhoWorksWhere!A237</f>
        <v>N16118647</v>
      </c>
      <c r="B237" s="10"/>
      <c r="C237" s="11" t="e">
        <f>IF(WhoWorksWhere!D237="",VLOOKUP(WhoWorksWhere!A237,Graduates!$A$2:$F$231,2,FALSE),"")</f>
        <v>#N/A</v>
      </c>
      <c r="D237" s="11"/>
      <c r="E237" s="11" t="e">
        <f>IF(WhoWorksWhere!D237="",VLOOKUP(WhoWorksWhere!A237,Graduates!$A$2:$F$231,3,FALSE),"")</f>
        <v>#N/A</v>
      </c>
      <c r="F237" s="11"/>
      <c r="G237" s="11" t="str">
        <f>IF(WhoWorksWhere!D237="",VLOOKUP(WhoWorksWhere!B237,Companies!$A$2:$B$695,2,FALSE),)</f>
        <v>YDA İnşaat</v>
      </c>
      <c r="H237" s="11"/>
      <c r="I237" s="11"/>
      <c r="J237" s="11"/>
    </row>
    <row r="238" spans="1:10" hidden="1" x14ac:dyDescent="0.25">
      <c r="A238" s="10" t="str">
        <f>WhoWorksWhere!A238</f>
        <v>N14313571</v>
      </c>
      <c r="B238" s="10"/>
      <c r="C238" s="11" t="str">
        <f>IF(WhoWorksWhere!D238="",VLOOKUP(WhoWorksWhere!A238,Graduates!$A$2:$F$231,2,FALSE),"")</f>
        <v/>
      </c>
      <c r="D238" s="11"/>
      <c r="E238" s="11" t="str">
        <f>IF(WhoWorksWhere!D238="",VLOOKUP(WhoWorksWhere!A238,Graduates!$A$2:$F$231,3,FALSE),"")</f>
        <v/>
      </c>
      <c r="F238" s="11"/>
      <c r="G238" s="11">
        <f>IF(WhoWorksWhere!D238="",VLOOKUP(WhoWorksWhere!B238,Companies!$A$2:$B$695,2,FALSE),)</f>
        <v>0</v>
      </c>
      <c r="H238" s="11"/>
      <c r="I238" s="11"/>
      <c r="J238" s="11"/>
    </row>
    <row r="239" spans="1:10" hidden="1" x14ac:dyDescent="0.25">
      <c r="A239" s="10" t="str">
        <f>WhoWorksWhere!A239</f>
        <v>N14313571</v>
      </c>
      <c r="B239" s="10"/>
      <c r="C239" s="11" t="e">
        <f>IF(WhoWorksWhere!D239="",VLOOKUP(WhoWorksWhere!A239,Graduates!$A$2:$F$231,2,FALSE),"")</f>
        <v>#N/A</v>
      </c>
      <c r="D239" s="11"/>
      <c r="E239" s="11" t="e">
        <f>IF(WhoWorksWhere!D239="",VLOOKUP(WhoWorksWhere!A239,Graduates!$A$2:$F$231,3,FALSE),"")</f>
        <v>#N/A</v>
      </c>
      <c r="F239" s="11"/>
      <c r="G239" s="11" t="str">
        <f>IF(WhoWorksWhere!D239="",VLOOKUP(WhoWorksWhere!B239,Companies!$A$2:$B$695,2,FALSE),)</f>
        <v>ODTU-Nic.tr</v>
      </c>
      <c r="H239" s="11"/>
      <c r="I239" s="11"/>
      <c r="J239" s="11"/>
    </row>
    <row r="240" spans="1:10" hidden="1" x14ac:dyDescent="0.25">
      <c r="A240" s="10" t="str">
        <f>WhoWorksWhere!A240</f>
        <v>N16110582</v>
      </c>
      <c r="B240" s="10"/>
      <c r="C240" s="11" t="str">
        <f>IF(WhoWorksWhere!D240="",VLOOKUP(WhoWorksWhere!A240,Graduates!$A$2:$F$231,2,FALSE),"")</f>
        <v/>
      </c>
      <c r="D240" s="11"/>
      <c r="E240" s="11" t="str">
        <f>IF(WhoWorksWhere!D240="",VLOOKUP(WhoWorksWhere!A240,Graduates!$A$2:$F$231,3,FALSE),"")</f>
        <v/>
      </c>
      <c r="F240" s="11"/>
      <c r="G240" s="11">
        <f>IF(WhoWorksWhere!D240="",VLOOKUP(WhoWorksWhere!B240,Companies!$A$2:$B$695,2,FALSE),)</f>
        <v>0</v>
      </c>
      <c r="H240" s="11"/>
      <c r="I240" s="11"/>
      <c r="J240" s="11"/>
    </row>
    <row r="241" spans="1:10" hidden="1" x14ac:dyDescent="0.25">
      <c r="A241" s="10" t="str">
        <f>WhoWorksWhere!A241</f>
        <v>N16110582</v>
      </c>
      <c r="B241" s="10"/>
      <c r="C241" s="11" t="e">
        <f>IF(WhoWorksWhere!D241="",VLOOKUP(WhoWorksWhere!A241,Graduates!$A$2:$F$231,2,FALSE),"")</f>
        <v>#N/A</v>
      </c>
      <c r="D241" s="11"/>
      <c r="E241" s="11" t="e">
        <f>IF(WhoWorksWhere!D241="",VLOOKUP(WhoWorksWhere!A241,Graduates!$A$2:$F$231,3,FALSE),"")</f>
        <v>#N/A</v>
      </c>
      <c r="F241" s="11"/>
      <c r="G241" s="11" t="str">
        <f>IF(WhoWorksWhere!D241="",VLOOKUP(WhoWorksWhere!B241,Companies!$A$2:$B$695,2,FALSE),)</f>
        <v>BORLAB</v>
      </c>
      <c r="H241" s="11"/>
      <c r="I241" s="11"/>
      <c r="J241" s="11"/>
    </row>
    <row r="242" spans="1:10" hidden="1" x14ac:dyDescent="0.25">
      <c r="A242" s="10" t="str">
        <f>WhoWorksWhere!A242</f>
        <v>N14210696</v>
      </c>
      <c r="B242" s="10"/>
      <c r="C242" s="11" t="e">
        <f>IF(WhoWorksWhere!D242="",VLOOKUP(WhoWorksWhere!A242,Graduates!$A$2:$F$231,2,FALSE),"")</f>
        <v>#N/A</v>
      </c>
      <c r="D242" s="11"/>
      <c r="E242" s="11" t="e">
        <f>IF(WhoWorksWhere!D242="",VLOOKUP(WhoWorksWhere!A242,Graduates!$A$2:$F$231,3,FALSE),"")</f>
        <v>#N/A</v>
      </c>
      <c r="F242" s="11"/>
      <c r="G242" s="11" t="str">
        <f>IF(WhoWorksWhere!D242="",VLOOKUP(WhoWorksWhere!B242,Companies!$A$2:$B$695,2,FALSE),)</f>
        <v>ASELSAN</v>
      </c>
      <c r="H242" s="11"/>
      <c r="I242" s="11"/>
      <c r="J242" s="11"/>
    </row>
    <row r="243" spans="1:10" hidden="1" x14ac:dyDescent="0.25">
      <c r="A243" s="10" t="str">
        <f>WhoWorksWhere!A243</f>
        <v>N14110065</v>
      </c>
      <c r="B243" s="10"/>
      <c r="C243" s="11" t="e">
        <f>IF(WhoWorksWhere!D243="",VLOOKUP(WhoWorksWhere!A243,Graduates!$A$2:$F$231,2,FALSE),"")</f>
        <v>#N/A</v>
      </c>
      <c r="D243" s="11"/>
      <c r="E243" s="11" t="e">
        <f>IF(WhoWorksWhere!D243="",VLOOKUP(WhoWorksWhere!A243,Graduates!$A$2:$F$231,3,FALSE),"")</f>
        <v>#N/A</v>
      </c>
      <c r="F243" s="11"/>
      <c r="G243" s="11" t="str">
        <f>IF(WhoWorksWhere!D243="",VLOOKUP(WhoWorksWhere!B243,Companies!$A$2:$B$695,2,FALSE),)</f>
        <v>ENVY Energy and Environmental Investments</v>
      </c>
      <c r="H243" s="11"/>
      <c r="I243" s="11"/>
      <c r="J243" s="11"/>
    </row>
    <row r="244" spans="1:10" hidden="1" x14ac:dyDescent="0.25">
      <c r="A244" s="10" t="str">
        <f>WhoWorksWhere!A244</f>
        <v>N14115514</v>
      </c>
      <c r="B244" s="10"/>
      <c r="C244" s="11" t="e">
        <f>IF(WhoWorksWhere!D244="",VLOOKUP(WhoWorksWhere!A244,Graduates!$A$2:$F$231,2,FALSE),"")</f>
        <v>#N/A</v>
      </c>
      <c r="D244" s="11"/>
      <c r="E244" s="11" t="e">
        <f>IF(WhoWorksWhere!D244="",VLOOKUP(WhoWorksWhere!A244,Graduates!$A$2:$F$231,3,FALSE),"")</f>
        <v>#N/A</v>
      </c>
      <c r="F244" s="11"/>
      <c r="G244" s="11" t="str">
        <f>IF(WhoWorksWhere!D244="",VLOOKUP(WhoWorksWhere!B244,Companies!$A$2:$B$695,2,FALSE),)</f>
        <v>ASELSAN</v>
      </c>
      <c r="H244" s="11"/>
      <c r="I244" s="11"/>
      <c r="J244" s="11"/>
    </row>
    <row r="245" spans="1:10" hidden="1" x14ac:dyDescent="0.25">
      <c r="A245" s="10" t="str">
        <f>WhoWorksWhere!A245</f>
        <v>N16116250</v>
      </c>
      <c r="B245" s="10"/>
      <c r="C245" s="11" t="e">
        <f>IF(WhoWorksWhere!D245="",VLOOKUP(WhoWorksWhere!A245,Graduates!$A$2:$F$231,2,FALSE),"")</f>
        <v>#N/A</v>
      </c>
      <c r="D245" s="11"/>
      <c r="E245" s="11" t="e">
        <f>IF(WhoWorksWhere!D245="",VLOOKUP(WhoWorksWhere!A245,Graduates!$A$2:$F$231,3,FALSE),"")</f>
        <v>#N/A</v>
      </c>
      <c r="F245" s="11"/>
      <c r="G245" s="11" t="str">
        <f>IF(WhoWorksWhere!D245="",VLOOKUP(WhoWorksWhere!B245,Companies!$A$2:$B$695,2,FALSE),)</f>
        <v>Meypo Mühendislik İmalat</v>
      </c>
      <c r="H245" s="11"/>
      <c r="I245" s="11"/>
      <c r="J245" s="11"/>
    </row>
    <row r="246" spans="1:10" hidden="1" x14ac:dyDescent="0.25">
      <c r="A246" s="10" t="str">
        <f>WhoWorksWhere!A246</f>
        <v>N15210332</v>
      </c>
      <c r="B246" s="10"/>
      <c r="C246" s="11" t="e">
        <f>IF(WhoWorksWhere!D246="",VLOOKUP(WhoWorksWhere!A246,Graduates!$A$2:$F$231,2,FALSE),"")</f>
        <v>#N/A</v>
      </c>
      <c r="D246" s="11"/>
      <c r="E246" s="11" t="e">
        <f>IF(WhoWorksWhere!D246="",VLOOKUP(WhoWorksWhere!A246,Graduates!$A$2:$F$231,3,FALSE),"")</f>
        <v>#N/A</v>
      </c>
      <c r="F246" s="11"/>
      <c r="G246" s="11" t="str">
        <f>IF(WhoWorksWhere!D246="",VLOOKUP(WhoWorksWhere!B246,Companies!$A$2:$B$695,2,FALSE),)</f>
        <v>IMS Defence &amp; Security</v>
      </c>
      <c r="H246" s="11"/>
      <c r="I246" s="11"/>
      <c r="J246" s="11"/>
    </row>
    <row r="247" spans="1:10" hidden="1" x14ac:dyDescent="0.25">
      <c r="A247" s="10" t="str">
        <f>WhoWorksWhere!A247</f>
        <v>N14114299</v>
      </c>
      <c r="B247" s="10"/>
      <c r="C247" s="11" t="str">
        <f>IF(WhoWorksWhere!D247="",VLOOKUP(WhoWorksWhere!A247,Graduates!$A$2:$F$231,2,FALSE),"")</f>
        <v/>
      </c>
      <c r="D247" s="11"/>
      <c r="E247" s="11" t="str">
        <f>IF(WhoWorksWhere!D247="",VLOOKUP(WhoWorksWhere!A247,Graduates!$A$2:$F$231,3,FALSE),"")</f>
        <v/>
      </c>
      <c r="F247" s="11"/>
      <c r="G247" s="11">
        <f>IF(WhoWorksWhere!D247="",VLOOKUP(WhoWorksWhere!B247,Companies!$A$2:$B$695,2,FALSE),)</f>
        <v>0</v>
      </c>
      <c r="H247" s="11"/>
      <c r="I247" s="11"/>
      <c r="J247" s="11"/>
    </row>
    <row r="248" spans="1:10" hidden="1" x14ac:dyDescent="0.25">
      <c r="A248" s="10" t="str">
        <f>WhoWorksWhere!A248</f>
        <v>N14114299</v>
      </c>
      <c r="B248" s="10"/>
      <c r="C248" s="11" t="str">
        <f>IF(WhoWorksWhere!D248="",VLOOKUP(WhoWorksWhere!A248,Graduates!$A$2:$F$231,2,FALSE),"")</f>
        <v/>
      </c>
      <c r="D248" s="11"/>
      <c r="E248" s="11" t="str">
        <f>IF(WhoWorksWhere!D248="",VLOOKUP(WhoWorksWhere!A248,Graduates!$A$2:$F$231,3,FALSE),"")</f>
        <v/>
      </c>
      <c r="F248" s="11"/>
      <c r="G248" s="11">
        <f>IF(WhoWorksWhere!D248="",VLOOKUP(WhoWorksWhere!B248,Companies!$A$2:$B$695,2,FALSE),)</f>
        <v>0</v>
      </c>
      <c r="H248" s="11"/>
      <c r="I248" s="11"/>
      <c r="J248" s="11"/>
    </row>
    <row r="249" spans="1:10" hidden="1" x14ac:dyDescent="0.25">
      <c r="A249" s="10" t="str">
        <f>WhoWorksWhere!A249</f>
        <v>N14114299</v>
      </c>
      <c r="B249" s="10"/>
      <c r="C249" s="11" t="str">
        <f>IF(WhoWorksWhere!D249="",VLOOKUP(WhoWorksWhere!A249,Graduates!$A$2:$F$231,2,FALSE),"")</f>
        <v/>
      </c>
      <c r="D249" s="11"/>
      <c r="E249" s="11" t="str">
        <f>IF(WhoWorksWhere!D249="",VLOOKUP(WhoWorksWhere!A249,Graduates!$A$2:$F$231,3,FALSE),"")</f>
        <v/>
      </c>
      <c r="F249" s="11"/>
      <c r="G249" s="11">
        <f>IF(WhoWorksWhere!D249="",VLOOKUP(WhoWorksWhere!B249,Companies!$A$2:$B$695,2,FALSE),)</f>
        <v>0</v>
      </c>
      <c r="H249" s="11"/>
      <c r="I249" s="11"/>
      <c r="J249" s="11"/>
    </row>
    <row r="250" spans="1:10" hidden="1" x14ac:dyDescent="0.25">
      <c r="A250" s="10" t="str">
        <f>WhoWorksWhere!A250</f>
        <v>N14114299</v>
      </c>
      <c r="B250" s="10"/>
      <c r="C250" s="11" t="e">
        <f>IF(WhoWorksWhere!D250="",VLOOKUP(WhoWorksWhere!A250,Graduates!$A$2:$F$231,2,FALSE),"")</f>
        <v>#N/A</v>
      </c>
      <c r="D250" s="11"/>
      <c r="E250" s="11" t="e">
        <f>IF(WhoWorksWhere!D250="",VLOOKUP(WhoWorksWhere!A250,Graduates!$A$2:$F$231,3,FALSE),"")</f>
        <v>#N/A</v>
      </c>
      <c r="F250" s="11"/>
      <c r="G250" s="11" t="str">
        <f>IF(WhoWorksWhere!D250="",VLOOKUP(WhoWorksWhere!B250,Companies!$A$2:$B$695,2,FALSE),)</f>
        <v>IBM</v>
      </c>
      <c r="H250" s="11"/>
      <c r="I250" s="11"/>
      <c r="J250" s="11"/>
    </row>
    <row r="251" spans="1:10" hidden="1" x14ac:dyDescent="0.25">
      <c r="A251" s="10" t="str">
        <f>WhoWorksWhere!A251</f>
        <v>N16116888</v>
      </c>
      <c r="B251" s="10"/>
      <c r="C251" s="11" t="e">
        <f>IF(WhoWorksWhere!D251="",VLOOKUP(WhoWorksWhere!A251,Graduates!$A$2:$F$231,2,FALSE),"")</f>
        <v>#N/A</v>
      </c>
      <c r="D251" s="11"/>
      <c r="E251" s="11" t="e">
        <f>IF(WhoWorksWhere!D251="",VLOOKUP(WhoWorksWhere!A251,Graduates!$A$2:$F$231,3,FALSE),"")</f>
        <v>#N/A</v>
      </c>
      <c r="F251" s="11"/>
      <c r="G251" s="11" t="str">
        <f>IF(WhoWorksWhere!D251="",VLOOKUP(WhoWorksWhere!B251,Companies!$A$2:$B$695,2,FALSE),)</f>
        <v>Vodafone</v>
      </c>
      <c r="H251" s="11"/>
      <c r="I251" s="11"/>
      <c r="J251" s="11"/>
    </row>
    <row r="252" spans="1:10" hidden="1" x14ac:dyDescent="0.25">
      <c r="A252" s="10" t="str">
        <f>WhoWorksWhere!A252</f>
        <v>N15215518</v>
      </c>
      <c r="B252" s="10"/>
      <c r="C252" s="11" t="str">
        <f>IF(WhoWorksWhere!D252="",VLOOKUP(WhoWorksWhere!A252,Graduates!$A$2:$F$231,2,FALSE),"")</f>
        <v/>
      </c>
      <c r="D252" s="11"/>
      <c r="E252" s="11" t="str">
        <f>IF(WhoWorksWhere!D252="",VLOOKUP(WhoWorksWhere!A252,Graduates!$A$2:$F$231,3,FALSE),"")</f>
        <v/>
      </c>
      <c r="F252" s="11"/>
      <c r="G252" s="11">
        <f>IF(WhoWorksWhere!D252="",VLOOKUP(WhoWorksWhere!B252,Companies!$A$2:$B$695,2,FALSE),)</f>
        <v>0</v>
      </c>
      <c r="H252" s="11"/>
      <c r="I252" s="11"/>
      <c r="J252" s="11"/>
    </row>
    <row r="253" spans="1:10" hidden="1" x14ac:dyDescent="0.25">
      <c r="A253" s="10" t="str">
        <f>WhoWorksWhere!A253</f>
        <v>N15215518</v>
      </c>
      <c r="B253" s="10"/>
      <c r="C253" s="11" t="e">
        <f>IF(WhoWorksWhere!D253="",VLOOKUP(WhoWorksWhere!A253,Graduates!$A$2:$F$231,2,FALSE),"")</f>
        <v>#N/A</v>
      </c>
      <c r="D253" s="11"/>
      <c r="E253" s="11" t="e">
        <f>IF(WhoWorksWhere!D253="",VLOOKUP(WhoWorksWhere!A253,Graduates!$A$2:$F$231,3,FALSE),"")</f>
        <v>#N/A</v>
      </c>
      <c r="F253" s="11"/>
      <c r="G253" s="11" t="str">
        <f>IF(WhoWorksWhere!D253="",VLOOKUP(WhoWorksWhere!B253,Companies!$A$2:$B$695,2,FALSE),)</f>
        <v>THK Gokcen Aviation</v>
      </c>
      <c r="H253" s="11"/>
      <c r="I253" s="11"/>
      <c r="J253" s="11"/>
    </row>
    <row r="254" spans="1:10" hidden="1" x14ac:dyDescent="0.25">
      <c r="A254" s="10">
        <f>WhoWorksWhere!A254</f>
        <v>21232757</v>
      </c>
      <c r="B254" s="10"/>
      <c r="C254" s="11" t="str">
        <f>IF(WhoWorksWhere!D254="",VLOOKUP(WhoWorksWhere!A254,Graduates!$A$2:$F$231,2,FALSE),"")</f>
        <v/>
      </c>
      <c r="D254" s="11"/>
      <c r="E254" s="11" t="str">
        <f>IF(WhoWorksWhere!D254="",VLOOKUP(WhoWorksWhere!A254,Graduates!$A$2:$F$231,3,FALSE),"")</f>
        <v/>
      </c>
      <c r="F254" s="11"/>
      <c r="G254" s="11">
        <f>IF(WhoWorksWhere!D254="",VLOOKUP(WhoWorksWhere!B254,Companies!$A$2:$B$695,2,FALSE),)</f>
        <v>0</v>
      </c>
      <c r="H254" s="11"/>
      <c r="I254" s="11"/>
      <c r="J254" s="11"/>
    </row>
    <row r="255" spans="1:10" hidden="1" x14ac:dyDescent="0.25">
      <c r="A255" s="10" t="str">
        <f>WhoWorksWhere!A255</f>
        <v>N15217329</v>
      </c>
      <c r="B255" s="10"/>
      <c r="C255" s="11" t="e">
        <f>IF(WhoWorksWhere!D255="",VLOOKUP(WhoWorksWhere!A255,Graduates!$A$2:$F$231,2,FALSE),"")</f>
        <v>#N/A</v>
      </c>
      <c r="D255" s="11"/>
      <c r="E255" s="11" t="e">
        <f>IF(WhoWorksWhere!D255="",VLOOKUP(WhoWorksWhere!A255,Graduates!$A$2:$F$231,3,FALSE),"")</f>
        <v>#N/A</v>
      </c>
      <c r="F255" s="11"/>
      <c r="G255" s="11" t="str">
        <f>IF(WhoWorksWhere!D255="",VLOOKUP(WhoWorksWhere!B255,Companies!$A$2:$B$695,2,FALSE),)</f>
        <v>TAI - TUSAŞ</v>
      </c>
      <c r="H255" s="11"/>
      <c r="I255" s="11"/>
      <c r="J255" s="11"/>
    </row>
    <row r="256" spans="1:10" hidden="1" x14ac:dyDescent="0.25">
      <c r="A256" s="10">
        <f>WhoWorksWhere!A256</f>
        <v>21030828</v>
      </c>
      <c r="B256" s="10"/>
      <c r="C256" s="11" t="str">
        <f>IF(WhoWorksWhere!D256="",VLOOKUP(WhoWorksWhere!A256,Graduates!$A$2:$F$231,2,FALSE),"")</f>
        <v/>
      </c>
      <c r="D256" s="11"/>
      <c r="E256" s="11" t="str">
        <f>IF(WhoWorksWhere!D256="",VLOOKUP(WhoWorksWhere!A256,Graduates!$A$2:$F$231,3,FALSE),"")</f>
        <v/>
      </c>
      <c r="F256" s="11"/>
      <c r="G256" s="11">
        <f>IF(WhoWorksWhere!D256="",VLOOKUP(WhoWorksWhere!B256,Companies!$A$2:$B$695,2,FALSE),)</f>
        <v>0</v>
      </c>
      <c r="H256" s="11"/>
      <c r="I256" s="11"/>
      <c r="J256" s="11"/>
    </row>
    <row r="257" spans="1:10" hidden="1" x14ac:dyDescent="0.25">
      <c r="A257" s="10">
        <f>WhoWorksWhere!A257</f>
        <v>21030828</v>
      </c>
      <c r="B257" s="10"/>
      <c r="C257" s="11" t="str">
        <f>IF(WhoWorksWhere!D257="",VLOOKUP(WhoWorksWhere!A257,Graduates!$A$2:$F$231,2,FALSE),"")</f>
        <v/>
      </c>
      <c r="D257" s="11"/>
      <c r="E257" s="11" t="str">
        <f>IF(WhoWorksWhere!D257="",VLOOKUP(WhoWorksWhere!A257,Graduates!$A$2:$F$231,3,FALSE),"")</f>
        <v/>
      </c>
      <c r="F257" s="11"/>
      <c r="G257" s="11">
        <f>IF(WhoWorksWhere!D257="",VLOOKUP(WhoWorksWhere!B257,Companies!$A$2:$B$695,2,FALSE),)</f>
        <v>0</v>
      </c>
      <c r="H257" s="11"/>
      <c r="I257" s="11"/>
      <c r="J257" s="11"/>
    </row>
    <row r="258" spans="1:10" x14ac:dyDescent="0.25">
      <c r="A258" s="10">
        <f>WhoWorksWhere!A258</f>
        <v>21131001</v>
      </c>
      <c r="B258" s="10"/>
      <c r="C258" s="11" t="str">
        <f>IF(WhoWorksWhere!D258="",VLOOKUP(WhoWorksWhere!A258,Graduates!$A$2:$F$231,2,FALSE),"")</f>
        <v>BUSE</v>
      </c>
      <c r="D258" s="11"/>
      <c r="E258" s="11" t="str">
        <f>IF(WhoWorksWhere!D258="",VLOOKUP(WhoWorksWhere!A258,Graduates!$A$2:$F$231,3,FALSE),"")</f>
        <v>DÖNER</v>
      </c>
      <c r="F258" s="11"/>
      <c r="G258" s="11" t="str">
        <f>IF(WhoWorksWhere!D258="",VLOOKUP(WhoWorksWhere!B258,Companies!$A$2:$B$695,2,FALSE),)</f>
        <v>Mata Automotive</v>
      </c>
      <c r="H258" s="11"/>
      <c r="I258" s="11"/>
      <c r="J258" s="11"/>
    </row>
    <row r="259" spans="1:10" hidden="1" x14ac:dyDescent="0.25">
      <c r="A259" s="10">
        <f>WhoWorksWhere!A259</f>
        <v>21232432</v>
      </c>
      <c r="B259" s="10"/>
      <c r="C259" s="11" t="str">
        <f>IF(WhoWorksWhere!D259="",VLOOKUP(WhoWorksWhere!A259,Graduates!$A$2:$F$231,2,FALSE),"")</f>
        <v/>
      </c>
      <c r="D259" s="11"/>
      <c r="E259" s="11" t="str">
        <f>IF(WhoWorksWhere!D259="",VLOOKUP(WhoWorksWhere!A259,Graduates!$A$2:$F$231,3,FALSE),"")</f>
        <v/>
      </c>
      <c r="F259" s="11"/>
      <c r="G259" s="11">
        <f>IF(WhoWorksWhere!D259="",VLOOKUP(WhoWorksWhere!B259,Companies!$A$2:$B$695,2,FALSE),)</f>
        <v>0</v>
      </c>
      <c r="H259" s="11"/>
      <c r="I259" s="11"/>
      <c r="J259" s="11"/>
    </row>
    <row r="260" spans="1:10" hidden="1" x14ac:dyDescent="0.25">
      <c r="A260" s="10" t="str">
        <f>WhoWorksWhere!A260</f>
        <v>N14219929</v>
      </c>
      <c r="B260" s="10"/>
      <c r="C260" s="11" t="e">
        <f>IF(WhoWorksWhere!D260="",VLOOKUP(WhoWorksWhere!A260,Graduates!$A$2:$F$231,2,FALSE),"")</f>
        <v>#N/A</v>
      </c>
      <c r="D260" s="11"/>
      <c r="E260" s="11" t="e">
        <f>IF(WhoWorksWhere!D260="",VLOOKUP(WhoWorksWhere!A260,Graduates!$A$2:$F$231,3,FALSE),"")</f>
        <v>#N/A</v>
      </c>
      <c r="F260" s="11"/>
      <c r="G260" s="11" t="str">
        <f>IF(WhoWorksWhere!D260="",VLOOKUP(WhoWorksWhere!B260,Companies!$A$2:$B$695,2,FALSE),)</f>
        <v>Formmetal Makine Sanayi</v>
      </c>
      <c r="H260" s="11"/>
      <c r="I260" s="11"/>
      <c r="J260" s="11"/>
    </row>
    <row r="261" spans="1:10" hidden="1" x14ac:dyDescent="0.25">
      <c r="A261" s="10" t="str">
        <f>WhoWorksWhere!A261</f>
        <v>N14219929</v>
      </c>
      <c r="B261" s="10"/>
      <c r="C261" s="11" t="e">
        <f>IF(WhoWorksWhere!D261="",VLOOKUP(WhoWorksWhere!A261,Graduates!$A$2:$F$231,2,FALSE),"")</f>
        <v>#N/A</v>
      </c>
      <c r="D261" s="11"/>
      <c r="E261" s="11" t="e">
        <f>IF(WhoWorksWhere!D261="",VLOOKUP(WhoWorksWhere!A261,Graduates!$A$2:$F$231,3,FALSE),"")</f>
        <v>#N/A</v>
      </c>
      <c r="F261" s="11"/>
      <c r="G261" s="11" t="str">
        <f>IF(WhoWorksWhere!D261="",VLOOKUP(WhoWorksWhere!B261,Companies!$A$2:$B$695,2,FALSE),)</f>
        <v>TURA Mühendislik</v>
      </c>
      <c r="H261" s="11"/>
      <c r="I261" s="11"/>
      <c r="J261" s="11"/>
    </row>
    <row r="262" spans="1:10" hidden="1" x14ac:dyDescent="0.25">
      <c r="A262" s="10" t="str">
        <f>WhoWorksWhere!A262</f>
        <v>N14219929</v>
      </c>
      <c r="B262" s="10"/>
      <c r="C262" s="11" t="e">
        <f>IF(WhoWorksWhere!D262="",VLOOKUP(WhoWorksWhere!A262,Graduates!$A$2:$F$231,2,FALSE),"")</f>
        <v>#N/A</v>
      </c>
      <c r="D262" s="11"/>
      <c r="E262" s="11" t="e">
        <f>IF(WhoWorksWhere!D262="",VLOOKUP(WhoWorksWhere!A262,Graduates!$A$2:$F$231,3,FALSE),"")</f>
        <v>#N/A</v>
      </c>
      <c r="F262" s="11"/>
      <c r="G262" s="11" t="str">
        <f>IF(WhoWorksWhere!D262="",VLOOKUP(WhoWorksWhere!B262,Companies!$A$2:$B$695,2,FALSE),)</f>
        <v>MAN Türkiye</v>
      </c>
      <c r="H262" s="11"/>
      <c r="I262" s="11"/>
      <c r="J262" s="11"/>
    </row>
    <row r="263" spans="1:10" hidden="1" x14ac:dyDescent="0.25">
      <c r="A263" s="10">
        <f>WhoWorksWhere!A263</f>
        <v>21232297</v>
      </c>
      <c r="B263" s="10"/>
      <c r="C263" s="11" t="str">
        <f>IF(WhoWorksWhere!D263="",VLOOKUP(WhoWorksWhere!A263,Graduates!$A$2:$F$231,2,FALSE),"")</f>
        <v/>
      </c>
      <c r="D263" s="11"/>
      <c r="E263" s="11" t="str">
        <f>IF(WhoWorksWhere!D263="",VLOOKUP(WhoWorksWhere!A263,Graduates!$A$2:$F$231,3,FALSE),"")</f>
        <v/>
      </c>
      <c r="F263" s="11"/>
      <c r="G263" s="11">
        <f>IF(WhoWorksWhere!D263="",VLOOKUP(WhoWorksWhere!B263,Companies!$A$2:$B$695,2,FALSE),)</f>
        <v>0</v>
      </c>
      <c r="H263" s="11"/>
      <c r="I263" s="11"/>
      <c r="J263" s="11"/>
    </row>
    <row r="264" spans="1:10" hidden="1" x14ac:dyDescent="0.25">
      <c r="A264" s="10" t="str">
        <f>WhoWorksWhere!A264</f>
        <v>N14218116</v>
      </c>
      <c r="B264" s="10"/>
      <c r="C264" s="11" t="str">
        <f>IF(WhoWorksWhere!D264="",VLOOKUP(WhoWorksWhere!A264,Graduates!$A$2:$F$231,2,FALSE),"")</f>
        <v/>
      </c>
      <c r="D264" s="11"/>
      <c r="E264" s="11" t="str">
        <f>IF(WhoWorksWhere!D264="",VLOOKUP(WhoWorksWhere!A264,Graduates!$A$2:$F$231,3,FALSE),"")</f>
        <v/>
      </c>
      <c r="F264" s="11"/>
      <c r="G264" s="11">
        <f>IF(WhoWorksWhere!D264="",VLOOKUP(WhoWorksWhere!B264,Companies!$A$2:$B$695,2,FALSE),)</f>
        <v>0</v>
      </c>
      <c r="H264" s="11"/>
      <c r="I264" s="11"/>
      <c r="J264" s="11"/>
    </row>
    <row r="265" spans="1:10" hidden="1" x14ac:dyDescent="0.25">
      <c r="A265" s="10" t="str">
        <f>WhoWorksWhere!A265</f>
        <v>N15218476</v>
      </c>
      <c r="B265" s="10"/>
      <c r="C265" s="11" t="str">
        <f>IF(WhoWorksWhere!D265="",VLOOKUP(WhoWorksWhere!A265,Graduates!$A$2:$F$231,2,FALSE),"")</f>
        <v/>
      </c>
      <c r="D265" s="11"/>
      <c r="E265" s="11" t="str">
        <f>IF(WhoWorksWhere!D265="",VLOOKUP(WhoWorksWhere!A265,Graduates!$A$2:$F$231,3,FALSE),"")</f>
        <v/>
      </c>
      <c r="F265" s="11"/>
      <c r="G265" s="11">
        <f>IF(WhoWorksWhere!D265="",VLOOKUP(WhoWorksWhere!B265,Companies!$A$2:$B$695,2,FALSE),)</f>
        <v>0</v>
      </c>
      <c r="H265" s="11"/>
      <c r="I265" s="11"/>
      <c r="J265" s="11"/>
    </row>
    <row r="266" spans="1:10" hidden="1" x14ac:dyDescent="0.25">
      <c r="A266" s="10" t="str">
        <f>WhoWorksWhere!A266</f>
        <v>N15218476</v>
      </c>
      <c r="B266" s="10"/>
      <c r="C266" s="11" t="e">
        <f>IF(WhoWorksWhere!D266="",VLOOKUP(WhoWorksWhere!A266,Graduates!$A$2:$F$231,2,FALSE),"")</f>
        <v>#N/A</v>
      </c>
      <c r="D266" s="11"/>
      <c r="E266" s="11" t="e">
        <f>IF(WhoWorksWhere!D266="",VLOOKUP(WhoWorksWhere!A266,Graduates!$A$2:$F$231,3,FALSE),"")</f>
        <v>#N/A</v>
      </c>
      <c r="F266" s="11"/>
      <c r="G266" s="11" t="str">
        <f>IF(WhoWorksWhere!D266="",VLOOKUP(WhoWorksWhere!B266,Companies!$A$2:$B$695,2,FALSE),)</f>
        <v>Dogalite</v>
      </c>
      <c r="H266" s="11"/>
      <c r="I266" s="11"/>
      <c r="J266" s="11"/>
    </row>
    <row r="267" spans="1:10" hidden="1" x14ac:dyDescent="0.25">
      <c r="A267" s="10" t="str">
        <f>WhoWorksWhere!A267</f>
        <v>N14317902</v>
      </c>
      <c r="B267" s="10"/>
      <c r="C267" s="11" t="str">
        <f>IF(WhoWorksWhere!D267="",VLOOKUP(WhoWorksWhere!A267,Graduates!$A$2:$F$231,2,FALSE),"")</f>
        <v/>
      </c>
      <c r="D267" s="11"/>
      <c r="E267" s="11" t="str">
        <f>IF(WhoWorksWhere!D267="",VLOOKUP(WhoWorksWhere!A267,Graduates!$A$2:$F$231,3,FALSE),"")</f>
        <v/>
      </c>
      <c r="F267" s="11"/>
      <c r="G267" s="11">
        <f>IF(WhoWorksWhere!D267="",VLOOKUP(WhoWorksWhere!B267,Companies!$A$2:$B$695,2,FALSE),)</f>
        <v>0</v>
      </c>
      <c r="H267" s="11"/>
      <c r="I267" s="11"/>
      <c r="J267" s="11"/>
    </row>
    <row r="268" spans="1:10" hidden="1" x14ac:dyDescent="0.25">
      <c r="A268" s="10" t="str">
        <f>WhoWorksWhere!A268</f>
        <v>N14317902</v>
      </c>
      <c r="B268" s="10"/>
      <c r="C268" s="11" t="e">
        <f>IF(WhoWorksWhere!D268="",VLOOKUP(WhoWorksWhere!A268,Graduates!$A$2:$F$231,2,FALSE),"")</f>
        <v>#N/A</v>
      </c>
      <c r="D268" s="11"/>
      <c r="E268" s="11" t="e">
        <f>IF(WhoWorksWhere!D268="",VLOOKUP(WhoWorksWhere!A268,Graduates!$A$2:$F$231,3,FALSE),"")</f>
        <v>#N/A</v>
      </c>
      <c r="F268" s="11"/>
      <c r="G268" s="11" t="str">
        <f>IF(WhoWorksWhere!D268="",VLOOKUP(WhoWorksWhere!B268,Companies!$A$2:$B$695,2,FALSE),)</f>
        <v>Çözüm Elektrik Klima</v>
      </c>
      <c r="H268" s="11"/>
      <c r="I268" s="11"/>
      <c r="J268" s="11"/>
    </row>
    <row r="269" spans="1:10" hidden="1" x14ac:dyDescent="0.25">
      <c r="A269" s="10" t="str">
        <f>WhoWorksWhere!A269</f>
        <v>N14313379</v>
      </c>
      <c r="B269" s="10"/>
      <c r="C269" s="11" t="e">
        <f>IF(WhoWorksWhere!D269="",VLOOKUP(WhoWorksWhere!A269,Graduates!$A$2:$F$231,2,FALSE),"")</f>
        <v>#N/A</v>
      </c>
      <c r="D269" s="11"/>
      <c r="E269" s="11" t="e">
        <f>IF(WhoWorksWhere!D269="",VLOOKUP(WhoWorksWhere!A269,Graduates!$A$2:$F$231,3,FALSE),"")</f>
        <v>#N/A</v>
      </c>
      <c r="F269" s="11"/>
      <c r="G269" s="11" t="str">
        <f>IF(WhoWorksWhere!D269="",VLOOKUP(WhoWorksWhere!B269,Companies!$A$2:$B$695,2,FALSE),)</f>
        <v>Emair Aviation Inc.</v>
      </c>
      <c r="H269" s="11"/>
      <c r="I269" s="11"/>
      <c r="J269" s="11"/>
    </row>
    <row r="270" spans="1:10" hidden="1" x14ac:dyDescent="0.25">
      <c r="A270" s="10" t="str">
        <f>WhoWorksWhere!A270</f>
        <v>N14217599</v>
      </c>
      <c r="B270" s="10"/>
      <c r="C270" s="11" t="e">
        <f>IF(WhoWorksWhere!D270="",VLOOKUP(WhoWorksWhere!A270,Graduates!$A$2:$F$231,2,FALSE),"")</f>
        <v>#N/A</v>
      </c>
      <c r="D270" s="11"/>
      <c r="E270" s="11" t="e">
        <f>IF(WhoWorksWhere!D270="",VLOOKUP(WhoWorksWhere!A270,Graduates!$A$2:$F$231,3,FALSE),"")</f>
        <v>#N/A</v>
      </c>
      <c r="F270" s="11"/>
      <c r="G270" s="11" t="str">
        <f>IF(WhoWorksWhere!D270="",VLOOKUP(WhoWorksWhere!B270,Companies!$A$2:$B$695,2,FALSE),)</f>
        <v>TSE - Turkish Standards Institute</v>
      </c>
      <c r="H270" s="11"/>
      <c r="I270" s="11"/>
      <c r="J270" s="11"/>
    </row>
    <row r="271" spans="1:10" hidden="1" x14ac:dyDescent="0.25">
      <c r="A271" s="10" t="str">
        <f>WhoWorksWhere!A271</f>
        <v>N16217946</v>
      </c>
      <c r="B271" s="10"/>
      <c r="C271" s="11" t="e">
        <f>IF(WhoWorksWhere!D271="",VLOOKUP(WhoWorksWhere!A271,Graduates!$A$2:$F$231,2,FALSE),"")</f>
        <v>#N/A</v>
      </c>
      <c r="D271" s="11"/>
      <c r="E271" s="11" t="e">
        <f>IF(WhoWorksWhere!D271="",VLOOKUP(WhoWorksWhere!A271,Graduates!$A$2:$F$231,3,FALSE),"")</f>
        <v>#N/A</v>
      </c>
      <c r="F271" s="11"/>
      <c r="G271" s="11" t="str">
        <f>IF(WhoWorksWhere!D271="",VLOOKUP(WhoWorksWhere!B271,Companies!$A$2:$B$695,2,FALSE),)</f>
        <v>British Petroleum</v>
      </c>
      <c r="H271" s="11"/>
      <c r="I271" s="11"/>
      <c r="J271" s="11"/>
    </row>
    <row r="272" spans="1:10" hidden="1" x14ac:dyDescent="0.25">
      <c r="A272" s="10" t="str">
        <f>WhoWorksWhere!A272</f>
        <v>N14311389</v>
      </c>
      <c r="B272" s="10"/>
      <c r="C272" s="11" t="str">
        <f>IF(WhoWorksWhere!D272="",VLOOKUP(WhoWorksWhere!A272,Graduates!$A$2:$F$231,2,FALSE),"")</f>
        <v/>
      </c>
      <c r="D272" s="11"/>
      <c r="E272" s="11" t="str">
        <f>IF(WhoWorksWhere!D272="",VLOOKUP(WhoWorksWhere!A272,Graduates!$A$2:$F$231,3,FALSE),"")</f>
        <v/>
      </c>
      <c r="F272" s="11"/>
      <c r="G272" s="11">
        <f>IF(WhoWorksWhere!D272="",VLOOKUP(WhoWorksWhere!B272,Companies!$A$2:$B$695,2,FALSE),)</f>
        <v>0</v>
      </c>
      <c r="H272" s="11"/>
      <c r="I272" s="11"/>
      <c r="J272" s="11"/>
    </row>
    <row r="273" spans="1:10" hidden="1" x14ac:dyDescent="0.25">
      <c r="A273" s="10" t="str">
        <f>WhoWorksWhere!A273</f>
        <v>N14311389</v>
      </c>
      <c r="B273" s="10"/>
      <c r="C273" s="11" t="str">
        <f>IF(WhoWorksWhere!D273="",VLOOKUP(WhoWorksWhere!A273,Graduates!$A$2:$F$231,2,FALSE),"")</f>
        <v/>
      </c>
      <c r="D273" s="11"/>
      <c r="E273" s="11" t="str">
        <f>IF(WhoWorksWhere!D273="",VLOOKUP(WhoWorksWhere!A273,Graduates!$A$2:$F$231,3,FALSE),"")</f>
        <v/>
      </c>
      <c r="F273" s="11"/>
      <c r="G273" s="11">
        <f>IF(WhoWorksWhere!D273="",VLOOKUP(WhoWorksWhere!B273,Companies!$A$2:$B$695,2,FALSE),)</f>
        <v>0</v>
      </c>
      <c r="H273" s="11"/>
      <c r="I273" s="11"/>
      <c r="J273" s="11"/>
    </row>
    <row r="274" spans="1:10" hidden="1" x14ac:dyDescent="0.25">
      <c r="A274" s="10" t="str">
        <f>WhoWorksWhere!A274</f>
        <v>N14311389</v>
      </c>
      <c r="B274" s="10"/>
      <c r="C274" s="11" t="str">
        <f>IF(WhoWorksWhere!D274="",VLOOKUP(WhoWorksWhere!A274,Graduates!$A$2:$F$231,2,FALSE),"")</f>
        <v/>
      </c>
      <c r="D274" s="11"/>
      <c r="E274" s="11" t="str">
        <f>IF(WhoWorksWhere!D274="",VLOOKUP(WhoWorksWhere!A274,Graduates!$A$2:$F$231,3,FALSE),"")</f>
        <v/>
      </c>
      <c r="F274" s="11"/>
      <c r="G274" s="11">
        <f>IF(WhoWorksWhere!D274="",VLOOKUP(WhoWorksWhere!B274,Companies!$A$2:$B$695,2,FALSE),)</f>
        <v>0</v>
      </c>
      <c r="H274" s="11"/>
      <c r="I274" s="11"/>
      <c r="J274" s="11"/>
    </row>
    <row r="275" spans="1:10" hidden="1" x14ac:dyDescent="0.25">
      <c r="A275" s="10" t="str">
        <f>WhoWorksWhere!A275</f>
        <v>N14311389</v>
      </c>
      <c r="B275" s="10"/>
      <c r="C275" s="11" t="e">
        <f>IF(WhoWorksWhere!D275="",VLOOKUP(WhoWorksWhere!A275,Graduates!$A$2:$F$231,2,FALSE),"")</f>
        <v>#N/A</v>
      </c>
      <c r="D275" s="11"/>
      <c r="E275" s="11" t="e">
        <f>IF(WhoWorksWhere!D275="",VLOOKUP(WhoWorksWhere!A275,Graduates!$A$2:$F$231,3,FALSE),"")</f>
        <v>#N/A</v>
      </c>
      <c r="F275" s="11"/>
      <c r="G275" s="11" t="str">
        <f>IF(WhoWorksWhere!D275="",VLOOKUP(WhoWorksWhere!B275,Companies!$A$2:$B$695,2,FALSE),)</f>
        <v>Asansör Kontrol Muayene Belgelendirme</v>
      </c>
      <c r="H275" s="11"/>
      <c r="I275" s="11"/>
      <c r="J275" s="11"/>
    </row>
    <row r="276" spans="1:10" x14ac:dyDescent="0.25">
      <c r="A276" s="10">
        <f>WhoWorksWhere!A276</f>
        <v>21232446</v>
      </c>
      <c r="B276" s="10"/>
      <c r="C276" s="11" t="str">
        <f>IF(WhoWorksWhere!D276="",VLOOKUP(WhoWorksWhere!A276,Graduates!$A$2:$F$231,2,FALSE),"")</f>
        <v>KÜBRA</v>
      </c>
      <c r="D276" s="11"/>
      <c r="E276" s="11" t="str">
        <f>IF(WhoWorksWhere!D276="",VLOOKUP(WhoWorksWhere!A276,Graduates!$A$2:$F$231,3,FALSE),"")</f>
        <v>ÇİFTÇİER</v>
      </c>
      <c r="F276" s="11"/>
      <c r="G276" s="11" t="str">
        <f>IF(WhoWorksWhere!D276="",VLOOKUP(WhoWorksWhere!B276,Companies!$A$2:$B$695,2,FALSE),)</f>
        <v>ROKETSAN</v>
      </c>
      <c r="H276" s="11"/>
      <c r="I276" s="11"/>
      <c r="J276" s="11"/>
    </row>
    <row r="277" spans="1:10" x14ac:dyDescent="0.25">
      <c r="A277" s="10">
        <f>WhoWorksWhere!A277</f>
        <v>21232393</v>
      </c>
      <c r="B277" s="10"/>
      <c r="C277" s="11" t="str">
        <f>IF(WhoWorksWhere!D277="",VLOOKUP(WhoWorksWhere!A277,Graduates!$A$2:$F$231,2,FALSE),"")</f>
        <v>SEVGİ ÖZLEM</v>
      </c>
      <c r="D277" s="11"/>
      <c r="E277" s="11" t="str">
        <f>IF(WhoWorksWhere!D277="",VLOOKUP(WhoWorksWhere!A277,Graduates!$A$2:$F$231,3,FALSE),"")</f>
        <v>BULU</v>
      </c>
      <c r="F277" s="11"/>
      <c r="G277" s="11" t="str">
        <f>IF(WhoWorksWhere!D277="",VLOOKUP(WhoWorksWhere!B277,Companies!$A$2:$B$695,2,FALSE),)</f>
        <v>HAVELSAN</v>
      </c>
      <c r="H277" s="11"/>
      <c r="I277" s="11"/>
      <c r="J277" s="11"/>
    </row>
    <row r="278" spans="1:10" x14ac:dyDescent="0.25">
      <c r="A278" s="10">
        <f>WhoWorksWhere!A278</f>
        <v>20930187</v>
      </c>
      <c r="B278" s="10"/>
      <c r="C278" s="11" t="str">
        <f>IF(WhoWorksWhere!D278="",VLOOKUP(WhoWorksWhere!A278,Graduates!$A$2:$F$231,2,FALSE),"")</f>
        <v>MERT</v>
      </c>
      <c r="D278" s="11"/>
      <c r="E278" s="11" t="str">
        <f>IF(WhoWorksWhere!D278="",VLOOKUP(WhoWorksWhere!A278,Graduates!$A$2:$F$231,3,FALSE),"")</f>
        <v>VAROL</v>
      </c>
      <c r="F278" s="11"/>
      <c r="G278" s="11" t="str">
        <f>IF(WhoWorksWhere!D278="",VLOOKUP(WhoWorksWhere!B278,Companies!$A$2:$B$695,2,FALSE),)</f>
        <v>Başkent University</v>
      </c>
      <c r="H278" s="11"/>
      <c r="I278" s="11"/>
      <c r="J278" s="11"/>
    </row>
    <row r="279" spans="1:10" hidden="1" x14ac:dyDescent="0.25">
      <c r="A279" s="10" t="str">
        <f>WhoWorksWhere!A279</f>
        <v>N14112724</v>
      </c>
      <c r="B279" s="10"/>
      <c r="C279" s="11" t="str">
        <f>IF(WhoWorksWhere!D279="",VLOOKUP(WhoWorksWhere!A279,Graduates!$A$2:$F$231,2,FALSE),"")</f>
        <v/>
      </c>
      <c r="D279" s="11"/>
      <c r="E279" s="11" t="str">
        <f>IF(WhoWorksWhere!D279="",VLOOKUP(WhoWorksWhere!A279,Graduates!$A$2:$F$231,3,FALSE),"")</f>
        <v/>
      </c>
      <c r="F279" s="11"/>
      <c r="G279" s="11">
        <f>IF(WhoWorksWhere!D279="",VLOOKUP(WhoWorksWhere!B279,Companies!$A$2:$B$695,2,FALSE),)</f>
        <v>0</v>
      </c>
      <c r="H279" s="11"/>
      <c r="I279" s="11"/>
      <c r="J279" s="11"/>
    </row>
    <row r="280" spans="1:10" hidden="1" x14ac:dyDescent="0.25">
      <c r="A280" s="10" t="str">
        <f>WhoWorksWhere!A280</f>
        <v>N14112724</v>
      </c>
      <c r="B280" s="10"/>
      <c r="C280" s="11" t="e">
        <f>IF(WhoWorksWhere!D280="",VLOOKUP(WhoWorksWhere!A280,Graduates!$A$2:$F$231,2,FALSE),"")</f>
        <v>#N/A</v>
      </c>
      <c r="D280" s="11"/>
      <c r="E280" s="11" t="e">
        <f>IF(WhoWorksWhere!D280="",VLOOKUP(WhoWorksWhere!A280,Graduates!$A$2:$F$231,3,FALSE),"")</f>
        <v>#N/A</v>
      </c>
      <c r="F280" s="11"/>
      <c r="G280" s="11" t="str">
        <f>IF(WhoWorksWhere!D280="",VLOOKUP(WhoWorksWhere!B280,Companies!$A$2:$B$695,2,FALSE),)</f>
        <v>Ulusoy Electric</v>
      </c>
      <c r="H280" s="11"/>
      <c r="I280" s="11"/>
      <c r="J280" s="11"/>
    </row>
    <row r="281" spans="1:10" hidden="1" x14ac:dyDescent="0.25">
      <c r="A281" s="10" t="str">
        <f>WhoWorksWhere!A281</f>
        <v>N16213242</v>
      </c>
      <c r="B281" s="10"/>
      <c r="C281" s="11" t="str">
        <f>IF(WhoWorksWhere!D281="",VLOOKUP(WhoWorksWhere!A281,Graduates!$A$2:$F$231,2,FALSE),"")</f>
        <v/>
      </c>
      <c r="D281" s="11"/>
      <c r="E281" s="11" t="str">
        <f>IF(WhoWorksWhere!D281="",VLOOKUP(WhoWorksWhere!A281,Graduates!$A$2:$F$231,3,FALSE),"")</f>
        <v/>
      </c>
      <c r="F281" s="11"/>
      <c r="G281" s="11">
        <f>IF(WhoWorksWhere!D281="",VLOOKUP(WhoWorksWhere!B281,Companies!$A$2:$B$695,2,FALSE),)</f>
        <v>0</v>
      </c>
      <c r="H281" s="11"/>
      <c r="I281" s="11"/>
      <c r="J281" s="11"/>
    </row>
    <row r="282" spans="1:10" hidden="1" x14ac:dyDescent="0.25">
      <c r="A282" s="10" t="str">
        <f>WhoWorksWhere!A282</f>
        <v>N16115268</v>
      </c>
      <c r="B282" s="10"/>
      <c r="C282" s="11" t="e">
        <f>IF(WhoWorksWhere!D282="",VLOOKUP(WhoWorksWhere!A282,Graduates!$A$2:$F$231,2,FALSE),"")</f>
        <v>#N/A</v>
      </c>
      <c r="D282" s="11"/>
      <c r="E282" s="11" t="e">
        <f>IF(WhoWorksWhere!D282="",VLOOKUP(WhoWorksWhere!A282,Graduates!$A$2:$F$231,3,FALSE),"")</f>
        <v>#N/A</v>
      </c>
      <c r="F282" s="11"/>
      <c r="G282" s="11" t="str">
        <f>IF(WhoWorksWhere!D282="",VLOOKUP(WhoWorksWhere!B282,Companies!$A$2:$B$695,2,FALSE),)</f>
        <v>Elite Natural</v>
      </c>
      <c r="H282" s="11"/>
      <c r="I282" s="11"/>
      <c r="J282" s="11"/>
    </row>
    <row r="283" spans="1:10" hidden="1" x14ac:dyDescent="0.25">
      <c r="A283" s="10" t="str">
        <f>WhoWorksWhere!A283</f>
        <v>N16115268</v>
      </c>
      <c r="B283" s="10"/>
      <c r="C283" s="11" t="str">
        <f>IF(WhoWorksWhere!D283="",VLOOKUP(WhoWorksWhere!A283,Graduates!$A$2:$F$231,2,FALSE),"")</f>
        <v/>
      </c>
      <c r="D283" s="11"/>
      <c r="E283" s="11" t="str">
        <f>IF(WhoWorksWhere!D283="",VLOOKUP(WhoWorksWhere!A283,Graduates!$A$2:$F$231,3,FALSE),"")</f>
        <v/>
      </c>
      <c r="F283" s="11"/>
      <c r="G283" s="11">
        <f>IF(WhoWorksWhere!D283="",VLOOKUP(WhoWorksWhere!B283,Companies!$A$2:$B$695,2,FALSE),)</f>
        <v>0</v>
      </c>
      <c r="H283" s="11"/>
      <c r="I283" s="11"/>
      <c r="J283" s="11"/>
    </row>
    <row r="284" spans="1:10" hidden="1" x14ac:dyDescent="0.25">
      <c r="A284" s="10" t="str">
        <f>WhoWorksWhere!A284</f>
        <v>N16211348</v>
      </c>
      <c r="B284" s="10"/>
      <c r="C284" s="11" t="e">
        <f>IF(WhoWorksWhere!D284="",VLOOKUP(WhoWorksWhere!A284,Graduates!$A$2:$F$231,2,FALSE),"")</f>
        <v>#N/A</v>
      </c>
      <c r="D284" s="11"/>
      <c r="E284" s="11" t="e">
        <f>IF(WhoWorksWhere!D284="",VLOOKUP(WhoWorksWhere!A284,Graduates!$A$2:$F$231,3,FALSE),"")</f>
        <v>#N/A</v>
      </c>
      <c r="F284" s="11"/>
      <c r="G284" s="11" t="str">
        <f>IF(WhoWorksWhere!D284="",VLOOKUP(WhoWorksWhere!B284,Companies!$A$2:$B$695,2,FALSE),)</f>
        <v>Kamu Hastaneleri Kurumu</v>
      </c>
      <c r="H284" s="11"/>
      <c r="I284" s="11"/>
      <c r="J284" s="11"/>
    </row>
    <row r="285" spans="1:10" hidden="1" x14ac:dyDescent="0.25">
      <c r="A285" s="10" t="str">
        <f>WhoWorksWhere!A285</f>
        <v>N16211348</v>
      </c>
      <c r="B285" s="10"/>
      <c r="C285" s="11" t="str">
        <f>IF(WhoWorksWhere!D285="",VLOOKUP(WhoWorksWhere!A285,Graduates!$A$2:$F$231,2,FALSE),"")</f>
        <v/>
      </c>
      <c r="D285" s="11"/>
      <c r="E285" s="11" t="str">
        <f>IF(WhoWorksWhere!D285="",VLOOKUP(WhoWorksWhere!A285,Graduates!$A$2:$F$231,3,FALSE),"")</f>
        <v/>
      </c>
      <c r="F285" s="11"/>
      <c r="G285" s="11">
        <f>IF(WhoWorksWhere!D285="",VLOOKUP(WhoWorksWhere!B285,Companies!$A$2:$B$695,2,FALSE),)</f>
        <v>0</v>
      </c>
      <c r="H285" s="11"/>
      <c r="I285" s="11"/>
      <c r="J285" s="11"/>
    </row>
    <row r="286" spans="1:10" hidden="1" x14ac:dyDescent="0.25">
      <c r="A286" s="10" t="str">
        <f>WhoWorksWhere!A286</f>
        <v>N16211348</v>
      </c>
      <c r="B286" s="10"/>
      <c r="C286" s="11" t="str">
        <f>IF(WhoWorksWhere!D286="",VLOOKUP(WhoWorksWhere!A286,Graduates!$A$2:$F$231,2,FALSE),"")</f>
        <v/>
      </c>
      <c r="D286" s="11"/>
      <c r="E286" s="11" t="str">
        <f>IF(WhoWorksWhere!D286="",VLOOKUP(WhoWorksWhere!A286,Graduates!$A$2:$F$231,3,FALSE),"")</f>
        <v/>
      </c>
      <c r="F286" s="11"/>
      <c r="G286" s="11">
        <f>IF(WhoWorksWhere!D286="",VLOOKUP(WhoWorksWhere!B286,Companies!$A$2:$B$695,2,FALSE),)</f>
        <v>0</v>
      </c>
      <c r="H286" s="11"/>
      <c r="I286" s="11"/>
      <c r="J286" s="11"/>
    </row>
    <row r="287" spans="1:10" hidden="1" x14ac:dyDescent="0.25">
      <c r="A287" s="10" t="str">
        <f>WhoWorksWhere!A287</f>
        <v>N16211348</v>
      </c>
      <c r="B287" s="10"/>
      <c r="C287" s="11" t="str">
        <f>IF(WhoWorksWhere!D287="",VLOOKUP(WhoWorksWhere!A287,Graduates!$A$2:$F$231,2,FALSE),"")</f>
        <v/>
      </c>
      <c r="D287" s="11"/>
      <c r="E287" s="11" t="str">
        <f>IF(WhoWorksWhere!D287="",VLOOKUP(WhoWorksWhere!A287,Graduates!$A$2:$F$231,3,FALSE),"")</f>
        <v/>
      </c>
      <c r="F287" s="11"/>
      <c r="G287" s="11">
        <f>IF(WhoWorksWhere!D287="",VLOOKUP(WhoWorksWhere!B287,Companies!$A$2:$B$695,2,FALSE),)</f>
        <v>0</v>
      </c>
      <c r="H287" s="11"/>
      <c r="I287" s="11"/>
      <c r="J287" s="11"/>
    </row>
    <row r="288" spans="1:10" hidden="1" x14ac:dyDescent="0.25">
      <c r="A288" s="10" t="str">
        <f>WhoWorksWhere!A288</f>
        <v>N16211348</v>
      </c>
      <c r="B288" s="10"/>
      <c r="C288" s="11" t="str">
        <f>IF(WhoWorksWhere!D288="",VLOOKUP(WhoWorksWhere!A288,Graduates!$A$2:$F$231,2,FALSE),"")</f>
        <v/>
      </c>
      <c r="D288" s="11"/>
      <c r="E288" s="11" t="str">
        <f>IF(WhoWorksWhere!D288="",VLOOKUP(WhoWorksWhere!A288,Graduates!$A$2:$F$231,3,FALSE),"")</f>
        <v/>
      </c>
      <c r="F288" s="11"/>
      <c r="G288" s="11">
        <f>IF(WhoWorksWhere!D288="",VLOOKUP(WhoWorksWhere!B288,Companies!$A$2:$B$695,2,FALSE),)</f>
        <v>0</v>
      </c>
      <c r="H288" s="11"/>
      <c r="I288" s="11"/>
      <c r="J288" s="11"/>
    </row>
    <row r="289" spans="1:10" hidden="1" x14ac:dyDescent="0.25">
      <c r="A289" s="10" t="str">
        <f>WhoWorksWhere!A289</f>
        <v>N16211348</v>
      </c>
      <c r="B289" s="10"/>
      <c r="C289" s="11" t="str">
        <f>IF(WhoWorksWhere!D289="",VLOOKUP(WhoWorksWhere!A289,Graduates!$A$2:$F$231,2,FALSE),"")</f>
        <v/>
      </c>
      <c r="D289" s="11"/>
      <c r="E289" s="11" t="str">
        <f>IF(WhoWorksWhere!D289="",VLOOKUP(WhoWorksWhere!A289,Graduates!$A$2:$F$231,3,FALSE),"")</f>
        <v/>
      </c>
      <c r="F289" s="11"/>
      <c r="G289" s="11">
        <f>IF(WhoWorksWhere!D289="",VLOOKUP(WhoWorksWhere!B289,Companies!$A$2:$B$695,2,FALSE),)</f>
        <v>0</v>
      </c>
      <c r="H289" s="11"/>
      <c r="I289" s="11"/>
      <c r="J289" s="11"/>
    </row>
    <row r="290" spans="1:10" hidden="1" x14ac:dyDescent="0.25">
      <c r="A290" s="10" t="str">
        <f>WhoWorksWhere!A290</f>
        <v>N14211761</v>
      </c>
      <c r="B290" s="10"/>
      <c r="C290" s="11" t="str">
        <f>IF(WhoWorksWhere!D290="",VLOOKUP(WhoWorksWhere!A290,Graduates!$A$2:$F$231,2,FALSE),"")</f>
        <v/>
      </c>
      <c r="D290" s="11"/>
      <c r="E290" s="11" t="str">
        <f>IF(WhoWorksWhere!D290="",VLOOKUP(WhoWorksWhere!A290,Graduates!$A$2:$F$231,3,FALSE),"")</f>
        <v/>
      </c>
      <c r="F290" s="11"/>
      <c r="G290" s="11">
        <f>IF(WhoWorksWhere!D290="",VLOOKUP(WhoWorksWhere!B290,Companies!$A$2:$B$695,2,FALSE),)</f>
        <v>0</v>
      </c>
      <c r="H290" s="11"/>
      <c r="I290" s="11"/>
      <c r="J290" s="11"/>
    </row>
    <row r="291" spans="1:10" hidden="1" x14ac:dyDescent="0.25">
      <c r="A291" s="10" t="str">
        <f>WhoWorksWhere!A291</f>
        <v>N14211761</v>
      </c>
      <c r="B291" s="10"/>
      <c r="C291" s="11" t="str">
        <f>IF(WhoWorksWhere!D291="",VLOOKUP(WhoWorksWhere!A291,Graduates!$A$2:$F$231,2,FALSE),"")</f>
        <v/>
      </c>
      <c r="D291" s="11"/>
      <c r="E291" s="11" t="str">
        <f>IF(WhoWorksWhere!D291="",VLOOKUP(WhoWorksWhere!A291,Graduates!$A$2:$F$231,3,FALSE),"")</f>
        <v/>
      </c>
      <c r="F291" s="11"/>
      <c r="G291" s="11">
        <f>IF(WhoWorksWhere!D291="",VLOOKUP(WhoWorksWhere!B291,Companies!$A$2:$B$695,2,FALSE),)</f>
        <v>0</v>
      </c>
      <c r="H291" s="11"/>
      <c r="I291" s="11"/>
      <c r="J291" s="11"/>
    </row>
    <row r="292" spans="1:10" hidden="1" x14ac:dyDescent="0.25">
      <c r="A292" s="10" t="str">
        <f>WhoWorksWhere!A292</f>
        <v>N14211761</v>
      </c>
      <c r="B292" s="10"/>
      <c r="C292" s="11" t="e">
        <f>IF(WhoWorksWhere!D292="",VLOOKUP(WhoWorksWhere!A292,Graduates!$A$2:$F$231,2,FALSE),"")</f>
        <v>#N/A</v>
      </c>
      <c r="D292" s="11"/>
      <c r="E292" s="11" t="e">
        <f>IF(WhoWorksWhere!D292="",VLOOKUP(WhoWorksWhere!A292,Graduates!$A$2:$F$231,3,FALSE),"")</f>
        <v>#N/A</v>
      </c>
      <c r="F292" s="11"/>
      <c r="G292" s="11" t="str">
        <f>IF(WhoWorksWhere!D292="",VLOOKUP(WhoWorksWhere!B292,Companies!$A$2:$B$695,2,FALSE),)</f>
        <v>TIMEX Filtration &amp; Water Systems</v>
      </c>
      <c r="H292" s="11"/>
      <c r="I292" s="11"/>
      <c r="J292" s="11"/>
    </row>
    <row r="293" spans="1:10" hidden="1" x14ac:dyDescent="0.25">
      <c r="A293" s="10" t="str">
        <f>WhoWorksWhere!A293</f>
        <v>N14317711</v>
      </c>
      <c r="B293" s="10"/>
      <c r="C293" s="11" t="e">
        <f>IF(WhoWorksWhere!D293="",VLOOKUP(WhoWorksWhere!A293,Graduates!$A$2:$F$231,2,FALSE),"")</f>
        <v>#N/A</v>
      </c>
      <c r="D293" s="11"/>
      <c r="E293" s="11" t="e">
        <f>IF(WhoWorksWhere!D293="",VLOOKUP(WhoWorksWhere!A293,Graduates!$A$2:$F$231,3,FALSE),"")</f>
        <v>#N/A</v>
      </c>
      <c r="F293" s="11"/>
      <c r="G293" s="11" t="str">
        <f>IF(WhoWorksWhere!D293="",VLOOKUP(WhoWorksWhere!B293,Companies!$A$2:$B$695,2,FALSE),)</f>
        <v>Ortana Elektronik</v>
      </c>
      <c r="H293" s="11"/>
      <c r="I293" s="11"/>
      <c r="J293" s="11"/>
    </row>
    <row r="294" spans="1:10" hidden="1" x14ac:dyDescent="0.25">
      <c r="A294" s="10" t="str">
        <f>WhoWorksWhere!A294</f>
        <v>N14313730</v>
      </c>
      <c r="B294" s="10"/>
      <c r="C294" s="11" t="str">
        <f>IF(WhoWorksWhere!D294="",VLOOKUP(WhoWorksWhere!A294,Graduates!$A$2:$F$231,2,FALSE),"")</f>
        <v/>
      </c>
      <c r="D294" s="11"/>
      <c r="E294" s="11" t="str">
        <f>IF(WhoWorksWhere!D294="",VLOOKUP(WhoWorksWhere!A294,Graduates!$A$2:$F$231,3,FALSE),"")</f>
        <v/>
      </c>
      <c r="F294" s="11"/>
      <c r="G294" s="11">
        <f>IF(WhoWorksWhere!D294="",VLOOKUP(WhoWorksWhere!B294,Companies!$A$2:$B$695,2,FALSE),)</f>
        <v>0</v>
      </c>
      <c r="H294" s="11"/>
      <c r="I294" s="11"/>
      <c r="J294" s="11"/>
    </row>
    <row r="295" spans="1:10" hidden="1" x14ac:dyDescent="0.25">
      <c r="A295" s="10" t="str">
        <f>WhoWorksWhere!A295</f>
        <v>N16213242</v>
      </c>
      <c r="B295" s="10"/>
      <c r="C295" s="11" t="str">
        <f>IF(WhoWorksWhere!D295="",VLOOKUP(WhoWorksWhere!A295,Graduates!$A$2:$F$231,2,FALSE),"")</f>
        <v/>
      </c>
      <c r="D295" s="11"/>
      <c r="E295" s="11" t="str">
        <f>IF(WhoWorksWhere!D295="",VLOOKUP(WhoWorksWhere!A295,Graduates!$A$2:$F$231,3,FALSE),"")</f>
        <v/>
      </c>
      <c r="F295" s="11"/>
      <c r="G295" s="11">
        <f>IF(WhoWorksWhere!D295="",VLOOKUP(WhoWorksWhere!B295,Companies!$A$2:$B$695,2,FALSE),)</f>
        <v>0</v>
      </c>
      <c r="H295" s="11"/>
      <c r="I295" s="11"/>
      <c r="J295" s="11"/>
    </row>
    <row r="296" spans="1:10" hidden="1" x14ac:dyDescent="0.25">
      <c r="A296" s="10" t="str">
        <f>WhoWorksWhere!A296</f>
        <v>N15216525</v>
      </c>
      <c r="B296" s="10"/>
      <c r="C296" s="11" t="e">
        <f>IF(WhoWorksWhere!D296="",VLOOKUP(WhoWorksWhere!A296,Graduates!$A$2:$F$231,2,FALSE),"")</f>
        <v>#N/A</v>
      </c>
      <c r="D296" s="11"/>
      <c r="E296" s="11" t="e">
        <f>IF(WhoWorksWhere!D296="",VLOOKUP(WhoWorksWhere!A296,Graduates!$A$2:$F$231,3,FALSE),"")</f>
        <v>#N/A</v>
      </c>
      <c r="F296" s="11"/>
      <c r="G296" s="11" t="str">
        <f>IF(WhoWorksWhere!D296="",VLOOKUP(WhoWorksWhere!B296,Companies!$A$2:$B$695,2,FALSE),)</f>
        <v>TAI - TUSAŞ</v>
      </c>
      <c r="H296" s="11"/>
      <c r="I296" s="11"/>
      <c r="J296" s="11"/>
    </row>
    <row r="297" spans="1:10" hidden="1" x14ac:dyDescent="0.25">
      <c r="A297" s="10" t="str">
        <f>WhoWorksWhere!A297</f>
        <v>N15112776</v>
      </c>
      <c r="B297" s="10"/>
      <c r="C297" s="11" t="e">
        <f>IF(WhoWorksWhere!D297="",VLOOKUP(WhoWorksWhere!A297,Graduates!$A$2:$F$231,2,FALSE),"")</f>
        <v>#N/A</v>
      </c>
      <c r="D297" s="11"/>
      <c r="E297" s="11" t="e">
        <f>IF(WhoWorksWhere!D297="",VLOOKUP(WhoWorksWhere!A297,Graduates!$A$2:$F$231,3,FALSE),"")</f>
        <v>#N/A</v>
      </c>
      <c r="F297" s="11"/>
      <c r="G297" s="11" t="str">
        <f>IF(WhoWorksWhere!D297="",VLOOKUP(WhoWorksWhere!B297,Companies!$A$2:$B$695,2,FALSE),)</f>
        <v>İş Bankası Yazılım Geliştirme - SoftTech</v>
      </c>
      <c r="H297" s="11"/>
      <c r="I297" s="11"/>
      <c r="J297" s="11"/>
    </row>
    <row r="298" spans="1:10" hidden="1" x14ac:dyDescent="0.25">
      <c r="A298" s="10" t="str">
        <f>WhoWorksWhere!A298</f>
        <v>N14313817</v>
      </c>
      <c r="B298" s="10"/>
      <c r="C298" s="11" t="str">
        <f>IF(WhoWorksWhere!D298="",VLOOKUP(WhoWorksWhere!A298,Graduates!$A$2:$F$231,2,FALSE),"")</f>
        <v/>
      </c>
      <c r="D298" s="11"/>
      <c r="E298" s="11" t="str">
        <f>IF(WhoWorksWhere!D298="",VLOOKUP(WhoWorksWhere!A298,Graduates!$A$2:$F$231,3,FALSE),"")</f>
        <v/>
      </c>
      <c r="F298" s="11"/>
      <c r="G298" s="11">
        <f>IF(WhoWorksWhere!D298="",VLOOKUP(WhoWorksWhere!B298,Companies!$A$2:$B$695,2,FALSE),)</f>
        <v>0</v>
      </c>
      <c r="H298" s="11"/>
      <c r="I298" s="11"/>
      <c r="J298" s="11"/>
    </row>
    <row r="299" spans="1:10" hidden="1" x14ac:dyDescent="0.25">
      <c r="A299" s="10" t="str">
        <f>WhoWorksWhere!A299</f>
        <v>N14313817</v>
      </c>
      <c r="B299" s="10"/>
      <c r="C299" s="11" t="str">
        <f>IF(WhoWorksWhere!D299="",VLOOKUP(WhoWorksWhere!A299,Graduates!$A$2:$F$231,2,FALSE),"")</f>
        <v/>
      </c>
      <c r="D299" s="11"/>
      <c r="E299" s="11" t="str">
        <f>IF(WhoWorksWhere!D299="",VLOOKUP(WhoWorksWhere!A299,Graduates!$A$2:$F$231,3,FALSE),"")</f>
        <v/>
      </c>
      <c r="F299" s="11"/>
      <c r="G299" s="11">
        <f>IF(WhoWorksWhere!D299="",VLOOKUP(WhoWorksWhere!B299,Companies!$A$2:$B$695,2,FALSE),)</f>
        <v>0</v>
      </c>
      <c r="H299" s="11"/>
      <c r="I299" s="11"/>
      <c r="J299" s="11"/>
    </row>
    <row r="300" spans="1:10" hidden="1" x14ac:dyDescent="0.25">
      <c r="A300" s="10" t="str">
        <f>WhoWorksWhere!A300</f>
        <v>N14313817</v>
      </c>
      <c r="B300" s="10"/>
      <c r="C300" s="11" t="str">
        <f>IF(WhoWorksWhere!D300="",VLOOKUP(WhoWorksWhere!A300,Graduates!$A$2:$F$231,2,FALSE),"")</f>
        <v/>
      </c>
      <c r="D300" s="11"/>
      <c r="E300" s="11" t="str">
        <f>IF(WhoWorksWhere!D300="",VLOOKUP(WhoWorksWhere!A300,Graduates!$A$2:$F$231,3,FALSE),"")</f>
        <v/>
      </c>
      <c r="F300" s="11"/>
      <c r="G300" s="11">
        <f>IF(WhoWorksWhere!D300="",VLOOKUP(WhoWorksWhere!B300,Companies!$A$2:$B$695,2,FALSE),)</f>
        <v>0</v>
      </c>
      <c r="H300" s="11"/>
      <c r="I300" s="11"/>
      <c r="J300" s="11"/>
    </row>
    <row r="301" spans="1:10" hidden="1" x14ac:dyDescent="0.25">
      <c r="A301" s="10" t="str">
        <f>WhoWorksWhere!A301</f>
        <v>N14313817</v>
      </c>
      <c r="B301" s="10"/>
      <c r="C301" s="11" t="e">
        <f>IF(WhoWorksWhere!D301="",VLOOKUP(WhoWorksWhere!A301,Graduates!$A$2:$F$231,2,FALSE),"")</f>
        <v>#N/A</v>
      </c>
      <c r="D301" s="11"/>
      <c r="E301" s="11" t="e">
        <f>IF(WhoWorksWhere!D301="",VLOOKUP(WhoWorksWhere!A301,Graduates!$A$2:$F$231,3,FALSE),"")</f>
        <v>#N/A</v>
      </c>
      <c r="F301" s="11"/>
      <c r="G301" s="11" t="str">
        <f>IF(WhoWorksWhere!D301="",VLOOKUP(WhoWorksWhere!B301,Companies!$A$2:$B$695,2,FALSE),)</f>
        <v>Selex ES Elektronik Turkey</v>
      </c>
      <c r="H301" s="11"/>
      <c r="I301" s="11"/>
      <c r="J301" s="11"/>
    </row>
    <row r="302" spans="1:10" hidden="1" x14ac:dyDescent="0.25">
      <c r="A302" s="10" t="str">
        <f>WhoWorksWhere!A302</f>
        <v>N15216610</v>
      </c>
      <c r="B302" s="10"/>
      <c r="C302" s="11" t="e">
        <f>IF(WhoWorksWhere!D302="",VLOOKUP(WhoWorksWhere!A302,Graduates!$A$2:$F$231,2,FALSE),"")</f>
        <v>#N/A</v>
      </c>
      <c r="D302" s="11"/>
      <c r="E302" s="11" t="e">
        <f>IF(WhoWorksWhere!D302="",VLOOKUP(WhoWorksWhere!A302,Graduates!$A$2:$F$231,3,FALSE),"")</f>
        <v>#N/A</v>
      </c>
      <c r="F302" s="11"/>
      <c r="G302" s="11" t="str">
        <f>IF(WhoWorksWhere!D302="",VLOOKUP(WhoWorksWhere!B302,Companies!$A$2:$B$695,2,FALSE),)</f>
        <v>TAI - TUSAŞ</v>
      </c>
      <c r="H302" s="11"/>
      <c r="I302" s="11"/>
      <c r="J302" s="11"/>
    </row>
    <row r="303" spans="1:10" hidden="1" x14ac:dyDescent="0.25">
      <c r="A303" s="10" t="str">
        <f>WhoWorksWhere!A303</f>
        <v>N15219318</v>
      </c>
      <c r="B303" s="10"/>
      <c r="C303" s="11" t="e">
        <f>IF(WhoWorksWhere!D303="",VLOOKUP(WhoWorksWhere!A303,Graduates!$A$2:$F$231,2,FALSE),"")</f>
        <v>#N/A</v>
      </c>
      <c r="D303" s="11"/>
      <c r="E303" s="11" t="e">
        <f>IF(WhoWorksWhere!D303="",VLOOKUP(WhoWorksWhere!A303,Graduates!$A$2:$F$231,3,FALSE),"")</f>
        <v>#N/A</v>
      </c>
      <c r="F303" s="11"/>
      <c r="G303" s="11" t="str">
        <f>IF(WhoWorksWhere!D303="",VLOOKUP(WhoWorksWhere!B303,Companies!$A$2:$B$695,2,FALSE),)</f>
        <v>MAN Türkiye</v>
      </c>
      <c r="H303" s="11"/>
      <c r="I303" s="11"/>
      <c r="J303" s="11"/>
    </row>
    <row r="304" spans="1:10" hidden="1" x14ac:dyDescent="0.25">
      <c r="A304" s="10" t="str">
        <f>WhoWorksWhere!A304</f>
        <v>N14318889</v>
      </c>
      <c r="B304" s="10"/>
      <c r="C304" s="11" t="e">
        <f>IF(WhoWorksWhere!D304="",VLOOKUP(WhoWorksWhere!A304,Graduates!$A$2:$F$231,2,FALSE),"")</f>
        <v>#N/A</v>
      </c>
      <c r="D304" s="11"/>
      <c r="E304" s="11" t="e">
        <f>IF(WhoWorksWhere!D304="",VLOOKUP(WhoWorksWhere!A304,Graduates!$A$2:$F$231,3,FALSE),"")</f>
        <v>#N/A</v>
      </c>
      <c r="F304" s="11"/>
      <c r="G304" s="11" t="str">
        <f>IF(WhoWorksWhere!D304="",VLOOKUP(WhoWorksWhere!B304,Companies!$A$2:$B$695,2,FALSE),)</f>
        <v>ASELSAN</v>
      </c>
      <c r="H304" s="11"/>
      <c r="I304" s="11"/>
      <c r="J304" s="11"/>
    </row>
    <row r="305" spans="1:10" hidden="1" x14ac:dyDescent="0.25">
      <c r="A305" s="10" t="str">
        <f>WhoWorksWhere!A305</f>
        <v>N15219394</v>
      </c>
      <c r="B305" s="10"/>
      <c r="C305" s="11" t="e">
        <f>IF(WhoWorksWhere!D305="",VLOOKUP(WhoWorksWhere!A305,Graduates!$A$2:$F$231,2,FALSE),"")</f>
        <v>#N/A</v>
      </c>
      <c r="D305" s="11"/>
      <c r="E305" s="11" t="e">
        <f>IF(WhoWorksWhere!D305="",VLOOKUP(WhoWorksWhere!A305,Graduates!$A$2:$F$231,3,FALSE),"")</f>
        <v>#N/A</v>
      </c>
      <c r="F305" s="11"/>
      <c r="G305" s="11" t="str">
        <f>IF(WhoWorksWhere!D305="",VLOOKUP(WhoWorksWhere!B305,Companies!$A$2:$B$695,2,FALSE),)</f>
        <v>ASELSAN</v>
      </c>
      <c r="H305" s="11"/>
      <c r="I305" s="11"/>
      <c r="J305" s="11"/>
    </row>
    <row r="306" spans="1:10" hidden="1" x14ac:dyDescent="0.25">
      <c r="A306" s="10" t="str">
        <f>WhoWorksWhere!A306</f>
        <v>N15219394</v>
      </c>
      <c r="B306" s="10"/>
      <c r="C306" s="11" t="str">
        <f>IF(WhoWorksWhere!D306="",VLOOKUP(WhoWorksWhere!A306,Graduates!$A$2:$F$231,2,FALSE),"")</f>
        <v/>
      </c>
      <c r="D306" s="11"/>
      <c r="E306" s="11" t="str">
        <f>IF(WhoWorksWhere!D306="",VLOOKUP(WhoWorksWhere!A306,Graduates!$A$2:$F$231,3,FALSE),"")</f>
        <v/>
      </c>
      <c r="F306" s="11"/>
      <c r="G306" s="11">
        <f>IF(WhoWorksWhere!D306="",VLOOKUP(WhoWorksWhere!B306,Companies!$A$2:$B$695,2,FALSE),)</f>
        <v>0</v>
      </c>
      <c r="H306" s="11"/>
      <c r="I306" s="11"/>
      <c r="J306" s="11"/>
    </row>
    <row r="307" spans="1:10" hidden="1" x14ac:dyDescent="0.25">
      <c r="A307" s="10" t="str">
        <f>WhoWorksWhere!A307</f>
        <v>N15219394</v>
      </c>
      <c r="B307" s="10"/>
      <c r="C307" s="11" t="str">
        <f>IF(WhoWorksWhere!D307="",VLOOKUP(WhoWorksWhere!A307,Graduates!$A$2:$F$231,2,FALSE),"")</f>
        <v/>
      </c>
      <c r="D307" s="11"/>
      <c r="E307" s="11" t="str">
        <f>IF(WhoWorksWhere!D307="",VLOOKUP(WhoWorksWhere!A307,Graduates!$A$2:$F$231,3,FALSE),"")</f>
        <v/>
      </c>
      <c r="F307" s="11"/>
      <c r="G307" s="11">
        <f>IF(WhoWorksWhere!D307="",VLOOKUP(WhoWorksWhere!B307,Companies!$A$2:$B$695,2,FALSE),)</f>
        <v>0</v>
      </c>
      <c r="H307" s="11"/>
      <c r="I307" s="11"/>
      <c r="J307" s="11"/>
    </row>
    <row r="308" spans="1:10" hidden="1" x14ac:dyDescent="0.25">
      <c r="A308" s="10" t="str">
        <f>WhoWorksWhere!A308</f>
        <v>N16113151</v>
      </c>
      <c r="B308" s="10"/>
      <c r="C308" s="11" t="e">
        <f>IF(WhoWorksWhere!D308="",VLOOKUP(WhoWorksWhere!A308,Graduates!$A$2:$F$231,2,FALSE),"")</f>
        <v>#N/A</v>
      </c>
      <c r="D308" s="11"/>
      <c r="E308" s="11" t="e">
        <f>IF(WhoWorksWhere!D308="",VLOOKUP(WhoWorksWhere!A308,Graduates!$A$2:$F$231,3,FALSE),"")</f>
        <v>#N/A</v>
      </c>
      <c r="F308" s="11"/>
      <c r="G308" s="11" t="str">
        <f>IF(WhoWorksWhere!D308="",VLOOKUP(WhoWorksWhere!B308,Companies!$A$2:$B$695,2,FALSE),)</f>
        <v>Etiya Bilgi Teknolojileri</v>
      </c>
      <c r="H308" s="11"/>
      <c r="I308" s="11"/>
      <c r="J308" s="11"/>
    </row>
    <row r="309" spans="1:10" hidden="1" x14ac:dyDescent="0.25">
      <c r="A309" s="10">
        <f>WhoWorksWhere!A309</f>
        <v>21332225</v>
      </c>
      <c r="B309" s="10"/>
      <c r="C309" s="11" t="e">
        <f>IF(WhoWorksWhere!D309="",VLOOKUP(WhoWorksWhere!A309,Graduates!$A$2:$F$231,2,FALSE),"")</f>
        <v>#N/A</v>
      </c>
      <c r="D309" s="11"/>
      <c r="E309" s="11" t="e">
        <f>IF(WhoWorksWhere!D309="",VLOOKUP(WhoWorksWhere!A309,Graduates!$A$2:$F$231,3,FALSE),"")</f>
        <v>#N/A</v>
      </c>
      <c r="F309" s="11"/>
      <c r="G309" s="11" t="str">
        <f>IF(WhoWorksWhere!D309="",VLOOKUP(WhoWorksWhere!B309,Companies!$A$2:$B$695,2,FALSE),)</f>
        <v>Thales Bilişim</v>
      </c>
      <c r="H309" s="11"/>
      <c r="I309" s="11"/>
      <c r="J309" s="11"/>
    </row>
    <row r="310" spans="1:10" hidden="1" x14ac:dyDescent="0.25">
      <c r="A310" s="10" t="str">
        <f>WhoWorksWhere!A310</f>
        <v>N15210491</v>
      </c>
      <c r="B310" s="10"/>
      <c r="C310" s="11" t="e">
        <f>IF(WhoWorksWhere!D310="",VLOOKUP(WhoWorksWhere!A310,Graduates!$A$2:$F$231,2,FALSE),"")</f>
        <v>#N/A</v>
      </c>
      <c r="D310" s="11"/>
      <c r="E310" s="11" t="e">
        <f>IF(WhoWorksWhere!D310="",VLOOKUP(WhoWorksWhere!A310,Graduates!$A$2:$F$231,3,FALSE),"")</f>
        <v>#N/A</v>
      </c>
      <c r="F310" s="11"/>
      <c r="G310" s="11" t="str">
        <f>IF(WhoWorksWhere!D310="",VLOOKUP(WhoWorksWhere!B310,Companies!$A$2:$B$695,2,FALSE),)</f>
        <v>MAN Türkiye</v>
      </c>
      <c r="H310" s="11"/>
      <c r="I310" s="11"/>
      <c r="J310" s="11"/>
    </row>
    <row r="311" spans="1:10" hidden="1" x14ac:dyDescent="0.25">
      <c r="A311" s="10" t="str">
        <f>WhoWorksWhere!A311</f>
        <v>N15217787</v>
      </c>
      <c r="B311" s="10"/>
      <c r="C311" s="11" t="str">
        <f>IF(WhoWorksWhere!D311="",VLOOKUP(WhoWorksWhere!A311,Graduates!$A$2:$F$231,2,FALSE),"")</f>
        <v/>
      </c>
      <c r="D311" s="11"/>
      <c r="E311" s="11" t="str">
        <f>IF(WhoWorksWhere!D311="",VLOOKUP(WhoWorksWhere!A311,Graduates!$A$2:$F$231,3,FALSE),"")</f>
        <v/>
      </c>
      <c r="F311" s="11"/>
      <c r="G311" s="11">
        <f>IF(WhoWorksWhere!D311="",VLOOKUP(WhoWorksWhere!B311,Companies!$A$2:$B$695,2,FALSE),)</f>
        <v>0</v>
      </c>
      <c r="H311" s="11"/>
      <c r="I311" s="11"/>
      <c r="J311" s="11"/>
    </row>
    <row r="312" spans="1:10" hidden="1" x14ac:dyDescent="0.25">
      <c r="A312" s="10" t="str">
        <f>WhoWorksWhere!A312</f>
        <v>N15217787</v>
      </c>
      <c r="B312" s="10"/>
      <c r="C312" s="11" t="str">
        <f>IF(WhoWorksWhere!D312="",VLOOKUP(WhoWorksWhere!A312,Graduates!$A$2:$F$231,2,FALSE),"")</f>
        <v/>
      </c>
      <c r="D312" s="11"/>
      <c r="E312" s="11" t="str">
        <f>IF(WhoWorksWhere!D312="",VLOOKUP(WhoWorksWhere!A312,Graduates!$A$2:$F$231,3,FALSE),"")</f>
        <v/>
      </c>
      <c r="F312" s="11"/>
      <c r="G312" s="11">
        <f>IF(WhoWorksWhere!D312="",VLOOKUP(WhoWorksWhere!B312,Companies!$A$2:$B$695,2,FALSE),)</f>
        <v>0</v>
      </c>
      <c r="H312" s="11"/>
      <c r="I312" s="11"/>
      <c r="J312" s="11"/>
    </row>
    <row r="313" spans="1:10" hidden="1" x14ac:dyDescent="0.25">
      <c r="A313" s="10" t="str">
        <f>WhoWorksWhere!A313</f>
        <v>N15217787</v>
      </c>
      <c r="B313" s="10"/>
      <c r="C313" s="11" t="e">
        <f>IF(WhoWorksWhere!D313="",VLOOKUP(WhoWorksWhere!A313,Graduates!$A$2:$F$231,2,FALSE),"")</f>
        <v>#N/A</v>
      </c>
      <c r="D313" s="11"/>
      <c r="E313" s="11" t="e">
        <f>IF(WhoWorksWhere!D313="",VLOOKUP(WhoWorksWhere!A313,Graduates!$A$2:$F$231,3,FALSE),"")</f>
        <v>#N/A</v>
      </c>
      <c r="F313" s="11"/>
      <c r="G313" s="11" t="str">
        <f>IF(WhoWorksWhere!D313="",VLOOKUP(WhoWorksWhere!B313,Companies!$A$2:$B$695,2,FALSE),)</f>
        <v>IC Holding</v>
      </c>
      <c r="H313" s="11"/>
      <c r="I313" s="11"/>
      <c r="J313" s="11"/>
    </row>
    <row r="314" spans="1:10" hidden="1" x14ac:dyDescent="0.25">
      <c r="A314" s="10" t="str">
        <f>WhoWorksWhere!A314</f>
        <v>N16119688</v>
      </c>
      <c r="B314" s="10"/>
      <c r="C314" s="11" t="e">
        <f>IF(WhoWorksWhere!D314="",VLOOKUP(WhoWorksWhere!A314,Graduates!$A$2:$F$231,2,FALSE),"")</f>
        <v>#N/A</v>
      </c>
      <c r="D314" s="11"/>
      <c r="E314" s="11" t="e">
        <f>IF(WhoWorksWhere!D314="",VLOOKUP(WhoWorksWhere!A314,Graduates!$A$2:$F$231,3,FALSE),"")</f>
        <v>#N/A</v>
      </c>
      <c r="F314" s="11"/>
      <c r="G314" s="11" t="str">
        <f>IF(WhoWorksWhere!D314="",VLOOKUP(WhoWorksWhere!B314,Companies!$A$2:$B$695,2,FALSE),)</f>
        <v>YPU</v>
      </c>
      <c r="H314" s="11"/>
      <c r="I314" s="11"/>
      <c r="J314" s="11"/>
    </row>
    <row r="315" spans="1:10" hidden="1" x14ac:dyDescent="0.25">
      <c r="A315" s="10" t="str">
        <f>WhoWorksWhere!A315</f>
        <v>N16114633</v>
      </c>
      <c r="B315" s="10"/>
      <c r="C315" s="11" t="str">
        <f>IF(WhoWorksWhere!D315="",VLOOKUP(WhoWorksWhere!A315,Graduates!$A$2:$F$231,2,FALSE),"")</f>
        <v/>
      </c>
      <c r="D315" s="11"/>
      <c r="E315" s="11" t="str">
        <f>IF(WhoWorksWhere!D315="",VLOOKUP(WhoWorksWhere!A315,Graduates!$A$2:$F$231,3,FALSE),"")</f>
        <v/>
      </c>
      <c r="F315" s="11"/>
      <c r="G315" s="11">
        <f>IF(WhoWorksWhere!D315="",VLOOKUP(WhoWorksWhere!B315,Companies!$A$2:$B$695,2,FALSE),)</f>
        <v>0</v>
      </c>
      <c r="H315" s="11"/>
      <c r="I315" s="11"/>
      <c r="J315" s="11"/>
    </row>
    <row r="316" spans="1:10" hidden="1" x14ac:dyDescent="0.25">
      <c r="A316" s="10" t="str">
        <f>WhoWorksWhere!A316</f>
        <v>N16110175</v>
      </c>
      <c r="B316" s="10"/>
      <c r="C316" s="11" t="str">
        <f>IF(WhoWorksWhere!D316="",VLOOKUP(WhoWorksWhere!A316,Graduates!$A$2:$F$231,2,FALSE),"")</f>
        <v/>
      </c>
      <c r="D316" s="11"/>
      <c r="E316" s="11" t="str">
        <f>IF(WhoWorksWhere!D316="",VLOOKUP(WhoWorksWhere!A316,Graduates!$A$2:$F$231,3,FALSE),"")</f>
        <v/>
      </c>
      <c r="F316" s="11"/>
      <c r="G316" s="11">
        <f>IF(WhoWorksWhere!D316="",VLOOKUP(WhoWorksWhere!B316,Companies!$A$2:$B$695,2,FALSE),)</f>
        <v>0</v>
      </c>
      <c r="H316" s="11"/>
      <c r="I316" s="11"/>
      <c r="J316" s="11"/>
    </row>
    <row r="317" spans="1:10" hidden="1" x14ac:dyDescent="0.25">
      <c r="A317" s="10" t="str">
        <f>WhoWorksWhere!A317</f>
        <v>N16110175</v>
      </c>
      <c r="B317" s="10"/>
      <c r="C317" s="11" t="e">
        <f>IF(WhoWorksWhere!D317="",VLOOKUP(WhoWorksWhere!A317,Graduates!$A$2:$F$231,2,FALSE),"")</f>
        <v>#N/A</v>
      </c>
      <c r="D317" s="11"/>
      <c r="E317" s="11" t="e">
        <f>IF(WhoWorksWhere!D317="",VLOOKUP(WhoWorksWhere!A317,Graduates!$A$2:$F$231,3,FALSE),"")</f>
        <v>#N/A</v>
      </c>
      <c r="F317" s="11"/>
      <c r="G317" s="11" t="str">
        <f>IF(WhoWorksWhere!D317="",VLOOKUP(WhoWorksWhere!B317,Companies!$A$2:$B$695,2,FALSE),)</f>
        <v>Vetta Yapı</v>
      </c>
      <c r="H317" s="11"/>
      <c r="I317" s="11"/>
      <c r="J317" s="11"/>
    </row>
    <row r="318" spans="1:10" hidden="1" x14ac:dyDescent="0.25">
      <c r="A318" s="10" t="str">
        <f>WhoWorksWhere!A318</f>
        <v>N15216721</v>
      </c>
      <c r="B318" s="10"/>
      <c r="C318" s="11" t="e">
        <f>IF(WhoWorksWhere!D318="",VLOOKUP(WhoWorksWhere!A318,Graduates!$A$2:$F$231,2,FALSE),"")</f>
        <v>#N/A</v>
      </c>
      <c r="D318" s="11"/>
      <c r="E318" s="11" t="e">
        <f>IF(WhoWorksWhere!D318="",VLOOKUP(WhoWorksWhere!A318,Graduates!$A$2:$F$231,3,FALSE),"")</f>
        <v>#N/A</v>
      </c>
      <c r="F318" s="11"/>
      <c r="G318" s="11" t="str">
        <f>IF(WhoWorksWhere!D318="",VLOOKUP(WhoWorksWhere!B318,Companies!$A$2:$B$695,2,FALSE),)</f>
        <v>KAREL</v>
      </c>
      <c r="H318" s="11"/>
      <c r="I318" s="11"/>
      <c r="J318" s="11"/>
    </row>
    <row r="319" spans="1:10" x14ac:dyDescent="0.25">
      <c r="A319" s="10">
        <f>WhoWorksWhere!A319</f>
        <v>20829339</v>
      </c>
      <c r="B319" s="10"/>
      <c r="C319" s="11" t="str">
        <f>IF(WhoWorksWhere!D319="",VLOOKUP(WhoWorksWhere!A319,Graduates!$A$2:$F$231,2,FALSE),"")</f>
        <v>MUHAMMED</v>
      </c>
      <c r="D319" s="11"/>
      <c r="E319" s="11" t="str">
        <f>IF(WhoWorksWhere!D319="",VLOOKUP(WhoWorksWhere!A319,Graduates!$A$2:$F$231,3,FALSE),"")</f>
        <v>ALAN</v>
      </c>
      <c r="F319" s="11"/>
      <c r="G319" s="11" t="str">
        <f>IF(WhoWorksWhere!D319="",VLOOKUP(WhoWorksWhere!B319,Companies!$A$2:$B$695,2,FALSE),)</f>
        <v>THY - Türk Hava Yolları</v>
      </c>
      <c r="H319" s="11"/>
      <c r="I319" s="11"/>
      <c r="J319" s="11"/>
    </row>
    <row r="320" spans="1:10" hidden="1" x14ac:dyDescent="0.25">
      <c r="A320" s="10" t="str">
        <f>WhoWorksWhere!A320</f>
        <v>N15212474</v>
      </c>
      <c r="B320" s="10"/>
      <c r="C320" s="11" t="e">
        <f>IF(WhoWorksWhere!D320="",VLOOKUP(WhoWorksWhere!A320,Graduates!$A$2:$F$231,2,FALSE),"")</f>
        <v>#N/A</v>
      </c>
      <c r="D320" s="11"/>
      <c r="E320" s="11" t="e">
        <f>IF(WhoWorksWhere!D320="",VLOOKUP(WhoWorksWhere!A320,Graduates!$A$2:$F$231,3,FALSE),"")</f>
        <v>#N/A</v>
      </c>
      <c r="F320" s="11"/>
      <c r="G320" s="11" t="str">
        <f>IF(WhoWorksWhere!D320="",VLOOKUP(WhoWorksWhere!B320,Companies!$A$2:$B$695,2,FALSE),)</f>
        <v>MAN Türkiye</v>
      </c>
      <c r="H320" s="11"/>
      <c r="I320" s="11"/>
      <c r="J320" s="11"/>
    </row>
    <row r="321" spans="1:10" hidden="1" x14ac:dyDescent="0.25">
      <c r="A321" s="10">
        <f>WhoWorksWhere!A321</f>
        <v>20829421</v>
      </c>
      <c r="B321" s="10"/>
      <c r="C321" s="11" t="str">
        <f>IF(WhoWorksWhere!D321="",VLOOKUP(WhoWorksWhere!A321,Graduates!$A$2:$F$231,2,FALSE),"")</f>
        <v/>
      </c>
      <c r="D321" s="11"/>
      <c r="E321" s="11" t="str">
        <f>IF(WhoWorksWhere!D321="",VLOOKUP(WhoWorksWhere!A321,Graduates!$A$2:$F$231,3,FALSE),"")</f>
        <v/>
      </c>
      <c r="F321" s="11"/>
      <c r="G321" s="11">
        <f>IF(WhoWorksWhere!D321="",VLOOKUP(WhoWorksWhere!B321,Companies!$A$2:$B$695,2,FALSE),)</f>
        <v>0</v>
      </c>
      <c r="H321" s="11"/>
      <c r="I321" s="11"/>
      <c r="J321" s="11"/>
    </row>
    <row r="322" spans="1:10" hidden="1" x14ac:dyDescent="0.25">
      <c r="A322" s="10" t="str">
        <f>WhoWorksWhere!A322</f>
        <v>N16217946</v>
      </c>
      <c r="B322" s="10"/>
      <c r="C322" s="11" t="str">
        <f>IF(WhoWorksWhere!D322="",VLOOKUP(WhoWorksWhere!A322,Graduates!$A$2:$F$231,2,FALSE),"")</f>
        <v/>
      </c>
      <c r="D322" s="11"/>
      <c r="E322" s="11" t="str">
        <f>IF(WhoWorksWhere!D322="",VLOOKUP(WhoWorksWhere!A322,Graduates!$A$2:$F$231,3,FALSE),"")</f>
        <v/>
      </c>
      <c r="F322" s="11"/>
      <c r="G322" s="11">
        <f>IF(WhoWorksWhere!D322="",VLOOKUP(WhoWorksWhere!B322,Companies!$A$2:$B$695,2,FALSE),)</f>
        <v>0</v>
      </c>
      <c r="H322" s="11"/>
      <c r="I322" s="11"/>
      <c r="J322" s="11"/>
    </row>
    <row r="323" spans="1:10" hidden="1" x14ac:dyDescent="0.25">
      <c r="A323" s="10" t="str">
        <f>WhoWorksWhere!A323</f>
        <v>N16217946</v>
      </c>
      <c r="B323" s="10"/>
      <c r="C323" s="11" t="str">
        <f>IF(WhoWorksWhere!D323="",VLOOKUP(WhoWorksWhere!A323,Graduates!$A$2:$F$231,2,FALSE),"")</f>
        <v/>
      </c>
      <c r="D323" s="11"/>
      <c r="E323" s="11" t="str">
        <f>IF(WhoWorksWhere!D323="",VLOOKUP(WhoWorksWhere!A323,Graduates!$A$2:$F$231,3,FALSE),"")</f>
        <v/>
      </c>
      <c r="F323" s="11"/>
      <c r="G323" s="11">
        <f>IF(WhoWorksWhere!D323="",VLOOKUP(WhoWorksWhere!B323,Companies!$A$2:$B$695,2,FALSE),)</f>
        <v>0</v>
      </c>
      <c r="H323" s="11"/>
      <c r="I323" s="11"/>
      <c r="J323" s="11"/>
    </row>
    <row r="324" spans="1:10" hidden="1" x14ac:dyDescent="0.25">
      <c r="A324" s="10" t="str">
        <f>WhoWorksWhere!A324</f>
        <v>N16217946</v>
      </c>
      <c r="B324" s="10"/>
      <c r="C324" s="11" t="str">
        <f>IF(WhoWorksWhere!D324="",VLOOKUP(WhoWorksWhere!A324,Graduates!$A$2:$F$231,2,FALSE),"")</f>
        <v/>
      </c>
      <c r="D324" s="11"/>
      <c r="E324" s="11" t="str">
        <f>IF(WhoWorksWhere!D324="",VLOOKUP(WhoWorksWhere!A324,Graduates!$A$2:$F$231,3,FALSE),"")</f>
        <v/>
      </c>
      <c r="F324" s="11"/>
      <c r="G324" s="11">
        <f>IF(WhoWorksWhere!D324="",VLOOKUP(WhoWorksWhere!B324,Companies!$A$2:$B$695,2,FALSE),)</f>
        <v>0</v>
      </c>
      <c r="H324" s="11"/>
      <c r="I324" s="11"/>
      <c r="J324" s="11"/>
    </row>
    <row r="325" spans="1:10" hidden="1" x14ac:dyDescent="0.25">
      <c r="A325" s="10" t="str">
        <f>WhoWorksWhere!A325</f>
        <v>N16217946</v>
      </c>
      <c r="B325" s="10"/>
      <c r="C325" s="11" t="str">
        <f>IF(WhoWorksWhere!D325="",VLOOKUP(WhoWorksWhere!A325,Graduates!$A$2:$F$231,2,FALSE),"")</f>
        <v/>
      </c>
      <c r="D325" s="11"/>
      <c r="E325" s="11" t="str">
        <f>IF(WhoWorksWhere!D325="",VLOOKUP(WhoWorksWhere!A325,Graduates!$A$2:$F$231,3,FALSE),"")</f>
        <v/>
      </c>
      <c r="F325" s="11"/>
      <c r="G325" s="11">
        <f>IF(WhoWorksWhere!D325="",VLOOKUP(WhoWorksWhere!B325,Companies!$A$2:$B$695,2,FALSE),)</f>
        <v>0</v>
      </c>
      <c r="H325" s="11"/>
      <c r="I325" s="11"/>
      <c r="J325" s="11"/>
    </row>
    <row r="326" spans="1:10" hidden="1" x14ac:dyDescent="0.25">
      <c r="A326" s="10" t="str">
        <f>WhoWorksWhere!A326</f>
        <v>N16212234</v>
      </c>
      <c r="B326" s="10"/>
      <c r="C326" s="11" t="str">
        <f>IF(WhoWorksWhere!D326="",VLOOKUP(WhoWorksWhere!A326,Graduates!$A$2:$F$231,2,FALSE),"")</f>
        <v/>
      </c>
      <c r="D326" s="11"/>
      <c r="E326" s="11" t="str">
        <f>IF(WhoWorksWhere!D326="",VLOOKUP(WhoWorksWhere!A326,Graduates!$A$2:$F$231,3,FALSE),"")</f>
        <v/>
      </c>
      <c r="F326" s="11"/>
      <c r="G326" s="11">
        <f>IF(WhoWorksWhere!D326="",VLOOKUP(WhoWorksWhere!B326,Companies!$A$2:$B$695,2,FALSE),)</f>
        <v>0</v>
      </c>
      <c r="H326" s="11"/>
      <c r="I326" s="11"/>
      <c r="J326" s="11"/>
    </row>
    <row r="327" spans="1:10" hidden="1" x14ac:dyDescent="0.25">
      <c r="A327" s="10" t="str">
        <f>WhoWorksWhere!A327</f>
        <v>N16212234</v>
      </c>
      <c r="B327" s="10"/>
      <c r="C327" s="11" t="str">
        <f>IF(WhoWorksWhere!D327="",VLOOKUP(WhoWorksWhere!A327,Graduates!$A$2:$F$231,2,FALSE),"")</f>
        <v/>
      </c>
      <c r="D327" s="11"/>
      <c r="E327" s="11" t="str">
        <f>IF(WhoWorksWhere!D327="",VLOOKUP(WhoWorksWhere!A327,Graduates!$A$2:$F$231,3,FALSE),"")</f>
        <v/>
      </c>
      <c r="F327" s="11"/>
      <c r="G327" s="11">
        <f>IF(WhoWorksWhere!D327="",VLOOKUP(WhoWorksWhere!B327,Companies!$A$2:$B$695,2,FALSE),)</f>
        <v>0</v>
      </c>
      <c r="H327" s="11"/>
      <c r="I327" s="11"/>
      <c r="J327" s="11"/>
    </row>
    <row r="328" spans="1:10" hidden="1" x14ac:dyDescent="0.25">
      <c r="A328" s="10" t="str">
        <f>WhoWorksWhere!A328</f>
        <v>N16212234</v>
      </c>
      <c r="B328" s="10"/>
      <c r="C328" s="11" t="str">
        <f>IF(WhoWorksWhere!D328="",VLOOKUP(WhoWorksWhere!A328,Graduates!$A$2:$F$231,2,FALSE),"")</f>
        <v/>
      </c>
      <c r="D328" s="11"/>
      <c r="E328" s="11" t="str">
        <f>IF(WhoWorksWhere!D328="",VLOOKUP(WhoWorksWhere!A328,Graduates!$A$2:$F$231,3,FALSE),"")</f>
        <v/>
      </c>
      <c r="F328" s="11"/>
      <c r="G328" s="11">
        <f>IF(WhoWorksWhere!D328="",VLOOKUP(WhoWorksWhere!B328,Companies!$A$2:$B$695,2,FALSE),)</f>
        <v>0</v>
      </c>
      <c r="H328" s="11"/>
      <c r="I328" s="11"/>
      <c r="J328" s="11"/>
    </row>
    <row r="329" spans="1:10" hidden="1" x14ac:dyDescent="0.25">
      <c r="A329" s="10" t="str">
        <f>WhoWorksWhere!A329</f>
        <v>N16217946</v>
      </c>
      <c r="B329" s="10"/>
      <c r="C329" s="11" t="str">
        <f>IF(WhoWorksWhere!D329="",VLOOKUP(WhoWorksWhere!A329,Graduates!$A$2:$F$231,2,FALSE),"")</f>
        <v/>
      </c>
      <c r="D329" s="11"/>
      <c r="E329" s="11" t="str">
        <f>IF(WhoWorksWhere!D329="",VLOOKUP(WhoWorksWhere!A329,Graduates!$A$2:$F$231,3,FALSE),"")</f>
        <v/>
      </c>
      <c r="F329" s="11"/>
      <c r="G329" s="11">
        <f>IF(WhoWorksWhere!D329="",VLOOKUP(WhoWorksWhere!B329,Companies!$A$2:$B$695,2,FALSE),)</f>
        <v>0</v>
      </c>
      <c r="H329" s="11"/>
      <c r="I329" s="11"/>
      <c r="J329" s="11"/>
    </row>
    <row r="330" spans="1:10" hidden="1" x14ac:dyDescent="0.25">
      <c r="A330" s="10" t="str">
        <f>WhoWorksWhere!A330</f>
        <v>N16212234</v>
      </c>
      <c r="B330" s="10"/>
      <c r="C330" s="11" t="e">
        <f>IF(WhoWorksWhere!D330="",VLOOKUP(WhoWorksWhere!A330,Graduates!$A$2:$F$231,2,FALSE),"")</f>
        <v>#N/A</v>
      </c>
      <c r="D330" s="11"/>
      <c r="E330" s="11" t="e">
        <f>IF(WhoWorksWhere!D330="",VLOOKUP(WhoWorksWhere!A330,Graduates!$A$2:$F$231,3,FALSE),"")</f>
        <v>#N/A</v>
      </c>
      <c r="F330" s="11"/>
      <c r="G330" s="11" t="str">
        <f>IF(WhoWorksWhere!D330="",VLOOKUP(WhoWorksWhere!B330,Companies!$A$2:$B$695,2,FALSE),)</f>
        <v>TANAP</v>
      </c>
      <c r="H330" s="11"/>
      <c r="I330" s="11"/>
      <c r="J330" s="11"/>
    </row>
    <row r="331" spans="1:10" hidden="1" x14ac:dyDescent="0.25">
      <c r="A331" s="10" t="str">
        <f>WhoWorksWhere!A331</f>
        <v>N14317314</v>
      </c>
      <c r="B331" s="10"/>
      <c r="C331" s="11" t="str">
        <f>IF(WhoWorksWhere!D331="",VLOOKUP(WhoWorksWhere!A331,Graduates!$A$2:$F$231,2,FALSE),"")</f>
        <v/>
      </c>
      <c r="D331" s="11"/>
      <c r="E331" s="11" t="str">
        <f>IF(WhoWorksWhere!D331="",VLOOKUP(WhoWorksWhere!A331,Graduates!$A$2:$F$231,3,FALSE),"")</f>
        <v/>
      </c>
      <c r="F331" s="11"/>
      <c r="G331" s="11">
        <f>IF(WhoWorksWhere!D331="",VLOOKUP(WhoWorksWhere!B331,Companies!$A$2:$B$695,2,FALSE),)</f>
        <v>0</v>
      </c>
      <c r="H331" s="11"/>
      <c r="I331" s="11"/>
      <c r="J331" s="11"/>
    </row>
    <row r="332" spans="1:10" hidden="1" x14ac:dyDescent="0.25">
      <c r="A332" s="10" t="str">
        <f>WhoWorksWhere!A332</f>
        <v>N14317314</v>
      </c>
      <c r="B332" s="10"/>
      <c r="C332" s="11" t="e">
        <f>IF(WhoWorksWhere!D332="",VLOOKUP(WhoWorksWhere!A332,Graduates!$A$2:$F$231,2,FALSE),"")</f>
        <v>#N/A</v>
      </c>
      <c r="D332" s="11"/>
      <c r="E332" s="11" t="e">
        <f>IF(WhoWorksWhere!D332="",VLOOKUP(WhoWorksWhere!A332,Graduates!$A$2:$F$231,3,FALSE),"")</f>
        <v>#N/A</v>
      </c>
      <c r="F332" s="11"/>
      <c r="G332" s="11" t="str">
        <f>IF(WhoWorksWhere!D332="",VLOOKUP(WhoWorksWhere!B332,Companies!$A$2:$B$695,2,FALSE),)</f>
        <v>Bisoft Bilgi Teknolojileri</v>
      </c>
      <c r="H332" s="11"/>
      <c r="I332" s="11"/>
      <c r="J332" s="11"/>
    </row>
    <row r="333" spans="1:10" hidden="1" x14ac:dyDescent="0.25">
      <c r="A333" s="10" t="str">
        <f>WhoWorksWhere!A333</f>
        <v>N14311388</v>
      </c>
      <c r="B333" s="10"/>
      <c r="C333" s="11" t="e">
        <f>IF(WhoWorksWhere!D333="",VLOOKUP(WhoWorksWhere!A333,Graduates!$A$2:$F$231,2,FALSE),"")</f>
        <v>#N/A</v>
      </c>
      <c r="D333" s="11"/>
      <c r="E333" s="11" t="e">
        <f>IF(WhoWorksWhere!D333="",VLOOKUP(WhoWorksWhere!A333,Graduates!$A$2:$F$231,3,FALSE),"")</f>
        <v>#N/A</v>
      </c>
      <c r="F333" s="11"/>
      <c r="G333" s="11" t="str">
        <f>IF(WhoWorksWhere!D333="",VLOOKUP(WhoWorksWhere!B333,Companies!$A$2:$B$695,2,FALSE),)</f>
        <v>Gülermak</v>
      </c>
      <c r="H333" s="11"/>
      <c r="I333" s="11"/>
      <c r="J333" s="11"/>
    </row>
    <row r="334" spans="1:10" hidden="1" x14ac:dyDescent="0.25">
      <c r="A334" s="10" t="str">
        <f>WhoWorksWhere!A334</f>
        <v>N15216677</v>
      </c>
      <c r="B334" s="10"/>
      <c r="C334" s="11" t="e">
        <f>IF(WhoWorksWhere!D334="",VLOOKUP(WhoWorksWhere!A334,Graduates!$A$2:$F$231,2,FALSE),"")</f>
        <v>#N/A</v>
      </c>
      <c r="D334" s="11"/>
      <c r="E334" s="11" t="e">
        <f>IF(WhoWorksWhere!D334="",VLOOKUP(WhoWorksWhere!A334,Graduates!$A$2:$F$231,3,FALSE),"")</f>
        <v>#N/A</v>
      </c>
      <c r="F334" s="11"/>
      <c r="G334" s="11" t="str">
        <f>IF(WhoWorksWhere!D334="",VLOOKUP(WhoWorksWhere!B334,Companies!$A$2:$B$695,2,FALSE),)</f>
        <v>UDEM International Certification</v>
      </c>
      <c r="H334" s="11"/>
      <c r="I334" s="11"/>
      <c r="J334" s="11"/>
    </row>
    <row r="335" spans="1:10" hidden="1" x14ac:dyDescent="0.25">
      <c r="A335" s="10">
        <f>WhoWorksWhere!A335</f>
        <v>21030794</v>
      </c>
      <c r="B335" s="10"/>
      <c r="C335" s="11" t="str">
        <f>IF(WhoWorksWhere!D335="",VLOOKUP(WhoWorksWhere!A335,Graduates!$A$2:$F$231,2,FALSE),"")</f>
        <v/>
      </c>
      <c r="D335" s="11"/>
      <c r="E335" s="11" t="str">
        <f>IF(WhoWorksWhere!D335="",VLOOKUP(WhoWorksWhere!A335,Graduates!$A$2:$F$231,3,FALSE),"")</f>
        <v/>
      </c>
      <c r="F335" s="11"/>
      <c r="G335" s="11">
        <f>IF(WhoWorksWhere!D335="",VLOOKUP(WhoWorksWhere!B335,Companies!$A$2:$B$695,2,FALSE),)</f>
        <v>0</v>
      </c>
      <c r="H335" s="11"/>
      <c r="I335" s="11"/>
      <c r="J335" s="11"/>
    </row>
    <row r="336" spans="1:10" x14ac:dyDescent="0.25">
      <c r="A336" s="10">
        <f>WhoWorksWhere!A336</f>
        <v>21030794</v>
      </c>
      <c r="B336" s="10"/>
      <c r="C336" s="11" t="str">
        <f>IF(WhoWorksWhere!D336="",VLOOKUP(WhoWorksWhere!A336,Graduates!$A$2:$F$231,2,FALSE),"")</f>
        <v>ÖZGE</v>
      </c>
      <c r="D336" s="11"/>
      <c r="E336" s="11" t="str">
        <f>IF(WhoWorksWhere!D336="",VLOOKUP(WhoWorksWhere!A336,Graduates!$A$2:$F$231,3,FALSE),"")</f>
        <v>DEMİR</v>
      </c>
      <c r="F336" s="11"/>
      <c r="G336" s="11" t="str">
        <f>IF(WhoWorksWhere!D336="",VLOOKUP(WhoWorksWhere!B336,Companies!$A$2:$B$695,2,FALSE),)</f>
        <v>MAN Türkiye</v>
      </c>
      <c r="H336" s="11"/>
      <c r="I336" s="11"/>
      <c r="J336" s="11"/>
    </row>
    <row r="337" spans="1:10" hidden="1" x14ac:dyDescent="0.25">
      <c r="A337" s="10" t="str">
        <f>WhoWorksWhere!A337</f>
        <v>N16117240</v>
      </c>
      <c r="B337" s="10"/>
      <c r="C337" s="11" t="e">
        <f>IF(WhoWorksWhere!D337="",VLOOKUP(WhoWorksWhere!A337,Graduates!$A$2:$F$231,2,FALSE),"")</f>
        <v>#N/A</v>
      </c>
      <c r="D337" s="11"/>
      <c r="E337" s="11" t="e">
        <f>IF(WhoWorksWhere!D337="",VLOOKUP(WhoWorksWhere!A337,Graduates!$A$2:$F$231,3,FALSE),"")</f>
        <v>#N/A</v>
      </c>
      <c r="F337" s="11"/>
      <c r="G337" s="11" t="str">
        <f>IF(WhoWorksWhere!D337="",VLOOKUP(WhoWorksWhere!B337,Companies!$A$2:$B$695,2,FALSE),)</f>
        <v>ASELSAN</v>
      </c>
      <c r="H337" s="11"/>
      <c r="I337" s="11"/>
      <c r="J337" s="11"/>
    </row>
    <row r="338" spans="1:10" hidden="1" x14ac:dyDescent="0.25">
      <c r="A338" s="10" t="str">
        <f>WhoWorksWhere!A338</f>
        <v>N16115796</v>
      </c>
      <c r="B338" s="10"/>
      <c r="C338" s="11" t="e">
        <f>IF(WhoWorksWhere!D338="",VLOOKUP(WhoWorksWhere!A338,Graduates!$A$2:$F$231,2,FALSE),"")</f>
        <v>#N/A</v>
      </c>
      <c r="D338" s="11"/>
      <c r="E338" s="11" t="e">
        <f>IF(WhoWorksWhere!D338="",VLOOKUP(WhoWorksWhere!A338,Graduates!$A$2:$F$231,3,FALSE),"")</f>
        <v>#N/A</v>
      </c>
      <c r="F338" s="11"/>
      <c r="G338" s="11" t="str">
        <f>IF(WhoWorksWhere!D338="",VLOOKUP(WhoWorksWhere!B338,Companies!$A$2:$B$695,2,FALSE),)</f>
        <v>TÜBİTAK</v>
      </c>
      <c r="H338" s="11"/>
      <c r="I338" s="11"/>
      <c r="J338" s="11"/>
    </row>
    <row r="339" spans="1:10" hidden="1" x14ac:dyDescent="0.25">
      <c r="A339" s="10" t="str">
        <f>WhoWorksWhere!A339</f>
        <v>N14213441</v>
      </c>
      <c r="B339" s="10"/>
      <c r="C339" s="11" t="e">
        <f>IF(WhoWorksWhere!D339="",VLOOKUP(WhoWorksWhere!A339,Graduates!$A$2:$F$231,2,FALSE),"")</f>
        <v>#N/A</v>
      </c>
      <c r="D339" s="11"/>
      <c r="E339" s="11" t="e">
        <f>IF(WhoWorksWhere!D339="",VLOOKUP(WhoWorksWhere!A339,Graduates!$A$2:$F$231,3,FALSE),"")</f>
        <v>#N/A</v>
      </c>
      <c r="F339" s="11"/>
      <c r="G339" s="11" t="str">
        <f>IF(WhoWorksWhere!D339="",VLOOKUP(WhoWorksWhere!B339,Companies!$A$2:$B$695,2,FALSE),)</f>
        <v>Prefi Prefabrik Yapı</v>
      </c>
      <c r="H339" s="11"/>
      <c r="I339" s="11"/>
      <c r="J339" s="11"/>
    </row>
    <row r="340" spans="1:10" hidden="1" x14ac:dyDescent="0.25">
      <c r="A340" s="10" t="str">
        <f>WhoWorksWhere!A340</f>
        <v>N14115970</v>
      </c>
      <c r="B340" s="10"/>
      <c r="C340" s="11" t="e">
        <f>IF(WhoWorksWhere!D340="",VLOOKUP(WhoWorksWhere!A340,Graduates!$A$2:$F$231,2,FALSE),"")</f>
        <v>#N/A</v>
      </c>
      <c r="D340" s="11"/>
      <c r="E340" s="11" t="e">
        <f>IF(WhoWorksWhere!D340="",VLOOKUP(WhoWorksWhere!A340,Graduates!$A$2:$F$231,3,FALSE),"")</f>
        <v>#N/A</v>
      </c>
      <c r="F340" s="11"/>
      <c r="G340" s="11" t="str">
        <f>IF(WhoWorksWhere!D340="",VLOOKUP(WhoWorksWhere!B340,Companies!$A$2:$B$695,2,FALSE),)</f>
        <v>Securitas</v>
      </c>
      <c r="H340" s="11"/>
      <c r="I340" s="11"/>
      <c r="J340" s="11"/>
    </row>
    <row r="341" spans="1:10" hidden="1" x14ac:dyDescent="0.25">
      <c r="A341" s="10" t="str">
        <f>WhoWorksWhere!A341</f>
        <v>N14313598</v>
      </c>
      <c r="B341" s="10"/>
      <c r="C341" s="11" t="e">
        <f>IF(WhoWorksWhere!D341="",VLOOKUP(WhoWorksWhere!A341,Graduates!$A$2:$F$231,2,FALSE),"")</f>
        <v>#N/A</v>
      </c>
      <c r="D341" s="11"/>
      <c r="E341" s="11" t="e">
        <f>IF(WhoWorksWhere!D341="",VLOOKUP(WhoWorksWhere!A341,Graduates!$A$2:$F$231,3,FALSE),"")</f>
        <v>#N/A</v>
      </c>
      <c r="F341" s="11"/>
      <c r="G341" s="11" t="str">
        <f>IF(WhoWorksWhere!D341="",VLOOKUP(WhoWorksWhere!B341,Companies!$A$2:$B$695,2,FALSE),)</f>
        <v>Petlas</v>
      </c>
      <c r="H341" s="11"/>
      <c r="I341" s="11"/>
      <c r="J341" s="11"/>
    </row>
    <row r="342" spans="1:10" x14ac:dyDescent="0.25">
      <c r="A342" s="10">
        <f>WhoWorksWhere!A342</f>
        <v>21031054</v>
      </c>
      <c r="B342" s="10"/>
      <c r="C342" s="11" t="str">
        <f>IF(WhoWorksWhere!D342="",VLOOKUP(WhoWorksWhere!A342,Graduates!$A$2:$F$231,2,FALSE),"")</f>
        <v>ANIL</v>
      </c>
      <c r="D342" s="11"/>
      <c r="E342" s="11" t="str">
        <f>IF(WhoWorksWhere!D342="",VLOOKUP(WhoWorksWhere!A342,Graduates!$A$2:$F$231,3,FALSE),"")</f>
        <v>ŞEHİTOĞLU</v>
      </c>
      <c r="F342" s="11"/>
      <c r="G342" s="11" t="str">
        <f>IF(WhoWorksWhere!D342="",VLOOKUP(WhoWorksWhere!B342,Companies!$A$2:$B$695,2,FALSE),)</f>
        <v>ASELSAN</v>
      </c>
      <c r="H342" s="11"/>
      <c r="I342" s="11"/>
      <c r="J342" s="11"/>
    </row>
    <row r="343" spans="1:10" hidden="1" x14ac:dyDescent="0.25">
      <c r="A343" s="10" t="str">
        <f>WhoWorksWhere!A343</f>
        <v>N14212331</v>
      </c>
      <c r="B343" s="10"/>
      <c r="C343" s="11" t="e">
        <f>IF(WhoWorksWhere!D343="",VLOOKUP(WhoWorksWhere!A343,Graduates!$A$2:$F$231,2,FALSE),"")</f>
        <v>#N/A</v>
      </c>
      <c r="D343" s="11"/>
      <c r="E343" s="11" t="e">
        <f>IF(WhoWorksWhere!D343="",VLOOKUP(WhoWorksWhere!A343,Graduates!$A$2:$F$231,3,FALSE),"")</f>
        <v>#N/A</v>
      </c>
      <c r="F343" s="11"/>
      <c r="G343" s="11" t="str">
        <f>IF(WhoWorksWhere!D343="",VLOOKUP(WhoWorksWhere!B343,Companies!$A$2:$B$695,2,FALSE),)</f>
        <v>HAVELSAN</v>
      </c>
      <c r="H343" s="11"/>
      <c r="I343" s="11"/>
      <c r="J343" s="11"/>
    </row>
    <row r="344" spans="1:10" x14ac:dyDescent="0.25">
      <c r="A344" s="10">
        <f>WhoWorksWhere!A344</f>
        <v>21030938</v>
      </c>
      <c r="B344" s="10"/>
      <c r="C344" s="11" t="str">
        <f>IF(WhoWorksWhere!D344="",VLOOKUP(WhoWorksWhere!A344,Graduates!$A$2:$F$231,2,FALSE),"")</f>
        <v>BERRİN</v>
      </c>
      <c r="D344" s="11"/>
      <c r="E344" s="11" t="str">
        <f>IF(WhoWorksWhere!D344="",VLOOKUP(WhoWorksWhere!A344,Graduates!$A$2:$F$231,3,FALSE),"")</f>
        <v>KARLANKUŞ</v>
      </c>
      <c r="F344" s="11"/>
      <c r="G344" s="11" t="str">
        <f>IF(WhoWorksWhere!D344="",VLOOKUP(WhoWorksWhere!B344,Companies!$A$2:$B$695,2,FALSE),)</f>
        <v>Getinge Group</v>
      </c>
      <c r="H344" s="11"/>
      <c r="I344" s="11"/>
      <c r="J344" s="11"/>
    </row>
    <row r="345" spans="1:10" x14ac:dyDescent="0.25">
      <c r="A345" s="10">
        <f>WhoWorksWhere!A345</f>
        <v>21030995</v>
      </c>
      <c r="B345" s="10"/>
      <c r="C345" s="11" t="str">
        <f>IF(WhoWorksWhere!D345="",VLOOKUP(WhoWorksWhere!A345,Graduates!$A$2:$F$231,2,FALSE),"")</f>
        <v>KÜBRA</v>
      </c>
      <c r="D345" s="11"/>
      <c r="E345" s="11" t="str">
        <f>IF(WhoWorksWhere!D345="",VLOOKUP(WhoWorksWhere!A345,Graduates!$A$2:$F$231,3,FALSE),"")</f>
        <v>KÖRÜKÇÜ</v>
      </c>
      <c r="F345" s="11"/>
      <c r="G345" s="11" t="str">
        <f>IF(WhoWorksWhere!D345="",VLOOKUP(WhoWorksWhere!B345,Companies!$A$2:$B$695,2,FALSE),)</f>
        <v>Organik İnsan Kaynakları ve Danışmanlık</v>
      </c>
      <c r="H345" s="11"/>
      <c r="I345" s="11"/>
      <c r="J345" s="11"/>
    </row>
    <row r="346" spans="1:10" hidden="1" x14ac:dyDescent="0.25">
      <c r="A346" s="10">
        <f>WhoWorksWhere!A346</f>
        <v>21030995</v>
      </c>
      <c r="B346" s="10"/>
      <c r="C346" s="11" t="str">
        <f>IF(WhoWorksWhere!D346="",VLOOKUP(WhoWorksWhere!A346,Graduates!$A$2:$F$231,2,FALSE),"")</f>
        <v/>
      </c>
      <c r="D346" s="11"/>
      <c r="E346" s="11" t="str">
        <f>IF(WhoWorksWhere!D346="",VLOOKUP(WhoWorksWhere!A346,Graduates!$A$2:$F$231,3,FALSE),"")</f>
        <v/>
      </c>
      <c r="F346" s="11"/>
      <c r="G346" s="11">
        <f>IF(WhoWorksWhere!D346="",VLOOKUP(WhoWorksWhere!B346,Companies!$A$2:$B$695,2,FALSE),)</f>
        <v>0</v>
      </c>
      <c r="H346" s="11"/>
      <c r="I346" s="11"/>
      <c r="J346" s="11"/>
    </row>
    <row r="347" spans="1:10" x14ac:dyDescent="0.25">
      <c r="A347" s="10">
        <f>WhoWorksWhere!A347</f>
        <v>20929893</v>
      </c>
      <c r="B347" s="10"/>
      <c r="C347" s="11" t="str">
        <f>IF(WhoWorksWhere!D347="",VLOOKUP(WhoWorksWhere!A347,Graduates!$A$2:$F$231,2,FALSE),"")</f>
        <v>CEMAL</v>
      </c>
      <c r="D347" s="11"/>
      <c r="E347" s="11" t="str">
        <f>IF(WhoWorksWhere!D347="",VLOOKUP(WhoWorksWhere!A347,Graduates!$A$2:$F$231,3,FALSE),"")</f>
        <v>AYDIN</v>
      </c>
      <c r="F347" s="11"/>
      <c r="G347" s="11" t="str">
        <f>IF(WhoWorksWhere!D347="",VLOOKUP(WhoWorksWhere!B347,Companies!$A$2:$B$695,2,FALSE),)</f>
        <v>TÜBİTAK</v>
      </c>
      <c r="H347" s="11"/>
      <c r="I347" s="11"/>
      <c r="J347" s="11"/>
    </row>
    <row r="348" spans="1:10" hidden="1" x14ac:dyDescent="0.25">
      <c r="A348" s="10" t="str">
        <f>WhoWorksWhere!A348</f>
        <v>N14313085</v>
      </c>
      <c r="B348" s="10"/>
      <c r="C348" s="11" t="e">
        <f>IF(WhoWorksWhere!D348="",VLOOKUP(WhoWorksWhere!A348,Graduates!$A$2:$F$231,2,FALSE),"")</f>
        <v>#N/A</v>
      </c>
      <c r="D348" s="11"/>
      <c r="E348" s="11" t="e">
        <f>IF(WhoWorksWhere!D348="",VLOOKUP(WhoWorksWhere!A348,Graduates!$A$2:$F$231,3,FALSE),"")</f>
        <v>#N/A</v>
      </c>
      <c r="F348" s="11"/>
      <c r="G348" s="11" t="str">
        <f>IF(WhoWorksWhere!D348="",VLOOKUP(WhoWorksWhere!B348,Companies!$A$2:$B$695,2,FALSE),)</f>
        <v>MAN Türkiye</v>
      </c>
      <c r="H348" s="11"/>
      <c r="I348" s="11"/>
      <c r="J348" s="11"/>
    </row>
    <row r="349" spans="1:10" x14ac:dyDescent="0.25">
      <c r="A349" s="10">
        <f>WhoWorksWhere!A349</f>
        <v>20829487</v>
      </c>
      <c r="B349" s="10"/>
      <c r="C349" s="11" t="str">
        <f>IF(WhoWorksWhere!D349="",VLOOKUP(WhoWorksWhere!A349,Graduates!$A$2:$F$231,2,FALSE),"")</f>
        <v>BERNA HAZAL</v>
      </c>
      <c r="D349" s="11"/>
      <c r="E349" s="11" t="str">
        <f>IF(WhoWorksWhere!D349="",VLOOKUP(WhoWorksWhere!A349,Graduates!$A$2:$F$231,3,FALSE),"")</f>
        <v>GEDİK</v>
      </c>
      <c r="F349" s="11"/>
      <c r="G349" s="11" t="str">
        <f>IF(WhoWorksWhere!D349="",VLOOKUP(WhoWorksWhere!B349,Companies!$A$2:$B$695,2,FALSE),)</f>
        <v>Intertech</v>
      </c>
      <c r="H349" s="11"/>
      <c r="I349" s="11"/>
      <c r="J349" s="11"/>
    </row>
    <row r="350" spans="1:10" hidden="1" x14ac:dyDescent="0.25">
      <c r="A350" s="10" t="str">
        <f>WhoWorksWhere!A350</f>
        <v>N16121595</v>
      </c>
      <c r="B350" s="10"/>
      <c r="C350" s="11" t="e">
        <f>IF(WhoWorksWhere!D350="",VLOOKUP(WhoWorksWhere!A350,Graduates!$A$2:$F$231,2,FALSE),"")</f>
        <v>#N/A</v>
      </c>
      <c r="D350" s="11"/>
      <c r="E350" s="11" t="e">
        <f>IF(WhoWorksWhere!D350="",VLOOKUP(WhoWorksWhere!A350,Graduates!$A$2:$F$231,3,FALSE),"")</f>
        <v>#N/A</v>
      </c>
      <c r="F350" s="11"/>
      <c r="G350" s="11" t="str">
        <f>IF(WhoWorksWhere!D350="",VLOOKUP(WhoWorksWhere!B350,Companies!$A$2:$B$695,2,FALSE),)</f>
        <v>Aria Telekom</v>
      </c>
      <c r="H350" s="11"/>
      <c r="I350" s="11"/>
      <c r="J350" s="11"/>
    </row>
    <row r="351" spans="1:10" hidden="1" x14ac:dyDescent="0.25">
      <c r="A351" s="10" t="str">
        <f>WhoWorksWhere!A351</f>
        <v>N16128647</v>
      </c>
      <c r="B351" s="10"/>
      <c r="C351" s="11" t="e">
        <f>IF(WhoWorksWhere!D351="",VLOOKUP(WhoWorksWhere!A351,Graduates!$A$2:$F$231,2,FALSE),"")</f>
        <v>#N/A</v>
      </c>
      <c r="D351" s="11"/>
      <c r="E351" s="11" t="e">
        <f>IF(WhoWorksWhere!D351="",VLOOKUP(WhoWorksWhere!A351,Graduates!$A$2:$F$231,3,FALSE),"")</f>
        <v>#N/A</v>
      </c>
      <c r="F351" s="11"/>
      <c r="G351" s="11" t="str">
        <f>IF(WhoWorksWhere!D351="",VLOOKUP(WhoWorksWhere!B351,Companies!$A$2:$B$695,2,FALSE),)</f>
        <v>Nurol Makina ve Sanayi</v>
      </c>
      <c r="H351" s="11"/>
      <c r="I351" s="11"/>
      <c r="J351" s="11"/>
    </row>
    <row r="352" spans="1:10" x14ac:dyDescent="0.25">
      <c r="A352" s="10">
        <f>WhoWorksWhere!A352</f>
        <v>21030943</v>
      </c>
      <c r="B352" s="10"/>
      <c r="C352" s="11" t="str">
        <f>IF(WhoWorksWhere!D352="",VLOOKUP(WhoWorksWhere!A352,Graduates!$A$2:$F$231,2,FALSE),"")</f>
        <v>ZEYNEPCAN</v>
      </c>
      <c r="D352" s="11"/>
      <c r="E352" s="11" t="str">
        <f>IF(WhoWorksWhere!D352="",VLOOKUP(WhoWorksWhere!A352,Graduates!$A$2:$F$231,3,FALSE),"")</f>
        <v>KAYA</v>
      </c>
      <c r="F352" s="11"/>
      <c r="G352" s="11" t="str">
        <f>IF(WhoWorksWhere!D352="",VLOOKUP(WhoWorksWhere!B352,Companies!$A$2:$B$695,2,FALSE),)</f>
        <v>Samsung Electronics Turkey</v>
      </c>
      <c r="H352" s="11"/>
      <c r="I352" s="11"/>
      <c r="J352" s="11"/>
    </row>
    <row r="353" spans="1:10" hidden="1" x14ac:dyDescent="0.25">
      <c r="A353" s="10" t="str">
        <f>WhoWorksWhere!A353</f>
        <v>N14214690</v>
      </c>
      <c r="B353" s="10"/>
      <c r="C353" s="11" t="e">
        <f>IF(WhoWorksWhere!D353="",VLOOKUP(WhoWorksWhere!A353,Graduates!$A$2:$F$231,2,FALSE),"")</f>
        <v>#N/A</v>
      </c>
      <c r="D353" s="11"/>
      <c r="E353" s="11" t="e">
        <f>IF(WhoWorksWhere!D353="",VLOOKUP(WhoWorksWhere!A353,Graduates!$A$2:$F$231,3,FALSE),"")</f>
        <v>#N/A</v>
      </c>
      <c r="F353" s="11"/>
      <c r="G353" s="11" t="str">
        <f>IF(WhoWorksWhere!D353="",VLOOKUP(WhoWorksWhere!B353,Companies!$A$2:$B$695,2,FALSE),)</f>
        <v>Teknaroma Agency Local &amp; Foreign Trade</v>
      </c>
      <c r="H353" s="11"/>
      <c r="I353" s="11"/>
      <c r="J353" s="11"/>
    </row>
    <row r="354" spans="1:10" hidden="1" x14ac:dyDescent="0.25">
      <c r="A354" s="10" t="str">
        <f>WhoWorksWhere!A354</f>
        <v>N16212115</v>
      </c>
      <c r="B354" s="10"/>
      <c r="C354" s="11" t="e">
        <f>IF(WhoWorksWhere!D354="",VLOOKUP(WhoWorksWhere!A354,Graduates!$A$2:$F$231,2,FALSE),"")</f>
        <v>#N/A</v>
      </c>
      <c r="D354" s="11"/>
      <c r="E354" s="11" t="e">
        <f>IF(WhoWorksWhere!D354="",VLOOKUP(WhoWorksWhere!A354,Graduates!$A$2:$F$231,3,FALSE),"")</f>
        <v>#N/A</v>
      </c>
      <c r="F354" s="11"/>
      <c r="G354" s="11" t="str">
        <f>IF(WhoWorksWhere!D354="",VLOOKUP(WhoWorksWhere!B354,Companies!$A$2:$B$695,2,FALSE),)</f>
        <v>Simsoft Bilgi Teknolojileri</v>
      </c>
      <c r="H354" s="11"/>
      <c r="I354" s="11"/>
      <c r="J354" s="11"/>
    </row>
    <row r="355" spans="1:10" hidden="1" x14ac:dyDescent="0.25">
      <c r="A355" s="10" t="str">
        <f>WhoWorksWhere!A355</f>
        <v>N16212115</v>
      </c>
      <c r="B355" s="10"/>
      <c r="C355" s="11" t="str">
        <f>IF(WhoWorksWhere!D355="",VLOOKUP(WhoWorksWhere!A355,Graduates!$A$2:$F$231,2,FALSE),"")</f>
        <v/>
      </c>
      <c r="D355" s="11"/>
      <c r="E355" s="11" t="str">
        <f>IF(WhoWorksWhere!D355="",VLOOKUP(WhoWorksWhere!A355,Graduates!$A$2:$F$231,3,FALSE),"")</f>
        <v/>
      </c>
      <c r="F355" s="11"/>
      <c r="G355" s="11">
        <f>IF(WhoWorksWhere!D355="",VLOOKUP(WhoWorksWhere!B355,Companies!$A$2:$B$695,2,FALSE),)</f>
        <v>0</v>
      </c>
      <c r="H355" s="11"/>
      <c r="I355" s="11"/>
      <c r="J355" s="11"/>
    </row>
    <row r="356" spans="1:10" hidden="1" x14ac:dyDescent="0.25">
      <c r="A356" s="10" t="str">
        <f>WhoWorksWhere!A356</f>
        <v>N16212115</v>
      </c>
      <c r="B356" s="10"/>
      <c r="C356" s="11" t="str">
        <f>IF(WhoWorksWhere!D356="",VLOOKUP(WhoWorksWhere!A356,Graduates!$A$2:$F$231,2,FALSE),"")</f>
        <v/>
      </c>
      <c r="D356" s="11"/>
      <c r="E356" s="11" t="str">
        <f>IF(WhoWorksWhere!D356="",VLOOKUP(WhoWorksWhere!A356,Graduates!$A$2:$F$231,3,FALSE),"")</f>
        <v/>
      </c>
      <c r="F356" s="11"/>
      <c r="G356" s="11">
        <f>IF(WhoWorksWhere!D356="",VLOOKUP(WhoWorksWhere!B356,Companies!$A$2:$B$695,2,FALSE),)</f>
        <v>0</v>
      </c>
      <c r="H356" s="11"/>
      <c r="I356" s="11"/>
      <c r="J356" s="11"/>
    </row>
    <row r="357" spans="1:10" hidden="1" x14ac:dyDescent="0.25">
      <c r="A357" s="10" t="str">
        <f>WhoWorksWhere!A357</f>
        <v>N16113151</v>
      </c>
      <c r="B357" s="10"/>
      <c r="C357" s="11" t="e">
        <f>IF(WhoWorksWhere!D357="",VLOOKUP(WhoWorksWhere!A357,Graduates!$A$2:$F$231,2,FALSE),"")</f>
        <v>#N/A</v>
      </c>
      <c r="D357" s="11"/>
      <c r="E357" s="11" t="e">
        <f>IF(WhoWorksWhere!D357="",VLOOKUP(WhoWorksWhere!A357,Graduates!$A$2:$F$231,3,FALSE),"")</f>
        <v>#N/A</v>
      </c>
      <c r="F357" s="11"/>
      <c r="G357" s="11" t="str">
        <f>IF(WhoWorksWhere!D357="",VLOOKUP(WhoWorksWhere!B357,Companies!$A$2:$B$695,2,FALSE),)</f>
        <v>KOSGEB</v>
      </c>
      <c r="H357" s="11"/>
      <c r="I357" s="11"/>
      <c r="J357" s="11"/>
    </row>
    <row r="358" spans="1:10" hidden="1" x14ac:dyDescent="0.25">
      <c r="A358" s="10" t="str">
        <f>WhoWorksWhere!A358</f>
        <v>N16113151</v>
      </c>
      <c r="B358" s="10"/>
      <c r="C358" s="11" t="e">
        <f>IF(WhoWorksWhere!D358="",VLOOKUP(WhoWorksWhere!A358,Graduates!$A$2:$F$231,2,FALSE),"")</f>
        <v>#N/A</v>
      </c>
      <c r="D358" s="11"/>
      <c r="E358" s="11" t="e">
        <f>IF(WhoWorksWhere!D358="",VLOOKUP(WhoWorksWhere!A358,Graduates!$A$2:$F$231,3,FALSE),"")</f>
        <v>#N/A</v>
      </c>
      <c r="F358" s="11"/>
      <c r="G358" s="11" t="str">
        <f>IF(WhoWorksWhere!D358="",VLOOKUP(WhoWorksWhere!B358,Companies!$A$2:$B$695,2,FALSE),)</f>
        <v>Online Kurum Yazılım</v>
      </c>
      <c r="H358" s="11"/>
      <c r="I358" s="11"/>
      <c r="J358" s="11"/>
    </row>
    <row r="359" spans="1:10" x14ac:dyDescent="0.25">
      <c r="A359" s="10">
        <f>WhoWorksWhere!A359</f>
        <v>21030885</v>
      </c>
      <c r="B359" s="10"/>
      <c r="C359" s="11" t="str">
        <f>IF(WhoWorksWhere!D359="",VLOOKUP(WhoWorksWhere!A359,Graduates!$A$2:$F$231,2,FALSE),"")</f>
        <v>ELİF</v>
      </c>
      <c r="D359" s="11"/>
      <c r="E359" s="11" t="str">
        <f>IF(WhoWorksWhere!D359="",VLOOKUP(WhoWorksWhere!A359,Graduates!$A$2:$F$231,3,FALSE),"")</f>
        <v>GÜNAL</v>
      </c>
      <c r="F359" s="11"/>
      <c r="G359" s="11" t="str">
        <f>IF(WhoWorksWhere!D359="",VLOOKUP(WhoWorksWhere!B359,Companies!$A$2:$B$695,2,FALSE),)</f>
        <v>ASELSAN</v>
      </c>
      <c r="H359" s="11"/>
      <c r="I359" s="11"/>
      <c r="J359" s="11"/>
    </row>
    <row r="360" spans="1:10" hidden="1" x14ac:dyDescent="0.25">
      <c r="A360" s="10" t="str">
        <f>WhoWorksWhere!A360</f>
        <v>N16210877</v>
      </c>
      <c r="B360" s="10"/>
      <c r="C360" s="11" t="e">
        <f>IF(WhoWorksWhere!D360="",VLOOKUP(WhoWorksWhere!A360,Graduates!$A$2:$F$231,2,FALSE),"")</f>
        <v>#N/A</v>
      </c>
      <c r="D360" s="11"/>
      <c r="E360" s="11" t="e">
        <f>IF(WhoWorksWhere!D360="",VLOOKUP(WhoWorksWhere!A360,Graduates!$A$2:$F$231,3,FALSE),"")</f>
        <v>#N/A</v>
      </c>
      <c r="F360" s="11"/>
      <c r="G360" s="11" t="str">
        <f>IF(WhoWorksWhere!D360="",VLOOKUP(WhoWorksWhere!B360,Companies!$A$2:$B$695,2,FALSE),)</f>
        <v>Elsis Elektronik Sistemler</v>
      </c>
      <c r="H360" s="11"/>
      <c r="I360" s="11"/>
      <c r="J360" s="11"/>
    </row>
    <row r="361" spans="1:10" hidden="1" x14ac:dyDescent="0.25">
      <c r="A361" s="10" t="str">
        <f>WhoWorksWhere!A361</f>
        <v>N14119155</v>
      </c>
      <c r="B361" s="10"/>
      <c r="C361" s="11" t="e">
        <f>IF(WhoWorksWhere!D361="",VLOOKUP(WhoWorksWhere!A361,Graduates!$A$2:$F$231,2,FALSE),"")</f>
        <v>#N/A</v>
      </c>
      <c r="D361" s="11"/>
      <c r="E361" s="11" t="e">
        <f>IF(WhoWorksWhere!D361="",VLOOKUP(WhoWorksWhere!A361,Graduates!$A$2:$F$231,3,FALSE),"")</f>
        <v>#N/A</v>
      </c>
      <c r="F361" s="11"/>
      <c r="G361" s="11" t="str">
        <f>IF(WhoWorksWhere!D361="",VLOOKUP(WhoWorksWhere!B361,Companies!$A$2:$B$695,2,FALSE),)</f>
        <v>Halkbank</v>
      </c>
      <c r="H361" s="11"/>
      <c r="I361" s="11"/>
      <c r="J361" s="11"/>
    </row>
    <row r="362" spans="1:10" hidden="1" x14ac:dyDescent="0.25">
      <c r="A362" s="10" t="str">
        <f>WhoWorksWhere!A362</f>
        <v>N15217231</v>
      </c>
      <c r="B362" s="10"/>
      <c r="C362" s="11" t="e">
        <f>IF(WhoWorksWhere!D362="",VLOOKUP(WhoWorksWhere!A362,Graduates!$A$2:$F$231,2,FALSE),"")</f>
        <v>#N/A</v>
      </c>
      <c r="D362" s="11"/>
      <c r="E362" s="11" t="e">
        <f>IF(WhoWorksWhere!D362="",VLOOKUP(WhoWorksWhere!A362,Graduates!$A$2:$F$231,3,FALSE),"")</f>
        <v>#N/A</v>
      </c>
      <c r="F362" s="11"/>
      <c r="G362" s="11" t="str">
        <f>IF(WhoWorksWhere!D362="",VLOOKUP(WhoWorksWhere!B362,Companies!$A$2:$B$695,2,FALSE),)</f>
        <v>DESU Medical Products and Medical Devices</v>
      </c>
      <c r="H362" s="11"/>
      <c r="I362" s="11"/>
      <c r="J362" s="11"/>
    </row>
    <row r="363" spans="1:10" hidden="1" x14ac:dyDescent="0.25">
      <c r="A363" s="10" t="str">
        <f>WhoWorksWhere!A363</f>
        <v>N14210964</v>
      </c>
      <c r="B363" s="10"/>
      <c r="C363" s="11" t="str">
        <f>IF(WhoWorksWhere!D363="",VLOOKUP(WhoWorksWhere!A363,Graduates!$A$2:$F$231,2,FALSE),"")</f>
        <v/>
      </c>
      <c r="D363" s="11"/>
      <c r="E363" s="11" t="str">
        <f>IF(WhoWorksWhere!D363="",VLOOKUP(WhoWorksWhere!A363,Graduates!$A$2:$F$231,3,FALSE),"")</f>
        <v/>
      </c>
      <c r="F363" s="11"/>
      <c r="G363" s="11">
        <f>IF(WhoWorksWhere!D363="",VLOOKUP(WhoWorksWhere!B363,Companies!$A$2:$B$695,2,FALSE),)</f>
        <v>0</v>
      </c>
      <c r="H363" s="11"/>
      <c r="I363" s="11"/>
      <c r="J363" s="11"/>
    </row>
    <row r="364" spans="1:10" hidden="1" x14ac:dyDescent="0.25">
      <c r="A364" s="10" t="str">
        <f>WhoWorksWhere!A364</f>
        <v>N14210964</v>
      </c>
      <c r="B364" s="10"/>
      <c r="C364" s="11" t="str">
        <f>IF(WhoWorksWhere!D364="",VLOOKUP(WhoWorksWhere!A364,Graduates!$A$2:$F$231,2,FALSE),"")</f>
        <v/>
      </c>
      <c r="D364" s="11"/>
      <c r="E364" s="11" t="str">
        <f>IF(WhoWorksWhere!D364="",VLOOKUP(WhoWorksWhere!A364,Graduates!$A$2:$F$231,3,FALSE),"")</f>
        <v/>
      </c>
      <c r="F364" s="11"/>
      <c r="G364" s="11">
        <f>IF(WhoWorksWhere!D364="",VLOOKUP(WhoWorksWhere!B364,Companies!$A$2:$B$695,2,FALSE),)</f>
        <v>0</v>
      </c>
      <c r="H364" s="11"/>
      <c r="I364" s="11"/>
      <c r="J364" s="11"/>
    </row>
    <row r="365" spans="1:10" hidden="1" x14ac:dyDescent="0.25">
      <c r="A365" s="10" t="str">
        <f>WhoWorksWhere!A365</f>
        <v>N14210964</v>
      </c>
      <c r="B365" s="10"/>
      <c r="C365" s="11" t="str">
        <f>IF(WhoWorksWhere!D365="",VLOOKUP(WhoWorksWhere!A365,Graduates!$A$2:$F$231,2,FALSE),"")</f>
        <v/>
      </c>
      <c r="D365" s="11"/>
      <c r="E365" s="11" t="str">
        <f>IF(WhoWorksWhere!D365="",VLOOKUP(WhoWorksWhere!A365,Graduates!$A$2:$F$231,3,FALSE),"")</f>
        <v/>
      </c>
      <c r="F365" s="11"/>
      <c r="G365" s="11">
        <f>IF(WhoWorksWhere!D365="",VLOOKUP(WhoWorksWhere!B365,Companies!$A$2:$B$695,2,FALSE),)</f>
        <v>0</v>
      </c>
      <c r="H365" s="11"/>
      <c r="I365" s="11"/>
      <c r="J365" s="11"/>
    </row>
    <row r="366" spans="1:10" hidden="1" x14ac:dyDescent="0.25">
      <c r="A366" s="10" t="str">
        <f>WhoWorksWhere!A366</f>
        <v>N14210964</v>
      </c>
      <c r="B366" s="10"/>
      <c r="C366" s="11" t="str">
        <f>IF(WhoWorksWhere!D366="",VLOOKUP(WhoWorksWhere!A366,Graduates!$A$2:$F$231,2,FALSE),"")</f>
        <v/>
      </c>
      <c r="D366" s="11"/>
      <c r="E366" s="11" t="str">
        <f>IF(WhoWorksWhere!D366="",VLOOKUP(WhoWorksWhere!A366,Graduates!$A$2:$F$231,3,FALSE),"")</f>
        <v/>
      </c>
      <c r="F366" s="11"/>
      <c r="G366" s="11">
        <f>IF(WhoWorksWhere!D366="",VLOOKUP(WhoWorksWhere!B366,Companies!$A$2:$B$695,2,FALSE),)</f>
        <v>0</v>
      </c>
      <c r="H366" s="11"/>
      <c r="I366" s="11"/>
      <c r="J366" s="11"/>
    </row>
    <row r="367" spans="1:10" hidden="1" x14ac:dyDescent="0.25">
      <c r="A367" s="10" t="str">
        <f>WhoWorksWhere!A367</f>
        <v>N14210964</v>
      </c>
      <c r="B367" s="10"/>
      <c r="C367" s="11" t="e">
        <f>IF(WhoWorksWhere!D367="",VLOOKUP(WhoWorksWhere!A367,Graduates!$A$2:$F$231,2,FALSE),"")</f>
        <v>#N/A</v>
      </c>
      <c r="D367" s="11"/>
      <c r="E367" s="11" t="e">
        <f>IF(WhoWorksWhere!D367="",VLOOKUP(WhoWorksWhere!A367,Graduates!$A$2:$F$231,3,FALSE),"")</f>
        <v>#N/A</v>
      </c>
      <c r="F367" s="11"/>
      <c r="G367" s="11" t="str">
        <f>IF(WhoWorksWhere!D367="",VLOOKUP(WhoWorksWhere!B367,Companies!$A$2:$B$695,2,FALSE),)</f>
        <v>Ülke Proje Yönetim</v>
      </c>
      <c r="H367" s="11"/>
      <c r="I367" s="11"/>
      <c r="J367" s="11"/>
    </row>
    <row r="368" spans="1:10" hidden="1" x14ac:dyDescent="0.25">
      <c r="A368" s="10">
        <f>WhoWorksWhere!A368</f>
        <v>21031112</v>
      </c>
      <c r="B368" s="10"/>
      <c r="C368" s="11" t="str">
        <f>IF(WhoWorksWhere!D368="",VLOOKUP(WhoWorksWhere!A368,Graduates!$A$2:$F$231,2,FALSE),"")</f>
        <v/>
      </c>
      <c r="D368" s="11"/>
      <c r="E368" s="11" t="str">
        <f>IF(WhoWorksWhere!D368="",VLOOKUP(WhoWorksWhere!A368,Graduates!$A$2:$F$231,3,FALSE),"")</f>
        <v/>
      </c>
      <c r="F368" s="11"/>
      <c r="G368" s="11">
        <f>IF(WhoWorksWhere!D368="",VLOOKUP(WhoWorksWhere!B368,Companies!$A$2:$B$695,2,FALSE),)</f>
        <v>0</v>
      </c>
      <c r="H368" s="11"/>
      <c r="I368" s="11"/>
      <c r="J368" s="11"/>
    </row>
    <row r="369" spans="1:10" hidden="1" x14ac:dyDescent="0.25">
      <c r="A369" s="10">
        <f>WhoWorksWhere!A369</f>
        <v>21031112</v>
      </c>
      <c r="B369" s="10"/>
      <c r="C369" s="11" t="str">
        <f>IF(WhoWorksWhere!D369="",VLOOKUP(WhoWorksWhere!A369,Graduates!$A$2:$F$231,2,FALSE),"")</f>
        <v/>
      </c>
      <c r="D369" s="11"/>
      <c r="E369" s="11" t="str">
        <f>IF(WhoWorksWhere!D369="",VLOOKUP(WhoWorksWhere!A369,Graduates!$A$2:$F$231,3,FALSE),"")</f>
        <v/>
      </c>
      <c r="F369" s="11"/>
      <c r="G369" s="11">
        <f>IF(WhoWorksWhere!D369="",VLOOKUP(WhoWorksWhere!B369,Companies!$A$2:$B$695,2,FALSE),)</f>
        <v>0</v>
      </c>
      <c r="H369" s="11"/>
      <c r="I369" s="11"/>
      <c r="J369" s="11"/>
    </row>
    <row r="370" spans="1:10" hidden="1" x14ac:dyDescent="0.25">
      <c r="A370" s="10" t="str">
        <f>WhoWorksWhere!A370</f>
        <v>N14113961</v>
      </c>
      <c r="B370" s="10"/>
      <c r="C370" s="11" t="e">
        <f>IF(WhoWorksWhere!D370="",VLOOKUP(WhoWorksWhere!A370,Graduates!$A$2:$F$231,2,FALSE),"")</f>
        <v>#N/A</v>
      </c>
      <c r="D370" s="11"/>
      <c r="E370" s="11" t="e">
        <f>IF(WhoWorksWhere!D370="",VLOOKUP(WhoWorksWhere!A370,Graduates!$A$2:$F$231,3,FALSE),"")</f>
        <v>#N/A</v>
      </c>
      <c r="F370" s="11"/>
      <c r="G370" s="11" t="str">
        <f>IF(WhoWorksWhere!D370="",VLOOKUP(WhoWorksWhere!B370,Companies!$A$2:$B$695,2,FALSE),)</f>
        <v>Promit Mühendislik</v>
      </c>
      <c r="H370" s="11"/>
      <c r="I370" s="11"/>
      <c r="J370" s="11"/>
    </row>
    <row r="371" spans="1:10" hidden="1" x14ac:dyDescent="0.25">
      <c r="A371" s="10">
        <f>WhoWorksWhere!A371</f>
        <v>20727471</v>
      </c>
      <c r="B371" s="10"/>
      <c r="C371" s="11" t="str">
        <f>IF(WhoWorksWhere!D371="",VLOOKUP(WhoWorksWhere!A371,Graduates!$A$2:$F$231,2,FALSE),"")</f>
        <v/>
      </c>
      <c r="D371" s="11"/>
      <c r="E371" s="11" t="str">
        <f>IF(WhoWorksWhere!D371="",VLOOKUP(WhoWorksWhere!A371,Graduates!$A$2:$F$231,3,FALSE),"")</f>
        <v/>
      </c>
      <c r="F371" s="11"/>
      <c r="G371" s="11">
        <f>IF(WhoWorksWhere!D371="",VLOOKUP(WhoWorksWhere!B371,Companies!$A$2:$B$695,2,FALSE),)</f>
        <v>0</v>
      </c>
      <c r="H371" s="11"/>
      <c r="I371" s="11"/>
      <c r="J371" s="11"/>
    </row>
    <row r="372" spans="1:10" x14ac:dyDescent="0.25">
      <c r="A372" s="10">
        <f>WhoWorksWhere!A372</f>
        <v>21030756</v>
      </c>
      <c r="B372" s="10"/>
      <c r="C372" s="11" t="str">
        <f>IF(WhoWorksWhere!D372="",VLOOKUP(WhoWorksWhere!A372,Graduates!$A$2:$F$231,2,FALSE),"")</f>
        <v>ESRA</v>
      </c>
      <c r="D372" s="11"/>
      <c r="E372" s="11" t="str">
        <f>IF(WhoWorksWhere!D372="",VLOOKUP(WhoWorksWhere!A372,Graduates!$A$2:$F$231,3,FALSE),"")</f>
        <v>ÇAKMAK</v>
      </c>
      <c r="F372" s="11"/>
      <c r="G372" s="11" t="str">
        <f>IF(WhoWorksWhere!D372="",VLOOKUP(WhoWorksWhere!B372,Companies!$A$2:$B$695,2,FALSE),)</f>
        <v>Borusan Logistics</v>
      </c>
      <c r="H372" s="11"/>
      <c r="I372" s="11"/>
      <c r="J372" s="11"/>
    </row>
    <row r="373" spans="1:10" hidden="1" x14ac:dyDescent="0.25">
      <c r="A373" s="10">
        <f>WhoWorksWhere!A373</f>
        <v>21130956</v>
      </c>
      <c r="B373" s="10"/>
      <c r="C373" s="11" t="str">
        <f>IF(WhoWorksWhere!D373="",VLOOKUP(WhoWorksWhere!A373,Graduates!$A$2:$F$231,2,FALSE),"")</f>
        <v/>
      </c>
      <c r="D373" s="11"/>
      <c r="E373" s="11" t="str">
        <f>IF(WhoWorksWhere!D373="",VLOOKUP(WhoWorksWhere!A373,Graduates!$A$2:$F$231,3,FALSE),"")</f>
        <v/>
      </c>
      <c r="F373" s="11"/>
      <c r="G373" s="11">
        <f>IF(WhoWorksWhere!D373="",VLOOKUP(WhoWorksWhere!B373,Companies!$A$2:$B$695,2,FALSE),)</f>
        <v>0</v>
      </c>
      <c r="H373" s="11"/>
      <c r="I373" s="11"/>
      <c r="J373" s="11"/>
    </row>
    <row r="374" spans="1:10" hidden="1" x14ac:dyDescent="0.25">
      <c r="A374" s="10">
        <f>WhoWorksWhere!A374</f>
        <v>20727447</v>
      </c>
      <c r="B374" s="10"/>
      <c r="C374" s="11" t="str">
        <f>IF(WhoWorksWhere!D374="",VLOOKUP(WhoWorksWhere!A374,Graduates!$A$2:$F$231,2,FALSE),"")</f>
        <v/>
      </c>
      <c r="D374" s="11"/>
      <c r="E374" s="11" t="str">
        <f>IF(WhoWorksWhere!D374="",VLOOKUP(WhoWorksWhere!A374,Graduates!$A$2:$F$231,3,FALSE),"")</f>
        <v/>
      </c>
      <c r="F374" s="11"/>
      <c r="G374" s="11">
        <f>IF(WhoWorksWhere!D374="",VLOOKUP(WhoWorksWhere!B374,Companies!$A$2:$B$695,2,FALSE),)</f>
        <v>0</v>
      </c>
      <c r="H374" s="11"/>
      <c r="I374" s="11"/>
      <c r="J374" s="11"/>
    </row>
    <row r="375" spans="1:10" hidden="1" x14ac:dyDescent="0.25">
      <c r="A375" s="10">
        <f>WhoWorksWhere!A375</f>
        <v>20727447</v>
      </c>
      <c r="B375" s="10"/>
      <c r="C375" s="11" t="str">
        <f>IF(WhoWorksWhere!D375="",VLOOKUP(WhoWorksWhere!A375,Graduates!$A$2:$F$231,2,FALSE),"")</f>
        <v/>
      </c>
      <c r="D375" s="11"/>
      <c r="E375" s="11" t="str">
        <f>IF(WhoWorksWhere!D375="",VLOOKUP(WhoWorksWhere!A375,Graduates!$A$2:$F$231,3,FALSE),"")</f>
        <v/>
      </c>
      <c r="F375" s="11"/>
      <c r="G375" s="11">
        <f>IF(WhoWorksWhere!D375="",VLOOKUP(WhoWorksWhere!B375,Companies!$A$2:$B$695,2,FALSE),)</f>
        <v>0</v>
      </c>
      <c r="H375" s="11"/>
      <c r="I375" s="11"/>
      <c r="J375" s="11"/>
    </row>
    <row r="376" spans="1:10" hidden="1" x14ac:dyDescent="0.25">
      <c r="A376" s="10">
        <f>WhoWorksWhere!A376</f>
        <v>20727447</v>
      </c>
      <c r="B376" s="10"/>
      <c r="C376" s="11" t="str">
        <f>IF(WhoWorksWhere!D376="",VLOOKUP(WhoWorksWhere!A376,Graduates!$A$2:$F$231,2,FALSE),"")</f>
        <v/>
      </c>
      <c r="D376" s="11"/>
      <c r="E376" s="11" t="str">
        <f>IF(WhoWorksWhere!D376="",VLOOKUP(WhoWorksWhere!A376,Graduates!$A$2:$F$231,3,FALSE),"")</f>
        <v/>
      </c>
      <c r="F376" s="11"/>
      <c r="G376" s="11">
        <f>IF(WhoWorksWhere!D376="",VLOOKUP(WhoWorksWhere!B376,Companies!$A$2:$B$695,2,FALSE),)</f>
        <v>0</v>
      </c>
      <c r="H376" s="11"/>
      <c r="I376" s="11"/>
      <c r="J376" s="11"/>
    </row>
    <row r="377" spans="1:10" x14ac:dyDescent="0.25">
      <c r="A377" s="10">
        <f>WhoWorksWhere!A377</f>
        <v>20929908</v>
      </c>
      <c r="B377" s="10"/>
      <c r="C377" s="11" t="str">
        <f>IF(WhoWorksWhere!D377="",VLOOKUP(WhoWorksWhere!A377,Graduates!$A$2:$F$231,2,FALSE),"")</f>
        <v>ALİ</v>
      </c>
      <c r="D377" s="11"/>
      <c r="E377" s="11" t="str">
        <f>IF(WhoWorksWhere!D377="",VLOOKUP(WhoWorksWhere!A377,Graduates!$A$2:$F$231,3,FALSE),"")</f>
        <v>AYDINLIOĞLU</v>
      </c>
      <c r="F377" s="11"/>
      <c r="G377" s="11" t="str">
        <f>IF(WhoWorksWhere!D377="",VLOOKUP(WhoWorksWhere!B377,Companies!$A$2:$B$695,2,FALSE),)</f>
        <v>Vakıflar Bankası</v>
      </c>
      <c r="H377" s="11"/>
      <c r="I377" s="11"/>
      <c r="J377" s="11"/>
    </row>
    <row r="378" spans="1:10" x14ac:dyDescent="0.25">
      <c r="A378" s="10">
        <f>WhoWorksWhere!A378</f>
        <v>21130918</v>
      </c>
      <c r="B378" s="10"/>
      <c r="C378" s="11" t="str">
        <f>IF(WhoWorksWhere!D378="",VLOOKUP(WhoWorksWhere!A378,Graduates!$A$2:$F$231,2,FALSE),"")</f>
        <v>İREM</v>
      </c>
      <c r="D378" s="11"/>
      <c r="E378" s="11" t="str">
        <f>IF(WhoWorksWhere!D378="",VLOOKUP(WhoWorksWhere!A378,Graduates!$A$2:$F$231,3,FALSE),"")</f>
        <v>BİÇER</v>
      </c>
      <c r="F378" s="11"/>
      <c r="G378" s="11" t="str">
        <f>IF(WhoWorksWhere!D378="",VLOOKUP(WhoWorksWhere!B378,Companies!$A$2:$B$695,2,FALSE),)</f>
        <v>ETİ Gıda Sanayi ve Ticaret</v>
      </c>
      <c r="H378" s="11"/>
      <c r="I378" s="11"/>
      <c r="J378" s="11"/>
    </row>
    <row r="379" spans="1:10" hidden="1" x14ac:dyDescent="0.25">
      <c r="A379" s="10">
        <f>WhoWorksWhere!A379</f>
        <v>20829377</v>
      </c>
      <c r="B379" s="10"/>
      <c r="C379" s="11" t="str">
        <f>IF(WhoWorksWhere!D379="",VLOOKUP(WhoWorksWhere!A379,Graduates!$A$2:$F$231,2,FALSE),"")</f>
        <v/>
      </c>
      <c r="D379" s="11"/>
      <c r="E379" s="11" t="str">
        <f>IF(WhoWorksWhere!D379="",VLOOKUP(WhoWorksWhere!A379,Graduates!$A$2:$F$231,3,FALSE),"")</f>
        <v/>
      </c>
      <c r="F379" s="11"/>
      <c r="G379" s="11">
        <f>IF(WhoWorksWhere!D379="",VLOOKUP(WhoWorksWhere!B379,Companies!$A$2:$B$695,2,FALSE),)</f>
        <v>0</v>
      </c>
      <c r="H379" s="11"/>
      <c r="I379" s="11"/>
      <c r="J379" s="11"/>
    </row>
    <row r="380" spans="1:10" x14ac:dyDescent="0.25">
      <c r="A380" s="10">
        <f>WhoWorksWhere!A380</f>
        <v>20829382</v>
      </c>
      <c r="B380" s="10"/>
      <c r="C380" s="11" t="str">
        <f>IF(WhoWorksWhere!D380="",VLOOKUP(WhoWorksWhere!A380,Graduates!$A$2:$F$231,2,FALSE),"")</f>
        <v>BURAK</v>
      </c>
      <c r="D380" s="11"/>
      <c r="E380" s="11" t="str">
        <f>IF(WhoWorksWhere!D380="",VLOOKUP(WhoWorksWhere!A380,Graduates!$A$2:$F$231,3,FALSE),"")</f>
        <v>BOZBEK</v>
      </c>
      <c r="F380" s="11"/>
      <c r="G380" s="11" t="str">
        <f>IF(WhoWorksWhere!D380="",VLOOKUP(WhoWorksWhere!B380,Companies!$A$2:$B$695,2,FALSE),)</f>
        <v>Balıkesir Mobilya</v>
      </c>
      <c r="H380" s="11"/>
      <c r="I380" s="11"/>
      <c r="J380" s="11"/>
    </row>
    <row r="381" spans="1:10" x14ac:dyDescent="0.25">
      <c r="A381" s="10">
        <f>WhoWorksWhere!A381</f>
        <v>21131034</v>
      </c>
      <c r="B381" s="10"/>
      <c r="C381" s="11" t="str">
        <f>IF(WhoWorksWhere!D381="",VLOOKUP(WhoWorksWhere!A381,Graduates!$A$2:$F$231,2,FALSE),"")</f>
        <v>NAZLICAN</v>
      </c>
      <c r="D381" s="11"/>
      <c r="E381" s="11" t="str">
        <f>IF(WhoWorksWhere!D381="",VLOOKUP(WhoWorksWhere!A381,Graduates!$A$2:$F$231,3,FALSE),"")</f>
        <v>ERDAĞ</v>
      </c>
      <c r="F381" s="11"/>
      <c r="G381" s="11" t="str">
        <f>IF(WhoWorksWhere!D381="",VLOOKUP(WhoWorksWhere!B381,Companies!$A$2:$B$695,2,FALSE),)</f>
        <v>Akdeniz Elektrik Dağıtım</v>
      </c>
      <c r="H381" s="11"/>
      <c r="I381" s="11"/>
      <c r="J381" s="11"/>
    </row>
    <row r="382" spans="1:10" x14ac:dyDescent="0.25">
      <c r="A382" s="10">
        <f>WhoWorksWhere!A382</f>
        <v>21101691</v>
      </c>
      <c r="B382" s="10"/>
      <c r="C382" s="11" t="str">
        <f>IF(WhoWorksWhere!D382="",VLOOKUP(WhoWorksWhere!A382,Graduates!$A$2:$F$231,2,FALSE),"")</f>
        <v>MOHAMMAD</v>
      </c>
      <c r="D382" s="11"/>
      <c r="E382" s="11" t="str">
        <f>IF(WhoWorksWhere!D382="",VLOOKUP(WhoWorksWhere!A382,Graduates!$A$2:$F$231,3,FALSE),"")</f>
        <v>EL WALI</v>
      </c>
      <c r="F382" s="11"/>
      <c r="G382" s="11" t="str">
        <f>IF(WhoWorksWhere!D382="",VLOOKUP(WhoWorksWhere!B382,Companies!$A$2:$B$695,2,FALSE),)</f>
        <v>Lappeenranta University of Technology</v>
      </c>
      <c r="H382" s="11"/>
      <c r="I382" s="11"/>
      <c r="J382" s="11"/>
    </row>
    <row r="383" spans="1:10" hidden="1" x14ac:dyDescent="0.25">
      <c r="A383" s="10">
        <f>WhoWorksWhere!A383</f>
        <v>20829473</v>
      </c>
      <c r="B383" s="10"/>
      <c r="C383" s="11" t="str">
        <f>IF(WhoWorksWhere!D383="",VLOOKUP(WhoWorksWhere!A383,Graduates!$A$2:$F$231,2,FALSE),"")</f>
        <v/>
      </c>
      <c r="D383" s="11"/>
      <c r="E383" s="11" t="str">
        <f>IF(WhoWorksWhere!D383="",VLOOKUP(WhoWorksWhere!A383,Graduates!$A$2:$F$231,3,FALSE),"")</f>
        <v/>
      </c>
      <c r="F383" s="11"/>
      <c r="G383" s="11">
        <f>IF(WhoWorksWhere!D383="",VLOOKUP(WhoWorksWhere!B383,Companies!$A$2:$B$695,2,FALSE),)</f>
        <v>0</v>
      </c>
      <c r="H383" s="11"/>
      <c r="I383" s="11"/>
      <c r="J383" s="11"/>
    </row>
    <row r="384" spans="1:10" hidden="1" x14ac:dyDescent="0.25">
      <c r="A384" s="10" t="str">
        <f>WhoWorksWhere!A384</f>
        <v>N16215528</v>
      </c>
      <c r="B384" s="10"/>
      <c r="C384" s="11" t="e">
        <f>IF(WhoWorksWhere!D384="",VLOOKUP(WhoWorksWhere!A384,Graduates!$A$2:$F$231,2,FALSE),"")</f>
        <v>#N/A</v>
      </c>
      <c r="D384" s="11"/>
      <c r="E384" s="11" t="e">
        <f>IF(WhoWorksWhere!D384="",VLOOKUP(WhoWorksWhere!A384,Graduates!$A$2:$F$231,3,FALSE),"")</f>
        <v>#N/A</v>
      </c>
      <c r="F384" s="11"/>
      <c r="G384" s="11" t="str">
        <f>IF(WhoWorksWhere!D384="",VLOOKUP(WhoWorksWhere!B384,Companies!$A$2:$B$695,2,FALSE),)</f>
        <v>Türk Telekom</v>
      </c>
      <c r="H384" s="11"/>
      <c r="I384" s="11"/>
      <c r="J384" s="11"/>
    </row>
    <row r="385" spans="1:10" hidden="1" x14ac:dyDescent="0.25">
      <c r="A385" s="10" t="str">
        <f>WhoWorksWhere!A385</f>
        <v>N16215528</v>
      </c>
      <c r="B385" s="10"/>
      <c r="C385" s="11" t="str">
        <f>IF(WhoWorksWhere!D385="",VLOOKUP(WhoWorksWhere!A385,Graduates!$A$2:$F$231,2,FALSE),"")</f>
        <v/>
      </c>
      <c r="D385" s="11"/>
      <c r="E385" s="11" t="str">
        <f>IF(WhoWorksWhere!D385="",VLOOKUP(WhoWorksWhere!A385,Graduates!$A$2:$F$231,3,FALSE),"")</f>
        <v/>
      </c>
      <c r="F385" s="11"/>
      <c r="G385" s="11">
        <f>IF(WhoWorksWhere!D385="",VLOOKUP(WhoWorksWhere!B385,Companies!$A$2:$B$695,2,FALSE),)</f>
        <v>0</v>
      </c>
      <c r="H385" s="11"/>
      <c r="I385" s="11"/>
      <c r="J385" s="11"/>
    </row>
    <row r="386" spans="1:10" hidden="1" x14ac:dyDescent="0.25">
      <c r="A386" s="10" t="str">
        <f>WhoWorksWhere!A386</f>
        <v>N14212331</v>
      </c>
      <c r="B386" s="10"/>
      <c r="C386" s="11" t="str">
        <f>IF(WhoWorksWhere!D386="",VLOOKUP(WhoWorksWhere!A386,Graduates!$A$2:$F$231,2,FALSE),"")</f>
        <v/>
      </c>
      <c r="D386" s="11"/>
      <c r="E386" s="11" t="str">
        <f>IF(WhoWorksWhere!D386="",VLOOKUP(WhoWorksWhere!A386,Graduates!$A$2:$F$231,3,FALSE),"")</f>
        <v/>
      </c>
      <c r="F386" s="11"/>
      <c r="G386" s="11">
        <f>IF(WhoWorksWhere!D386="",VLOOKUP(WhoWorksWhere!B386,Companies!$A$2:$B$695,2,FALSE),)</f>
        <v>0</v>
      </c>
      <c r="H386" s="11"/>
      <c r="I386" s="11"/>
      <c r="J386" s="11"/>
    </row>
    <row r="387" spans="1:10" hidden="1" x14ac:dyDescent="0.25">
      <c r="A387" s="10" t="str">
        <f>WhoWorksWhere!A387</f>
        <v>N14212331</v>
      </c>
      <c r="B387" s="10"/>
      <c r="C387" s="11" t="str">
        <f>IF(WhoWorksWhere!D387="",VLOOKUP(WhoWorksWhere!A387,Graduates!$A$2:$F$231,2,FALSE),"")</f>
        <v/>
      </c>
      <c r="D387" s="11"/>
      <c r="E387" s="11" t="str">
        <f>IF(WhoWorksWhere!D387="",VLOOKUP(WhoWorksWhere!A387,Graduates!$A$2:$F$231,3,FALSE),"")</f>
        <v/>
      </c>
      <c r="F387" s="11"/>
      <c r="G387" s="11">
        <f>IF(WhoWorksWhere!D387="",VLOOKUP(WhoWorksWhere!B387,Companies!$A$2:$B$695,2,FALSE),)</f>
        <v>0</v>
      </c>
      <c r="H387" s="11"/>
      <c r="I387" s="11"/>
      <c r="J387" s="11"/>
    </row>
    <row r="388" spans="1:10" hidden="1" x14ac:dyDescent="0.25">
      <c r="A388" s="10" t="str">
        <f>WhoWorksWhere!A388</f>
        <v>N15212964</v>
      </c>
      <c r="B388" s="10"/>
      <c r="C388" s="11" t="str">
        <f>IF(WhoWorksWhere!D388="",VLOOKUP(WhoWorksWhere!A388,Graduates!$A$2:$F$231,2,FALSE),"")</f>
        <v/>
      </c>
      <c r="D388" s="11"/>
      <c r="E388" s="11" t="str">
        <f>IF(WhoWorksWhere!D388="",VLOOKUP(WhoWorksWhere!A388,Graduates!$A$2:$F$231,3,FALSE),"")</f>
        <v/>
      </c>
      <c r="F388" s="11"/>
      <c r="G388" s="11">
        <f>IF(WhoWorksWhere!D388="",VLOOKUP(WhoWorksWhere!B388,Companies!$A$2:$B$695,2,FALSE),)</f>
        <v>0</v>
      </c>
      <c r="H388" s="11"/>
      <c r="I388" s="11"/>
      <c r="J388" s="11"/>
    </row>
    <row r="389" spans="1:10" x14ac:dyDescent="0.25">
      <c r="A389" s="10">
        <f>WhoWorksWhere!A389</f>
        <v>21030981</v>
      </c>
      <c r="B389" s="10"/>
      <c r="C389" s="11" t="str">
        <f>IF(WhoWorksWhere!D389="",VLOOKUP(WhoWorksWhere!A389,Graduates!$A$2:$F$231,2,FALSE),"")</f>
        <v>NAZLI</v>
      </c>
      <c r="D389" s="11"/>
      <c r="E389" s="11" t="str">
        <f>IF(WhoWorksWhere!D389="",VLOOKUP(WhoWorksWhere!A389,Graduates!$A$2:$F$231,3,FALSE),"")</f>
        <v>KOLA</v>
      </c>
      <c r="F389" s="11"/>
      <c r="G389" s="11" t="str">
        <f>IF(WhoWorksWhere!D389="",VLOOKUP(WhoWorksWhere!B389,Companies!$A$2:$B$695,2,FALSE),)</f>
        <v>GTS Brake Systems</v>
      </c>
      <c r="H389" s="11"/>
      <c r="I389" s="11"/>
      <c r="J389" s="11"/>
    </row>
    <row r="390" spans="1:10" hidden="1" x14ac:dyDescent="0.25">
      <c r="A390" s="10" t="str">
        <f>WhoWorksWhere!A390</f>
        <v>N14316270</v>
      </c>
      <c r="B390" s="10"/>
      <c r="C390" s="11" t="str">
        <f>IF(WhoWorksWhere!D390="",VLOOKUP(WhoWorksWhere!A390,Graduates!$A$2:$F$231,2,FALSE),"")</f>
        <v/>
      </c>
      <c r="D390" s="11"/>
      <c r="E390" s="11" t="str">
        <f>IF(WhoWorksWhere!D390="",VLOOKUP(WhoWorksWhere!A390,Graduates!$A$2:$F$231,3,FALSE),"")</f>
        <v/>
      </c>
      <c r="F390" s="11"/>
      <c r="G390" s="11">
        <f>IF(WhoWorksWhere!D390="",VLOOKUP(WhoWorksWhere!B390,Companies!$A$2:$B$695,2,FALSE),)</f>
        <v>0</v>
      </c>
      <c r="H390" s="11"/>
      <c r="I390" s="11"/>
      <c r="J390" s="11"/>
    </row>
    <row r="391" spans="1:10" hidden="1" x14ac:dyDescent="0.25">
      <c r="A391" s="10" t="str">
        <f>WhoWorksWhere!A391</f>
        <v>N14316270</v>
      </c>
      <c r="B391" s="10"/>
      <c r="C391" s="11" t="e">
        <f>IF(WhoWorksWhere!D391="",VLOOKUP(WhoWorksWhere!A391,Graduates!$A$2:$F$231,2,FALSE),"")</f>
        <v>#N/A</v>
      </c>
      <c r="D391" s="11"/>
      <c r="E391" s="11" t="e">
        <f>IF(WhoWorksWhere!D391="",VLOOKUP(WhoWorksWhere!A391,Graduates!$A$2:$F$231,3,FALSE),"")</f>
        <v>#N/A</v>
      </c>
      <c r="F391" s="11"/>
      <c r="G391" s="11" t="str">
        <f>IF(WhoWorksWhere!D391="",VLOOKUP(WhoWorksWhere!B391,Companies!$A$2:$B$695,2,FALSE),)</f>
        <v>Big Bang Burger</v>
      </c>
      <c r="H391" s="11"/>
      <c r="I391" s="11"/>
      <c r="J391" s="11"/>
    </row>
    <row r="392" spans="1:10" hidden="1" x14ac:dyDescent="0.25">
      <c r="A392" s="10" t="str">
        <f>WhoWorksWhere!A392</f>
        <v>N14316270</v>
      </c>
      <c r="B392" s="10"/>
      <c r="C392" s="11" t="str">
        <f>IF(WhoWorksWhere!D392="",VLOOKUP(WhoWorksWhere!A392,Graduates!$A$2:$F$231,2,FALSE),"")</f>
        <v/>
      </c>
      <c r="D392" s="11"/>
      <c r="E392" s="11" t="str">
        <f>IF(WhoWorksWhere!D392="",VLOOKUP(WhoWorksWhere!A392,Graduates!$A$2:$F$231,3,FALSE),"")</f>
        <v/>
      </c>
      <c r="F392" s="11"/>
      <c r="G392" s="11">
        <f>IF(WhoWorksWhere!D392="",VLOOKUP(WhoWorksWhere!B392,Companies!$A$2:$B$695,2,FALSE),)</f>
        <v>0</v>
      </c>
      <c r="H392" s="11"/>
      <c r="I392" s="11"/>
      <c r="J392" s="11"/>
    </row>
    <row r="393" spans="1:10" hidden="1" x14ac:dyDescent="0.25">
      <c r="A393" s="10" t="str">
        <f>WhoWorksWhere!A393</f>
        <v>N15216677</v>
      </c>
      <c r="B393" s="10"/>
      <c r="C393" s="11" t="str">
        <f>IF(WhoWorksWhere!D393="",VLOOKUP(WhoWorksWhere!A393,Graduates!$A$2:$F$231,2,FALSE),"")</f>
        <v/>
      </c>
      <c r="D393" s="11"/>
      <c r="E393" s="11" t="str">
        <f>IF(WhoWorksWhere!D393="",VLOOKUP(WhoWorksWhere!A393,Graduates!$A$2:$F$231,3,FALSE),"")</f>
        <v/>
      </c>
      <c r="F393" s="11"/>
      <c r="G393" s="11">
        <f>IF(WhoWorksWhere!D393="",VLOOKUP(WhoWorksWhere!B393,Companies!$A$2:$B$695,2,FALSE),)</f>
        <v>0</v>
      </c>
      <c r="H393" s="11"/>
      <c r="I393" s="11"/>
      <c r="J393" s="11"/>
    </row>
    <row r="394" spans="1:10" hidden="1" x14ac:dyDescent="0.25">
      <c r="A394" s="10">
        <f>WhoWorksWhere!A394</f>
        <v>20727686</v>
      </c>
      <c r="B394" s="10"/>
      <c r="C394" s="11" t="str">
        <f>IF(WhoWorksWhere!D394="",VLOOKUP(WhoWorksWhere!A394,Graduates!$A$2:$F$231,2,FALSE),"")</f>
        <v/>
      </c>
      <c r="D394" s="11"/>
      <c r="E394" s="11" t="str">
        <f>IF(WhoWorksWhere!D394="",VLOOKUP(WhoWorksWhere!A394,Graduates!$A$2:$F$231,3,FALSE),"")</f>
        <v/>
      </c>
      <c r="F394" s="11"/>
      <c r="G394" s="11">
        <f>IF(WhoWorksWhere!D394="",VLOOKUP(WhoWorksWhere!B394,Companies!$A$2:$B$695,2,FALSE),)</f>
        <v>0</v>
      </c>
      <c r="H394" s="11"/>
      <c r="I394" s="11"/>
      <c r="J394" s="11"/>
    </row>
    <row r="395" spans="1:10" hidden="1" x14ac:dyDescent="0.25">
      <c r="A395" s="10">
        <f>WhoWorksWhere!A395</f>
        <v>20727686</v>
      </c>
      <c r="B395" s="10"/>
      <c r="C395" s="11" t="str">
        <f>IF(WhoWorksWhere!D395="",VLOOKUP(WhoWorksWhere!A395,Graduates!$A$2:$F$231,2,FALSE),"")</f>
        <v/>
      </c>
      <c r="D395" s="11"/>
      <c r="E395" s="11" t="str">
        <f>IF(WhoWorksWhere!D395="",VLOOKUP(WhoWorksWhere!A395,Graduates!$A$2:$F$231,3,FALSE),"")</f>
        <v/>
      </c>
      <c r="F395" s="11"/>
      <c r="G395" s="11">
        <f>IF(WhoWorksWhere!D395="",VLOOKUP(WhoWorksWhere!B395,Companies!$A$2:$B$695,2,FALSE),)</f>
        <v>0</v>
      </c>
      <c r="H395" s="11"/>
      <c r="I395" s="11"/>
      <c r="J395" s="11"/>
    </row>
    <row r="396" spans="1:10" hidden="1" x14ac:dyDescent="0.25">
      <c r="A396" s="10">
        <f>WhoWorksWhere!A396</f>
        <v>20727691</v>
      </c>
      <c r="B396" s="10"/>
      <c r="C396" s="11" t="str">
        <f>IF(WhoWorksWhere!D396="",VLOOKUP(WhoWorksWhere!A396,Graduates!$A$2:$F$231,2,FALSE),"")</f>
        <v/>
      </c>
      <c r="D396" s="11"/>
      <c r="E396" s="11" t="str">
        <f>IF(WhoWorksWhere!D396="",VLOOKUP(WhoWorksWhere!A396,Graduates!$A$2:$F$231,3,FALSE),"")</f>
        <v/>
      </c>
      <c r="F396" s="11"/>
      <c r="G396" s="11">
        <f>IF(WhoWorksWhere!D396="",VLOOKUP(WhoWorksWhere!B396,Companies!$A$2:$B$695,2,FALSE),)</f>
        <v>0</v>
      </c>
      <c r="H396" s="11"/>
      <c r="I396" s="11"/>
      <c r="J396" s="11"/>
    </row>
    <row r="397" spans="1:10" x14ac:dyDescent="0.25">
      <c r="A397" s="10">
        <f>WhoWorksWhere!A397</f>
        <v>20727706</v>
      </c>
      <c r="B397" s="10"/>
      <c r="C397" s="11" t="str">
        <f>IF(WhoWorksWhere!D397="",VLOOKUP(WhoWorksWhere!A397,Graduates!$A$2:$F$231,2,FALSE),"")</f>
        <v>AYKUT</v>
      </c>
      <c r="D397" s="11"/>
      <c r="E397" s="11" t="str">
        <f>IF(WhoWorksWhere!D397="",VLOOKUP(WhoWorksWhere!A397,Graduates!$A$2:$F$231,3,FALSE),"")</f>
        <v>YILDIZ</v>
      </c>
      <c r="F397" s="11"/>
      <c r="G397" s="11" t="str">
        <f>IF(WhoWorksWhere!D397="",VLOOKUP(WhoWorksWhere!B397,Companies!$A$2:$B$695,2,FALSE),)</f>
        <v>230 İnovasyon</v>
      </c>
      <c r="H397" s="11"/>
      <c r="I397" s="11"/>
      <c r="J397" s="11"/>
    </row>
    <row r="398" spans="1:10" hidden="1" x14ac:dyDescent="0.25">
      <c r="A398" s="10">
        <f>WhoWorksWhere!A398</f>
        <v>20727706</v>
      </c>
      <c r="B398" s="10"/>
      <c r="C398" s="11" t="str">
        <f>IF(WhoWorksWhere!D398="",VLOOKUP(WhoWorksWhere!A398,Graduates!$A$2:$F$231,2,FALSE),"")</f>
        <v/>
      </c>
      <c r="D398" s="11"/>
      <c r="E398" s="11" t="str">
        <f>IF(WhoWorksWhere!D398="",VLOOKUP(WhoWorksWhere!A398,Graduates!$A$2:$F$231,3,FALSE),"")</f>
        <v/>
      </c>
      <c r="F398" s="11"/>
      <c r="G398" s="11">
        <f>IF(WhoWorksWhere!D398="",VLOOKUP(WhoWorksWhere!B398,Companies!$A$2:$B$695,2,FALSE),)</f>
        <v>0</v>
      </c>
      <c r="H398" s="11"/>
      <c r="I398" s="11"/>
      <c r="J398" s="11"/>
    </row>
    <row r="399" spans="1:10" x14ac:dyDescent="0.25">
      <c r="A399" s="10">
        <f>WhoWorksWhere!A399</f>
        <v>20901272</v>
      </c>
      <c r="B399" s="10"/>
      <c r="C399" s="11" t="str">
        <f>IF(WhoWorksWhere!D399="",VLOOKUP(WhoWorksWhere!A399,Graduates!$A$2:$F$231,2,FALSE),"")</f>
        <v>AULIA</v>
      </c>
      <c r="D399" s="11"/>
      <c r="E399" s="11" t="str">
        <f>IF(WhoWorksWhere!D399="",VLOOKUP(WhoWorksWhere!A399,Graduates!$A$2:$F$231,3,FALSE),"")</f>
        <v>YUSLIANSYAH</v>
      </c>
      <c r="F399" s="11"/>
      <c r="G399" s="11" t="str">
        <f>IF(WhoWorksWhere!D399="",VLOOKUP(WhoWorksWhere!B399,Companies!$A$2:$B$695,2,FALSE),)</f>
        <v>JD.ID</v>
      </c>
      <c r="H399" s="11"/>
      <c r="I399" s="11"/>
      <c r="J399" s="11"/>
    </row>
    <row r="400" spans="1:10" hidden="1" x14ac:dyDescent="0.25">
      <c r="A400" s="10">
        <f>WhoWorksWhere!A400</f>
        <v>20901272</v>
      </c>
      <c r="B400" s="10"/>
      <c r="C400" s="11" t="str">
        <f>IF(WhoWorksWhere!D400="",VLOOKUP(WhoWorksWhere!A400,Graduates!$A$2:$F$231,2,FALSE),"")</f>
        <v/>
      </c>
      <c r="D400" s="11"/>
      <c r="E400" s="11" t="str">
        <f>IF(WhoWorksWhere!D400="",VLOOKUP(WhoWorksWhere!A400,Graduates!$A$2:$F$231,3,FALSE),"")</f>
        <v/>
      </c>
      <c r="F400" s="11"/>
      <c r="G400" s="11">
        <f>IF(WhoWorksWhere!D400="",VLOOKUP(WhoWorksWhere!B400,Companies!$A$2:$B$695,2,FALSE),)</f>
        <v>0</v>
      </c>
      <c r="H400" s="11"/>
      <c r="I400" s="11"/>
      <c r="J400" s="11"/>
    </row>
    <row r="401" spans="1:10" x14ac:dyDescent="0.25">
      <c r="A401" s="10">
        <f>WhoWorksWhere!A401</f>
        <v>21279813</v>
      </c>
      <c r="B401" s="10"/>
      <c r="C401" s="11" t="str">
        <f>IF(WhoWorksWhere!D401="",VLOOKUP(WhoWorksWhere!A401,Graduates!$A$2:$F$231,2,FALSE),"")</f>
        <v>İREM</v>
      </c>
      <c r="D401" s="11"/>
      <c r="E401" s="11" t="str">
        <f>IF(WhoWorksWhere!D401="",VLOOKUP(WhoWorksWhere!A401,Graduates!$A$2:$F$231,3,FALSE),"")</f>
        <v>YALÇIN</v>
      </c>
      <c r="F401" s="11"/>
      <c r="G401" s="11" t="str">
        <f>IF(WhoWorksWhere!D401="",VLOOKUP(WhoWorksWhere!B401,Companies!$A$2:$B$695,2,FALSE),)</f>
        <v>Arçelik</v>
      </c>
      <c r="H401" s="11"/>
      <c r="I401" s="11"/>
      <c r="J401" s="11"/>
    </row>
    <row r="402" spans="1:10" hidden="1" x14ac:dyDescent="0.25">
      <c r="A402" s="10" t="str">
        <f>WhoWorksWhere!A402</f>
        <v>N14314604</v>
      </c>
      <c r="B402" s="10"/>
      <c r="C402" s="11" t="e">
        <f>IF(WhoWorksWhere!D402="",VLOOKUP(WhoWorksWhere!A402,Graduates!$A$2:$F$231,2,FALSE),"")</f>
        <v>#N/A</v>
      </c>
      <c r="D402" s="11"/>
      <c r="E402" s="11" t="e">
        <f>IF(WhoWorksWhere!D402="",VLOOKUP(WhoWorksWhere!A402,Graduates!$A$2:$F$231,3,FALSE),"")</f>
        <v>#N/A</v>
      </c>
      <c r="F402" s="11"/>
      <c r="G402" s="11" t="str">
        <f>IF(WhoWorksWhere!D402="",VLOOKUP(WhoWorksWhere!B402,Companies!$A$2:$B$695,2,FALSE),)</f>
        <v>Titan Building Technologies</v>
      </c>
      <c r="H402" s="11"/>
      <c r="I402" s="11"/>
      <c r="J402" s="11"/>
    </row>
    <row r="403" spans="1:10" hidden="1" x14ac:dyDescent="0.25">
      <c r="A403" s="10" t="str">
        <f>WhoWorksWhere!A403</f>
        <v>N14315528</v>
      </c>
      <c r="B403" s="10"/>
      <c r="C403" s="11" t="str">
        <f>IF(WhoWorksWhere!D403="",VLOOKUP(WhoWorksWhere!A403,Graduates!$A$2:$F$231,2,FALSE),"")</f>
        <v/>
      </c>
      <c r="D403" s="11"/>
      <c r="E403" s="11" t="str">
        <f>IF(WhoWorksWhere!D403="",VLOOKUP(WhoWorksWhere!A403,Graduates!$A$2:$F$231,3,FALSE),"")</f>
        <v/>
      </c>
      <c r="F403" s="11"/>
      <c r="G403" s="11">
        <f>IF(WhoWorksWhere!D403="",VLOOKUP(WhoWorksWhere!B403,Companies!$A$2:$B$695,2,FALSE),)</f>
        <v>0</v>
      </c>
      <c r="H403" s="11"/>
      <c r="I403" s="11"/>
      <c r="J403" s="11"/>
    </row>
    <row r="404" spans="1:10" hidden="1" x14ac:dyDescent="0.25">
      <c r="A404" s="10" t="str">
        <f>WhoWorksWhere!A404</f>
        <v>N14315528</v>
      </c>
      <c r="B404" s="10"/>
      <c r="C404" s="11" t="str">
        <f>IF(WhoWorksWhere!D404="",VLOOKUP(WhoWorksWhere!A404,Graduates!$A$2:$F$231,2,FALSE),"")</f>
        <v/>
      </c>
      <c r="D404" s="11"/>
      <c r="E404" s="11" t="str">
        <f>IF(WhoWorksWhere!D404="",VLOOKUP(WhoWorksWhere!A404,Graduates!$A$2:$F$231,3,FALSE),"")</f>
        <v/>
      </c>
      <c r="F404" s="11"/>
      <c r="G404" s="11">
        <f>IF(WhoWorksWhere!D404="",VLOOKUP(WhoWorksWhere!B404,Companies!$A$2:$B$695,2,FALSE),)</f>
        <v>0</v>
      </c>
      <c r="H404" s="11"/>
      <c r="I404" s="11"/>
      <c r="J404" s="11"/>
    </row>
    <row r="405" spans="1:10" hidden="1" x14ac:dyDescent="0.25">
      <c r="A405" s="10" t="str">
        <f>WhoWorksWhere!A405</f>
        <v>N14315528</v>
      </c>
      <c r="B405" s="10"/>
      <c r="C405" s="11" t="e">
        <f>IF(WhoWorksWhere!D405="",VLOOKUP(WhoWorksWhere!A405,Graduates!$A$2:$F$231,2,FALSE),"")</f>
        <v>#N/A</v>
      </c>
      <c r="D405" s="11"/>
      <c r="E405" s="11" t="e">
        <f>IF(WhoWorksWhere!D405="",VLOOKUP(WhoWorksWhere!A405,Graduates!$A$2:$F$231,3,FALSE),"")</f>
        <v>#N/A</v>
      </c>
      <c r="F405" s="11"/>
      <c r="G405" s="11" t="str">
        <f>IF(WhoWorksWhere!D405="",VLOOKUP(WhoWorksWhere!B405,Companies!$A$2:$B$695,2,FALSE),)</f>
        <v>MAN Türkiye</v>
      </c>
      <c r="H405" s="11"/>
      <c r="I405" s="11"/>
      <c r="J405" s="11"/>
    </row>
    <row r="406" spans="1:10" hidden="1" x14ac:dyDescent="0.25">
      <c r="A406" s="10" t="str">
        <f>WhoWorksWhere!A406</f>
        <v>N14214876</v>
      </c>
      <c r="B406" s="10"/>
      <c r="C406" s="11" t="str">
        <f>IF(WhoWorksWhere!D406="",VLOOKUP(WhoWorksWhere!A406,Graduates!$A$2:$F$231,2,FALSE),"")</f>
        <v/>
      </c>
      <c r="D406" s="11"/>
      <c r="E406" s="11" t="str">
        <f>IF(WhoWorksWhere!D406="",VLOOKUP(WhoWorksWhere!A406,Graduates!$A$2:$F$231,3,FALSE),"")</f>
        <v/>
      </c>
      <c r="F406" s="11"/>
      <c r="G406" s="11">
        <f>IF(WhoWorksWhere!D406="",VLOOKUP(WhoWorksWhere!B406,Companies!$A$2:$B$695,2,FALSE),)</f>
        <v>0</v>
      </c>
      <c r="H406" s="11"/>
      <c r="I406" s="11"/>
      <c r="J406" s="11"/>
    </row>
    <row r="407" spans="1:10" hidden="1" x14ac:dyDescent="0.25">
      <c r="A407" s="10" t="str">
        <f>WhoWorksWhere!A407</f>
        <v>N14214876</v>
      </c>
      <c r="B407" s="10"/>
      <c r="C407" s="11" t="str">
        <f>IF(WhoWorksWhere!D407="",VLOOKUP(WhoWorksWhere!A407,Graduates!$A$2:$F$231,2,FALSE),"")</f>
        <v/>
      </c>
      <c r="D407" s="11"/>
      <c r="E407" s="11" t="str">
        <f>IF(WhoWorksWhere!D407="",VLOOKUP(WhoWorksWhere!A407,Graduates!$A$2:$F$231,3,FALSE),"")</f>
        <v/>
      </c>
      <c r="F407" s="11"/>
      <c r="G407" s="11">
        <f>IF(WhoWorksWhere!D407="",VLOOKUP(WhoWorksWhere!B407,Companies!$A$2:$B$695,2,FALSE),)</f>
        <v>0</v>
      </c>
      <c r="H407" s="11"/>
      <c r="I407" s="11"/>
      <c r="J407" s="11"/>
    </row>
    <row r="408" spans="1:10" hidden="1" x14ac:dyDescent="0.25">
      <c r="A408" s="10" t="str">
        <f>WhoWorksWhere!A408</f>
        <v>N14214876</v>
      </c>
      <c r="B408" s="10"/>
      <c r="C408" s="11" t="str">
        <f>IF(WhoWorksWhere!D408="",VLOOKUP(WhoWorksWhere!A408,Graduates!$A$2:$F$231,2,FALSE),"")</f>
        <v/>
      </c>
      <c r="D408" s="11"/>
      <c r="E408" s="11" t="str">
        <f>IF(WhoWorksWhere!D408="",VLOOKUP(WhoWorksWhere!A408,Graduates!$A$2:$F$231,3,FALSE),"")</f>
        <v/>
      </c>
      <c r="F408" s="11"/>
      <c r="G408" s="11">
        <f>IF(WhoWorksWhere!D408="",VLOOKUP(WhoWorksWhere!B408,Companies!$A$2:$B$695,2,FALSE),)</f>
        <v>0</v>
      </c>
      <c r="H408" s="11"/>
      <c r="I408" s="11"/>
      <c r="J408" s="11"/>
    </row>
    <row r="409" spans="1:10" hidden="1" x14ac:dyDescent="0.25">
      <c r="A409" s="10" t="str">
        <f>WhoWorksWhere!A409</f>
        <v>N14214876</v>
      </c>
      <c r="B409" s="10"/>
      <c r="C409" s="11" t="e">
        <f>IF(WhoWorksWhere!D409="",VLOOKUP(WhoWorksWhere!A409,Graduates!$A$2:$F$231,2,FALSE),"")</f>
        <v>#N/A</v>
      </c>
      <c r="D409" s="11"/>
      <c r="E409" s="11" t="e">
        <f>IF(WhoWorksWhere!D409="",VLOOKUP(WhoWorksWhere!A409,Graduates!$A$2:$F$231,3,FALSE),"")</f>
        <v>#N/A</v>
      </c>
      <c r="F409" s="11"/>
      <c r="G409" s="11" t="str">
        <f>IF(WhoWorksWhere!D409="",VLOOKUP(WhoWorksWhere!B409,Companies!$A$2:$B$695,2,FALSE),)</f>
        <v>BVS Vinç Sanayi</v>
      </c>
      <c r="H409" s="11"/>
      <c r="I409" s="11"/>
      <c r="J409" s="11"/>
    </row>
    <row r="410" spans="1:10" hidden="1" x14ac:dyDescent="0.25">
      <c r="A410" s="10" t="str">
        <f>WhoWorksWhere!A410</f>
        <v>N15217936</v>
      </c>
      <c r="B410" s="10"/>
      <c r="C410" s="11" t="str">
        <f>IF(WhoWorksWhere!D410="",VLOOKUP(WhoWorksWhere!A410,Graduates!$A$2:$F$231,2,FALSE),"")</f>
        <v/>
      </c>
      <c r="D410" s="11"/>
      <c r="E410" s="11" t="str">
        <f>IF(WhoWorksWhere!D410="",VLOOKUP(WhoWorksWhere!A410,Graduates!$A$2:$F$231,3,FALSE),"")</f>
        <v/>
      </c>
      <c r="F410" s="11"/>
      <c r="G410" s="11">
        <f>IF(WhoWorksWhere!D410="",VLOOKUP(WhoWorksWhere!B410,Companies!$A$2:$B$695,2,FALSE),)</f>
        <v>0</v>
      </c>
      <c r="H410" s="11"/>
      <c r="I410" s="11"/>
      <c r="J410" s="11"/>
    </row>
    <row r="411" spans="1:10" hidden="1" x14ac:dyDescent="0.25">
      <c r="A411" s="10">
        <f>WhoWorksWhere!A411</f>
        <v>21030698</v>
      </c>
      <c r="B411" s="10"/>
      <c r="C411" s="11" t="str">
        <f>IF(WhoWorksWhere!D411="",VLOOKUP(WhoWorksWhere!A411,Graduates!$A$2:$F$231,2,FALSE),"")</f>
        <v/>
      </c>
      <c r="D411" s="11"/>
      <c r="E411" s="11" t="str">
        <f>IF(WhoWorksWhere!D411="",VLOOKUP(WhoWorksWhere!A411,Graduates!$A$2:$F$231,3,FALSE),"")</f>
        <v/>
      </c>
      <c r="F411" s="11"/>
      <c r="G411" s="11">
        <f>IF(WhoWorksWhere!D411="",VLOOKUP(WhoWorksWhere!B411,Companies!$A$2:$B$695,2,FALSE),)</f>
        <v>0</v>
      </c>
      <c r="H411" s="11"/>
      <c r="I411" s="11"/>
      <c r="J411" s="11"/>
    </row>
    <row r="412" spans="1:10" hidden="1" x14ac:dyDescent="0.25">
      <c r="A412" s="10">
        <f>WhoWorksWhere!A412</f>
        <v>21030698</v>
      </c>
      <c r="B412" s="10"/>
      <c r="C412" s="11" t="str">
        <f>IF(WhoWorksWhere!D412="",VLOOKUP(WhoWorksWhere!A412,Graduates!$A$2:$F$231,2,FALSE),"")</f>
        <v/>
      </c>
      <c r="D412" s="11"/>
      <c r="E412" s="11" t="str">
        <f>IF(WhoWorksWhere!D412="",VLOOKUP(WhoWorksWhere!A412,Graduates!$A$2:$F$231,3,FALSE),"")</f>
        <v/>
      </c>
      <c r="F412" s="11"/>
      <c r="G412" s="11">
        <f>IF(WhoWorksWhere!D412="",VLOOKUP(WhoWorksWhere!B412,Companies!$A$2:$B$695,2,FALSE),)</f>
        <v>0</v>
      </c>
      <c r="H412" s="11"/>
      <c r="I412" s="11"/>
      <c r="J412" s="11"/>
    </row>
    <row r="413" spans="1:10" x14ac:dyDescent="0.25">
      <c r="A413" s="10">
        <f>WhoWorksWhere!A413</f>
        <v>21030698</v>
      </c>
      <c r="B413" s="10"/>
      <c r="C413" s="11" t="str">
        <f>IF(WhoWorksWhere!D413="",VLOOKUP(WhoWorksWhere!A413,Graduates!$A$2:$F$231,2,FALSE),"")</f>
        <v>AHMET BURAK</v>
      </c>
      <c r="D413" s="11"/>
      <c r="E413" s="11" t="str">
        <f>IF(WhoWorksWhere!D413="",VLOOKUP(WhoWorksWhere!A413,Graduates!$A$2:$F$231,3,FALSE),"")</f>
        <v>ANAR</v>
      </c>
      <c r="F413" s="11"/>
      <c r="G413" s="11" t="str">
        <f>IF(WhoWorksWhere!D413="",VLOOKUP(WhoWorksWhere!B413,Companies!$A$2:$B$695,2,FALSE),)</f>
        <v>AltınKüre Eğitim ve Danışmanlık</v>
      </c>
      <c r="H413" s="11"/>
      <c r="I413" s="11"/>
      <c r="J413" s="11"/>
    </row>
    <row r="414" spans="1:10" x14ac:dyDescent="0.25">
      <c r="A414" s="10">
        <f>WhoWorksWhere!A414</f>
        <v>21130884</v>
      </c>
      <c r="B414" s="10"/>
      <c r="C414" s="11" t="str">
        <f>IF(WhoWorksWhere!D414="",VLOOKUP(WhoWorksWhere!A414,Graduates!$A$2:$F$231,2,FALSE),"")</f>
        <v>BURAK ALP</v>
      </c>
      <c r="D414" s="11"/>
      <c r="E414" s="11" t="str">
        <f>IF(WhoWorksWhere!D414="",VLOOKUP(WhoWorksWhere!A414,Graduates!$A$2:$F$231,3,FALSE),"")</f>
        <v>ARSLAN</v>
      </c>
      <c r="F414" s="11"/>
      <c r="G414" s="11" t="str">
        <f>IF(WhoWorksWhere!D414="",VLOOKUP(WhoWorksWhere!B414,Companies!$A$2:$B$695,2,FALSE),)</f>
        <v>Türk Eximbank</v>
      </c>
      <c r="H414" s="11"/>
      <c r="I414" s="11"/>
      <c r="J414" s="11"/>
    </row>
    <row r="415" spans="1:10" hidden="1" x14ac:dyDescent="0.25">
      <c r="A415" s="10">
        <f>WhoWorksWhere!A415</f>
        <v>20727433</v>
      </c>
      <c r="B415" s="10"/>
      <c r="C415" s="11" t="str">
        <f>IF(WhoWorksWhere!D415="",VLOOKUP(WhoWorksWhere!A415,Graduates!$A$2:$F$231,2,FALSE),"")</f>
        <v/>
      </c>
      <c r="D415" s="11"/>
      <c r="E415" s="11" t="str">
        <f>IF(WhoWorksWhere!D415="",VLOOKUP(WhoWorksWhere!A415,Graduates!$A$2:$F$231,3,FALSE),"")</f>
        <v/>
      </c>
      <c r="F415" s="11"/>
      <c r="G415" s="11">
        <f>IF(WhoWorksWhere!D415="",VLOOKUP(WhoWorksWhere!B415,Companies!$A$2:$B$695,2,FALSE),)</f>
        <v>0</v>
      </c>
      <c r="H415" s="11"/>
      <c r="I415" s="11"/>
      <c r="J415" s="11"/>
    </row>
    <row r="416" spans="1:10" x14ac:dyDescent="0.25">
      <c r="A416" s="10">
        <f>WhoWorksWhere!A416</f>
        <v>20727433</v>
      </c>
      <c r="B416" s="10"/>
      <c r="C416" s="11" t="str">
        <f>IF(WhoWorksWhere!D416="",VLOOKUP(WhoWorksWhere!A416,Graduates!$A$2:$F$231,2,FALSE),"")</f>
        <v>NEVZAT</v>
      </c>
      <c r="D416" s="11"/>
      <c r="E416" s="11" t="str">
        <f>IF(WhoWorksWhere!D416="",VLOOKUP(WhoWorksWhere!A416,Graduates!$A$2:$F$231,3,FALSE),"")</f>
        <v>ASLAN</v>
      </c>
      <c r="F416" s="11"/>
      <c r="G416" s="11" t="str">
        <f>IF(WhoWorksWhere!D416="",VLOOKUP(WhoWorksWhere!B416,Companies!$A$2:$B$695,2,FALSE),)</f>
        <v>Johnson Controls</v>
      </c>
      <c r="H416" s="11"/>
      <c r="I416" s="11"/>
      <c r="J416" s="11"/>
    </row>
    <row r="417" spans="1:10" hidden="1" x14ac:dyDescent="0.25">
      <c r="A417" s="10">
        <f>WhoWorksWhere!A417</f>
        <v>21130898</v>
      </c>
      <c r="B417" s="10"/>
      <c r="C417" s="11" t="str">
        <f>IF(WhoWorksWhere!D417="",VLOOKUP(WhoWorksWhere!A417,Graduates!$A$2:$F$231,2,FALSE),"")</f>
        <v/>
      </c>
      <c r="D417" s="11"/>
      <c r="E417" s="11" t="str">
        <f>IF(WhoWorksWhere!D417="",VLOOKUP(WhoWorksWhere!A417,Graduates!$A$2:$F$231,3,FALSE),"")</f>
        <v/>
      </c>
      <c r="F417" s="11"/>
      <c r="G417" s="11">
        <f>IF(WhoWorksWhere!D417="",VLOOKUP(WhoWorksWhere!B417,Companies!$A$2:$B$695,2,FALSE),)</f>
        <v>0</v>
      </c>
      <c r="H417" s="11"/>
      <c r="I417" s="11"/>
      <c r="J417" s="11"/>
    </row>
    <row r="418" spans="1:10" x14ac:dyDescent="0.25">
      <c r="A418" s="10">
        <f>WhoWorksWhere!A418</f>
        <v>20829358</v>
      </c>
      <c r="B418" s="10"/>
      <c r="C418" s="11" t="str">
        <f>IF(WhoWorksWhere!D418="",VLOOKUP(WhoWorksWhere!A418,Graduates!$A$2:$F$231,2,FALSE),"")</f>
        <v>MURAT</v>
      </c>
      <c r="D418" s="11"/>
      <c r="E418" s="11" t="str">
        <f>IF(WhoWorksWhere!D418="",VLOOKUP(WhoWorksWhere!A418,Graduates!$A$2:$F$231,3,FALSE),"")</f>
        <v>ATALAY</v>
      </c>
      <c r="F418" s="11"/>
      <c r="G418" s="11" t="str">
        <f>IF(WhoWorksWhere!D418="",VLOOKUP(WhoWorksWhere!B418,Companies!$A$2:$B$695,2,FALSE),)</f>
        <v>STM</v>
      </c>
      <c r="H418" s="11"/>
      <c r="I418" s="11"/>
      <c r="J418" s="11"/>
    </row>
    <row r="419" spans="1:10" hidden="1" x14ac:dyDescent="0.25">
      <c r="A419" s="10" t="str">
        <f>WhoWorksWhere!A419</f>
        <v>N15211950</v>
      </c>
      <c r="B419" s="10"/>
      <c r="C419" s="11" t="e">
        <f>IF(WhoWorksWhere!D419="",VLOOKUP(WhoWorksWhere!A419,Graduates!$A$2:$F$231,2,FALSE),"")</f>
        <v>#N/A</v>
      </c>
      <c r="D419" s="11"/>
      <c r="E419" s="11" t="e">
        <f>IF(WhoWorksWhere!D419="",VLOOKUP(WhoWorksWhere!A419,Graduates!$A$2:$F$231,3,FALSE),"")</f>
        <v>#N/A</v>
      </c>
      <c r="F419" s="11"/>
      <c r="G419" s="11" t="str">
        <f>IF(WhoWorksWhere!D419="",VLOOKUP(WhoWorksWhere!B419,Companies!$A$2:$B$695,2,FALSE),)</f>
        <v>SDT Uzay ve Savunma Teknolojileri</v>
      </c>
      <c r="H419" s="11"/>
      <c r="I419" s="11"/>
      <c r="J419" s="11"/>
    </row>
    <row r="420" spans="1:10" hidden="1" x14ac:dyDescent="0.25">
      <c r="A420" s="10" t="str">
        <f>WhoWorksWhere!A420</f>
        <v>N15211950</v>
      </c>
      <c r="B420" s="10"/>
      <c r="C420" s="11" t="str">
        <f>IF(WhoWorksWhere!D420="",VLOOKUP(WhoWorksWhere!A420,Graduates!$A$2:$F$231,2,FALSE),"")</f>
        <v/>
      </c>
      <c r="D420" s="11"/>
      <c r="E420" s="11" t="str">
        <f>IF(WhoWorksWhere!D420="",VLOOKUP(WhoWorksWhere!A420,Graduates!$A$2:$F$231,3,FALSE),"")</f>
        <v/>
      </c>
      <c r="F420" s="11"/>
      <c r="G420" s="11">
        <f>IF(WhoWorksWhere!D420="",VLOOKUP(WhoWorksWhere!B420,Companies!$A$2:$B$695,2,FALSE),)</f>
        <v>0</v>
      </c>
      <c r="H420" s="11"/>
      <c r="I420" s="11"/>
      <c r="J420" s="11"/>
    </row>
    <row r="421" spans="1:10" hidden="1" x14ac:dyDescent="0.25">
      <c r="A421" s="10" t="str">
        <f>WhoWorksWhere!A421</f>
        <v>N14117786</v>
      </c>
      <c r="B421" s="10"/>
      <c r="C421" s="11" t="e">
        <f>IF(WhoWorksWhere!D421="",VLOOKUP(WhoWorksWhere!A421,Graduates!$A$2:$F$231,2,FALSE),"")</f>
        <v>#N/A</v>
      </c>
      <c r="D421" s="11"/>
      <c r="E421" s="11" t="e">
        <f>IF(WhoWorksWhere!D421="",VLOOKUP(WhoWorksWhere!A421,Graduates!$A$2:$F$231,3,FALSE),"")</f>
        <v>#N/A</v>
      </c>
      <c r="F421" s="11"/>
      <c r="G421" s="11" t="str">
        <f>IF(WhoWorksWhere!D421="",VLOOKUP(WhoWorksWhere!B421,Companies!$A$2:$B$695,2,FALSE),)</f>
        <v>HAVELSAN</v>
      </c>
      <c r="H421" s="11"/>
      <c r="I421" s="11"/>
      <c r="J421" s="11"/>
    </row>
    <row r="422" spans="1:10" hidden="1" x14ac:dyDescent="0.25">
      <c r="A422" s="10" t="str">
        <f>WhoWorksWhere!A422</f>
        <v>N14117786</v>
      </c>
      <c r="B422" s="10"/>
      <c r="C422" s="11" t="str">
        <f>IF(WhoWorksWhere!D422="",VLOOKUP(WhoWorksWhere!A422,Graduates!$A$2:$F$231,2,FALSE),"")</f>
        <v/>
      </c>
      <c r="D422" s="11"/>
      <c r="E422" s="11" t="str">
        <f>IF(WhoWorksWhere!D422="",VLOOKUP(WhoWorksWhere!A422,Graduates!$A$2:$F$231,3,FALSE),"")</f>
        <v/>
      </c>
      <c r="F422" s="11"/>
      <c r="G422" s="11">
        <f>IF(WhoWorksWhere!D422="",VLOOKUP(WhoWorksWhere!B422,Companies!$A$2:$B$695,2,FALSE),)</f>
        <v>0</v>
      </c>
      <c r="H422" s="11"/>
      <c r="I422" s="11"/>
      <c r="J422" s="11"/>
    </row>
    <row r="423" spans="1:10" x14ac:dyDescent="0.25">
      <c r="A423" s="10">
        <f>WhoWorksWhere!A423</f>
        <v>20829512</v>
      </c>
      <c r="B423" s="10"/>
      <c r="C423" s="11" t="str">
        <f>IF(WhoWorksWhere!D423="",VLOOKUP(WhoWorksWhere!A423,Graduates!$A$2:$F$231,2,FALSE),"")</f>
        <v>ERDİ</v>
      </c>
      <c r="D423" s="11"/>
      <c r="E423" s="11" t="str">
        <f>IF(WhoWorksWhere!D423="",VLOOKUP(WhoWorksWhere!A423,Graduates!$A$2:$F$231,3,FALSE),"")</f>
        <v>GÜNAY</v>
      </c>
      <c r="F423" s="11"/>
      <c r="G423" s="11" t="str">
        <f>IF(WhoWorksWhere!D423="",VLOOKUP(WhoWorksWhere!B423,Companies!$A$2:$B$695,2,FALSE),)</f>
        <v>Garanti Bankası</v>
      </c>
      <c r="H423" s="11"/>
      <c r="I423" s="11"/>
      <c r="J423" s="11"/>
    </row>
    <row r="424" spans="1:10" x14ac:dyDescent="0.25">
      <c r="A424" s="10">
        <f>WhoWorksWhere!A424</f>
        <v>21030905</v>
      </c>
      <c r="B424" s="10"/>
      <c r="C424" s="11" t="str">
        <f>IF(WhoWorksWhere!D424="",VLOOKUP(WhoWorksWhere!A424,Graduates!$A$2:$F$231,2,FALSE),"")</f>
        <v>ZEYNEP</v>
      </c>
      <c r="D424" s="11"/>
      <c r="E424" s="11" t="str">
        <f>IF(WhoWorksWhere!D424="",VLOOKUP(WhoWorksWhere!A424,Graduates!$A$2:$F$231,3,FALSE),"")</f>
        <v>GÜNGÖR</v>
      </c>
      <c r="F424" s="11"/>
      <c r="G424" s="11" t="str">
        <f>IF(WhoWorksWhere!D424="",VLOOKUP(WhoWorksWhere!B424,Companies!$A$2:$B$695,2,FALSE),)</f>
        <v>Kuveyt Türk Katılım Bankası</v>
      </c>
      <c r="H424" s="11"/>
      <c r="I424" s="11"/>
      <c r="J424" s="11"/>
    </row>
    <row r="425" spans="1:10" hidden="1" x14ac:dyDescent="0.25">
      <c r="A425" s="10">
        <f>WhoWorksWhere!A425</f>
        <v>20727519</v>
      </c>
      <c r="B425" s="10"/>
      <c r="C425" s="11" t="str">
        <f>IF(WhoWorksWhere!D425="",VLOOKUP(WhoWorksWhere!A425,Graduates!$A$2:$F$231,2,FALSE),"")</f>
        <v/>
      </c>
      <c r="D425" s="11"/>
      <c r="E425" s="11" t="str">
        <f>IF(WhoWorksWhere!D425="",VLOOKUP(WhoWorksWhere!A425,Graduates!$A$2:$F$231,3,FALSE),"")</f>
        <v/>
      </c>
      <c r="F425" s="11"/>
      <c r="G425" s="11">
        <f>IF(WhoWorksWhere!D425="",VLOOKUP(WhoWorksWhere!B425,Companies!$A$2:$B$695,2,FALSE),)</f>
        <v>0</v>
      </c>
      <c r="H425" s="11"/>
      <c r="I425" s="11"/>
      <c r="J425" s="11"/>
    </row>
    <row r="426" spans="1:10" hidden="1" x14ac:dyDescent="0.25">
      <c r="A426" s="10">
        <f>WhoWorksWhere!A426</f>
        <v>20727519</v>
      </c>
      <c r="B426" s="10"/>
      <c r="C426" s="11" t="str">
        <f>IF(WhoWorksWhere!D426="",VLOOKUP(WhoWorksWhere!A426,Graduates!$A$2:$F$231,2,FALSE),"")</f>
        <v/>
      </c>
      <c r="D426" s="11"/>
      <c r="E426" s="11" t="str">
        <f>IF(WhoWorksWhere!D426="",VLOOKUP(WhoWorksWhere!A426,Graduates!$A$2:$F$231,3,FALSE),"")</f>
        <v/>
      </c>
      <c r="F426" s="11"/>
      <c r="G426" s="11">
        <f>IF(WhoWorksWhere!D426="",VLOOKUP(WhoWorksWhere!B426,Companies!$A$2:$B$695,2,FALSE),)</f>
        <v>0</v>
      </c>
      <c r="H426" s="11"/>
      <c r="I426" s="11"/>
      <c r="J426" s="11"/>
    </row>
    <row r="427" spans="1:10" x14ac:dyDescent="0.25">
      <c r="A427" s="10">
        <f>WhoWorksWhere!A427</f>
        <v>20727519</v>
      </c>
      <c r="B427" s="10"/>
      <c r="C427" s="11" t="str">
        <f>IF(WhoWorksWhere!D427="",VLOOKUP(WhoWorksWhere!A427,Graduates!$A$2:$F$231,2,FALSE),"")</f>
        <v>ÖZGE</v>
      </c>
      <c r="D427" s="11"/>
      <c r="E427" s="11" t="str">
        <f>IF(WhoWorksWhere!D427="",VLOOKUP(WhoWorksWhere!A427,Graduates!$A$2:$F$231,3,FALSE),"")</f>
        <v>GÜNERİ</v>
      </c>
      <c r="F427" s="11"/>
      <c r="G427" s="11" t="str">
        <f>IF(WhoWorksWhere!D427="",VLOOKUP(WhoWorksWhere!B427,Companies!$A$2:$B$695,2,FALSE),)</f>
        <v>Philip Morris Sigara ve Tütüncülük</v>
      </c>
      <c r="H427" s="11"/>
      <c r="I427" s="11"/>
      <c r="J427" s="11"/>
    </row>
    <row r="428" spans="1:10" x14ac:dyDescent="0.25">
      <c r="A428" s="10">
        <f>WhoWorksWhere!A428</f>
        <v>20929998</v>
      </c>
      <c r="B428" s="10"/>
      <c r="C428" s="11" t="str">
        <f>IF(WhoWorksWhere!D428="",VLOOKUP(WhoWorksWhere!A428,Graduates!$A$2:$F$231,2,FALSE),"")</f>
        <v>EMRE</v>
      </c>
      <c r="D428" s="11"/>
      <c r="E428" s="11" t="str">
        <f>IF(WhoWorksWhere!D428="",VLOOKUP(WhoWorksWhere!A428,Graduates!$A$2:$F$231,3,FALSE),"")</f>
        <v>GÜRCAN</v>
      </c>
      <c r="F428" s="11"/>
      <c r="G428" s="11" t="str">
        <f>IF(WhoWorksWhere!D428="",VLOOKUP(WhoWorksWhere!B428,Companies!$A$2:$B$695,2,FALSE),)</f>
        <v>MİTAŞ</v>
      </c>
      <c r="H428" s="11"/>
      <c r="I428" s="11"/>
      <c r="J428" s="11"/>
    </row>
    <row r="429" spans="1:10" hidden="1" x14ac:dyDescent="0.25">
      <c r="A429" s="10">
        <f>WhoWorksWhere!A429</f>
        <v>20727557</v>
      </c>
      <c r="B429" s="10"/>
      <c r="C429" s="11" t="str">
        <f>IF(WhoWorksWhere!D429="",VLOOKUP(WhoWorksWhere!A429,Graduates!$A$2:$F$231,2,FALSE),"")</f>
        <v/>
      </c>
      <c r="D429" s="11"/>
      <c r="E429" s="11" t="str">
        <f>IF(WhoWorksWhere!D429="",VLOOKUP(WhoWorksWhere!A429,Graduates!$A$2:$F$231,3,FALSE),"")</f>
        <v/>
      </c>
      <c r="F429" s="11"/>
      <c r="G429" s="11">
        <f>IF(WhoWorksWhere!D429="",VLOOKUP(WhoWorksWhere!B429,Companies!$A$2:$B$695,2,FALSE),)</f>
        <v>0</v>
      </c>
      <c r="H429" s="11"/>
      <c r="I429" s="11"/>
      <c r="J429" s="11"/>
    </row>
    <row r="430" spans="1:10" x14ac:dyDescent="0.25">
      <c r="A430" s="10">
        <f>WhoWorksWhere!A430</f>
        <v>20727557</v>
      </c>
      <c r="B430" s="10"/>
      <c r="C430" s="11" t="str">
        <f>IF(WhoWorksWhere!D430="",VLOOKUP(WhoWorksWhere!A430,Graduates!$A$2:$F$231,2,FALSE),"")</f>
        <v>CEM</v>
      </c>
      <c r="D430" s="11"/>
      <c r="E430" s="11" t="str">
        <f>IF(WhoWorksWhere!D430="",VLOOKUP(WhoWorksWhere!A430,Graduates!$A$2:$F$231,3,FALSE),"")</f>
        <v>KAPLAN</v>
      </c>
      <c r="F430" s="11"/>
      <c r="G430" s="11" t="str">
        <f>IF(WhoWorksWhere!D430="",VLOOKUP(WhoWorksWhere!B430,Companies!$A$2:$B$695,2,FALSE),)</f>
        <v>Küçükçalık Tekstil</v>
      </c>
      <c r="H430" s="11"/>
      <c r="I430" s="11"/>
      <c r="J430" s="11"/>
    </row>
    <row r="431" spans="1:10" x14ac:dyDescent="0.25">
      <c r="A431" s="10">
        <f>WhoWorksWhere!A431</f>
        <v>20727524</v>
      </c>
      <c r="B431" s="10"/>
      <c r="C431" s="11" t="str">
        <f>IF(WhoWorksWhere!D431="",VLOOKUP(WhoWorksWhere!A431,Graduates!$A$2:$F$231,2,FALSE),"")</f>
        <v>METİN BARIŞ</v>
      </c>
      <c r="D431" s="11"/>
      <c r="E431" s="11" t="str">
        <f>IF(WhoWorksWhere!D431="",VLOOKUP(WhoWorksWhere!A431,Graduates!$A$2:$F$231,3,FALSE),"")</f>
        <v>İLHAN</v>
      </c>
      <c r="F431" s="11"/>
      <c r="G431" s="11" t="str">
        <f>IF(WhoWorksWhere!D431="",VLOOKUP(WhoWorksWhere!B431,Companies!$A$2:$B$695,2,FALSE),)</f>
        <v>Vestel</v>
      </c>
      <c r="H431" s="11"/>
      <c r="I431" s="11"/>
      <c r="J431" s="11"/>
    </row>
    <row r="432" spans="1:10" hidden="1" x14ac:dyDescent="0.25">
      <c r="A432" s="10">
        <f>WhoWorksWhere!A432</f>
        <v>20727538</v>
      </c>
      <c r="B432" s="10"/>
      <c r="C432" s="11" t="str">
        <f>IF(WhoWorksWhere!D432="",VLOOKUP(WhoWorksWhere!A432,Graduates!$A$2:$F$231,2,FALSE),"")</f>
        <v/>
      </c>
      <c r="D432" s="11"/>
      <c r="E432" s="11" t="str">
        <f>IF(WhoWorksWhere!D432="",VLOOKUP(WhoWorksWhere!A432,Graduates!$A$2:$F$231,3,FALSE),"")</f>
        <v/>
      </c>
      <c r="F432" s="11"/>
      <c r="G432" s="11">
        <f>IF(WhoWorksWhere!D432="",VLOOKUP(WhoWorksWhere!B432,Companies!$A$2:$B$695,2,FALSE),)</f>
        <v>0</v>
      </c>
      <c r="H432" s="11"/>
      <c r="I432" s="11"/>
      <c r="J432" s="11"/>
    </row>
    <row r="433" spans="1:10" x14ac:dyDescent="0.25">
      <c r="A433" s="10">
        <f>WhoWorksWhere!A433</f>
        <v>20727538</v>
      </c>
      <c r="B433" s="10"/>
      <c r="C433" s="11" t="str">
        <f>IF(WhoWorksWhere!D433="",VLOOKUP(WhoWorksWhere!A433,Graduates!$A$2:$F$231,2,FALSE),"")</f>
        <v>CANSEL</v>
      </c>
      <c r="D433" s="11"/>
      <c r="E433" s="11" t="str">
        <f>IF(WhoWorksWhere!D433="",VLOOKUP(WhoWorksWhere!A433,Graduates!$A$2:$F$231,3,FALSE),"")</f>
        <v>İNCE</v>
      </c>
      <c r="F433" s="11"/>
      <c r="G433" s="11" t="str">
        <f>IF(WhoWorksWhere!D433="",VLOOKUP(WhoWorksWhere!B433,Companies!$A$2:$B$695,2,FALSE),)</f>
        <v>Maersk Line</v>
      </c>
      <c r="H433" s="11"/>
      <c r="I433" s="11"/>
      <c r="J433" s="11"/>
    </row>
    <row r="434" spans="1:10" x14ac:dyDescent="0.25">
      <c r="A434" s="10">
        <f>WhoWorksWhere!A434</f>
        <v>20829526</v>
      </c>
      <c r="B434" s="10"/>
      <c r="C434" s="11" t="str">
        <f>IF(WhoWorksWhere!D434="",VLOOKUP(WhoWorksWhere!A434,Graduates!$A$2:$F$231,2,FALSE),"")</f>
        <v>SUAT KIVANÇ</v>
      </c>
      <c r="D434" s="11"/>
      <c r="E434" s="11" t="str">
        <f>IF(WhoWorksWhere!D434="",VLOOKUP(WhoWorksWhere!A434,Graduates!$A$2:$F$231,3,FALSE),"")</f>
        <v>KAMACI</v>
      </c>
      <c r="F434" s="11"/>
      <c r="G434" s="11" t="str">
        <f>IF(WhoWorksWhere!D434="",VLOOKUP(WhoWorksWhere!B434,Companies!$A$2:$B$695,2,FALSE),)</f>
        <v>TAI - TUSAŞ</v>
      </c>
      <c r="H434" s="11"/>
      <c r="I434" s="11"/>
      <c r="J434" s="11"/>
    </row>
    <row r="435" spans="1:10" x14ac:dyDescent="0.25">
      <c r="A435" s="10">
        <f>WhoWorksWhere!A435</f>
        <v>20727543</v>
      </c>
      <c r="B435" s="10"/>
      <c r="C435" s="11" t="str">
        <f>IF(WhoWorksWhere!D435="",VLOOKUP(WhoWorksWhere!A435,Graduates!$A$2:$F$231,2,FALSE),"")</f>
        <v>YEŞİM</v>
      </c>
      <c r="D435" s="11"/>
      <c r="E435" s="11" t="str">
        <f>IF(WhoWorksWhere!D435="",VLOOKUP(WhoWorksWhere!A435,Graduates!$A$2:$F$231,3,FALSE),"")</f>
        <v>KAPIKIRAN</v>
      </c>
      <c r="F435" s="11"/>
      <c r="G435" s="11" t="str">
        <f>IF(WhoWorksWhere!D435="",VLOOKUP(WhoWorksWhere!B435,Companies!$A$2:$B$695,2,FALSE),)</f>
        <v>ASELSAN</v>
      </c>
      <c r="H435" s="11"/>
      <c r="I435" s="11"/>
      <c r="J435" s="11"/>
    </row>
    <row r="436" spans="1:10" x14ac:dyDescent="0.25">
      <c r="A436" s="10">
        <f>WhoWorksWhere!A436</f>
        <v>20829583</v>
      </c>
      <c r="B436" s="10"/>
      <c r="C436" s="11" t="str">
        <f>IF(WhoWorksWhere!D436="",VLOOKUP(WhoWorksWhere!A436,Graduates!$A$2:$F$231,2,FALSE),"")</f>
        <v>TUĞÇE AYŞENUR</v>
      </c>
      <c r="D436" s="11"/>
      <c r="E436" s="11" t="str">
        <f>IF(WhoWorksWhere!D436="",VLOOKUP(WhoWorksWhere!A436,Graduates!$A$2:$F$231,3,FALSE),"")</f>
        <v>ÖLMEZ</v>
      </c>
      <c r="F436" s="11"/>
      <c r="G436" s="11" t="str">
        <f>IF(WhoWorksWhere!D436="",VLOOKUP(WhoWorksWhere!B436,Companies!$A$2:$B$695,2,FALSE),)</f>
        <v>Er-Kim İlaç</v>
      </c>
      <c r="H436" s="11"/>
      <c r="I436" s="11"/>
      <c r="J436" s="11"/>
    </row>
    <row r="437" spans="1:10" x14ac:dyDescent="0.25">
      <c r="A437" s="10">
        <f>WhoWorksWhere!A437</f>
        <v>21031016</v>
      </c>
      <c r="B437" s="10"/>
      <c r="C437" s="11" t="str">
        <f>IF(WhoWorksWhere!D437="",VLOOKUP(WhoWorksWhere!A437,Graduates!$A$2:$F$231,2,FALSE),"")</f>
        <v>IŞIL</v>
      </c>
      <c r="D437" s="11"/>
      <c r="E437" s="11" t="str">
        <f>IF(WhoWorksWhere!D437="",VLOOKUP(WhoWorksWhere!A437,Graduates!$A$2:$F$231,3,FALSE),"")</f>
        <v>ÖZCAN</v>
      </c>
      <c r="F437" s="11"/>
      <c r="G437" s="11" t="str">
        <f>IF(WhoWorksWhere!D437="",VLOOKUP(WhoWorksWhere!B437,Companies!$A$2:$B$695,2,FALSE),)</f>
        <v>Danone Nutricia Early Life Nutrition</v>
      </c>
      <c r="H437" s="11"/>
      <c r="I437" s="11"/>
      <c r="J437" s="11"/>
    </row>
    <row r="438" spans="1:10" hidden="1" x14ac:dyDescent="0.25">
      <c r="A438" s="10">
        <f>WhoWorksWhere!A438</f>
        <v>20829603</v>
      </c>
      <c r="B438" s="10"/>
      <c r="C438" s="11" t="str">
        <f>IF(WhoWorksWhere!D438="",VLOOKUP(WhoWorksWhere!A438,Graduates!$A$2:$F$231,2,FALSE),"")</f>
        <v/>
      </c>
      <c r="D438" s="11"/>
      <c r="E438" s="11" t="str">
        <f>IF(WhoWorksWhere!D438="",VLOOKUP(WhoWorksWhere!A438,Graduates!$A$2:$F$231,3,FALSE),"")</f>
        <v/>
      </c>
      <c r="F438" s="11"/>
      <c r="G438" s="11">
        <f>IF(WhoWorksWhere!D438="",VLOOKUP(WhoWorksWhere!B438,Companies!$A$2:$B$695,2,FALSE),)</f>
        <v>0</v>
      </c>
      <c r="H438" s="11"/>
      <c r="I438" s="11"/>
      <c r="J438" s="11"/>
    </row>
    <row r="439" spans="1:10" hidden="1" x14ac:dyDescent="0.25">
      <c r="A439" s="10">
        <f>WhoWorksWhere!A439</f>
        <v>20829603</v>
      </c>
      <c r="B439" s="10"/>
      <c r="C439" s="11" t="str">
        <f>IF(WhoWorksWhere!D439="",VLOOKUP(WhoWorksWhere!A439,Graduates!$A$2:$F$231,2,FALSE),"")</f>
        <v/>
      </c>
      <c r="D439" s="11"/>
      <c r="E439" s="11" t="str">
        <f>IF(WhoWorksWhere!D439="",VLOOKUP(WhoWorksWhere!A439,Graduates!$A$2:$F$231,3,FALSE),"")</f>
        <v/>
      </c>
      <c r="F439" s="11"/>
      <c r="G439" s="11">
        <f>IF(WhoWorksWhere!D439="",VLOOKUP(WhoWorksWhere!B439,Companies!$A$2:$B$695,2,FALSE),)</f>
        <v>0</v>
      </c>
      <c r="H439" s="11"/>
      <c r="I439" s="11"/>
      <c r="J439" s="11"/>
    </row>
    <row r="440" spans="1:10" hidden="1" x14ac:dyDescent="0.25">
      <c r="A440" s="10" t="str">
        <f>WhoWorksWhere!A440</f>
        <v>N16115537</v>
      </c>
      <c r="B440" s="10"/>
      <c r="C440" s="11" t="e">
        <f>IF(WhoWorksWhere!D440="",VLOOKUP(WhoWorksWhere!A440,Graduates!$A$2:$F$231,2,FALSE),"")</f>
        <v>#N/A</v>
      </c>
      <c r="D440" s="11"/>
      <c r="E440" s="11" t="e">
        <f>IF(WhoWorksWhere!D440="",VLOOKUP(WhoWorksWhere!A440,Graduates!$A$2:$F$231,3,FALSE),"")</f>
        <v>#N/A</v>
      </c>
      <c r="F440" s="11"/>
      <c r="G440" s="11" t="str">
        <f>IF(WhoWorksWhere!D440="",VLOOKUP(WhoWorksWhere!B440,Companies!$A$2:$B$695,2,FALSE),)</f>
        <v>Enerjisa</v>
      </c>
      <c r="H440" s="11"/>
      <c r="I440" s="11"/>
      <c r="J440" s="11"/>
    </row>
    <row r="441" spans="1:10" x14ac:dyDescent="0.25">
      <c r="A441" s="10">
        <f>WhoWorksWhere!A441</f>
        <v>20829655</v>
      </c>
      <c r="B441" s="10"/>
      <c r="C441" s="11" t="str">
        <f>IF(WhoWorksWhere!D441="",VLOOKUP(WhoWorksWhere!A441,Graduates!$A$2:$F$231,2,FALSE),"")</f>
        <v>MERVE</v>
      </c>
      <c r="D441" s="11"/>
      <c r="E441" s="11" t="str">
        <f>IF(WhoWorksWhere!D441="",VLOOKUP(WhoWorksWhere!A441,Graduates!$A$2:$F$231,3,FALSE),"")</f>
        <v>TANIŞ</v>
      </c>
      <c r="F441" s="11"/>
      <c r="G441" s="11" t="str">
        <f>IF(WhoWorksWhere!D441="",VLOOKUP(WhoWorksWhere!B441,Companies!$A$2:$B$695,2,FALSE),)</f>
        <v>Plascam</v>
      </c>
      <c r="H441" s="11"/>
      <c r="I441" s="11"/>
      <c r="J441" s="11"/>
    </row>
    <row r="442" spans="1:10" hidden="1" x14ac:dyDescent="0.25">
      <c r="A442" s="10" t="str">
        <f>WhoWorksWhere!A442</f>
        <v>N14212329</v>
      </c>
      <c r="B442" s="10"/>
      <c r="C442" s="11" t="e">
        <f>IF(WhoWorksWhere!D442="",VLOOKUP(WhoWorksWhere!A442,Graduates!$A$2:$F$231,2,FALSE),"")</f>
        <v>#N/A</v>
      </c>
      <c r="D442" s="11"/>
      <c r="E442" s="11" t="e">
        <f>IF(WhoWorksWhere!D442="",VLOOKUP(WhoWorksWhere!A442,Graduates!$A$2:$F$231,3,FALSE),"")</f>
        <v>#N/A</v>
      </c>
      <c r="F442" s="11"/>
      <c r="G442" s="11" t="str">
        <f>IF(WhoWorksWhere!D442="",VLOOKUP(WhoWorksWhere!B442,Companies!$A$2:$B$695,2,FALSE),)</f>
        <v>ROKETSAN</v>
      </c>
      <c r="H442" s="11"/>
      <c r="I442" s="11"/>
      <c r="J442" s="11"/>
    </row>
    <row r="443" spans="1:10" hidden="1" x14ac:dyDescent="0.25">
      <c r="A443" s="10" t="str">
        <f>WhoWorksWhere!A443</f>
        <v>N16117903</v>
      </c>
      <c r="B443" s="10"/>
      <c r="C443" s="11" t="e">
        <f>IF(WhoWorksWhere!D443="",VLOOKUP(WhoWorksWhere!A443,Graduates!$A$2:$F$231,2,FALSE),"")</f>
        <v>#N/A</v>
      </c>
      <c r="D443" s="11"/>
      <c r="E443" s="11" t="e">
        <f>IF(WhoWorksWhere!D443="",VLOOKUP(WhoWorksWhere!A443,Graduates!$A$2:$F$231,3,FALSE),"")</f>
        <v>#N/A</v>
      </c>
      <c r="F443" s="11"/>
      <c r="G443" s="11" t="str">
        <f>IF(WhoWorksWhere!D443="",VLOOKUP(WhoWorksWhere!B443,Companies!$A$2:$B$695,2,FALSE),)</f>
        <v>Gülermak</v>
      </c>
      <c r="H443" s="11"/>
      <c r="I443" s="11"/>
      <c r="J443" s="11"/>
    </row>
    <row r="444" spans="1:10" x14ac:dyDescent="0.25">
      <c r="A444" s="10">
        <f>WhoWorksWhere!A444</f>
        <v>20829545</v>
      </c>
      <c r="B444" s="10"/>
      <c r="C444" s="11" t="str">
        <f>IF(WhoWorksWhere!D444="",VLOOKUP(WhoWorksWhere!A444,Graduates!$A$2:$F$231,2,FALSE),"")</f>
        <v>ANIL</v>
      </c>
      <c r="D444" s="11"/>
      <c r="E444" s="11" t="str">
        <f>IF(WhoWorksWhere!D444="",VLOOKUP(WhoWorksWhere!A444,Graduates!$A$2:$F$231,3,FALSE),"")</f>
        <v>KILIÇKAPLAN</v>
      </c>
      <c r="F444" s="11"/>
      <c r="G444" s="11" t="str">
        <f>IF(WhoWorksWhere!D444="",VLOOKUP(WhoWorksWhere!B444,Companies!$A$2:$B$695,2,FALSE),)</f>
        <v>ENKA</v>
      </c>
      <c r="H444" s="11"/>
      <c r="I444" s="11"/>
      <c r="J444" s="11"/>
    </row>
    <row r="445" spans="1:10" hidden="1" x14ac:dyDescent="0.25">
      <c r="A445" s="10">
        <f>WhoWorksWhere!A445</f>
        <v>21030924</v>
      </c>
      <c r="B445" s="10"/>
      <c r="C445" s="11" t="str">
        <f>IF(WhoWorksWhere!D445="",VLOOKUP(WhoWorksWhere!A445,Graduates!$A$2:$F$231,2,FALSE),"")</f>
        <v/>
      </c>
      <c r="D445" s="11"/>
      <c r="E445" s="11" t="str">
        <f>IF(WhoWorksWhere!D445="",VLOOKUP(WhoWorksWhere!A445,Graduates!$A$2:$F$231,3,FALSE),"")</f>
        <v/>
      </c>
      <c r="F445" s="11"/>
      <c r="G445" s="11">
        <f>IF(WhoWorksWhere!D445="",VLOOKUP(WhoWorksWhere!B445,Companies!$A$2:$B$695,2,FALSE),)</f>
        <v>0</v>
      </c>
      <c r="H445" s="11"/>
      <c r="I445" s="11"/>
      <c r="J445" s="11"/>
    </row>
    <row r="446" spans="1:10" x14ac:dyDescent="0.25">
      <c r="A446" s="10">
        <f>WhoWorksWhere!A446</f>
        <v>21030924</v>
      </c>
      <c r="B446" s="10"/>
      <c r="C446" s="11" t="str">
        <f>IF(WhoWorksWhere!D446="",VLOOKUP(WhoWorksWhere!A446,Graduates!$A$2:$F$231,2,FALSE),"")</f>
        <v>ELİF</v>
      </c>
      <c r="D446" s="11"/>
      <c r="E446" s="11" t="str">
        <f>IF(WhoWorksWhere!D446="",VLOOKUP(WhoWorksWhere!A446,Graduates!$A$2:$F$231,3,FALSE),"")</f>
        <v>KARAKOÇ</v>
      </c>
      <c r="F446" s="11"/>
      <c r="G446" s="11" t="str">
        <f>IF(WhoWorksWhere!D446="",VLOOKUP(WhoWorksWhere!B446,Companies!$A$2:$B$695,2,FALSE),)</f>
        <v>Coşkunöz Metal Form</v>
      </c>
      <c r="H446" s="11"/>
      <c r="I446" s="11"/>
      <c r="J446" s="11"/>
    </row>
    <row r="447" spans="1:10" hidden="1" x14ac:dyDescent="0.25">
      <c r="A447" s="10" t="str">
        <f>WhoWorksWhere!A447</f>
        <v>N15218400</v>
      </c>
      <c r="B447" s="10"/>
      <c r="C447" s="11" t="e">
        <f>IF(WhoWorksWhere!D447="",VLOOKUP(WhoWorksWhere!A447,Graduates!$A$2:$F$231,2,FALSE),"")</f>
        <v>#N/A</v>
      </c>
      <c r="D447" s="11"/>
      <c r="E447" s="11" t="e">
        <f>IF(WhoWorksWhere!D447="",VLOOKUP(WhoWorksWhere!A447,Graduates!$A$2:$F$231,3,FALSE),"")</f>
        <v>#N/A</v>
      </c>
      <c r="F447" s="11"/>
      <c r="G447" s="11" t="str">
        <f>IF(WhoWorksWhere!D447="",VLOOKUP(WhoWorksWhere!B447,Companies!$A$2:$B$695,2,FALSE),)</f>
        <v>AFS Boru San.</v>
      </c>
      <c r="H447" s="11"/>
      <c r="I447" s="11"/>
      <c r="J447" s="11"/>
    </row>
    <row r="448" spans="1:10" hidden="1" x14ac:dyDescent="0.25">
      <c r="A448" s="10" t="str">
        <f>WhoWorksWhere!A448</f>
        <v>N16116315</v>
      </c>
      <c r="B448" s="10"/>
      <c r="C448" s="11" t="e">
        <f>IF(WhoWorksWhere!D448="",VLOOKUP(WhoWorksWhere!A448,Graduates!$A$2:$F$231,2,FALSE),"")</f>
        <v>#N/A</v>
      </c>
      <c r="D448" s="11"/>
      <c r="E448" s="11" t="e">
        <f>IF(WhoWorksWhere!D448="",VLOOKUP(WhoWorksWhere!A448,Graduates!$A$2:$F$231,3,FALSE),"")</f>
        <v>#N/A</v>
      </c>
      <c r="F448" s="11"/>
      <c r="G448" s="11" t="str">
        <f>IF(WhoWorksWhere!D448="",VLOOKUP(WhoWorksWhere!B448,Companies!$A$2:$B$695,2,FALSE),)</f>
        <v>THK</v>
      </c>
      <c r="H448" s="11"/>
      <c r="I448" s="11"/>
      <c r="J448" s="11"/>
    </row>
    <row r="449" spans="1:10" hidden="1" x14ac:dyDescent="0.25">
      <c r="A449" s="10" t="str">
        <f>WhoWorksWhere!A449</f>
        <v>N14311982</v>
      </c>
      <c r="B449" s="10"/>
      <c r="C449" s="11" t="e">
        <f>IF(WhoWorksWhere!D449="",VLOOKUP(WhoWorksWhere!A449,Graduates!$A$2:$F$231,2,FALSE),"")</f>
        <v>#N/A</v>
      </c>
      <c r="D449" s="11"/>
      <c r="E449" s="11" t="e">
        <f>IF(WhoWorksWhere!D449="",VLOOKUP(WhoWorksWhere!A449,Graduates!$A$2:$F$231,3,FALSE),"")</f>
        <v>#N/A</v>
      </c>
      <c r="F449" s="11"/>
      <c r="G449" s="11" t="str">
        <f>IF(WhoWorksWhere!D449="",VLOOKUP(WhoWorksWhere!B449,Companies!$A$2:$B$695,2,FALSE),)</f>
        <v>MAN Türkiye</v>
      </c>
      <c r="H449" s="11"/>
      <c r="I449" s="11"/>
      <c r="J449" s="11"/>
    </row>
    <row r="450" spans="1:10" hidden="1" x14ac:dyDescent="0.25">
      <c r="A450" s="10" t="str">
        <f>WhoWorksWhere!A450</f>
        <v>N14212998</v>
      </c>
      <c r="B450" s="10"/>
      <c r="C450" s="11" t="str">
        <f>IF(WhoWorksWhere!D450="",VLOOKUP(WhoWorksWhere!A450,Graduates!$A$2:$F$231,2,FALSE),"")</f>
        <v/>
      </c>
      <c r="D450" s="11"/>
      <c r="E450" s="11" t="str">
        <f>IF(WhoWorksWhere!D450="",VLOOKUP(WhoWorksWhere!A450,Graduates!$A$2:$F$231,3,FALSE),"")</f>
        <v/>
      </c>
      <c r="F450" s="11"/>
      <c r="G450" s="11">
        <f>IF(WhoWorksWhere!D450="",VLOOKUP(WhoWorksWhere!B450,Companies!$A$2:$B$695,2,FALSE),)</f>
        <v>0</v>
      </c>
      <c r="H450" s="11"/>
      <c r="I450" s="11"/>
      <c r="J450" s="11"/>
    </row>
    <row r="451" spans="1:10" hidden="1" x14ac:dyDescent="0.25">
      <c r="A451" s="10" t="str">
        <f>WhoWorksWhere!A451</f>
        <v>N16123506</v>
      </c>
      <c r="B451" s="10"/>
      <c r="C451" s="11" t="str">
        <f>IF(WhoWorksWhere!D451="",VLOOKUP(WhoWorksWhere!A451,Graduates!$A$2:$F$231,2,FALSE),"")</f>
        <v/>
      </c>
      <c r="D451" s="11"/>
      <c r="E451" s="11" t="str">
        <f>IF(WhoWorksWhere!D451="",VLOOKUP(WhoWorksWhere!A451,Graduates!$A$2:$F$231,3,FALSE),"")</f>
        <v/>
      </c>
      <c r="F451" s="11"/>
      <c r="G451" s="11">
        <f>IF(WhoWorksWhere!D451="",VLOOKUP(WhoWorksWhere!B451,Companies!$A$2:$B$695,2,FALSE),)</f>
        <v>0</v>
      </c>
      <c r="H451" s="11"/>
      <c r="I451" s="11"/>
      <c r="J451" s="11"/>
    </row>
    <row r="452" spans="1:10" hidden="1" x14ac:dyDescent="0.25">
      <c r="A452" s="10" t="str">
        <f>WhoWorksWhere!A452</f>
        <v>N14126202</v>
      </c>
      <c r="B452" s="10"/>
      <c r="C452" s="11" t="str">
        <f>IF(WhoWorksWhere!D452="",VLOOKUP(WhoWorksWhere!A452,Graduates!$A$2:$F$231,2,FALSE),"")</f>
        <v/>
      </c>
      <c r="D452" s="11"/>
      <c r="E452" s="11" t="str">
        <f>IF(WhoWorksWhere!D452="",VLOOKUP(WhoWorksWhere!A452,Graduates!$A$2:$F$231,3,FALSE),"")</f>
        <v/>
      </c>
      <c r="F452" s="11"/>
      <c r="G452" s="11">
        <f>IF(WhoWorksWhere!D452="",VLOOKUP(WhoWorksWhere!B452,Companies!$A$2:$B$695,2,FALSE),)</f>
        <v>0</v>
      </c>
      <c r="H452" s="11"/>
      <c r="I452" s="11"/>
      <c r="J452" s="11"/>
    </row>
    <row r="453" spans="1:10" hidden="1" x14ac:dyDescent="0.25">
      <c r="A453" s="10" t="str">
        <f>WhoWorksWhere!A453</f>
        <v>N14126202</v>
      </c>
      <c r="B453" s="10"/>
      <c r="C453" s="11" t="e">
        <f>IF(WhoWorksWhere!D453="",VLOOKUP(WhoWorksWhere!A453,Graduates!$A$2:$F$231,2,FALSE),"")</f>
        <v>#N/A</v>
      </c>
      <c r="D453" s="11"/>
      <c r="E453" s="11" t="e">
        <f>IF(WhoWorksWhere!D453="",VLOOKUP(WhoWorksWhere!A453,Graduates!$A$2:$F$231,3,FALSE),"")</f>
        <v>#N/A</v>
      </c>
      <c r="F453" s="11"/>
      <c r="G453" s="11" t="str">
        <f>IF(WhoWorksWhere!D453="",VLOOKUP(WhoWorksWhere!B453,Companies!$A$2:$B$695,2,FALSE),)</f>
        <v>TÜBİTAK</v>
      </c>
      <c r="H453" s="11"/>
      <c r="I453" s="11"/>
      <c r="J453" s="11"/>
    </row>
    <row r="454" spans="1:10" hidden="1" x14ac:dyDescent="0.25">
      <c r="A454" s="10" t="str">
        <f>WhoWorksWhere!A454</f>
        <v>N14123522</v>
      </c>
      <c r="B454" s="10"/>
      <c r="C454" s="11" t="str">
        <f>IF(WhoWorksWhere!D454="",VLOOKUP(WhoWorksWhere!A454,Graduates!$A$2:$F$231,2,FALSE),"")</f>
        <v/>
      </c>
      <c r="D454" s="11"/>
      <c r="E454" s="11" t="str">
        <f>IF(WhoWorksWhere!D454="",VLOOKUP(WhoWorksWhere!A454,Graduates!$A$2:$F$231,3,FALSE),"")</f>
        <v/>
      </c>
      <c r="F454" s="11"/>
      <c r="G454" s="11">
        <f>IF(WhoWorksWhere!D454="",VLOOKUP(WhoWorksWhere!B454,Companies!$A$2:$B$695,2,FALSE),)</f>
        <v>0</v>
      </c>
      <c r="H454" s="11"/>
      <c r="I454" s="11"/>
      <c r="J454" s="11"/>
    </row>
    <row r="455" spans="1:10" hidden="1" x14ac:dyDescent="0.25">
      <c r="A455" s="10" t="str">
        <f>WhoWorksWhere!A455</f>
        <v>N14123522</v>
      </c>
      <c r="B455" s="10"/>
      <c r="C455" s="11" t="str">
        <f>IF(WhoWorksWhere!D455="",VLOOKUP(WhoWorksWhere!A455,Graduates!$A$2:$F$231,2,FALSE),"")</f>
        <v/>
      </c>
      <c r="D455" s="11"/>
      <c r="E455" s="11" t="str">
        <f>IF(WhoWorksWhere!D455="",VLOOKUP(WhoWorksWhere!A455,Graduates!$A$2:$F$231,3,FALSE),"")</f>
        <v/>
      </c>
      <c r="F455" s="11"/>
      <c r="G455" s="11">
        <f>IF(WhoWorksWhere!D455="",VLOOKUP(WhoWorksWhere!B455,Companies!$A$2:$B$695,2,FALSE),)</f>
        <v>0</v>
      </c>
      <c r="H455" s="11"/>
      <c r="I455" s="11"/>
      <c r="J455" s="11"/>
    </row>
    <row r="456" spans="1:10" hidden="1" x14ac:dyDescent="0.25">
      <c r="A456" s="10" t="str">
        <f>WhoWorksWhere!A456</f>
        <v>N14123522</v>
      </c>
      <c r="B456" s="10"/>
      <c r="C456" s="11" t="str">
        <f>IF(WhoWorksWhere!D456="",VLOOKUP(WhoWorksWhere!A456,Graduates!$A$2:$F$231,2,FALSE),"")</f>
        <v/>
      </c>
      <c r="D456" s="11"/>
      <c r="E456" s="11" t="str">
        <f>IF(WhoWorksWhere!D456="",VLOOKUP(WhoWorksWhere!A456,Graduates!$A$2:$F$231,3,FALSE),"")</f>
        <v/>
      </c>
      <c r="F456" s="11"/>
      <c r="G456" s="11">
        <f>IF(WhoWorksWhere!D456="",VLOOKUP(WhoWorksWhere!B456,Companies!$A$2:$B$695,2,FALSE),)</f>
        <v>0</v>
      </c>
      <c r="H456" s="11"/>
      <c r="I456" s="11"/>
      <c r="J456" s="11"/>
    </row>
    <row r="457" spans="1:10" hidden="1" x14ac:dyDescent="0.25">
      <c r="A457" s="10" t="str">
        <f>WhoWorksWhere!A457</f>
        <v>N14123522</v>
      </c>
      <c r="B457" s="10"/>
      <c r="C457" s="11" t="e">
        <f>IF(WhoWorksWhere!D457="",VLOOKUP(WhoWorksWhere!A457,Graduates!$A$2:$F$231,2,FALSE),"")</f>
        <v>#N/A</v>
      </c>
      <c r="D457" s="11"/>
      <c r="E457" s="11" t="e">
        <f>IF(WhoWorksWhere!D457="",VLOOKUP(WhoWorksWhere!A457,Graduates!$A$2:$F$231,3,FALSE),"")</f>
        <v>#N/A</v>
      </c>
      <c r="F457" s="11"/>
      <c r="G457" s="11" t="str">
        <f>IF(WhoWorksWhere!D457="",VLOOKUP(WhoWorksWhere!B457,Companies!$A$2:$B$695,2,FALSE),)</f>
        <v>Yıldız Holding</v>
      </c>
      <c r="H457" s="11"/>
      <c r="I457" s="11"/>
      <c r="J457" s="11"/>
    </row>
    <row r="458" spans="1:10" hidden="1" x14ac:dyDescent="0.25">
      <c r="A458" s="10" t="str">
        <f>WhoWorksWhere!A458</f>
        <v>N14125864</v>
      </c>
      <c r="B458" s="10"/>
      <c r="C458" s="11" t="str">
        <f>IF(WhoWorksWhere!D458="",VLOOKUP(WhoWorksWhere!A458,Graduates!$A$2:$F$231,2,FALSE),"")</f>
        <v/>
      </c>
      <c r="D458" s="11"/>
      <c r="E458" s="11" t="str">
        <f>IF(WhoWorksWhere!D458="",VLOOKUP(WhoWorksWhere!A458,Graduates!$A$2:$F$231,3,FALSE),"")</f>
        <v/>
      </c>
      <c r="F458" s="11"/>
      <c r="G458" s="11">
        <f>IF(WhoWorksWhere!D458="",VLOOKUP(WhoWorksWhere!B458,Companies!$A$2:$B$695,2,FALSE),)</f>
        <v>0</v>
      </c>
      <c r="H458" s="11"/>
      <c r="I458" s="11"/>
      <c r="J458" s="11"/>
    </row>
    <row r="459" spans="1:10" hidden="1" x14ac:dyDescent="0.25">
      <c r="A459" s="10" t="str">
        <f>WhoWorksWhere!A459</f>
        <v>N14125864</v>
      </c>
      <c r="B459" s="10"/>
      <c r="C459" s="11" t="e">
        <f>IF(WhoWorksWhere!D459="",VLOOKUP(WhoWorksWhere!A459,Graduates!$A$2:$F$231,2,FALSE),"")</f>
        <v>#N/A</v>
      </c>
      <c r="D459" s="11"/>
      <c r="E459" s="11" t="e">
        <f>IF(WhoWorksWhere!D459="",VLOOKUP(WhoWorksWhere!A459,Graduates!$A$2:$F$231,3,FALSE),"")</f>
        <v>#N/A</v>
      </c>
      <c r="F459" s="11"/>
      <c r="G459" s="11" t="str">
        <f>IF(WhoWorksWhere!D459="",VLOOKUP(WhoWorksWhere!B459,Companies!$A$2:$B$695,2,FALSE),)</f>
        <v>TSE - Turkish Standards Institute</v>
      </c>
      <c r="H459" s="11"/>
      <c r="I459" s="11"/>
      <c r="J459" s="11"/>
    </row>
    <row r="460" spans="1:10" hidden="1" x14ac:dyDescent="0.25">
      <c r="A460" s="10" t="str">
        <f>WhoWorksWhere!A460</f>
        <v>N14322941</v>
      </c>
      <c r="B460" s="10"/>
      <c r="C460" s="11" t="e">
        <f>IF(WhoWorksWhere!D460="",VLOOKUP(WhoWorksWhere!A460,Graduates!$A$2:$F$231,2,FALSE),"")</f>
        <v>#N/A</v>
      </c>
      <c r="D460" s="11"/>
      <c r="E460" s="11" t="e">
        <f>IF(WhoWorksWhere!D460="",VLOOKUP(WhoWorksWhere!A460,Graduates!$A$2:$F$231,3,FALSE),"")</f>
        <v>#N/A</v>
      </c>
      <c r="F460" s="11"/>
      <c r="G460" s="11" t="str">
        <f>IF(WhoWorksWhere!D460="",VLOOKUP(WhoWorksWhere!B460,Companies!$A$2:$B$695,2,FALSE),)</f>
        <v>SSM - Savunma Sanayii Müsteşarlığı</v>
      </c>
      <c r="H460" s="11"/>
      <c r="I460" s="11"/>
      <c r="J460" s="11"/>
    </row>
    <row r="461" spans="1:10" hidden="1" x14ac:dyDescent="0.25">
      <c r="A461" s="10" t="str">
        <f>WhoWorksWhere!A461</f>
        <v>N14322941</v>
      </c>
      <c r="B461" s="10"/>
      <c r="C461" s="11" t="str">
        <f>IF(WhoWorksWhere!D461="",VLOOKUP(WhoWorksWhere!A461,Graduates!$A$2:$F$231,2,FALSE),"")</f>
        <v/>
      </c>
      <c r="D461" s="11"/>
      <c r="E461" s="11" t="str">
        <f>IF(WhoWorksWhere!D461="",VLOOKUP(WhoWorksWhere!A461,Graduates!$A$2:$F$231,3,FALSE),"")</f>
        <v/>
      </c>
      <c r="F461" s="11"/>
      <c r="G461" s="11">
        <f>IF(WhoWorksWhere!D461="",VLOOKUP(WhoWorksWhere!B461,Companies!$A$2:$B$695,2,FALSE),)</f>
        <v>0</v>
      </c>
      <c r="H461" s="11"/>
      <c r="I461" s="11"/>
      <c r="J461" s="11"/>
    </row>
    <row r="462" spans="1:10" hidden="1" x14ac:dyDescent="0.25">
      <c r="A462" s="10" t="str">
        <f>WhoWorksWhere!A462</f>
        <v>N16126448</v>
      </c>
      <c r="B462" s="10"/>
      <c r="C462" s="11" t="str">
        <f>IF(WhoWorksWhere!D462="",VLOOKUP(WhoWorksWhere!A462,Graduates!$A$2:$F$231,2,FALSE),"")</f>
        <v/>
      </c>
      <c r="D462" s="11"/>
      <c r="E462" s="11" t="str">
        <f>IF(WhoWorksWhere!D462="",VLOOKUP(WhoWorksWhere!A462,Graduates!$A$2:$F$231,3,FALSE),"")</f>
        <v/>
      </c>
      <c r="F462" s="11"/>
      <c r="G462" s="11">
        <f>IF(WhoWorksWhere!D462="",VLOOKUP(WhoWorksWhere!B462,Companies!$A$2:$B$695,2,FALSE),)</f>
        <v>0</v>
      </c>
      <c r="H462" s="11"/>
      <c r="I462" s="11"/>
      <c r="J462" s="11"/>
    </row>
    <row r="463" spans="1:10" hidden="1" x14ac:dyDescent="0.25">
      <c r="A463" s="10" t="str">
        <f>WhoWorksWhere!A463</f>
        <v>N16126448</v>
      </c>
      <c r="B463" s="10"/>
      <c r="C463" s="11" t="str">
        <f>IF(WhoWorksWhere!D463="",VLOOKUP(WhoWorksWhere!A463,Graduates!$A$2:$F$231,2,FALSE),"")</f>
        <v/>
      </c>
      <c r="D463" s="11"/>
      <c r="E463" s="11" t="str">
        <f>IF(WhoWorksWhere!D463="",VLOOKUP(WhoWorksWhere!A463,Graduates!$A$2:$F$231,3,FALSE),"")</f>
        <v/>
      </c>
      <c r="F463" s="11"/>
      <c r="G463" s="11">
        <f>IF(WhoWorksWhere!D463="",VLOOKUP(WhoWorksWhere!B463,Companies!$A$2:$B$695,2,FALSE),)</f>
        <v>0</v>
      </c>
      <c r="H463" s="11"/>
      <c r="I463" s="11"/>
      <c r="J463" s="11"/>
    </row>
    <row r="464" spans="1:10" hidden="1" x14ac:dyDescent="0.25">
      <c r="A464" s="10" t="str">
        <f>WhoWorksWhere!A464</f>
        <v>N16126448</v>
      </c>
      <c r="B464" s="10"/>
      <c r="C464" s="11" t="e">
        <f>IF(WhoWorksWhere!D464="",VLOOKUP(WhoWorksWhere!A464,Graduates!$A$2:$F$231,2,FALSE),"")</f>
        <v>#N/A</v>
      </c>
      <c r="D464" s="11"/>
      <c r="E464" s="11" t="e">
        <f>IF(WhoWorksWhere!D464="",VLOOKUP(WhoWorksWhere!A464,Graduates!$A$2:$F$231,3,FALSE),"")</f>
        <v>#N/A</v>
      </c>
      <c r="F464" s="11"/>
      <c r="G464" s="11" t="str">
        <f>IF(WhoWorksWhere!D464="",VLOOKUP(WhoWorksWhere!B464,Companies!$A$2:$B$695,2,FALSE),)</f>
        <v>TAI - TUSAŞ</v>
      </c>
      <c r="H464" s="11"/>
      <c r="I464" s="11"/>
      <c r="J464" s="11"/>
    </row>
    <row r="465" spans="1:10" hidden="1" x14ac:dyDescent="0.25">
      <c r="A465" s="10" t="str">
        <f>WhoWorksWhere!A465</f>
        <v>N14312871</v>
      </c>
      <c r="B465" s="10"/>
      <c r="C465" s="11" t="e">
        <f>IF(WhoWorksWhere!D465="",VLOOKUP(WhoWorksWhere!A465,Graduates!$A$2:$F$231,2,FALSE),"")</f>
        <v>#N/A</v>
      </c>
      <c r="D465" s="11"/>
      <c r="E465" s="11" t="e">
        <f>IF(WhoWorksWhere!D465="",VLOOKUP(WhoWorksWhere!A465,Graduates!$A$2:$F$231,3,FALSE),"")</f>
        <v>#N/A</v>
      </c>
      <c r="F465" s="11"/>
      <c r="G465" s="11" t="str">
        <f>IF(WhoWorksWhere!D465="",VLOOKUP(WhoWorksWhere!B465,Companies!$A$2:$B$695,2,FALSE),)</f>
        <v>TURKCELL</v>
      </c>
      <c r="H465" s="11"/>
      <c r="I465" s="11"/>
      <c r="J465" s="11"/>
    </row>
    <row r="466" spans="1:10" hidden="1" x14ac:dyDescent="0.25">
      <c r="A466" s="10" t="str">
        <f>WhoWorksWhere!A466</f>
        <v>N14215266</v>
      </c>
      <c r="B466" s="10"/>
      <c r="C466" s="11" t="e">
        <f>IF(WhoWorksWhere!D466="",VLOOKUP(WhoWorksWhere!A466,Graduates!$A$2:$F$231,2,FALSE),"")</f>
        <v>#N/A</v>
      </c>
      <c r="D466" s="11"/>
      <c r="E466" s="11" t="e">
        <f>IF(WhoWorksWhere!D466="",VLOOKUP(WhoWorksWhere!A466,Graduates!$A$2:$F$231,3,FALSE),"")</f>
        <v>#N/A</v>
      </c>
      <c r="F466" s="11"/>
      <c r="G466" s="11" t="str">
        <f>IF(WhoWorksWhere!D466="",VLOOKUP(WhoWorksWhere!B466,Companies!$A$2:$B$695,2,FALSE),)</f>
        <v>TAI - TUSAŞ</v>
      </c>
      <c r="H466" s="11"/>
      <c r="I466" s="11"/>
      <c r="J466" s="11"/>
    </row>
    <row r="467" spans="1:10" hidden="1" x14ac:dyDescent="0.25">
      <c r="A467" s="10" t="str">
        <f>WhoWorksWhere!A467</f>
        <v>N13129100</v>
      </c>
      <c r="B467" s="10"/>
      <c r="C467" s="11" t="str">
        <f>IF(WhoWorksWhere!D467="",VLOOKUP(WhoWorksWhere!A467,Graduates!$A$2:$F$231,2,FALSE),"")</f>
        <v/>
      </c>
      <c r="D467" s="11"/>
      <c r="E467" s="11" t="str">
        <f>IF(WhoWorksWhere!D467="",VLOOKUP(WhoWorksWhere!A467,Graduates!$A$2:$F$231,3,FALSE),"")</f>
        <v/>
      </c>
      <c r="F467" s="11"/>
      <c r="G467" s="11">
        <f>IF(WhoWorksWhere!D467="",VLOOKUP(WhoWorksWhere!B467,Companies!$A$2:$B$695,2,FALSE),)</f>
        <v>0</v>
      </c>
      <c r="H467" s="11"/>
      <c r="I467" s="11"/>
      <c r="J467" s="11"/>
    </row>
    <row r="468" spans="1:10" hidden="1" x14ac:dyDescent="0.25">
      <c r="A468" s="10" t="str">
        <f>WhoWorksWhere!A468</f>
        <v>N13129100</v>
      </c>
      <c r="B468" s="10"/>
      <c r="C468" s="11" t="e">
        <f>IF(WhoWorksWhere!D468="",VLOOKUP(WhoWorksWhere!A468,Graduates!$A$2:$F$231,2,FALSE),"")</f>
        <v>#N/A</v>
      </c>
      <c r="D468" s="11"/>
      <c r="E468" s="11" t="e">
        <f>IF(WhoWorksWhere!D468="",VLOOKUP(WhoWorksWhere!A468,Graduates!$A$2:$F$231,3,FALSE),"")</f>
        <v>#N/A</v>
      </c>
      <c r="F468" s="11"/>
      <c r="G468" s="11" t="str">
        <f>IF(WhoWorksWhere!D468="",VLOOKUP(WhoWorksWhere!B468,Companies!$A$2:$B$695,2,FALSE),)</f>
        <v>T.C. Çalışma ve Sosyal Güvenlik Bakanlığı</v>
      </c>
      <c r="H468" s="11"/>
      <c r="I468" s="11"/>
      <c r="J468" s="11"/>
    </row>
    <row r="469" spans="1:10" hidden="1" x14ac:dyDescent="0.25">
      <c r="A469" s="10" t="str">
        <f>WhoWorksWhere!A469</f>
        <v>N16123408</v>
      </c>
      <c r="B469" s="10"/>
      <c r="C469" s="11" t="str">
        <f>IF(WhoWorksWhere!D469="",VLOOKUP(WhoWorksWhere!A469,Graduates!$A$2:$F$231,2,FALSE),"")</f>
        <v/>
      </c>
      <c r="D469" s="11"/>
      <c r="E469" s="11" t="str">
        <f>IF(WhoWorksWhere!D469="",VLOOKUP(WhoWorksWhere!A469,Graduates!$A$2:$F$231,3,FALSE),"")</f>
        <v/>
      </c>
      <c r="F469" s="11"/>
      <c r="G469" s="11">
        <f>IF(WhoWorksWhere!D469="",VLOOKUP(WhoWorksWhere!B469,Companies!$A$2:$B$695,2,FALSE),)</f>
        <v>0</v>
      </c>
      <c r="H469" s="11"/>
      <c r="I469" s="11"/>
      <c r="J469" s="11"/>
    </row>
    <row r="470" spans="1:10" hidden="1" x14ac:dyDescent="0.25">
      <c r="A470" s="10" t="str">
        <f>WhoWorksWhere!A470</f>
        <v>N16123408</v>
      </c>
      <c r="B470" s="10"/>
      <c r="C470" s="11" t="str">
        <f>IF(WhoWorksWhere!D470="",VLOOKUP(WhoWorksWhere!A470,Graduates!$A$2:$F$231,2,FALSE),"")</f>
        <v/>
      </c>
      <c r="D470" s="11"/>
      <c r="E470" s="11" t="str">
        <f>IF(WhoWorksWhere!D470="",VLOOKUP(WhoWorksWhere!A470,Graduates!$A$2:$F$231,3,FALSE),"")</f>
        <v/>
      </c>
      <c r="F470" s="11"/>
      <c r="G470" s="11">
        <f>IF(WhoWorksWhere!D470="",VLOOKUP(WhoWorksWhere!B470,Companies!$A$2:$B$695,2,FALSE),)</f>
        <v>0</v>
      </c>
      <c r="H470" s="11"/>
      <c r="I470" s="11"/>
      <c r="J470" s="11"/>
    </row>
    <row r="471" spans="1:10" hidden="1" x14ac:dyDescent="0.25">
      <c r="A471" s="10" t="str">
        <f>WhoWorksWhere!A471</f>
        <v>N16123408</v>
      </c>
      <c r="B471" s="10"/>
      <c r="C471" s="11" t="e">
        <f>IF(WhoWorksWhere!D471="",VLOOKUP(WhoWorksWhere!A471,Graduates!$A$2:$F$231,2,FALSE),"")</f>
        <v>#N/A</v>
      </c>
      <c r="D471" s="11"/>
      <c r="E471" s="11" t="e">
        <f>IF(WhoWorksWhere!D471="",VLOOKUP(WhoWorksWhere!A471,Graduates!$A$2:$F$231,3,FALSE),"")</f>
        <v>#N/A</v>
      </c>
      <c r="F471" s="11"/>
      <c r="G471" s="11" t="str">
        <f>IF(WhoWorksWhere!D471="",VLOOKUP(WhoWorksWhere!B471,Companies!$A$2:$B$695,2,FALSE),)</f>
        <v>TAI - TUSAŞ</v>
      </c>
      <c r="H471" s="11"/>
      <c r="I471" s="11"/>
      <c r="J471" s="11"/>
    </row>
    <row r="472" spans="1:10" hidden="1" x14ac:dyDescent="0.25">
      <c r="A472" s="10" t="str">
        <f>WhoWorksWhere!A472</f>
        <v>N16114862</v>
      </c>
      <c r="B472" s="10"/>
      <c r="C472" s="11" t="e">
        <f>IF(WhoWorksWhere!D472="",VLOOKUP(WhoWorksWhere!A472,Graduates!$A$2:$F$231,2,FALSE),"")</f>
        <v>#N/A</v>
      </c>
      <c r="D472" s="11"/>
      <c r="E472" s="11" t="e">
        <f>IF(WhoWorksWhere!D472="",VLOOKUP(WhoWorksWhere!A472,Graduates!$A$2:$F$231,3,FALSE),"")</f>
        <v>#N/A</v>
      </c>
      <c r="F472" s="11"/>
      <c r="G472" s="11" t="str">
        <f>IF(WhoWorksWhere!D472="",VLOOKUP(WhoWorksWhere!B472,Companies!$A$2:$B$695,2,FALSE),)</f>
        <v>Bıçakçılar Tıbbi Cihaz</v>
      </c>
      <c r="H472" s="11"/>
      <c r="I472" s="11"/>
      <c r="J472" s="11"/>
    </row>
    <row r="473" spans="1:10" hidden="1" x14ac:dyDescent="0.25">
      <c r="A473" s="10" t="str">
        <f>WhoWorksWhere!A473</f>
        <v>N14112435</v>
      </c>
      <c r="B473" s="10"/>
      <c r="C473" s="11" t="str">
        <f>IF(WhoWorksWhere!D473="",VLOOKUP(WhoWorksWhere!A473,Graduates!$A$2:$F$231,2,FALSE),"")</f>
        <v/>
      </c>
      <c r="D473" s="11"/>
      <c r="E473" s="11" t="str">
        <f>IF(WhoWorksWhere!D473="",VLOOKUP(WhoWorksWhere!A473,Graduates!$A$2:$F$231,3,FALSE),"")</f>
        <v/>
      </c>
      <c r="F473" s="11"/>
      <c r="G473" s="11">
        <f>IF(WhoWorksWhere!D473="",VLOOKUP(WhoWorksWhere!B473,Companies!$A$2:$B$695,2,FALSE),)</f>
        <v>0</v>
      </c>
      <c r="H473" s="11"/>
      <c r="I473" s="11"/>
      <c r="J473" s="11"/>
    </row>
    <row r="474" spans="1:10" hidden="1" x14ac:dyDescent="0.25">
      <c r="A474" s="10" t="str">
        <f>WhoWorksWhere!A474</f>
        <v>N14319296</v>
      </c>
      <c r="B474" s="10"/>
      <c r="C474" s="11" t="str">
        <f>IF(WhoWorksWhere!D474="",VLOOKUP(WhoWorksWhere!A474,Graduates!$A$2:$F$231,2,FALSE),"")</f>
        <v/>
      </c>
      <c r="D474" s="11"/>
      <c r="E474" s="11" t="str">
        <f>IF(WhoWorksWhere!D474="",VLOOKUP(WhoWorksWhere!A474,Graduates!$A$2:$F$231,3,FALSE),"")</f>
        <v/>
      </c>
      <c r="F474" s="11"/>
      <c r="G474" s="11">
        <f>IF(WhoWorksWhere!D474="",VLOOKUP(WhoWorksWhere!B474,Companies!$A$2:$B$695,2,FALSE),)</f>
        <v>0</v>
      </c>
      <c r="H474" s="11"/>
      <c r="I474" s="11"/>
      <c r="J474" s="11"/>
    </row>
    <row r="475" spans="1:10" hidden="1" x14ac:dyDescent="0.25">
      <c r="A475" s="10" t="str">
        <f>WhoWorksWhere!A475</f>
        <v>N14319225</v>
      </c>
      <c r="B475" s="10"/>
      <c r="C475" s="11" t="e">
        <f>IF(WhoWorksWhere!D475="",VLOOKUP(WhoWorksWhere!A475,Graduates!$A$2:$F$231,2,FALSE),"")</f>
        <v>#N/A</v>
      </c>
      <c r="D475" s="11"/>
      <c r="E475" s="11" t="e">
        <f>IF(WhoWorksWhere!D475="",VLOOKUP(WhoWorksWhere!A475,Graduates!$A$2:$F$231,3,FALSE),"")</f>
        <v>#N/A</v>
      </c>
      <c r="F475" s="11"/>
      <c r="G475" s="11" t="str">
        <f>IF(WhoWorksWhere!D475="",VLOOKUP(WhoWorksWhere!B475,Companies!$A$2:$B$695,2,FALSE),)</f>
        <v>Hacettepe University</v>
      </c>
      <c r="H475" s="11"/>
      <c r="I475" s="11"/>
      <c r="J475" s="11"/>
    </row>
    <row r="476" spans="1:10" hidden="1" x14ac:dyDescent="0.25">
      <c r="A476" s="10" t="str">
        <f>WhoWorksWhere!A476</f>
        <v>N14212755</v>
      </c>
      <c r="B476" s="10"/>
      <c r="C476" s="11" t="str">
        <f>IF(WhoWorksWhere!D476="",VLOOKUP(WhoWorksWhere!A476,Graduates!$A$2:$F$231,2,FALSE),"")</f>
        <v/>
      </c>
      <c r="D476" s="11"/>
      <c r="E476" s="11" t="str">
        <f>IF(WhoWorksWhere!D476="",VLOOKUP(WhoWorksWhere!A476,Graduates!$A$2:$F$231,3,FALSE),"")</f>
        <v/>
      </c>
      <c r="F476" s="11"/>
      <c r="G476" s="11">
        <f>IF(WhoWorksWhere!D476="",VLOOKUP(WhoWorksWhere!B476,Companies!$A$2:$B$695,2,FALSE),)</f>
        <v>0</v>
      </c>
      <c r="H476" s="11"/>
      <c r="I476" s="11"/>
      <c r="J476" s="11"/>
    </row>
    <row r="477" spans="1:10" hidden="1" x14ac:dyDescent="0.25">
      <c r="A477" s="10" t="str">
        <f>WhoWorksWhere!A477</f>
        <v>N14212755</v>
      </c>
      <c r="B477" s="10"/>
      <c r="C477" s="11" t="str">
        <f>IF(WhoWorksWhere!D477="",VLOOKUP(WhoWorksWhere!A477,Graduates!$A$2:$F$231,2,FALSE),"")</f>
        <v/>
      </c>
      <c r="D477" s="11"/>
      <c r="E477" s="11" t="str">
        <f>IF(WhoWorksWhere!D477="",VLOOKUP(WhoWorksWhere!A477,Graduates!$A$2:$F$231,3,FALSE),"")</f>
        <v/>
      </c>
      <c r="F477" s="11"/>
      <c r="G477" s="11">
        <f>IF(WhoWorksWhere!D477="",VLOOKUP(WhoWorksWhere!B477,Companies!$A$2:$B$695,2,FALSE),)</f>
        <v>0</v>
      </c>
      <c r="H477" s="11"/>
      <c r="I477" s="11"/>
      <c r="J477" s="11"/>
    </row>
    <row r="478" spans="1:10" hidden="1" x14ac:dyDescent="0.25">
      <c r="A478" s="10" t="str">
        <f>WhoWorksWhere!A478</f>
        <v>N14116854</v>
      </c>
      <c r="B478" s="10"/>
      <c r="C478" s="11" t="e">
        <f>IF(WhoWorksWhere!D478="",VLOOKUP(WhoWorksWhere!A478,Graduates!$A$2:$F$231,2,FALSE),"")</f>
        <v>#N/A</v>
      </c>
      <c r="D478" s="11"/>
      <c r="E478" s="11" t="e">
        <f>IF(WhoWorksWhere!D478="",VLOOKUP(WhoWorksWhere!A478,Graduates!$A$2:$F$231,3,FALSE),"")</f>
        <v>#N/A</v>
      </c>
      <c r="F478" s="11"/>
      <c r="G478" s="11" t="str">
        <f>IF(WhoWorksWhere!D478="",VLOOKUP(WhoWorksWhere!B478,Companies!$A$2:$B$695,2,FALSE),)</f>
        <v>Etiya Bilgi Teknolojileri</v>
      </c>
      <c r="H478" s="11"/>
      <c r="I478" s="11"/>
      <c r="J478" s="11"/>
    </row>
    <row r="479" spans="1:10" hidden="1" x14ac:dyDescent="0.25">
      <c r="A479" s="10" t="str">
        <f>WhoWorksWhere!A479</f>
        <v>N14111447</v>
      </c>
      <c r="B479" s="10"/>
      <c r="C479" s="11" t="e">
        <f>IF(WhoWorksWhere!D479="",VLOOKUP(WhoWorksWhere!A479,Graduates!$A$2:$F$231,2,FALSE),"")</f>
        <v>#N/A</v>
      </c>
      <c r="D479" s="11"/>
      <c r="E479" s="11" t="e">
        <f>IF(WhoWorksWhere!D479="",VLOOKUP(WhoWorksWhere!A479,Graduates!$A$2:$F$231,3,FALSE),"")</f>
        <v>#N/A</v>
      </c>
      <c r="F479" s="11"/>
      <c r="G479" s="11" t="str">
        <f>IF(WhoWorksWhere!D479="",VLOOKUP(WhoWorksWhere!B479,Companies!$A$2:$B$695,2,FALSE),)</f>
        <v>HAVELSAN</v>
      </c>
      <c r="H479" s="11"/>
      <c r="I479" s="11"/>
      <c r="J479" s="11"/>
    </row>
    <row r="480" spans="1:10" hidden="1" x14ac:dyDescent="0.25">
      <c r="A480" s="10" t="str">
        <f>WhoWorksWhere!A480</f>
        <v>N14117453</v>
      </c>
      <c r="B480" s="10"/>
      <c r="C480" s="11" t="e">
        <f>IF(WhoWorksWhere!D480="",VLOOKUP(WhoWorksWhere!A480,Graduates!$A$2:$F$231,2,FALSE),"")</f>
        <v>#N/A</v>
      </c>
      <c r="D480" s="11"/>
      <c r="E480" s="11" t="e">
        <f>IF(WhoWorksWhere!D480="",VLOOKUP(WhoWorksWhere!A480,Graduates!$A$2:$F$231,3,FALSE),"")</f>
        <v>#N/A</v>
      </c>
      <c r="F480" s="11"/>
      <c r="G480" s="11" t="str">
        <f>IF(WhoWorksWhere!D480="",VLOOKUP(WhoWorksWhere!B480,Companies!$A$2:$B$695,2,FALSE),)</f>
        <v>Garden Catering</v>
      </c>
      <c r="H480" s="11"/>
      <c r="I480" s="11"/>
      <c r="J480" s="11"/>
    </row>
    <row r="481" spans="1:10" hidden="1" x14ac:dyDescent="0.25">
      <c r="A481" s="10" t="str">
        <f>WhoWorksWhere!A481</f>
        <v>N14313100</v>
      </c>
      <c r="B481" s="10"/>
      <c r="C481" s="11" t="e">
        <f>IF(WhoWorksWhere!D481="",VLOOKUP(WhoWorksWhere!A481,Graduates!$A$2:$F$231,2,FALSE),"")</f>
        <v>#N/A</v>
      </c>
      <c r="D481" s="11"/>
      <c r="E481" s="11" t="e">
        <f>IF(WhoWorksWhere!D481="",VLOOKUP(WhoWorksWhere!A481,Graduates!$A$2:$F$231,3,FALSE),"")</f>
        <v>#N/A</v>
      </c>
      <c r="F481" s="11"/>
      <c r="G481" s="11" t="str">
        <f>IF(WhoWorksWhere!D481="",VLOOKUP(WhoWorksWhere!B481,Companies!$A$2:$B$695,2,FALSE),)</f>
        <v>Genel Energy</v>
      </c>
      <c r="H481" s="11"/>
      <c r="I481" s="11"/>
      <c r="J481" s="11"/>
    </row>
    <row r="482" spans="1:10" hidden="1" x14ac:dyDescent="0.25">
      <c r="A482" s="10" t="str">
        <f>WhoWorksWhere!A482</f>
        <v>N14218128</v>
      </c>
      <c r="B482" s="10"/>
      <c r="C482" s="11" t="e">
        <f>IF(WhoWorksWhere!D482="",VLOOKUP(WhoWorksWhere!A482,Graduates!$A$2:$F$231,2,FALSE),"")</f>
        <v>#N/A</v>
      </c>
      <c r="D482" s="11"/>
      <c r="E482" s="11" t="e">
        <f>IF(WhoWorksWhere!D482="",VLOOKUP(WhoWorksWhere!A482,Graduates!$A$2:$F$231,3,FALSE),"")</f>
        <v>#N/A</v>
      </c>
      <c r="F482" s="11"/>
      <c r="G482" s="11" t="str">
        <f>IF(WhoWorksWhere!D482="",VLOOKUP(WhoWorksWhere!B482,Companies!$A$2:$B$695,2,FALSE),)</f>
        <v>MEFA Group</v>
      </c>
      <c r="H482" s="11"/>
      <c r="I482" s="11"/>
      <c r="J482" s="11"/>
    </row>
    <row r="483" spans="1:10" hidden="1" x14ac:dyDescent="0.25">
      <c r="A483" s="10" t="str">
        <f>WhoWorksWhere!A483</f>
        <v>N14316944</v>
      </c>
      <c r="B483" s="10"/>
      <c r="C483" s="11" t="e">
        <f>IF(WhoWorksWhere!D483="",VLOOKUP(WhoWorksWhere!A483,Graduates!$A$2:$F$231,2,FALSE),"")</f>
        <v>#N/A</v>
      </c>
      <c r="D483" s="11"/>
      <c r="E483" s="11" t="e">
        <f>IF(WhoWorksWhere!D483="",VLOOKUP(WhoWorksWhere!A483,Graduates!$A$2:$F$231,3,FALSE),"")</f>
        <v>#N/A</v>
      </c>
      <c r="F483" s="11"/>
      <c r="G483" s="11" t="str">
        <f>IF(WhoWorksWhere!D483="",VLOOKUP(WhoWorksWhere!B483,Companies!$A$2:$B$695,2,FALSE),)</f>
        <v>İnnova</v>
      </c>
      <c r="H483" s="11"/>
      <c r="I483" s="11"/>
      <c r="J483" s="11"/>
    </row>
    <row r="484" spans="1:10" hidden="1" x14ac:dyDescent="0.25">
      <c r="A484" s="10" t="str">
        <f>WhoWorksWhere!A484</f>
        <v>N14316618</v>
      </c>
      <c r="B484" s="10"/>
      <c r="C484" s="11" t="e">
        <f>IF(WhoWorksWhere!D484="",VLOOKUP(WhoWorksWhere!A484,Graduates!$A$2:$F$231,2,FALSE),"")</f>
        <v>#N/A</v>
      </c>
      <c r="D484" s="11"/>
      <c r="E484" s="11" t="e">
        <f>IF(WhoWorksWhere!D484="",VLOOKUP(WhoWorksWhere!A484,Graduates!$A$2:$F$231,3,FALSE),"")</f>
        <v>#N/A</v>
      </c>
      <c r="F484" s="11"/>
      <c r="G484" s="11" t="str">
        <f>IF(WhoWorksWhere!D484="",VLOOKUP(WhoWorksWhere!B484,Companies!$A$2:$B$695,2,FALSE),)</f>
        <v>Türk Telekom</v>
      </c>
      <c r="H484" s="11"/>
      <c r="I484" s="11"/>
      <c r="J484" s="11"/>
    </row>
    <row r="485" spans="1:10" x14ac:dyDescent="0.25">
      <c r="A485" s="10">
        <f>WhoWorksWhere!A485</f>
        <v>20829435</v>
      </c>
      <c r="B485" s="10"/>
      <c r="C485" s="11" t="str">
        <f>IF(WhoWorksWhere!D485="",VLOOKUP(WhoWorksWhere!A485,Graduates!$A$2:$F$231,2,FALSE),"")</f>
        <v>SEVDA</v>
      </c>
      <c r="D485" s="11"/>
      <c r="E485" s="11" t="str">
        <f>IF(WhoWorksWhere!D485="",VLOOKUP(WhoWorksWhere!A485,Graduates!$A$2:$F$231,3,FALSE),"")</f>
        <v>DİNAR</v>
      </c>
      <c r="F485" s="11"/>
      <c r="G485" s="11" t="str">
        <f>IF(WhoWorksWhere!D485="",VLOOKUP(WhoWorksWhere!B485,Companies!$A$2:$B$695,2,FALSE),)</f>
        <v>B/S/H/ Home Appliances Group</v>
      </c>
      <c r="H485" s="11"/>
      <c r="I485" s="11"/>
      <c r="J485" s="11"/>
    </row>
    <row r="486" spans="1:10" hidden="1" x14ac:dyDescent="0.25">
      <c r="A486" s="10">
        <f>WhoWorksWhere!A486</f>
        <v>20727629</v>
      </c>
      <c r="B486" s="10"/>
      <c r="C486" s="11" t="str">
        <f>IF(WhoWorksWhere!D486="",VLOOKUP(WhoWorksWhere!A486,Graduates!$A$2:$F$231,2,FALSE),"")</f>
        <v/>
      </c>
      <c r="D486" s="11"/>
      <c r="E486" s="11" t="str">
        <f>IF(WhoWorksWhere!D486="",VLOOKUP(WhoWorksWhere!A486,Graduates!$A$2:$F$231,3,FALSE),"")</f>
        <v/>
      </c>
      <c r="F486" s="11"/>
      <c r="G486" s="11">
        <f>IF(WhoWorksWhere!D486="",VLOOKUP(WhoWorksWhere!B486,Companies!$A$2:$B$695,2,FALSE),)</f>
        <v>0</v>
      </c>
      <c r="H486" s="11"/>
      <c r="I486" s="11"/>
      <c r="J486" s="11"/>
    </row>
    <row r="487" spans="1:10" x14ac:dyDescent="0.25">
      <c r="A487" s="10">
        <f>WhoWorksWhere!A487</f>
        <v>20727629</v>
      </c>
      <c r="B487" s="10"/>
      <c r="C487" s="11" t="str">
        <f>IF(WhoWorksWhere!D487="",VLOOKUP(WhoWorksWhere!A487,Graduates!$A$2:$F$231,2,FALSE),"")</f>
        <v>PELİN</v>
      </c>
      <c r="D487" s="11"/>
      <c r="E487" s="11" t="str">
        <f>IF(WhoWorksWhere!D487="",VLOOKUP(WhoWorksWhere!A487,Graduates!$A$2:$F$231,3,FALSE),"")</f>
        <v>SAÇMAZ</v>
      </c>
      <c r="F487" s="11"/>
      <c r="G487" s="11" t="str">
        <f>IF(WhoWorksWhere!D487="",VLOOKUP(WhoWorksWhere!B487,Companies!$A$2:$B$695,2,FALSE),)</f>
        <v>Delphi Automotive Systems</v>
      </c>
      <c r="H487" s="11"/>
      <c r="I487" s="11"/>
      <c r="J487" s="11"/>
    </row>
    <row r="488" spans="1:10" hidden="1" x14ac:dyDescent="0.25">
      <c r="A488" s="10">
        <f>WhoWorksWhere!A488</f>
        <v>20727629</v>
      </c>
      <c r="B488" s="10"/>
      <c r="C488" s="11" t="str">
        <f>IF(WhoWorksWhere!D488="",VLOOKUP(WhoWorksWhere!A488,Graduates!$A$2:$F$231,2,FALSE),"")</f>
        <v/>
      </c>
      <c r="D488" s="11"/>
      <c r="E488" s="11" t="str">
        <f>IF(WhoWorksWhere!D488="",VLOOKUP(WhoWorksWhere!A488,Graduates!$A$2:$F$231,3,FALSE),"")</f>
        <v/>
      </c>
      <c r="F488" s="11"/>
      <c r="G488" s="11">
        <f>IF(WhoWorksWhere!D488="",VLOOKUP(WhoWorksWhere!B488,Companies!$A$2:$B$695,2,FALSE),)</f>
        <v>0</v>
      </c>
      <c r="H488" s="11"/>
      <c r="I488" s="11"/>
      <c r="J488" s="11"/>
    </row>
    <row r="489" spans="1:10" hidden="1" x14ac:dyDescent="0.25">
      <c r="A489" s="10" t="str">
        <f>WhoWorksWhere!A489</f>
        <v>N14119058</v>
      </c>
      <c r="B489" s="10"/>
      <c r="C489" s="11" t="e">
        <f>IF(WhoWorksWhere!D489="",VLOOKUP(WhoWorksWhere!A489,Graduates!$A$2:$F$231,2,FALSE),"")</f>
        <v>#N/A</v>
      </c>
      <c r="D489" s="11"/>
      <c r="E489" s="11" t="e">
        <f>IF(WhoWorksWhere!D489="",VLOOKUP(WhoWorksWhere!A489,Graduates!$A$2:$F$231,3,FALSE),"")</f>
        <v>#N/A</v>
      </c>
      <c r="F489" s="11"/>
      <c r="G489" s="11" t="str">
        <f>IF(WhoWorksWhere!D489="",VLOOKUP(WhoWorksWhere!B489,Companies!$A$2:$B$695,2,FALSE),)</f>
        <v>Bilkent Holding</v>
      </c>
      <c r="H489" s="11"/>
      <c r="I489" s="11"/>
      <c r="J489" s="11"/>
    </row>
    <row r="490" spans="1:10" hidden="1" x14ac:dyDescent="0.25">
      <c r="A490" s="10" t="str">
        <f>WhoWorksWhere!A490</f>
        <v>N14117198</v>
      </c>
      <c r="B490" s="10"/>
      <c r="C490" s="11" t="e">
        <f>IF(WhoWorksWhere!D490="",VLOOKUP(WhoWorksWhere!A490,Graduates!$A$2:$F$231,2,FALSE),"")</f>
        <v>#N/A</v>
      </c>
      <c r="D490" s="11"/>
      <c r="E490" s="11" t="e">
        <f>IF(WhoWorksWhere!D490="",VLOOKUP(WhoWorksWhere!A490,Graduates!$A$2:$F$231,3,FALSE),"")</f>
        <v>#N/A</v>
      </c>
      <c r="F490" s="11"/>
      <c r="G490" s="11" t="str">
        <f>IF(WhoWorksWhere!D490="",VLOOKUP(WhoWorksWhere!B490,Companies!$A$2:$B$695,2,FALSE),)</f>
        <v>Utest Material Testing Equipment</v>
      </c>
      <c r="H490" s="11"/>
      <c r="I490" s="11"/>
      <c r="J490" s="11"/>
    </row>
    <row r="491" spans="1:10" x14ac:dyDescent="0.25">
      <c r="A491" s="10">
        <f>WhoWorksWhere!A491</f>
        <v>21131106</v>
      </c>
      <c r="B491" s="10"/>
      <c r="C491" s="11" t="str">
        <f>IF(WhoWorksWhere!D491="",VLOOKUP(WhoWorksWhere!A491,Graduates!$A$2:$F$231,2,FALSE),"")</f>
        <v>İLKER</v>
      </c>
      <c r="D491" s="11"/>
      <c r="E491" s="11" t="str">
        <f>IF(WhoWorksWhere!D491="",VLOOKUP(WhoWorksWhere!A491,Graduates!$A$2:$F$231,3,FALSE),"")</f>
        <v>KÖSELİ</v>
      </c>
      <c r="F491" s="11"/>
      <c r="G491" s="11" t="str">
        <f>IF(WhoWorksWhere!D491="",VLOOKUP(WhoWorksWhere!B491,Companies!$A$2:$B$695,2,FALSE),)</f>
        <v>ASELSAN</v>
      </c>
      <c r="H491" s="11"/>
      <c r="I491" s="11"/>
      <c r="J491" s="11"/>
    </row>
    <row r="492" spans="1:10" x14ac:dyDescent="0.25">
      <c r="A492" s="10">
        <f>WhoWorksWhere!A492</f>
        <v>21232427</v>
      </c>
      <c r="B492" s="10"/>
      <c r="C492" s="11" t="str">
        <f>IF(WhoWorksWhere!D492="",VLOOKUP(WhoWorksWhere!A492,Graduates!$A$2:$F$231,2,FALSE),"")</f>
        <v>MERVE</v>
      </c>
      <c r="D492" s="11"/>
      <c r="E492" s="11" t="str">
        <f>IF(WhoWorksWhere!D492="",VLOOKUP(WhoWorksWhere!A492,Graduates!$A$2:$F$231,3,FALSE),"")</f>
        <v>ÇERÇİ</v>
      </c>
      <c r="F492" s="11"/>
      <c r="G492" s="11" t="str">
        <f>IF(WhoWorksWhere!D492="",VLOOKUP(WhoWorksWhere!B492,Companies!$A$2:$B$695,2,FALSE),)</f>
        <v>Türk Traktör</v>
      </c>
      <c r="H492" s="11"/>
      <c r="I492" s="11"/>
      <c r="J492" s="11"/>
    </row>
    <row r="493" spans="1:10" x14ac:dyDescent="0.25">
      <c r="A493" s="10">
        <f>WhoWorksWhere!A493</f>
        <v>21232413</v>
      </c>
      <c r="B493" s="10"/>
      <c r="C493" s="11" t="str">
        <f>IF(WhoWorksWhere!D493="",VLOOKUP(WhoWorksWhere!A493,Graduates!$A$2:$F$231,2,FALSE),"")</f>
        <v>CANER</v>
      </c>
      <c r="D493" s="11"/>
      <c r="E493" s="11" t="str">
        <f>IF(WhoWorksWhere!D493="",VLOOKUP(WhoWorksWhere!A493,Graduates!$A$2:$F$231,3,FALSE),"")</f>
        <v>ÇAY</v>
      </c>
      <c r="F493" s="11"/>
      <c r="G493" s="11" t="str">
        <f>IF(WhoWorksWhere!D493="",VLOOKUP(WhoWorksWhere!B493,Companies!$A$2:$B$695,2,FALSE),)</f>
        <v>Meteksan Savunma</v>
      </c>
      <c r="H493" s="11"/>
      <c r="I493" s="11"/>
      <c r="J493" s="11"/>
    </row>
    <row r="494" spans="1:10" hidden="1" x14ac:dyDescent="0.25">
      <c r="A494" s="10" t="str">
        <f>WhoWorksWhere!A494</f>
        <v>N16112179</v>
      </c>
      <c r="B494" s="10"/>
      <c r="C494" s="11" t="e">
        <f>IF(WhoWorksWhere!D494="",VLOOKUP(WhoWorksWhere!A494,Graduates!$A$2:$F$231,2,FALSE),"")</f>
        <v>#N/A</v>
      </c>
      <c r="D494" s="11"/>
      <c r="E494" s="11" t="e">
        <f>IF(WhoWorksWhere!D494="",VLOOKUP(WhoWorksWhere!A494,Graduates!$A$2:$F$231,3,FALSE),"")</f>
        <v>#N/A</v>
      </c>
      <c r="F494" s="11"/>
      <c r="G494" s="11" t="str">
        <f>IF(WhoWorksWhere!D494="",VLOOKUP(WhoWorksWhere!B494,Companies!$A$2:$B$695,2,FALSE),)</f>
        <v>TURKCELL</v>
      </c>
      <c r="H494" s="11"/>
      <c r="I494" s="11"/>
      <c r="J494" s="11"/>
    </row>
    <row r="495" spans="1:10" hidden="1" x14ac:dyDescent="0.25">
      <c r="A495" s="10">
        <f>WhoWorksWhere!A495</f>
        <v>21232317</v>
      </c>
      <c r="B495" s="10"/>
      <c r="C495" s="11" t="str">
        <f>IF(WhoWorksWhere!D495="",VLOOKUP(WhoWorksWhere!A495,Graduates!$A$2:$F$231,2,FALSE),"")</f>
        <v/>
      </c>
      <c r="D495" s="11"/>
      <c r="E495" s="11" t="str">
        <f>IF(WhoWorksWhere!D495="",VLOOKUP(WhoWorksWhere!A495,Graduates!$A$2:$F$231,3,FALSE),"")</f>
        <v/>
      </c>
      <c r="F495" s="11"/>
      <c r="G495" s="11">
        <f>IF(WhoWorksWhere!D495="",VLOOKUP(WhoWorksWhere!B495,Companies!$A$2:$B$695,2,FALSE),)</f>
        <v>0</v>
      </c>
      <c r="H495" s="11"/>
      <c r="I495" s="11"/>
      <c r="J495" s="11"/>
    </row>
    <row r="496" spans="1:10" x14ac:dyDescent="0.25">
      <c r="A496" s="10">
        <f>WhoWorksWhere!A496</f>
        <v>21232432</v>
      </c>
      <c r="B496" s="10"/>
      <c r="C496" s="11" t="str">
        <f>IF(WhoWorksWhere!D496="",VLOOKUP(WhoWorksWhere!A496,Graduates!$A$2:$F$231,2,FALSE),"")</f>
        <v>ZEYNEP</v>
      </c>
      <c r="D496" s="11"/>
      <c r="E496" s="11" t="str">
        <f>IF(WhoWorksWhere!D496="",VLOOKUP(WhoWorksWhere!A496,Graduates!$A$2:$F$231,3,FALSE),"")</f>
        <v>ÇİFTÇİ</v>
      </c>
      <c r="F496" s="11"/>
      <c r="G496" s="11" t="str">
        <f>IF(WhoWorksWhere!D496="",VLOOKUP(WhoWorksWhere!B496,Companies!$A$2:$B$695,2,FALSE),)</f>
        <v>MAN Türkiye</v>
      </c>
      <c r="H496" s="11"/>
      <c r="I496" s="11"/>
      <c r="J496" s="11"/>
    </row>
    <row r="497" spans="1:10" x14ac:dyDescent="0.25">
      <c r="A497" s="10">
        <f>WhoWorksWhere!A497</f>
        <v>21131182</v>
      </c>
      <c r="B497" s="10"/>
      <c r="C497" s="11" t="str">
        <f>IF(WhoWorksWhere!D497="",VLOOKUP(WhoWorksWhere!A497,Graduates!$A$2:$F$231,2,FALSE),"")</f>
        <v>HAYRİYE</v>
      </c>
      <c r="D497" s="11"/>
      <c r="E497" s="11" t="str">
        <f>IF(WhoWorksWhere!D497="",VLOOKUP(WhoWorksWhere!A497,Graduates!$A$2:$F$231,3,FALSE),"")</f>
        <v>ÖZTÜRK</v>
      </c>
      <c r="F497" s="11"/>
      <c r="G497" s="11" t="str">
        <f>IF(WhoWorksWhere!D497="",VLOOKUP(WhoWorksWhere!B497,Companies!$A$2:$B$695,2,FALSE),)</f>
        <v>BOSCH</v>
      </c>
      <c r="H497" s="11"/>
      <c r="I497" s="11"/>
      <c r="J497" s="11"/>
    </row>
    <row r="498" spans="1:10" x14ac:dyDescent="0.25">
      <c r="A498" s="10">
        <f>WhoWorksWhere!A498</f>
        <v>21232561</v>
      </c>
      <c r="B498" s="10"/>
      <c r="C498" s="11" t="str">
        <f>IF(WhoWorksWhere!D498="",VLOOKUP(WhoWorksWhere!A498,Graduates!$A$2:$F$231,2,FALSE),"")</f>
        <v>MUSTAFA DORUKHAN</v>
      </c>
      <c r="D498" s="11"/>
      <c r="E498" s="11" t="str">
        <f>IF(WhoWorksWhere!D498="",VLOOKUP(WhoWorksWhere!A498,Graduates!$A$2:$F$231,3,FALSE),"")</f>
        <v>ESEN</v>
      </c>
      <c r="F498" s="11"/>
      <c r="G498" s="11" t="str">
        <f>IF(WhoWorksWhere!D498="",VLOOKUP(WhoWorksWhere!B498,Companies!$A$2:$B$695,2,FALSE),)</f>
        <v>Eczacıbaşı Tüketim Ürünleri Grubu</v>
      </c>
      <c r="H498" s="11"/>
      <c r="I498" s="11"/>
      <c r="J498" s="11"/>
    </row>
    <row r="499" spans="1:10" hidden="1" x14ac:dyDescent="0.25">
      <c r="A499" s="10" t="str">
        <f>WhoWorksWhere!A499</f>
        <v>N16111592</v>
      </c>
      <c r="B499" s="10"/>
      <c r="C499" s="11" t="e">
        <f>IF(WhoWorksWhere!D499="",VLOOKUP(WhoWorksWhere!A499,Graduates!$A$2:$F$231,2,FALSE),"")</f>
        <v>#N/A</v>
      </c>
      <c r="D499" s="11"/>
      <c r="E499" s="11" t="e">
        <f>IF(WhoWorksWhere!D499="",VLOOKUP(WhoWorksWhere!A499,Graduates!$A$2:$F$231,3,FALSE),"")</f>
        <v>#N/A</v>
      </c>
      <c r="F499" s="11"/>
      <c r="G499" s="11" t="str">
        <f>IF(WhoWorksWhere!D499="",VLOOKUP(WhoWorksWhere!B499,Companies!$A$2:$B$695,2,FALSE),)</f>
        <v>Ekinoks-AG</v>
      </c>
      <c r="H499" s="11"/>
      <c r="I499" s="11"/>
      <c r="J499" s="11"/>
    </row>
    <row r="500" spans="1:10" hidden="1" x14ac:dyDescent="0.25">
      <c r="A500" s="10" t="str">
        <f>WhoWorksWhere!A500</f>
        <v>N14319064</v>
      </c>
      <c r="B500" s="10"/>
      <c r="C500" s="11" t="e">
        <f>IF(WhoWorksWhere!D500="",VLOOKUP(WhoWorksWhere!A500,Graduates!$A$2:$F$231,2,FALSE),"")</f>
        <v>#N/A</v>
      </c>
      <c r="D500" s="11"/>
      <c r="E500" s="11" t="e">
        <f>IF(WhoWorksWhere!D500="",VLOOKUP(WhoWorksWhere!A500,Graduates!$A$2:$F$231,3,FALSE),"")</f>
        <v>#N/A</v>
      </c>
      <c r="F500" s="11"/>
      <c r="G500" s="11" t="str">
        <f>IF(WhoWorksWhere!D500="",VLOOKUP(WhoWorksWhere!B500,Companies!$A$2:$B$695,2,FALSE),)</f>
        <v>Artibel Belgelendirme</v>
      </c>
      <c r="H500" s="11"/>
      <c r="I500" s="11"/>
      <c r="J500" s="11"/>
    </row>
    <row r="501" spans="1:10" hidden="1" x14ac:dyDescent="0.25">
      <c r="A501" s="10" t="str">
        <f>WhoWorksWhere!A501</f>
        <v>N14329623</v>
      </c>
      <c r="B501" s="10"/>
      <c r="C501" s="11" t="str">
        <f>IF(WhoWorksWhere!D501="",VLOOKUP(WhoWorksWhere!A501,Graduates!$A$2:$F$231,2,FALSE),"")</f>
        <v/>
      </c>
      <c r="D501" s="11"/>
      <c r="E501" s="11" t="str">
        <f>IF(WhoWorksWhere!D501="",VLOOKUP(WhoWorksWhere!A501,Graduates!$A$2:$F$231,3,FALSE),"")</f>
        <v/>
      </c>
      <c r="F501" s="11"/>
      <c r="G501" s="11">
        <f>IF(WhoWorksWhere!D501="",VLOOKUP(WhoWorksWhere!B501,Companies!$A$2:$B$695,2,FALSE),)</f>
        <v>0</v>
      </c>
      <c r="H501" s="11"/>
      <c r="I501" s="11"/>
      <c r="J501" s="11"/>
    </row>
    <row r="502" spans="1:10" hidden="1" x14ac:dyDescent="0.25">
      <c r="A502" s="10" t="str">
        <f>WhoWorksWhere!A502</f>
        <v>N14117538</v>
      </c>
      <c r="B502" s="10"/>
      <c r="C502" s="11" t="str">
        <f>IF(WhoWorksWhere!D502="",VLOOKUP(WhoWorksWhere!A502,Graduates!$A$2:$F$231,2,FALSE),"")</f>
        <v/>
      </c>
      <c r="D502" s="11"/>
      <c r="E502" s="11" t="str">
        <f>IF(WhoWorksWhere!D502="",VLOOKUP(WhoWorksWhere!A502,Graduates!$A$2:$F$231,3,FALSE),"")</f>
        <v/>
      </c>
      <c r="F502" s="11"/>
      <c r="G502" s="11">
        <f>IF(WhoWorksWhere!D502="",VLOOKUP(WhoWorksWhere!B502,Companies!$A$2:$B$695,2,FALSE),)</f>
        <v>0</v>
      </c>
      <c r="H502" s="11"/>
      <c r="I502" s="11"/>
      <c r="J502" s="11"/>
    </row>
    <row r="503" spans="1:10" hidden="1" x14ac:dyDescent="0.25">
      <c r="A503" s="10" t="str">
        <f>WhoWorksWhere!A503</f>
        <v>N14117538</v>
      </c>
      <c r="B503" s="10"/>
      <c r="C503" s="11" t="e">
        <f>IF(WhoWorksWhere!D503="",VLOOKUP(WhoWorksWhere!A503,Graduates!$A$2:$F$231,2,FALSE),"")</f>
        <v>#N/A</v>
      </c>
      <c r="D503" s="11"/>
      <c r="E503" s="11" t="e">
        <f>IF(WhoWorksWhere!D503="",VLOOKUP(WhoWorksWhere!A503,Graduates!$A$2:$F$231,3,FALSE),"")</f>
        <v>#N/A</v>
      </c>
      <c r="F503" s="11"/>
      <c r="G503" s="11" t="str">
        <f>IF(WhoWorksWhere!D503="",VLOOKUP(WhoWorksWhere!B503,Companies!$A$2:$B$695,2,FALSE),)</f>
        <v>Türk Telekom</v>
      </c>
      <c r="H503" s="11"/>
      <c r="I503" s="11"/>
      <c r="J503" s="11"/>
    </row>
    <row r="504" spans="1:10" hidden="1" x14ac:dyDescent="0.25">
      <c r="A504" s="10" t="str">
        <f>WhoWorksWhere!A504</f>
        <v>N16114015</v>
      </c>
      <c r="B504" s="10"/>
      <c r="C504" s="11" t="e">
        <f>IF(WhoWorksWhere!D504="",VLOOKUP(WhoWorksWhere!A504,Graduates!$A$2:$F$231,2,FALSE),"")</f>
        <v>#N/A</v>
      </c>
      <c r="D504" s="11"/>
      <c r="E504" s="11" t="e">
        <f>IF(WhoWorksWhere!D504="",VLOOKUP(WhoWorksWhere!A504,Graduates!$A$2:$F$231,3,FALSE),"")</f>
        <v>#N/A</v>
      </c>
      <c r="F504" s="11"/>
      <c r="G504" s="11" t="str">
        <f>IF(WhoWorksWhere!D504="",VLOOKUP(WhoWorksWhere!B504,Companies!$A$2:$B$695,2,FALSE),)</f>
        <v>İşlem GIS</v>
      </c>
      <c r="H504" s="11"/>
      <c r="I504" s="11"/>
      <c r="J504" s="11"/>
    </row>
    <row r="505" spans="1:10" hidden="1" x14ac:dyDescent="0.25">
      <c r="A505" s="10">
        <f>WhoWorksWhere!A505</f>
        <v>21232479</v>
      </c>
      <c r="B505" s="10"/>
      <c r="C505" s="11" t="e">
        <f>IF(WhoWorksWhere!D505="",VLOOKUP(WhoWorksWhere!A505,Graduates!$A$2:$F$231,2,FALSE),"")</f>
        <v>#N/A</v>
      </c>
      <c r="D505" s="11"/>
      <c r="E505" s="11" t="e">
        <f>IF(WhoWorksWhere!D505="",VLOOKUP(WhoWorksWhere!A505,Graduates!$A$2:$F$231,3,FALSE),"")</f>
        <v>#N/A</v>
      </c>
      <c r="F505" s="11"/>
      <c r="G505" s="11" t="str">
        <f>IF(WhoWorksWhere!D505="",VLOOKUP(WhoWorksWhere!B505,Companies!$A$2:$B$695,2,FALSE),)</f>
        <v>Türk Traktör</v>
      </c>
      <c r="H505" s="11"/>
      <c r="I505" s="11"/>
      <c r="J505" s="11"/>
    </row>
    <row r="506" spans="1:10" x14ac:dyDescent="0.25">
      <c r="A506" s="10">
        <f>WhoWorksWhere!A506</f>
        <v>21130956</v>
      </c>
      <c r="B506" s="10"/>
      <c r="C506" s="11" t="str">
        <f>IF(WhoWorksWhere!D506="",VLOOKUP(WhoWorksWhere!A506,Graduates!$A$2:$F$231,2,FALSE),"")</f>
        <v>YUSUF CAN</v>
      </c>
      <c r="D506" s="11"/>
      <c r="E506" s="11" t="str">
        <f>IF(WhoWorksWhere!D506="",VLOOKUP(WhoWorksWhere!A506,Graduates!$A$2:$F$231,3,FALSE),"")</f>
        <v>ÇANCI</v>
      </c>
      <c r="F506" s="11"/>
      <c r="G506" s="11" t="str">
        <f>IF(WhoWorksWhere!D506="",VLOOKUP(WhoWorksWhere!B506,Companies!$A$2:$B$695,2,FALSE),)</f>
        <v>MAN Truck &amp; Bus AG</v>
      </c>
      <c r="H506" s="11"/>
      <c r="I506" s="11"/>
      <c r="J506" s="11"/>
    </row>
    <row r="507" spans="1:10" x14ac:dyDescent="0.25">
      <c r="A507" s="10">
        <f>WhoWorksWhere!A507</f>
        <v>21232374</v>
      </c>
      <c r="B507" s="10"/>
      <c r="C507" s="11" t="str">
        <f>IF(WhoWorksWhere!D507="",VLOOKUP(WhoWorksWhere!A507,Graduates!$A$2:$F$231,2,FALSE),"")</f>
        <v>BERFİN</v>
      </c>
      <c r="D507" s="11"/>
      <c r="E507" s="11" t="str">
        <f>IF(WhoWorksWhere!D507="",VLOOKUP(WhoWorksWhere!A507,Graduates!$A$2:$F$231,3,FALSE),"")</f>
        <v>BAYRAM</v>
      </c>
      <c r="F507" s="11"/>
      <c r="G507" s="11" t="str">
        <f>IF(WhoWorksWhere!D507="",VLOOKUP(WhoWorksWhere!B507,Companies!$A$2:$B$695,2,FALSE),)</f>
        <v>FNSS Savunma Sistemleri</v>
      </c>
      <c r="H507" s="11"/>
      <c r="I507" s="11"/>
      <c r="J507" s="11"/>
    </row>
    <row r="508" spans="1:10" x14ac:dyDescent="0.25">
      <c r="A508" s="10">
        <f>WhoWorksWhere!A508</f>
        <v>20829468</v>
      </c>
      <c r="B508" s="10"/>
      <c r="C508" s="11" t="str">
        <f>IF(WhoWorksWhere!D508="",VLOOKUP(WhoWorksWhere!A508,Graduates!$A$2:$F$231,2,FALSE),"")</f>
        <v>İLKNUR</v>
      </c>
      <c r="D508" s="11"/>
      <c r="E508" s="11" t="str">
        <f>IF(WhoWorksWhere!D508="",VLOOKUP(WhoWorksWhere!A508,Graduates!$A$2:$F$231,3,FALSE),"")</f>
        <v>DÖNMEZ</v>
      </c>
      <c r="F508" s="11"/>
      <c r="G508" s="11" t="str">
        <f>IF(WhoWorksWhere!D508="",VLOOKUP(WhoWorksWhere!B508,Companies!$A$2:$B$695,2,FALSE),)</f>
        <v>UNILEVER</v>
      </c>
      <c r="H508" s="11"/>
      <c r="I508" s="11"/>
      <c r="J508" s="11"/>
    </row>
    <row r="509" spans="1:10" x14ac:dyDescent="0.25">
      <c r="A509" s="10">
        <f>WhoWorksWhere!A509</f>
        <v>21232795</v>
      </c>
      <c r="B509" s="10"/>
      <c r="C509" s="11" t="str">
        <f>IF(WhoWorksWhere!D509="",VLOOKUP(WhoWorksWhere!A509,Graduates!$A$2:$F$231,2,FALSE),"")</f>
        <v>EBRU</v>
      </c>
      <c r="D509" s="11"/>
      <c r="E509" s="11" t="str">
        <f>IF(WhoWorksWhere!D509="",VLOOKUP(WhoWorksWhere!A509,Graduates!$A$2:$F$231,3,FALSE),"")</f>
        <v>YILDIRIM</v>
      </c>
      <c r="F509" s="11"/>
      <c r="G509" s="11" t="str">
        <f>IF(WhoWorksWhere!D509="",VLOOKUP(WhoWorksWhere!B509,Companies!$A$2:$B$695,2,FALSE),)</f>
        <v>ASELSAN</v>
      </c>
      <c r="H509" s="11"/>
      <c r="I509" s="11"/>
      <c r="J509" s="11"/>
    </row>
    <row r="510" spans="1:10" x14ac:dyDescent="0.25">
      <c r="A510" s="10">
        <f>WhoWorksWhere!A510</f>
        <v>21232671</v>
      </c>
      <c r="B510" s="10"/>
      <c r="C510" s="11" t="str">
        <f>IF(WhoWorksWhere!D510="",VLOOKUP(WhoWorksWhere!A510,Graduates!$A$2:$F$231,2,FALSE),"")</f>
        <v>MERTCAN</v>
      </c>
      <c r="D510" s="11"/>
      <c r="E510" s="11" t="str">
        <f>IF(WhoWorksWhere!D510="",VLOOKUP(WhoWorksWhere!A510,Graduates!$A$2:$F$231,3,FALSE),"")</f>
        <v>ÖKMEN</v>
      </c>
      <c r="F510" s="11"/>
      <c r="G510" s="11" t="str">
        <f>IF(WhoWorksWhere!D510="",VLOOKUP(WhoWorksWhere!B510,Companies!$A$2:$B$695,2,FALSE),)</f>
        <v>THY - Türk Hava Yolları</v>
      </c>
      <c r="H510" s="11"/>
      <c r="I510" s="11"/>
      <c r="J510" s="11"/>
    </row>
    <row r="511" spans="1:10" x14ac:dyDescent="0.25">
      <c r="A511" s="10">
        <f>WhoWorksWhere!A511</f>
        <v>21030704</v>
      </c>
      <c r="B511" s="10"/>
      <c r="C511" s="11" t="str">
        <f>IF(WhoWorksWhere!D511="",VLOOKUP(WhoWorksWhere!A511,Graduates!$A$2:$F$231,2,FALSE),"")</f>
        <v>EMİNE GÖZDE</v>
      </c>
      <c r="D511" s="11"/>
      <c r="E511" s="11" t="str">
        <f>IF(WhoWorksWhere!D511="",VLOOKUP(WhoWorksWhere!A511,Graduates!$A$2:$F$231,3,FALSE),"")</f>
        <v>AYDIN</v>
      </c>
      <c r="F511" s="11"/>
      <c r="G511" s="11" t="str">
        <f>IF(WhoWorksWhere!D511="",VLOOKUP(WhoWorksWhere!B511,Companies!$A$2:$B$695,2,FALSE),)</f>
        <v>SURATAM - Sürdürülebilir Üretim ArGe ve Tasarım Merkezi</v>
      </c>
      <c r="H511" s="11"/>
      <c r="I511" s="11"/>
      <c r="J511" s="11"/>
    </row>
    <row r="512" spans="1:10" x14ac:dyDescent="0.25">
      <c r="A512" s="10">
        <f>WhoWorksWhere!A512</f>
        <v>21171288</v>
      </c>
      <c r="B512" s="10"/>
      <c r="C512" s="11" t="str">
        <f>IF(WhoWorksWhere!D512="",VLOOKUP(WhoWorksWhere!A512,Graduates!$A$2:$F$231,2,FALSE),"")</f>
        <v>NAMIK</v>
      </c>
      <c r="D512" s="11"/>
      <c r="E512" s="11" t="str">
        <f>IF(WhoWorksWhere!D512="",VLOOKUP(WhoWorksWhere!A512,Graduates!$A$2:$F$231,3,FALSE),"")</f>
        <v>CİVELEK</v>
      </c>
      <c r="F512" s="11"/>
      <c r="G512" s="11" t="str">
        <f>IF(WhoWorksWhere!D512="",VLOOKUP(WhoWorksWhere!B512,Companies!$A$2:$B$695,2,FALSE),)</f>
        <v>Türk Telekom</v>
      </c>
      <c r="H512" s="11"/>
      <c r="I512" s="11"/>
      <c r="J512" s="11"/>
    </row>
    <row r="513" spans="1:10" x14ac:dyDescent="0.25">
      <c r="A513" s="10">
        <f>WhoWorksWhere!A513</f>
        <v>21031068</v>
      </c>
      <c r="B513" s="10"/>
      <c r="C513" s="11" t="str">
        <f>IF(WhoWorksWhere!D513="",VLOOKUP(WhoWorksWhere!A513,Graduates!$A$2:$F$231,2,FALSE),"")</f>
        <v>EZGİ</v>
      </c>
      <c r="D513" s="11"/>
      <c r="E513" s="11" t="str">
        <f>IF(WhoWorksWhere!D513="",VLOOKUP(WhoWorksWhere!A513,Graduates!$A$2:$F$231,3,FALSE),"")</f>
        <v>ŞEN</v>
      </c>
      <c r="F513" s="11"/>
      <c r="G513" s="11" t="str">
        <f>IF(WhoWorksWhere!D513="",VLOOKUP(WhoWorksWhere!B513,Companies!$A$2:$B$695,2,FALSE),)</f>
        <v>T.C. Kalkınma Bakanlığı</v>
      </c>
      <c r="H513" s="11"/>
      <c r="I513" s="11"/>
      <c r="J513" s="11"/>
    </row>
    <row r="514" spans="1:10" hidden="1" x14ac:dyDescent="0.25">
      <c r="A514" s="10" t="str">
        <f>WhoWorksWhere!A514</f>
        <v>N14214057</v>
      </c>
      <c r="B514" s="10"/>
      <c r="C514" s="11" t="e">
        <f>IF(WhoWorksWhere!D514="",VLOOKUP(WhoWorksWhere!A514,Graduates!$A$2:$F$231,2,FALSE),"")</f>
        <v>#N/A</v>
      </c>
      <c r="D514" s="11"/>
      <c r="E514" s="11" t="e">
        <f>IF(WhoWorksWhere!D514="",VLOOKUP(WhoWorksWhere!A514,Graduates!$A$2:$F$231,3,FALSE),"")</f>
        <v>#N/A</v>
      </c>
      <c r="F514" s="11"/>
      <c r="G514" s="11" t="str">
        <f>IF(WhoWorksWhere!D514="",VLOOKUP(WhoWorksWhere!B514,Companies!$A$2:$B$695,2,FALSE),)</f>
        <v>Türk Telekom</v>
      </c>
      <c r="H514" s="11"/>
      <c r="I514" s="11"/>
      <c r="J514" s="11"/>
    </row>
    <row r="515" spans="1:10" hidden="1" x14ac:dyDescent="0.25">
      <c r="A515" s="10" t="str">
        <f>WhoWorksWhere!A515</f>
        <v>N14210779</v>
      </c>
      <c r="B515" s="10"/>
      <c r="C515" s="11" t="str">
        <f>IF(WhoWorksWhere!D515="",VLOOKUP(WhoWorksWhere!A515,Graduates!$A$2:$F$231,2,FALSE),"")</f>
        <v/>
      </c>
      <c r="D515" s="11"/>
      <c r="E515" s="11" t="str">
        <f>IF(WhoWorksWhere!D515="",VLOOKUP(WhoWorksWhere!A515,Graduates!$A$2:$F$231,3,FALSE),"")</f>
        <v/>
      </c>
      <c r="F515" s="11"/>
      <c r="G515" s="11">
        <f>IF(WhoWorksWhere!D515="",VLOOKUP(WhoWorksWhere!B515,Companies!$A$2:$B$695,2,FALSE),)</f>
        <v>0</v>
      </c>
      <c r="H515" s="11"/>
      <c r="I515" s="11"/>
      <c r="J515" s="11"/>
    </row>
    <row r="516" spans="1:10" hidden="1" x14ac:dyDescent="0.25">
      <c r="A516" s="10" t="str">
        <f>WhoWorksWhere!A516</f>
        <v>N14210779</v>
      </c>
      <c r="B516" s="10"/>
      <c r="C516" s="11" t="e">
        <f>IF(WhoWorksWhere!D516="",VLOOKUP(WhoWorksWhere!A516,Graduates!$A$2:$F$231,2,FALSE),"")</f>
        <v>#N/A</v>
      </c>
      <c r="D516" s="11"/>
      <c r="E516" s="11" t="e">
        <f>IF(WhoWorksWhere!D516="",VLOOKUP(WhoWorksWhere!A516,Graduates!$A$2:$F$231,3,FALSE),"")</f>
        <v>#N/A</v>
      </c>
      <c r="F516" s="11"/>
      <c r="G516" s="11" t="str">
        <f>IF(WhoWorksWhere!D516="",VLOOKUP(WhoWorksWhere!B516,Companies!$A$2:$B$695,2,FALSE),)</f>
        <v>Rönesans Holding</v>
      </c>
      <c r="H516" s="11"/>
      <c r="I516" s="11"/>
      <c r="J516" s="11"/>
    </row>
    <row r="517" spans="1:10" hidden="1" x14ac:dyDescent="0.25">
      <c r="A517" s="10" t="str">
        <f>WhoWorksWhere!A517</f>
        <v>N16121595</v>
      </c>
      <c r="B517" s="10"/>
      <c r="C517" s="11" t="e">
        <f>IF(WhoWorksWhere!D517="",VLOOKUP(WhoWorksWhere!A517,Graduates!$A$2:$F$231,2,FALSE),"")</f>
        <v>#N/A</v>
      </c>
      <c r="D517" s="11"/>
      <c r="E517" s="11" t="e">
        <f>IF(WhoWorksWhere!D517="",VLOOKUP(WhoWorksWhere!A517,Graduates!$A$2:$F$231,3,FALSE),"")</f>
        <v>#N/A</v>
      </c>
      <c r="F517" s="11"/>
      <c r="G517" s="11" t="str">
        <f>IF(WhoWorksWhere!D517="",VLOOKUP(WhoWorksWhere!B517,Companies!$A$2:$B$695,2,FALSE),)</f>
        <v>Comodo</v>
      </c>
      <c r="H517" s="11"/>
      <c r="I517" s="11"/>
      <c r="J517" s="11"/>
    </row>
    <row r="518" spans="1:10" x14ac:dyDescent="0.25">
      <c r="A518" s="10">
        <f>WhoWorksWhere!A518</f>
        <v>21232484</v>
      </c>
      <c r="B518" s="10"/>
      <c r="C518" s="11" t="str">
        <f>IF(WhoWorksWhere!D518="",VLOOKUP(WhoWorksWhere!A518,Graduates!$A$2:$F$231,2,FALSE),"")</f>
        <v>BAŞAK</v>
      </c>
      <c r="D518" s="11"/>
      <c r="E518" s="11" t="str">
        <f>IF(WhoWorksWhere!D518="",VLOOKUP(WhoWorksWhere!A518,Graduates!$A$2:$F$231,3,FALSE),"")</f>
        <v>DEMİRKOL</v>
      </c>
      <c r="F518" s="11"/>
      <c r="G518" s="11" t="str">
        <f>IF(WhoWorksWhere!D518="",VLOOKUP(WhoWorksWhere!B518,Companies!$A$2:$B$695,2,FALSE),)</f>
        <v>FNSS Savunma Sistemleri</v>
      </c>
      <c r="H518" s="11"/>
      <c r="I518" s="11"/>
      <c r="J518" s="11"/>
    </row>
    <row r="519" spans="1:10" hidden="1" x14ac:dyDescent="0.25">
      <c r="A519" s="10">
        <f>WhoWorksWhere!A519</f>
        <v>21332005</v>
      </c>
      <c r="B519" s="10"/>
      <c r="C519" s="11" t="e">
        <f>IF(WhoWorksWhere!D519="",VLOOKUP(WhoWorksWhere!A519,Graduates!$A$2:$F$231,2,FALSE),"")</f>
        <v>#N/A</v>
      </c>
      <c r="D519" s="11"/>
      <c r="E519" s="11" t="e">
        <f>IF(WhoWorksWhere!D519="",VLOOKUP(WhoWorksWhere!A519,Graduates!$A$2:$F$231,3,FALSE),"")</f>
        <v>#N/A</v>
      </c>
      <c r="F519" s="11"/>
      <c r="G519" s="11" t="str">
        <f>IF(WhoWorksWhere!D519="",VLOOKUP(WhoWorksWhere!B519,Companies!$A$2:$B$695,2,FALSE),)</f>
        <v>Türk Traktör</v>
      </c>
      <c r="H519" s="11"/>
      <c r="I519" s="11"/>
      <c r="J519" s="11"/>
    </row>
    <row r="520" spans="1:10" x14ac:dyDescent="0.25">
      <c r="A520" s="10">
        <f>WhoWorksWhere!A520</f>
        <v>21693497</v>
      </c>
      <c r="B520" s="10"/>
      <c r="C520" s="11" t="str">
        <f>IF(WhoWorksWhere!D520="",VLOOKUP(WhoWorksWhere!A520,Graduates!$A$2:$F$231,2,FALSE),"")</f>
        <v>ÖMER FARUK</v>
      </c>
      <c r="D520" s="11"/>
      <c r="E520" s="11" t="str">
        <f>IF(WhoWorksWhere!D520="",VLOOKUP(WhoWorksWhere!A520,Graduates!$A$2:$F$231,3,FALSE),"")</f>
        <v>ŞENOCAK</v>
      </c>
      <c r="F520" s="11"/>
      <c r="G520" s="11" t="str">
        <f>IF(WhoWorksWhere!D520="",VLOOKUP(WhoWorksWhere!B520,Companies!$A$2:$B$695,2,FALSE),)</f>
        <v>FORD Otosan</v>
      </c>
      <c r="H520" s="11"/>
      <c r="I520" s="11"/>
      <c r="J520" s="11"/>
    </row>
    <row r="521" spans="1:10" x14ac:dyDescent="0.25">
      <c r="A521" s="10">
        <f>WhoWorksWhere!A521</f>
        <v>21232801</v>
      </c>
      <c r="B521" s="10"/>
      <c r="C521" s="11" t="str">
        <f>IF(WhoWorksWhere!D521="",VLOOKUP(WhoWorksWhere!A521,Graduates!$A$2:$F$231,2,FALSE),"")</f>
        <v>BÜŞRA</v>
      </c>
      <c r="D521" s="11"/>
      <c r="E521" s="11" t="str">
        <f>IF(WhoWorksWhere!D521="",VLOOKUP(WhoWorksWhere!A521,Graduates!$A$2:$F$231,3,FALSE),"")</f>
        <v>YÜCEL</v>
      </c>
      <c r="F521" s="11"/>
      <c r="G521" s="11" t="str">
        <f>IF(WhoWorksWhere!D521="",VLOOKUP(WhoWorksWhere!B521,Companies!$A$2:$B$695,2,FALSE),)</f>
        <v>Oyak-Renault Otomobil Fabrikaları</v>
      </c>
      <c r="H521" s="11"/>
      <c r="I521" s="11"/>
      <c r="J521" s="11"/>
    </row>
    <row r="522" spans="1:10" x14ac:dyDescent="0.25">
      <c r="A522" s="10">
        <f>WhoWorksWhere!A522</f>
        <v>21030962</v>
      </c>
      <c r="B522" s="10"/>
      <c r="C522" s="11" t="str">
        <f>IF(WhoWorksWhere!D522="",VLOOKUP(WhoWorksWhere!A522,Graduates!$A$2:$F$231,2,FALSE),"")</f>
        <v>YEŞİM</v>
      </c>
      <c r="D522" s="11"/>
      <c r="E522" s="11" t="str">
        <f>IF(WhoWorksWhere!D522="",VLOOKUP(WhoWorksWhere!A522,Graduates!$A$2:$F$231,3,FALSE),"")</f>
        <v>KOCA</v>
      </c>
      <c r="F522" s="11"/>
      <c r="G522" s="11" t="str">
        <f>IF(WhoWorksWhere!D522="",VLOOKUP(WhoWorksWhere!B522,Companies!$A$2:$B$695,2,FALSE),)</f>
        <v>Technische Universiteit Eindhoven</v>
      </c>
      <c r="H522" s="11"/>
      <c r="I522" s="11"/>
      <c r="J522" s="11"/>
    </row>
    <row r="523" spans="1:10" hidden="1" x14ac:dyDescent="0.25">
      <c r="A523" s="10" t="str">
        <f>WhoWorksWhere!A523</f>
        <v>N16217709</v>
      </c>
      <c r="B523" s="10"/>
      <c r="C523" s="11" t="e">
        <f>IF(WhoWorksWhere!D523="",VLOOKUP(WhoWorksWhere!A523,Graduates!$A$2:$F$231,2,FALSE),"")</f>
        <v>#N/A</v>
      </c>
      <c r="D523" s="11"/>
      <c r="E523" s="11" t="e">
        <f>IF(WhoWorksWhere!D523="",VLOOKUP(WhoWorksWhere!A523,Graduates!$A$2:$F$231,3,FALSE),"")</f>
        <v>#N/A</v>
      </c>
      <c r="F523" s="11"/>
      <c r="G523" s="11" t="str">
        <f>IF(WhoWorksWhere!D523="",VLOOKUP(WhoWorksWhere!B523,Companies!$A$2:$B$695,2,FALSE),)</f>
        <v>MAN Türkiye</v>
      </c>
      <c r="H523" s="11"/>
      <c r="I523" s="11"/>
      <c r="J523" s="11"/>
    </row>
    <row r="524" spans="1:10" hidden="1" x14ac:dyDescent="0.25">
      <c r="A524" s="10" t="str">
        <f>WhoWorksWhere!A524</f>
        <v>N17113663</v>
      </c>
      <c r="B524" s="10"/>
      <c r="C524" s="11" t="str">
        <f>IF(WhoWorksWhere!D524="",VLOOKUP(WhoWorksWhere!A524,Graduates!$A$2:$F$231,2,FALSE),"")</f>
        <v/>
      </c>
      <c r="D524" s="11"/>
      <c r="E524" s="11" t="str">
        <f>IF(WhoWorksWhere!D524="",VLOOKUP(WhoWorksWhere!A524,Graduates!$A$2:$F$231,3,FALSE),"")</f>
        <v/>
      </c>
      <c r="F524" s="11"/>
      <c r="G524" s="11">
        <f>IF(WhoWorksWhere!D524="",VLOOKUP(WhoWorksWhere!B524,Companies!$A$2:$B$695,2,FALSE),)</f>
        <v>0</v>
      </c>
      <c r="H524" s="11"/>
      <c r="I524" s="11"/>
      <c r="J524" s="11"/>
    </row>
    <row r="525" spans="1:10" hidden="1" x14ac:dyDescent="0.25">
      <c r="A525" s="10" t="str">
        <f>WhoWorksWhere!A525</f>
        <v>N17113663</v>
      </c>
      <c r="B525" s="10"/>
      <c r="C525" s="11" t="str">
        <f>IF(WhoWorksWhere!D525="",VLOOKUP(WhoWorksWhere!A525,Graduates!$A$2:$F$231,2,FALSE),"")</f>
        <v/>
      </c>
      <c r="D525" s="11"/>
      <c r="E525" s="11" t="str">
        <f>IF(WhoWorksWhere!D525="",VLOOKUP(WhoWorksWhere!A525,Graduates!$A$2:$F$231,3,FALSE),"")</f>
        <v/>
      </c>
      <c r="F525" s="11"/>
      <c r="G525" s="11">
        <f>IF(WhoWorksWhere!D525="",VLOOKUP(WhoWorksWhere!B525,Companies!$A$2:$B$695,2,FALSE),)</f>
        <v>0</v>
      </c>
      <c r="H525" s="11"/>
      <c r="I525" s="11"/>
      <c r="J525" s="11"/>
    </row>
    <row r="526" spans="1:10" hidden="1" x14ac:dyDescent="0.25">
      <c r="A526" s="10" t="str">
        <f>WhoWorksWhere!A526</f>
        <v>N17113663</v>
      </c>
      <c r="B526" s="10"/>
      <c r="C526" s="11" t="str">
        <f>IF(WhoWorksWhere!D526="",VLOOKUP(WhoWorksWhere!A526,Graduates!$A$2:$F$231,2,FALSE),"")</f>
        <v/>
      </c>
      <c r="D526" s="11"/>
      <c r="E526" s="11" t="str">
        <f>IF(WhoWorksWhere!D526="",VLOOKUP(WhoWorksWhere!A526,Graduates!$A$2:$F$231,3,FALSE),"")</f>
        <v/>
      </c>
      <c r="F526" s="11"/>
      <c r="G526" s="11">
        <f>IF(WhoWorksWhere!D526="",VLOOKUP(WhoWorksWhere!B526,Companies!$A$2:$B$695,2,FALSE),)</f>
        <v>0</v>
      </c>
      <c r="H526" s="11"/>
      <c r="I526" s="11"/>
      <c r="J526" s="11"/>
    </row>
    <row r="527" spans="1:10" hidden="1" x14ac:dyDescent="0.25">
      <c r="A527" s="10" t="str">
        <f>WhoWorksWhere!A527</f>
        <v>N17113663</v>
      </c>
      <c r="B527" s="10"/>
      <c r="C527" s="11" t="str">
        <f>IF(WhoWorksWhere!D527="",VLOOKUP(WhoWorksWhere!A527,Graduates!$A$2:$F$231,2,FALSE),"")</f>
        <v/>
      </c>
      <c r="D527" s="11"/>
      <c r="E527" s="11" t="str">
        <f>IF(WhoWorksWhere!D527="",VLOOKUP(WhoWorksWhere!A527,Graduates!$A$2:$F$231,3,FALSE),"")</f>
        <v/>
      </c>
      <c r="F527" s="11"/>
      <c r="G527" s="11">
        <f>IF(WhoWorksWhere!D527="",VLOOKUP(WhoWorksWhere!B527,Companies!$A$2:$B$695,2,FALSE),)</f>
        <v>0</v>
      </c>
      <c r="H527" s="11"/>
      <c r="I527" s="11"/>
      <c r="J527" s="11"/>
    </row>
    <row r="528" spans="1:10" hidden="1" x14ac:dyDescent="0.25">
      <c r="A528" s="10" t="str">
        <f>WhoWorksWhere!A528</f>
        <v>N17113663</v>
      </c>
      <c r="B528" s="10"/>
      <c r="C528" s="11" t="str">
        <f>IF(WhoWorksWhere!D528="",VLOOKUP(WhoWorksWhere!A528,Graduates!$A$2:$F$231,2,FALSE),"")</f>
        <v/>
      </c>
      <c r="D528" s="11"/>
      <c r="E528" s="11" t="str">
        <f>IF(WhoWorksWhere!D528="",VLOOKUP(WhoWorksWhere!A528,Graduates!$A$2:$F$231,3,FALSE),"")</f>
        <v/>
      </c>
      <c r="F528" s="11"/>
      <c r="G528" s="11">
        <f>IF(WhoWorksWhere!D528="",VLOOKUP(WhoWorksWhere!B528,Companies!$A$2:$B$695,2,FALSE),)</f>
        <v>0</v>
      </c>
      <c r="H528" s="11"/>
      <c r="I528" s="11"/>
      <c r="J528" s="11"/>
    </row>
    <row r="529" spans="1:10" hidden="1" x14ac:dyDescent="0.25">
      <c r="A529" s="10" t="str">
        <f>WhoWorksWhere!A529</f>
        <v>N17113663</v>
      </c>
      <c r="B529" s="10"/>
      <c r="C529" s="11" t="str">
        <f>IF(WhoWorksWhere!D529="",VLOOKUP(WhoWorksWhere!A529,Graduates!$A$2:$F$231,2,FALSE),"")</f>
        <v/>
      </c>
      <c r="D529" s="11"/>
      <c r="E529" s="11" t="str">
        <f>IF(WhoWorksWhere!D529="",VLOOKUP(WhoWorksWhere!A529,Graduates!$A$2:$F$231,3,FALSE),"")</f>
        <v/>
      </c>
      <c r="F529" s="11"/>
      <c r="G529" s="11">
        <f>IF(WhoWorksWhere!D529="",VLOOKUP(WhoWorksWhere!B529,Companies!$A$2:$B$695,2,FALSE),)</f>
        <v>0</v>
      </c>
      <c r="H529" s="11"/>
      <c r="I529" s="11"/>
      <c r="J529" s="11"/>
    </row>
    <row r="530" spans="1:10" hidden="1" x14ac:dyDescent="0.25">
      <c r="A530" s="10" t="str">
        <f>WhoWorksWhere!A530</f>
        <v>N17113663</v>
      </c>
      <c r="B530" s="10"/>
      <c r="C530" s="11" t="str">
        <f>IF(WhoWorksWhere!D530="",VLOOKUP(WhoWorksWhere!A530,Graduates!$A$2:$F$231,2,FALSE),"")</f>
        <v/>
      </c>
      <c r="D530" s="11"/>
      <c r="E530" s="11" t="str">
        <f>IF(WhoWorksWhere!D530="",VLOOKUP(WhoWorksWhere!A530,Graduates!$A$2:$F$231,3,FALSE),"")</f>
        <v/>
      </c>
      <c r="F530" s="11"/>
      <c r="G530" s="11">
        <f>IF(WhoWorksWhere!D530="",VLOOKUP(WhoWorksWhere!B530,Companies!$A$2:$B$695,2,FALSE),)</f>
        <v>0</v>
      </c>
      <c r="H530" s="11"/>
      <c r="I530" s="11"/>
      <c r="J530" s="11"/>
    </row>
    <row r="531" spans="1:10" hidden="1" x14ac:dyDescent="0.25">
      <c r="A531" s="10" t="str">
        <f>WhoWorksWhere!A531</f>
        <v>N17113663</v>
      </c>
      <c r="B531" s="10"/>
      <c r="C531" s="11" t="str">
        <f>IF(WhoWorksWhere!D531="",VLOOKUP(WhoWorksWhere!A531,Graduates!$A$2:$F$231,2,FALSE),"")</f>
        <v/>
      </c>
      <c r="D531" s="11"/>
      <c r="E531" s="11" t="str">
        <f>IF(WhoWorksWhere!D531="",VLOOKUP(WhoWorksWhere!A531,Graduates!$A$2:$F$231,3,FALSE),"")</f>
        <v/>
      </c>
      <c r="F531" s="11"/>
      <c r="G531" s="11">
        <f>IF(WhoWorksWhere!D531="",VLOOKUP(WhoWorksWhere!B531,Companies!$A$2:$B$695,2,FALSE),)</f>
        <v>0</v>
      </c>
      <c r="H531" s="11"/>
      <c r="I531" s="11"/>
      <c r="J531" s="11"/>
    </row>
    <row r="532" spans="1:10" hidden="1" x14ac:dyDescent="0.25">
      <c r="A532" s="10" t="str">
        <f>WhoWorksWhere!A532</f>
        <v>N17113663</v>
      </c>
      <c r="B532" s="10"/>
      <c r="C532" s="11" t="e">
        <f>IF(WhoWorksWhere!D532="",VLOOKUP(WhoWorksWhere!A532,Graduates!$A$2:$F$231,2,FALSE),"")</f>
        <v>#N/A</v>
      </c>
      <c r="D532" s="11"/>
      <c r="E532" s="11" t="e">
        <f>IF(WhoWorksWhere!D532="",VLOOKUP(WhoWorksWhere!A532,Graduates!$A$2:$F$231,3,FALSE),"")</f>
        <v>#N/A</v>
      </c>
      <c r="F532" s="11"/>
      <c r="G532" s="11" t="str">
        <f>IF(WhoWorksWhere!D532="",VLOOKUP(WhoWorksWhere!B532,Companies!$A$2:$B$695,2,FALSE),)</f>
        <v>Gülermak</v>
      </c>
      <c r="H532" s="11"/>
      <c r="I532" s="11"/>
      <c r="J532" s="11"/>
    </row>
    <row r="533" spans="1:10" hidden="1" x14ac:dyDescent="0.25">
      <c r="A533" s="10" t="str">
        <f>WhoWorksWhere!A533</f>
        <v>N17118787</v>
      </c>
      <c r="B533" s="10"/>
      <c r="C533" s="11" t="str">
        <f>IF(WhoWorksWhere!D533="",VLOOKUP(WhoWorksWhere!A533,Graduates!$A$2:$F$231,2,FALSE),"")</f>
        <v/>
      </c>
      <c r="D533" s="11"/>
      <c r="E533" s="11" t="str">
        <f>IF(WhoWorksWhere!D533="",VLOOKUP(WhoWorksWhere!A533,Graduates!$A$2:$F$231,3,FALSE),"")</f>
        <v/>
      </c>
      <c r="F533" s="11"/>
      <c r="G533" s="11">
        <f>IF(WhoWorksWhere!D533="",VLOOKUP(WhoWorksWhere!B533,Companies!$A$2:$B$695,2,FALSE),)</f>
        <v>0</v>
      </c>
      <c r="H533" s="11"/>
      <c r="I533" s="11"/>
      <c r="J533" s="11"/>
    </row>
    <row r="534" spans="1:10" hidden="1" x14ac:dyDescent="0.25">
      <c r="A534" s="10" t="str">
        <f>WhoWorksWhere!A534</f>
        <v>N17118787</v>
      </c>
      <c r="B534" s="10"/>
      <c r="C534" s="11" t="e">
        <f>IF(WhoWorksWhere!D534="",VLOOKUP(WhoWorksWhere!A534,Graduates!$A$2:$F$231,2,FALSE),"")</f>
        <v>#N/A</v>
      </c>
      <c r="D534" s="11"/>
      <c r="E534" s="11" t="e">
        <f>IF(WhoWorksWhere!D534="",VLOOKUP(WhoWorksWhere!A534,Graduates!$A$2:$F$231,3,FALSE),"")</f>
        <v>#N/A</v>
      </c>
      <c r="F534" s="11"/>
      <c r="G534" s="11" t="str">
        <f>IF(WhoWorksWhere!D534="",VLOOKUP(WhoWorksWhere!B534,Companies!$A$2:$B$695,2,FALSE),)</f>
        <v>Çelikler Holding</v>
      </c>
      <c r="H534" s="11"/>
      <c r="I534" s="11"/>
      <c r="J534" s="11"/>
    </row>
    <row r="535" spans="1:10" x14ac:dyDescent="0.25">
      <c r="A535" s="10">
        <f>WhoWorksWhere!A535</f>
        <v>21232369</v>
      </c>
      <c r="B535" s="10"/>
      <c r="C535" s="11" t="str">
        <f>IF(WhoWorksWhere!D535="",VLOOKUP(WhoWorksWhere!A535,Graduates!$A$2:$F$231,2,FALSE),"")</f>
        <v>ERDEM</v>
      </c>
      <c r="D535" s="11"/>
      <c r="E535" s="11" t="str">
        <f>IF(WhoWorksWhere!D535="",VLOOKUP(WhoWorksWhere!A535,Graduates!$A$2:$F$231,3,FALSE),"")</f>
        <v>BALTACI</v>
      </c>
      <c r="F535" s="11"/>
      <c r="G535" s="11" t="str">
        <f>IF(WhoWorksWhere!D535="",VLOOKUP(WhoWorksWhere!B535,Companies!$A$2:$B$695,2,FALSE),)</f>
        <v>ASELSAN</v>
      </c>
      <c r="H535" s="11"/>
      <c r="I535" s="11"/>
      <c r="J535" s="11"/>
    </row>
    <row r="536" spans="1:10" hidden="1" x14ac:dyDescent="0.25">
      <c r="A536" s="10" t="str">
        <f>WhoWorksWhere!A536</f>
        <v>N16213242</v>
      </c>
      <c r="B536" s="10"/>
      <c r="C536" s="11" t="e">
        <f>IF(WhoWorksWhere!D536="",VLOOKUP(WhoWorksWhere!A536,Graduates!$A$2:$F$231,2,FALSE),"")</f>
        <v>#N/A</v>
      </c>
      <c r="D536" s="11"/>
      <c r="E536" s="11" t="e">
        <f>IF(WhoWorksWhere!D536="",VLOOKUP(WhoWorksWhere!A536,Graduates!$A$2:$F$231,3,FALSE),"")</f>
        <v>#N/A</v>
      </c>
      <c r="F536" s="11"/>
      <c r="G536" s="11" t="str">
        <f>IF(WhoWorksWhere!D536="",VLOOKUP(WhoWorksWhere!B536,Companies!$A$2:$B$695,2,FALSE),)</f>
        <v>Ekinoks Software</v>
      </c>
      <c r="H536" s="11"/>
      <c r="I536" s="11"/>
      <c r="J536" s="11"/>
    </row>
    <row r="537" spans="1:10" hidden="1" x14ac:dyDescent="0.25">
      <c r="A537" s="10" t="str">
        <f>WhoWorksWhere!A537</f>
        <v>N17133211</v>
      </c>
      <c r="B537" s="10"/>
      <c r="C537" s="11" t="e">
        <f>IF(WhoWorksWhere!D537="",VLOOKUP(WhoWorksWhere!A537,Graduates!$A$2:$F$231,2,FALSE),"")</f>
        <v>#N/A</v>
      </c>
      <c r="D537" s="11"/>
      <c r="E537" s="11" t="e">
        <f>IF(WhoWorksWhere!D537="",VLOOKUP(WhoWorksWhere!A537,Graduates!$A$2:$F$231,3,FALSE),"")</f>
        <v>#N/A</v>
      </c>
      <c r="F537" s="11"/>
      <c r="G537" s="11" t="str">
        <f>IF(WhoWorksWhere!D537="",VLOOKUP(WhoWorksWhere!B537,Companies!$A$2:$B$695,2,FALSE),)</f>
        <v>Türk Traktör</v>
      </c>
      <c r="H537" s="11"/>
      <c r="I537" s="11"/>
      <c r="J537" s="11"/>
    </row>
    <row r="538" spans="1:10" hidden="1" x14ac:dyDescent="0.25">
      <c r="A538" s="10" t="str">
        <f>WhoWorksWhere!A538</f>
        <v>N17110982</v>
      </c>
      <c r="B538" s="10"/>
      <c r="C538" s="11" t="e">
        <f>IF(WhoWorksWhere!D538="",VLOOKUP(WhoWorksWhere!A538,Graduates!$A$2:$F$231,2,FALSE),"")</f>
        <v>#N/A</v>
      </c>
      <c r="D538" s="11"/>
      <c r="E538" s="11" t="e">
        <f>IF(WhoWorksWhere!D538="",VLOOKUP(WhoWorksWhere!A538,Graduates!$A$2:$F$231,3,FALSE),"")</f>
        <v>#N/A</v>
      </c>
      <c r="F538" s="11"/>
      <c r="G538" s="11" t="str">
        <f>IF(WhoWorksWhere!D538="",VLOOKUP(WhoWorksWhere!B538,Companies!$A$2:$B$695,2,FALSE),)</f>
        <v>Türk Telekom</v>
      </c>
      <c r="H538" s="11"/>
      <c r="I538" s="11"/>
      <c r="J538" s="11"/>
    </row>
    <row r="539" spans="1:10" hidden="1" x14ac:dyDescent="0.25">
      <c r="A539" s="10" t="str">
        <f>WhoWorksWhere!A539</f>
        <v>N17110982</v>
      </c>
      <c r="B539" s="10"/>
      <c r="C539" s="11" t="str">
        <f>IF(WhoWorksWhere!D539="",VLOOKUP(WhoWorksWhere!A539,Graduates!$A$2:$F$231,2,FALSE),"")</f>
        <v/>
      </c>
      <c r="D539" s="11"/>
      <c r="E539" s="11" t="str">
        <f>IF(WhoWorksWhere!D539="",VLOOKUP(WhoWorksWhere!A539,Graduates!$A$2:$F$231,3,FALSE),"")</f>
        <v/>
      </c>
      <c r="F539" s="11"/>
      <c r="G539" s="11">
        <f>IF(WhoWorksWhere!D539="",VLOOKUP(WhoWorksWhere!B539,Companies!$A$2:$B$695,2,FALSE),)</f>
        <v>0</v>
      </c>
      <c r="H539" s="11"/>
      <c r="I539" s="11"/>
      <c r="J539" s="11"/>
    </row>
    <row r="540" spans="1:10" hidden="1" x14ac:dyDescent="0.25">
      <c r="A540" s="10" t="str">
        <f>WhoWorksWhere!A540</f>
        <v>N17110982</v>
      </c>
      <c r="B540" s="10"/>
      <c r="C540" s="11" t="str">
        <f>IF(WhoWorksWhere!D540="",VLOOKUP(WhoWorksWhere!A540,Graduates!$A$2:$F$231,2,FALSE),"")</f>
        <v/>
      </c>
      <c r="D540" s="11"/>
      <c r="E540" s="11" t="str">
        <f>IF(WhoWorksWhere!D540="",VLOOKUP(WhoWorksWhere!A540,Graduates!$A$2:$F$231,3,FALSE),"")</f>
        <v/>
      </c>
      <c r="F540" s="11"/>
      <c r="G540" s="11">
        <f>IF(WhoWorksWhere!D540="",VLOOKUP(WhoWorksWhere!B540,Companies!$A$2:$B$695,2,FALSE),)</f>
        <v>0</v>
      </c>
      <c r="H540" s="11"/>
      <c r="I540" s="11"/>
      <c r="J540" s="11"/>
    </row>
    <row r="541" spans="1:10" x14ac:dyDescent="0.25">
      <c r="A541" s="10">
        <f>WhoWorksWhere!A541</f>
        <v>20829655</v>
      </c>
      <c r="B541" s="10"/>
      <c r="C541" s="11" t="str">
        <f>IF(WhoWorksWhere!D541="",VLOOKUP(WhoWorksWhere!A541,Graduates!$A$2:$F$231,2,FALSE),"")</f>
        <v>MERVE</v>
      </c>
      <c r="D541" s="11"/>
      <c r="E541" s="11" t="str">
        <f>IF(WhoWorksWhere!D541="",VLOOKUP(WhoWorksWhere!A541,Graduates!$A$2:$F$231,3,FALSE),"")</f>
        <v>TANIŞ</v>
      </c>
      <c r="F541" s="11"/>
      <c r="G541" s="11" t="str">
        <f>IF(WhoWorksWhere!D541="",VLOOKUP(WhoWorksWhere!B541,Companies!$A$2:$B$695,2,FALSE),)</f>
        <v>Mutlu AKÜ</v>
      </c>
      <c r="H541" s="11"/>
      <c r="I541" s="11"/>
      <c r="J541" s="11"/>
    </row>
    <row r="542" spans="1:10" hidden="1" x14ac:dyDescent="0.25">
      <c r="A542" s="10" t="str">
        <f>WhoWorksWhere!A542</f>
        <v>N17136814</v>
      </c>
      <c r="B542" s="10"/>
      <c r="C542" s="11" t="e">
        <f>IF(WhoWorksWhere!D542="",VLOOKUP(WhoWorksWhere!A542,Graduates!$A$2:$F$231,2,FALSE),"")</f>
        <v>#N/A</v>
      </c>
      <c r="D542" s="11"/>
      <c r="E542" s="11" t="e">
        <f>IF(WhoWorksWhere!D542="",VLOOKUP(WhoWorksWhere!A542,Graduates!$A$2:$F$231,3,FALSE),"")</f>
        <v>#N/A</v>
      </c>
      <c r="F542" s="11"/>
      <c r="G542" s="11" t="str">
        <f>IF(WhoWorksWhere!D542="",VLOOKUP(WhoWorksWhere!B542,Companies!$A$2:$B$695,2,FALSE),)</f>
        <v>Hacettepe University</v>
      </c>
      <c r="H542" s="11"/>
      <c r="I542" s="11"/>
      <c r="J542" s="11"/>
    </row>
    <row r="543" spans="1:10" hidden="1" x14ac:dyDescent="0.25">
      <c r="A543" s="10" t="str">
        <f>WhoWorksWhere!A543</f>
        <v>N14112106</v>
      </c>
      <c r="B543" s="10"/>
      <c r="C543" s="11" t="e">
        <f>IF(WhoWorksWhere!D543="",VLOOKUP(WhoWorksWhere!A543,Graduates!$A$2:$F$231,2,FALSE),"")</f>
        <v>#N/A</v>
      </c>
      <c r="D543" s="11"/>
      <c r="E543" s="11" t="e">
        <f>IF(WhoWorksWhere!D543="",VLOOKUP(WhoWorksWhere!A543,Graduates!$A$2:$F$231,3,FALSE),"")</f>
        <v>#N/A</v>
      </c>
      <c r="F543" s="11"/>
      <c r="G543" s="11" t="str">
        <f>IF(WhoWorksWhere!D543="",VLOOKUP(WhoWorksWhere!B543,Companies!$A$2:$B$695,2,FALSE),)</f>
        <v>AKGÜN Software</v>
      </c>
      <c r="H543" s="11"/>
      <c r="I543" s="11"/>
      <c r="J543" s="11"/>
    </row>
    <row r="544" spans="1:10" x14ac:dyDescent="0.25">
      <c r="A544" s="10">
        <f>WhoWorksWhere!A544</f>
        <v>21232757</v>
      </c>
      <c r="B544" s="10"/>
      <c r="C544" s="11" t="str">
        <f>IF(WhoWorksWhere!D544="",VLOOKUP(WhoWorksWhere!A544,Graduates!$A$2:$F$231,2,FALSE),"")</f>
        <v>ÇAĞLA</v>
      </c>
      <c r="D544" s="11"/>
      <c r="E544" s="11" t="str">
        <f>IF(WhoWorksWhere!D544="",VLOOKUP(WhoWorksWhere!A544,Graduates!$A$2:$F$231,3,FALSE),"")</f>
        <v>ÜNALLI</v>
      </c>
      <c r="F544" s="11"/>
      <c r="G544" s="11" t="str">
        <f>IF(WhoWorksWhere!D544="",VLOOKUP(WhoWorksWhere!B544,Companies!$A$2:$B$695,2,FALSE),)</f>
        <v>ASELSAN</v>
      </c>
      <c r="H544" s="11"/>
      <c r="I544" s="11"/>
      <c r="J544" s="11"/>
    </row>
    <row r="545" spans="1:10" x14ac:dyDescent="0.25">
      <c r="A545" s="10">
        <f>WhoWorksWhere!A545</f>
        <v>21232762</v>
      </c>
      <c r="B545" s="10"/>
      <c r="C545" s="11" t="str">
        <f>IF(WhoWorksWhere!D545="",VLOOKUP(WhoWorksWhere!A545,Graduates!$A$2:$F$231,2,FALSE),"")</f>
        <v>CENGİZHAN</v>
      </c>
      <c r="D545" s="11"/>
      <c r="E545" s="11" t="str">
        <f>IF(WhoWorksWhere!D545="",VLOOKUP(WhoWorksWhere!A545,Graduates!$A$2:$F$231,3,FALSE),"")</f>
        <v>ÜNSAL</v>
      </c>
      <c r="F545" s="11"/>
      <c r="G545" s="11" t="str">
        <f>IF(WhoWorksWhere!D545="",VLOOKUP(WhoWorksWhere!B545,Companies!$A$2:$B$695,2,FALSE),)</f>
        <v>Türk Traktör</v>
      </c>
      <c r="H545" s="11"/>
      <c r="I545" s="11"/>
      <c r="J545" s="11"/>
    </row>
    <row r="546" spans="1:10" hidden="1" x14ac:dyDescent="0.25">
      <c r="A546" s="10">
        <f>WhoWorksWhere!A546</f>
        <v>21693588</v>
      </c>
      <c r="B546" s="10"/>
      <c r="C546" s="11" t="str">
        <f>IF(WhoWorksWhere!D546="",VLOOKUP(WhoWorksWhere!A546,Graduates!$A$2:$F$231,2,FALSE),"")</f>
        <v/>
      </c>
      <c r="D546" s="11"/>
      <c r="E546" s="11" t="str">
        <f>IF(WhoWorksWhere!D546="",VLOOKUP(WhoWorksWhere!A546,Graduates!$A$2:$F$231,3,FALSE),"")</f>
        <v/>
      </c>
      <c r="F546" s="11"/>
      <c r="G546" s="11">
        <f>IF(WhoWorksWhere!D546="",VLOOKUP(WhoWorksWhere!B546,Companies!$A$2:$B$695,2,FALSE),)</f>
        <v>0</v>
      </c>
      <c r="H546" s="11"/>
      <c r="I546" s="11"/>
      <c r="J546" s="11"/>
    </row>
    <row r="547" spans="1:10" hidden="1" x14ac:dyDescent="0.25">
      <c r="A547" s="10">
        <f>WhoWorksWhere!A547</f>
        <v>21331984</v>
      </c>
      <c r="B547" s="10"/>
      <c r="C547" s="11" t="e">
        <f>IF(WhoWorksWhere!D547="",VLOOKUP(WhoWorksWhere!A547,Graduates!$A$2:$F$231,2,FALSE),"")</f>
        <v>#N/A</v>
      </c>
      <c r="D547" s="11"/>
      <c r="E547" s="11" t="e">
        <f>IF(WhoWorksWhere!D547="",VLOOKUP(WhoWorksWhere!A547,Graduates!$A$2:$F$231,3,FALSE),"")</f>
        <v>#N/A</v>
      </c>
      <c r="F547" s="11"/>
      <c r="G547" s="11" t="str">
        <f>IF(WhoWorksWhere!D547="",VLOOKUP(WhoWorksWhere!B547,Companies!$A$2:$B$695,2,FALSE),)</f>
        <v>MEFA Group</v>
      </c>
      <c r="H547" s="11"/>
      <c r="I547" s="11"/>
      <c r="J547" s="11"/>
    </row>
    <row r="548" spans="1:10" hidden="1" x14ac:dyDescent="0.25">
      <c r="A548" s="10">
        <f>WhoWorksWhere!A548</f>
        <v>21430881</v>
      </c>
      <c r="B548" s="10"/>
      <c r="C548" s="11" t="e">
        <f>IF(WhoWorksWhere!D548="",VLOOKUP(WhoWorksWhere!A548,Graduates!$A$2:$F$231,2,FALSE),"")</f>
        <v>#N/A</v>
      </c>
      <c r="D548" s="11"/>
      <c r="E548" s="11" t="e">
        <f>IF(WhoWorksWhere!D548="",VLOOKUP(WhoWorksWhere!A548,Graduates!$A$2:$F$231,3,FALSE),"")</f>
        <v>#N/A</v>
      </c>
      <c r="F548" s="11"/>
      <c r="G548" s="11" t="str">
        <f>IF(WhoWorksWhere!D548="",VLOOKUP(WhoWorksWhere!B548,Companies!$A$2:$B$695,2,FALSE),)</f>
        <v>Verart Grup İç Mimarlık ve Mühendislik</v>
      </c>
      <c r="H548" s="11"/>
      <c r="I548" s="11"/>
      <c r="J548" s="11"/>
    </row>
    <row r="549" spans="1:10" hidden="1" x14ac:dyDescent="0.25">
      <c r="A549" s="10" t="str">
        <f>WhoWorksWhere!A549</f>
        <v>N17135782</v>
      </c>
      <c r="B549" s="10"/>
      <c r="C549" s="11" t="e">
        <f>IF(WhoWorksWhere!D549="",VLOOKUP(WhoWorksWhere!A549,Graduates!$A$2:$F$231,2,FALSE),"")</f>
        <v>#N/A</v>
      </c>
      <c r="D549" s="11"/>
      <c r="E549" s="11" t="e">
        <f>IF(WhoWorksWhere!D549="",VLOOKUP(WhoWorksWhere!A549,Graduates!$A$2:$F$231,3,FALSE),"")</f>
        <v>#N/A</v>
      </c>
      <c r="F549" s="11"/>
      <c r="G549" s="11" t="str">
        <f>IF(WhoWorksWhere!D549="",VLOOKUP(WhoWorksWhere!B549,Companies!$A$2:$B$695,2,FALSE),)</f>
        <v>Türk Traktör</v>
      </c>
      <c r="H549" s="11"/>
      <c r="I549" s="11"/>
      <c r="J549" s="11"/>
    </row>
    <row r="550" spans="1:10" hidden="1" x14ac:dyDescent="0.25">
      <c r="A550" s="10" t="str">
        <f>WhoWorksWhere!A550</f>
        <v>N17116172</v>
      </c>
      <c r="B550" s="10"/>
      <c r="C550" s="11" t="e">
        <f>IF(WhoWorksWhere!D550="",VLOOKUP(WhoWorksWhere!A550,Graduates!$A$2:$F$231,2,FALSE),"")</f>
        <v>#N/A</v>
      </c>
      <c r="D550" s="11"/>
      <c r="E550" s="11" t="e">
        <f>IF(WhoWorksWhere!D550="",VLOOKUP(WhoWorksWhere!A550,Graduates!$A$2:$F$231,3,FALSE),"")</f>
        <v>#N/A</v>
      </c>
      <c r="F550" s="11"/>
      <c r="G550" s="11" t="str">
        <f>IF(WhoWorksWhere!D550="",VLOOKUP(WhoWorksWhere!B550,Companies!$A$2:$B$695,2,FALSE),)</f>
        <v>ASELSAN</v>
      </c>
      <c r="H550" s="11"/>
      <c r="I550" s="11"/>
      <c r="J550" s="11"/>
    </row>
    <row r="551" spans="1:10" x14ac:dyDescent="0.25">
      <c r="A551" s="10">
        <f>WhoWorksWhere!A551</f>
        <v>21332148</v>
      </c>
      <c r="B551" s="10"/>
      <c r="C551" s="11" t="str">
        <f>IF(WhoWorksWhere!D551="",VLOOKUP(WhoWorksWhere!A551,Graduates!$A$2:$F$231,2,FALSE),"")</f>
        <v>MERT</v>
      </c>
      <c r="D551" s="11"/>
      <c r="E551" s="11" t="str">
        <f>IF(WhoWorksWhere!D551="",VLOOKUP(WhoWorksWhere!A551,Graduates!$A$2:$F$231,3,FALSE),"")</f>
        <v>ÇİLDİR</v>
      </c>
      <c r="F551" s="11"/>
      <c r="G551" s="11" t="str">
        <f>IF(WhoWorksWhere!D551="",VLOOKUP(WhoWorksWhere!B551,Companies!$A$2:$B$695,2,FALSE),)</f>
        <v>KPMG</v>
      </c>
      <c r="H551" s="11"/>
      <c r="I551" s="11"/>
      <c r="J551" s="11"/>
    </row>
    <row r="552" spans="1:10" hidden="1" x14ac:dyDescent="0.25">
      <c r="A552" s="10">
        <f>WhoWorksWhere!A552</f>
        <v>21131292</v>
      </c>
      <c r="B552" s="10"/>
      <c r="C552" s="11" t="str">
        <f>IF(WhoWorksWhere!D552="",VLOOKUP(WhoWorksWhere!A552,Graduates!$A$2:$F$231,2,FALSE),"")</f>
        <v/>
      </c>
      <c r="D552" s="11"/>
      <c r="E552" s="11" t="str">
        <f>IF(WhoWorksWhere!D552="",VLOOKUP(WhoWorksWhere!A552,Graduates!$A$2:$F$231,3,FALSE),"")</f>
        <v/>
      </c>
      <c r="F552" s="11"/>
      <c r="G552" s="11">
        <f>IF(WhoWorksWhere!D552="",VLOOKUP(WhoWorksWhere!B552,Companies!$A$2:$B$695,2,FALSE),)</f>
        <v>0</v>
      </c>
      <c r="H552" s="11"/>
      <c r="I552" s="11"/>
      <c r="J552" s="11"/>
    </row>
    <row r="553" spans="1:10" x14ac:dyDescent="0.25">
      <c r="A553" s="10">
        <f>WhoWorksWhere!A553</f>
        <v>21131292</v>
      </c>
      <c r="B553" s="10"/>
      <c r="C553" s="11" t="str">
        <f>IF(WhoWorksWhere!D553="",VLOOKUP(WhoWorksWhere!A553,Graduates!$A$2:$F$231,2,FALSE),"")</f>
        <v>SELİN</v>
      </c>
      <c r="D553" s="11"/>
      <c r="E553" s="11" t="str">
        <f>IF(WhoWorksWhere!D553="",VLOOKUP(WhoWorksWhere!A553,Graduates!$A$2:$F$231,3,FALSE),"")</f>
        <v>YANAŞIK</v>
      </c>
      <c r="F553" s="11"/>
      <c r="G553" s="11" t="str">
        <f>IF(WhoWorksWhere!D553="",VLOOKUP(WhoWorksWhere!B553,Companies!$A$2:$B$695,2,FALSE),)</f>
        <v>Esgaz</v>
      </c>
      <c r="H553" s="11"/>
      <c r="I553" s="11"/>
      <c r="J553" s="11"/>
    </row>
    <row r="554" spans="1:10" hidden="1" x14ac:dyDescent="0.25">
      <c r="A554" s="10" t="str">
        <f>WhoWorksWhere!A554</f>
        <v>N17133502</v>
      </c>
      <c r="B554" s="10"/>
      <c r="C554" s="11" t="e">
        <f>IF(WhoWorksWhere!D554="",VLOOKUP(WhoWorksWhere!A554,Graduates!$A$2:$F$231,2,FALSE),"")</f>
        <v>#N/A</v>
      </c>
      <c r="D554" s="11"/>
      <c r="E554" s="11" t="e">
        <f>IF(WhoWorksWhere!D554="",VLOOKUP(WhoWorksWhere!A554,Graduates!$A$2:$F$231,3,FALSE),"")</f>
        <v>#N/A</v>
      </c>
      <c r="F554" s="11"/>
      <c r="G554" s="11" t="str">
        <f>IF(WhoWorksWhere!D554="",VLOOKUP(WhoWorksWhere!B554,Companies!$A$2:$B$695,2,FALSE),)</f>
        <v>Üzümcü Tıbbi Cihaz ve Medikal Gaz Sistemleri</v>
      </c>
      <c r="H554" s="11"/>
      <c r="I554" s="11"/>
      <c r="J554" s="11"/>
    </row>
    <row r="555" spans="1:10" hidden="1" x14ac:dyDescent="0.25">
      <c r="A555" s="10" t="str">
        <f>WhoWorksWhere!A555</f>
        <v>N17133393</v>
      </c>
      <c r="B555" s="10"/>
      <c r="C555" s="11" t="e">
        <f>IF(WhoWorksWhere!D555="",VLOOKUP(WhoWorksWhere!A555,Graduates!$A$2:$F$231,2,FALSE),"")</f>
        <v>#N/A</v>
      </c>
      <c r="D555" s="11"/>
      <c r="E555" s="11" t="e">
        <f>IF(WhoWorksWhere!D555="",VLOOKUP(WhoWorksWhere!A555,Graduates!$A$2:$F$231,3,FALSE),"")</f>
        <v>#N/A</v>
      </c>
      <c r="F555" s="11"/>
      <c r="G555" s="11" t="str">
        <f>IF(WhoWorksWhere!D555="",VLOOKUP(WhoWorksWhere!B555,Companies!$A$2:$B$695,2,FALSE),)</f>
        <v>ROKETSAN</v>
      </c>
      <c r="H555" s="11"/>
      <c r="I555" s="11"/>
      <c r="J555" s="11"/>
    </row>
    <row r="556" spans="1:10" x14ac:dyDescent="0.25">
      <c r="A556" s="10">
        <f>WhoWorksWhere!A556</f>
        <v>20930039</v>
      </c>
      <c r="B556" s="10"/>
      <c r="C556" s="11" t="str">
        <f>IF(WhoWorksWhere!D556="",VLOOKUP(WhoWorksWhere!A556,Graduates!$A$2:$F$231,2,FALSE),"")</f>
        <v>ECEHAN</v>
      </c>
      <c r="D556" s="11"/>
      <c r="E556" s="11" t="str">
        <f>IF(WhoWorksWhere!D556="",VLOOKUP(WhoWorksWhere!A556,Graduates!$A$2:$F$231,3,FALSE),"")</f>
        <v>KAYLAN</v>
      </c>
      <c r="F556" s="11"/>
      <c r="G556" s="11" t="str">
        <f>IF(WhoWorksWhere!D556="",VLOOKUP(WhoWorksWhere!B556,Companies!$A$2:$B$695,2,FALSE),)</f>
        <v>Enerjisa</v>
      </c>
      <c r="H556" s="11"/>
      <c r="I556" s="11"/>
      <c r="J556" s="11"/>
    </row>
    <row r="557" spans="1:10" x14ac:dyDescent="0.25">
      <c r="A557" s="10">
        <f>WhoWorksWhere!A557</f>
        <v>21130851</v>
      </c>
      <c r="B557" s="10"/>
      <c r="C557" s="11" t="str">
        <f>IF(WhoWorksWhere!D557="",VLOOKUP(WhoWorksWhere!A557,Graduates!$A$2:$F$231,2,FALSE),"")</f>
        <v>MUHAMMET ALPER</v>
      </c>
      <c r="D557" s="11"/>
      <c r="E557" s="11" t="str">
        <f>IF(WhoWorksWhere!D557="",VLOOKUP(WhoWorksWhere!A557,Graduates!$A$2:$F$231,3,FALSE),"")</f>
        <v>AKPINAR</v>
      </c>
      <c r="F557" s="11"/>
      <c r="G557" s="11" t="str">
        <f>IF(WhoWorksWhere!D557="",VLOOKUP(WhoWorksWhere!B557,Companies!$A$2:$B$695,2,FALSE),)</f>
        <v>Vestel</v>
      </c>
      <c r="H557" s="11"/>
      <c r="I557" s="11"/>
      <c r="J557" s="11"/>
    </row>
    <row r="558" spans="1:10" x14ac:dyDescent="0.25">
      <c r="A558" s="10">
        <f>WhoWorksWhere!A558</f>
        <v>21030828</v>
      </c>
      <c r="B558" s="10"/>
      <c r="C558" s="11" t="str">
        <f>IF(WhoWorksWhere!D558="",VLOOKUP(WhoWorksWhere!A558,Graduates!$A$2:$F$231,2,FALSE),"")</f>
        <v>İSMAİL</v>
      </c>
      <c r="D558" s="11"/>
      <c r="E558" s="11" t="str">
        <f>IF(WhoWorksWhere!D558="",VLOOKUP(WhoWorksWhere!A558,Graduates!$A$2:$F$231,3,FALSE),"")</f>
        <v>DURSUNKAYA</v>
      </c>
      <c r="F558" s="11"/>
      <c r="G558" s="11" t="str">
        <f>IF(WhoWorksWhere!D558="",VLOOKUP(WhoWorksWhere!B558,Companies!$A$2:$B$695,2,FALSE),)</f>
        <v>MES Elektromekanik Döküm</v>
      </c>
      <c r="H558" s="11"/>
      <c r="I558" s="11"/>
      <c r="J558" s="11"/>
    </row>
    <row r="559" spans="1:10" hidden="1" x14ac:dyDescent="0.25">
      <c r="A559" s="10" t="str">
        <f>WhoWorksWhere!A559</f>
        <v>N16110246</v>
      </c>
      <c r="B559" s="10"/>
      <c r="C559" s="11" t="e">
        <f>IF(WhoWorksWhere!D559="",VLOOKUP(WhoWorksWhere!A559,Graduates!$A$2:$F$231,2,FALSE),"")</f>
        <v>#N/A</v>
      </c>
      <c r="D559" s="11"/>
      <c r="E559" s="11" t="e">
        <f>IF(WhoWorksWhere!D559="",VLOOKUP(WhoWorksWhere!A559,Graduates!$A$2:$F$231,3,FALSE),"")</f>
        <v>#N/A</v>
      </c>
      <c r="F559" s="11"/>
      <c r="G559" s="11" t="str">
        <f>IF(WhoWorksWhere!D559="",VLOOKUP(WhoWorksWhere!B559,Companies!$A$2:$B$695,2,FALSE),)</f>
        <v>Gülermak</v>
      </c>
      <c r="H559" s="11"/>
      <c r="I559" s="11"/>
      <c r="J559" s="11"/>
    </row>
    <row r="560" spans="1:10" hidden="1" x14ac:dyDescent="0.25">
      <c r="A560" s="10">
        <f>WhoWorksWhere!A560</f>
        <v>21332282</v>
      </c>
      <c r="B560" s="10"/>
      <c r="C560" s="11" t="str">
        <f>IF(WhoWorksWhere!D560="",VLOOKUP(WhoWorksWhere!A560,Graduates!$A$2:$F$231,2,FALSE),"")</f>
        <v/>
      </c>
      <c r="D560" s="11"/>
      <c r="E560" s="11" t="str">
        <f>IF(WhoWorksWhere!D560="",VLOOKUP(WhoWorksWhere!A560,Graduates!$A$2:$F$231,3,FALSE),"")</f>
        <v/>
      </c>
      <c r="F560" s="11"/>
      <c r="G560" s="11">
        <f>IF(WhoWorksWhere!D560="",VLOOKUP(WhoWorksWhere!B560,Companies!$A$2:$B$695,2,FALSE),)</f>
        <v>0</v>
      </c>
      <c r="H560" s="11"/>
      <c r="I560" s="11"/>
      <c r="J560" s="11"/>
    </row>
    <row r="561" spans="1:10" hidden="1" x14ac:dyDescent="0.25">
      <c r="A561" s="10">
        <f>WhoWorksWhere!A561</f>
        <v>21332282</v>
      </c>
      <c r="B561" s="10"/>
      <c r="C561" s="11" t="e">
        <f>IF(WhoWorksWhere!D561="",VLOOKUP(WhoWorksWhere!A561,Graduates!$A$2:$F$231,2,FALSE),"")</f>
        <v>#N/A</v>
      </c>
      <c r="D561" s="11"/>
      <c r="E561" s="11" t="e">
        <f>IF(WhoWorksWhere!D561="",VLOOKUP(WhoWorksWhere!A561,Graduates!$A$2:$F$231,3,FALSE),"")</f>
        <v>#N/A</v>
      </c>
      <c r="F561" s="11"/>
      <c r="G561" s="11" t="str">
        <f>IF(WhoWorksWhere!D561="",VLOOKUP(WhoWorksWhere!B561,Companies!$A$2:$B$695,2,FALSE),)</f>
        <v>Türk Traktör</v>
      </c>
      <c r="H561" s="11"/>
      <c r="I561" s="11"/>
      <c r="J561" s="11"/>
    </row>
    <row r="562" spans="1:10" x14ac:dyDescent="0.25">
      <c r="A562" s="10">
        <f>WhoWorksWhere!A562</f>
        <v>20930096</v>
      </c>
      <c r="B562" s="10"/>
      <c r="C562" s="11" t="str">
        <f>IF(WhoWorksWhere!D562="",VLOOKUP(WhoWorksWhere!A562,Graduates!$A$2:$F$231,2,FALSE),"")</f>
        <v>FURKAN</v>
      </c>
      <c r="D562" s="11"/>
      <c r="E562" s="11" t="str">
        <f>IF(WhoWorksWhere!D562="",VLOOKUP(WhoWorksWhere!A562,Graduates!$A$2:$F$231,3,FALSE),"")</f>
        <v>ORAL</v>
      </c>
      <c r="F562" s="11"/>
      <c r="G562" s="11" t="str">
        <f>IF(WhoWorksWhere!D562="",VLOOKUP(WhoWorksWhere!B562,Companies!$A$2:$B$695,2,FALSE),)</f>
        <v>TEI</v>
      </c>
      <c r="H562" s="11"/>
      <c r="I562" s="11"/>
      <c r="J562" s="11"/>
    </row>
    <row r="563" spans="1:10" x14ac:dyDescent="0.25">
      <c r="A563" s="10">
        <f>WhoWorksWhere!A563</f>
        <v>21232322</v>
      </c>
      <c r="B563" s="10"/>
      <c r="C563" s="11" t="str">
        <f>IF(WhoWorksWhere!D563="",VLOOKUP(WhoWorksWhere!A563,Graduates!$A$2:$F$231,2,FALSE),"")</f>
        <v>ECEM</v>
      </c>
      <c r="D563" s="11"/>
      <c r="E563" s="11" t="str">
        <f>IF(WhoWorksWhere!D563="",VLOOKUP(WhoWorksWhere!A563,Graduates!$A$2:$F$231,3,FALSE),"")</f>
        <v>ARSLAN</v>
      </c>
      <c r="F563" s="11"/>
      <c r="G563" s="11" t="str">
        <f>IF(WhoWorksWhere!D563="",VLOOKUP(WhoWorksWhere!B563,Companies!$A$2:$B$695,2,FALSE),)</f>
        <v>MAN Türkiye</v>
      </c>
      <c r="H563" s="11"/>
      <c r="I563" s="11"/>
      <c r="J563" s="11"/>
    </row>
    <row r="564" spans="1:10" hidden="1" x14ac:dyDescent="0.25">
      <c r="A564" s="10">
        <f>WhoWorksWhere!A564</f>
        <v>21332211</v>
      </c>
      <c r="B564" s="10"/>
      <c r="C564" s="11" t="e">
        <f>IF(WhoWorksWhere!D564="",VLOOKUP(WhoWorksWhere!A564,Graduates!$A$2:$F$231,2,FALSE),"")</f>
        <v>#N/A</v>
      </c>
      <c r="D564" s="11"/>
      <c r="E564" s="11" t="e">
        <f>IF(WhoWorksWhere!D564="",VLOOKUP(WhoWorksWhere!A564,Graduates!$A$2:$F$231,3,FALSE),"")</f>
        <v>#N/A</v>
      </c>
      <c r="F564" s="11"/>
      <c r="G564" s="11" t="str">
        <f>IF(WhoWorksWhere!D564="",VLOOKUP(WhoWorksWhere!B564,Companies!$A$2:$B$695,2,FALSE),)</f>
        <v>Mercedes Benz Türk</v>
      </c>
      <c r="H564" s="11"/>
      <c r="I564" s="11"/>
      <c r="J564" s="11"/>
    </row>
    <row r="565" spans="1:10" hidden="1" x14ac:dyDescent="0.25">
      <c r="A565" s="10" t="str">
        <f>WhoWorksWhere!A565</f>
        <v>N17116388</v>
      </c>
      <c r="B565" s="10"/>
      <c r="C565" s="11" t="e">
        <f>IF(WhoWorksWhere!D565="",VLOOKUP(WhoWorksWhere!A565,Graduates!$A$2:$F$231,2,FALSE),"")</f>
        <v>#N/A</v>
      </c>
      <c r="D565" s="11"/>
      <c r="E565" s="11" t="e">
        <f>IF(WhoWorksWhere!D565="",VLOOKUP(WhoWorksWhere!A565,Graduates!$A$2:$F$231,3,FALSE),"")</f>
        <v>#N/A</v>
      </c>
      <c r="F565" s="11"/>
      <c r="G565" s="11" t="str">
        <f>IF(WhoWorksWhere!D565="",VLOOKUP(WhoWorksWhere!B565,Companies!$A$2:$B$695,2,FALSE),)</f>
        <v>MAN Türkiye</v>
      </c>
      <c r="H565" s="11"/>
      <c r="I565" s="11"/>
      <c r="J565" s="11"/>
    </row>
    <row r="566" spans="1:10" hidden="1" x14ac:dyDescent="0.25">
      <c r="A566" s="10" t="str">
        <f>WhoWorksWhere!A566</f>
        <v>N17137468</v>
      </c>
      <c r="B566" s="10"/>
      <c r="C566" s="11" t="e">
        <f>IF(WhoWorksWhere!D566="",VLOOKUP(WhoWorksWhere!A566,Graduates!$A$2:$F$231,2,FALSE),"")</f>
        <v>#N/A</v>
      </c>
      <c r="D566" s="11"/>
      <c r="E566" s="11" t="e">
        <f>IF(WhoWorksWhere!D566="",VLOOKUP(WhoWorksWhere!A566,Graduates!$A$2:$F$231,3,FALSE),"")</f>
        <v>#N/A</v>
      </c>
      <c r="F566" s="11"/>
      <c r="G566" s="11" t="str">
        <f>IF(WhoWorksWhere!D566="",VLOOKUP(WhoWorksWhere!B566,Companies!$A$2:$B$695,2,FALSE),)</f>
        <v>Rönesans Holding</v>
      </c>
      <c r="H566" s="11"/>
      <c r="I566" s="11"/>
      <c r="J566" s="11"/>
    </row>
    <row r="567" spans="1:10" hidden="1" x14ac:dyDescent="0.25">
      <c r="A567" s="10" t="str">
        <f>WhoWorksWhere!A567</f>
        <v>N17137468</v>
      </c>
      <c r="B567" s="10"/>
      <c r="C567" s="11" t="str">
        <f>IF(WhoWorksWhere!D567="",VLOOKUP(WhoWorksWhere!A567,Graduates!$A$2:$F$231,2,FALSE),"")</f>
        <v/>
      </c>
      <c r="D567" s="11"/>
      <c r="E567" s="11" t="str">
        <f>IF(WhoWorksWhere!D567="",VLOOKUP(WhoWorksWhere!A567,Graduates!$A$2:$F$231,3,FALSE),"")</f>
        <v/>
      </c>
      <c r="F567" s="11"/>
      <c r="G567" s="11">
        <f>IF(WhoWorksWhere!D567="",VLOOKUP(WhoWorksWhere!B567,Companies!$A$2:$B$695,2,FALSE),)</f>
        <v>0</v>
      </c>
      <c r="H567" s="11"/>
      <c r="I567" s="11"/>
      <c r="J567" s="11"/>
    </row>
    <row r="568" spans="1:10" hidden="1" x14ac:dyDescent="0.25">
      <c r="A568" s="10" t="str">
        <f>WhoWorksWhere!A568</f>
        <v>N17137468</v>
      </c>
      <c r="B568" s="10"/>
      <c r="C568" s="11" t="str">
        <f>IF(WhoWorksWhere!D568="",VLOOKUP(WhoWorksWhere!A568,Graduates!$A$2:$F$231,2,FALSE),"")</f>
        <v/>
      </c>
      <c r="D568" s="11"/>
      <c r="E568" s="11" t="str">
        <f>IF(WhoWorksWhere!D568="",VLOOKUP(WhoWorksWhere!A568,Graduates!$A$2:$F$231,3,FALSE),"")</f>
        <v/>
      </c>
      <c r="F568" s="11"/>
      <c r="G568" s="11">
        <f>IF(WhoWorksWhere!D568="",VLOOKUP(WhoWorksWhere!B568,Companies!$A$2:$B$695,2,FALSE),)</f>
        <v>0</v>
      </c>
      <c r="H568" s="11"/>
      <c r="I568" s="11"/>
      <c r="J568" s="11"/>
    </row>
    <row r="569" spans="1:10" hidden="1" x14ac:dyDescent="0.25">
      <c r="A569" s="10" t="str">
        <f>WhoWorksWhere!A569</f>
        <v>N16112737</v>
      </c>
      <c r="B569" s="10"/>
      <c r="C569" s="11" t="str">
        <f>IF(WhoWorksWhere!D569="",VLOOKUP(WhoWorksWhere!A569,Graduates!$A$2:$F$231,2,FALSE),"")</f>
        <v/>
      </c>
      <c r="D569" s="11"/>
      <c r="E569" s="11" t="str">
        <f>IF(WhoWorksWhere!D569="",VLOOKUP(WhoWorksWhere!A569,Graduates!$A$2:$F$231,3,FALSE),"")</f>
        <v/>
      </c>
      <c r="F569" s="11"/>
      <c r="G569" s="11">
        <f>IF(WhoWorksWhere!D569="",VLOOKUP(WhoWorksWhere!B569,Companies!$A$2:$B$695,2,FALSE),)</f>
        <v>0</v>
      </c>
      <c r="H569" s="11"/>
      <c r="I569" s="11"/>
      <c r="J569" s="11"/>
    </row>
    <row r="570" spans="1:10" hidden="1" x14ac:dyDescent="0.25">
      <c r="A570" s="10" t="str">
        <f>WhoWorksWhere!A570</f>
        <v>N15212862</v>
      </c>
      <c r="B570" s="10"/>
      <c r="C570" s="11" t="e">
        <f>IF(WhoWorksWhere!D570="",VLOOKUP(WhoWorksWhere!A570,Graduates!$A$2:$F$231,2,FALSE),"")</f>
        <v>#N/A</v>
      </c>
      <c r="D570" s="11"/>
      <c r="E570" s="11" t="e">
        <f>IF(WhoWorksWhere!D570="",VLOOKUP(WhoWorksWhere!A570,Graduates!$A$2:$F$231,3,FALSE),"")</f>
        <v>#N/A</v>
      </c>
      <c r="F570" s="11"/>
      <c r="G570" s="11" t="str">
        <f>IF(WhoWorksWhere!D570="",VLOOKUP(WhoWorksWhere!B570,Companies!$A$2:$B$695,2,FALSE),)</f>
        <v>Ateşçi Medikal Mühendislik</v>
      </c>
      <c r="H570" s="11"/>
      <c r="I570" s="11"/>
      <c r="J570" s="11"/>
    </row>
    <row r="571" spans="1:10" hidden="1" x14ac:dyDescent="0.25">
      <c r="A571" s="10" t="str">
        <f>WhoWorksWhere!A571</f>
        <v>N16133358</v>
      </c>
      <c r="B571" s="10"/>
      <c r="C571" s="11" t="e">
        <f>IF(WhoWorksWhere!D571="",VLOOKUP(WhoWorksWhere!A571,Graduates!$A$2:$F$231,2,FALSE),"")</f>
        <v>#N/A</v>
      </c>
      <c r="D571" s="11"/>
      <c r="E571" s="11" t="e">
        <f>IF(WhoWorksWhere!D571="",VLOOKUP(WhoWorksWhere!A571,Graduates!$A$2:$F$231,3,FALSE),"")</f>
        <v>#N/A</v>
      </c>
      <c r="F571" s="11"/>
      <c r="G571" s="11" t="str">
        <f>IF(WhoWorksWhere!D571="",VLOOKUP(WhoWorksWhere!B571,Companies!$A$2:$B$695,2,FALSE),)</f>
        <v>PİMSUN</v>
      </c>
      <c r="H571" s="11"/>
      <c r="I571" s="11"/>
      <c r="J571" s="11"/>
    </row>
    <row r="572" spans="1:10" hidden="1" x14ac:dyDescent="0.25">
      <c r="A572" s="10" t="str">
        <f>WhoWorksWhere!A572</f>
        <v>N16118675</v>
      </c>
      <c r="B572" s="10"/>
      <c r="C572" s="11" t="e">
        <f>IF(WhoWorksWhere!D572="",VLOOKUP(WhoWorksWhere!A572,Graduates!$A$2:$F$231,2,FALSE),"")</f>
        <v>#N/A</v>
      </c>
      <c r="D572" s="11"/>
      <c r="E572" s="11" t="e">
        <f>IF(WhoWorksWhere!D572="",VLOOKUP(WhoWorksWhere!A572,Graduates!$A$2:$F$231,3,FALSE),"")</f>
        <v>#N/A</v>
      </c>
      <c r="F572" s="11"/>
      <c r="G572" s="11" t="str">
        <f>IF(WhoWorksWhere!D572="",VLOOKUP(WhoWorksWhere!B572,Companies!$A$2:$B$695,2,FALSE),)</f>
        <v>Güngör Poliüretan</v>
      </c>
      <c r="H572" s="11"/>
      <c r="I572" s="11"/>
      <c r="J572" s="11"/>
    </row>
    <row r="573" spans="1:10" x14ac:dyDescent="0.25">
      <c r="A573" s="10">
        <f>WhoWorksWhere!A573</f>
        <v>21481853</v>
      </c>
      <c r="B573" s="10"/>
      <c r="C573" s="11" t="str">
        <f>IF(WhoWorksWhere!D573="",VLOOKUP(WhoWorksWhere!A573,Graduates!$A$2:$F$231,2,FALSE),"")</f>
        <v>BÜŞRA</v>
      </c>
      <c r="D573" s="11"/>
      <c r="E573" s="11" t="str">
        <f>IF(WhoWorksWhere!D573="",VLOOKUP(WhoWorksWhere!A573,Graduates!$A$2:$F$231,3,FALSE),"")</f>
        <v>KIZILTAŞ</v>
      </c>
      <c r="F573" s="11"/>
      <c r="G573" s="11" t="str">
        <f>IF(WhoWorksWhere!D573="",VLOOKUP(WhoWorksWhere!B573,Companies!$A$2:$B$695,2,FALSE),)</f>
        <v>FORD Otosan</v>
      </c>
      <c r="H573" s="11"/>
      <c r="I573" s="11"/>
      <c r="J573" s="11"/>
    </row>
    <row r="574" spans="1:10" x14ac:dyDescent="0.25">
      <c r="A574" s="10"/>
      <c r="B574" s="10"/>
    </row>
    <row r="575" spans="1:10" x14ac:dyDescent="0.25">
      <c r="A575" s="10"/>
      <c r="B575" s="10"/>
    </row>
  </sheetData>
  <autoFilter ref="A1:J573" xr:uid="{00000000-0009-0000-0000-000003000000}">
    <filterColumn colId="0" showButton="0"/>
    <filterColumn colId="2" showButton="0">
      <filters>
        <filter val="ABDULKADİR"/>
        <filter val="ABDURRAHİM DENİZ"/>
        <filter val="AHMET BURAK"/>
        <filter val="AHMET ONUR"/>
        <filter val="AKIN"/>
        <filter val="ALEV"/>
        <filter val="ALİ"/>
        <filter val="ALİ TAYANÇ"/>
        <filter val="ANIL"/>
        <filter val="ARZU"/>
        <filter val="AULIA"/>
        <filter val="AYCAN"/>
        <filter val="AYKUT"/>
        <filter val="AYŞE"/>
        <filter val="AYŞE DUYGU"/>
        <filter val="AYŞEGÜL"/>
        <filter val="AZİME"/>
        <filter val="BARIŞ"/>
        <filter val="BAŞAK"/>
        <filter val="BEGÜM"/>
        <filter val="BEHİÇ ILGAZ"/>
        <filter val="BERFİN"/>
        <filter val="BERKAN"/>
        <filter val="BERNA HAZAL"/>
        <filter val="BERRİN"/>
        <filter val="BETÜL"/>
        <filter val="BURAK"/>
        <filter val="BURAK ALP"/>
        <filter val="BUSE"/>
        <filter val="BÜŞRA"/>
        <filter val="ÇAĞLA"/>
        <filter val="CANER"/>
        <filter val="CANSEL"/>
        <filter val="CANSEL GÖNÜL"/>
        <filter val="CANSU"/>
        <filter val="CEM"/>
        <filter val="CEMAL"/>
        <filter val="CENGİZHAN"/>
        <filter val="ÇİĞDEM"/>
        <filter val="DERYA GAMZE"/>
        <filter val="DİDEM IŞILSU"/>
        <filter val="DOĞANCAN"/>
        <filter val="DUYGU"/>
        <filter val="EBRU"/>
        <filter val="ECEHAN"/>
        <filter val="ECEM"/>
        <filter val="EKREM"/>
        <filter val="ELİF"/>
        <filter val="ELİF BÜŞRA"/>
        <filter val="EMEL"/>
        <filter val="EMİNE GÖZDE"/>
        <filter val="EMRE"/>
        <filter val="ERDEM"/>
        <filter val="ERDİ"/>
        <filter val="ERGİN"/>
        <filter val="ESRA"/>
        <filter val="EZGİ"/>
        <filter val="FİRDEVS CANAN"/>
        <filter val="FURKAN"/>
        <filter val="GİZEM"/>
        <filter val="GÖKÇE"/>
        <filter val="GÖZDE"/>
        <filter val="GÜNER"/>
        <filter val="GÜZİN"/>
        <filter val="HALİL İBRAHİM"/>
        <filter val="HAYRİYE"/>
        <filter val="HİLAL"/>
        <filter val="İLHAN VELİ"/>
        <filter val="İLKE"/>
        <filter val="İLKER"/>
        <filter val="İLKNUR"/>
        <filter val="İREM"/>
        <filter val="IŞIL"/>
        <filter val="İSMAİL"/>
        <filter val="KÜBRA"/>
        <filter val="MACİT METE"/>
        <filter val="MEHMET BAKİ"/>
        <filter val="MEHMET FURKAN"/>
        <filter val="MERT"/>
        <filter val="MERTCAN"/>
        <filter val="MERVE"/>
        <filter val="MESUT FİKRİ"/>
        <filter val="METİN BARIŞ"/>
        <filter val="MOHAMMAD"/>
        <filter val="MUHAMMED"/>
        <filter val="MUHAMMED CÜNEYT"/>
        <filter val="MUHAMMET ALPER"/>
        <filter val="MURAT"/>
        <filter val="MURAT CAN"/>
        <filter val="MÜRSEL KÜRŞAT"/>
        <filter val="MUSTAFA DORUKHAN"/>
        <filter val="MUSTAFA KEMAL"/>
        <filter val="NAGİHAN"/>
        <filter val="NAMIK"/>
        <filter val="NAZ"/>
        <filter val="NAZLI"/>
        <filter val="NAZLICAN"/>
        <filter val="NESİBE"/>
        <filter val="NESLİCAN"/>
        <filter val="NEVZAT"/>
        <filter val="NEYLAN"/>
        <filter val="NİHAL"/>
        <filter val="OKAN"/>
        <filter val="OLGUN SAMİ"/>
        <filter val="ÖMER FARUK"/>
        <filter val="ÖZGE"/>
        <filter val="ÖZGÜN"/>
        <filter val="PELİN"/>
        <filter val="RECEP"/>
        <filter val="SALİH SUPHİ"/>
        <filter val="SALİHA"/>
        <filter val="SEDA"/>
        <filter val="SELİN"/>
        <filter val="SEMİH"/>
        <filter val="SENANUR"/>
        <filter val="ŞERMİN"/>
        <filter val="SEVDA"/>
        <filter val="SEVGİ ÖZLEM"/>
        <filter val="ŞEYDA"/>
        <filter val="ŞEYMA"/>
        <filter val="SEZEN"/>
        <filter val="ŞÖLEN"/>
        <filter val="SUAT KIVANÇ"/>
        <filter val="SÜLEYMAN"/>
        <filter val="TUĞÇE AYŞENUR"/>
        <filter val="UĞUR"/>
        <filter val="UMUR"/>
        <filter val="VOLKAN"/>
        <filter val="YEŞİM"/>
        <filter val="YUSUF CAN"/>
        <filter val="ZEYNEP"/>
        <filter val="ZEYNEPCAN"/>
      </filters>
    </filterColumn>
    <filterColumn colId="4" showButton="0"/>
    <filterColumn colId="6" showButton="0"/>
    <filterColumn colId="7" showButton="0"/>
    <filterColumn colId="8" showButton="0"/>
  </autoFilter>
  <mergeCells count="2294">
    <mergeCell ref="A6:B6"/>
    <mergeCell ref="A7:B7"/>
    <mergeCell ref="A8:B8"/>
    <mergeCell ref="A9:B9"/>
    <mergeCell ref="A1:B1"/>
    <mergeCell ref="A2:B2"/>
    <mergeCell ref="A3:B3"/>
    <mergeCell ref="A4:B4"/>
    <mergeCell ref="A5:B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51:B51"/>
    <mergeCell ref="A40:B40"/>
    <mergeCell ref="A41:B41"/>
    <mergeCell ref="A42:B42"/>
    <mergeCell ref="A68:B68"/>
    <mergeCell ref="C1:D1"/>
    <mergeCell ref="C6:D6"/>
    <mergeCell ref="C7:D7"/>
    <mergeCell ref="C8:D8"/>
    <mergeCell ref="C9:D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33:B33"/>
    <mergeCell ref="A22:B22"/>
    <mergeCell ref="A23:B23"/>
    <mergeCell ref="C12:D12"/>
    <mergeCell ref="C13:D13"/>
    <mergeCell ref="C14:D14"/>
    <mergeCell ref="C15:D15"/>
    <mergeCell ref="E2:F2"/>
    <mergeCell ref="E3:F3"/>
    <mergeCell ref="E4:F4"/>
    <mergeCell ref="E5:F5"/>
    <mergeCell ref="E6:F6"/>
    <mergeCell ref="E7:F7"/>
    <mergeCell ref="E8:F8"/>
    <mergeCell ref="E9:F9"/>
    <mergeCell ref="C5:D5"/>
    <mergeCell ref="E1:F1"/>
    <mergeCell ref="G1:J1"/>
    <mergeCell ref="C2:D2"/>
    <mergeCell ref="C3:D3"/>
    <mergeCell ref="C4:D4"/>
    <mergeCell ref="G2:J2"/>
    <mergeCell ref="G3:J3"/>
    <mergeCell ref="G4:J4"/>
    <mergeCell ref="G5:J5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G6:J6"/>
    <mergeCell ref="G7:J7"/>
    <mergeCell ref="G8:J8"/>
    <mergeCell ref="G9:J9"/>
    <mergeCell ref="C10:D10"/>
    <mergeCell ref="C11:D11"/>
    <mergeCell ref="A64:B64"/>
    <mergeCell ref="A65:B65"/>
    <mergeCell ref="A66:B66"/>
    <mergeCell ref="A67:B67"/>
    <mergeCell ref="A56:B56"/>
    <mergeCell ref="A57:B57"/>
    <mergeCell ref="A46:B46"/>
    <mergeCell ref="A47:B47"/>
    <mergeCell ref="A48:B48"/>
    <mergeCell ref="A49:B49"/>
    <mergeCell ref="A50:B50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59:B159"/>
    <mergeCell ref="A160:B160"/>
    <mergeCell ref="A161:B161"/>
    <mergeCell ref="A162:B162"/>
    <mergeCell ref="A163:B16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64:B164"/>
    <mergeCell ref="A165:B165"/>
    <mergeCell ref="A166:B166"/>
    <mergeCell ref="A167:B167"/>
    <mergeCell ref="A168:B168"/>
    <mergeCell ref="A199:B199"/>
    <mergeCell ref="A200:B200"/>
    <mergeCell ref="A201:B201"/>
    <mergeCell ref="A202:B202"/>
    <mergeCell ref="A203:B20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219:B219"/>
    <mergeCell ref="A220:B220"/>
    <mergeCell ref="A221:B221"/>
    <mergeCell ref="A222:B222"/>
    <mergeCell ref="A223:B22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24:B224"/>
    <mergeCell ref="A225:B225"/>
    <mergeCell ref="A226:B226"/>
    <mergeCell ref="A227:B227"/>
    <mergeCell ref="A228:B228"/>
    <mergeCell ref="A259:B259"/>
    <mergeCell ref="A260:B260"/>
    <mergeCell ref="A261:B261"/>
    <mergeCell ref="A262:B262"/>
    <mergeCell ref="A263:B263"/>
    <mergeCell ref="A254:B254"/>
    <mergeCell ref="A255:B255"/>
    <mergeCell ref="A256:B256"/>
    <mergeCell ref="A257:B257"/>
    <mergeCell ref="A258:B258"/>
    <mergeCell ref="A249:B249"/>
    <mergeCell ref="A250:B250"/>
    <mergeCell ref="A251:B251"/>
    <mergeCell ref="A252:B252"/>
    <mergeCell ref="A253:B253"/>
    <mergeCell ref="A244:B244"/>
    <mergeCell ref="A245:B245"/>
    <mergeCell ref="A246:B246"/>
    <mergeCell ref="A247:B247"/>
    <mergeCell ref="A248:B248"/>
    <mergeCell ref="A279:B279"/>
    <mergeCell ref="A280:B280"/>
    <mergeCell ref="A281:B281"/>
    <mergeCell ref="A282:B282"/>
    <mergeCell ref="A283:B283"/>
    <mergeCell ref="A274:B274"/>
    <mergeCell ref="A275:B275"/>
    <mergeCell ref="A276:B276"/>
    <mergeCell ref="A277:B277"/>
    <mergeCell ref="A278:B278"/>
    <mergeCell ref="A269:B269"/>
    <mergeCell ref="A270:B270"/>
    <mergeCell ref="A271:B271"/>
    <mergeCell ref="A272:B272"/>
    <mergeCell ref="A273:B273"/>
    <mergeCell ref="A264:B264"/>
    <mergeCell ref="A265:B265"/>
    <mergeCell ref="A266:B266"/>
    <mergeCell ref="A267:B267"/>
    <mergeCell ref="A268:B268"/>
    <mergeCell ref="A299:B299"/>
    <mergeCell ref="A300:B300"/>
    <mergeCell ref="A301:B301"/>
    <mergeCell ref="A302:B302"/>
    <mergeCell ref="A303:B303"/>
    <mergeCell ref="A294:B294"/>
    <mergeCell ref="A295:B295"/>
    <mergeCell ref="A296:B296"/>
    <mergeCell ref="A297:B297"/>
    <mergeCell ref="A298:B298"/>
    <mergeCell ref="A289:B289"/>
    <mergeCell ref="A290:B290"/>
    <mergeCell ref="A291:B291"/>
    <mergeCell ref="A292:B292"/>
    <mergeCell ref="A293:B293"/>
    <mergeCell ref="A284:B284"/>
    <mergeCell ref="A285:B285"/>
    <mergeCell ref="A286:B286"/>
    <mergeCell ref="A287:B287"/>
    <mergeCell ref="A288:B288"/>
    <mergeCell ref="A319:B319"/>
    <mergeCell ref="A320:B320"/>
    <mergeCell ref="A321:B321"/>
    <mergeCell ref="A322:B322"/>
    <mergeCell ref="A323:B323"/>
    <mergeCell ref="A314:B314"/>
    <mergeCell ref="A315:B315"/>
    <mergeCell ref="A316:B316"/>
    <mergeCell ref="A317:B317"/>
    <mergeCell ref="A318:B318"/>
    <mergeCell ref="A309:B309"/>
    <mergeCell ref="A310:B310"/>
    <mergeCell ref="A311:B311"/>
    <mergeCell ref="A312:B312"/>
    <mergeCell ref="A313:B313"/>
    <mergeCell ref="A304:B304"/>
    <mergeCell ref="A305:B305"/>
    <mergeCell ref="A306:B306"/>
    <mergeCell ref="A307:B307"/>
    <mergeCell ref="A308:B308"/>
    <mergeCell ref="A339:B339"/>
    <mergeCell ref="A340:B340"/>
    <mergeCell ref="A341:B341"/>
    <mergeCell ref="A342:B342"/>
    <mergeCell ref="A343:B343"/>
    <mergeCell ref="A334:B334"/>
    <mergeCell ref="A335:B335"/>
    <mergeCell ref="A336:B336"/>
    <mergeCell ref="A337:B337"/>
    <mergeCell ref="A338:B338"/>
    <mergeCell ref="A329:B329"/>
    <mergeCell ref="A330:B330"/>
    <mergeCell ref="A331:B331"/>
    <mergeCell ref="A332:B332"/>
    <mergeCell ref="A333:B333"/>
    <mergeCell ref="A324:B324"/>
    <mergeCell ref="A325:B325"/>
    <mergeCell ref="A326:B326"/>
    <mergeCell ref="A327:B327"/>
    <mergeCell ref="A328:B328"/>
    <mergeCell ref="A359:B359"/>
    <mergeCell ref="A360:B360"/>
    <mergeCell ref="A361:B361"/>
    <mergeCell ref="A362:B362"/>
    <mergeCell ref="A363:B363"/>
    <mergeCell ref="A354:B354"/>
    <mergeCell ref="A355:B355"/>
    <mergeCell ref="A356:B356"/>
    <mergeCell ref="A357:B357"/>
    <mergeCell ref="A358:B358"/>
    <mergeCell ref="A349:B349"/>
    <mergeCell ref="A350:B350"/>
    <mergeCell ref="A351:B351"/>
    <mergeCell ref="A352:B352"/>
    <mergeCell ref="A353:B353"/>
    <mergeCell ref="A344:B344"/>
    <mergeCell ref="A345:B345"/>
    <mergeCell ref="A346:B346"/>
    <mergeCell ref="A347:B347"/>
    <mergeCell ref="A348:B348"/>
    <mergeCell ref="A379:B379"/>
    <mergeCell ref="A380:B380"/>
    <mergeCell ref="A381:B381"/>
    <mergeCell ref="A382:B382"/>
    <mergeCell ref="A383:B383"/>
    <mergeCell ref="A374:B374"/>
    <mergeCell ref="A375:B375"/>
    <mergeCell ref="A376:B376"/>
    <mergeCell ref="A377:B377"/>
    <mergeCell ref="A378:B378"/>
    <mergeCell ref="A369:B369"/>
    <mergeCell ref="A370:B370"/>
    <mergeCell ref="A371:B371"/>
    <mergeCell ref="A372:B372"/>
    <mergeCell ref="A373:B373"/>
    <mergeCell ref="A364:B364"/>
    <mergeCell ref="A365:B365"/>
    <mergeCell ref="A366:B366"/>
    <mergeCell ref="A367:B367"/>
    <mergeCell ref="A368:B368"/>
    <mergeCell ref="A399:B399"/>
    <mergeCell ref="A400:B400"/>
    <mergeCell ref="A401:B401"/>
    <mergeCell ref="A402:B402"/>
    <mergeCell ref="A403:B403"/>
    <mergeCell ref="A394:B394"/>
    <mergeCell ref="A395:B395"/>
    <mergeCell ref="A396:B396"/>
    <mergeCell ref="A397:B397"/>
    <mergeCell ref="A398:B398"/>
    <mergeCell ref="A389:B389"/>
    <mergeCell ref="A390:B390"/>
    <mergeCell ref="A391:B391"/>
    <mergeCell ref="A392:B392"/>
    <mergeCell ref="A393:B393"/>
    <mergeCell ref="A384:B384"/>
    <mergeCell ref="A385:B385"/>
    <mergeCell ref="A386:B386"/>
    <mergeCell ref="A387:B387"/>
    <mergeCell ref="A388:B388"/>
    <mergeCell ref="A419:B419"/>
    <mergeCell ref="A420:B420"/>
    <mergeCell ref="A421:B421"/>
    <mergeCell ref="A422:B422"/>
    <mergeCell ref="A423:B423"/>
    <mergeCell ref="A414:B414"/>
    <mergeCell ref="A415:B415"/>
    <mergeCell ref="A416:B416"/>
    <mergeCell ref="A417:B417"/>
    <mergeCell ref="A418:B418"/>
    <mergeCell ref="A409:B409"/>
    <mergeCell ref="A410:B410"/>
    <mergeCell ref="A411:B411"/>
    <mergeCell ref="A412:B412"/>
    <mergeCell ref="A413:B413"/>
    <mergeCell ref="A404:B404"/>
    <mergeCell ref="A405:B405"/>
    <mergeCell ref="A406:B406"/>
    <mergeCell ref="A407:B407"/>
    <mergeCell ref="A408:B408"/>
    <mergeCell ref="A439:B439"/>
    <mergeCell ref="A440:B440"/>
    <mergeCell ref="A441:B441"/>
    <mergeCell ref="A442:B442"/>
    <mergeCell ref="A443:B443"/>
    <mergeCell ref="A434:B434"/>
    <mergeCell ref="A435:B435"/>
    <mergeCell ref="A436:B436"/>
    <mergeCell ref="A437:B437"/>
    <mergeCell ref="A438:B438"/>
    <mergeCell ref="A429:B429"/>
    <mergeCell ref="A430:B430"/>
    <mergeCell ref="A431:B431"/>
    <mergeCell ref="A432:B432"/>
    <mergeCell ref="A433:B433"/>
    <mergeCell ref="A424:B424"/>
    <mergeCell ref="A425:B425"/>
    <mergeCell ref="A426:B426"/>
    <mergeCell ref="A427:B427"/>
    <mergeCell ref="A428:B428"/>
    <mergeCell ref="A459:B459"/>
    <mergeCell ref="A460:B460"/>
    <mergeCell ref="A461:B461"/>
    <mergeCell ref="A462:B462"/>
    <mergeCell ref="A463:B463"/>
    <mergeCell ref="A454:B454"/>
    <mergeCell ref="A455:B455"/>
    <mergeCell ref="A456:B456"/>
    <mergeCell ref="A457:B457"/>
    <mergeCell ref="A458:B458"/>
    <mergeCell ref="A449:B449"/>
    <mergeCell ref="A450:B450"/>
    <mergeCell ref="A451:B451"/>
    <mergeCell ref="A452:B452"/>
    <mergeCell ref="A453:B453"/>
    <mergeCell ref="A444:B444"/>
    <mergeCell ref="A445:B445"/>
    <mergeCell ref="A446:B446"/>
    <mergeCell ref="A447:B447"/>
    <mergeCell ref="A448:B448"/>
    <mergeCell ref="A479:B479"/>
    <mergeCell ref="A480:B480"/>
    <mergeCell ref="A481:B481"/>
    <mergeCell ref="A482:B482"/>
    <mergeCell ref="A483:B483"/>
    <mergeCell ref="A474:B474"/>
    <mergeCell ref="A475:B475"/>
    <mergeCell ref="A476:B476"/>
    <mergeCell ref="A477:B477"/>
    <mergeCell ref="A478:B478"/>
    <mergeCell ref="A469:B469"/>
    <mergeCell ref="A470:B470"/>
    <mergeCell ref="A471:B471"/>
    <mergeCell ref="A472:B472"/>
    <mergeCell ref="A473:B473"/>
    <mergeCell ref="A464:B464"/>
    <mergeCell ref="A465:B465"/>
    <mergeCell ref="A466:B466"/>
    <mergeCell ref="A467:B467"/>
    <mergeCell ref="A468:B468"/>
    <mergeCell ref="A499:B499"/>
    <mergeCell ref="A500:B500"/>
    <mergeCell ref="A501:B501"/>
    <mergeCell ref="A502:B502"/>
    <mergeCell ref="A503:B503"/>
    <mergeCell ref="A494:B494"/>
    <mergeCell ref="A495:B495"/>
    <mergeCell ref="A496:B496"/>
    <mergeCell ref="A497:B497"/>
    <mergeCell ref="A498:B498"/>
    <mergeCell ref="A489:B489"/>
    <mergeCell ref="A490:B490"/>
    <mergeCell ref="A491:B491"/>
    <mergeCell ref="A492:B492"/>
    <mergeCell ref="A493:B493"/>
    <mergeCell ref="A484:B484"/>
    <mergeCell ref="A485:B485"/>
    <mergeCell ref="A486:B486"/>
    <mergeCell ref="A487:B487"/>
    <mergeCell ref="A488:B488"/>
    <mergeCell ref="A519:B519"/>
    <mergeCell ref="A520:B520"/>
    <mergeCell ref="A521:B521"/>
    <mergeCell ref="A522:B522"/>
    <mergeCell ref="A523:B523"/>
    <mergeCell ref="A514:B514"/>
    <mergeCell ref="A515:B515"/>
    <mergeCell ref="A516:B516"/>
    <mergeCell ref="A517:B517"/>
    <mergeCell ref="A518:B518"/>
    <mergeCell ref="A509:B509"/>
    <mergeCell ref="A510:B510"/>
    <mergeCell ref="A511:B511"/>
    <mergeCell ref="A512:B512"/>
    <mergeCell ref="A513:B513"/>
    <mergeCell ref="A504:B504"/>
    <mergeCell ref="A505:B505"/>
    <mergeCell ref="A506:B506"/>
    <mergeCell ref="A507:B507"/>
    <mergeCell ref="A508:B508"/>
    <mergeCell ref="A542:B542"/>
    <mergeCell ref="A543:B543"/>
    <mergeCell ref="A534:B534"/>
    <mergeCell ref="A535:B535"/>
    <mergeCell ref="A536:B536"/>
    <mergeCell ref="A537:B537"/>
    <mergeCell ref="A538:B538"/>
    <mergeCell ref="A529:B529"/>
    <mergeCell ref="A530:B530"/>
    <mergeCell ref="A531:B531"/>
    <mergeCell ref="A532:B532"/>
    <mergeCell ref="A533:B533"/>
    <mergeCell ref="A524:B524"/>
    <mergeCell ref="A525:B525"/>
    <mergeCell ref="A526:B526"/>
    <mergeCell ref="A527:B527"/>
    <mergeCell ref="A528:B528"/>
    <mergeCell ref="A541:B541"/>
    <mergeCell ref="A540:B540"/>
    <mergeCell ref="A539:B5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56:D56"/>
    <mergeCell ref="C57:D57"/>
    <mergeCell ref="C58:D58"/>
    <mergeCell ref="C59:D59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36:D36"/>
    <mergeCell ref="C37:D37"/>
    <mergeCell ref="C38:D38"/>
    <mergeCell ref="C39:D39"/>
    <mergeCell ref="C60:D60"/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76:D76"/>
    <mergeCell ref="C77:D77"/>
    <mergeCell ref="C78:D78"/>
    <mergeCell ref="C79:D79"/>
    <mergeCell ref="C80:D80"/>
    <mergeCell ref="C71:D71"/>
    <mergeCell ref="C72:D72"/>
    <mergeCell ref="C73:D73"/>
    <mergeCell ref="C74:D74"/>
    <mergeCell ref="C75:D75"/>
    <mergeCell ref="C66:D66"/>
    <mergeCell ref="C67:D67"/>
    <mergeCell ref="C68:D68"/>
    <mergeCell ref="C69:D69"/>
    <mergeCell ref="C70:D70"/>
    <mergeCell ref="C61:D61"/>
    <mergeCell ref="C62:D62"/>
    <mergeCell ref="C63:D63"/>
    <mergeCell ref="C64:D64"/>
    <mergeCell ref="C65:D65"/>
    <mergeCell ref="C96:D96"/>
    <mergeCell ref="C97:D97"/>
    <mergeCell ref="C98:D98"/>
    <mergeCell ref="C99:D99"/>
    <mergeCell ref="C100:D100"/>
    <mergeCell ref="C91:D91"/>
    <mergeCell ref="C92:D92"/>
    <mergeCell ref="C93:D93"/>
    <mergeCell ref="C94:D94"/>
    <mergeCell ref="C95:D95"/>
    <mergeCell ref="C86:D86"/>
    <mergeCell ref="C87:D87"/>
    <mergeCell ref="C88:D88"/>
    <mergeCell ref="C89:D89"/>
    <mergeCell ref="C90:D90"/>
    <mergeCell ref="C81:D81"/>
    <mergeCell ref="C82:D82"/>
    <mergeCell ref="C83:D83"/>
    <mergeCell ref="C84:D84"/>
    <mergeCell ref="C85:D85"/>
    <mergeCell ref="C116:D116"/>
    <mergeCell ref="C117:D117"/>
    <mergeCell ref="C118:D118"/>
    <mergeCell ref="C119:D119"/>
    <mergeCell ref="C120:D120"/>
    <mergeCell ref="C111:D111"/>
    <mergeCell ref="C112:D112"/>
    <mergeCell ref="C113:D113"/>
    <mergeCell ref="C114:D114"/>
    <mergeCell ref="C115:D115"/>
    <mergeCell ref="C106:D106"/>
    <mergeCell ref="C107:D107"/>
    <mergeCell ref="C108:D108"/>
    <mergeCell ref="C109:D109"/>
    <mergeCell ref="C110:D110"/>
    <mergeCell ref="C101:D101"/>
    <mergeCell ref="C102:D102"/>
    <mergeCell ref="C103:D103"/>
    <mergeCell ref="C104:D104"/>
    <mergeCell ref="C105:D105"/>
    <mergeCell ref="C136:D136"/>
    <mergeCell ref="C137:D137"/>
    <mergeCell ref="C138:D138"/>
    <mergeCell ref="C139:D139"/>
    <mergeCell ref="C140:D140"/>
    <mergeCell ref="C131:D131"/>
    <mergeCell ref="C132:D132"/>
    <mergeCell ref="C133:D133"/>
    <mergeCell ref="C134:D134"/>
    <mergeCell ref="C135:D135"/>
    <mergeCell ref="C126:D126"/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56:D156"/>
    <mergeCell ref="C157:D157"/>
    <mergeCell ref="C158:D158"/>
    <mergeCell ref="C159:D159"/>
    <mergeCell ref="C160:D160"/>
    <mergeCell ref="C151:D151"/>
    <mergeCell ref="C152:D152"/>
    <mergeCell ref="C153:D153"/>
    <mergeCell ref="C154:D154"/>
    <mergeCell ref="C155:D155"/>
    <mergeCell ref="C146:D146"/>
    <mergeCell ref="C147:D147"/>
    <mergeCell ref="C148:D148"/>
    <mergeCell ref="C149:D149"/>
    <mergeCell ref="C150:D150"/>
    <mergeCell ref="C141:D141"/>
    <mergeCell ref="C142:D142"/>
    <mergeCell ref="C143:D143"/>
    <mergeCell ref="C144:D144"/>
    <mergeCell ref="C145:D145"/>
    <mergeCell ref="C176:D176"/>
    <mergeCell ref="C177:D177"/>
    <mergeCell ref="C178:D178"/>
    <mergeCell ref="C179:D179"/>
    <mergeCell ref="C180:D180"/>
    <mergeCell ref="C171:D171"/>
    <mergeCell ref="C172:D172"/>
    <mergeCell ref="C173:D173"/>
    <mergeCell ref="C174:D174"/>
    <mergeCell ref="C175:D175"/>
    <mergeCell ref="C166:D166"/>
    <mergeCell ref="C167:D167"/>
    <mergeCell ref="C168:D168"/>
    <mergeCell ref="C169:D169"/>
    <mergeCell ref="C170:D170"/>
    <mergeCell ref="C161:D161"/>
    <mergeCell ref="C162:D162"/>
    <mergeCell ref="C163:D163"/>
    <mergeCell ref="C164:D164"/>
    <mergeCell ref="C165:D165"/>
    <mergeCell ref="C196:D196"/>
    <mergeCell ref="C197:D197"/>
    <mergeCell ref="C198:D198"/>
    <mergeCell ref="C199:D199"/>
    <mergeCell ref="C200:D200"/>
    <mergeCell ref="C191:D191"/>
    <mergeCell ref="C192:D192"/>
    <mergeCell ref="C193:D193"/>
    <mergeCell ref="C194:D194"/>
    <mergeCell ref="C195:D195"/>
    <mergeCell ref="C186:D186"/>
    <mergeCell ref="C187:D187"/>
    <mergeCell ref="C188:D188"/>
    <mergeCell ref="C189:D189"/>
    <mergeCell ref="C190:D190"/>
    <mergeCell ref="C181:D181"/>
    <mergeCell ref="C182:D182"/>
    <mergeCell ref="C183:D183"/>
    <mergeCell ref="C184:D184"/>
    <mergeCell ref="C185:D185"/>
    <mergeCell ref="C216:D216"/>
    <mergeCell ref="C217:D217"/>
    <mergeCell ref="C218:D218"/>
    <mergeCell ref="C219:D219"/>
    <mergeCell ref="C220:D220"/>
    <mergeCell ref="C211:D211"/>
    <mergeCell ref="C212:D212"/>
    <mergeCell ref="C213:D213"/>
    <mergeCell ref="C214:D214"/>
    <mergeCell ref="C215:D215"/>
    <mergeCell ref="C206:D206"/>
    <mergeCell ref="C207:D207"/>
    <mergeCell ref="C208:D208"/>
    <mergeCell ref="C209:D209"/>
    <mergeCell ref="C210:D210"/>
    <mergeCell ref="C201:D201"/>
    <mergeCell ref="C202:D202"/>
    <mergeCell ref="C203:D203"/>
    <mergeCell ref="C204:D204"/>
    <mergeCell ref="C205:D205"/>
    <mergeCell ref="C236:D236"/>
    <mergeCell ref="C237:D237"/>
    <mergeCell ref="C238:D238"/>
    <mergeCell ref="C239:D239"/>
    <mergeCell ref="C240:D240"/>
    <mergeCell ref="C231:D231"/>
    <mergeCell ref="C232:D232"/>
    <mergeCell ref="C233:D233"/>
    <mergeCell ref="C234:D234"/>
    <mergeCell ref="C235:D235"/>
    <mergeCell ref="C226:D226"/>
    <mergeCell ref="C227:D227"/>
    <mergeCell ref="C228:D228"/>
    <mergeCell ref="C229:D229"/>
    <mergeCell ref="C230:D230"/>
    <mergeCell ref="C221:D221"/>
    <mergeCell ref="C222:D222"/>
    <mergeCell ref="C223:D223"/>
    <mergeCell ref="C224:D224"/>
    <mergeCell ref="C225:D225"/>
    <mergeCell ref="C256:D256"/>
    <mergeCell ref="C257:D257"/>
    <mergeCell ref="C258:D258"/>
    <mergeCell ref="C259:D259"/>
    <mergeCell ref="C260:D260"/>
    <mergeCell ref="C251:D251"/>
    <mergeCell ref="C252:D252"/>
    <mergeCell ref="C253:D253"/>
    <mergeCell ref="C254:D254"/>
    <mergeCell ref="C255:D255"/>
    <mergeCell ref="C246:D246"/>
    <mergeCell ref="C247:D247"/>
    <mergeCell ref="C248:D248"/>
    <mergeCell ref="C249:D249"/>
    <mergeCell ref="C250:D250"/>
    <mergeCell ref="C241:D241"/>
    <mergeCell ref="C242:D242"/>
    <mergeCell ref="C243:D243"/>
    <mergeCell ref="C244:D244"/>
    <mergeCell ref="C245:D245"/>
    <mergeCell ref="C276:D276"/>
    <mergeCell ref="C277:D277"/>
    <mergeCell ref="C278:D278"/>
    <mergeCell ref="C279:D279"/>
    <mergeCell ref="C280:D280"/>
    <mergeCell ref="C271:D271"/>
    <mergeCell ref="C272:D272"/>
    <mergeCell ref="C273:D273"/>
    <mergeCell ref="C274:D274"/>
    <mergeCell ref="C275:D275"/>
    <mergeCell ref="C266:D266"/>
    <mergeCell ref="C267:D267"/>
    <mergeCell ref="C268:D268"/>
    <mergeCell ref="C269:D269"/>
    <mergeCell ref="C270:D270"/>
    <mergeCell ref="C261:D261"/>
    <mergeCell ref="C262:D262"/>
    <mergeCell ref="C263:D263"/>
    <mergeCell ref="C264:D264"/>
    <mergeCell ref="C265:D265"/>
    <mergeCell ref="C296:D296"/>
    <mergeCell ref="C297:D297"/>
    <mergeCell ref="C298:D298"/>
    <mergeCell ref="C299:D299"/>
    <mergeCell ref="C300:D300"/>
    <mergeCell ref="C291:D291"/>
    <mergeCell ref="C292:D292"/>
    <mergeCell ref="C293:D293"/>
    <mergeCell ref="C294:D294"/>
    <mergeCell ref="C295:D295"/>
    <mergeCell ref="C286:D286"/>
    <mergeCell ref="C287:D287"/>
    <mergeCell ref="C288:D288"/>
    <mergeCell ref="C289:D289"/>
    <mergeCell ref="C290:D290"/>
    <mergeCell ref="C281:D281"/>
    <mergeCell ref="C282:D282"/>
    <mergeCell ref="C283:D283"/>
    <mergeCell ref="C284:D284"/>
    <mergeCell ref="C285:D285"/>
    <mergeCell ref="C316:D316"/>
    <mergeCell ref="C317:D317"/>
    <mergeCell ref="C318:D318"/>
    <mergeCell ref="C319:D319"/>
    <mergeCell ref="C320:D320"/>
    <mergeCell ref="C311:D311"/>
    <mergeCell ref="C312:D312"/>
    <mergeCell ref="C313:D313"/>
    <mergeCell ref="C314:D314"/>
    <mergeCell ref="C315:D315"/>
    <mergeCell ref="C306:D306"/>
    <mergeCell ref="C307:D307"/>
    <mergeCell ref="C308:D308"/>
    <mergeCell ref="C309:D309"/>
    <mergeCell ref="C310:D310"/>
    <mergeCell ref="C301:D301"/>
    <mergeCell ref="C302:D302"/>
    <mergeCell ref="C303:D303"/>
    <mergeCell ref="C304:D304"/>
    <mergeCell ref="C305:D305"/>
    <mergeCell ref="C336:D336"/>
    <mergeCell ref="C337:D337"/>
    <mergeCell ref="C338:D338"/>
    <mergeCell ref="C339:D339"/>
    <mergeCell ref="C340:D340"/>
    <mergeCell ref="C331:D331"/>
    <mergeCell ref="C332:D332"/>
    <mergeCell ref="C333:D333"/>
    <mergeCell ref="C334:D334"/>
    <mergeCell ref="C335:D335"/>
    <mergeCell ref="C326:D326"/>
    <mergeCell ref="C327:D327"/>
    <mergeCell ref="C328:D328"/>
    <mergeCell ref="C329:D329"/>
    <mergeCell ref="C330:D330"/>
    <mergeCell ref="C321:D321"/>
    <mergeCell ref="C322:D322"/>
    <mergeCell ref="C323:D323"/>
    <mergeCell ref="C324:D324"/>
    <mergeCell ref="C325:D325"/>
    <mergeCell ref="C356:D356"/>
    <mergeCell ref="C357:D357"/>
    <mergeCell ref="C358:D358"/>
    <mergeCell ref="C359:D359"/>
    <mergeCell ref="C360:D360"/>
    <mergeCell ref="C351:D351"/>
    <mergeCell ref="C352:D352"/>
    <mergeCell ref="C353:D353"/>
    <mergeCell ref="C354:D354"/>
    <mergeCell ref="C355:D355"/>
    <mergeCell ref="C346:D346"/>
    <mergeCell ref="C347:D347"/>
    <mergeCell ref="C348:D348"/>
    <mergeCell ref="C349:D349"/>
    <mergeCell ref="C350:D350"/>
    <mergeCell ref="C341:D341"/>
    <mergeCell ref="C342:D342"/>
    <mergeCell ref="C343:D343"/>
    <mergeCell ref="C344:D344"/>
    <mergeCell ref="C345:D345"/>
    <mergeCell ref="C376:D376"/>
    <mergeCell ref="C377:D377"/>
    <mergeCell ref="C378:D378"/>
    <mergeCell ref="C379:D379"/>
    <mergeCell ref="C380:D380"/>
    <mergeCell ref="C371:D371"/>
    <mergeCell ref="C372:D372"/>
    <mergeCell ref="C373:D373"/>
    <mergeCell ref="C374:D374"/>
    <mergeCell ref="C375:D375"/>
    <mergeCell ref="C366:D366"/>
    <mergeCell ref="C367:D367"/>
    <mergeCell ref="C368:D368"/>
    <mergeCell ref="C369:D369"/>
    <mergeCell ref="C370:D370"/>
    <mergeCell ref="C361:D361"/>
    <mergeCell ref="C362:D362"/>
    <mergeCell ref="C363:D363"/>
    <mergeCell ref="C364:D364"/>
    <mergeCell ref="C365:D365"/>
    <mergeCell ref="C396:D396"/>
    <mergeCell ref="C397:D397"/>
    <mergeCell ref="C398:D398"/>
    <mergeCell ref="C399:D399"/>
    <mergeCell ref="C400:D400"/>
    <mergeCell ref="C391:D391"/>
    <mergeCell ref="C392:D392"/>
    <mergeCell ref="C393:D393"/>
    <mergeCell ref="C394:D394"/>
    <mergeCell ref="C395:D395"/>
    <mergeCell ref="C386:D386"/>
    <mergeCell ref="C387:D387"/>
    <mergeCell ref="C388:D388"/>
    <mergeCell ref="C389:D389"/>
    <mergeCell ref="C390:D390"/>
    <mergeCell ref="C381:D381"/>
    <mergeCell ref="C382:D382"/>
    <mergeCell ref="C383:D383"/>
    <mergeCell ref="C384:D384"/>
    <mergeCell ref="C385:D385"/>
    <mergeCell ref="C416:D416"/>
    <mergeCell ref="C417:D417"/>
    <mergeCell ref="C418:D418"/>
    <mergeCell ref="C419:D419"/>
    <mergeCell ref="C420:D420"/>
    <mergeCell ref="C411:D411"/>
    <mergeCell ref="C412:D412"/>
    <mergeCell ref="C413:D413"/>
    <mergeCell ref="C414:D414"/>
    <mergeCell ref="C415:D415"/>
    <mergeCell ref="C406:D406"/>
    <mergeCell ref="C407:D407"/>
    <mergeCell ref="C408:D408"/>
    <mergeCell ref="C409:D409"/>
    <mergeCell ref="C410:D410"/>
    <mergeCell ref="C401:D401"/>
    <mergeCell ref="C402:D402"/>
    <mergeCell ref="C403:D403"/>
    <mergeCell ref="C404:D404"/>
    <mergeCell ref="C405:D405"/>
    <mergeCell ref="C436:D436"/>
    <mergeCell ref="C437:D437"/>
    <mergeCell ref="C438:D438"/>
    <mergeCell ref="C439:D439"/>
    <mergeCell ref="C440:D440"/>
    <mergeCell ref="C431:D431"/>
    <mergeCell ref="C432:D432"/>
    <mergeCell ref="C433:D433"/>
    <mergeCell ref="C434:D434"/>
    <mergeCell ref="C435:D435"/>
    <mergeCell ref="C426:D426"/>
    <mergeCell ref="C427:D427"/>
    <mergeCell ref="C428:D428"/>
    <mergeCell ref="C429:D429"/>
    <mergeCell ref="C430:D430"/>
    <mergeCell ref="C421:D421"/>
    <mergeCell ref="C422:D422"/>
    <mergeCell ref="C423:D423"/>
    <mergeCell ref="C424:D424"/>
    <mergeCell ref="C425:D425"/>
    <mergeCell ref="C456:D456"/>
    <mergeCell ref="C457:D457"/>
    <mergeCell ref="C458:D458"/>
    <mergeCell ref="C459:D459"/>
    <mergeCell ref="C460:D460"/>
    <mergeCell ref="C451:D451"/>
    <mergeCell ref="C452:D452"/>
    <mergeCell ref="C453:D453"/>
    <mergeCell ref="C454:D454"/>
    <mergeCell ref="C455:D455"/>
    <mergeCell ref="C446:D446"/>
    <mergeCell ref="C447:D447"/>
    <mergeCell ref="C448:D448"/>
    <mergeCell ref="C449:D449"/>
    <mergeCell ref="C450:D450"/>
    <mergeCell ref="C441:D441"/>
    <mergeCell ref="C442:D442"/>
    <mergeCell ref="C443:D443"/>
    <mergeCell ref="C444:D444"/>
    <mergeCell ref="C445:D445"/>
    <mergeCell ref="C476:D476"/>
    <mergeCell ref="C477:D477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66:D466"/>
    <mergeCell ref="C467:D467"/>
    <mergeCell ref="C468:D468"/>
    <mergeCell ref="C469:D469"/>
    <mergeCell ref="C470:D470"/>
    <mergeCell ref="C461:D461"/>
    <mergeCell ref="C462:D462"/>
    <mergeCell ref="C463:D463"/>
    <mergeCell ref="C464:D464"/>
    <mergeCell ref="C465:D465"/>
    <mergeCell ref="C496:D496"/>
    <mergeCell ref="C497:D497"/>
    <mergeCell ref="C498:D498"/>
    <mergeCell ref="C499:D499"/>
    <mergeCell ref="C500:D500"/>
    <mergeCell ref="C491:D491"/>
    <mergeCell ref="C492:D492"/>
    <mergeCell ref="C493:D493"/>
    <mergeCell ref="C494:D494"/>
    <mergeCell ref="C495:D495"/>
    <mergeCell ref="C486:D486"/>
    <mergeCell ref="C487:D487"/>
    <mergeCell ref="C488:D488"/>
    <mergeCell ref="C489:D489"/>
    <mergeCell ref="C490:D490"/>
    <mergeCell ref="C481:D481"/>
    <mergeCell ref="C482:D482"/>
    <mergeCell ref="C483:D483"/>
    <mergeCell ref="C484:D484"/>
    <mergeCell ref="C485:D485"/>
    <mergeCell ref="C516:D516"/>
    <mergeCell ref="C517:D517"/>
    <mergeCell ref="C518:D518"/>
    <mergeCell ref="C519:D519"/>
    <mergeCell ref="C520:D520"/>
    <mergeCell ref="C511:D511"/>
    <mergeCell ref="C512:D512"/>
    <mergeCell ref="C513:D513"/>
    <mergeCell ref="C514:D514"/>
    <mergeCell ref="C515:D515"/>
    <mergeCell ref="C506:D506"/>
    <mergeCell ref="C507:D507"/>
    <mergeCell ref="C508:D508"/>
    <mergeCell ref="C509:D509"/>
    <mergeCell ref="C510:D510"/>
    <mergeCell ref="C501:D501"/>
    <mergeCell ref="C502:D502"/>
    <mergeCell ref="C503:D503"/>
    <mergeCell ref="C504:D504"/>
    <mergeCell ref="C505:D505"/>
    <mergeCell ref="C536:D536"/>
    <mergeCell ref="C537:D537"/>
    <mergeCell ref="C538:D538"/>
    <mergeCell ref="C539:D539"/>
    <mergeCell ref="C540:D540"/>
    <mergeCell ref="C531:D531"/>
    <mergeCell ref="C532:D532"/>
    <mergeCell ref="C533:D533"/>
    <mergeCell ref="C534:D534"/>
    <mergeCell ref="C535:D535"/>
    <mergeCell ref="C526:D526"/>
    <mergeCell ref="C527:D527"/>
    <mergeCell ref="C528:D528"/>
    <mergeCell ref="C529:D529"/>
    <mergeCell ref="C530:D530"/>
    <mergeCell ref="C521:D521"/>
    <mergeCell ref="C522:D522"/>
    <mergeCell ref="C523:D523"/>
    <mergeCell ref="C524:D524"/>
    <mergeCell ref="C525:D525"/>
    <mergeCell ref="C557:D557"/>
    <mergeCell ref="C558:D558"/>
    <mergeCell ref="C559:D559"/>
    <mergeCell ref="C560:D560"/>
    <mergeCell ref="C551:D551"/>
    <mergeCell ref="C552:D552"/>
    <mergeCell ref="C553:D553"/>
    <mergeCell ref="C554:D554"/>
    <mergeCell ref="C555:D555"/>
    <mergeCell ref="C546:D546"/>
    <mergeCell ref="C547:D547"/>
    <mergeCell ref="C548:D548"/>
    <mergeCell ref="C549:D549"/>
    <mergeCell ref="C550:D550"/>
    <mergeCell ref="C541:D541"/>
    <mergeCell ref="C542:D542"/>
    <mergeCell ref="C543:D543"/>
    <mergeCell ref="C544:D544"/>
    <mergeCell ref="C545:D545"/>
    <mergeCell ref="E23:F23"/>
    <mergeCell ref="E24:F24"/>
    <mergeCell ref="E25:F25"/>
    <mergeCell ref="E26:F26"/>
    <mergeCell ref="E27:F27"/>
    <mergeCell ref="C571:D571"/>
    <mergeCell ref="C572:D572"/>
    <mergeCell ref="C573:D573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C566:D566"/>
    <mergeCell ref="C567:D567"/>
    <mergeCell ref="C568:D568"/>
    <mergeCell ref="C569:D569"/>
    <mergeCell ref="C570:D570"/>
    <mergeCell ref="C561:D561"/>
    <mergeCell ref="C562:D562"/>
    <mergeCell ref="C563:D563"/>
    <mergeCell ref="C564:D564"/>
    <mergeCell ref="C565:D565"/>
    <mergeCell ref="C556:D556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63:F63"/>
    <mergeCell ref="E64:F64"/>
    <mergeCell ref="E65:F65"/>
    <mergeCell ref="E66:F66"/>
    <mergeCell ref="E67:F67"/>
    <mergeCell ref="E58:F58"/>
    <mergeCell ref="E59:F59"/>
    <mergeCell ref="E60:F60"/>
    <mergeCell ref="E61:F61"/>
    <mergeCell ref="E62:F62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83:F83"/>
    <mergeCell ref="E84:F84"/>
    <mergeCell ref="E85:F85"/>
    <mergeCell ref="E86:F86"/>
    <mergeCell ref="E87:F87"/>
    <mergeCell ref="E78:F78"/>
    <mergeCell ref="E79:F79"/>
    <mergeCell ref="E80:F80"/>
    <mergeCell ref="E81:F81"/>
    <mergeCell ref="E82:F82"/>
    <mergeCell ref="E73:F73"/>
    <mergeCell ref="E74:F74"/>
    <mergeCell ref="E75:F75"/>
    <mergeCell ref="E76:F76"/>
    <mergeCell ref="E77:F77"/>
    <mergeCell ref="E68:F68"/>
    <mergeCell ref="E69:F69"/>
    <mergeCell ref="E70:F70"/>
    <mergeCell ref="E71:F71"/>
    <mergeCell ref="E72:F7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88:F88"/>
    <mergeCell ref="E89:F89"/>
    <mergeCell ref="E90:F90"/>
    <mergeCell ref="E91:F91"/>
    <mergeCell ref="E92:F92"/>
    <mergeCell ref="E123:F123"/>
    <mergeCell ref="E124:F124"/>
    <mergeCell ref="E125:F125"/>
    <mergeCell ref="E126:F126"/>
    <mergeCell ref="E127:F12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43:F143"/>
    <mergeCell ref="E144:F144"/>
    <mergeCell ref="E145:F145"/>
    <mergeCell ref="E146:F146"/>
    <mergeCell ref="E147:F14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28:F128"/>
    <mergeCell ref="E129:F129"/>
    <mergeCell ref="E130:F130"/>
    <mergeCell ref="E131:F131"/>
    <mergeCell ref="E132:F132"/>
    <mergeCell ref="E163:F163"/>
    <mergeCell ref="E164:F164"/>
    <mergeCell ref="E165:F165"/>
    <mergeCell ref="E166:F166"/>
    <mergeCell ref="E167:F167"/>
    <mergeCell ref="E158:F158"/>
    <mergeCell ref="E159:F159"/>
    <mergeCell ref="E160:F160"/>
    <mergeCell ref="E161:F161"/>
    <mergeCell ref="E162:F162"/>
    <mergeCell ref="E153:F153"/>
    <mergeCell ref="E154:F154"/>
    <mergeCell ref="E155:F155"/>
    <mergeCell ref="E156:F156"/>
    <mergeCell ref="E157:F157"/>
    <mergeCell ref="E148:F148"/>
    <mergeCell ref="E149:F149"/>
    <mergeCell ref="E150:F150"/>
    <mergeCell ref="E151:F151"/>
    <mergeCell ref="E152:F152"/>
    <mergeCell ref="E183:F183"/>
    <mergeCell ref="E184:F184"/>
    <mergeCell ref="E185:F185"/>
    <mergeCell ref="E186:F186"/>
    <mergeCell ref="E187:F187"/>
    <mergeCell ref="E178:F178"/>
    <mergeCell ref="E179:F179"/>
    <mergeCell ref="E180:F180"/>
    <mergeCell ref="E181:F181"/>
    <mergeCell ref="E182:F182"/>
    <mergeCell ref="E173:F173"/>
    <mergeCell ref="E174:F174"/>
    <mergeCell ref="E175:F175"/>
    <mergeCell ref="E176:F176"/>
    <mergeCell ref="E177:F177"/>
    <mergeCell ref="E168:F168"/>
    <mergeCell ref="E169:F169"/>
    <mergeCell ref="E170:F170"/>
    <mergeCell ref="E171:F171"/>
    <mergeCell ref="E172:F172"/>
    <mergeCell ref="E203:F203"/>
    <mergeCell ref="E204:F204"/>
    <mergeCell ref="E205:F205"/>
    <mergeCell ref="E206:F206"/>
    <mergeCell ref="E207:F207"/>
    <mergeCell ref="E198:F198"/>
    <mergeCell ref="E199:F199"/>
    <mergeCell ref="E200:F200"/>
    <mergeCell ref="E201:F201"/>
    <mergeCell ref="E202:F202"/>
    <mergeCell ref="E193:F193"/>
    <mergeCell ref="E194:F194"/>
    <mergeCell ref="E195:F195"/>
    <mergeCell ref="E196:F196"/>
    <mergeCell ref="E197:F197"/>
    <mergeCell ref="E188:F188"/>
    <mergeCell ref="E189:F189"/>
    <mergeCell ref="E190:F190"/>
    <mergeCell ref="E191:F191"/>
    <mergeCell ref="E192:F192"/>
    <mergeCell ref="E223:F223"/>
    <mergeCell ref="E224:F224"/>
    <mergeCell ref="E225:F225"/>
    <mergeCell ref="E226:F226"/>
    <mergeCell ref="E227:F227"/>
    <mergeCell ref="E218:F218"/>
    <mergeCell ref="E219:F219"/>
    <mergeCell ref="E220:F220"/>
    <mergeCell ref="E221:F221"/>
    <mergeCell ref="E222:F222"/>
    <mergeCell ref="E213:F213"/>
    <mergeCell ref="E214:F214"/>
    <mergeCell ref="E215:F215"/>
    <mergeCell ref="E216:F216"/>
    <mergeCell ref="E217:F217"/>
    <mergeCell ref="E208:F208"/>
    <mergeCell ref="E209:F209"/>
    <mergeCell ref="E210:F210"/>
    <mergeCell ref="E211:F211"/>
    <mergeCell ref="E212:F212"/>
    <mergeCell ref="E243:F243"/>
    <mergeCell ref="E244:F244"/>
    <mergeCell ref="E245:F245"/>
    <mergeCell ref="E246:F246"/>
    <mergeCell ref="E247:F247"/>
    <mergeCell ref="E238:F238"/>
    <mergeCell ref="E239:F239"/>
    <mergeCell ref="E240:F240"/>
    <mergeCell ref="E241:F241"/>
    <mergeCell ref="E242:F242"/>
    <mergeCell ref="E233:F233"/>
    <mergeCell ref="E234:F234"/>
    <mergeCell ref="E235:F235"/>
    <mergeCell ref="E236:F236"/>
    <mergeCell ref="E237:F237"/>
    <mergeCell ref="E228:F228"/>
    <mergeCell ref="E229:F229"/>
    <mergeCell ref="E230:F230"/>
    <mergeCell ref="E231:F231"/>
    <mergeCell ref="E232:F232"/>
    <mergeCell ref="E263:F263"/>
    <mergeCell ref="E264:F264"/>
    <mergeCell ref="E265:F265"/>
    <mergeCell ref="E266:F266"/>
    <mergeCell ref="E267:F267"/>
    <mergeCell ref="E258:F258"/>
    <mergeCell ref="E259:F259"/>
    <mergeCell ref="E260:F260"/>
    <mergeCell ref="E261:F261"/>
    <mergeCell ref="E262:F262"/>
    <mergeCell ref="E253:F253"/>
    <mergeCell ref="E254:F254"/>
    <mergeCell ref="E255:F255"/>
    <mergeCell ref="E256:F256"/>
    <mergeCell ref="E257:F257"/>
    <mergeCell ref="E248:F248"/>
    <mergeCell ref="E249:F249"/>
    <mergeCell ref="E250:F250"/>
    <mergeCell ref="E251:F251"/>
    <mergeCell ref="E252:F252"/>
    <mergeCell ref="E283:F283"/>
    <mergeCell ref="E284:F284"/>
    <mergeCell ref="E285:F285"/>
    <mergeCell ref="E286:F286"/>
    <mergeCell ref="E287:F287"/>
    <mergeCell ref="E278:F278"/>
    <mergeCell ref="E279:F279"/>
    <mergeCell ref="E280:F280"/>
    <mergeCell ref="E281:F281"/>
    <mergeCell ref="E282:F282"/>
    <mergeCell ref="E273:F273"/>
    <mergeCell ref="E274:F274"/>
    <mergeCell ref="E275:F275"/>
    <mergeCell ref="E276:F276"/>
    <mergeCell ref="E277:F277"/>
    <mergeCell ref="E268:F268"/>
    <mergeCell ref="E269:F269"/>
    <mergeCell ref="E270:F270"/>
    <mergeCell ref="E271:F271"/>
    <mergeCell ref="E272:F272"/>
    <mergeCell ref="E303:F303"/>
    <mergeCell ref="E304:F304"/>
    <mergeCell ref="E305:F305"/>
    <mergeCell ref="E306:F306"/>
    <mergeCell ref="E307:F307"/>
    <mergeCell ref="E298:F298"/>
    <mergeCell ref="E299:F299"/>
    <mergeCell ref="E300:F300"/>
    <mergeCell ref="E301:F301"/>
    <mergeCell ref="E302:F302"/>
    <mergeCell ref="E293:F293"/>
    <mergeCell ref="E294:F294"/>
    <mergeCell ref="E295:F295"/>
    <mergeCell ref="E296:F296"/>
    <mergeCell ref="E297:F297"/>
    <mergeCell ref="E288:F288"/>
    <mergeCell ref="E289:F289"/>
    <mergeCell ref="E290:F290"/>
    <mergeCell ref="E291:F291"/>
    <mergeCell ref="E292:F292"/>
    <mergeCell ref="E323:F323"/>
    <mergeCell ref="E324:F324"/>
    <mergeCell ref="E325:F325"/>
    <mergeCell ref="E326:F326"/>
    <mergeCell ref="E327:F327"/>
    <mergeCell ref="E318:F318"/>
    <mergeCell ref="E319:F319"/>
    <mergeCell ref="E320:F320"/>
    <mergeCell ref="E321:F321"/>
    <mergeCell ref="E322:F322"/>
    <mergeCell ref="E313:F313"/>
    <mergeCell ref="E314:F314"/>
    <mergeCell ref="E315:F315"/>
    <mergeCell ref="E316:F316"/>
    <mergeCell ref="E317:F317"/>
    <mergeCell ref="E308:F308"/>
    <mergeCell ref="E309:F309"/>
    <mergeCell ref="E310:F310"/>
    <mergeCell ref="E311:F311"/>
    <mergeCell ref="E312:F312"/>
    <mergeCell ref="E343:F343"/>
    <mergeCell ref="E344:F344"/>
    <mergeCell ref="E345:F345"/>
    <mergeCell ref="E346:F346"/>
    <mergeCell ref="E347:F347"/>
    <mergeCell ref="E338:F338"/>
    <mergeCell ref="E339:F339"/>
    <mergeCell ref="E340:F340"/>
    <mergeCell ref="E341:F341"/>
    <mergeCell ref="E342:F342"/>
    <mergeCell ref="E333:F333"/>
    <mergeCell ref="E334:F334"/>
    <mergeCell ref="E335:F335"/>
    <mergeCell ref="E336:F336"/>
    <mergeCell ref="E337:F337"/>
    <mergeCell ref="E328:F328"/>
    <mergeCell ref="E329:F329"/>
    <mergeCell ref="E330:F330"/>
    <mergeCell ref="E331:F331"/>
    <mergeCell ref="E332:F332"/>
    <mergeCell ref="E363:F363"/>
    <mergeCell ref="E364:F364"/>
    <mergeCell ref="E365:F365"/>
    <mergeCell ref="E366:F366"/>
    <mergeCell ref="E367:F367"/>
    <mergeCell ref="E358:F358"/>
    <mergeCell ref="E359:F359"/>
    <mergeCell ref="E360:F360"/>
    <mergeCell ref="E361:F361"/>
    <mergeCell ref="E362:F362"/>
    <mergeCell ref="E353:F353"/>
    <mergeCell ref="E354:F354"/>
    <mergeCell ref="E355:F355"/>
    <mergeCell ref="E356:F356"/>
    <mergeCell ref="E357:F357"/>
    <mergeCell ref="E348:F348"/>
    <mergeCell ref="E349:F349"/>
    <mergeCell ref="E350:F350"/>
    <mergeCell ref="E351:F351"/>
    <mergeCell ref="E352:F352"/>
    <mergeCell ref="E383:F383"/>
    <mergeCell ref="E384:F384"/>
    <mergeCell ref="E385:F385"/>
    <mergeCell ref="E386:F386"/>
    <mergeCell ref="E387:F387"/>
    <mergeCell ref="E378:F378"/>
    <mergeCell ref="E379:F379"/>
    <mergeCell ref="E380:F380"/>
    <mergeCell ref="E381:F381"/>
    <mergeCell ref="E382:F382"/>
    <mergeCell ref="E373:F373"/>
    <mergeCell ref="E374:F374"/>
    <mergeCell ref="E375:F375"/>
    <mergeCell ref="E376:F376"/>
    <mergeCell ref="E377:F377"/>
    <mergeCell ref="E368:F368"/>
    <mergeCell ref="E369:F369"/>
    <mergeCell ref="E370:F370"/>
    <mergeCell ref="E371:F371"/>
    <mergeCell ref="E372:F372"/>
    <mergeCell ref="E403:F403"/>
    <mergeCell ref="E404:F404"/>
    <mergeCell ref="E405:F405"/>
    <mergeCell ref="E406:F406"/>
    <mergeCell ref="E407:F407"/>
    <mergeCell ref="E398:F398"/>
    <mergeCell ref="E399:F399"/>
    <mergeCell ref="E400:F400"/>
    <mergeCell ref="E401:F401"/>
    <mergeCell ref="E402:F402"/>
    <mergeCell ref="E393:F393"/>
    <mergeCell ref="E394:F394"/>
    <mergeCell ref="E395:F395"/>
    <mergeCell ref="E396:F396"/>
    <mergeCell ref="E397:F397"/>
    <mergeCell ref="E388:F388"/>
    <mergeCell ref="E389:F389"/>
    <mergeCell ref="E390:F390"/>
    <mergeCell ref="E391:F391"/>
    <mergeCell ref="E392:F392"/>
    <mergeCell ref="E423:F423"/>
    <mergeCell ref="E424:F424"/>
    <mergeCell ref="E425:F425"/>
    <mergeCell ref="E426:F426"/>
    <mergeCell ref="E427:F427"/>
    <mergeCell ref="E418:F418"/>
    <mergeCell ref="E419:F419"/>
    <mergeCell ref="E420:F420"/>
    <mergeCell ref="E421:F421"/>
    <mergeCell ref="E422:F422"/>
    <mergeCell ref="E413:F413"/>
    <mergeCell ref="E414:F414"/>
    <mergeCell ref="E415:F415"/>
    <mergeCell ref="E416:F416"/>
    <mergeCell ref="E417:F417"/>
    <mergeCell ref="E408:F408"/>
    <mergeCell ref="E409:F409"/>
    <mergeCell ref="E410:F410"/>
    <mergeCell ref="E411:F411"/>
    <mergeCell ref="E412:F412"/>
    <mergeCell ref="E443:F443"/>
    <mergeCell ref="E444:F444"/>
    <mergeCell ref="E445:F445"/>
    <mergeCell ref="E446:F446"/>
    <mergeCell ref="E447:F447"/>
    <mergeCell ref="E438:F438"/>
    <mergeCell ref="E439:F439"/>
    <mergeCell ref="E440:F440"/>
    <mergeCell ref="E441:F441"/>
    <mergeCell ref="E442:F442"/>
    <mergeCell ref="E433:F433"/>
    <mergeCell ref="E434:F434"/>
    <mergeCell ref="E435:F435"/>
    <mergeCell ref="E436:F436"/>
    <mergeCell ref="E437:F437"/>
    <mergeCell ref="E428:F428"/>
    <mergeCell ref="E429:F429"/>
    <mergeCell ref="E430:F430"/>
    <mergeCell ref="E431:F431"/>
    <mergeCell ref="E432:F432"/>
    <mergeCell ref="E463:F463"/>
    <mergeCell ref="E464:F464"/>
    <mergeCell ref="E465:F465"/>
    <mergeCell ref="E466:F466"/>
    <mergeCell ref="E467:F467"/>
    <mergeCell ref="E458:F458"/>
    <mergeCell ref="E459:F459"/>
    <mergeCell ref="E460:F460"/>
    <mergeCell ref="E461:F461"/>
    <mergeCell ref="E462:F462"/>
    <mergeCell ref="E453:F453"/>
    <mergeCell ref="E454:F454"/>
    <mergeCell ref="E455:F455"/>
    <mergeCell ref="E456:F456"/>
    <mergeCell ref="E457:F457"/>
    <mergeCell ref="E448:F448"/>
    <mergeCell ref="E449:F449"/>
    <mergeCell ref="E450:F450"/>
    <mergeCell ref="E451:F451"/>
    <mergeCell ref="E452:F452"/>
    <mergeCell ref="E483:F483"/>
    <mergeCell ref="E484:F484"/>
    <mergeCell ref="E485:F485"/>
    <mergeCell ref="E486:F486"/>
    <mergeCell ref="E487:F487"/>
    <mergeCell ref="E478:F478"/>
    <mergeCell ref="E479:F479"/>
    <mergeCell ref="E480:F480"/>
    <mergeCell ref="E481:F481"/>
    <mergeCell ref="E482:F482"/>
    <mergeCell ref="E473:F473"/>
    <mergeCell ref="E474:F474"/>
    <mergeCell ref="E475:F475"/>
    <mergeCell ref="E476:F476"/>
    <mergeCell ref="E477:F477"/>
    <mergeCell ref="E468:F468"/>
    <mergeCell ref="E469:F469"/>
    <mergeCell ref="E470:F470"/>
    <mergeCell ref="E471:F471"/>
    <mergeCell ref="E472:F472"/>
    <mergeCell ref="E503:F503"/>
    <mergeCell ref="E504:F504"/>
    <mergeCell ref="E505:F505"/>
    <mergeCell ref="E506:F506"/>
    <mergeCell ref="E507:F507"/>
    <mergeCell ref="E498:F498"/>
    <mergeCell ref="E499:F499"/>
    <mergeCell ref="E500:F500"/>
    <mergeCell ref="E501:F501"/>
    <mergeCell ref="E502:F502"/>
    <mergeCell ref="E493:F493"/>
    <mergeCell ref="E494:F494"/>
    <mergeCell ref="E495:F495"/>
    <mergeCell ref="E496:F496"/>
    <mergeCell ref="E497:F497"/>
    <mergeCell ref="E488:F488"/>
    <mergeCell ref="E489:F489"/>
    <mergeCell ref="E490:F490"/>
    <mergeCell ref="E491:F491"/>
    <mergeCell ref="E492:F492"/>
    <mergeCell ref="E523:F523"/>
    <mergeCell ref="E524:F524"/>
    <mergeCell ref="E525:F525"/>
    <mergeCell ref="E526:F526"/>
    <mergeCell ref="E527:F527"/>
    <mergeCell ref="E518:F518"/>
    <mergeCell ref="E519:F519"/>
    <mergeCell ref="E520:F520"/>
    <mergeCell ref="E521:F521"/>
    <mergeCell ref="E522:F522"/>
    <mergeCell ref="E513:F513"/>
    <mergeCell ref="E514:F514"/>
    <mergeCell ref="E515:F515"/>
    <mergeCell ref="E516:F516"/>
    <mergeCell ref="E517:F517"/>
    <mergeCell ref="E508:F508"/>
    <mergeCell ref="E509:F509"/>
    <mergeCell ref="E510:F510"/>
    <mergeCell ref="E511:F511"/>
    <mergeCell ref="E512:F512"/>
    <mergeCell ref="E543:F543"/>
    <mergeCell ref="E544:F544"/>
    <mergeCell ref="E545:F545"/>
    <mergeCell ref="E546:F546"/>
    <mergeCell ref="E547:F547"/>
    <mergeCell ref="E538:F538"/>
    <mergeCell ref="E539:F539"/>
    <mergeCell ref="E540:F540"/>
    <mergeCell ref="E541:F541"/>
    <mergeCell ref="E542:F542"/>
    <mergeCell ref="E533:F533"/>
    <mergeCell ref="E534:F534"/>
    <mergeCell ref="E535:F535"/>
    <mergeCell ref="E536:F536"/>
    <mergeCell ref="E537:F537"/>
    <mergeCell ref="E528:F528"/>
    <mergeCell ref="E529:F529"/>
    <mergeCell ref="E530:F530"/>
    <mergeCell ref="E531:F531"/>
    <mergeCell ref="E532:F532"/>
    <mergeCell ref="E564:F564"/>
    <mergeCell ref="E565:F565"/>
    <mergeCell ref="E566:F566"/>
    <mergeCell ref="E567:F567"/>
    <mergeCell ref="E558:F558"/>
    <mergeCell ref="E559:F559"/>
    <mergeCell ref="E560:F560"/>
    <mergeCell ref="E561:F561"/>
    <mergeCell ref="E562:F562"/>
    <mergeCell ref="E553:F553"/>
    <mergeCell ref="E554:F554"/>
    <mergeCell ref="E555:F555"/>
    <mergeCell ref="E556:F556"/>
    <mergeCell ref="E557:F557"/>
    <mergeCell ref="E548:F548"/>
    <mergeCell ref="E549:F549"/>
    <mergeCell ref="E550:F550"/>
    <mergeCell ref="E551:F551"/>
    <mergeCell ref="E552:F552"/>
    <mergeCell ref="G30:J30"/>
    <mergeCell ref="G31:J31"/>
    <mergeCell ref="G32:J32"/>
    <mergeCell ref="G33:J33"/>
    <mergeCell ref="G34:J34"/>
    <mergeCell ref="G25:J25"/>
    <mergeCell ref="G26:J26"/>
    <mergeCell ref="G27:J27"/>
    <mergeCell ref="G28:J28"/>
    <mergeCell ref="G29:J29"/>
    <mergeCell ref="E573:F573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E568:F568"/>
    <mergeCell ref="E569:F569"/>
    <mergeCell ref="E570:F570"/>
    <mergeCell ref="E571:F571"/>
    <mergeCell ref="E572:F572"/>
    <mergeCell ref="E563:F563"/>
    <mergeCell ref="G50:J50"/>
    <mergeCell ref="G51:J51"/>
    <mergeCell ref="G52:J52"/>
    <mergeCell ref="G53:J53"/>
    <mergeCell ref="G54:J54"/>
    <mergeCell ref="G45:J45"/>
    <mergeCell ref="G46:J46"/>
    <mergeCell ref="G47:J47"/>
    <mergeCell ref="G48:J48"/>
    <mergeCell ref="G49:J49"/>
    <mergeCell ref="G40:J40"/>
    <mergeCell ref="G41:J41"/>
    <mergeCell ref="G42:J42"/>
    <mergeCell ref="G43:J43"/>
    <mergeCell ref="G44:J44"/>
    <mergeCell ref="G35:J35"/>
    <mergeCell ref="G36:J36"/>
    <mergeCell ref="G37:J37"/>
    <mergeCell ref="G38:J38"/>
    <mergeCell ref="G39:J39"/>
    <mergeCell ref="G70:J70"/>
    <mergeCell ref="G71:J71"/>
    <mergeCell ref="G72:J72"/>
    <mergeCell ref="G73:J73"/>
    <mergeCell ref="G74:J74"/>
    <mergeCell ref="G65:J65"/>
    <mergeCell ref="G66:J66"/>
    <mergeCell ref="G67:J67"/>
    <mergeCell ref="G68:J68"/>
    <mergeCell ref="G69:J69"/>
    <mergeCell ref="G60:J60"/>
    <mergeCell ref="G61:J61"/>
    <mergeCell ref="G62:J62"/>
    <mergeCell ref="G63:J63"/>
    <mergeCell ref="G64:J64"/>
    <mergeCell ref="G55:J55"/>
    <mergeCell ref="G56:J56"/>
    <mergeCell ref="G57:J57"/>
    <mergeCell ref="G58:J58"/>
    <mergeCell ref="G59:J59"/>
    <mergeCell ref="G90:J90"/>
    <mergeCell ref="G91:J91"/>
    <mergeCell ref="G92:J92"/>
    <mergeCell ref="G93:J93"/>
    <mergeCell ref="G94:J94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110:J110"/>
    <mergeCell ref="G111:J111"/>
    <mergeCell ref="G112:J112"/>
    <mergeCell ref="G113:J113"/>
    <mergeCell ref="G114:J114"/>
    <mergeCell ref="G105:J105"/>
    <mergeCell ref="G106:J106"/>
    <mergeCell ref="G107:J107"/>
    <mergeCell ref="G108:J108"/>
    <mergeCell ref="G109:J109"/>
    <mergeCell ref="G100:J100"/>
    <mergeCell ref="G101:J101"/>
    <mergeCell ref="G102:J102"/>
    <mergeCell ref="G103:J103"/>
    <mergeCell ref="G104:J104"/>
    <mergeCell ref="G95:J95"/>
    <mergeCell ref="G96:J96"/>
    <mergeCell ref="G97:J97"/>
    <mergeCell ref="G98:J98"/>
    <mergeCell ref="G99:J99"/>
    <mergeCell ref="G130:J130"/>
    <mergeCell ref="G131:J131"/>
    <mergeCell ref="G132:J132"/>
    <mergeCell ref="G133:J133"/>
    <mergeCell ref="G134:J134"/>
    <mergeCell ref="G125:J125"/>
    <mergeCell ref="G126:J126"/>
    <mergeCell ref="G127:J127"/>
    <mergeCell ref="G128:J128"/>
    <mergeCell ref="G129:J129"/>
    <mergeCell ref="G120:J120"/>
    <mergeCell ref="G121:J121"/>
    <mergeCell ref="G122:J122"/>
    <mergeCell ref="G123:J123"/>
    <mergeCell ref="G124:J124"/>
    <mergeCell ref="G115:J115"/>
    <mergeCell ref="G116:J116"/>
    <mergeCell ref="G117:J117"/>
    <mergeCell ref="G118:J118"/>
    <mergeCell ref="G119:J119"/>
    <mergeCell ref="G150:J150"/>
    <mergeCell ref="G151:J151"/>
    <mergeCell ref="G152:J152"/>
    <mergeCell ref="G153:J153"/>
    <mergeCell ref="G154:J154"/>
    <mergeCell ref="G145:J145"/>
    <mergeCell ref="G146:J146"/>
    <mergeCell ref="G147:J147"/>
    <mergeCell ref="G148:J148"/>
    <mergeCell ref="G149:J149"/>
    <mergeCell ref="G140:J140"/>
    <mergeCell ref="G141:J141"/>
    <mergeCell ref="G142:J142"/>
    <mergeCell ref="G143:J143"/>
    <mergeCell ref="G144:J144"/>
    <mergeCell ref="G135:J135"/>
    <mergeCell ref="G136:J136"/>
    <mergeCell ref="G137:J137"/>
    <mergeCell ref="G138:J138"/>
    <mergeCell ref="G139:J139"/>
    <mergeCell ref="G170:J170"/>
    <mergeCell ref="G171:J171"/>
    <mergeCell ref="G172:J172"/>
    <mergeCell ref="G173:J173"/>
    <mergeCell ref="G174:J174"/>
    <mergeCell ref="G165:J165"/>
    <mergeCell ref="G166:J166"/>
    <mergeCell ref="G167:J167"/>
    <mergeCell ref="G168:J168"/>
    <mergeCell ref="G169:J169"/>
    <mergeCell ref="G160:J160"/>
    <mergeCell ref="G161:J161"/>
    <mergeCell ref="G162:J162"/>
    <mergeCell ref="G163:J163"/>
    <mergeCell ref="G164:J164"/>
    <mergeCell ref="G155:J155"/>
    <mergeCell ref="G156:J156"/>
    <mergeCell ref="G157:J157"/>
    <mergeCell ref="G158:J158"/>
    <mergeCell ref="G159:J159"/>
    <mergeCell ref="G190:J190"/>
    <mergeCell ref="G191:J191"/>
    <mergeCell ref="G192:J192"/>
    <mergeCell ref="G193:J193"/>
    <mergeCell ref="G194:J194"/>
    <mergeCell ref="G185:J185"/>
    <mergeCell ref="G186:J186"/>
    <mergeCell ref="G187:J187"/>
    <mergeCell ref="G188:J188"/>
    <mergeCell ref="G189:J189"/>
    <mergeCell ref="G180:J180"/>
    <mergeCell ref="G181:J181"/>
    <mergeCell ref="G182:J182"/>
    <mergeCell ref="G183:J183"/>
    <mergeCell ref="G184:J184"/>
    <mergeCell ref="G175:J175"/>
    <mergeCell ref="G176:J176"/>
    <mergeCell ref="G177:J177"/>
    <mergeCell ref="G178:J178"/>
    <mergeCell ref="G179:J179"/>
    <mergeCell ref="G210:J210"/>
    <mergeCell ref="G211:J211"/>
    <mergeCell ref="G212:J212"/>
    <mergeCell ref="G213:J213"/>
    <mergeCell ref="G214:J214"/>
    <mergeCell ref="G205:J205"/>
    <mergeCell ref="G206:J206"/>
    <mergeCell ref="G207:J207"/>
    <mergeCell ref="G208:J208"/>
    <mergeCell ref="G209:J209"/>
    <mergeCell ref="G200:J200"/>
    <mergeCell ref="G201:J201"/>
    <mergeCell ref="G202:J202"/>
    <mergeCell ref="G203:J203"/>
    <mergeCell ref="G204:J204"/>
    <mergeCell ref="G195:J195"/>
    <mergeCell ref="G196:J196"/>
    <mergeCell ref="G197:J197"/>
    <mergeCell ref="G198:J198"/>
    <mergeCell ref="G199:J199"/>
    <mergeCell ref="G230:J230"/>
    <mergeCell ref="G231:J231"/>
    <mergeCell ref="G232:J232"/>
    <mergeCell ref="G233:J233"/>
    <mergeCell ref="G234:J234"/>
    <mergeCell ref="G225:J225"/>
    <mergeCell ref="G226:J226"/>
    <mergeCell ref="G227:J227"/>
    <mergeCell ref="G228:J228"/>
    <mergeCell ref="G229:J229"/>
    <mergeCell ref="G220:J220"/>
    <mergeCell ref="G221:J221"/>
    <mergeCell ref="G222:J222"/>
    <mergeCell ref="G223:J223"/>
    <mergeCell ref="G224:J224"/>
    <mergeCell ref="G215:J215"/>
    <mergeCell ref="G216:J216"/>
    <mergeCell ref="G217:J217"/>
    <mergeCell ref="G218:J218"/>
    <mergeCell ref="G219:J219"/>
    <mergeCell ref="G250:J250"/>
    <mergeCell ref="G251:J251"/>
    <mergeCell ref="G252:J252"/>
    <mergeCell ref="G253:J253"/>
    <mergeCell ref="G254:J254"/>
    <mergeCell ref="G245:J245"/>
    <mergeCell ref="G246:J246"/>
    <mergeCell ref="G247:J247"/>
    <mergeCell ref="G248:J248"/>
    <mergeCell ref="G249:J249"/>
    <mergeCell ref="G240:J240"/>
    <mergeCell ref="G241:J241"/>
    <mergeCell ref="G242:J242"/>
    <mergeCell ref="G243:J243"/>
    <mergeCell ref="G244:J244"/>
    <mergeCell ref="G235:J235"/>
    <mergeCell ref="G236:J236"/>
    <mergeCell ref="G237:J237"/>
    <mergeCell ref="G238:J238"/>
    <mergeCell ref="G239:J239"/>
    <mergeCell ref="G270:J270"/>
    <mergeCell ref="G271:J271"/>
    <mergeCell ref="G272:J272"/>
    <mergeCell ref="G273:J273"/>
    <mergeCell ref="G274:J274"/>
    <mergeCell ref="G265:J265"/>
    <mergeCell ref="G266:J266"/>
    <mergeCell ref="G267:J267"/>
    <mergeCell ref="G268:J268"/>
    <mergeCell ref="G269:J269"/>
    <mergeCell ref="G260:J260"/>
    <mergeCell ref="G261:J261"/>
    <mergeCell ref="G262:J262"/>
    <mergeCell ref="G263:J263"/>
    <mergeCell ref="G264:J264"/>
    <mergeCell ref="G255:J255"/>
    <mergeCell ref="G256:J256"/>
    <mergeCell ref="G257:J257"/>
    <mergeCell ref="G258:J258"/>
    <mergeCell ref="G259:J259"/>
    <mergeCell ref="G290:J290"/>
    <mergeCell ref="G291:J291"/>
    <mergeCell ref="G292:J292"/>
    <mergeCell ref="G293:J293"/>
    <mergeCell ref="G294:J294"/>
    <mergeCell ref="G285:J285"/>
    <mergeCell ref="G286:J286"/>
    <mergeCell ref="G287:J287"/>
    <mergeCell ref="G288:J288"/>
    <mergeCell ref="G289:J289"/>
    <mergeCell ref="G280:J280"/>
    <mergeCell ref="G281:J281"/>
    <mergeCell ref="G282:J282"/>
    <mergeCell ref="G283:J283"/>
    <mergeCell ref="G284:J284"/>
    <mergeCell ref="G275:J275"/>
    <mergeCell ref="G276:J276"/>
    <mergeCell ref="G277:J277"/>
    <mergeCell ref="G278:J278"/>
    <mergeCell ref="G279:J279"/>
    <mergeCell ref="G310:J310"/>
    <mergeCell ref="G311:J311"/>
    <mergeCell ref="G312:J312"/>
    <mergeCell ref="G313:J313"/>
    <mergeCell ref="G314:J314"/>
    <mergeCell ref="G305:J305"/>
    <mergeCell ref="G306:J306"/>
    <mergeCell ref="G307:J307"/>
    <mergeCell ref="G308:J308"/>
    <mergeCell ref="G309:J309"/>
    <mergeCell ref="G300:J300"/>
    <mergeCell ref="G301:J301"/>
    <mergeCell ref="G302:J302"/>
    <mergeCell ref="G303:J303"/>
    <mergeCell ref="G304:J304"/>
    <mergeCell ref="G295:J295"/>
    <mergeCell ref="G296:J296"/>
    <mergeCell ref="G297:J297"/>
    <mergeCell ref="G298:J298"/>
    <mergeCell ref="G299:J299"/>
    <mergeCell ref="G330:J330"/>
    <mergeCell ref="G331:J331"/>
    <mergeCell ref="G332:J332"/>
    <mergeCell ref="G333:J333"/>
    <mergeCell ref="G334:J334"/>
    <mergeCell ref="G325:J325"/>
    <mergeCell ref="G326:J326"/>
    <mergeCell ref="G327:J327"/>
    <mergeCell ref="G328:J328"/>
    <mergeCell ref="G329:J329"/>
    <mergeCell ref="G320:J320"/>
    <mergeCell ref="G321:J321"/>
    <mergeCell ref="G322:J322"/>
    <mergeCell ref="G323:J323"/>
    <mergeCell ref="G324:J324"/>
    <mergeCell ref="G315:J315"/>
    <mergeCell ref="G316:J316"/>
    <mergeCell ref="G317:J317"/>
    <mergeCell ref="G318:J318"/>
    <mergeCell ref="G319:J319"/>
    <mergeCell ref="G350:J350"/>
    <mergeCell ref="G351:J351"/>
    <mergeCell ref="G352:J352"/>
    <mergeCell ref="G353:J353"/>
    <mergeCell ref="G354:J354"/>
    <mergeCell ref="G345:J345"/>
    <mergeCell ref="G346:J346"/>
    <mergeCell ref="G347:J347"/>
    <mergeCell ref="G348:J348"/>
    <mergeCell ref="G349:J349"/>
    <mergeCell ref="G340:J340"/>
    <mergeCell ref="G341:J341"/>
    <mergeCell ref="G342:J342"/>
    <mergeCell ref="G343:J343"/>
    <mergeCell ref="G344:J344"/>
    <mergeCell ref="G335:J335"/>
    <mergeCell ref="G336:J336"/>
    <mergeCell ref="G337:J337"/>
    <mergeCell ref="G338:J338"/>
    <mergeCell ref="G339:J339"/>
    <mergeCell ref="G370:J370"/>
    <mergeCell ref="G371:J371"/>
    <mergeCell ref="G372:J372"/>
    <mergeCell ref="G373:J373"/>
    <mergeCell ref="G374:J374"/>
    <mergeCell ref="G365:J365"/>
    <mergeCell ref="G366:J366"/>
    <mergeCell ref="G367:J367"/>
    <mergeCell ref="G368:J368"/>
    <mergeCell ref="G369:J369"/>
    <mergeCell ref="G360:J360"/>
    <mergeCell ref="G361:J361"/>
    <mergeCell ref="G362:J362"/>
    <mergeCell ref="G363:J363"/>
    <mergeCell ref="G364:J364"/>
    <mergeCell ref="G355:J355"/>
    <mergeCell ref="G356:J356"/>
    <mergeCell ref="G357:J357"/>
    <mergeCell ref="G358:J358"/>
    <mergeCell ref="G359:J359"/>
    <mergeCell ref="G390:J390"/>
    <mergeCell ref="G391:J391"/>
    <mergeCell ref="G392:J392"/>
    <mergeCell ref="G393:J393"/>
    <mergeCell ref="G394:J394"/>
    <mergeCell ref="G385:J385"/>
    <mergeCell ref="G386:J386"/>
    <mergeCell ref="G387:J387"/>
    <mergeCell ref="G388:J388"/>
    <mergeCell ref="G389:J389"/>
    <mergeCell ref="G380:J380"/>
    <mergeCell ref="G381:J381"/>
    <mergeCell ref="G382:J382"/>
    <mergeCell ref="G383:J383"/>
    <mergeCell ref="G384:J384"/>
    <mergeCell ref="G375:J375"/>
    <mergeCell ref="G376:J376"/>
    <mergeCell ref="G377:J377"/>
    <mergeCell ref="G378:J378"/>
    <mergeCell ref="G379:J379"/>
    <mergeCell ref="G410:J410"/>
    <mergeCell ref="G411:J411"/>
    <mergeCell ref="G412:J412"/>
    <mergeCell ref="G413:J413"/>
    <mergeCell ref="G414:J414"/>
    <mergeCell ref="G405:J405"/>
    <mergeCell ref="G406:J406"/>
    <mergeCell ref="G407:J407"/>
    <mergeCell ref="G408:J408"/>
    <mergeCell ref="G409:J409"/>
    <mergeCell ref="G400:J400"/>
    <mergeCell ref="G401:J401"/>
    <mergeCell ref="G402:J402"/>
    <mergeCell ref="G403:J403"/>
    <mergeCell ref="G404:J404"/>
    <mergeCell ref="G395:J395"/>
    <mergeCell ref="G396:J396"/>
    <mergeCell ref="G397:J397"/>
    <mergeCell ref="G398:J398"/>
    <mergeCell ref="G399:J399"/>
    <mergeCell ref="G430:J430"/>
    <mergeCell ref="G431:J431"/>
    <mergeCell ref="G432:J432"/>
    <mergeCell ref="G433:J433"/>
    <mergeCell ref="G434:J434"/>
    <mergeCell ref="G425:J425"/>
    <mergeCell ref="G426:J426"/>
    <mergeCell ref="G427:J427"/>
    <mergeCell ref="G428:J428"/>
    <mergeCell ref="G429:J429"/>
    <mergeCell ref="G420:J420"/>
    <mergeCell ref="G421:J421"/>
    <mergeCell ref="G422:J422"/>
    <mergeCell ref="G423:J423"/>
    <mergeCell ref="G424:J424"/>
    <mergeCell ref="G415:J415"/>
    <mergeCell ref="G416:J416"/>
    <mergeCell ref="G417:J417"/>
    <mergeCell ref="G418:J418"/>
    <mergeCell ref="G419:J419"/>
    <mergeCell ref="G450:J450"/>
    <mergeCell ref="G451:J451"/>
    <mergeCell ref="G452:J452"/>
    <mergeCell ref="G453:J453"/>
    <mergeCell ref="G454:J454"/>
    <mergeCell ref="G445:J445"/>
    <mergeCell ref="G446:J446"/>
    <mergeCell ref="G447:J447"/>
    <mergeCell ref="G448:J448"/>
    <mergeCell ref="G449:J449"/>
    <mergeCell ref="G440:J440"/>
    <mergeCell ref="G441:J441"/>
    <mergeCell ref="G442:J442"/>
    <mergeCell ref="G443:J443"/>
    <mergeCell ref="G444:J444"/>
    <mergeCell ref="G435:J435"/>
    <mergeCell ref="G436:J436"/>
    <mergeCell ref="G437:J437"/>
    <mergeCell ref="G438:J438"/>
    <mergeCell ref="G439:J439"/>
    <mergeCell ref="G470:J470"/>
    <mergeCell ref="G471:J471"/>
    <mergeCell ref="G472:J472"/>
    <mergeCell ref="G473:J473"/>
    <mergeCell ref="G474:J474"/>
    <mergeCell ref="G465:J465"/>
    <mergeCell ref="G466:J466"/>
    <mergeCell ref="G467:J467"/>
    <mergeCell ref="G468:J468"/>
    <mergeCell ref="G469:J469"/>
    <mergeCell ref="G460:J460"/>
    <mergeCell ref="G461:J461"/>
    <mergeCell ref="G462:J462"/>
    <mergeCell ref="G463:J463"/>
    <mergeCell ref="G464:J464"/>
    <mergeCell ref="G455:J455"/>
    <mergeCell ref="G456:J456"/>
    <mergeCell ref="G457:J457"/>
    <mergeCell ref="G458:J458"/>
    <mergeCell ref="G459:J459"/>
    <mergeCell ref="G490:J490"/>
    <mergeCell ref="G491:J491"/>
    <mergeCell ref="G492:J492"/>
    <mergeCell ref="G493:J493"/>
    <mergeCell ref="G494:J494"/>
    <mergeCell ref="G485:J485"/>
    <mergeCell ref="G486:J486"/>
    <mergeCell ref="G487:J487"/>
    <mergeCell ref="G488:J488"/>
    <mergeCell ref="G489:J489"/>
    <mergeCell ref="G480:J480"/>
    <mergeCell ref="G481:J481"/>
    <mergeCell ref="G482:J482"/>
    <mergeCell ref="G483:J483"/>
    <mergeCell ref="G484:J484"/>
    <mergeCell ref="G475:J475"/>
    <mergeCell ref="G476:J476"/>
    <mergeCell ref="G477:J477"/>
    <mergeCell ref="G478:J478"/>
    <mergeCell ref="G479:J479"/>
    <mergeCell ref="G510:J510"/>
    <mergeCell ref="G511:J511"/>
    <mergeCell ref="G512:J512"/>
    <mergeCell ref="G513:J513"/>
    <mergeCell ref="G514:J514"/>
    <mergeCell ref="G505:J505"/>
    <mergeCell ref="G506:J506"/>
    <mergeCell ref="G507:J507"/>
    <mergeCell ref="G508:J508"/>
    <mergeCell ref="G509:J509"/>
    <mergeCell ref="G500:J500"/>
    <mergeCell ref="G501:J501"/>
    <mergeCell ref="G502:J502"/>
    <mergeCell ref="G503:J503"/>
    <mergeCell ref="G504:J504"/>
    <mergeCell ref="G495:J495"/>
    <mergeCell ref="G496:J496"/>
    <mergeCell ref="G497:J497"/>
    <mergeCell ref="G498:J498"/>
    <mergeCell ref="G499:J499"/>
    <mergeCell ref="G530:J530"/>
    <mergeCell ref="G531:J531"/>
    <mergeCell ref="G532:J532"/>
    <mergeCell ref="G533:J533"/>
    <mergeCell ref="G534:J534"/>
    <mergeCell ref="G525:J525"/>
    <mergeCell ref="G526:J526"/>
    <mergeCell ref="G527:J527"/>
    <mergeCell ref="G528:J528"/>
    <mergeCell ref="G529:J529"/>
    <mergeCell ref="G520:J520"/>
    <mergeCell ref="G521:J521"/>
    <mergeCell ref="G522:J522"/>
    <mergeCell ref="G523:J523"/>
    <mergeCell ref="G524:J524"/>
    <mergeCell ref="G515:J515"/>
    <mergeCell ref="G516:J516"/>
    <mergeCell ref="G517:J517"/>
    <mergeCell ref="G518:J518"/>
    <mergeCell ref="G519:J519"/>
    <mergeCell ref="G550:J550"/>
    <mergeCell ref="G551:J551"/>
    <mergeCell ref="G552:J552"/>
    <mergeCell ref="G553:J553"/>
    <mergeCell ref="G554:J554"/>
    <mergeCell ref="G545:J545"/>
    <mergeCell ref="G546:J546"/>
    <mergeCell ref="G547:J547"/>
    <mergeCell ref="G548:J548"/>
    <mergeCell ref="G549:J549"/>
    <mergeCell ref="G540:J540"/>
    <mergeCell ref="G541:J541"/>
    <mergeCell ref="G542:J542"/>
    <mergeCell ref="G543:J543"/>
    <mergeCell ref="G544:J544"/>
    <mergeCell ref="G535:J535"/>
    <mergeCell ref="G536:J536"/>
    <mergeCell ref="G537:J537"/>
    <mergeCell ref="G538:J538"/>
    <mergeCell ref="G539:J539"/>
    <mergeCell ref="G570:J570"/>
    <mergeCell ref="G571:J571"/>
    <mergeCell ref="G572:J572"/>
    <mergeCell ref="G573:J573"/>
    <mergeCell ref="G565:J565"/>
    <mergeCell ref="G566:J566"/>
    <mergeCell ref="G567:J567"/>
    <mergeCell ref="G568:J568"/>
    <mergeCell ref="G569:J569"/>
    <mergeCell ref="G560:J560"/>
    <mergeCell ref="G561:J561"/>
    <mergeCell ref="G562:J562"/>
    <mergeCell ref="G563:J563"/>
    <mergeCell ref="G564:J564"/>
    <mergeCell ref="G555:J555"/>
    <mergeCell ref="G556:J556"/>
    <mergeCell ref="G557:J557"/>
    <mergeCell ref="G558:J558"/>
    <mergeCell ref="G559:J559"/>
    <mergeCell ref="A548:B548"/>
    <mergeCell ref="A547:B547"/>
    <mergeCell ref="A546:B546"/>
    <mergeCell ref="A545:B545"/>
    <mergeCell ref="A544:B544"/>
    <mergeCell ref="A553:B553"/>
    <mergeCell ref="A552:B552"/>
    <mergeCell ref="A551:B551"/>
    <mergeCell ref="A550:B550"/>
    <mergeCell ref="A549:B549"/>
    <mergeCell ref="A573:B573"/>
    <mergeCell ref="A572:B572"/>
    <mergeCell ref="A575:B575"/>
    <mergeCell ref="A574:B574"/>
    <mergeCell ref="A558:B558"/>
    <mergeCell ref="A557:B557"/>
    <mergeCell ref="A556:B556"/>
    <mergeCell ref="A555:B555"/>
    <mergeCell ref="A554:B554"/>
    <mergeCell ref="A563:B563"/>
    <mergeCell ref="A562:B562"/>
    <mergeCell ref="A561:B561"/>
    <mergeCell ref="A560:B560"/>
    <mergeCell ref="A559:B559"/>
    <mergeCell ref="A568:B568"/>
    <mergeCell ref="A567:B567"/>
    <mergeCell ref="A566:B566"/>
    <mergeCell ref="A565:B565"/>
    <mergeCell ref="A564:B564"/>
    <mergeCell ref="A571:B571"/>
    <mergeCell ref="A570:B570"/>
    <mergeCell ref="A569:B56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R576"/>
  <sheetViews>
    <sheetView workbookViewId="0">
      <selection activeCell="I580" sqref="I580"/>
    </sheetView>
  </sheetViews>
  <sheetFormatPr defaultRowHeight="15" x14ac:dyDescent="0.25"/>
  <cols>
    <col min="16" max="18" width="11.28515625" hidden="1" customWidth="1"/>
  </cols>
  <sheetData>
    <row r="1" spans="1:18" x14ac:dyDescent="0.25">
      <c r="A1" s="12" t="s">
        <v>1310</v>
      </c>
      <c r="B1" s="11"/>
      <c r="C1" s="12" t="s">
        <v>1364</v>
      </c>
      <c r="D1" s="11"/>
      <c r="E1" s="12" t="s">
        <v>1365</v>
      </c>
      <c r="F1" s="11"/>
      <c r="G1" s="12" t="s">
        <v>1369</v>
      </c>
      <c r="H1" s="11"/>
      <c r="I1" s="11"/>
      <c r="J1" s="11"/>
      <c r="K1" s="12" t="s">
        <v>1370</v>
      </c>
      <c r="L1" s="11"/>
      <c r="M1" s="11"/>
      <c r="N1" s="11"/>
      <c r="O1" s="11"/>
      <c r="P1" t="s">
        <v>1367</v>
      </c>
      <c r="R1" t="s">
        <v>1368</v>
      </c>
    </row>
    <row r="2" spans="1:18" hidden="1" x14ac:dyDescent="0.25">
      <c r="A2" s="15">
        <f>WhoWorksWhere!A2</f>
        <v>20829421</v>
      </c>
      <c r="B2" s="15"/>
      <c r="C2" s="14" t="str">
        <f>VLOOKUP(WhoWorksWhere!A2,Graduates!$A$2:$F$231,2,FALSE)</f>
        <v>ERDİ</v>
      </c>
      <c r="D2" s="14"/>
      <c r="E2" s="11" t="str">
        <f>VLOOKUP(WhoWorksWhere!A2,Graduates!$A$2:$F$231,3,FALSE)</f>
        <v>DAŞDEMİR</v>
      </c>
      <c r="F2" s="11"/>
      <c r="G2" s="11" t="str">
        <f>VLOOKUP(WhoWorksWhere!B2,Companies!$A$2:$B$695,2,FALSE)</f>
        <v>Hacettepe University</v>
      </c>
      <c r="H2" s="11"/>
      <c r="I2" s="11"/>
      <c r="J2" s="11"/>
      <c r="K2" s="11" t="str">
        <f>VLOOKUP(Graduatesworkingorworkedincompa!P2,Companies!$A$2:$B$659,2,FALSE)</f>
        <v>Sabancı Holding</v>
      </c>
      <c r="L2" s="11"/>
      <c r="M2" s="11"/>
      <c r="N2" s="11"/>
      <c r="O2" s="11"/>
      <c r="P2">
        <f>VLOOKUP(WhoWorksWhere!A2,WhoHadInternshipWhere!$A$2:$F$811,2,FALSE)</f>
        <v>7</v>
      </c>
      <c r="Q2" t="str">
        <f>IF(P2=WhoWorksWhere!B2,"YES","")</f>
        <v/>
      </c>
      <c r="R2">
        <f>VLOOKUP(WhoWorksWhere!B2,Companies!$A$2:$B$695,1,FALSE)</f>
        <v>5</v>
      </c>
    </row>
    <row r="3" spans="1:18" hidden="1" x14ac:dyDescent="0.25">
      <c r="A3" s="15">
        <f>WhoWorksWhere!A3</f>
        <v>21030962</v>
      </c>
      <c r="B3" s="15"/>
      <c r="C3" s="14" t="str">
        <f>VLOOKUP(WhoWorksWhere!A3,Graduates!$A$2:$F$231,2,FALSE)</f>
        <v>YEŞİM</v>
      </c>
      <c r="D3" s="14"/>
      <c r="E3" s="11" t="str">
        <f>VLOOKUP(WhoWorksWhere!A3,Graduates!$A$2:$F$231,3,FALSE)</f>
        <v>KOCA</v>
      </c>
      <c r="F3" s="11"/>
      <c r="G3" s="11" t="str">
        <f>VLOOKUP(WhoWorksWhere!B3,Companies!$A$2:$B$695,2,FALSE)</f>
        <v>Hacettepe University</v>
      </c>
      <c r="H3" s="11"/>
      <c r="I3" s="11"/>
      <c r="J3" s="11"/>
      <c r="K3" s="11" t="str">
        <f>VLOOKUP(Graduatesworkingorworkedincompa!P3,Companies!$A$2:$B$659,2,FALSE)</f>
        <v>Coşkunöz Metal Form</v>
      </c>
      <c r="L3" s="11"/>
      <c r="M3" s="11"/>
      <c r="N3" s="11"/>
      <c r="O3" s="11"/>
      <c r="P3">
        <f>VLOOKUP(WhoWorksWhere!A3,WhoHadInternshipWhere!$A$2:$F$811,2,FALSE)</f>
        <v>6</v>
      </c>
      <c r="Q3" t="str">
        <f>IF(P3=WhoWorksWhere!B3,"YES","")</f>
        <v/>
      </c>
      <c r="R3">
        <f>VLOOKUP(WhoWorksWhere!B3,Companies!$A$2:$B$695,1,FALSE)</f>
        <v>5</v>
      </c>
    </row>
    <row r="4" spans="1:18" hidden="1" x14ac:dyDescent="0.25">
      <c r="A4" s="15">
        <f>WhoWorksWhere!A4</f>
        <v>20829421</v>
      </c>
      <c r="B4" s="15"/>
      <c r="C4" s="14" t="str">
        <f>VLOOKUP(WhoWorksWhere!A4,Graduates!$A$2:$F$231,2,FALSE)</f>
        <v>ERDİ</v>
      </c>
      <c r="D4" s="14"/>
      <c r="E4" s="11" t="str">
        <f>VLOOKUP(WhoWorksWhere!A4,Graduates!$A$2:$F$231,3,FALSE)</f>
        <v>DAŞDEMİR</v>
      </c>
      <c r="F4" s="11"/>
      <c r="G4" s="11" t="str">
        <f>VLOOKUP(WhoWorksWhere!B4,Companies!$A$2:$B$695,2,FALSE)</f>
        <v>BNB Consulting</v>
      </c>
      <c r="H4" s="11"/>
      <c r="I4" s="11"/>
      <c r="J4" s="11"/>
      <c r="K4" s="11" t="str">
        <f>VLOOKUP(Graduatesworkingorworkedincompa!P4,Companies!$A$2:$B$659,2,FALSE)</f>
        <v>Sabancı Holding</v>
      </c>
      <c r="L4" s="11"/>
      <c r="M4" s="11"/>
      <c r="N4" s="11"/>
      <c r="O4" s="11"/>
      <c r="P4">
        <f>VLOOKUP(WhoWorksWhere!A4,WhoHadInternshipWhere!$A$2:$F$811,2,FALSE)</f>
        <v>7</v>
      </c>
      <c r="Q4" t="str">
        <f>IF(P4=WhoWorksWhere!B4,"YES","")</f>
        <v/>
      </c>
      <c r="R4">
        <f>VLOOKUP(WhoWorksWhere!B4,Companies!$A$2:$B$695,1,FALSE)</f>
        <v>10</v>
      </c>
    </row>
    <row r="5" spans="1:18" hidden="1" x14ac:dyDescent="0.25">
      <c r="A5" s="15">
        <f>WhoWorksWhere!A5</f>
        <v>21030833</v>
      </c>
      <c r="B5" s="15"/>
      <c r="C5" s="14" t="str">
        <f>VLOOKUP(WhoWorksWhere!A5,Graduates!$A$2:$F$231,2,FALSE)</f>
        <v>EMEL</v>
      </c>
      <c r="D5" s="14"/>
      <c r="E5" s="11" t="str">
        <f>VLOOKUP(WhoWorksWhere!A5,Graduates!$A$2:$F$231,3,FALSE)</f>
        <v>EMEKDAR</v>
      </c>
      <c r="F5" s="11"/>
      <c r="G5" s="11" t="str">
        <f>VLOOKUP(WhoWorksWhere!B5,Companies!$A$2:$B$695,2,FALSE)</f>
        <v>Oyak-Renault Otomobil Fabrikaları</v>
      </c>
      <c r="H5" s="11"/>
      <c r="I5" s="11"/>
      <c r="J5" s="11"/>
      <c r="K5" s="11" t="str">
        <f>VLOOKUP(Graduatesworkingorworkedincompa!P5,Companies!$A$2:$B$659,2,FALSE)</f>
        <v>Dr.Oetker</v>
      </c>
      <c r="L5" s="11"/>
      <c r="M5" s="11"/>
      <c r="N5" s="11"/>
      <c r="O5" s="11"/>
      <c r="P5">
        <f>VLOOKUP(WhoWorksWhere!A5,WhoHadInternshipWhere!$A$2:$F$811,2,FALSE)</f>
        <v>18</v>
      </c>
      <c r="Q5" t="str">
        <f>IF(P5=WhoWorksWhere!B5,"YES","")</f>
        <v/>
      </c>
      <c r="R5">
        <f>VLOOKUP(WhoWorksWhere!B5,Companies!$A$2:$B$695,1,FALSE)</f>
        <v>19</v>
      </c>
    </row>
    <row r="6" spans="1:18" hidden="1" x14ac:dyDescent="0.25">
      <c r="A6" s="15">
        <f>WhoWorksWhere!A6</f>
        <v>20930149</v>
      </c>
      <c r="B6" s="15"/>
      <c r="C6" s="14" t="str">
        <f>VLOOKUP(WhoWorksWhere!A6,Graduates!$A$2:$F$231,2,FALSE)</f>
        <v>MUSTAFA KEMAL</v>
      </c>
      <c r="D6" s="14"/>
      <c r="E6" s="11" t="str">
        <f>VLOOKUP(WhoWorksWhere!A6,Graduates!$A$2:$F$231,3,FALSE)</f>
        <v>TATAR</v>
      </c>
      <c r="F6" s="11"/>
      <c r="G6" s="11" t="str">
        <f>VLOOKUP(WhoWorksWhere!B6,Companies!$A$2:$B$695,2,FALSE)</f>
        <v>MAN Türkiye</v>
      </c>
      <c r="H6" s="11"/>
      <c r="I6" s="11"/>
      <c r="J6" s="11"/>
      <c r="K6" s="11" t="str">
        <f>VLOOKUP(Graduatesworkingorworkedincompa!P6,Companies!$A$2:$B$659,2,FALSE)</f>
        <v>Sedat Tahir</v>
      </c>
      <c r="L6" s="11"/>
      <c r="M6" s="11"/>
      <c r="N6" s="11"/>
      <c r="O6" s="11"/>
      <c r="P6">
        <f>VLOOKUP(WhoWorksWhere!A6,WhoHadInternshipWhere!$A$2:$F$811,2,FALSE)</f>
        <v>24</v>
      </c>
      <c r="Q6" t="str">
        <f>IF(P6=WhoWorksWhere!B6,"YES","")</f>
        <v/>
      </c>
      <c r="R6">
        <f>VLOOKUP(WhoWorksWhere!B6,Companies!$A$2:$B$695,1,FALSE)</f>
        <v>30</v>
      </c>
    </row>
    <row r="7" spans="1:18" hidden="1" x14ac:dyDescent="0.25">
      <c r="A7" s="15">
        <f>WhoWorksWhere!A7</f>
        <v>20727414</v>
      </c>
      <c r="B7" s="15"/>
      <c r="C7" s="14" t="str">
        <f>VLOOKUP(WhoWorksWhere!A7,Graduates!$A$2:$F$231,2,FALSE)</f>
        <v>MERT</v>
      </c>
      <c r="D7" s="14"/>
      <c r="E7" s="11" t="str">
        <f>VLOOKUP(WhoWorksWhere!A7,Graduates!$A$2:$F$231,3,FALSE)</f>
        <v>AKAR</v>
      </c>
      <c r="F7" s="11"/>
      <c r="G7" s="11" t="str">
        <f>VLOOKUP(WhoWorksWhere!B7,Companies!$A$2:$B$695,2,FALSE)</f>
        <v>MAN Türkiye</v>
      </c>
      <c r="H7" s="11"/>
      <c r="I7" s="11"/>
      <c r="J7" s="11"/>
      <c r="K7" s="11" t="str">
        <f>VLOOKUP(Graduatesworkingorworkedincompa!P7,Companies!$A$2:$B$659,2,FALSE)</f>
        <v>Samsun Borsan</v>
      </c>
      <c r="L7" s="11"/>
      <c r="M7" s="11"/>
      <c r="N7" s="11"/>
      <c r="O7" s="11"/>
      <c r="P7">
        <f>VLOOKUP(WhoWorksWhere!A7,WhoHadInternshipWhere!$A$2:$F$811,2,FALSE)</f>
        <v>472</v>
      </c>
      <c r="Q7" t="str">
        <f>IF(P7=WhoWorksWhere!B7,"YES","")</f>
        <v/>
      </c>
      <c r="R7">
        <f>VLOOKUP(WhoWorksWhere!B7,Companies!$A$2:$B$695,1,FALSE)</f>
        <v>30</v>
      </c>
    </row>
    <row r="8" spans="1:18" hidden="1" x14ac:dyDescent="0.25">
      <c r="A8" s="15">
        <f>WhoWorksWhere!A8</f>
        <v>21031054</v>
      </c>
      <c r="B8" s="15"/>
      <c r="C8" s="14" t="str">
        <f>VLOOKUP(WhoWorksWhere!A8,Graduates!$A$2:$F$231,2,FALSE)</f>
        <v>ANIL</v>
      </c>
      <c r="D8" s="14"/>
      <c r="E8" s="11" t="str">
        <f>VLOOKUP(WhoWorksWhere!A8,Graduates!$A$2:$F$231,3,FALSE)</f>
        <v>ŞEHİTOĞLU</v>
      </c>
      <c r="F8" s="11"/>
      <c r="G8" s="11" t="str">
        <f>VLOOKUP(WhoWorksWhere!B8,Companies!$A$2:$B$695,2,FALSE)</f>
        <v>T.C. Ziraat Bankası</v>
      </c>
      <c r="H8" s="11"/>
      <c r="I8" s="11"/>
      <c r="J8" s="11"/>
      <c r="K8" s="11" t="str">
        <f>VLOOKUP(Graduatesworkingorworkedincompa!P8,Companies!$A$2:$B$659,2,FALSE)</f>
        <v>Şişecam</v>
      </c>
      <c r="L8" s="11"/>
      <c r="M8" s="11"/>
      <c r="N8" s="11"/>
      <c r="O8" s="11"/>
      <c r="P8">
        <f>VLOOKUP(WhoWorksWhere!A8,WhoHadInternshipWhere!$A$2:$F$811,2,FALSE)</f>
        <v>38</v>
      </c>
      <c r="Q8" t="str">
        <f>IF(P8=WhoWorksWhere!B8,"YES","")</f>
        <v/>
      </c>
      <c r="R8">
        <f>VLOOKUP(WhoWorksWhere!B8,Companies!$A$2:$B$695,1,FALSE)</f>
        <v>40</v>
      </c>
    </row>
    <row r="9" spans="1:18" hidden="1" x14ac:dyDescent="0.25">
      <c r="A9" s="15">
        <f>WhoWorksWhere!A9</f>
        <v>20930154</v>
      </c>
      <c r="B9" s="15"/>
      <c r="C9" s="14" t="str">
        <f>VLOOKUP(WhoWorksWhere!A9,Graduates!$A$2:$F$231,2,FALSE)</f>
        <v>SEZEN</v>
      </c>
      <c r="D9" s="14"/>
      <c r="E9" s="11" t="str">
        <f>VLOOKUP(WhoWorksWhere!A9,Graduates!$A$2:$F$231,3,FALSE)</f>
        <v>TEMİZER</v>
      </c>
      <c r="F9" s="11"/>
      <c r="G9" s="11" t="str">
        <f>VLOOKUP(WhoWorksWhere!B9,Companies!$A$2:$B$695,2,FALSE)</f>
        <v>ORS Bearings</v>
      </c>
      <c r="H9" s="11"/>
      <c r="I9" s="11"/>
      <c r="J9" s="11"/>
      <c r="K9" s="11" t="str">
        <f>VLOOKUP(Graduatesworkingorworkedincompa!P9,Companies!$A$2:$B$659,2,FALSE)</f>
        <v>Microsoft</v>
      </c>
      <c r="L9" s="11"/>
      <c r="M9" s="11"/>
      <c r="N9" s="11"/>
      <c r="O9" s="11"/>
      <c r="P9">
        <f>VLOOKUP(WhoWorksWhere!A9,WhoHadInternshipWhere!$A$2:$F$811,2,FALSE)</f>
        <v>41</v>
      </c>
      <c r="Q9" t="str">
        <f>IF(P9=WhoWorksWhere!B9,"YES","")</f>
        <v/>
      </c>
      <c r="R9">
        <f>VLOOKUP(WhoWorksWhere!B9,Companies!$A$2:$B$695,1,FALSE)</f>
        <v>42</v>
      </c>
    </row>
    <row r="10" spans="1:18" hidden="1" x14ac:dyDescent="0.25">
      <c r="A10" s="15">
        <f>WhoWorksWhere!A10</f>
        <v>20930121</v>
      </c>
      <c r="B10" s="15"/>
      <c r="C10" s="14" t="str">
        <f>VLOOKUP(WhoWorksWhere!A10,Graduates!$A$2:$F$231,2,FALSE)</f>
        <v>EBRU</v>
      </c>
      <c r="D10" s="14"/>
      <c r="E10" s="11" t="str">
        <f>VLOOKUP(WhoWorksWhere!A10,Graduates!$A$2:$F$231,3,FALSE)</f>
        <v>SEHMEN</v>
      </c>
      <c r="F10" s="11"/>
      <c r="G10" s="11" t="str">
        <f>VLOOKUP(WhoWorksWhere!B10,Companies!$A$2:$B$695,2,FALSE)</f>
        <v>Atilla Makine</v>
      </c>
      <c r="H10" s="11"/>
      <c r="I10" s="11"/>
      <c r="J10" s="11"/>
      <c r="K10" s="11" t="str">
        <f>VLOOKUP(Graduatesworkingorworkedincompa!P10,Companies!$A$2:$B$659,2,FALSE)</f>
        <v>TAI - TUSAŞ</v>
      </c>
      <c r="L10" s="11"/>
      <c r="M10" s="11"/>
      <c r="N10" s="11"/>
      <c r="O10" s="11"/>
      <c r="P10">
        <f>VLOOKUP(WhoWorksWhere!A10,WhoHadInternshipWhere!$A$2:$F$811,2,FALSE)</f>
        <v>15</v>
      </c>
      <c r="Q10" t="str">
        <f>IF(P10=WhoWorksWhere!B10,"YES","")</f>
        <v/>
      </c>
      <c r="R10">
        <f>VLOOKUP(WhoWorksWhere!B10,Companies!$A$2:$B$695,1,FALSE)</f>
        <v>44</v>
      </c>
    </row>
    <row r="11" spans="1:18" hidden="1" x14ac:dyDescent="0.25">
      <c r="A11" s="15">
        <f>WhoWorksWhere!A11</f>
        <v>20829578</v>
      </c>
      <c r="B11" s="15"/>
      <c r="C11" s="14" t="str">
        <f>VLOOKUP(WhoWorksWhere!A11,Graduates!$A$2:$F$231,2,FALSE)</f>
        <v>MACİT METE</v>
      </c>
      <c r="D11" s="14"/>
      <c r="E11" s="11" t="str">
        <f>VLOOKUP(WhoWorksWhere!A11,Graduates!$A$2:$F$231,3,FALSE)</f>
        <v>OĞUZ</v>
      </c>
      <c r="F11" s="11"/>
      <c r="G11" s="11" t="str">
        <f>VLOOKUP(WhoWorksWhere!B11,Companies!$A$2:$B$695,2,FALSE)</f>
        <v>TEB Türk Ekonomi Bankası</v>
      </c>
      <c r="H11" s="11"/>
      <c r="I11" s="11"/>
      <c r="J11" s="11"/>
      <c r="K11" s="11" t="str">
        <f>VLOOKUP(Graduatesworkingorworkedincompa!P11,Companies!$A$2:$B$659,2,FALSE)</f>
        <v>MİTAŞ</v>
      </c>
      <c r="L11" s="11"/>
      <c r="M11" s="11"/>
      <c r="N11" s="11"/>
      <c r="O11" s="11"/>
      <c r="P11">
        <f>VLOOKUP(WhoWorksWhere!A11,WhoHadInternshipWhere!$A$2:$F$811,2,FALSE)</f>
        <v>369</v>
      </c>
      <c r="Q11" t="str">
        <f>IF(P11=WhoWorksWhere!B11,"YES","")</f>
        <v/>
      </c>
      <c r="R11">
        <f>VLOOKUP(WhoWorksWhere!B11,Companies!$A$2:$B$695,1,FALSE)</f>
        <v>482</v>
      </c>
    </row>
    <row r="12" spans="1:18" hidden="1" x14ac:dyDescent="0.25">
      <c r="A12" s="15">
        <f>WhoWorksWhere!A12</f>
        <v>20930011</v>
      </c>
      <c r="B12" s="15"/>
      <c r="C12" s="14" t="str">
        <f>VLOOKUP(WhoWorksWhere!A12,Graduates!$A$2:$F$231,2,FALSE)</f>
        <v>NİHAL</v>
      </c>
      <c r="D12" s="14"/>
      <c r="E12" s="11" t="str">
        <f>VLOOKUP(WhoWorksWhere!A12,Graduates!$A$2:$F$231,3,FALSE)</f>
        <v>KABAK</v>
      </c>
      <c r="F12" s="11"/>
      <c r="G12" s="11" t="str">
        <f>VLOOKUP(WhoWorksWhere!B12,Companies!$A$2:$B$695,2,FALSE)</f>
        <v>THY - Türk Hava Yolları</v>
      </c>
      <c r="H12" s="11"/>
      <c r="I12" s="11"/>
      <c r="J12" s="11"/>
      <c r="K12" s="11" t="str">
        <f>VLOOKUP(Graduatesworkingorworkedincompa!P12,Companies!$A$2:$B$659,2,FALSE)</f>
        <v>ETİ Gıda Sanayi ve Ticaret</v>
      </c>
      <c r="L12" s="11"/>
      <c r="M12" s="11"/>
      <c r="N12" s="11"/>
      <c r="O12" s="11"/>
      <c r="P12">
        <f>VLOOKUP(WhoWorksWhere!A12,WhoHadInternshipWhere!$A$2:$F$811,2,FALSE)</f>
        <v>45</v>
      </c>
      <c r="Q12" t="str">
        <f>IF(P12=WhoWorksWhere!B12,"YES","")</f>
        <v/>
      </c>
      <c r="R12">
        <f>VLOOKUP(WhoWorksWhere!B12,Companies!$A$2:$B$695,1,FALSE)</f>
        <v>11</v>
      </c>
    </row>
    <row r="13" spans="1:18" hidden="1" x14ac:dyDescent="0.25">
      <c r="A13" s="15">
        <f>WhoWorksWhere!A13</f>
        <v>20727452</v>
      </c>
      <c r="B13" s="15"/>
      <c r="C13" s="14" t="str">
        <f>VLOOKUP(WhoWorksWhere!A13,Graduates!$A$2:$F$231,2,FALSE)</f>
        <v>BETÜL</v>
      </c>
      <c r="D13" s="14"/>
      <c r="E13" s="11" t="str">
        <f>VLOOKUP(WhoWorksWhere!A13,Graduates!$A$2:$F$231,3,FALSE)</f>
        <v>BATUN</v>
      </c>
      <c r="F13" s="11"/>
      <c r="G13" s="11" t="str">
        <f>VLOOKUP(WhoWorksWhere!B13,Companies!$A$2:$B$695,2,FALSE)</f>
        <v>EMEK Electrical Industry</v>
      </c>
      <c r="H13" s="11"/>
      <c r="I13" s="11"/>
      <c r="J13" s="11"/>
      <c r="K13" s="11" t="str">
        <f>VLOOKUP(Graduatesworkingorworkedincompa!P13,Companies!$A$2:$B$659,2,FALSE)</f>
        <v>KAREL</v>
      </c>
      <c r="L13" s="11"/>
      <c r="M13" s="11"/>
      <c r="N13" s="11"/>
      <c r="O13" s="11"/>
      <c r="P13">
        <f>VLOOKUP(WhoWorksWhere!A13,WhoHadInternshipWhere!$A$2:$F$811,2,FALSE)</f>
        <v>51</v>
      </c>
      <c r="Q13" t="str">
        <f>IF(P13=WhoWorksWhere!B13,"YES","")</f>
        <v/>
      </c>
      <c r="R13">
        <f>VLOOKUP(WhoWorksWhere!B13,Companies!$A$2:$B$695,1,FALSE)</f>
        <v>53</v>
      </c>
    </row>
    <row r="14" spans="1:18" hidden="1" x14ac:dyDescent="0.25">
      <c r="A14" s="15">
        <f>WhoWorksWhere!A14</f>
        <v>20829339</v>
      </c>
      <c r="B14" s="15"/>
      <c r="C14" s="14" t="str">
        <f>VLOOKUP(WhoWorksWhere!A14,Graduates!$A$2:$F$231,2,FALSE)</f>
        <v>MUHAMMED</v>
      </c>
      <c r="D14" s="14"/>
      <c r="E14" s="11" t="str">
        <f>VLOOKUP(WhoWorksWhere!A14,Graduates!$A$2:$F$231,3,FALSE)</f>
        <v>ALAN</v>
      </c>
      <c r="F14" s="11"/>
      <c r="G14" s="11" t="str">
        <f>VLOOKUP(WhoWorksWhere!B14,Companies!$A$2:$B$695,2,FALSE)</f>
        <v>AN Group Danışmanlık</v>
      </c>
      <c r="H14" s="11"/>
      <c r="I14" s="11"/>
      <c r="J14" s="11"/>
      <c r="K14" s="11" t="str">
        <f>VLOOKUP(Graduatesworkingorworkedincompa!P14,Companies!$A$2:$B$659,2,FALSE)</f>
        <v>TAI - TUSAŞ</v>
      </c>
      <c r="L14" s="11"/>
      <c r="M14" s="11"/>
      <c r="N14" s="11"/>
      <c r="O14" s="11"/>
      <c r="P14">
        <f>VLOOKUP(WhoWorksWhere!A14,WhoHadInternshipWhere!$A$2:$F$811,2,FALSE)</f>
        <v>15</v>
      </c>
      <c r="Q14" t="str">
        <f>IF(P14=WhoWorksWhere!B14,"YES","")</f>
        <v/>
      </c>
      <c r="R14">
        <f>VLOOKUP(WhoWorksWhere!B14,Companies!$A$2:$B$695,1,FALSE)</f>
        <v>56</v>
      </c>
    </row>
    <row r="15" spans="1:18" hidden="1" x14ac:dyDescent="0.25">
      <c r="A15" s="15">
        <f>WhoWorksWhere!A15</f>
        <v>20829339</v>
      </c>
      <c r="B15" s="15"/>
      <c r="C15" s="14" t="str">
        <f>VLOOKUP(WhoWorksWhere!A15,Graduates!$A$2:$F$231,2,FALSE)</f>
        <v>MUHAMMED</v>
      </c>
      <c r="D15" s="14"/>
      <c r="E15" s="11" t="str">
        <f>VLOOKUP(WhoWorksWhere!A15,Graduates!$A$2:$F$231,3,FALSE)</f>
        <v>ALAN</v>
      </c>
      <c r="F15" s="11"/>
      <c r="G15" s="11" t="str">
        <f>VLOOKUP(WhoWorksWhere!B15,Companies!$A$2:$B$695,2,FALSE)</f>
        <v>Karacaören Danışmanlık</v>
      </c>
      <c r="H15" s="11"/>
      <c r="I15" s="11"/>
      <c r="J15" s="11"/>
      <c r="K15" s="11" t="str">
        <f>VLOOKUP(Graduatesworkingorworkedincompa!P15,Companies!$A$2:$B$659,2,FALSE)</f>
        <v>TAI - TUSAŞ</v>
      </c>
      <c r="L15" s="11"/>
      <c r="M15" s="11"/>
      <c r="N15" s="11"/>
      <c r="O15" s="11"/>
      <c r="P15">
        <f>VLOOKUP(WhoWorksWhere!A15,WhoHadInternshipWhere!$A$2:$F$811,2,FALSE)</f>
        <v>15</v>
      </c>
      <c r="Q15" t="str">
        <f>IF(P15=WhoWorksWhere!B15,"YES","")</f>
        <v/>
      </c>
      <c r="R15">
        <f>VLOOKUP(WhoWorksWhere!B15,Companies!$A$2:$B$695,1,FALSE)</f>
        <v>57</v>
      </c>
    </row>
    <row r="16" spans="1:18" hidden="1" x14ac:dyDescent="0.25">
      <c r="A16" s="15">
        <f>WhoWorksWhere!A16</f>
        <v>20829339</v>
      </c>
      <c r="B16" s="15"/>
      <c r="C16" s="14" t="str">
        <f>VLOOKUP(WhoWorksWhere!A16,Graduates!$A$2:$F$231,2,FALSE)</f>
        <v>MUHAMMED</v>
      </c>
      <c r="D16" s="14"/>
      <c r="E16" s="11" t="str">
        <f>VLOOKUP(WhoWorksWhere!A16,Graduates!$A$2:$F$231,3,FALSE)</f>
        <v>ALAN</v>
      </c>
      <c r="F16" s="11"/>
      <c r="G16" s="11" t="str">
        <f>VLOOKUP(WhoWorksWhere!B16,Companies!$A$2:$B$695,2,FALSE)</f>
        <v>Clementon Amusement Park &amp; Splash World</v>
      </c>
      <c r="H16" s="11"/>
      <c r="I16" s="11"/>
      <c r="J16" s="11"/>
      <c r="K16" s="11" t="str">
        <f>VLOOKUP(Graduatesworkingorworkedincompa!P16,Companies!$A$2:$B$659,2,FALSE)</f>
        <v>TAI - TUSAŞ</v>
      </c>
      <c r="L16" s="11"/>
      <c r="M16" s="11"/>
      <c r="N16" s="11"/>
      <c r="O16" s="11"/>
      <c r="P16">
        <f>VLOOKUP(WhoWorksWhere!A16,WhoHadInternshipWhere!$A$2:$F$811,2,FALSE)</f>
        <v>15</v>
      </c>
      <c r="Q16" t="str">
        <f>IF(P16=WhoWorksWhere!B16,"YES","")</f>
        <v/>
      </c>
      <c r="R16">
        <f>VLOOKUP(WhoWorksWhere!B16,Companies!$A$2:$B$695,1,FALSE)</f>
        <v>58</v>
      </c>
    </row>
    <row r="17" spans="1:18" hidden="1" x14ac:dyDescent="0.25">
      <c r="A17" s="15">
        <f>WhoWorksWhere!A17</f>
        <v>20829339</v>
      </c>
      <c r="B17" s="15"/>
      <c r="C17" s="14" t="str">
        <f>VLOOKUP(WhoWorksWhere!A17,Graduates!$A$2:$F$231,2,FALSE)</f>
        <v>MUHAMMED</v>
      </c>
      <c r="D17" s="14"/>
      <c r="E17" s="11" t="str">
        <f>VLOOKUP(WhoWorksWhere!A17,Graduates!$A$2:$F$231,3,FALSE)</f>
        <v>ALAN</v>
      </c>
      <c r="F17" s="11"/>
      <c r="G17" s="11" t="str">
        <f>VLOOKUP(WhoWorksWhere!B17,Companies!$A$2:$B$695,2,FALSE)</f>
        <v>THY - Türk Hava Yolları</v>
      </c>
      <c r="H17" s="11"/>
      <c r="I17" s="11"/>
      <c r="J17" s="11"/>
      <c r="K17" s="11" t="str">
        <f>VLOOKUP(Graduatesworkingorworkedincompa!P17,Companies!$A$2:$B$659,2,FALSE)</f>
        <v>TAI - TUSAŞ</v>
      </c>
      <c r="L17" s="11"/>
      <c r="M17" s="11"/>
      <c r="N17" s="11"/>
      <c r="O17" s="11"/>
      <c r="P17">
        <f>VLOOKUP(WhoWorksWhere!A17,WhoHadInternshipWhere!$A$2:$F$811,2,FALSE)</f>
        <v>15</v>
      </c>
      <c r="Q17" t="str">
        <f>IF(P17=WhoWorksWhere!B17,"YES","")</f>
        <v/>
      </c>
      <c r="R17">
        <f>VLOOKUP(WhoWorksWhere!B17,Companies!$A$2:$B$695,1,FALSE)</f>
        <v>11</v>
      </c>
    </row>
    <row r="18" spans="1:18" hidden="1" x14ac:dyDescent="0.25">
      <c r="A18" s="15">
        <f>WhoWorksWhere!A18</f>
        <v>20727711</v>
      </c>
      <c r="B18" s="15"/>
      <c r="C18" s="14" t="str">
        <f>VLOOKUP(WhoWorksWhere!A18,Graduates!$A$2:$F$231,2,FALSE)</f>
        <v>NESLİCAN</v>
      </c>
      <c r="D18" s="14"/>
      <c r="E18" s="11" t="str">
        <f>VLOOKUP(WhoWorksWhere!A18,Graduates!$A$2:$F$231,3,FALSE)</f>
        <v>YÜZAK</v>
      </c>
      <c r="F18" s="11"/>
      <c r="G18" s="11" t="str">
        <f>VLOOKUP(WhoWorksWhere!B18,Companies!$A$2:$B$695,2,FALSE)</f>
        <v>ING Bank</v>
      </c>
      <c r="H18" s="11"/>
      <c r="I18" s="11"/>
      <c r="J18" s="11"/>
      <c r="K18" s="11" t="str">
        <f>VLOOKUP(Graduatesworkingorworkedincompa!P18,Companies!$A$2:$B$659,2,FALSE)</f>
        <v>Vestel</v>
      </c>
      <c r="L18" s="11"/>
      <c r="M18" s="11"/>
      <c r="N18" s="11"/>
      <c r="O18" s="11"/>
      <c r="P18">
        <f>VLOOKUP(WhoWorksWhere!A18,WhoHadInternshipWhere!$A$2:$F$811,2,FALSE)</f>
        <v>50</v>
      </c>
      <c r="Q18" t="str">
        <f>IF(P18=WhoWorksWhere!B18,"YES","")</f>
        <v/>
      </c>
      <c r="R18">
        <f>VLOOKUP(WhoWorksWhere!B18,Companies!$A$2:$B$695,1,FALSE)</f>
        <v>59</v>
      </c>
    </row>
    <row r="19" spans="1:18" hidden="1" x14ac:dyDescent="0.25">
      <c r="A19" s="15">
        <f>WhoWorksWhere!A19</f>
        <v>20930006</v>
      </c>
      <c r="B19" s="15"/>
      <c r="C19" s="14" t="str">
        <f>VLOOKUP(WhoWorksWhere!A19,Graduates!$A$2:$F$231,2,FALSE)</f>
        <v>ABDULKADİR</v>
      </c>
      <c r="D19" s="14"/>
      <c r="E19" s="11" t="str">
        <f>VLOOKUP(WhoWorksWhere!A19,Graduates!$A$2:$F$231,3,FALSE)</f>
        <v>İNAN</v>
      </c>
      <c r="F19" s="11"/>
      <c r="G19" s="11" t="str">
        <f>VLOOKUP(WhoWorksWhere!B19,Companies!$A$2:$B$695,2,FALSE)</f>
        <v>İnan Danışmanlık</v>
      </c>
      <c r="H19" s="11"/>
      <c r="I19" s="11"/>
      <c r="J19" s="11"/>
      <c r="K19" s="11" t="str">
        <f>VLOOKUP(Graduatesworkingorworkedincompa!P19,Companies!$A$2:$B$659,2,FALSE)</f>
        <v>Arbel Bakliyat Hububat</v>
      </c>
      <c r="L19" s="11"/>
      <c r="M19" s="11"/>
      <c r="N19" s="11"/>
      <c r="O19" s="11"/>
      <c r="P19">
        <f>VLOOKUP(WhoWorksWhere!A19,WhoHadInternshipWhere!$A$2:$F$811,2,FALSE)</f>
        <v>62</v>
      </c>
      <c r="Q19" t="str">
        <f>IF(P19=WhoWorksWhere!B19,"YES","")</f>
        <v/>
      </c>
      <c r="R19">
        <f>VLOOKUP(WhoWorksWhere!B19,Companies!$A$2:$B$695,1,FALSE)</f>
        <v>63</v>
      </c>
    </row>
    <row r="20" spans="1:18" hidden="1" x14ac:dyDescent="0.25">
      <c r="A20" s="15">
        <f>WhoWorksWhere!A20</f>
        <v>20929965</v>
      </c>
      <c r="B20" s="15"/>
      <c r="C20" s="14" t="str">
        <f>VLOOKUP(WhoWorksWhere!A20,Graduates!$A$2:$F$231,2,FALSE)</f>
        <v>ECEM</v>
      </c>
      <c r="D20" s="14"/>
      <c r="E20" s="11" t="str">
        <f>VLOOKUP(WhoWorksWhere!A20,Graduates!$A$2:$F$231,3,FALSE)</f>
        <v>ECEOĞLU</v>
      </c>
      <c r="F20" s="11"/>
      <c r="G20" s="11" t="str">
        <f>VLOOKUP(WhoWorksWhere!B20,Companies!$A$2:$B$695,2,FALSE)</f>
        <v>Vestel Elektronik</v>
      </c>
      <c r="H20" s="11"/>
      <c r="I20" s="11"/>
      <c r="J20" s="11"/>
      <c r="K20" s="11" t="str">
        <f>VLOOKUP(Graduatesworkingorworkedincompa!P20,Companies!$A$2:$B$659,2,FALSE)</f>
        <v>Schneider Electric</v>
      </c>
      <c r="L20" s="11"/>
      <c r="M20" s="11"/>
      <c r="N20" s="11"/>
      <c r="O20" s="11"/>
      <c r="P20">
        <f>VLOOKUP(WhoWorksWhere!A20,WhoHadInternshipWhere!$A$2:$F$811,2,FALSE)</f>
        <v>67</v>
      </c>
      <c r="Q20" t="str">
        <f>IF(P20=WhoWorksWhere!B20,"YES","")</f>
        <v/>
      </c>
      <c r="R20">
        <f>VLOOKUP(WhoWorksWhere!B20,Companies!$A$2:$B$695,1,FALSE)</f>
        <v>68</v>
      </c>
    </row>
    <row r="21" spans="1:18" hidden="1" x14ac:dyDescent="0.25">
      <c r="A21" s="15">
        <f>WhoWorksWhere!A21</f>
        <v>20930039</v>
      </c>
      <c r="B21" s="15"/>
      <c r="C21" s="14" t="str">
        <f>VLOOKUP(WhoWorksWhere!A21,Graduates!$A$2:$F$231,2,FALSE)</f>
        <v>ECEHAN</v>
      </c>
      <c r="D21" s="14"/>
      <c r="E21" s="11" t="str">
        <f>VLOOKUP(WhoWorksWhere!A21,Graduates!$A$2:$F$231,3,FALSE)</f>
        <v>KAYLAN</v>
      </c>
      <c r="F21" s="11"/>
      <c r="G21" s="11" t="str">
        <f>VLOOKUP(WhoWorksWhere!B21,Companies!$A$2:$B$695,2,FALSE)</f>
        <v>KPMG</v>
      </c>
      <c r="H21" s="11"/>
      <c r="I21" s="11"/>
      <c r="J21" s="11"/>
      <c r="K21" s="11" t="str">
        <f>VLOOKUP(Graduatesworkingorworkedincompa!P21,Companies!$A$2:$B$659,2,FALSE)</f>
        <v>ASELSAN</v>
      </c>
      <c r="L21" s="11"/>
      <c r="M21" s="11"/>
      <c r="N21" s="11"/>
      <c r="O21" s="11"/>
      <c r="P21">
        <f>VLOOKUP(WhoWorksWhere!A21,WhoHadInternshipWhere!$A$2:$F$811,2,FALSE)</f>
        <v>1</v>
      </c>
      <c r="Q21" t="str">
        <f>IF(P21=WhoWorksWhere!B21,"YES","")</f>
        <v/>
      </c>
      <c r="R21">
        <f>VLOOKUP(WhoWorksWhere!B21,Companies!$A$2:$B$695,1,FALSE)</f>
        <v>72</v>
      </c>
    </row>
    <row r="22" spans="1:18" hidden="1" x14ac:dyDescent="0.25">
      <c r="A22" s="15">
        <f>WhoWorksWhere!A22</f>
        <v>20929869</v>
      </c>
      <c r="B22" s="15"/>
      <c r="C22" s="14" t="str">
        <f>VLOOKUP(WhoWorksWhere!A22,Graduates!$A$2:$F$231,2,FALSE)</f>
        <v>OKAN</v>
      </c>
      <c r="D22" s="14"/>
      <c r="E22" s="11" t="str">
        <f>VLOOKUP(WhoWorksWhere!A22,Graduates!$A$2:$F$231,3,FALSE)</f>
        <v>AY</v>
      </c>
      <c r="F22" s="11"/>
      <c r="G22" s="11" t="str">
        <f>VLOOKUP(WhoWorksWhere!B22,Companies!$A$2:$B$695,2,FALSE)</f>
        <v>Vodafone</v>
      </c>
      <c r="H22" s="11"/>
      <c r="I22" s="11"/>
      <c r="J22" s="11"/>
      <c r="K22" s="11" t="str">
        <f>VLOOKUP(Graduatesworkingorworkedincompa!P22,Companies!$A$2:$B$659,2,FALSE)</f>
        <v>TAI - TUSAŞ</v>
      </c>
      <c r="L22" s="11"/>
      <c r="M22" s="11"/>
      <c r="N22" s="11"/>
      <c r="O22" s="11"/>
      <c r="P22">
        <f>VLOOKUP(WhoWorksWhere!A22,WhoHadInternshipWhere!$A$2:$F$811,2,FALSE)</f>
        <v>15</v>
      </c>
      <c r="Q22" t="str">
        <f>IF(P22=WhoWorksWhere!B22,"YES","")</f>
        <v/>
      </c>
      <c r="R22">
        <f>VLOOKUP(WhoWorksWhere!B22,Companies!$A$2:$B$695,1,FALSE)</f>
        <v>73</v>
      </c>
    </row>
    <row r="23" spans="1:18" hidden="1" x14ac:dyDescent="0.25">
      <c r="A23" s="15">
        <f>WhoWorksWhere!A23</f>
        <v>20727505</v>
      </c>
      <c r="B23" s="15"/>
      <c r="C23" s="14" t="str">
        <f>VLOOKUP(WhoWorksWhere!A23,Graduates!$A$2:$F$231,2,FALSE)</f>
        <v>HİLAL</v>
      </c>
      <c r="D23" s="14"/>
      <c r="E23" s="11" t="str">
        <f>VLOOKUP(WhoWorksWhere!A23,Graduates!$A$2:$F$231,3,FALSE)</f>
        <v>ERTOK</v>
      </c>
      <c r="F23" s="11"/>
      <c r="G23" s="11" t="str">
        <f>VLOOKUP(WhoWorksWhere!B23,Companies!$A$2:$B$695,2,FALSE)</f>
        <v>TAI - TUSAŞ</v>
      </c>
      <c r="H23" s="11"/>
      <c r="I23" s="11"/>
      <c r="J23" s="11"/>
      <c r="K23" s="11" t="str">
        <f>VLOOKUP(Graduatesworkingorworkedincompa!P23,Companies!$A$2:$B$659,2,FALSE)</f>
        <v>ASELSAN</v>
      </c>
      <c r="L23" s="11"/>
      <c r="M23" s="11"/>
      <c r="N23" s="11"/>
      <c r="O23" s="11"/>
      <c r="P23">
        <f>VLOOKUP(WhoWorksWhere!A23,WhoHadInternshipWhere!$A$2:$F$811,2,FALSE)</f>
        <v>1</v>
      </c>
      <c r="Q23" t="str">
        <f>IF(P23=WhoWorksWhere!B23,"YES","")</f>
        <v/>
      </c>
      <c r="R23">
        <f>VLOOKUP(WhoWorksWhere!B23,Companies!$A$2:$B$695,1,FALSE)</f>
        <v>15</v>
      </c>
    </row>
    <row r="24" spans="1:18" hidden="1" x14ac:dyDescent="0.25">
      <c r="A24" s="15">
        <f>WhoWorksWhere!A24</f>
        <v>20727672</v>
      </c>
      <c r="B24" s="15"/>
      <c r="C24" s="14" t="str">
        <f>VLOOKUP(WhoWorksWhere!A24,Graduates!$A$2:$F$231,2,FALSE)</f>
        <v>CANSU</v>
      </c>
      <c r="D24" s="14"/>
      <c r="E24" s="11" t="str">
        <f>VLOOKUP(WhoWorksWhere!A24,Graduates!$A$2:$F$231,3,FALSE)</f>
        <v>YALAZI</v>
      </c>
      <c r="F24" s="11"/>
      <c r="G24" s="11" t="str">
        <f>VLOOKUP(WhoWorksWhere!B24,Companies!$A$2:$B$695,2,FALSE)</f>
        <v>FORD Otosan</v>
      </c>
      <c r="H24" s="11"/>
      <c r="I24" s="11"/>
      <c r="J24" s="11"/>
      <c r="K24" s="11" t="str">
        <f>VLOOKUP(Graduatesworkingorworkedincompa!P24,Companies!$A$2:$B$659,2,FALSE)</f>
        <v>Mondelez International</v>
      </c>
      <c r="L24" s="11"/>
      <c r="M24" s="11"/>
      <c r="N24" s="11"/>
      <c r="O24" s="11"/>
      <c r="P24">
        <f>VLOOKUP(WhoWorksWhere!A24,WhoHadInternshipWhere!$A$2:$F$811,2,FALSE)</f>
        <v>617</v>
      </c>
      <c r="Q24" t="str">
        <f>IF(P24=WhoWorksWhere!B24,"YES","")</f>
        <v/>
      </c>
      <c r="R24">
        <f>VLOOKUP(WhoWorksWhere!B24,Companies!$A$2:$B$695,1,FALSE)</f>
        <v>75</v>
      </c>
    </row>
    <row r="25" spans="1:18" hidden="1" x14ac:dyDescent="0.25">
      <c r="A25" s="15">
        <f>WhoWorksWhere!A25</f>
        <v>20829377</v>
      </c>
      <c r="B25" s="15"/>
      <c r="C25" s="14" t="str">
        <f>VLOOKUP(WhoWorksWhere!A25,Graduates!$A$2:$F$231,2,FALSE)</f>
        <v>VOLKAN</v>
      </c>
      <c r="D25" s="14"/>
      <c r="E25" s="11" t="str">
        <f>VLOOKUP(WhoWorksWhere!A25,Graduates!$A$2:$F$231,3,FALSE)</f>
        <v>BİLGİN</v>
      </c>
      <c r="F25" s="11"/>
      <c r="G25" s="11" t="str">
        <f>VLOOKUP(WhoWorksWhere!B25,Companies!$A$2:$B$695,2,FALSE)</f>
        <v>MAN Türkiye</v>
      </c>
      <c r="H25" s="11"/>
      <c r="I25" s="11"/>
      <c r="J25" s="11"/>
      <c r="K25" s="11" t="str">
        <f>VLOOKUP(Graduatesworkingorworkedincompa!P25,Companies!$A$2:$B$659,2,FALSE)</f>
        <v>ETİ Gıda Sanayi ve Ticaret</v>
      </c>
      <c r="L25" s="11"/>
      <c r="M25" s="11"/>
      <c r="N25" s="11"/>
      <c r="O25" s="11"/>
      <c r="P25">
        <f>VLOOKUP(WhoWorksWhere!A25,WhoHadInternshipWhere!$A$2:$F$811,2,FALSE)</f>
        <v>45</v>
      </c>
      <c r="Q25" t="str">
        <f>IF(P25=WhoWorksWhere!B25,"YES","")</f>
        <v/>
      </c>
      <c r="R25">
        <f>VLOOKUP(WhoWorksWhere!B25,Companies!$A$2:$B$695,1,FALSE)</f>
        <v>30</v>
      </c>
    </row>
    <row r="26" spans="1:18" hidden="1" x14ac:dyDescent="0.25">
      <c r="A26" s="15">
        <f>WhoWorksWhere!A26</f>
        <v>20727524</v>
      </c>
      <c r="B26" s="15"/>
      <c r="C26" s="14" t="str">
        <f>VLOOKUP(WhoWorksWhere!A26,Graduates!$A$2:$F$231,2,FALSE)</f>
        <v>METİN BARIŞ</v>
      </c>
      <c r="D26" s="14"/>
      <c r="E26" s="11" t="str">
        <f>VLOOKUP(WhoWorksWhere!A26,Graduates!$A$2:$F$231,3,FALSE)</f>
        <v>İLHAN</v>
      </c>
      <c r="F26" s="11"/>
      <c r="G26" s="11" t="str">
        <f>VLOOKUP(WhoWorksWhere!B26,Companies!$A$2:$B$695,2,FALSE)</f>
        <v>Vestel Elektronik</v>
      </c>
      <c r="H26" s="11"/>
      <c r="I26" s="11"/>
      <c r="J26" s="11"/>
      <c r="K26" s="11" t="str">
        <f>VLOOKUP(Graduatesworkingorworkedincompa!P26,Companies!$A$2:$B$659,2,FALSE)</f>
        <v>Arkas Holding</v>
      </c>
      <c r="L26" s="11"/>
      <c r="M26" s="11"/>
      <c r="N26" s="11"/>
      <c r="O26" s="11"/>
      <c r="P26">
        <f>VLOOKUP(WhoWorksWhere!A26,WhoHadInternshipWhere!$A$2:$F$811,2,FALSE)</f>
        <v>290</v>
      </c>
      <c r="Q26" t="str">
        <f>IF(P26=WhoWorksWhere!B26,"YES","")</f>
        <v/>
      </c>
      <c r="R26">
        <f>VLOOKUP(WhoWorksWhere!B26,Companies!$A$2:$B$695,1,FALSE)</f>
        <v>68</v>
      </c>
    </row>
    <row r="27" spans="1:18" hidden="1" x14ac:dyDescent="0.25">
      <c r="A27" s="15">
        <f>WhoWorksWhere!A27</f>
        <v>20829669</v>
      </c>
      <c r="B27" s="15"/>
      <c r="C27" s="14" t="str">
        <f>VLOOKUP(WhoWorksWhere!A27,Graduates!$A$2:$F$231,2,FALSE)</f>
        <v>GİZEM</v>
      </c>
      <c r="D27" s="14"/>
      <c r="E27" s="11" t="str">
        <f>VLOOKUP(WhoWorksWhere!A27,Graduates!$A$2:$F$231,3,FALSE)</f>
        <v>TORUN</v>
      </c>
      <c r="F27" s="11"/>
      <c r="G27" s="11" t="str">
        <f>VLOOKUP(WhoWorksWhere!B27,Companies!$A$2:$B$695,2,FALSE)</f>
        <v>Vodafone</v>
      </c>
      <c r="H27" s="11"/>
      <c r="I27" s="11"/>
      <c r="J27" s="11"/>
      <c r="K27" s="11" t="str">
        <f>VLOOKUP(Graduatesworkingorworkedincompa!P27,Companies!$A$2:$B$659,2,FALSE)</f>
        <v>Groupe Renault</v>
      </c>
      <c r="L27" s="11"/>
      <c r="M27" s="11"/>
      <c r="N27" s="11"/>
      <c r="O27" s="11"/>
      <c r="P27">
        <f>VLOOKUP(WhoWorksWhere!A27,WhoHadInternshipWhere!$A$2:$F$811,2,FALSE)</f>
        <v>740</v>
      </c>
      <c r="Q27" t="str">
        <f>IF(P27=WhoWorksWhere!B27,"YES","")</f>
        <v/>
      </c>
      <c r="R27">
        <f>VLOOKUP(WhoWorksWhere!B27,Companies!$A$2:$B$695,1,FALSE)</f>
        <v>73</v>
      </c>
    </row>
    <row r="28" spans="1:18" hidden="1" x14ac:dyDescent="0.25">
      <c r="A28" s="15">
        <f>WhoWorksWhere!A28</f>
        <v>20727691</v>
      </c>
      <c r="B28" s="15"/>
      <c r="C28" s="14" t="str">
        <f>VLOOKUP(WhoWorksWhere!A28,Graduates!$A$2:$F$231,2,FALSE)</f>
        <v>NESİBE</v>
      </c>
      <c r="D28" s="14"/>
      <c r="E28" s="11" t="str">
        <f>VLOOKUP(WhoWorksWhere!A28,Graduates!$A$2:$F$231,3,FALSE)</f>
        <v>YAZICI</v>
      </c>
      <c r="F28" s="11"/>
      <c r="G28" s="11" t="str">
        <f>VLOOKUP(WhoWorksWhere!B28,Companies!$A$2:$B$695,2,FALSE)</f>
        <v>TÜBİTAK</v>
      </c>
      <c r="H28" s="11"/>
      <c r="I28" s="11"/>
      <c r="J28" s="11"/>
      <c r="K28" s="11" t="str">
        <f>VLOOKUP(Graduatesworkingorworkedincompa!P28,Companies!$A$2:$B$659,2,FALSE)</f>
        <v>Enerjisa</v>
      </c>
      <c r="L28" s="11"/>
      <c r="M28" s="11"/>
      <c r="N28" s="11"/>
      <c r="O28" s="11"/>
      <c r="P28">
        <f>VLOOKUP(WhoWorksWhere!A28,WhoHadInternshipWhere!$A$2:$F$811,2,FALSE)</f>
        <v>425</v>
      </c>
      <c r="Q28" t="str">
        <f>IF(P28=WhoWorksWhere!B28,"YES","")</f>
        <v/>
      </c>
      <c r="R28">
        <f>VLOOKUP(WhoWorksWhere!B28,Companies!$A$2:$B$695,1,FALSE)</f>
        <v>78</v>
      </c>
    </row>
    <row r="29" spans="1:18" hidden="1" x14ac:dyDescent="0.25">
      <c r="A29" s="15">
        <f>WhoWorksWhere!A29</f>
        <v>20829512</v>
      </c>
      <c r="B29" s="15"/>
      <c r="C29" s="14" t="str">
        <f>VLOOKUP(WhoWorksWhere!A29,Graduates!$A$2:$F$231,2,FALSE)</f>
        <v>ERDİ</v>
      </c>
      <c r="D29" s="14"/>
      <c r="E29" s="11" t="str">
        <f>VLOOKUP(WhoWorksWhere!A29,Graduates!$A$2:$F$231,3,FALSE)</f>
        <v>GÜNAY</v>
      </c>
      <c r="F29" s="11"/>
      <c r="G29" s="11" t="str">
        <f>VLOOKUP(WhoWorksWhere!B29,Companies!$A$2:$B$695,2,FALSE)</f>
        <v>Garanti Bankası</v>
      </c>
      <c r="H29" s="11"/>
      <c r="I29" s="11"/>
      <c r="J29" s="11"/>
      <c r="K29" s="11" t="str">
        <f>VLOOKUP(Graduatesworkingorworkedincompa!P29,Companies!$A$2:$B$659,2,FALSE)</f>
        <v>TAI - TUSAŞ</v>
      </c>
      <c r="L29" s="11"/>
      <c r="M29" s="11"/>
      <c r="N29" s="11"/>
      <c r="O29" s="11"/>
      <c r="P29">
        <f>VLOOKUP(WhoWorksWhere!A29,WhoHadInternshipWhere!$A$2:$F$811,2,FALSE)</f>
        <v>15</v>
      </c>
      <c r="Q29" t="str">
        <f>IF(P29=WhoWorksWhere!B29,"YES","")</f>
        <v/>
      </c>
      <c r="R29">
        <f>VLOOKUP(WhoWorksWhere!B29,Companies!$A$2:$B$695,1,FALSE)</f>
        <v>79</v>
      </c>
    </row>
    <row r="30" spans="1:18" hidden="1" x14ac:dyDescent="0.25">
      <c r="A30" s="15">
        <f>WhoWorksWhere!A30</f>
        <v>20727471</v>
      </c>
      <c r="B30" s="15"/>
      <c r="C30" s="14" t="str">
        <f>VLOOKUP(WhoWorksWhere!A30,Graduates!$A$2:$F$231,2,FALSE)</f>
        <v>SALİH SUPHİ</v>
      </c>
      <c r="D30" s="14"/>
      <c r="E30" s="11" t="str">
        <f>VLOOKUP(WhoWorksWhere!A30,Graduates!$A$2:$F$231,3,FALSE)</f>
        <v>CÜRE</v>
      </c>
      <c r="F30" s="11"/>
      <c r="G30" s="11" t="str">
        <f>VLOOKUP(WhoWorksWhere!B30,Companies!$A$2:$B$695,2,FALSE)</f>
        <v>MAN Türkiye</v>
      </c>
      <c r="H30" s="11"/>
      <c r="I30" s="11"/>
      <c r="J30" s="11"/>
      <c r="K30" s="11" t="str">
        <f>VLOOKUP(Graduatesworkingorworkedincompa!P30,Companies!$A$2:$B$659,2,FALSE)</f>
        <v>Enerjisa</v>
      </c>
      <c r="L30" s="11"/>
      <c r="M30" s="11"/>
      <c r="N30" s="11"/>
      <c r="O30" s="11"/>
      <c r="P30">
        <f>VLOOKUP(WhoWorksWhere!A30,WhoHadInternshipWhere!$A$2:$F$811,2,FALSE)</f>
        <v>425</v>
      </c>
      <c r="Q30" t="str">
        <f>IF(P30=WhoWorksWhere!B30,"YES","")</f>
        <v/>
      </c>
      <c r="R30">
        <f>VLOOKUP(WhoWorksWhere!B30,Companies!$A$2:$B$695,1,FALSE)</f>
        <v>30</v>
      </c>
    </row>
    <row r="31" spans="1:18" hidden="1" x14ac:dyDescent="0.25">
      <c r="A31" s="15">
        <f>WhoWorksWhere!A31</f>
        <v>20727686</v>
      </c>
      <c r="B31" s="15"/>
      <c r="C31" s="14" t="str">
        <f>VLOOKUP(WhoWorksWhere!A31,Graduates!$A$2:$F$231,2,FALSE)</f>
        <v>GÖZDE</v>
      </c>
      <c r="D31" s="14"/>
      <c r="E31" s="11" t="str">
        <f>VLOOKUP(WhoWorksWhere!A31,Graduates!$A$2:$F$231,3,FALSE)</f>
        <v>YAVUZ</v>
      </c>
      <c r="F31" s="11"/>
      <c r="G31" s="11" t="str">
        <f>VLOOKUP(WhoWorksWhere!B31,Companies!$A$2:$B$695,2,FALSE)</f>
        <v>Yapı ve Kredi Bankası</v>
      </c>
      <c r="H31" s="11"/>
      <c r="I31" s="11"/>
      <c r="J31" s="11"/>
      <c r="K31" s="11" t="str">
        <f>VLOOKUP(Graduatesworkingorworkedincompa!P31,Companies!$A$2:$B$659,2,FALSE)</f>
        <v>BOSCH</v>
      </c>
      <c r="L31" s="11"/>
      <c r="M31" s="11"/>
      <c r="N31" s="11"/>
      <c r="O31" s="11"/>
      <c r="P31">
        <f>VLOOKUP(WhoWorksWhere!A31,WhoHadInternshipWhere!$A$2:$F$811,2,FALSE)</f>
        <v>89</v>
      </c>
      <c r="Q31" t="str">
        <f>IF(P31=WhoWorksWhere!B31,"YES","")</f>
        <v/>
      </c>
      <c r="R31">
        <f>VLOOKUP(WhoWorksWhere!B31,Companies!$A$2:$B$695,1,FALSE)</f>
        <v>80</v>
      </c>
    </row>
    <row r="32" spans="1:18" hidden="1" x14ac:dyDescent="0.25">
      <c r="A32" s="15">
        <f>WhoWorksWhere!A32</f>
        <v>20829559</v>
      </c>
      <c r="B32" s="15"/>
      <c r="C32" s="14" t="str">
        <f>VLOOKUP(WhoWorksWhere!A32,Graduates!$A$2:$F$231,2,FALSE)</f>
        <v>ALİ</v>
      </c>
      <c r="D32" s="14"/>
      <c r="E32" s="11" t="str">
        <f>VLOOKUP(WhoWorksWhere!A32,Graduates!$A$2:$F$231,3,FALSE)</f>
        <v>KOÇ</v>
      </c>
      <c r="F32" s="11"/>
      <c r="G32" s="11" t="str">
        <f>VLOOKUP(WhoWorksWhere!B32,Companies!$A$2:$B$695,2,FALSE)</f>
        <v>TED University</v>
      </c>
      <c r="H32" s="11"/>
      <c r="I32" s="11"/>
      <c r="J32" s="11"/>
      <c r="K32" s="11" t="str">
        <f>VLOOKUP(Graduatesworkingorworkedincompa!P32,Companies!$A$2:$B$659,2,FALSE)</f>
        <v>Konya Şeker</v>
      </c>
      <c r="L32" s="11"/>
      <c r="M32" s="11"/>
      <c r="N32" s="11"/>
      <c r="O32" s="11"/>
      <c r="P32">
        <f>VLOOKUP(WhoWorksWhere!A32,WhoHadInternshipWhere!$A$2:$F$811,2,FALSE)</f>
        <v>355</v>
      </c>
      <c r="Q32" t="str">
        <f>IF(P32=WhoWorksWhere!B32,"YES","")</f>
        <v/>
      </c>
      <c r="R32">
        <f>VLOOKUP(WhoWorksWhere!B32,Companies!$A$2:$B$695,1,FALSE)</f>
        <v>81</v>
      </c>
    </row>
    <row r="33" spans="1:18" hidden="1" x14ac:dyDescent="0.25">
      <c r="A33" s="15">
        <f>WhoWorksWhere!A33</f>
        <v>20727485</v>
      </c>
      <c r="B33" s="15"/>
      <c r="C33" s="14" t="str">
        <f>VLOOKUP(WhoWorksWhere!A33,Graduates!$A$2:$F$231,2,FALSE)</f>
        <v>PELİN</v>
      </c>
      <c r="D33" s="14"/>
      <c r="E33" s="11" t="str">
        <f>VLOOKUP(WhoWorksWhere!A33,Graduates!$A$2:$F$231,3,FALSE)</f>
        <v>DEMİRAL</v>
      </c>
      <c r="F33" s="11"/>
      <c r="G33" s="11" t="str">
        <f>VLOOKUP(WhoWorksWhere!B33,Companies!$A$2:$B$695,2,FALSE)</f>
        <v>Cengiz Enerji</v>
      </c>
      <c r="H33" s="11"/>
      <c r="I33" s="11"/>
      <c r="J33" s="11"/>
      <c r="K33" s="11" t="str">
        <f>VLOOKUP(Graduatesworkingorworkedincompa!P33,Companies!$A$2:$B$659,2,FALSE)</f>
        <v>EÜAŞ - Elektrik Üretim AŞ</v>
      </c>
      <c r="L33" s="11"/>
      <c r="M33" s="11"/>
      <c r="N33" s="11"/>
      <c r="O33" s="11"/>
      <c r="P33">
        <f>VLOOKUP(WhoWorksWhere!A33,WhoHadInternshipWhere!$A$2:$F$811,2,FALSE)</f>
        <v>698</v>
      </c>
      <c r="Q33" t="str">
        <f>IF(P33=WhoWorksWhere!B33,"YES","")</f>
        <v/>
      </c>
      <c r="R33">
        <f>VLOOKUP(WhoWorksWhere!B33,Companies!$A$2:$B$695,1,FALSE)</f>
        <v>83</v>
      </c>
    </row>
    <row r="34" spans="1:18" hidden="1" x14ac:dyDescent="0.25">
      <c r="A34" s="15">
        <f>WhoWorksWhere!A34</f>
        <v>20727433</v>
      </c>
      <c r="B34" s="15"/>
      <c r="C34" s="14" t="str">
        <f>VLOOKUP(WhoWorksWhere!A34,Graduates!$A$2:$F$231,2,FALSE)</f>
        <v>NEVZAT</v>
      </c>
      <c r="D34" s="14"/>
      <c r="E34" s="11" t="str">
        <f>VLOOKUP(WhoWorksWhere!A34,Graduates!$A$2:$F$231,3,FALSE)</f>
        <v>ASLAN</v>
      </c>
      <c r="F34" s="11"/>
      <c r="G34" s="11" t="str">
        <f>VLOOKUP(WhoWorksWhere!B34,Companies!$A$2:$B$695,2,FALSE)</f>
        <v>CMS Jant ve Makina San.</v>
      </c>
      <c r="H34" s="11"/>
      <c r="I34" s="11"/>
      <c r="J34" s="11"/>
      <c r="K34" s="11" t="str">
        <f>VLOOKUP(Graduatesworkingorworkedincompa!P34,Companies!$A$2:$B$659,2,FALSE)</f>
        <v>Pepsi Bottling</v>
      </c>
      <c r="L34" s="11"/>
      <c r="M34" s="11"/>
      <c r="N34" s="11"/>
      <c r="O34" s="11"/>
      <c r="P34">
        <f>VLOOKUP(WhoWorksWhere!A34,WhoHadInternshipWhere!$A$2:$F$811,2,FALSE)</f>
        <v>411</v>
      </c>
      <c r="Q34" t="str">
        <f>IF(P34=WhoWorksWhere!B34,"YES","")</f>
        <v/>
      </c>
      <c r="R34">
        <f>VLOOKUP(WhoWorksWhere!B34,Companies!$A$2:$B$695,1,FALSE)</f>
        <v>84</v>
      </c>
    </row>
    <row r="35" spans="1:18" hidden="1" x14ac:dyDescent="0.25">
      <c r="A35" s="15">
        <f>WhoWorksWhere!A35</f>
        <v>20727499</v>
      </c>
      <c r="B35" s="15"/>
      <c r="C35" s="14" t="str">
        <f>VLOOKUP(WhoWorksWhere!A35,Graduates!$A$2:$F$231,2,FALSE)</f>
        <v>ABDURRAHİM DENİZ</v>
      </c>
      <c r="D35" s="14"/>
      <c r="E35" s="11" t="str">
        <f>VLOOKUP(WhoWorksWhere!A35,Graduates!$A$2:$F$231,3,FALSE)</f>
        <v>DOĞAN</v>
      </c>
      <c r="F35" s="11"/>
      <c r="G35" s="11" t="str">
        <f>VLOOKUP(WhoWorksWhere!B35,Companies!$A$2:$B$695,2,FALSE)</f>
        <v>T.C. Bilim, Sanayi ve Teknoloji Bakanlığı</v>
      </c>
      <c r="H35" s="11"/>
      <c r="I35" s="11"/>
      <c r="J35" s="11"/>
      <c r="K35" s="11" t="str">
        <f>VLOOKUP(Graduatesworkingorworkedincompa!P35,Companies!$A$2:$B$659,2,FALSE)</f>
        <v>Yapı ve Kredi Bankası</v>
      </c>
      <c r="L35" s="11"/>
      <c r="M35" s="11"/>
      <c r="N35" s="11"/>
      <c r="O35" s="11"/>
      <c r="P35">
        <f>VLOOKUP(WhoWorksWhere!A35,WhoHadInternshipWhere!$A$2:$F$811,2,FALSE)</f>
        <v>80</v>
      </c>
      <c r="Q35" t="str">
        <f>IF(P35=WhoWorksWhere!B35,"YES","")</f>
        <v/>
      </c>
      <c r="R35">
        <f>VLOOKUP(WhoWorksWhere!B35,Companies!$A$2:$B$695,1,FALSE)</f>
        <v>85</v>
      </c>
    </row>
    <row r="36" spans="1:18" hidden="1" x14ac:dyDescent="0.25">
      <c r="A36" s="15">
        <f>WhoWorksWhere!A36</f>
        <v>20829358</v>
      </c>
      <c r="B36" s="15"/>
      <c r="C36" s="14" t="str">
        <f>VLOOKUP(WhoWorksWhere!A36,Graduates!$A$2:$F$231,2,FALSE)</f>
        <v>MURAT</v>
      </c>
      <c r="D36" s="14"/>
      <c r="E36" s="11" t="str">
        <f>VLOOKUP(WhoWorksWhere!A36,Graduates!$A$2:$F$231,3,FALSE)</f>
        <v>ATALAY</v>
      </c>
      <c r="F36" s="11"/>
      <c r="G36" s="11" t="str">
        <f>VLOOKUP(WhoWorksWhere!B36,Companies!$A$2:$B$695,2,FALSE)</f>
        <v>Çalık Enerji</v>
      </c>
      <c r="H36" s="11"/>
      <c r="I36" s="11"/>
      <c r="J36" s="11"/>
      <c r="K36" s="11" t="e">
        <f>VLOOKUP(Graduatesworkingorworkedincompa!P36,Companies!$A$2:$B$659,2,FALSE)</f>
        <v>#N/A</v>
      </c>
      <c r="L36" s="11"/>
      <c r="M36" s="11"/>
      <c r="N36" s="11"/>
      <c r="O36" s="11"/>
      <c r="P36" t="e">
        <f>VLOOKUP(WhoWorksWhere!A36,WhoHadInternshipWhere!$A$2:$F$811,2,FALSE)</f>
        <v>#N/A</v>
      </c>
      <c r="Q36" t="e">
        <f>IF(P36=WhoWorksWhere!B36,"YES","")</f>
        <v>#N/A</v>
      </c>
      <c r="R36">
        <f>VLOOKUP(WhoWorksWhere!B36,Companies!$A$2:$B$695,1,FALSE)</f>
        <v>86</v>
      </c>
    </row>
    <row r="37" spans="1:18" hidden="1" x14ac:dyDescent="0.25">
      <c r="A37" s="15">
        <f>WhoWorksWhere!A37</f>
        <v>20727538</v>
      </c>
      <c r="B37" s="15"/>
      <c r="C37" s="14" t="str">
        <f>VLOOKUP(WhoWorksWhere!A37,Graduates!$A$2:$F$231,2,FALSE)</f>
        <v>CANSEL</v>
      </c>
      <c r="D37" s="14"/>
      <c r="E37" s="11" t="str">
        <f>VLOOKUP(WhoWorksWhere!A37,Graduates!$A$2:$F$231,3,FALSE)</f>
        <v>İNCE</v>
      </c>
      <c r="F37" s="11"/>
      <c r="G37" s="11" t="str">
        <f>VLOOKUP(WhoWorksWhere!B37,Companies!$A$2:$B$695,2,FALSE)</f>
        <v>Maersk Line</v>
      </c>
      <c r="H37" s="11"/>
      <c r="I37" s="11"/>
      <c r="J37" s="11"/>
      <c r="K37" s="11" t="str">
        <f>VLOOKUP(Graduatesworkingorworkedincompa!P37,Companies!$A$2:$B$659,2,FALSE)</f>
        <v>TAI - TUSAŞ</v>
      </c>
      <c r="L37" s="11"/>
      <c r="M37" s="11"/>
      <c r="N37" s="11"/>
      <c r="O37" s="11"/>
      <c r="P37">
        <f>VLOOKUP(WhoWorksWhere!A37,WhoHadInternshipWhere!$A$2:$F$811,2,FALSE)</f>
        <v>15</v>
      </c>
      <c r="Q37" t="str">
        <f>IF(P37=WhoWorksWhere!B37,"YES","")</f>
        <v/>
      </c>
      <c r="R37">
        <f>VLOOKUP(WhoWorksWhere!B37,Companies!$A$2:$B$695,1,FALSE)</f>
        <v>87</v>
      </c>
    </row>
    <row r="38" spans="1:18" hidden="1" x14ac:dyDescent="0.25">
      <c r="A38" s="15">
        <f>WhoWorksWhere!A38</f>
        <v>20829583</v>
      </c>
      <c r="B38" s="15"/>
      <c r="C38" s="14" t="str">
        <f>VLOOKUP(WhoWorksWhere!A38,Graduates!$A$2:$F$231,2,FALSE)</f>
        <v>TUĞÇE AYŞENUR</v>
      </c>
      <c r="D38" s="14"/>
      <c r="E38" s="11" t="str">
        <f>VLOOKUP(WhoWorksWhere!A38,Graduates!$A$2:$F$231,3,FALSE)</f>
        <v>ÖLMEZ</v>
      </c>
      <c r="F38" s="11"/>
      <c r="G38" s="11" t="str">
        <f>VLOOKUP(WhoWorksWhere!B38,Companies!$A$2:$B$695,2,FALSE)</f>
        <v>ÇözenAdam Elektronik Hizmetler</v>
      </c>
      <c r="H38" s="11"/>
      <c r="I38" s="11"/>
      <c r="J38" s="11"/>
      <c r="K38" s="11" t="str">
        <f>VLOOKUP(Graduatesworkingorworkedincompa!P38,Companies!$A$2:$B$659,2,FALSE)</f>
        <v>Karayolları Genel Müdürlüğü</v>
      </c>
      <c r="L38" s="11"/>
      <c r="M38" s="11"/>
      <c r="N38" s="11"/>
      <c r="O38" s="11"/>
      <c r="P38">
        <f>VLOOKUP(WhoWorksWhere!A38,WhoHadInternshipWhere!$A$2:$F$811,2,FALSE)</f>
        <v>190</v>
      </c>
      <c r="Q38" t="str">
        <f>IF(P38=WhoWorksWhere!B38,"YES","")</f>
        <v/>
      </c>
      <c r="R38">
        <f>VLOOKUP(WhoWorksWhere!B38,Companies!$A$2:$B$695,1,FALSE)</f>
        <v>88</v>
      </c>
    </row>
    <row r="39" spans="1:18" hidden="1" x14ac:dyDescent="0.25">
      <c r="A39" s="15">
        <f>WhoWorksWhere!A39</f>
        <v>20727428</v>
      </c>
      <c r="B39" s="15"/>
      <c r="C39" s="14" t="str">
        <f>VLOOKUP(WhoWorksWhere!A39,Graduates!$A$2:$F$231,2,FALSE)</f>
        <v>SALİHA</v>
      </c>
      <c r="D39" s="14"/>
      <c r="E39" s="11" t="str">
        <f>VLOOKUP(WhoWorksWhere!A39,Graduates!$A$2:$F$231,3,FALSE)</f>
        <v>ALTUNTAŞ</v>
      </c>
      <c r="F39" s="11"/>
      <c r="G39" s="11" t="str">
        <f>VLOOKUP(WhoWorksWhere!B39,Companies!$A$2:$B$695,2,FALSE)</f>
        <v>THY - Türk Hava Yolları</v>
      </c>
      <c r="H39" s="11"/>
      <c r="I39" s="11"/>
      <c r="J39" s="11"/>
      <c r="K39" s="11" t="e">
        <f>VLOOKUP(Graduatesworkingorworkedincompa!P39,Companies!$A$2:$B$659,2,FALSE)</f>
        <v>#N/A</v>
      </c>
      <c r="L39" s="11"/>
      <c r="M39" s="11"/>
      <c r="N39" s="11"/>
      <c r="O39" s="11"/>
      <c r="P39" t="e">
        <f>VLOOKUP(WhoWorksWhere!A39,WhoHadInternshipWhere!$A$2:$F$811,2,FALSE)</f>
        <v>#N/A</v>
      </c>
      <c r="Q39" t="e">
        <f>IF(P39=WhoWorksWhere!B39,"YES","")</f>
        <v>#N/A</v>
      </c>
      <c r="R39">
        <f>VLOOKUP(WhoWorksWhere!B39,Companies!$A$2:$B$695,1,FALSE)</f>
        <v>11</v>
      </c>
    </row>
    <row r="40" spans="1:18" hidden="1" x14ac:dyDescent="0.25">
      <c r="A40" s="15">
        <f>WhoWorksWhere!A40</f>
        <v>20829597</v>
      </c>
      <c r="B40" s="15"/>
      <c r="C40" s="14" t="str">
        <f>VLOOKUP(WhoWorksWhere!A40,Graduates!$A$2:$F$231,2,FALSE)</f>
        <v>EMRE</v>
      </c>
      <c r="D40" s="14"/>
      <c r="E40" s="11" t="str">
        <f>VLOOKUP(WhoWorksWhere!A40,Graduates!$A$2:$F$231,3,FALSE)</f>
        <v>ÖZCAN</v>
      </c>
      <c r="F40" s="11"/>
      <c r="G40" s="11" t="str">
        <f>VLOOKUP(WhoWorksWhere!B40,Companies!$A$2:$B$695,2,FALSE)</f>
        <v>MAN Türkiye</v>
      </c>
      <c r="H40" s="11"/>
      <c r="I40" s="11"/>
      <c r="J40" s="11"/>
      <c r="K40" s="11" t="e">
        <f>VLOOKUP(Graduatesworkingorworkedincompa!P40,Companies!$A$2:$B$659,2,FALSE)</f>
        <v>#N/A</v>
      </c>
      <c r="L40" s="11"/>
      <c r="M40" s="11"/>
      <c r="N40" s="11"/>
      <c r="O40" s="11"/>
      <c r="P40" t="e">
        <f>VLOOKUP(WhoWorksWhere!A40,WhoHadInternshipWhere!$A$2:$F$811,2,FALSE)</f>
        <v>#N/A</v>
      </c>
      <c r="Q40" t="e">
        <f>IF(P40=WhoWorksWhere!B40,"YES","")</f>
        <v>#N/A</v>
      </c>
      <c r="R40">
        <f>VLOOKUP(WhoWorksWhere!B40,Companies!$A$2:$B$695,1,FALSE)</f>
        <v>30</v>
      </c>
    </row>
    <row r="41" spans="1:18" hidden="1" x14ac:dyDescent="0.25">
      <c r="A41" s="15">
        <f>WhoWorksWhere!A41</f>
        <v>20829473</v>
      </c>
      <c r="B41" s="15"/>
      <c r="C41" s="14" t="str">
        <f>VLOOKUP(WhoWorksWhere!A41,Graduates!$A$2:$F$231,2,FALSE)</f>
        <v>NEYLAN</v>
      </c>
      <c r="D41" s="14"/>
      <c r="E41" s="11" t="str">
        <f>VLOOKUP(WhoWorksWhere!A41,Graduates!$A$2:$F$231,3,FALSE)</f>
        <v>EFENDİ</v>
      </c>
      <c r="F41" s="11"/>
      <c r="G41" s="11" t="str">
        <f>VLOOKUP(WhoWorksWhere!B41,Companies!$A$2:$B$695,2,FALSE)</f>
        <v>BOSCH</v>
      </c>
      <c r="H41" s="11"/>
      <c r="I41" s="11"/>
      <c r="J41" s="11"/>
      <c r="K41" s="11" t="str">
        <f>VLOOKUP(Graduatesworkingorworkedincompa!P41,Companies!$A$2:$B$659,2,FALSE)</f>
        <v>BOSCH Rexroth</v>
      </c>
      <c r="L41" s="11"/>
      <c r="M41" s="11"/>
      <c r="N41" s="11"/>
      <c r="O41" s="11"/>
      <c r="P41">
        <f>VLOOKUP(WhoWorksWhere!A41,WhoHadInternshipWhere!$A$2:$F$811,2,FALSE)</f>
        <v>719</v>
      </c>
      <c r="Q41" t="str">
        <f>IF(P41=WhoWorksWhere!B41,"YES","")</f>
        <v/>
      </c>
      <c r="R41">
        <f>VLOOKUP(WhoWorksWhere!B41,Companies!$A$2:$B$695,1,FALSE)</f>
        <v>89</v>
      </c>
    </row>
    <row r="42" spans="1:18" hidden="1" x14ac:dyDescent="0.25">
      <c r="A42" s="15">
        <f>WhoWorksWhere!A42</f>
        <v>20829325</v>
      </c>
      <c r="B42" s="15"/>
      <c r="C42" s="14" t="str">
        <f>VLOOKUP(WhoWorksWhere!A42,Graduates!$A$2:$F$231,2,FALSE)</f>
        <v>GİZEM</v>
      </c>
      <c r="D42" s="14"/>
      <c r="E42" s="11" t="str">
        <f>VLOOKUP(WhoWorksWhere!A42,Graduates!$A$2:$F$231,3,FALSE)</f>
        <v>AKYÜZ</v>
      </c>
      <c r="F42" s="11"/>
      <c r="G42" s="11" t="str">
        <f>VLOOKUP(WhoWorksWhere!B42,Companies!$A$2:$B$695,2,FALSE)</f>
        <v>Ekol Lojistik</v>
      </c>
      <c r="H42" s="11"/>
      <c r="I42" s="11"/>
      <c r="J42" s="11"/>
      <c r="K42" s="11" t="e">
        <f>VLOOKUP(Graduatesworkingorworkedincompa!P42,Companies!$A$2:$B$659,2,FALSE)</f>
        <v>#N/A</v>
      </c>
      <c r="L42" s="11"/>
      <c r="M42" s="11"/>
      <c r="N42" s="11"/>
      <c r="O42" s="11"/>
      <c r="P42" t="e">
        <f>VLOOKUP(WhoWorksWhere!A42,WhoHadInternshipWhere!$A$2:$F$811,2,FALSE)</f>
        <v>#N/A</v>
      </c>
      <c r="Q42" t="e">
        <f>IF(P42=WhoWorksWhere!B42,"YES","")</f>
        <v>#N/A</v>
      </c>
      <c r="R42">
        <f>VLOOKUP(WhoWorksWhere!B42,Companies!$A$2:$B$695,1,FALSE)</f>
        <v>61</v>
      </c>
    </row>
    <row r="43" spans="1:18" hidden="1" x14ac:dyDescent="0.25">
      <c r="A43" s="15">
        <f>WhoWorksWhere!A43</f>
        <v>20727519</v>
      </c>
      <c r="B43" s="15"/>
      <c r="C43" s="14" t="str">
        <f>VLOOKUP(WhoWorksWhere!A43,Graduates!$A$2:$F$231,2,FALSE)</f>
        <v>ÖZGE</v>
      </c>
      <c r="D43" s="14"/>
      <c r="E43" s="11" t="str">
        <f>VLOOKUP(WhoWorksWhere!A43,Graduates!$A$2:$F$231,3,FALSE)</f>
        <v>GÜNERİ</v>
      </c>
      <c r="F43" s="11"/>
      <c r="G43" s="11" t="str">
        <f>VLOOKUP(WhoWorksWhere!B43,Companies!$A$2:$B$695,2,FALSE)</f>
        <v>Philip Morris Sigara ve Tütüncülük</v>
      </c>
      <c r="H43" s="11"/>
      <c r="I43" s="11"/>
      <c r="J43" s="11"/>
      <c r="K43" s="11" t="str">
        <f>VLOOKUP(Graduatesworkingorworkedincompa!P43,Companies!$A$2:$B$659,2,FALSE)</f>
        <v>TAI - TUSAŞ</v>
      </c>
      <c r="L43" s="11"/>
      <c r="M43" s="11"/>
      <c r="N43" s="11"/>
      <c r="O43" s="11"/>
      <c r="P43">
        <f>VLOOKUP(WhoWorksWhere!A43,WhoHadInternshipWhere!$A$2:$F$811,2,FALSE)</f>
        <v>15</v>
      </c>
      <c r="Q43" t="str">
        <f>IF(P43=WhoWorksWhere!B43,"YES","")</f>
        <v/>
      </c>
      <c r="R43">
        <f>VLOOKUP(WhoWorksWhere!B43,Companies!$A$2:$B$695,1,FALSE)</f>
        <v>91</v>
      </c>
    </row>
    <row r="44" spans="1:18" hidden="1" x14ac:dyDescent="0.25">
      <c r="A44" s="15">
        <f>WhoWorksWhere!A44</f>
        <v>20929946</v>
      </c>
      <c r="B44" s="15"/>
      <c r="C44" s="14" t="str">
        <f>VLOOKUP(WhoWorksWhere!A44,Graduates!$A$2:$F$231,2,FALSE)</f>
        <v>ŞEYDA</v>
      </c>
      <c r="D44" s="14"/>
      <c r="E44" s="11" t="str">
        <f>VLOOKUP(WhoWorksWhere!A44,Graduates!$A$2:$F$231,3,FALSE)</f>
        <v>DOĞRUER</v>
      </c>
      <c r="F44" s="11"/>
      <c r="G44" s="11" t="str">
        <f>VLOOKUP(WhoWorksWhere!B44,Companies!$A$2:$B$695,2,FALSE)</f>
        <v>Türkiye İş Bankası</v>
      </c>
      <c r="H44" s="11"/>
      <c r="I44" s="11"/>
      <c r="J44" s="11"/>
      <c r="K44" s="11" t="str">
        <f>VLOOKUP(Graduatesworkingorworkedincompa!P44,Companies!$A$2:$B$659,2,FALSE)</f>
        <v>ASELSAN</v>
      </c>
      <c r="L44" s="11"/>
      <c r="M44" s="11"/>
      <c r="N44" s="11"/>
      <c r="O44" s="11"/>
      <c r="P44">
        <f>VLOOKUP(WhoWorksWhere!A44,WhoHadInternshipWhere!$A$2:$F$811,2,FALSE)</f>
        <v>1</v>
      </c>
      <c r="Q44" t="str">
        <f>IF(P44=WhoWorksWhere!B44,"YES","")</f>
        <v/>
      </c>
      <c r="R44">
        <f>VLOOKUP(WhoWorksWhere!B44,Companies!$A$2:$B$695,1,FALSE)</f>
        <v>93</v>
      </c>
    </row>
    <row r="45" spans="1:18" hidden="1" x14ac:dyDescent="0.25">
      <c r="A45" s="15">
        <f>WhoWorksWhere!A45</f>
        <v>20727447</v>
      </c>
      <c r="B45" s="15"/>
      <c r="C45" s="14" t="str">
        <f>VLOOKUP(WhoWorksWhere!A45,Graduates!$A$2:$F$231,2,FALSE)</f>
        <v>ALEV</v>
      </c>
      <c r="D45" s="14"/>
      <c r="E45" s="11" t="str">
        <f>VLOOKUP(WhoWorksWhere!A45,Graduates!$A$2:$F$231,3,FALSE)</f>
        <v>AYDIN</v>
      </c>
      <c r="F45" s="11"/>
      <c r="G45" s="11" t="str">
        <f>VLOOKUP(WhoWorksWhere!B45,Companies!$A$2:$B$695,2,FALSE)</f>
        <v>T.C. Ekonomi Bakanlığı</v>
      </c>
      <c r="H45" s="11"/>
      <c r="I45" s="11"/>
      <c r="J45" s="11"/>
      <c r="K45" s="11" t="str">
        <f>VLOOKUP(Graduatesworkingorworkedincompa!P45,Companies!$A$2:$B$659,2,FALSE)</f>
        <v>Mercedes Benz Türk</v>
      </c>
      <c r="L45" s="11"/>
      <c r="M45" s="11"/>
      <c r="N45" s="11"/>
      <c r="O45" s="11"/>
      <c r="P45">
        <f>VLOOKUP(WhoWorksWhere!A45,WhoHadInternshipWhere!$A$2:$F$811,2,FALSE)</f>
        <v>99</v>
      </c>
      <c r="Q45" t="str">
        <f>IF(P45=WhoWorksWhere!B45,"YES","")</f>
        <v/>
      </c>
      <c r="R45">
        <f>VLOOKUP(WhoWorksWhere!B45,Companies!$A$2:$B$695,1,FALSE)</f>
        <v>94</v>
      </c>
    </row>
    <row r="46" spans="1:18" hidden="1" x14ac:dyDescent="0.25">
      <c r="A46" s="15">
        <f>WhoWorksWhere!A46</f>
        <v>20727543</v>
      </c>
      <c r="B46" s="15"/>
      <c r="C46" s="14" t="str">
        <f>VLOOKUP(WhoWorksWhere!A46,Graduates!$A$2:$F$231,2,FALSE)</f>
        <v>YEŞİM</v>
      </c>
      <c r="D46" s="14"/>
      <c r="E46" s="11" t="str">
        <f>VLOOKUP(WhoWorksWhere!A46,Graduates!$A$2:$F$231,3,FALSE)</f>
        <v>KAPIKIRAN</v>
      </c>
      <c r="F46" s="11"/>
      <c r="G46" s="11" t="str">
        <f>VLOOKUP(WhoWorksWhere!B46,Companies!$A$2:$B$695,2,FALSE)</f>
        <v>Nurol Makina ve Sanayi</v>
      </c>
      <c r="H46" s="11"/>
      <c r="I46" s="11"/>
      <c r="J46" s="11"/>
      <c r="K46" s="11" t="str">
        <f>VLOOKUP(Graduatesworkingorworkedincompa!P46,Companies!$A$2:$B$659,2,FALSE)</f>
        <v>Mikropor</v>
      </c>
      <c r="L46" s="11"/>
      <c r="M46" s="11"/>
      <c r="N46" s="11"/>
      <c r="O46" s="11"/>
      <c r="P46">
        <f>VLOOKUP(WhoWorksWhere!A46,WhoHadInternshipWhere!$A$2:$F$811,2,FALSE)</f>
        <v>767</v>
      </c>
      <c r="Q46" t="str">
        <f>IF(P46=WhoWorksWhere!B46,"YES","")</f>
        <v/>
      </c>
      <c r="R46">
        <f>VLOOKUP(WhoWorksWhere!B46,Companies!$A$2:$B$695,1,FALSE)</f>
        <v>95</v>
      </c>
    </row>
    <row r="47" spans="1:18" hidden="1" x14ac:dyDescent="0.25">
      <c r="A47" s="15">
        <f>WhoWorksWhere!A47</f>
        <v>20829526</v>
      </c>
      <c r="B47" s="15"/>
      <c r="C47" s="14" t="str">
        <f>VLOOKUP(WhoWorksWhere!A47,Graduates!$A$2:$F$231,2,FALSE)</f>
        <v>SUAT KIVANÇ</v>
      </c>
      <c r="D47" s="14"/>
      <c r="E47" s="11" t="str">
        <f>VLOOKUP(WhoWorksWhere!A47,Graduates!$A$2:$F$231,3,FALSE)</f>
        <v>KAMACI</v>
      </c>
      <c r="F47" s="11"/>
      <c r="G47" s="11" t="str">
        <f>VLOOKUP(WhoWorksWhere!B47,Companies!$A$2:$B$695,2,FALSE)</f>
        <v>HC Evcil Hayvan Yem ve Gıda</v>
      </c>
      <c r="H47" s="11"/>
      <c r="I47" s="11"/>
      <c r="J47" s="11"/>
      <c r="K47" s="11" t="str">
        <f>VLOOKUP(Graduatesworkingorworkedincompa!P47,Companies!$A$2:$B$659,2,FALSE)</f>
        <v>Anadolu Efes</v>
      </c>
      <c r="L47" s="11"/>
      <c r="M47" s="11"/>
      <c r="N47" s="11"/>
      <c r="O47" s="11"/>
      <c r="P47">
        <f>VLOOKUP(WhoWorksWhere!A47,WhoHadInternshipWhere!$A$2:$F$811,2,FALSE)</f>
        <v>618</v>
      </c>
      <c r="Q47" t="str">
        <f>IF(P47=WhoWorksWhere!B47,"YES","")</f>
        <v/>
      </c>
      <c r="R47">
        <f>VLOOKUP(WhoWorksWhere!B47,Companies!$A$2:$B$695,1,FALSE)</f>
        <v>96</v>
      </c>
    </row>
    <row r="48" spans="1:18" hidden="1" x14ac:dyDescent="0.25">
      <c r="A48" s="15">
        <f>WhoWorksWhere!A48</f>
        <v>20829636</v>
      </c>
      <c r="B48" s="15"/>
      <c r="C48" s="14" t="str">
        <f>VLOOKUP(WhoWorksWhere!A48,Graduates!$A$2:$F$231,2,FALSE)</f>
        <v>MEHMET BAKİ</v>
      </c>
      <c r="D48" s="14"/>
      <c r="E48" s="11" t="str">
        <f>VLOOKUP(WhoWorksWhere!A48,Graduates!$A$2:$F$231,3,FALSE)</f>
        <v>SİVEREKLİ</v>
      </c>
      <c r="F48" s="11"/>
      <c r="G48" s="11" t="str">
        <f>VLOOKUP(WhoWorksWhere!B48,Companies!$A$2:$B$695,2,FALSE)</f>
        <v>Sivteks Tekstil</v>
      </c>
      <c r="H48" s="11"/>
      <c r="I48" s="11"/>
      <c r="J48" s="11"/>
      <c r="K48" s="11" t="e">
        <f>VLOOKUP(Graduatesworkingorworkedincompa!P48,Companies!$A$2:$B$659,2,FALSE)</f>
        <v>#N/A</v>
      </c>
      <c r="L48" s="11"/>
      <c r="M48" s="11"/>
      <c r="N48" s="11"/>
      <c r="O48" s="11"/>
      <c r="P48" t="e">
        <f>VLOOKUP(WhoWorksWhere!A48,WhoHadInternshipWhere!$A$2:$F$811,2,FALSE)</f>
        <v>#N/A</v>
      </c>
      <c r="Q48" t="e">
        <f>IF(P48=WhoWorksWhere!B48,"YES","")</f>
        <v>#N/A</v>
      </c>
      <c r="R48">
        <f>VLOOKUP(WhoWorksWhere!B48,Companies!$A$2:$B$695,1,FALSE)</f>
        <v>98</v>
      </c>
    </row>
    <row r="49" spans="1:18" hidden="1" x14ac:dyDescent="0.25">
      <c r="A49" s="15">
        <f>WhoWorksWhere!A49</f>
        <v>20970854</v>
      </c>
      <c r="B49" s="15"/>
      <c r="C49" s="14" t="str">
        <f>VLOOKUP(WhoWorksWhere!A49,Graduates!$A$2:$F$231,2,FALSE)</f>
        <v>SÜLEYMAN</v>
      </c>
      <c r="D49" s="14"/>
      <c r="E49" s="11" t="str">
        <f>VLOOKUP(WhoWorksWhere!A49,Graduates!$A$2:$F$231,3,FALSE)</f>
        <v>BAKTI</v>
      </c>
      <c r="F49" s="11"/>
      <c r="G49" s="11" t="str">
        <f>VLOOKUP(WhoWorksWhere!B49,Companies!$A$2:$B$695,2,FALSE)</f>
        <v>UNILEVER</v>
      </c>
      <c r="H49" s="11"/>
      <c r="I49" s="11"/>
      <c r="J49" s="11"/>
      <c r="K49" s="11" t="str">
        <f>VLOOKUP(Graduatesworkingorworkedincompa!P49,Companies!$A$2:$B$659,2,FALSE)</f>
        <v>ASELSAN</v>
      </c>
      <c r="L49" s="11"/>
      <c r="M49" s="11"/>
      <c r="N49" s="11"/>
      <c r="O49" s="11"/>
      <c r="P49">
        <f>VLOOKUP(WhoWorksWhere!A49,WhoHadInternshipWhere!$A$2:$F$811,2,FALSE)</f>
        <v>1</v>
      </c>
      <c r="Q49" t="str">
        <f>IF(P49=WhoWorksWhere!B49,"YES","")</f>
        <v/>
      </c>
      <c r="R49">
        <f>VLOOKUP(WhoWorksWhere!B49,Companies!$A$2:$B$695,1,FALSE)</f>
        <v>100</v>
      </c>
    </row>
    <row r="50" spans="1:18" x14ac:dyDescent="0.25">
      <c r="A50" s="15">
        <f>WhoWorksWhere!A50</f>
        <v>20970854</v>
      </c>
      <c r="B50" s="15"/>
      <c r="C50" s="14" t="str">
        <f>VLOOKUP(WhoWorksWhere!A50,Graduates!$A$2:$F$231,2,FALSE)</f>
        <v>SÜLEYMAN</v>
      </c>
      <c r="D50" s="14"/>
      <c r="E50" s="11" t="str">
        <f>VLOOKUP(WhoWorksWhere!A50,Graduates!$A$2:$F$231,3,FALSE)</f>
        <v>BAKTI</v>
      </c>
      <c r="F50" s="11"/>
      <c r="G50" s="11" t="str">
        <f>VLOOKUP(WhoWorksWhere!B50,Companies!$A$2:$B$695,2,FALSE)</f>
        <v>ASELSAN</v>
      </c>
      <c r="H50" s="11"/>
      <c r="I50" s="11"/>
      <c r="J50" s="11"/>
      <c r="K50" s="11" t="str">
        <f>VLOOKUP(Graduatesworkingorworkedincompa!P50,Companies!$A$2:$B$659,2,FALSE)</f>
        <v>ASELSAN</v>
      </c>
      <c r="L50" s="11"/>
      <c r="M50" s="11"/>
      <c r="N50" s="11"/>
      <c r="O50" s="11"/>
      <c r="P50">
        <f>VLOOKUP(WhoWorksWhere!A50,WhoHadInternshipWhere!$A$2:$F$811,2,FALSE)</f>
        <v>1</v>
      </c>
      <c r="Q50" t="str">
        <f>IF(P50=WhoWorksWhere!B50,"YES","")</f>
        <v>YES</v>
      </c>
      <c r="R50">
        <f>VLOOKUP(WhoWorksWhere!B50,Companies!$A$2:$B$695,1,FALSE)</f>
        <v>1</v>
      </c>
    </row>
    <row r="51" spans="1:18" hidden="1" x14ac:dyDescent="0.25">
      <c r="A51" s="15">
        <f>WhoWorksWhere!A51</f>
        <v>20829396</v>
      </c>
      <c r="B51" s="15"/>
      <c r="C51" s="14" t="str">
        <f>VLOOKUP(WhoWorksWhere!A51,Graduates!$A$2:$F$231,2,FALSE)</f>
        <v>GÖZDE</v>
      </c>
      <c r="D51" s="14"/>
      <c r="E51" s="11" t="str">
        <f>VLOOKUP(WhoWorksWhere!A51,Graduates!$A$2:$F$231,3,FALSE)</f>
        <v>CELEPCİ</v>
      </c>
      <c r="F51" s="11"/>
      <c r="G51" s="11" t="str">
        <f>VLOOKUP(WhoWorksWhere!B51,Companies!$A$2:$B$695,2,FALSE)</f>
        <v>MAN Türkiye</v>
      </c>
      <c r="H51" s="11"/>
      <c r="I51" s="11"/>
      <c r="J51" s="11"/>
      <c r="K51" s="11" t="str">
        <f>VLOOKUP(Graduatesworkingorworkedincompa!P51,Companies!$A$2:$B$659,2,FALSE)</f>
        <v>Erdemir Demir Çelik</v>
      </c>
      <c r="L51" s="11"/>
      <c r="M51" s="11"/>
      <c r="N51" s="11"/>
      <c r="O51" s="11"/>
      <c r="P51">
        <f>VLOOKUP(WhoWorksWhere!A51,WhoHadInternshipWhere!$A$2:$F$811,2,FALSE)</f>
        <v>101</v>
      </c>
      <c r="Q51" t="str">
        <f>IF(P51=WhoWorksWhere!B51,"YES","")</f>
        <v/>
      </c>
      <c r="R51">
        <f>VLOOKUP(WhoWorksWhere!B51,Companies!$A$2:$B$695,1,FALSE)</f>
        <v>30</v>
      </c>
    </row>
    <row r="52" spans="1:18" hidden="1" x14ac:dyDescent="0.25">
      <c r="A52" s="15">
        <f>WhoWorksWhere!A52</f>
        <v>20929984</v>
      </c>
      <c r="B52" s="15"/>
      <c r="C52" s="14" t="str">
        <f>VLOOKUP(WhoWorksWhere!A52,Graduates!$A$2:$F$231,2,FALSE)</f>
        <v>BURAK</v>
      </c>
      <c r="D52" s="14"/>
      <c r="E52" s="11" t="str">
        <f>VLOOKUP(WhoWorksWhere!A52,Graduates!$A$2:$F$231,3,FALSE)</f>
        <v>GÜLMEZ</v>
      </c>
      <c r="F52" s="11"/>
      <c r="G52" s="11" t="str">
        <f>VLOOKUP(WhoWorksWhere!B52,Companies!$A$2:$B$695,2,FALSE)</f>
        <v>Erciyes University</v>
      </c>
      <c r="H52" s="11"/>
      <c r="I52" s="11"/>
      <c r="J52" s="11"/>
      <c r="K52" s="11" t="str">
        <f>VLOOKUP(Graduatesworkingorworkedincompa!P52,Companies!$A$2:$B$659,2,FALSE)</f>
        <v>Cook</v>
      </c>
      <c r="L52" s="11"/>
      <c r="M52" s="11"/>
      <c r="N52" s="11"/>
      <c r="O52" s="11"/>
      <c r="P52">
        <f>VLOOKUP(WhoWorksWhere!A52,WhoHadInternshipWhere!$A$2:$F$811,2,FALSE)</f>
        <v>23</v>
      </c>
      <c r="Q52" t="str">
        <f>IF(P52=WhoWorksWhere!B52,"YES","")</f>
        <v/>
      </c>
      <c r="R52">
        <f>VLOOKUP(WhoWorksWhere!B52,Companies!$A$2:$B$695,1,FALSE)</f>
        <v>113</v>
      </c>
    </row>
    <row r="53" spans="1:18" hidden="1" x14ac:dyDescent="0.25">
      <c r="A53" s="15">
        <f>WhoWorksWhere!A53</f>
        <v>20930187</v>
      </c>
      <c r="B53" s="15"/>
      <c r="C53" s="14" t="str">
        <f>VLOOKUP(WhoWorksWhere!A53,Graduates!$A$2:$F$231,2,FALSE)</f>
        <v>MERT</v>
      </c>
      <c r="D53" s="14"/>
      <c r="E53" s="11" t="str">
        <f>VLOOKUP(WhoWorksWhere!A53,Graduates!$A$2:$F$231,3,FALSE)</f>
        <v>VAROL</v>
      </c>
      <c r="F53" s="11"/>
      <c r="G53" s="11" t="str">
        <f>VLOOKUP(WhoWorksWhere!B53,Companies!$A$2:$B$695,2,FALSE)</f>
        <v>Turgut Ozal University</v>
      </c>
      <c r="H53" s="11"/>
      <c r="I53" s="11"/>
      <c r="J53" s="11"/>
      <c r="K53" s="11" t="str">
        <f>VLOOKUP(Graduatesworkingorworkedincompa!P53,Companies!$A$2:$B$659,2,FALSE)</f>
        <v>Eczacıbaşı VitrA Karo</v>
      </c>
      <c r="L53" s="11"/>
      <c r="M53" s="11"/>
      <c r="N53" s="11"/>
      <c r="O53" s="11"/>
      <c r="P53">
        <f>VLOOKUP(WhoWorksWhere!A53,WhoHadInternshipWhere!$A$2:$F$811,2,FALSE)</f>
        <v>26</v>
      </c>
      <c r="Q53" t="str">
        <f>IF(P53=WhoWorksWhere!B53,"YES","")</f>
        <v/>
      </c>
      <c r="R53">
        <f>VLOOKUP(WhoWorksWhere!B53,Companies!$A$2:$B$695,1,FALSE)</f>
        <v>114</v>
      </c>
    </row>
    <row r="54" spans="1:18" hidden="1" x14ac:dyDescent="0.25">
      <c r="A54" s="15">
        <f>WhoWorksWhere!A54</f>
        <v>20930102</v>
      </c>
      <c r="B54" s="15"/>
      <c r="C54" s="14" t="str">
        <f>VLOOKUP(WhoWorksWhere!A54,Graduates!$A$2:$F$231,2,FALSE)</f>
        <v>NAGİHAN</v>
      </c>
      <c r="D54" s="14"/>
      <c r="E54" s="11" t="str">
        <f>VLOOKUP(WhoWorksWhere!A54,Graduates!$A$2:$F$231,3,FALSE)</f>
        <v>ÖZGÜR</v>
      </c>
      <c r="F54" s="11"/>
      <c r="G54" s="11" t="str">
        <f>VLOOKUP(WhoWorksWhere!B54,Companies!$A$2:$B$695,2,FALSE)</f>
        <v>TSKGV - Türk Silahlı Kuvvetlerini Güçlendirme Vakfı</v>
      </c>
      <c r="H54" s="11"/>
      <c r="I54" s="11"/>
      <c r="J54" s="11"/>
      <c r="K54" s="11" t="str">
        <f>VLOOKUP(Graduatesworkingorworkedincompa!P54,Companies!$A$2:$B$659,2,FALSE)</f>
        <v>ASELSAN</v>
      </c>
      <c r="L54" s="11"/>
      <c r="M54" s="11"/>
      <c r="N54" s="11"/>
      <c r="O54" s="11"/>
      <c r="P54">
        <f>VLOOKUP(WhoWorksWhere!A54,WhoHadInternshipWhere!$A$2:$F$811,2,FALSE)</f>
        <v>1</v>
      </c>
      <c r="Q54" t="str">
        <f>IF(P54=WhoWorksWhere!B54,"YES","")</f>
        <v/>
      </c>
      <c r="R54">
        <f>VLOOKUP(WhoWorksWhere!B54,Companies!$A$2:$B$695,1,FALSE)</f>
        <v>115</v>
      </c>
    </row>
    <row r="55" spans="1:18" hidden="1" x14ac:dyDescent="0.25">
      <c r="A55" s="15">
        <f>WhoWorksWhere!A55</f>
        <v>20829487</v>
      </c>
      <c r="B55" s="15"/>
      <c r="C55" s="14" t="str">
        <f>VLOOKUP(WhoWorksWhere!A55,Graduates!$A$2:$F$231,2,FALSE)</f>
        <v>BERNA HAZAL</v>
      </c>
      <c r="D55" s="14"/>
      <c r="E55" s="11" t="str">
        <f>VLOOKUP(WhoWorksWhere!A55,Graduates!$A$2:$F$231,3,FALSE)</f>
        <v>GEDİK</v>
      </c>
      <c r="F55" s="11"/>
      <c r="G55" s="11" t="str">
        <f>VLOOKUP(WhoWorksWhere!B55,Companies!$A$2:$B$695,2,FALSE)</f>
        <v>Garanti Teknoloji</v>
      </c>
      <c r="H55" s="11"/>
      <c r="I55" s="11"/>
      <c r="J55" s="11"/>
      <c r="K55" s="11" t="e">
        <f>VLOOKUP(Graduatesworkingorworkedincompa!P55,Companies!$A$2:$B$659,2,FALSE)</f>
        <v>#N/A</v>
      </c>
      <c r="L55" s="11"/>
      <c r="M55" s="11"/>
      <c r="N55" s="11"/>
      <c r="O55" s="11"/>
      <c r="P55" t="e">
        <f>VLOOKUP(WhoWorksWhere!A55,WhoHadInternshipWhere!$A$2:$F$811,2,FALSE)</f>
        <v>#N/A</v>
      </c>
      <c r="Q55" t="e">
        <f>IF(P55=WhoWorksWhere!B55,"YES","")</f>
        <v>#N/A</v>
      </c>
      <c r="R55">
        <f>VLOOKUP(WhoWorksWhere!B55,Companies!$A$2:$B$695,1,FALSE)</f>
        <v>74</v>
      </c>
    </row>
    <row r="56" spans="1:18" hidden="1" x14ac:dyDescent="0.25">
      <c r="A56" s="15">
        <f>WhoWorksWhere!A56</f>
        <v>20829468</v>
      </c>
      <c r="B56" s="15"/>
      <c r="C56" s="14" t="str">
        <f>VLOOKUP(WhoWorksWhere!A56,Graduates!$A$2:$F$231,2,FALSE)</f>
        <v>İLKNUR</v>
      </c>
      <c r="D56" s="14"/>
      <c r="E56" s="11" t="str">
        <f>VLOOKUP(WhoWorksWhere!A56,Graduates!$A$2:$F$231,3,FALSE)</f>
        <v>DÖNMEZ</v>
      </c>
      <c r="F56" s="11"/>
      <c r="G56" s="11" t="str">
        <f>VLOOKUP(WhoWorksWhere!B56,Companies!$A$2:$B$695,2,FALSE)</f>
        <v>UNILEVER</v>
      </c>
      <c r="H56" s="11"/>
      <c r="I56" s="11"/>
      <c r="J56" s="11"/>
      <c r="K56" s="11" t="e">
        <f>VLOOKUP(Graduatesworkingorworkedincompa!P56,Companies!$A$2:$B$659,2,FALSE)</f>
        <v>#N/A</v>
      </c>
      <c r="L56" s="11"/>
      <c r="M56" s="11"/>
      <c r="N56" s="11"/>
      <c r="O56" s="11"/>
      <c r="P56" t="e">
        <f>VLOOKUP(WhoWorksWhere!A56,WhoHadInternshipWhere!$A$2:$F$811,2,FALSE)</f>
        <v>#N/A</v>
      </c>
      <c r="Q56" t="e">
        <f>IF(P56=WhoWorksWhere!B56,"YES","")</f>
        <v>#N/A</v>
      </c>
      <c r="R56">
        <f>VLOOKUP(WhoWorksWhere!B56,Companies!$A$2:$B$695,1,FALSE)</f>
        <v>100</v>
      </c>
    </row>
    <row r="57" spans="1:18" hidden="1" x14ac:dyDescent="0.25">
      <c r="A57" s="15">
        <f>WhoWorksWhere!A57</f>
        <v>20829468</v>
      </c>
      <c r="B57" s="15"/>
      <c r="C57" s="14" t="str">
        <f>VLOOKUP(WhoWorksWhere!A57,Graduates!$A$2:$F$231,2,FALSE)</f>
        <v>İLKNUR</v>
      </c>
      <c r="D57" s="14"/>
      <c r="E57" s="11" t="str">
        <f>VLOOKUP(WhoWorksWhere!A57,Graduates!$A$2:$F$231,3,FALSE)</f>
        <v>DÖNMEZ</v>
      </c>
      <c r="F57" s="11"/>
      <c r="G57" s="11" t="str">
        <f>VLOOKUP(WhoWorksWhere!B57,Companies!$A$2:$B$695,2,FALSE)</f>
        <v>UNILEVER</v>
      </c>
      <c r="H57" s="11"/>
      <c r="I57" s="11"/>
      <c r="J57" s="11"/>
      <c r="K57" s="11" t="e">
        <f>VLOOKUP(Graduatesworkingorworkedincompa!P57,Companies!$A$2:$B$659,2,FALSE)</f>
        <v>#N/A</v>
      </c>
      <c r="L57" s="11"/>
      <c r="M57" s="11"/>
      <c r="N57" s="11"/>
      <c r="O57" s="11"/>
      <c r="P57" t="e">
        <f>VLOOKUP(WhoWorksWhere!A57,WhoHadInternshipWhere!$A$2:$F$811,2,FALSE)</f>
        <v>#N/A</v>
      </c>
      <c r="Q57" t="e">
        <f>IF(P57=WhoWorksWhere!B57,"YES","")</f>
        <v>#N/A</v>
      </c>
      <c r="R57">
        <f>VLOOKUP(WhoWorksWhere!B57,Companies!$A$2:$B$695,1,FALSE)</f>
        <v>100</v>
      </c>
    </row>
    <row r="58" spans="1:18" hidden="1" x14ac:dyDescent="0.25">
      <c r="A58" s="15">
        <f>WhoWorksWhere!A58</f>
        <v>20929817</v>
      </c>
      <c r="B58" s="15"/>
      <c r="C58" s="14" t="str">
        <f>VLOOKUP(WhoWorksWhere!A58,Graduates!$A$2:$F$231,2,FALSE)</f>
        <v>MEHMET FURKAN</v>
      </c>
      <c r="D58" s="14"/>
      <c r="E58" s="11" t="str">
        <f>VLOOKUP(WhoWorksWhere!A58,Graduates!$A$2:$F$231,3,FALSE)</f>
        <v>AKAR</v>
      </c>
      <c r="F58" s="11"/>
      <c r="G58" s="11" t="str">
        <f>VLOOKUP(WhoWorksWhere!B58,Companies!$A$2:$B$695,2,FALSE)</f>
        <v>ASELSAN</v>
      </c>
      <c r="H58" s="11"/>
      <c r="I58" s="11"/>
      <c r="J58" s="11"/>
      <c r="K58" s="11" t="str">
        <f>VLOOKUP(Graduatesworkingorworkedincompa!P58,Companies!$A$2:$B$659,2,FALSE)</f>
        <v>THY - Türk Hava Yolları</v>
      </c>
      <c r="L58" s="11"/>
      <c r="M58" s="11"/>
      <c r="N58" s="11"/>
      <c r="O58" s="11"/>
      <c r="P58">
        <f>VLOOKUP(WhoWorksWhere!A58,WhoHadInternshipWhere!$A$2:$F$811,2,FALSE)</f>
        <v>11</v>
      </c>
      <c r="Q58" t="str">
        <f>IF(P58=WhoWorksWhere!B58,"YES","")</f>
        <v/>
      </c>
      <c r="R58">
        <f>VLOOKUP(WhoWorksWhere!B58,Companies!$A$2:$B$695,1,FALSE)</f>
        <v>1</v>
      </c>
    </row>
    <row r="59" spans="1:18" hidden="1" x14ac:dyDescent="0.25">
      <c r="A59" s="15">
        <f>WhoWorksWhere!A59</f>
        <v>21030871</v>
      </c>
      <c r="B59" s="15"/>
      <c r="C59" s="14" t="str">
        <f>VLOOKUP(WhoWorksWhere!A59,Graduates!$A$2:$F$231,2,FALSE)</f>
        <v>MURAT CAN</v>
      </c>
      <c r="D59" s="14"/>
      <c r="E59" s="11" t="str">
        <f>VLOOKUP(WhoWorksWhere!A59,Graduates!$A$2:$F$231,3,FALSE)</f>
        <v>GÜLER</v>
      </c>
      <c r="F59" s="11"/>
      <c r="G59" s="11" t="str">
        <f>VLOOKUP(WhoWorksWhere!B59,Companies!$A$2:$B$695,2,FALSE)</f>
        <v>Radyo Hacettepe</v>
      </c>
      <c r="H59" s="11"/>
      <c r="I59" s="11"/>
      <c r="J59" s="11"/>
      <c r="K59" s="11" t="str">
        <f>VLOOKUP(Graduatesworkingorworkedincompa!P59,Companies!$A$2:$B$659,2,FALSE)</f>
        <v>DenizBank</v>
      </c>
      <c r="L59" s="11"/>
      <c r="M59" s="11"/>
      <c r="N59" s="11"/>
      <c r="O59" s="11"/>
      <c r="P59">
        <f>VLOOKUP(WhoWorksWhere!A59,WhoHadInternshipWhere!$A$2:$F$811,2,FALSE)</f>
        <v>54</v>
      </c>
      <c r="Q59" t="str">
        <f>IF(P59=WhoWorksWhere!B59,"YES","")</f>
        <v/>
      </c>
      <c r="R59">
        <f>VLOOKUP(WhoWorksWhere!B59,Companies!$A$2:$B$695,1,FALSE)</f>
        <v>138</v>
      </c>
    </row>
    <row r="60" spans="1:18" hidden="1" x14ac:dyDescent="0.25">
      <c r="A60" s="15">
        <f>WhoWorksWhere!A60</f>
        <v>21030814</v>
      </c>
      <c r="B60" s="15"/>
      <c r="C60" s="14" t="str">
        <f>VLOOKUP(WhoWorksWhere!A60,Graduates!$A$2:$F$231,2,FALSE)</f>
        <v>ZEYNEP</v>
      </c>
      <c r="D60" s="14"/>
      <c r="E60" s="11" t="str">
        <f>VLOOKUP(WhoWorksWhere!A60,Graduates!$A$2:$F$231,3,FALSE)</f>
        <v>DUR</v>
      </c>
      <c r="F60" s="11"/>
      <c r="G60" s="11" t="str">
        <f>VLOOKUP(WhoWorksWhere!B60,Companies!$A$2:$B$695,2,FALSE)</f>
        <v>TOFAŞ Turkish Automotive Company</v>
      </c>
      <c r="H60" s="11"/>
      <c r="I60" s="11"/>
      <c r="J60" s="11"/>
      <c r="K60" s="11" t="str">
        <f>VLOOKUP(Graduatesworkingorworkedincompa!P60,Companies!$A$2:$B$659,2,FALSE)</f>
        <v>TAI - TUSAŞ</v>
      </c>
      <c r="L60" s="11"/>
      <c r="M60" s="11"/>
      <c r="N60" s="11"/>
      <c r="O60" s="11"/>
      <c r="P60">
        <f>VLOOKUP(WhoWorksWhere!A60,WhoHadInternshipWhere!$A$2:$F$811,2,FALSE)</f>
        <v>15</v>
      </c>
      <c r="Q60" t="str">
        <f>IF(P60=WhoWorksWhere!B60,"YES","")</f>
        <v/>
      </c>
      <c r="R60">
        <f>VLOOKUP(WhoWorksWhere!B60,Companies!$A$2:$B$695,1,FALSE)</f>
        <v>143</v>
      </c>
    </row>
    <row r="61" spans="1:18" hidden="1" x14ac:dyDescent="0.25">
      <c r="A61" s="15">
        <f>WhoWorksWhere!A61</f>
        <v>21031016</v>
      </c>
      <c r="B61" s="15"/>
      <c r="C61" s="14" t="str">
        <f>VLOOKUP(WhoWorksWhere!A61,Graduates!$A$2:$F$231,2,FALSE)</f>
        <v>IŞIL</v>
      </c>
      <c r="D61" s="14"/>
      <c r="E61" s="11" t="str">
        <f>VLOOKUP(WhoWorksWhere!A61,Graduates!$A$2:$F$231,3,FALSE)</f>
        <v>ÖZCAN</v>
      </c>
      <c r="F61" s="11"/>
      <c r="G61" s="11" t="str">
        <f>VLOOKUP(WhoWorksWhere!B61,Companies!$A$2:$B$695,2,FALSE)</f>
        <v>IKEA</v>
      </c>
      <c r="H61" s="11"/>
      <c r="I61" s="11"/>
      <c r="J61" s="11"/>
      <c r="K61" s="11" t="str">
        <f>VLOOKUP(Graduatesworkingorworkedincompa!P61,Companies!$A$2:$B$659,2,FALSE)</f>
        <v>Nuh'un Ankara Makarnası</v>
      </c>
      <c r="L61" s="11"/>
      <c r="M61" s="11"/>
      <c r="N61" s="11"/>
      <c r="O61" s="11"/>
      <c r="P61">
        <f>VLOOKUP(WhoWorksWhere!A61,WhoHadInternshipWhere!$A$2:$F$811,2,FALSE)</f>
        <v>145</v>
      </c>
      <c r="Q61" t="str">
        <f>IF(P61=WhoWorksWhere!B61,"YES","")</f>
        <v/>
      </c>
      <c r="R61">
        <f>VLOOKUP(WhoWorksWhere!B61,Companies!$A$2:$B$695,1,FALSE)</f>
        <v>146</v>
      </c>
    </row>
    <row r="62" spans="1:18" x14ac:dyDescent="0.25">
      <c r="A62" s="15">
        <f>WhoWorksWhere!A62</f>
        <v>21030704</v>
      </c>
      <c r="B62" s="15"/>
      <c r="C62" s="14" t="str">
        <f>VLOOKUP(WhoWorksWhere!A62,Graduates!$A$2:$F$231,2,FALSE)</f>
        <v>EMİNE GÖZDE</v>
      </c>
      <c r="D62" s="14"/>
      <c r="E62" s="11" t="str">
        <f>VLOOKUP(WhoWorksWhere!A62,Graduates!$A$2:$F$231,3,FALSE)</f>
        <v>AYDIN</v>
      </c>
      <c r="F62" s="11"/>
      <c r="G62" s="11" t="str">
        <f>VLOOKUP(WhoWorksWhere!B62,Companies!$A$2:$B$695,2,FALSE)</f>
        <v>Vendeka Information Technologies</v>
      </c>
      <c r="H62" s="11"/>
      <c r="I62" s="11"/>
      <c r="J62" s="11"/>
      <c r="K62" s="11" t="str">
        <f>VLOOKUP(Graduatesworkingorworkedincompa!P62,Companies!$A$2:$B$659,2,FALSE)</f>
        <v>Vendeka Information Technologies</v>
      </c>
      <c r="L62" s="11"/>
      <c r="M62" s="11"/>
      <c r="N62" s="11"/>
      <c r="O62" s="11"/>
      <c r="P62">
        <f>VLOOKUP(WhoWorksWhere!A62,WhoHadInternshipWhere!$A$2:$F$811,2,FALSE)</f>
        <v>198</v>
      </c>
      <c r="Q62" t="str">
        <f>IF(P62=WhoWorksWhere!B62,"YES","")</f>
        <v>YES</v>
      </c>
      <c r="R62">
        <f>VLOOKUP(WhoWorksWhere!B62,Companies!$A$2:$B$695,1,FALSE)</f>
        <v>198</v>
      </c>
    </row>
    <row r="63" spans="1:18" hidden="1" x14ac:dyDescent="0.25">
      <c r="A63" s="15">
        <f>WhoWorksWhere!A63</f>
        <v>20727576</v>
      </c>
      <c r="B63" s="15"/>
      <c r="C63" s="14" t="str">
        <f>VLOOKUP(WhoWorksWhere!A63,Graduates!$A$2:$F$231,2,FALSE)</f>
        <v>İLHAN VELİ</v>
      </c>
      <c r="D63" s="14"/>
      <c r="E63" s="11" t="str">
        <f>VLOOKUP(WhoWorksWhere!A63,Graduates!$A$2:$F$231,3,FALSE)</f>
        <v>KOCABAY</v>
      </c>
      <c r="F63" s="11"/>
      <c r="G63" s="11" t="str">
        <f>VLOOKUP(WhoWorksWhere!B63,Companies!$A$2:$B$695,2,FALSE)</f>
        <v>Küçükpazarlı Havacılık</v>
      </c>
      <c r="H63" s="11"/>
      <c r="I63" s="11"/>
      <c r="J63" s="11"/>
      <c r="K63" s="11" t="str">
        <f>VLOOKUP(Graduatesworkingorworkedincompa!P63,Companies!$A$2:$B$659,2,FALSE)</f>
        <v>Arçelik</v>
      </c>
      <c r="L63" s="11"/>
      <c r="M63" s="11"/>
      <c r="N63" s="11"/>
      <c r="O63" s="11"/>
      <c r="P63">
        <f>VLOOKUP(WhoWorksWhere!A63,WhoHadInternshipWhere!$A$2:$F$811,2,FALSE)</f>
        <v>16</v>
      </c>
      <c r="Q63" t="str">
        <f>IF(P63=WhoWorksWhere!B63,"YES","")</f>
        <v/>
      </c>
      <c r="R63">
        <f>VLOOKUP(WhoWorksWhere!B63,Companies!$A$2:$B$695,1,FALSE)</f>
        <v>233</v>
      </c>
    </row>
    <row r="64" spans="1:18" hidden="1" x14ac:dyDescent="0.25">
      <c r="A64" s="15">
        <f>WhoWorksWhere!A64</f>
        <v>20930212</v>
      </c>
      <c r="B64" s="15"/>
      <c r="C64" s="14" t="str">
        <f>VLOOKUP(WhoWorksWhere!A64,Graduates!$A$2:$F$231,2,FALSE)</f>
        <v>ŞÖLEN</v>
      </c>
      <c r="D64" s="14"/>
      <c r="E64" s="11" t="str">
        <f>VLOOKUP(WhoWorksWhere!A64,Graduates!$A$2:$F$231,3,FALSE)</f>
        <v>ZEYBEK</v>
      </c>
      <c r="F64" s="11"/>
      <c r="G64" s="11" t="str">
        <f>VLOOKUP(WhoWorksWhere!B64,Companies!$A$2:$B$695,2,FALSE)</f>
        <v>Kale Seramik Çanakkale Seramik Kalebodu</v>
      </c>
      <c r="H64" s="11"/>
      <c r="I64" s="11"/>
      <c r="J64" s="11"/>
      <c r="K64" s="11" t="str">
        <f>VLOOKUP(Graduatesworkingorworkedincompa!P64,Companies!$A$2:$B$659,2,FALSE)</f>
        <v>Arkas Holding</v>
      </c>
      <c r="L64" s="11"/>
      <c r="M64" s="11"/>
      <c r="N64" s="11"/>
      <c r="O64" s="11"/>
      <c r="P64">
        <f>VLOOKUP(WhoWorksWhere!A64,WhoHadInternshipWhere!$A$2:$F$811,2,FALSE)</f>
        <v>290</v>
      </c>
      <c r="Q64" t="str">
        <f>IF(P64=WhoWorksWhere!B64,"YES","")</f>
        <v/>
      </c>
      <c r="R64">
        <f>VLOOKUP(WhoWorksWhere!B64,Companies!$A$2:$B$695,1,FALSE)</f>
        <v>292</v>
      </c>
    </row>
    <row r="65" spans="1:18" hidden="1" x14ac:dyDescent="0.25">
      <c r="A65" s="15">
        <f>WhoWorksWhere!A65</f>
        <v>20829507</v>
      </c>
      <c r="B65" s="15"/>
      <c r="C65" s="14" t="str">
        <f>VLOOKUP(WhoWorksWhere!A65,Graduates!$A$2:$F$231,2,FALSE)</f>
        <v>RECEP</v>
      </c>
      <c r="D65" s="14"/>
      <c r="E65" s="11" t="str">
        <f>VLOOKUP(WhoWorksWhere!A65,Graduates!$A$2:$F$231,3,FALSE)</f>
        <v>GÜLEÇ</v>
      </c>
      <c r="F65" s="11"/>
      <c r="G65" s="11" t="str">
        <f>VLOOKUP(WhoWorksWhere!B65,Companies!$A$2:$B$695,2,FALSE)</f>
        <v>SDT Uzay ve Savunma Teknolojileri</v>
      </c>
      <c r="H65" s="11"/>
      <c r="I65" s="11"/>
      <c r="J65" s="11"/>
      <c r="K65" s="11" t="str">
        <f>VLOOKUP(Graduatesworkingorworkedincompa!P65,Companies!$A$2:$B$659,2,FALSE)</f>
        <v>B/S/H/ Home Appliances Group</v>
      </c>
      <c r="L65" s="11"/>
      <c r="M65" s="11"/>
      <c r="N65" s="11"/>
      <c r="O65" s="11"/>
      <c r="P65">
        <f>VLOOKUP(WhoWorksWhere!A65,WhoHadInternshipWhere!$A$2:$F$811,2,FALSE)</f>
        <v>370</v>
      </c>
      <c r="Q65" t="str">
        <f>IF(P65=WhoWorksWhere!B65,"YES","")</f>
        <v/>
      </c>
      <c r="R65">
        <f>VLOOKUP(WhoWorksWhere!B65,Companies!$A$2:$B$695,1,FALSE)</f>
        <v>14</v>
      </c>
    </row>
    <row r="66" spans="1:18" hidden="1" x14ac:dyDescent="0.25">
      <c r="A66" s="15">
        <f>WhoWorksWhere!A66</f>
        <v>21279769</v>
      </c>
      <c r="B66" s="15"/>
      <c r="C66" s="14" t="str">
        <f>VLOOKUP(WhoWorksWhere!A66,Graduates!$A$2:$F$231,2,FALSE)</f>
        <v>EKREM</v>
      </c>
      <c r="D66" s="14"/>
      <c r="E66" s="11" t="str">
        <f>VLOOKUP(WhoWorksWhere!A66,Graduates!$A$2:$F$231,3,FALSE)</f>
        <v>CENGİZ</v>
      </c>
      <c r="F66" s="11"/>
      <c r="G66" s="11" t="str">
        <f>VLOOKUP(WhoWorksWhere!B66,Companies!$A$2:$B$695,2,FALSE)</f>
        <v>Ceva Logistics</v>
      </c>
      <c r="H66" s="11"/>
      <c r="I66" s="11"/>
      <c r="J66" s="11"/>
      <c r="K66" s="11" t="str">
        <f>VLOOKUP(Graduatesworkingorworkedincompa!P66,Companies!$A$2:$B$659,2,FALSE)</f>
        <v>İston</v>
      </c>
      <c r="L66" s="11"/>
      <c r="M66" s="11"/>
      <c r="N66" s="11"/>
      <c r="O66" s="11"/>
      <c r="P66">
        <f>VLOOKUP(WhoWorksWhere!A66,WhoHadInternshipWhere!$A$2:$F$811,2,FALSE)</f>
        <v>117</v>
      </c>
      <c r="Q66" t="str">
        <f>IF(P66=WhoWorksWhere!B66,"YES","")</f>
        <v/>
      </c>
      <c r="R66">
        <f>VLOOKUP(WhoWorksWhere!B66,Companies!$A$2:$B$695,1,FALSE)</f>
        <v>307</v>
      </c>
    </row>
    <row r="67" spans="1:18" x14ac:dyDescent="0.25">
      <c r="A67" s="15">
        <f>WhoWorksWhere!A67</f>
        <v>21030938</v>
      </c>
      <c r="B67" s="15"/>
      <c r="C67" s="14" t="str">
        <f>VLOOKUP(WhoWorksWhere!A67,Graduates!$A$2:$F$231,2,FALSE)</f>
        <v>BERRİN</v>
      </c>
      <c r="D67" s="14"/>
      <c r="E67" s="11" t="str">
        <f>VLOOKUP(WhoWorksWhere!A67,Graduates!$A$2:$F$231,3,FALSE)</f>
        <v>KARLANKUŞ</v>
      </c>
      <c r="F67" s="11"/>
      <c r="G67" s="11" t="str">
        <f>VLOOKUP(WhoWorksWhere!B67,Companies!$A$2:$B$695,2,FALSE)</f>
        <v>Ekol Lojistik</v>
      </c>
      <c r="H67" s="11"/>
      <c r="I67" s="11"/>
      <c r="J67" s="11"/>
      <c r="K67" s="11" t="str">
        <f>VLOOKUP(Graduatesworkingorworkedincompa!P67,Companies!$A$2:$B$659,2,FALSE)</f>
        <v>Ekol Lojistik</v>
      </c>
      <c r="L67" s="11"/>
      <c r="M67" s="11"/>
      <c r="N67" s="11"/>
      <c r="O67" s="11"/>
      <c r="P67">
        <f>VLOOKUP(WhoWorksWhere!A67,WhoHadInternshipWhere!$A$2:$F$811,2,FALSE)</f>
        <v>61</v>
      </c>
      <c r="Q67" t="str">
        <f>IF(P67=WhoWorksWhere!B67,"YES","")</f>
        <v>YES</v>
      </c>
      <c r="R67">
        <f>VLOOKUP(WhoWorksWhere!B67,Companies!$A$2:$B$695,1,FALSE)</f>
        <v>61</v>
      </c>
    </row>
    <row r="68" spans="1:18" hidden="1" x14ac:dyDescent="0.25">
      <c r="A68" s="15">
        <f>WhoWorksWhere!A68</f>
        <v>20829622</v>
      </c>
      <c r="B68" s="15"/>
      <c r="C68" s="14" t="str">
        <f>VLOOKUP(WhoWorksWhere!A68,Graduates!$A$2:$F$231,2,FALSE)</f>
        <v>MUHAMMED CÜNEYT</v>
      </c>
      <c r="D68" s="14"/>
      <c r="E68" s="11" t="str">
        <f>VLOOKUP(WhoWorksWhere!A68,Graduates!$A$2:$F$231,3,FALSE)</f>
        <v>SADIKOĞLU</v>
      </c>
      <c r="F68" s="11"/>
      <c r="G68" s="11" t="str">
        <f>VLOOKUP(WhoWorksWhere!B68,Companies!$A$2:$B$695,2,FALSE)</f>
        <v>TAI - TUSAŞ</v>
      </c>
      <c r="H68" s="11"/>
      <c r="I68" s="11"/>
      <c r="J68" s="11"/>
      <c r="K68" s="11" t="e">
        <f>VLOOKUP(Graduatesworkingorworkedincompa!P68,Companies!$A$2:$B$659,2,FALSE)</f>
        <v>#N/A</v>
      </c>
      <c r="L68" s="11"/>
      <c r="M68" s="11"/>
      <c r="N68" s="11"/>
      <c r="O68" s="11"/>
      <c r="P68" t="e">
        <f>VLOOKUP(WhoWorksWhere!A68,WhoHadInternshipWhere!$A$2:$F$811,2,FALSE)</f>
        <v>#N/A</v>
      </c>
      <c r="Q68" t="e">
        <f>IF(P68=WhoWorksWhere!B68,"YES","")</f>
        <v>#N/A</v>
      </c>
      <c r="R68">
        <f>VLOOKUP(WhoWorksWhere!B68,Companies!$A$2:$B$695,1,FALSE)</f>
        <v>15</v>
      </c>
    </row>
    <row r="69" spans="1:18" hidden="1" x14ac:dyDescent="0.25">
      <c r="A69" s="15">
        <f>WhoWorksWhere!A69</f>
        <v>20901248</v>
      </c>
      <c r="B69" s="15"/>
      <c r="C69" s="14" t="str">
        <f>VLOOKUP(WhoWorksWhere!A69,Graduates!$A$2:$F$231,2,FALSE)</f>
        <v>NAZ</v>
      </c>
      <c r="D69" s="14"/>
      <c r="E69" s="11" t="str">
        <f>VLOOKUP(WhoWorksWhere!A69,Graduates!$A$2:$F$231,3,FALSE)</f>
        <v>AKSOY</v>
      </c>
      <c r="F69" s="11"/>
      <c r="G69" s="11" t="str">
        <f>VLOOKUP(WhoWorksWhere!B69,Companies!$A$2:$B$695,2,FALSE)</f>
        <v>Sekiza Savunma, Havacılık ve Uzay Teknolojileri</v>
      </c>
      <c r="H69" s="11"/>
      <c r="I69" s="11"/>
      <c r="J69" s="11"/>
      <c r="K69" s="11" t="str">
        <f>VLOOKUP(Graduatesworkingorworkedincompa!P69,Companies!$A$2:$B$659,2,FALSE)</f>
        <v>Çepaş Galvaniz</v>
      </c>
      <c r="L69" s="11"/>
      <c r="M69" s="11"/>
      <c r="N69" s="11"/>
      <c r="O69" s="11"/>
      <c r="P69">
        <f>VLOOKUP(WhoWorksWhere!A69,WhoHadInternshipWhere!$A$2:$F$811,2,FALSE)</f>
        <v>12</v>
      </c>
      <c r="Q69" t="str">
        <f>IF(P69=WhoWorksWhere!B69,"YES","")</f>
        <v/>
      </c>
      <c r="R69">
        <f>VLOOKUP(WhoWorksWhere!B69,Companies!$A$2:$B$695,1,FALSE)</f>
        <v>17</v>
      </c>
    </row>
    <row r="70" spans="1:18" hidden="1" x14ac:dyDescent="0.25">
      <c r="A70" s="15">
        <f>WhoWorksWhere!A70</f>
        <v>20929855</v>
      </c>
      <c r="B70" s="15"/>
      <c r="C70" s="14" t="str">
        <f>VLOOKUP(WhoWorksWhere!A70,Graduates!$A$2:$F$231,2,FALSE)</f>
        <v>DUYGU</v>
      </c>
      <c r="D70" s="14"/>
      <c r="E70" s="11" t="str">
        <f>VLOOKUP(WhoWorksWhere!A70,Graduates!$A$2:$F$231,3,FALSE)</f>
        <v>ATASOY</v>
      </c>
      <c r="F70" s="11"/>
      <c r="G70" s="11" t="str">
        <f>VLOOKUP(WhoWorksWhere!B70,Companies!$A$2:$B$695,2,FALSE)</f>
        <v>TAI - TUSAŞ</v>
      </c>
      <c r="H70" s="11"/>
      <c r="I70" s="11"/>
      <c r="J70" s="11"/>
      <c r="K70" s="11" t="str">
        <f>VLOOKUP(Graduatesworkingorworkedincompa!P70,Companies!$A$2:$B$659,2,FALSE)</f>
        <v>ASELSAN</v>
      </c>
      <c r="L70" s="11"/>
      <c r="M70" s="11"/>
      <c r="N70" s="11"/>
      <c r="O70" s="11"/>
      <c r="P70">
        <f>VLOOKUP(WhoWorksWhere!A70,WhoHadInternshipWhere!$A$2:$F$811,2,FALSE)</f>
        <v>1</v>
      </c>
      <c r="Q70" t="str">
        <f>IF(P70=WhoWorksWhere!B70,"YES","")</f>
        <v/>
      </c>
      <c r="R70">
        <f>VLOOKUP(WhoWorksWhere!B70,Companies!$A$2:$B$695,1,FALSE)</f>
        <v>15</v>
      </c>
    </row>
    <row r="71" spans="1:18" hidden="1" x14ac:dyDescent="0.25">
      <c r="A71" s="15">
        <f>WhoWorksWhere!A71</f>
        <v>21031126</v>
      </c>
      <c r="B71" s="15"/>
      <c r="C71" s="14" t="str">
        <f>VLOOKUP(WhoWorksWhere!A71,Graduates!$A$2:$F$231,2,FALSE)</f>
        <v>ÖZGE</v>
      </c>
      <c r="D71" s="14"/>
      <c r="E71" s="11" t="str">
        <f>VLOOKUP(WhoWorksWhere!A71,Graduates!$A$2:$F$231,3,FALSE)</f>
        <v>YEŞİLYURT</v>
      </c>
      <c r="F71" s="11"/>
      <c r="G71" s="11" t="str">
        <f>VLOOKUP(WhoWorksWhere!B71,Companies!$A$2:$B$695,2,FALSE)</f>
        <v>Erdemir Demir Çelik</v>
      </c>
      <c r="H71" s="11"/>
      <c r="I71" s="11"/>
      <c r="J71" s="11"/>
      <c r="K71" s="11" t="str">
        <f>VLOOKUP(Graduatesworkingorworkedincompa!P71,Companies!$A$2:$B$659,2,FALSE)</f>
        <v>Autoliv</v>
      </c>
      <c r="L71" s="11"/>
      <c r="M71" s="11"/>
      <c r="N71" s="11"/>
      <c r="O71" s="11"/>
      <c r="P71">
        <f>VLOOKUP(WhoWorksWhere!A71,WhoHadInternshipWhere!$A$2:$F$811,2,FALSE)</f>
        <v>123</v>
      </c>
      <c r="Q71" t="str">
        <f>IF(P71=WhoWorksWhere!B71,"YES","")</f>
        <v/>
      </c>
      <c r="R71">
        <f>VLOOKUP(WhoWorksWhere!B71,Companies!$A$2:$B$695,1,FALSE)</f>
        <v>101</v>
      </c>
    </row>
    <row r="72" spans="1:18" hidden="1" x14ac:dyDescent="0.25">
      <c r="A72" s="15">
        <f>WhoWorksWhere!A72</f>
        <v>21030919</v>
      </c>
      <c r="B72" s="15"/>
      <c r="C72" s="14" t="str">
        <f>VLOOKUP(WhoWorksWhere!A72,Graduates!$A$2:$F$231,2,FALSE)</f>
        <v>MERVE</v>
      </c>
      <c r="D72" s="14"/>
      <c r="E72" s="11" t="str">
        <f>VLOOKUP(WhoWorksWhere!A72,Graduates!$A$2:$F$231,3,FALSE)</f>
        <v>KAPSAN</v>
      </c>
      <c r="F72" s="11"/>
      <c r="G72" s="11" t="str">
        <f>VLOOKUP(WhoWorksWhere!B72,Companies!$A$2:$B$695,2,FALSE)</f>
        <v>Martur Automotive Seating and Interiors</v>
      </c>
      <c r="H72" s="11"/>
      <c r="I72" s="11"/>
      <c r="J72" s="11"/>
      <c r="K72" s="11" t="str">
        <f>VLOOKUP(Graduatesworkingorworkedincompa!P72,Companies!$A$2:$B$659,2,FALSE)</f>
        <v>Karsan Otomotiv</v>
      </c>
      <c r="L72" s="11"/>
      <c r="M72" s="11"/>
      <c r="N72" s="11"/>
      <c r="O72" s="11"/>
      <c r="P72">
        <f>VLOOKUP(WhoWorksWhere!A72,WhoHadInternshipWhere!$A$2:$F$811,2,FALSE)</f>
        <v>127</v>
      </c>
      <c r="Q72" t="str">
        <f>IF(P72=WhoWorksWhere!B72,"YES","")</f>
        <v/>
      </c>
      <c r="R72">
        <f>VLOOKUP(WhoWorksWhere!B72,Companies!$A$2:$B$695,1,FALSE)</f>
        <v>335</v>
      </c>
    </row>
    <row r="73" spans="1:18" hidden="1" x14ac:dyDescent="0.25">
      <c r="A73" s="15">
        <f>WhoWorksWhere!A73</f>
        <v>21030737</v>
      </c>
      <c r="B73" s="15"/>
      <c r="C73" s="14" t="str">
        <f>VLOOKUP(WhoWorksWhere!A73,Graduates!$A$2:$F$231,2,FALSE)</f>
        <v>AYCAN</v>
      </c>
      <c r="D73" s="14"/>
      <c r="E73" s="11" t="str">
        <f>VLOOKUP(WhoWorksWhere!A73,Graduates!$A$2:$F$231,3,FALSE)</f>
        <v>CEYLAN</v>
      </c>
      <c r="F73" s="11"/>
      <c r="G73" s="11" t="str">
        <f>VLOOKUP(WhoWorksWhere!B73,Companies!$A$2:$B$695,2,FALSE)</f>
        <v>ASELSAN</v>
      </c>
      <c r="H73" s="11"/>
      <c r="I73" s="11"/>
      <c r="J73" s="11"/>
      <c r="K73" s="11" t="str">
        <f>VLOOKUP(Graduatesworkingorworkedincompa!P73,Companies!$A$2:$B$659,2,FALSE)</f>
        <v>TAI - TUSAŞ</v>
      </c>
      <c r="L73" s="11"/>
      <c r="M73" s="11"/>
      <c r="N73" s="11"/>
      <c r="O73" s="11"/>
      <c r="P73">
        <f>VLOOKUP(WhoWorksWhere!A73,WhoHadInternshipWhere!$A$2:$F$811,2,FALSE)</f>
        <v>15</v>
      </c>
      <c r="Q73" t="str">
        <f>IF(P73=WhoWorksWhere!B73,"YES","")</f>
        <v/>
      </c>
      <c r="R73">
        <f>VLOOKUP(WhoWorksWhere!B73,Companies!$A$2:$B$695,1,FALSE)</f>
        <v>1</v>
      </c>
    </row>
    <row r="74" spans="1:18" hidden="1" x14ac:dyDescent="0.25">
      <c r="A74" s="15">
        <f>WhoWorksWhere!A74</f>
        <v>20829363</v>
      </c>
      <c r="B74" s="15"/>
      <c r="C74" s="14" t="str">
        <f>VLOOKUP(WhoWorksWhere!A74,Graduates!$A$2:$F$231,2,FALSE)</f>
        <v>ERGİN</v>
      </c>
      <c r="D74" s="14"/>
      <c r="E74" s="11" t="str">
        <f>VLOOKUP(WhoWorksWhere!A74,Graduates!$A$2:$F$231,3,FALSE)</f>
        <v>BIYIKLI</v>
      </c>
      <c r="F74" s="11"/>
      <c r="G74" s="11" t="str">
        <f>VLOOKUP(WhoWorksWhere!B74,Companies!$A$2:$B$695,2,FALSE)</f>
        <v>TAI - TUSAŞ</v>
      </c>
      <c r="H74" s="11"/>
      <c r="I74" s="11"/>
      <c r="J74" s="11"/>
      <c r="K74" s="11" t="str">
        <f>VLOOKUP(Graduatesworkingorworkedincompa!P74,Companies!$A$2:$B$659,2,FALSE)</f>
        <v>İş Yatırım Menkul Değerler</v>
      </c>
      <c r="L74" s="11"/>
      <c r="M74" s="11"/>
      <c r="N74" s="11"/>
      <c r="O74" s="11"/>
      <c r="P74">
        <f>VLOOKUP(WhoWorksWhere!A74,WhoHadInternshipWhere!$A$2:$F$811,2,FALSE)</f>
        <v>22</v>
      </c>
      <c r="Q74" t="str">
        <f>IF(P74=WhoWorksWhere!B74,"YES","")</f>
        <v/>
      </c>
      <c r="R74">
        <f>VLOOKUP(WhoWorksWhere!B74,Companies!$A$2:$B$695,1,FALSE)</f>
        <v>15</v>
      </c>
    </row>
    <row r="75" spans="1:18" hidden="1" x14ac:dyDescent="0.25">
      <c r="A75" s="15">
        <f>WhoWorksWhere!A75</f>
        <v>21131086</v>
      </c>
      <c r="B75" s="15"/>
      <c r="C75" s="14" t="str">
        <f>VLOOKUP(WhoWorksWhere!A75,Graduates!$A$2:$F$231,2,FALSE)</f>
        <v>DOĞANCAN</v>
      </c>
      <c r="D75" s="14"/>
      <c r="E75" s="11" t="str">
        <f>VLOOKUP(WhoWorksWhere!A75,Graduates!$A$2:$F$231,3,FALSE)</f>
        <v>KILIÇ</v>
      </c>
      <c r="F75" s="11"/>
      <c r="G75" s="11" t="str">
        <f>VLOOKUP(WhoWorksWhere!B75,Companies!$A$2:$B$695,2,FALSE)</f>
        <v>Zivella Ofis Mobilyaları</v>
      </c>
      <c r="H75" s="11"/>
      <c r="I75" s="11"/>
      <c r="J75" s="11"/>
      <c r="K75" s="11" t="str">
        <f>VLOOKUP(Graduatesworkingorworkedincompa!P75,Companies!$A$2:$B$659,2,FALSE)</f>
        <v>Daussan-Çukurova Kimya</v>
      </c>
      <c r="L75" s="11"/>
      <c r="M75" s="11"/>
      <c r="N75" s="11"/>
      <c r="O75" s="11"/>
      <c r="P75">
        <f>VLOOKUP(WhoWorksWhere!A75,WhoHadInternshipWhere!$A$2:$F$811,2,FALSE)</f>
        <v>342</v>
      </c>
      <c r="Q75" t="str">
        <f>IF(P75=WhoWorksWhere!B75,"YES","")</f>
        <v/>
      </c>
      <c r="R75">
        <f>VLOOKUP(WhoWorksWhere!B75,Companies!$A$2:$B$695,1,FALSE)</f>
        <v>343</v>
      </c>
    </row>
    <row r="76" spans="1:18" hidden="1" x14ac:dyDescent="0.25">
      <c r="A76" s="15">
        <f>WhoWorksWhere!A76</f>
        <v>21030847</v>
      </c>
      <c r="B76" s="15"/>
      <c r="C76" s="14" t="str">
        <f>VLOOKUP(WhoWorksWhere!A76,Graduates!$A$2:$F$231,2,FALSE)</f>
        <v>EMRE</v>
      </c>
      <c r="D76" s="14"/>
      <c r="E76" s="11" t="str">
        <f>VLOOKUP(WhoWorksWhere!A76,Graduates!$A$2:$F$231,3,FALSE)</f>
        <v>EREGİZ</v>
      </c>
      <c r="F76" s="11"/>
      <c r="G76" s="11" t="str">
        <f>VLOOKUP(WhoWorksWhere!B76,Companies!$A$2:$B$695,2,FALSE)</f>
        <v>ASELSAN</v>
      </c>
      <c r="H76" s="11"/>
      <c r="I76" s="11"/>
      <c r="J76" s="11"/>
      <c r="K76" s="11" t="str">
        <f>VLOOKUP(Graduatesworkingorworkedincompa!P76,Companies!$A$2:$B$659,2,FALSE)</f>
        <v>Vestel Savunma Sanayi</v>
      </c>
      <c r="L76" s="11"/>
      <c r="M76" s="11"/>
      <c r="N76" s="11"/>
      <c r="O76" s="11"/>
      <c r="P76">
        <f>VLOOKUP(WhoWorksWhere!A76,WhoHadInternshipWhere!$A$2:$F$811,2,FALSE)</f>
        <v>211</v>
      </c>
      <c r="Q76" t="str">
        <f>IF(P76=WhoWorksWhere!B76,"YES","")</f>
        <v/>
      </c>
      <c r="R76">
        <f>VLOOKUP(WhoWorksWhere!B76,Companies!$A$2:$B$695,1,FALSE)</f>
        <v>1</v>
      </c>
    </row>
    <row r="77" spans="1:18" hidden="1" x14ac:dyDescent="0.25">
      <c r="A77" s="15">
        <f>WhoWorksWhere!A77</f>
        <v>20930082</v>
      </c>
      <c r="B77" s="15"/>
      <c r="C77" s="14" t="str">
        <f>VLOOKUP(WhoWorksWhere!A77,Graduates!$A$2:$F$231,2,FALSE)</f>
        <v>BÜŞRA</v>
      </c>
      <c r="D77" s="14"/>
      <c r="E77" s="11" t="str">
        <f>VLOOKUP(WhoWorksWhere!A77,Graduates!$A$2:$F$231,3,FALSE)</f>
        <v>KUŞDİL</v>
      </c>
      <c r="F77" s="11"/>
      <c r="G77" s="11" t="str">
        <f>VLOOKUP(WhoWorksWhere!B77,Companies!$A$2:$B$695,2,FALSE)</f>
        <v>THY - Türk Hava Yolları</v>
      </c>
      <c r="H77" s="11"/>
      <c r="I77" s="11"/>
      <c r="J77" s="11"/>
      <c r="K77" s="11" t="str">
        <f>VLOOKUP(Graduatesworkingorworkedincompa!P77,Companies!$A$2:$B$659,2,FALSE)</f>
        <v>Özyurtlar İnşaat</v>
      </c>
      <c r="L77" s="11"/>
      <c r="M77" s="11"/>
      <c r="N77" s="11"/>
      <c r="O77" s="11"/>
      <c r="P77">
        <f>VLOOKUP(WhoWorksWhere!A77,WhoHadInternshipWhere!$A$2:$F$811,2,FALSE)</f>
        <v>205</v>
      </c>
      <c r="Q77" t="str">
        <f>IF(P77=WhoWorksWhere!B77,"YES","")</f>
        <v/>
      </c>
      <c r="R77">
        <f>VLOOKUP(WhoWorksWhere!B77,Companies!$A$2:$B$695,1,FALSE)</f>
        <v>11</v>
      </c>
    </row>
    <row r="78" spans="1:18" hidden="1" x14ac:dyDescent="0.25">
      <c r="A78" s="15">
        <f>WhoWorksWhere!A78</f>
        <v>21131163</v>
      </c>
      <c r="B78" s="15"/>
      <c r="C78" s="14" t="str">
        <f>VLOOKUP(WhoWorksWhere!A78,Graduates!$A$2:$F$231,2,FALSE)</f>
        <v>GİZEM</v>
      </c>
      <c r="D78" s="14"/>
      <c r="E78" s="11" t="str">
        <f>VLOOKUP(WhoWorksWhere!A78,Graduates!$A$2:$F$231,3,FALSE)</f>
        <v>ÖZEL</v>
      </c>
      <c r="F78" s="11"/>
      <c r="G78" s="11" t="str">
        <f>VLOOKUP(WhoWorksWhere!B78,Companies!$A$2:$B$695,2,FALSE)</f>
        <v>Arçelik</v>
      </c>
      <c r="H78" s="11"/>
      <c r="I78" s="11"/>
      <c r="J78" s="11"/>
      <c r="K78" s="11" t="str">
        <f>VLOOKUP(Graduatesworkingorworkedincompa!P78,Companies!$A$2:$B$659,2,FALSE)</f>
        <v>British American Tobacco</v>
      </c>
      <c r="L78" s="11"/>
      <c r="M78" s="11"/>
      <c r="N78" s="11"/>
      <c r="O78" s="11"/>
      <c r="P78">
        <f>VLOOKUP(WhoWorksWhere!A78,WhoHadInternshipWhere!$A$2:$F$811,2,FALSE)</f>
        <v>362</v>
      </c>
      <c r="Q78" t="str">
        <f>IF(P78=WhoWorksWhere!B78,"YES","")</f>
        <v/>
      </c>
      <c r="R78">
        <f>VLOOKUP(WhoWorksWhere!B78,Companies!$A$2:$B$695,1,FALSE)</f>
        <v>16</v>
      </c>
    </row>
    <row r="79" spans="1:18" hidden="1" x14ac:dyDescent="0.25">
      <c r="A79" s="15">
        <f>WhoWorksWhere!A79</f>
        <v>21332368</v>
      </c>
      <c r="B79" s="15"/>
      <c r="C79" s="14" t="e">
        <f>VLOOKUP(WhoWorksWhere!A79,Graduates!$A$2:$F$231,2,FALSE)</f>
        <v>#N/A</v>
      </c>
      <c r="D79" s="14"/>
      <c r="E79" s="11" t="e">
        <f>VLOOKUP(WhoWorksWhere!A79,Graduates!$A$2:$F$231,3,FALSE)</f>
        <v>#N/A</v>
      </c>
      <c r="F79" s="11"/>
      <c r="G79" s="11" t="str">
        <f>VLOOKUP(WhoWorksWhere!B79,Companies!$A$2:$B$695,2,FALSE)</f>
        <v>LC Waikiki Mağazacılık</v>
      </c>
      <c r="H79" s="11"/>
      <c r="I79" s="11"/>
      <c r="J79" s="11"/>
      <c r="K79" s="11" t="str">
        <f>VLOOKUP(Graduatesworkingorworkedincompa!P79,Companies!$A$2:$B$659,2,FALSE)</f>
        <v>Arçelik</v>
      </c>
      <c r="L79" s="11"/>
      <c r="M79" s="11"/>
      <c r="N79" s="11"/>
      <c r="O79" s="11"/>
      <c r="P79">
        <f>VLOOKUP(WhoWorksWhere!A79,WhoHadInternshipWhere!$A$2:$F$811,2,FALSE)</f>
        <v>16</v>
      </c>
      <c r="Q79" t="str">
        <f>IF(P79=WhoWorksWhere!B79,"YES","")</f>
        <v/>
      </c>
      <c r="R79">
        <f>VLOOKUP(WhoWorksWhere!B79,Companies!$A$2:$B$695,1,FALSE)</f>
        <v>421</v>
      </c>
    </row>
    <row r="80" spans="1:18" hidden="1" x14ac:dyDescent="0.25">
      <c r="A80" s="15">
        <f>WhoWorksWhere!A80</f>
        <v>21030809</v>
      </c>
      <c r="B80" s="15"/>
      <c r="C80" s="14" t="str">
        <f>VLOOKUP(WhoWorksWhere!A80,Graduates!$A$2:$F$231,2,FALSE)</f>
        <v>EBRU</v>
      </c>
      <c r="D80" s="14"/>
      <c r="E80" s="11" t="str">
        <f>VLOOKUP(WhoWorksWhere!A80,Graduates!$A$2:$F$231,3,FALSE)</f>
        <v>DOĞAN</v>
      </c>
      <c r="F80" s="11"/>
      <c r="G80" s="11" t="str">
        <f>VLOOKUP(WhoWorksWhere!B80,Companies!$A$2:$B$695,2,FALSE)</f>
        <v>Etiya Bilgi Teknolojileri</v>
      </c>
      <c r="H80" s="11"/>
      <c r="I80" s="11"/>
      <c r="J80" s="11"/>
      <c r="K80" s="11" t="str">
        <f>VLOOKUP(Graduatesworkingorworkedincompa!P80,Companies!$A$2:$B$659,2,FALSE)</f>
        <v>ETİ Gıda Sanayi ve Ticaret</v>
      </c>
      <c r="L80" s="11"/>
      <c r="M80" s="11"/>
      <c r="N80" s="11"/>
      <c r="O80" s="11"/>
      <c r="P80">
        <f>VLOOKUP(WhoWorksWhere!A80,WhoHadInternshipWhere!$A$2:$F$811,2,FALSE)</f>
        <v>45</v>
      </c>
      <c r="Q80" t="str">
        <f>IF(P80=WhoWorksWhere!B80,"YES","")</f>
        <v/>
      </c>
      <c r="R80">
        <f>VLOOKUP(WhoWorksWhere!B80,Companies!$A$2:$B$695,1,FALSE)</f>
        <v>365</v>
      </c>
    </row>
    <row r="81" spans="1:18" hidden="1" x14ac:dyDescent="0.25">
      <c r="A81" s="15">
        <f>WhoWorksWhere!A81</f>
        <v>21131177</v>
      </c>
      <c r="B81" s="15"/>
      <c r="C81" s="14" t="str">
        <f>VLOOKUP(WhoWorksWhere!A81,Graduates!$A$2:$F$231,2,FALSE)</f>
        <v>ZEYNEP</v>
      </c>
      <c r="D81" s="14"/>
      <c r="E81" s="11" t="str">
        <f>VLOOKUP(WhoWorksWhere!A81,Graduates!$A$2:$F$231,3,FALSE)</f>
        <v>ÖZKÖMÜR</v>
      </c>
      <c r="F81" s="11"/>
      <c r="G81" s="11" t="str">
        <f>VLOOKUP(WhoWorksWhere!B81,Companies!$A$2:$B$695,2,FALSE)</f>
        <v>Girişim Merkezi</v>
      </c>
      <c r="H81" s="11"/>
      <c r="I81" s="11"/>
      <c r="J81" s="11"/>
      <c r="K81" s="11" t="str">
        <f>VLOOKUP(Graduatesworkingorworkedincompa!P81,Companies!$A$2:$B$659,2,FALSE)</f>
        <v>SDT Uzay ve Savunma Teknolojileri</v>
      </c>
      <c r="L81" s="11"/>
      <c r="M81" s="11"/>
      <c r="N81" s="11"/>
      <c r="O81" s="11"/>
      <c r="P81">
        <f>VLOOKUP(WhoWorksWhere!A81,WhoHadInternshipWhere!$A$2:$F$811,2,FALSE)</f>
        <v>14</v>
      </c>
      <c r="Q81" t="str">
        <f>IF(P81=WhoWorksWhere!B81,"YES","")</f>
        <v/>
      </c>
      <c r="R81">
        <f>VLOOKUP(WhoWorksWhere!B81,Companies!$A$2:$B$695,1,FALSE)</f>
        <v>341</v>
      </c>
    </row>
    <row r="82" spans="1:18" hidden="1" x14ac:dyDescent="0.25">
      <c r="A82" s="15">
        <f>WhoWorksWhere!A82</f>
        <v>20930116</v>
      </c>
      <c r="B82" s="15"/>
      <c r="C82" s="14" t="str">
        <f>VLOOKUP(WhoWorksWhere!A82,Graduates!$A$2:$F$231,2,FALSE)</f>
        <v>DUYGU</v>
      </c>
      <c r="D82" s="14"/>
      <c r="E82" s="11" t="str">
        <f>VLOOKUP(WhoWorksWhere!A82,Graduates!$A$2:$F$231,3,FALSE)</f>
        <v>SARIKAN</v>
      </c>
      <c r="F82" s="11"/>
      <c r="G82" s="11" t="str">
        <f>VLOOKUP(WhoWorksWhere!B82,Companies!$A$2:$B$695,2,FALSE)</f>
        <v>Hazine Müsteşarlığı</v>
      </c>
      <c r="H82" s="11"/>
      <c r="I82" s="11"/>
      <c r="J82" s="11"/>
      <c r="K82" s="11" t="str">
        <f>VLOOKUP(Graduatesworkingorworkedincompa!P82,Companies!$A$2:$B$659,2,FALSE)</f>
        <v>ROKETSAN</v>
      </c>
      <c r="L82" s="11"/>
      <c r="M82" s="11"/>
      <c r="N82" s="11"/>
      <c r="O82" s="11"/>
      <c r="P82">
        <f>VLOOKUP(WhoWorksWhere!A82,WhoHadInternshipWhere!$A$2:$F$811,2,FALSE)</f>
        <v>64</v>
      </c>
      <c r="Q82" t="str">
        <f>IF(P82=WhoWorksWhere!B82,"YES","")</f>
        <v/>
      </c>
      <c r="R82">
        <f>VLOOKUP(WhoWorksWhere!B82,Companies!$A$2:$B$695,1,FALSE)</f>
        <v>366</v>
      </c>
    </row>
    <row r="83" spans="1:18" hidden="1" x14ac:dyDescent="0.25">
      <c r="A83" s="15">
        <f>WhoWorksWhere!A83</f>
        <v>20930082</v>
      </c>
      <c r="B83" s="15"/>
      <c r="C83" s="14" t="str">
        <f>VLOOKUP(WhoWorksWhere!A83,Graduates!$A$2:$F$231,2,FALSE)</f>
        <v>BÜŞRA</v>
      </c>
      <c r="D83" s="14"/>
      <c r="E83" s="11" t="str">
        <f>VLOOKUP(WhoWorksWhere!A83,Graduates!$A$2:$F$231,3,FALSE)</f>
        <v>KUŞDİL</v>
      </c>
      <c r="F83" s="11"/>
      <c r="G83" s="11" t="str">
        <f>VLOOKUP(WhoWorksWhere!B83,Companies!$A$2:$B$695,2,FALSE)</f>
        <v>Yeryüzü Doktorları</v>
      </c>
      <c r="H83" s="11"/>
      <c r="I83" s="11"/>
      <c r="J83" s="11"/>
      <c r="K83" s="11" t="str">
        <f>VLOOKUP(Graduatesworkingorworkedincompa!P83,Companies!$A$2:$B$659,2,FALSE)</f>
        <v>Özyurtlar İnşaat</v>
      </c>
      <c r="L83" s="11"/>
      <c r="M83" s="11"/>
      <c r="N83" s="11"/>
      <c r="O83" s="11"/>
      <c r="P83">
        <f>VLOOKUP(WhoWorksWhere!A83,WhoHadInternshipWhere!$A$2:$F$811,2,FALSE)</f>
        <v>205</v>
      </c>
      <c r="Q83" t="str">
        <f>IF(P83=WhoWorksWhere!B83,"YES","")</f>
        <v/>
      </c>
      <c r="R83">
        <f>VLOOKUP(WhoWorksWhere!B83,Companies!$A$2:$B$695,1,FALSE)</f>
        <v>207</v>
      </c>
    </row>
    <row r="84" spans="1:18" hidden="1" x14ac:dyDescent="0.25">
      <c r="A84" s="15">
        <f>WhoWorksWhere!A84</f>
        <v>20929998</v>
      </c>
      <c r="B84" s="15"/>
      <c r="C84" s="14" t="str">
        <f>VLOOKUP(WhoWorksWhere!A84,Graduates!$A$2:$F$231,2,FALSE)</f>
        <v>EMRE</v>
      </c>
      <c r="D84" s="14"/>
      <c r="E84" s="11" t="str">
        <f>VLOOKUP(WhoWorksWhere!A84,Graduates!$A$2:$F$231,3,FALSE)</f>
        <v>GÜRCAN</v>
      </c>
      <c r="F84" s="11"/>
      <c r="G84" s="11" t="str">
        <f>VLOOKUP(WhoWorksWhere!B84,Companies!$A$2:$B$695,2,FALSE)</f>
        <v>MİTAŞ</v>
      </c>
      <c r="H84" s="11"/>
      <c r="I84" s="11"/>
      <c r="J84" s="11"/>
      <c r="K84" s="11" t="str">
        <f>VLOOKUP(Graduatesworkingorworkedincompa!P84,Companies!$A$2:$B$659,2,FALSE)</f>
        <v>FNSS Savunma Sistemleri</v>
      </c>
      <c r="L84" s="11"/>
      <c r="M84" s="11"/>
      <c r="N84" s="11"/>
      <c r="O84" s="11"/>
      <c r="P84">
        <f>VLOOKUP(WhoWorksWhere!A84,WhoHadInternshipWhere!$A$2:$F$811,2,FALSE)</f>
        <v>139</v>
      </c>
      <c r="Q84" t="str">
        <f>IF(P84=WhoWorksWhere!B84,"YES","")</f>
        <v/>
      </c>
      <c r="R84">
        <f>VLOOKUP(WhoWorksWhere!B84,Companies!$A$2:$B$695,1,FALSE)</f>
        <v>369</v>
      </c>
    </row>
    <row r="85" spans="1:18" hidden="1" x14ac:dyDescent="0.25">
      <c r="A85" s="15">
        <f>WhoWorksWhere!A85</f>
        <v>20829377</v>
      </c>
      <c r="B85" s="15"/>
      <c r="C85" s="14" t="str">
        <f>VLOOKUP(WhoWorksWhere!A85,Graduates!$A$2:$F$231,2,FALSE)</f>
        <v>VOLKAN</v>
      </c>
      <c r="D85" s="14"/>
      <c r="E85" s="11" t="str">
        <f>VLOOKUP(WhoWorksWhere!A85,Graduates!$A$2:$F$231,3,FALSE)</f>
        <v>BİLGİN</v>
      </c>
      <c r="F85" s="11"/>
      <c r="G85" s="11" t="str">
        <f>VLOOKUP(WhoWorksWhere!B85,Companies!$A$2:$B$695,2,FALSE)</f>
        <v>TAI - TUSAŞ</v>
      </c>
      <c r="H85" s="11"/>
      <c r="I85" s="11"/>
      <c r="J85" s="11"/>
      <c r="K85" s="11" t="str">
        <f>VLOOKUP(Graduatesworkingorworkedincompa!P85,Companies!$A$2:$B$659,2,FALSE)</f>
        <v>ETİ Gıda Sanayi ve Ticaret</v>
      </c>
      <c r="L85" s="11"/>
      <c r="M85" s="11"/>
      <c r="N85" s="11"/>
      <c r="O85" s="11"/>
      <c r="P85">
        <f>VLOOKUP(WhoWorksWhere!A85,WhoHadInternshipWhere!$A$2:$F$811,2,FALSE)</f>
        <v>45</v>
      </c>
      <c r="Q85" t="str">
        <f>IF(P85=WhoWorksWhere!B85,"YES","")</f>
        <v/>
      </c>
      <c r="R85">
        <f>VLOOKUP(WhoWorksWhere!B85,Companies!$A$2:$B$695,1,FALSE)</f>
        <v>15</v>
      </c>
    </row>
    <row r="86" spans="1:18" hidden="1" x14ac:dyDescent="0.25">
      <c r="A86" s="15">
        <f>WhoWorksWhere!A86</f>
        <v>20829435</v>
      </c>
      <c r="B86" s="15"/>
      <c r="C86" s="14" t="str">
        <f>VLOOKUP(WhoWorksWhere!A86,Graduates!$A$2:$F$231,2,FALSE)</f>
        <v>SEVDA</v>
      </c>
      <c r="D86" s="14"/>
      <c r="E86" s="11" t="str">
        <f>VLOOKUP(WhoWorksWhere!A86,Graduates!$A$2:$F$231,3,FALSE)</f>
        <v>DİNAR</v>
      </c>
      <c r="F86" s="11"/>
      <c r="G86" s="11" t="str">
        <f>VLOOKUP(WhoWorksWhere!B86,Companies!$A$2:$B$695,2,FALSE)</f>
        <v>B/S/H/ Home Appliances Group</v>
      </c>
      <c r="H86" s="11"/>
      <c r="I86" s="11"/>
      <c r="J86" s="11"/>
      <c r="K86" s="11" t="str">
        <f>VLOOKUP(Graduatesworkingorworkedincompa!P86,Companies!$A$2:$B$659,2,FALSE)</f>
        <v>Vestel</v>
      </c>
      <c r="L86" s="11"/>
      <c r="M86" s="11"/>
      <c r="N86" s="11"/>
      <c r="O86" s="11"/>
      <c r="P86">
        <f>VLOOKUP(WhoWorksWhere!A86,WhoHadInternshipWhere!$A$2:$F$811,2,FALSE)</f>
        <v>50</v>
      </c>
      <c r="Q86" t="str">
        <f>IF(P86=WhoWorksWhere!B86,"YES","")</f>
        <v/>
      </c>
      <c r="R86">
        <f>VLOOKUP(WhoWorksWhere!B86,Companies!$A$2:$B$695,1,FALSE)</f>
        <v>370</v>
      </c>
    </row>
    <row r="87" spans="1:18" hidden="1" x14ac:dyDescent="0.25">
      <c r="A87" s="15">
        <f>WhoWorksWhere!A87</f>
        <v>20829435</v>
      </c>
      <c r="B87" s="15"/>
      <c r="C87" s="14" t="str">
        <f>VLOOKUP(WhoWorksWhere!A87,Graduates!$A$2:$F$231,2,FALSE)</f>
        <v>SEVDA</v>
      </c>
      <c r="D87" s="14"/>
      <c r="E87" s="11" t="str">
        <f>VLOOKUP(WhoWorksWhere!A87,Graduates!$A$2:$F$231,3,FALSE)</f>
        <v>DİNAR</v>
      </c>
      <c r="F87" s="11"/>
      <c r="G87" s="11" t="str">
        <f>VLOOKUP(WhoWorksWhere!B87,Companies!$A$2:$B$695,2,FALSE)</f>
        <v>Karadeniz Holding</v>
      </c>
      <c r="H87" s="11"/>
      <c r="I87" s="11"/>
      <c r="J87" s="11"/>
      <c r="K87" s="11" t="str">
        <f>VLOOKUP(Graduatesworkingorworkedincompa!P87,Companies!$A$2:$B$659,2,FALSE)</f>
        <v>Vestel</v>
      </c>
      <c r="L87" s="11"/>
      <c r="M87" s="11"/>
      <c r="N87" s="11"/>
      <c r="O87" s="11"/>
      <c r="P87">
        <f>VLOOKUP(WhoWorksWhere!A87,WhoHadInternshipWhere!$A$2:$F$811,2,FALSE)</f>
        <v>50</v>
      </c>
      <c r="Q87" t="str">
        <f>IF(P87=WhoWorksWhere!B87,"YES","")</f>
        <v/>
      </c>
      <c r="R87">
        <f>VLOOKUP(WhoWorksWhere!B87,Companies!$A$2:$B$695,1,FALSE)</f>
        <v>371</v>
      </c>
    </row>
    <row r="88" spans="1:18" hidden="1" x14ac:dyDescent="0.25">
      <c r="A88" s="15">
        <f>WhoWorksWhere!A88</f>
        <v>20829693</v>
      </c>
      <c r="B88" s="15"/>
      <c r="C88" s="14" t="str">
        <f>VLOOKUP(WhoWorksWhere!A88,Graduates!$A$2:$F$231,2,FALSE)</f>
        <v>AHMET ONUR</v>
      </c>
      <c r="D88" s="14"/>
      <c r="E88" s="11" t="str">
        <f>VLOOKUP(WhoWorksWhere!A88,Graduates!$A$2:$F$231,3,FALSE)</f>
        <v>YILDIRIM</v>
      </c>
      <c r="F88" s="11"/>
      <c r="G88" s="11" t="str">
        <f>VLOOKUP(WhoWorksWhere!B88,Companies!$A$2:$B$695,2,FALSE)</f>
        <v>KPMG</v>
      </c>
      <c r="H88" s="11"/>
      <c r="I88" s="11"/>
      <c r="J88" s="11"/>
      <c r="K88" s="11" t="str">
        <f>VLOOKUP(Graduatesworkingorworkedincompa!P88,Companies!$A$2:$B$659,2,FALSE)</f>
        <v>Ermaksan Makina</v>
      </c>
      <c r="L88" s="11"/>
      <c r="M88" s="11"/>
      <c r="N88" s="11"/>
      <c r="O88" s="11"/>
      <c r="P88">
        <f>VLOOKUP(WhoWorksWhere!A88,WhoHadInternshipWhere!$A$2:$F$811,2,FALSE)</f>
        <v>55</v>
      </c>
      <c r="Q88" t="str">
        <f>IF(P88=WhoWorksWhere!B88,"YES","")</f>
        <v/>
      </c>
      <c r="R88">
        <f>VLOOKUP(WhoWorksWhere!B88,Companies!$A$2:$B$695,1,FALSE)</f>
        <v>72</v>
      </c>
    </row>
    <row r="89" spans="1:18" hidden="1" x14ac:dyDescent="0.25">
      <c r="A89" s="15">
        <f>WhoWorksWhere!A89</f>
        <v>20901248</v>
      </c>
      <c r="B89" s="15"/>
      <c r="C89" s="14" t="str">
        <f>VLOOKUP(WhoWorksWhere!A89,Graduates!$A$2:$F$231,2,FALSE)</f>
        <v>NAZ</v>
      </c>
      <c r="D89" s="14"/>
      <c r="E89" s="11" t="str">
        <f>VLOOKUP(WhoWorksWhere!A89,Graduates!$A$2:$F$231,3,FALSE)</f>
        <v>AKSOY</v>
      </c>
      <c r="F89" s="11"/>
      <c r="G89" s="11" t="str">
        <f>VLOOKUP(WhoWorksWhere!B89,Companies!$A$2:$B$695,2,FALSE)</f>
        <v>TAI - TUSAŞ</v>
      </c>
      <c r="H89" s="11"/>
      <c r="I89" s="11"/>
      <c r="J89" s="11"/>
      <c r="K89" s="11" t="str">
        <f>VLOOKUP(Graduatesworkingorworkedincompa!P89,Companies!$A$2:$B$659,2,FALSE)</f>
        <v>Çepaş Galvaniz</v>
      </c>
      <c r="L89" s="11"/>
      <c r="M89" s="11"/>
      <c r="N89" s="11"/>
      <c r="O89" s="11"/>
      <c r="P89">
        <f>VLOOKUP(WhoWorksWhere!A89,WhoHadInternshipWhere!$A$2:$F$811,2,FALSE)</f>
        <v>12</v>
      </c>
      <c r="Q89" t="str">
        <f>IF(P89=WhoWorksWhere!B89,"YES","")</f>
        <v/>
      </c>
      <c r="R89">
        <f>VLOOKUP(WhoWorksWhere!B89,Companies!$A$2:$B$695,1,FALSE)</f>
        <v>15</v>
      </c>
    </row>
    <row r="90" spans="1:18" hidden="1" x14ac:dyDescent="0.25">
      <c r="A90" s="15">
        <f>WhoWorksWhere!A90</f>
        <v>21030718</v>
      </c>
      <c r="B90" s="15"/>
      <c r="C90" s="14" t="str">
        <f>VLOOKUP(WhoWorksWhere!A90,Graduates!$A$2:$F$231,2,FALSE)</f>
        <v>ELİF</v>
      </c>
      <c r="D90" s="14"/>
      <c r="E90" s="11" t="str">
        <f>VLOOKUP(WhoWorksWhere!A90,Graduates!$A$2:$F$231,3,FALSE)</f>
        <v>AYDINALP</v>
      </c>
      <c r="F90" s="11"/>
      <c r="G90" s="11" t="str">
        <f>VLOOKUP(WhoWorksWhere!B90,Companies!$A$2:$B$695,2,FALSE)</f>
        <v>Vestel</v>
      </c>
      <c r="H90" s="11"/>
      <c r="I90" s="11"/>
      <c r="J90" s="11"/>
      <c r="K90" s="11" t="str">
        <f>VLOOKUP(Graduatesworkingorworkedincompa!P90,Companies!$A$2:$B$659,2,FALSE)</f>
        <v>T.C. Bilim, Sanayi ve Teknoloji Bakanlığı</v>
      </c>
      <c r="L90" s="11"/>
      <c r="M90" s="11"/>
      <c r="N90" s="11"/>
      <c r="O90" s="11"/>
      <c r="P90">
        <f>VLOOKUP(WhoWorksWhere!A90,WhoHadInternshipWhere!$A$2:$F$811,2,FALSE)</f>
        <v>85</v>
      </c>
      <c r="Q90" t="str">
        <f>IF(P90=WhoWorksWhere!B90,"YES","")</f>
        <v/>
      </c>
      <c r="R90">
        <f>VLOOKUP(WhoWorksWhere!B90,Companies!$A$2:$B$695,1,FALSE)</f>
        <v>50</v>
      </c>
    </row>
    <row r="91" spans="1:18" hidden="1" x14ac:dyDescent="0.25">
      <c r="A91" s="15">
        <f>WhoWorksWhere!A91</f>
        <v>21030885</v>
      </c>
      <c r="B91" s="15"/>
      <c r="C91" s="14" t="str">
        <f>VLOOKUP(WhoWorksWhere!A91,Graduates!$A$2:$F$231,2,FALSE)</f>
        <v>ELİF</v>
      </c>
      <c r="D91" s="14"/>
      <c r="E91" s="11" t="str">
        <f>VLOOKUP(WhoWorksWhere!A91,Graduates!$A$2:$F$231,3,FALSE)</f>
        <v>GÜNAL</v>
      </c>
      <c r="F91" s="11"/>
      <c r="G91" s="11" t="str">
        <f>VLOOKUP(WhoWorksWhere!B91,Companies!$A$2:$B$695,2,FALSE)</f>
        <v>Enerjisa</v>
      </c>
      <c r="H91" s="11"/>
      <c r="I91" s="11"/>
      <c r="J91" s="11"/>
      <c r="K91" s="11" t="str">
        <f>VLOOKUP(Graduatesworkingorworkedincompa!P91,Companies!$A$2:$B$659,2,FALSE)</f>
        <v>EMEK Electrical Industry</v>
      </c>
      <c r="L91" s="11"/>
      <c r="M91" s="11"/>
      <c r="N91" s="11"/>
      <c r="O91" s="11"/>
      <c r="P91">
        <f>VLOOKUP(WhoWorksWhere!A91,WhoHadInternshipWhere!$A$2:$F$811,2,FALSE)</f>
        <v>53</v>
      </c>
      <c r="Q91" t="str">
        <f>IF(P91=WhoWorksWhere!B91,"YES","")</f>
        <v/>
      </c>
      <c r="R91">
        <f>VLOOKUP(WhoWorksWhere!B91,Companies!$A$2:$B$695,1,FALSE)</f>
        <v>425</v>
      </c>
    </row>
    <row r="92" spans="1:18" hidden="1" x14ac:dyDescent="0.25">
      <c r="A92" s="15">
        <f>WhoWorksWhere!A92</f>
        <v>21131254</v>
      </c>
      <c r="B92" s="15"/>
      <c r="C92" s="14" t="str">
        <f>VLOOKUP(WhoWorksWhere!A92,Graduates!$A$2:$F$231,2,FALSE)</f>
        <v>ŞERMİN</v>
      </c>
      <c r="D92" s="14"/>
      <c r="E92" s="11" t="str">
        <f>VLOOKUP(WhoWorksWhere!A92,Graduates!$A$2:$F$231,3,FALSE)</f>
        <v>ŞAHİN</v>
      </c>
      <c r="F92" s="11"/>
      <c r="G92" s="11" t="str">
        <f>VLOOKUP(WhoWorksWhere!B92,Companies!$A$2:$B$695,2,FALSE)</f>
        <v>MAN Türkiye</v>
      </c>
      <c r="H92" s="11"/>
      <c r="I92" s="11"/>
      <c r="J92" s="11"/>
      <c r="K92" s="11" t="str">
        <f>VLOOKUP(Graduatesworkingorworkedincompa!P92,Companies!$A$2:$B$659,2,FALSE)</f>
        <v>Nurol Technology</v>
      </c>
      <c r="L92" s="11"/>
      <c r="M92" s="11"/>
      <c r="N92" s="11"/>
      <c r="O92" s="11"/>
      <c r="P92">
        <f>VLOOKUP(WhoWorksWhere!A92,WhoHadInternshipWhere!$A$2:$F$811,2,FALSE)</f>
        <v>241</v>
      </c>
      <c r="Q92" t="str">
        <f>IF(P92=WhoWorksWhere!B92,"YES","")</f>
        <v/>
      </c>
      <c r="R92">
        <f>VLOOKUP(WhoWorksWhere!B92,Companies!$A$2:$B$695,1,FALSE)</f>
        <v>30</v>
      </c>
    </row>
    <row r="93" spans="1:18" hidden="1" x14ac:dyDescent="0.25">
      <c r="A93" s="15">
        <f>WhoWorksWhere!A93</f>
        <v>21030938</v>
      </c>
      <c r="B93" s="15"/>
      <c r="C93" s="14" t="str">
        <f>VLOOKUP(WhoWorksWhere!A93,Graduates!$A$2:$F$231,2,FALSE)</f>
        <v>BERRİN</v>
      </c>
      <c r="D93" s="14"/>
      <c r="E93" s="11" t="str">
        <f>VLOOKUP(WhoWorksWhere!A93,Graduates!$A$2:$F$231,3,FALSE)</f>
        <v>KARLANKUŞ</v>
      </c>
      <c r="F93" s="11"/>
      <c r="G93" s="11" t="str">
        <f>VLOOKUP(WhoWorksWhere!B93,Companies!$A$2:$B$695,2,FALSE)</f>
        <v>Eczacıbaşı Tüketim Ürünleri Grubu</v>
      </c>
      <c r="H93" s="11"/>
      <c r="I93" s="11"/>
      <c r="J93" s="11"/>
      <c r="K93" s="11" t="str">
        <f>VLOOKUP(Graduatesworkingorworkedincompa!P93,Companies!$A$2:$B$659,2,FALSE)</f>
        <v>Ekol Lojistik</v>
      </c>
      <c r="L93" s="11"/>
      <c r="M93" s="11"/>
      <c r="N93" s="11"/>
      <c r="O93" s="11"/>
      <c r="P93">
        <f>VLOOKUP(WhoWorksWhere!A93,WhoHadInternshipWhere!$A$2:$F$811,2,FALSE)</f>
        <v>61</v>
      </c>
      <c r="Q93" t="str">
        <f>IF(P93=WhoWorksWhere!B93,"YES","")</f>
        <v/>
      </c>
      <c r="R93">
        <f>VLOOKUP(WhoWorksWhere!B93,Companies!$A$2:$B$695,1,FALSE)</f>
        <v>376</v>
      </c>
    </row>
    <row r="94" spans="1:18" hidden="1" x14ac:dyDescent="0.25">
      <c r="A94" s="15">
        <f>WhoWorksWhere!A94</f>
        <v>20929822</v>
      </c>
      <c r="B94" s="15"/>
      <c r="C94" s="14" t="str">
        <f>VLOOKUP(WhoWorksWhere!A94,Graduates!$A$2:$F$231,2,FALSE)</f>
        <v>SEÇİL</v>
      </c>
      <c r="D94" s="14"/>
      <c r="E94" s="11" t="str">
        <f>VLOOKUP(WhoWorksWhere!A94,Graduates!$A$2:$F$231,3,FALSE)</f>
        <v>AKÇALI</v>
      </c>
      <c r="F94" s="11"/>
      <c r="G94" s="11" t="str">
        <f>VLOOKUP(WhoWorksWhere!B94,Companies!$A$2:$B$695,2,FALSE)</f>
        <v>Huawei Telekomünikasyon</v>
      </c>
      <c r="H94" s="11"/>
      <c r="I94" s="11"/>
      <c r="J94" s="11"/>
      <c r="K94" s="11" t="str">
        <f>VLOOKUP(Graduatesworkingorworkedincompa!P94,Companies!$A$2:$B$659,2,FALSE)</f>
        <v>Demirören Tüp İmalat</v>
      </c>
      <c r="L94" s="11"/>
      <c r="M94" s="11"/>
      <c r="N94" s="11"/>
      <c r="O94" s="11"/>
      <c r="P94">
        <f>VLOOKUP(WhoWorksWhere!A94,WhoHadInternshipWhere!$A$2:$F$811,2,FALSE)</f>
        <v>48</v>
      </c>
      <c r="Q94" t="str">
        <f>IF(P94=WhoWorksWhere!B94,"YES","")</f>
        <v/>
      </c>
      <c r="R94">
        <f>VLOOKUP(WhoWorksWhere!B94,Companies!$A$2:$B$695,1,FALSE)</f>
        <v>377</v>
      </c>
    </row>
    <row r="95" spans="1:18" hidden="1" x14ac:dyDescent="0.25">
      <c r="A95" s="15">
        <f>WhoWorksWhere!A95</f>
        <v>20929822</v>
      </c>
      <c r="B95" s="15"/>
      <c r="C95" s="14" t="str">
        <f>VLOOKUP(WhoWorksWhere!A95,Graduates!$A$2:$F$231,2,FALSE)</f>
        <v>SEÇİL</v>
      </c>
      <c r="D95" s="14"/>
      <c r="E95" s="11" t="str">
        <f>VLOOKUP(WhoWorksWhere!A95,Graduates!$A$2:$F$231,3,FALSE)</f>
        <v>AKÇALI</v>
      </c>
      <c r="F95" s="11"/>
      <c r="G95" s="11" t="str">
        <f>VLOOKUP(WhoWorksWhere!B95,Companies!$A$2:$B$695,2,FALSE)</f>
        <v>Vestel</v>
      </c>
      <c r="H95" s="11"/>
      <c r="I95" s="11"/>
      <c r="J95" s="11"/>
      <c r="K95" s="11" t="str">
        <f>VLOOKUP(Graduatesworkingorworkedincompa!P95,Companies!$A$2:$B$659,2,FALSE)</f>
        <v>Demirören Tüp İmalat</v>
      </c>
      <c r="L95" s="11"/>
      <c r="M95" s="11"/>
      <c r="N95" s="11"/>
      <c r="O95" s="11"/>
      <c r="P95">
        <f>VLOOKUP(WhoWorksWhere!A95,WhoHadInternshipWhere!$A$2:$F$811,2,FALSE)</f>
        <v>48</v>
      </c>
      <c r="Q95" t="str">
        <f>IF(P95=WhoWorksWhere!B95,"YES","")</f>
        <v/>
      </c>
      <c r="R95">
        <f>VLOOKUP(WhoWorksWhere!B95,Companies!$A$2:$B$695,1,FALSE)</f>
        <v>50</v>
      </c>
    </row>
    <row r="96" spans="1:18" hidden="1" x14ac:dyDescent="0.25">
      <c r="A96" s="15">
        <f>WhoWorksWhere!A96</f>
        <v>21030943</v>
      </c>
      <c r="B96" s="15"/>
      <c r="C96" s="14" t="str">
        <f>VLOOKUP(WhoWorksWhere!A96,Graduates!$A$2:$F$231,2,FALSE)</f>
        <v>ZEYNEPCAN</v>
      </c>
      <c r="D96" s="14"/>
      <c r="E96" s="11" t="str">
        <f>VLOOKUP(WhoWorksWhere!A96,Graduates!$A$2:$F$231,3,FALSE)</f>
        <v>KAYA</v>
      </c>
      <c r="F96" s="11"/>
      <c r="G96" s="11" t="str">
        <f>VLOOKUP(WhoWorksWhere!B96,Companies!$A$2:$B$695,2,FALSE)</f>
        <v>Decathlon</v>
      </c>
      <c r="H96" s="11"/>
      <c r="I96" s="11"/>
      <c r="J96" s="11"/>
      <c r="K96" s="11" t="str">
        <f>VLOOKUP(Graduatesworkingorworkedincompa!P96,Companies!$A$2:$B$659,2,FALSE)</f>
        <v>TAI - TUSAŞ</v>
      </c>
      <c r="L96" s="11"/>
      <c r="M96" s="11"/>
      <c r="N96" s="11"/>
      <c r="O96" s="11"/>
      <c r="P96">
        <f>VLOOKUP(WhoWorksWhere!A96,WhoHadInternshipWhere!$A$2:$F$811,2,FALSE)</f>
        <v>15</v>
      </c>
      <c r="Q96" t="str">
        <f>IF(P96=WhoWorksWhere!B96,"YES","")</f>
        <v/>
      </c>
      <c r="R96">
        <f>VLOOKUP(WhoWorksWhere!B96,Companies!$A$2:$B$695,1,FALSE)</f>
        <v>29</v>
      </c>
    </row>
    <row r="97" spans="1:18" hidden="1" x14ac:dyDescent="0.25">
      <c r="A97" s="15">
        <f>WhoWorksWhere!A97</f>
        <v>21279769</v>
      </c>
      <c r="B97" s="15"/>
      <c r="C97" s="14" t="str">
        <f>VLOOKUP(WhoWorksWhere!A97,Graduates!$A$2:$F$231,2,FALSE)</f>
        <v>EKREM</v>
      </c>
      <c r="D97" s="14"/>
      <c r="E97" s="11" t="str">
        <f>VLOOKUP(WhoWorksWhere!A97,Graduates!$A$2:$F$231,3,FALSE)</f>
        <v>CENGİZ</v>
      </c>
      <c r="F97" s="11"/>
      <c r="G97" s="11" t="str">
        <f>VLOOKUP(WhoWorksWhere!B97,Companies!$A$2:$B$695,2,FALSE)</f>
        <v>UNILEVER</v>
      </c>
      <c r="H97" s="11"/>
      <c r="I97" s="11"/>
      <c r="J97" s="11"/>
      <c r="K97" s="11" t="str">
        <f>VLOOKUP(Graduatesworkingorworkedincompa!P97,Companies!$A$2:$B$659,2,FALSE)</f>
        <v>İston</v>
      </c>
      <c r="L97" s="11"/>
      <c r="M97" s="11"/>
      <c r="N97" s="11"/>
      <c r="O97" s="11"/>
      <c r="P97">
        <f>VLOOKUP(WhoWorksWhere!A97,WhoHadInternshipWhere!$A$2:$F$811,2,FALSE)</f>
        <v>117</v>
      </c>
      <c r="Q97" t="str">
        <f>IF(P97=WhoWorksWhere!B97,"YES","")</f>
        <v/>
      </c>
      <c r="R97">
        <f>VLOOKUP(WhoWorksWhere!B97,Companies!$A$2:$B$695,1,FALSE)</f>
        <v>100</v>
      </c>
    </row>
    <row r="98" spans="1:18" hidden="1" x14ac:dyDescent="0.25">
      <c r="A98" s="15">
        <f>WhoWorksWhere!A98</f>
        <v>21031054</v>
      </c>
      <c r="B98" s="15"/>
      <c r="C98" s="14" t="str">
        <f>VLOOKUP(WhoWorksWhere!A98,Graduates!$A$2:$F$231,2,FALSE)</f>
        <v>ANIL</v>
      </c>
      <c r="D98" s="14"/>
      <c r="E98" s="11" t="str">
        <f>VLOOKUP(WhoWorksWhere!A98,Graduates!$A$2:$F$231,3,FALSE)</f>
        <v>ŞEHİTOĞLU</v>
      </c>
      <c r="F98" s="11"/>
      <c r="G98" s="11" t="str">
        <f>VLOOKUP(WhoWorksWhere!B98,Companies!$A$2:$B$695,2,FALSE)</f>
        <v>THY - Türk Hava Yolları</v>
      </c>
      <c r="H98" s="11"/>
      <c r="I98" s="11"/>
      <c r="J98" s="11"/>
      <c r="K98" s="11" t="str">
        <f>VLOOKUP(Graduatesworkingorworkedincompa!P98,Companies!$A$2:$B$659,2,FALSE)</f>
        <v>Şişecam</v>
      </c>
      <c r="L98" s="11"/>
      <c r="M98" s="11"/>
      <c r="N98" s="11"/>
      <c r="O98" s="11"/>
      <c r="P98">
        <f>VLOOKUP(WhoWorksWhere!A98,WhoHadInternshipWhere!$A$2:$F$811,2,FALSE)</f>
        <v>38</v>
      </c>
      <c r="Q98" t="str">
        <f>IF(P98=WhoWorksWhere!B98,"YES","")</f>
        <v/>
      </c>
      <c r="R98">
        <f>VLOOKUP(WhoWorksWhere!B98,Companies!$A$2:$B$695,1,FALSE)</f>
        <v>11</v>
      </c>
    </row>
    <row r="99" spans="1:18" hidden="1" x14ac:dyDescent="0.25">
      <c r="A99" s="15">
        <f>WhoWorksWhere!A99</f>
        <v>20727595</v>
      </c>
      <c r="B99" s="15"/>
      <c r="C99" s="14" t="str">
        <f>VLOOKUP(WhoWorksWhere!A99,Graduates!$A$2:$F$231,2,FALSE)</f>
        <v>BÜŞRA</v>
      </c>
      <c r="D99" s="14"/>
      <c r="E99" s="11" t="str">
        <f>VLOOKUP(WhoWorksWhere!A99,Graduates!$A$2:$F$231,3,FALSE)</f>
        <v>ÖLÇENKOL</v>
      </c>
      <c r="F99" s="11"/>
      <c r="G99" s="11" t="str">
        <f>VLOOKUP(WhoWorksWhere!B99,Companies!$A$2:$B$695,2,FALSE)</f>
        <v>Harput Holding</v>
      </c>
      <c r="H99" s="11"/>
      <c r="I99" s="11"/>
      <c r="J99" s="11"/>
      <c r="K99" s="11" t="str">
        <f>VLOOKUP(Graduatesworkingorworkedincompa!P99,Companies!$A$2:$B$659,2,FALSE)</f>
        <v>Blacktech HSS Otomotiv</v>
      </c>
      <c r="L99" s="11"/>
      <c r="M99" s="11"/>
      <c r="N99" s="11"/>
      <c r="O99" s="11"/>
      <c r="P99">
        <f>VLOOKUP(WhoWorksWhere!A99,WhoHadInternshipWhere!$A$2:$F$811,2,FALSE)</f>
        <v>379</v>
      </c>
      <c r="Q99" t="str">
        <f>IF(P99=WhoWorksWhere!B99,"YES","")</f>
        <v/>
      </c>
      <c r="R99">
        <f>VLOOKUP(WhoWorksWhere!B99,Companies!$A$2:$B$695,1,FALSE)</f>
        <v>381</v>
      </c>
    </row>
    <row r="100" spans="1:18" hidden="1" x14ac:dyDescent="0.25">
      <c r="A100" s="15">
        <f>WhoWorksWhere!A100</f>
        <v>20727595</v>
      </c>
      <c r="B100" s="15"/>
      <c r="C100" s="14" t="str">
        <f>VLOOKUP(WhoWorksWhere!A100,Graduates!$A$2:$F$231,2,FALSE)</f>
        <v>BÜŞRA</v>
      </c>
      <c r="D100" s="14"/>
      <c r="E100" s="11" t="str">
        <f>VLOOKUP(WhoWorksWhere!A100,Graduates!$A$2:$F$231,3,FALSE)</f>
        <v>ÖLÇENKOL</v>
      </c>
      <c r="F100" s="11"/>
      <c r="G100" s="11" t="str">
        <f>VLOOKUP(WhoWorksWhere!B100,Companies!$A$2:$B$695,2,FALSE)</f>
        <v>Harput Holding</v>
      </c>
      <c r="H100" s="11"/>
      <c r="I100" s="11"/>
      <c r="J100" s="11"/>
      <c r="K100" s="11" t="str">
        <f>VLOOKUP(Graduatesworkingorworkedincompa!P100,Companies!$A$2:$B$659,2,FALSE)</f>
        <v>Blacktech HSS Otomotiv</v>
      </c>
      <c r="L100" s="11"/>
      <c r="M100" s="11"/>
      <c r="N100" s="11"/>
      <c r="O100" s="11"/>
      <c r="P100">
        <f>VLOOKUP(WhoWorksWhere!A100,WhoHadInternshipWhere!$A$2:$F$811,2,FALSE)</f>
        <v>379</v>
      </c>
      <c r="Q100" t="str">
        <f>IF(P100=WhoWorksWhere!B100,"YES","")</f>
        <v/>
      </c>
      <c r="R100">
        <f>VLOOKUP(WhoWorksWhere!B100,Companies!$A$2:$B$695,1,FALSE)</f>
        <v>381</v>
      </c>
    </row>
    <row r="101" spans="1:18" hidden="1" x14ac:dyDescent="0.25">
      <c r="A101" s="15">
        <f>WhoWorksWhere!A101</f>
        <v>20930168</v>
      </c>
      <c r="B101" s="15"/>
      <c r="C101" s="14" t="str">
        <f>VLOOKUP(WhoWorksWhere!A101,Graduates!$A$2:$F$231,2,FALSE)</f>
        <v>DERYA GAMZE</v>
      </c>
      <c r="D101" s="14"/>
      <c r="E101" s="11" t="str">
        <f>VLOOKUP(WhoWorksWhere!A101,Graduates!$A$2:$F$231,3,FALSE)</f>
        <v>URGANCILAR</v>
      </c>
      <c r="F101" s="11"/>
      <c r="G101" s="11" t="str">
        <f>VLOOKUP(WhoWorksWhere!B101,Companies!$A$2:$B$695,2,FALSE)</f>
        <v>Mavinci Bilişim</v>
      </c>
      <c r="H101" s="11"/>
      <c r="I101" s="11"/>
      <c r="J101" s="11"/>
      <c r="K101" s="11" t="str">
        <f>VLOOKUP(Graduatesworkingorworkedincompa!P101,Companies!$A$2:$B$659,2,FALSE)</f>
        <v>Sedat Tahir</v>
      </c>
      <c r="L101" s="11"/>
      <c r="M101" s="11"/>
      <c r="N101" s="11"/>
      <c r="O101" s="11"/>
      <c r="P101">
        <f>VLOOKUP(WhoWorksWhere!A101,WhoHadInternshipWhere!$A$2:$F$811,2,FALSE)</f>
        <v>24</v>
      </c>
      <c r="Q101" t="str">
        <f>IF(P101=WhoWorksWhere!B101,"YES","")</f>
        <v/>
      </c>
      <c r="R101">
        <f>VLOOKUP(WhoWorksWhere!B101,Companies!$A$2:$B$695,1,FALSE)</f>
        <v>382</v>
      </c>
    </row>
    <row r="102" spans="1:18" hidden="1" x14ac:dyDescent="0.25">
      <c r="A102" s="15">
        <f>WhoWorksWhere!A102</f>
        <v>20727672</v>
      </c>
      <c r="B102" s="15"/>
      <c r="C102" s="14" t="str">
        <f>VLOOKUP(WhoWorksWhere!A102,Graduates!$A$2:$F$231,2,FALSE)</f>
        <v>CANSU</v>
      </c>
      <c r="D102" s="14"/>
      <c r="E102" s="11" t="str">
        <f>VLOOKUP(WhoWorksWhere!A102,Graduates!$A$2:$F$231,3,FALSE)</f>
        <v>YALAZI</v>
      </c>
      <c r="F102" s="11"/>
      <c r="G102" s="11" t="str">
        <f>VLOOKUP(WhoWorksWhere!B102,Companies!$A$2:$B$695,2,FALSE)</f>
        <v>Türk Traktör</v>
      </c>
      <c r="H102" s="11"/>
      <c r="I102" s="11"/>
      <c r="J102" s="11"/>
      <c r="K102" s="11" t="str">
        <f>VLOOKUP(Graduatesworkingorworkedincompa!P102,Companies!$A$2:$B$659,2,FALSE)</f>
        <v>Mondelez International</v>
      </c>
      <c r="L102" s="11"/>
      <c r="M102" s="11"/>
      <c r="N102" s="11"/>
      <c r="O102" s="11"/>
      <c r="P102">
        <f>VLOOKUP(WhoWorksWhere!A102,WhoHadInternshipWhere!$A$2:$F$811,2,FALSE)</f>
        <v>617</v>
      </c>
      <c r="Q102" t="str">
        <f>IF(P102=WhoWorksWhere!B102,"YES","")</f>
        <v/>
      </c>
      <c r="R102">
        <f>VLOOKUP(WhoWorksWhere!B102,Companies!$A$2:$B$695,1,FALSE)</f>
        <v>208</v>
      </c>
    </row>
    <row r="103" spans="1:18" hidden="1" x14ac:dyDescent="0.25">
      <c r="A103" s="15">
        <f>WhoWorksWhere!A103</f>
        <v>20829487</v>
      </c>
      <c r="B103" s="15"/>
      <c r="C103" s="14" t="str">
        <f>VLOOKUP(WhoWorksWhere!A103,Graduates!$A$2:$F$231,2,FALSE)</f>
        <v>BERNA HAZAL</v>
      </c>
      <c r="D103" s="14"/>
      <c r="E103" s="11" t="str">
        <f>VLOOKUP(WhoWorksWhere!A103,Graduates!$A$2:$F$231,3,FALSE)</f>
        <v>GEDİK</v>
      </c>
      <c r="F103" s="11"/>
      <c r="G103" s="11" t="str">
        <f>VLOOKUP(WhoWorksWhere!B103,Companies!$A$2:$B$695,2,FALSE)</f>
        <v>Garanti Teknoloji</v>
      </c>
      <c r="H103" s="11"/>
      <c r="I103" s="11"/>
      <c r="J103" s="11"/>
      <c r="K103" s="11" t="e">
        <f>VLOOKUP(Graduatesworkingorworkedincompa!P103,Companies!$A$2:$B$659,2,FALSE)</f>
        <v>#N/A</v>
      </c>
      <c r="L103" s="11"/>
      <c r="M103" s="11"/>
      <c r="N103" s="11"/>
      <c r="O103" s="11"/>
      <c r="P103" t="e">
        <f>VLOOKUP(WhoWorksWhere!A103,WhoHadInternshipWhere!$A$2:$F$811,2,FALSE)</f>
        <v>#N/A</v>
      </c>
      <c r="Q103" t="e">
        <f>IF(P103=WhoWorksWhere!B103,"YES","")</f>
        <v>#N/A</v>
      </c>
      <c r="R103">
        <f>VLOOKUP(WhoWorksWhere!B103,Companies!$A$2:$B$695,1,FALSE)</f>
        <v>74</v>
      </c>
    </row>
    <row r="104" spans="1:18" hidden="1" x14ac:dyDescent="0.25">
      <c r="A104" s="15">
        <f>WhoWorksWhere!A104</f>
        <v>20930154</v>
      </c>
      <c r="B104" s="15"/>
      <c r="C104" s="14" t="str">
        <f>VLOOKUP(WhoWorksWhere!A104,Graduates!$A$2:$F$231,2,FALSE)</f>
        <v>SEZEN</v>
      </c>
      <c r="D104" s="14"/>
      <c r="E104" s="11" t="str">
        <f>VLOOKUP(WhoWorksWhere!A104,Graduates!$A$2:$F$231,3,FALSE)</f>
        <v>TEMİZER</v>
      </c>
      <c r="F104" s="11"/>
      <c r="G104" s="11" t="str">
        <f>VLOOKUP(WhoWorksWhere!B104,Companies!$A$2:$B$695,2,FALSE)</f>
        <v>Yandex Turkey</v>
      </c>
      <c r="H104" s="11"/>
      <c r="I104" s="11"/>
      <c r="J104" s="11"/>
      <c r="K104" s="11" t="str">
        <f>VLOOKUP(Graduatesworkingorworkedincompa!P104,Companies!$A$2:$B$659,2,FALSE)</f>
        <v>Microsoft</v>
      </c>
      <c r="L104" s="11"/>
      <c r="M104" s="11"/>
      <c r="N104" s="11"/>
      <c r="O104" s="11"/>
      <c r="P104">
        <f>VLOOKUP(WhoWorksWhere!A104,WhoHadInternshipWhere!$A$2:$F$811,2,FALSE)</f>
        <v>41</v>
      </c>
      <c r="Q104" t="str">
        <f>IF(P104=WhoWorksWhere!B104,"YES","")</f>
        <v/>
      </c>
      <c r="R104">
        <f>VLOOKUP(WhoWorksWhere!B104,Companies!$A$2:$B$695,1,FALSE)</f>
        <v>43</v>
      </c>
    </row>
    <row r="105" spans="1:18" hidden="1" x14ac:dyDescent="0.25">
      <c r="A105" s="15">
        <f>WhoWorksWhere!A105</f>
        <v>20829669</v>
      </c>
      <c r="B105" s="15"/>
      <c r="C105" s="14" t="str">
        <f>VLOOKUP(WhoWorksWhere!A105,Graduates!$A$2:$F$231,2,FALSE)</f>
        <v>GİZEM</v>
      </c>
      <c r="D105" s="14"/>
      <c r="E105" s="11" t="str">
        <f>VLOOKUP(WhoWorksWhere!A105,Graduates!$A$2:$F$231,3,FALSE)</f>
        <v>TORUN</v>
      </c>
      <c r="F105" s="11"/>
      <c r="G105" s="11" t="str">
        <f>VLOOKUP(WhoWorksWhere!B105,Companies!$A$2:$B$695,2,FALSE)</f>
        <v>Garanti Emeklilik ve Hayat</v>
      </c>
      <c r="H105" s="11"/>
      <c r="I105" s="11"/>
      <c r="J105" s="11"/>
      <c r="K105" s="11" t="str">
        <f>VLOOKUP(Graduatesworkingorworkedincompa!P105,Companies!$A$2:$B$659,2,FALSE)</f>
        <v>Groupe Renault</v>
      </c>
      <c r="L105" s="11"/>
      <c r="M105" s="11"/>
      <c r="N105" s="11"/>
      <c r="O105" s="11"/>
      <c r="P105">
        <f>VLOOKUP(WhoWorksWhere!A105,WhoHadInternshipWhere!$A$2:$F$811,2,FALSE)</f>
        <v>740</v>
      </c>
      <c r="Q105" t="str">
        <f>IF(P105=WhoWorksWhere!B105,"YES","")</f>
        <v/>
      </c>
      <c r="R105">
        <f>VLOOKUP(WhoWorksWhere!B105,Companies!$A$2:$B$695,1,FALSE)</f>
        <v>77</v>
      </c>
    </row>
    <row r="106" spans="1:18" hidden="1" x14ac:dyDescent="0.25">
      <c r="A106" s="15">
        <f>WhoWorksWhere!A106</f>
        <v>20929998</v>
      </c>
      <c r="B106" s="15"/>
      <c r="C106" s="14" t="str">
        <f>VLOOKUP(WhoWorksWhere!A106,Graduates!$A$2:$F$231,2,FALSE)</f>
        <v>EMRE</v>
      </c>
      <c r="D106" s="14"/>
      <c r="E106" s="11" t="str">
        <f>VLOOKUP(WhoWorksWhere!A106,Graduates!$A$2:$F$231,3,FALSE)</f>
        <v>GÜRCAN</v>
      </c>
      <c r="F106" s="11"/>
      <c r="G106" s="11" t="str">
        <f>VLOOKUP(WhoWorksWhere!B106,Companies!$A$2:$B$695,2,FALSE)</f>
        <v>Kitapçı Dergisi</v>
      </c>
      <c r="H106" s="11"/>
      <c r="I106" s="11"/>
      <c r="J106" s="11"/>
      <c r="K106" s="11" t="str">
        <f>VLOOKUP(Graduatesworkingorworkedincompa!P106,Companies!$A$2:$B$659,2,FALSE)</f>
        <v>FNSS Savunma Sistemleri</v>
      </c>
      <c r="L106" s="11"/>
      <c r="M106" s="11"/>
      <c r="N106" s="11"/>
      <c r="O106" s="11"/>
      <c r="P106">
        <f>VLOOKUP(WhoWorksWhere!A106,WhoHadInternshipWhere!$A$2:$F$811,2,FALSE)</f>
        <v>139</v>
      </c>
      <c r="Q106" t="str">
        <f>IF(P106=WhoWorksWhere!B106,"YES","")</f>
        <v/>
      </c>
      <c r="R106">
        <f>VLOOKUP(WhoWorksWhere!B106,Companies!$A$2:$B$695,1,FALSE)</f>
        <v>340</v>
      </c>
    </row>
    <row r="107" spans="1:18" hidden="1" x14ac:dyDescent="0.25">
      <c r="A107" s="15">
        <f>WhoWorksWhere!A107</f>
        <v>20929888</v>
      </c>
      <c r="B107" s="15"/>
      <c r="C107" s="14" t="str">
        <f>VLOOKUP(WhoWorksWhere!A107,Graduates!$A$2:$F$231,2,FALSE)</f>
        <v>HALİL İBRAHİM</v>
      </c>
      <c r="D107" s="14"/>
      <c r="E107" s="11" t="str">
        <f>VLOOKUP(WhoWorksWhere!A107,Graduates!$A$2:$F$231,3,FALSE)</f>
        <v>AYAZ</v>
      </c>
      <c r="F107" s="11"/>
      <c r="G107" s="11" t="str">
        <f>VLOOKUP(WhoWorksWhere!B107,Companies!$A$2:$B$695,2,FALSE)</f>
        <v>Necmettin Erbakan University</v>
      </c>
      <c r="H107" s="11"/>
      <c r="I107" s="11"/>
      <c r="J107" s="11"/>
      <c r="K107" s="11" t="str">
        <f>VLOOKUP(Graduatesworkingorworkedincompa!P107,Companies!$A$2:$B$659,2,FALSE)</f>
        <v>TAI - TUSAŞ</v>
      </c>
      <c r="L107" s="11"/>
      <c r="M107" s="11"/>
      <c r="N107" s="11"/>
      <c r="O107" s="11"/>
      <c r="P107">
        <f>VLOOKUP(WhoWorksWhere!A107,WhoHadInternshipWhere!$A$2:$F$811,2,FALSE)</f>
        <v>15</v>
      </c>
      <c r="Q107" t="str">
        <f>IF(P107=WhoWorksWhere!B107,"YES","")</f>
        <v/>
      </c>
      <c r="R107">
        <f>VLOOKUP(WhoWorksWhere!B107,Companies!$A$2:$B$695,1,FALSE)</f>
        <v>386</v>
      </c>
    </row>
    <row r="108" spans="1:18" hidden="1" x14ac:dyDescent="0.25">
      <c r="A108" s="15">
        <f>WhoWorksWhere!A108</f>
        <v>20930025</v>
      </c>
      <c r="B108" s="15"/>
      <c r="C108" s="14" t="str">
        <f>VLOOKUP(WhoWorksWhere!A108,Graduates!$A$2:$F$231,2,FALSE)</f>
        <v>DİDEM IŞILSU</v>
      </c>
      <c r="D108" s="14"/>
      <c r="E108" s="11" t="str">
        <f>VLOOKUP(WhoWorksWhere!A108,Graduates!$A$2:$F$231,3,FALSE)</f>
        <v>KABİL</v>
      </c>
      <c r="F108" s="11"/>
      <c r="G108" s="11" t="str">
        <f>VLOOKUP(WhoWorksWhere!B108,Companies!$A$2:$B$695,2,FALSE)</f>
        <v>BOSCH</v>
      </c>
      <c r="H108" s="11"/>
      <c r="I108" s="11"/>
      <c r="J108" s="11"/>
      <c r="K108" s="11" t="str">
        <f>VLOOKUP(Graduatesworkingorworkedincompa!P108,Companies!$A$2:$B$659,2,FALSE)</f>
        <v>Autoliv</v>
      </c>
      <c r="L108" s="11"/>
      <c r="M108" s="11"/>
      <c r="N108" s="11"/>
      <c r="O108" s="11"/>
      <c r="P108">
        <f>VLOOKUP(WhoWorksWhere!A108,WhoHadInternshipWhere!$A$2:$F$811,2,FALSE)</f>
        <v>123</v>
      </c>
      <c r="Q108" t="str">
        <f>IF(P108=WhoWorksWhere!B108,"YES","")</f>
        <v/>
      </c>
      <c r="R108">
        <f>VLOOKUP(WhoWorksWhere!B108,Companies!$A$2:$B$695,1,FALSE)</f>
        <v>89</v>
      </c>
    </row>
    <row r="109" spans="1:18" hidden="1" x14ac:dyDescent="0.25">
      <c r="A109" s="15">
        <f>WhoWorksWhere!A109</f>
        <v>20829492</v>
      </c>
      <c r="B109" s="15"/>
      <c r="C109" s="14" t="str">
        <f>VLOOKUP(WhoWorksWhere!A109,Graduates!$A$2:$F$231,2,FALSE)</f>
        <v>GÜNER</v>
      </c>
      <c r="D109" s="14"/>
      <c r="E109" s="11" t="str">
        <f>VLOOKUP(WhoWorksWhere!A109,Graduates!$A$2:$F$231,3,FALSE)</f>
        <v>GENÇER</v>
      </c>
      <c r="F109" s="11"/>
      <c r="G109" s="11" t="str">
        <f>VLOOKUP(WhoWorksWhere!B109,Companies!$A$2:$B$695,2,FALSE)</f>
        <v>DMO - Devlet Malzeme Ofisi</v>
      </c>
      <c r="H109" s="11"/>
      <c r="I109" s="11"/>
      <c r="J109" s="11"/>
      <c r="K109" s="11" t="str">
        <f>VLOOKUP(Graduatesworkingorworkedincompa!P109,Companies!$A$2:$B$659,2,FALSE)</f>
        <v>EMS Emergency Mobile Systems</v>
      </c>
      <c r="L109" s="11"/>
      <c r="M109" s="11"/>
      <c r="N109" s="11"/>
      <c r="O109" s="11"/>
      <c r="P109">
        <f>VLOOKUP(WhoWorksWhere!A109,WhoHadInternshipWhere!$A$2:$F$811,2,FALSE)</f>
        <v>720</v>
      </c>
      <c r="Q109" t="str">
        <f>IF(P109=WhoWorksWhere!B109,"YES","")</f>
        <v/>
      </c>
      <c r="R109">
        <f>VLOOKUP(WhoWorksWhere!B109,Companies!$A$2:$B$695,1,FALSE)</f>
        <v>92</v>
      </c>
    </row>
    <row r="110" spans="1:18" hidden="1" x14ac:dyDescent="0.25">
      <c r="A110" s="15">
        <f>WhoWorksWhere!A110</f>
        <v>20829492</v>
      </c>
      <c r="B110" s="15"/>
      <c r="C110" s="14" t="str">
        <f>VLOOKUP(WhoWorksWhere!A110,Graduates!$A$2:$F$231,2,FALSE)</f>
        <v>GÜNER</v>
      </c>
      <c r="D110" s="14"/>
      <c r="E110" s="11" t="str">
        <f>VLOOKUP(WhoWorksWhere!A110,Graduates!$A$2:$F$231,3,FALSE)</f>
        <v>GENÇER</v>
      </c>
      <c r="F110" s="11"/>
      <c r="G110" s="11" t="str">
        <f>VLOOKUP(WhoWorksWhere!B110,Companies!$A$2:$B$695,2,FALSE)</f>
        <v>T.C. Ekonomi Bakanlığı</v>
      </c>
      <c r="H110" s="11"/>
      <c r="I110" s="11"/>
      <c r="J110" s="11"/>
      <c r="K110" s="11" t="str">
        <f>VLOOKUP(Graduatesworkingorworkedincompa!P110,Companies!$A$2:$B$659,2,FALSE)</f>
        <v>EMS Emergency Mobile Systems</v>
      </c>
      <c r="L110" s="11"/>
      <c r="M110" s="11"/>
      <c r="N110" s="11"/>
      <c r="O110" s="11"/>
      <c r="P110">
        <f>VLOOKUP(WhoWorksWhere!A110,WhoHadInternshipWhere!$A$2:$F$811,2,FALSE)</f>
        <v>720</v>
      </c>
      <c r="Q110" t="str">
        <f>IF(P110=WhoWorksWhere!B110,"YES","")</f>
        <v/>
      </c>
      <c r="R110">
        <f>VLOOKUP(WhoWorksWhere!B110,Companies!$A$2:$B$695,1,FALSE)</f>
        <v>94</v>
      </c>
    </row>
    <row r="111" spans="1:18" hidden="1" x14ac:dyDescent="0.25">
      <c r="A111" s="15" t="str">
        <f>WhoWorksWhere!A111</f>
        <v>N14115597</v>
      </c>
      <c r="B111" s="15"/>
      <c r="C111" s="14" t="e">
        <f>VLOOKUP(WhoWorksWhere!A111,Graduates!$A$2:$F$231,2,FALSE)</f>
        <v>#N/A</v>
      </c>
      <c r="D111" s="14"/>
      <c r="E111" s="11" t="e">
        <f>VLOOKUP(WhoWorksWhere!A111,Graduates!$A$2:$F$231,3,FALSE)</f>
        <v>#N/A</v>
      </c>
      <c r="F111" s="11"/>
      <c r="G111" s="11" t="str">
        <f>VLOOKUP(WhoWorksWhere!B111,Companies!$A$2:$B$695,2,FALSE)</f>
        <v>Güven Hastanesi</v>
      </c>
      <c r="H111" s="11"/>
      <c r="I111" s="11"/>
      <c r="J111" s="11"/>
      <c r="K111" s="11" t="e">
        <f>VLOOKUP(Graduatesworkingorworkedincompa!P111,Companies!$A$2:$B$659,2,FALSE)</f>
        <v>#N/A</v>
      </c>
      <c r="L111" s="11"/>
      <c r="M111" s="11"/>
      <c r="N111" s="11"/>
      <c r="O111" s="11"/>
      <c r="P111" t="e">
        <f>VLOOKUP(WhoWorksWhere!A111,WhoHadInternshipWhere!$A$2:$F$811,2,FALSE)</f>
        <v>#N/A</v>
      </c>
      <c r="Q111" t="e">
        <f>IF(P111=WhoWorksWhere!B111,"YES","")</f>
        <v>#N/A</v>
      </c>
      <c r="R111">
        <f>VLOOKUP(WhoWorksWhere!B111,Companies!$A$2:$B$695,1,FALSE)</f>
        <v>373</v>
      </c>
    </row>
    <row r="112" spans="1:18" hidden="1" x14ac:dyDescent="0.25">
      <c r="A112" s="15" t="str">
        <f>WhoWorksWhere!A112</f>
        <v>N14115597</v>
      </c>
      <c r="B112" s="15"/>
      <c r="C112" s="14" t="e">
        <f>VLOOKUP(WhoWorksWhere!A112,Graduates!$A$2:$F$231,2,FALSE)</f>
        <v>#N/A</v>
      </c>
      <c r="D112" s="14"/>
      <c r="E112" s="11" t="e">
        <f>VLOOKUP(WhoWorksWhere!A112,Graduates!$A$2:$F$231,3,FALSE)</f>
        <v>#N/A</v>
      </c>
      <c r="F112" s="11"/>
      <c r="G112" s="11" t="str">
        <f>VLOOKUP(WhoWorksWhere!B112,Companies!$A$2:$B$695,2,FALSE)</f>
        <v>Güven Hastanesi</v>
      </c>
      <c r="H112" s="11"/>
      <c r="I112" s="11"/>
      <c r="J112" s="11"/>
      <c r="K112" s="11" t="e">
        <f>VLOOKUP(Graduatesworkingorworkedincompa!P112,Companies!$A$2:$B$659,2,FALSE)</f>
        <v>#N/A</v>
      </c>
      <c r="L112" s="11"/>
      <c r="M112" s="11"/>
      <c r="N112" s="11"/>
      <c r="O112" s="11"/>
      <c r="P112" t="e">
        <f>VLOOKUP(WhoWorksWhere!A112,WhoHadInternshipWhere!$A$2:$F$811,2,FALSE)</f>
        <v>#N/A</v>
      </c>
      <c r="Q112" t="e">
        <f>IF(P112=WhoWorksWhere!B112,"YES","")</f>
        <v>#N/A</v>
      </c>
      <c r="R112">
        <f>VLOOKUP(WhoWorksWhere!B112,Companies!$A$2:$B$695,1,FALSE)</f>
        <v>373</v>
      </c>
    </row>
    <row r="113" spans="1:18" hidden="1" x14ac:dyDescent="0.25">
      <c r="A113" s="15">
        <f>WhoWorksWhere!A113</f>
        <v>20727452</v>
      </c>
      <c r="B113" s="15"/>
      <c r="C113" s="14" t="str">
        <f>VLOOKUP(WhoWorksWhere!A113,Graduates!$A$2:$F$231,2,FALSE)</f>
        <v>BETÜL</v>
      </c>
      <c r="D113" s="14"/>
      <c r="E113" s="11" t="str">
        <f>VLOOKUP(WhoWorksWhere!A113,Graduates!$A$2:$F$231,3,FALSE)</f>
        <v>BATUN</v>
      </c>
      <c r="F113" s="11"/>
      <c r="G113" s="11" t="str">
        <f>VLOOKUP(WhoWorksWhere!B113,Companies!$A$2:$B$695,2,FALSE)</f>
        <v>TAI - TUSAŞ</v>
      </c>
      <c r="H113" s="11"/>
      <c r="I113" s="11"/>
      <c r="J113" s="11"/>
      <c r="K113" s="11" t="str">
        <f>VLOOKUP(Graduatesworkingorworkedincompa!P113,Companies!$A$2:$B$659,2,FALSE)</f>
        <v>KAREL</v>
      </c>
      <c r="L113" s="11"/>
      <c r="M113" s="11"/>
      <c r="N113" s="11"/>
      <c r="O113" s="11"/>
      <c r="P113">
        <f>VLOOKUP(WhoWorksWhere!A113,WhoHadInternshipWhere!$A$2:$F$811,2,FALSE)</f>
        <v>51</v>
      </c>
      <c r="Q113" t="str">
        <f>IF(P113=WhoWorksWhere!B113,"YES","")</f>
        <v/>
      </c>
      <c r="R113">
        <f>VLOOKUP(WhoWorksWhere!B113,Companies!$A$2:$B$695,1,FALSE)</f>
        <v>15</v>
      </c>
    </row>
    <row r="114" spans="1:18" hidden="1" x14ac:dyDescent="0.25">
      <c r="A114" s="15" t="str">
        <f>WhoWorksWhere!A114</f>
        <v>N14213260</v>
      </c>
      <c r="B114" s="15"/>
      <c r="C114" s="14" t="e">
        <f>VLOOKUP(WhoWorksWhere!A114,Graduates!$A$2:$F$231,2,FALSE)</f>
        <v>#N/A</v>
      </c>
      <c r="D114" s="14"/>
      <c r="E114" s="11" t="e">
        <f>VLOOKUP(WhoWorksWhere!A114,Graduates!$A$2:$F$231,3,FALSE)</f>
        <v>#N/A</v>
      </c>
      <c r="F114" s="11"/>
      <c r="G114" s="11" t="str">
        <f>VLOOKUP(WhoWorksWhere!B114,Companies!$A$2:$B$695,2,FALSE)</f>
        <v>C.E.S. Advanced Composite Products</v>
      </c>
      <c r="H114" s="11"/>
      <c r="I114" s="11"/>
      <c r="J114" s="11"/>
      <c r="K114" s="11" t="str">
        <f>VLOOKUP(Graduatesworkingorworkedincompa!P114,Companies!$A$2:$B$659,2,FALSE)</f>
        <v>Oyak-Renault Otomobil Fabrikaları</v>
      </c>
      <c r="L114" s="11"/>
      <c r="M114" s="11"/>
      <c r="N114" s="11"/>
      <c r="O114" s="11"/>
      <c r="P114">
        <f>VLOOKUP(WhoWorksWhere!A114,WhoHadInternshipWhere!$A$2:$F$811,2,FALSE)</f>
        <v>19</v>
      </c>
      <c r="Q114" t="str">
        <f>IF(P114=WhoWorksWhere!B114,"YES","")</f>
        <v/>
      </c>
      <c r="R114">
        <f>VLOOKUP(WhoWorksWhere!B114,Companies!$A$2:$B$695,1,FALSE)</f>
        <v>391</v>
      </c>
    </row>
    <row r="115" spans="1:18" hidden="1" x14ac:dyDescent="0.25">
      <c r="A115" s="15" t="str">
        <f>WhoWorksWhere!A115</f>
        <v>N14217303</v>
      </c>
      <c r="B115" s="15"/>
      <c r="C115" s="14" t="e">
        <f>VLOOKUP(WhoWorksWhere!A115,Graduates!$A$2:$F$231,2,FALSE)</f>
        <v>#N/A</v>
      </c>
      <c r="D115" s="14"/>
      <c r="E115" s="11" t="e">
        <f>VLOOKUP(WhoWorksWhere!A115,Graduates!$A$2:$F$231,3,FALSE)</f>
        <v>#N/A</v>
      </c>
      <c r="F115" s="11"/>
      <c r="G115" s="11" t="str">
        <f>VLOOKUP(WhoWorksWhere!B115,Companies!$A$2:$B$695,2,FALSE)</f>
        <v>Ulusoy Electric</v>
      </c>
      <c r="H115" s="11"/>
      <c r="I115" s="11"/>
      <c r="J115" s="11"/>
      <c r="K115" s="11" t="str">
        <f>VLOOKUP(Graduatesworkingorworkedincompa!P115,Companies!$A$2:$B$659,2,FALSE)</f>
        <v>TPAO - Türkiye Petrolleri</v>
      </c>
      <c r="L115" s="11"/>
      <c r="M115" s="11"/>
      <c r="N115" s="11"/>
      <c r="O115" s="11"/>
      <c r="P115">
        <f>VLOOKUP(WhoWorksWhere!A115,WhoHadInternshipWhere!$A$2:$F$811,2,FALSE)</f>
        <v>333</v>
      </c>
      <c r="Q115" t="str">
        <f>IF(P115=WhoWorksWhere!B115,"YES","")</f>
        <v/>
      </c>
      <c r="R115">
        <f>VLOOKUP(WhoWorksWhere!B115,Companies!$A$2:$B$695,1,FALSE)</f>
        <v>359</v>
      </c>
    </row>
    <row r="116" spans="1:18" hidden="1" x14ac:dyDescent="0.25">
      <c r="A116" s="15" t="str">
        <f>WhoWorksWhere!A116</f>
        <v>N14319892</v>
      </c>
      <c r="B116" s="15"/>
      <c r="C116" s="14" t="e">
        <f>VLOOKUP(WhoWorksWhere!A116,Graduates!$A$2:$F$231,2,FALSE)</f>
        <v>#N/A</v>
      </c>
      <c r="D116" s="14"/>
      <c r="E116" s="11" t="e">
        <f>VLOOKUP(WhoWorksWhere!A116,Graduates!$A$2:$F$231,3,FALSE)</f>
        <v>#N/A</v>
      </c>
      <c r="F116" s="11"/>
      <c r="G116" s="11" t="str">
        <f>VLOOKUP(WhoWorksWhere!B116,Companies!$A$2:$B$695,2,FALSE)</f>
        <v>ME-GE Teknik</v>
      </c>
      <c r="H116" s="11"/>
      <c r="I116" s="11"/>
      <c r="J116" s="11"/>
      <c r="K116" s="11" t="str">
        <f>VLOOKUP(Graduatesworkingorworkedincompa!P116,Companies!$A$2:$B$659,2,FALSE)</f>
        <v>TPAO - Türkiye Petrolleri</v>
      </c>
      <c r="L116" s="11"/>
      <c r="M116" s="11"/>
      <c r="N116" s="11"/>
      <c r="O116" s="11"/>
      <c r="P116">
        <f>VLOOKUP(WhoWorksWhere!A116,WhoHadInternshipWhere!$A$2:$F$811,2,FALSE)</f>
        <v>333</v>
      </c>
      <c r="Q116" t="str">
        <f>IF(P116=WhoWorksWhere!B116,"YES","")</f>
        <v/>
      </c>
      <c r="R116">
        <f>VLOOKUP(WhoWorksWhere!B116,Companies!$A$2:$B$695,1,FALSE)</f>
        <v>323</v>
      </c>
    </row>
    <row r="117" spans="1:18" hidden="1" x14ac:dyDescent="0.25">
      <c r="A117" s="15" t="str">
        <f>WhoWorksWhere!A117</f>
        <v>N14319892</v>
      </c>
      <c r="B117" s="15"/>
      <c r="C117" s="14" t="e">
        <f>VLOOKUP(WhoWorksWhere!A117,Graduates!$A$2:$F$231,2,FALSE)</f>
        <v>#N/A</v>
      </c>
      <c r="D117" s="14"/>
      <c r="E117" s="11" t="e">
        <f>VLOOKUP(WhoWorksWhere!A117,Graduates!$A$2:$F$231,3,FALSE)</f>
        <v>#N/A</v>
      </c>
      <c r="F117" s="11"/>
      <c r="G117" s="11" t="str">
        <f>VLOOKUP(WhoWorksWhere!B117,Companies!$A$2:$B$695,2,FALSE)</f>
        <v>AMI Metals</v>
      </c>
      <c r="H117" s="11"/>
      <c r="I117" s="11"/>
      <c r="J117" s="11"/>
      <c r="K117" s="11" t="str">
        <f>VLOOKUP(Graduatesworkingorworkedincompa!P117,Companies!$A$2:$B$659,2,FALSE)</f>
        <v>TPAO - Türkiye Petrolleri</v>
      </c>
      <c r="L117" s="11"/>
      <c r="M117" s="11"/>
      <c r="N117" s="11"/>
      <c r="O117" s="11"/>
      <c r="P117">
        <f>VLOOKUP(WhoWorksWhere!A117,WhoHadInternshipWhere!$A$2:$F$811,2,FALSE)</f>
        <v>333</v>
      </c>
      <c r="Q117" t="str">
        <f>IF(P117=WhoWorksWhere!B117,"YES","")</f>
        <v/>
      </c>
      <c r="R117">
        <f>VLOOKUP(WhoWorksWhere!B117,Companies!$A$2:$B$695,1,FALSE)</f>
        <v>395</v>
      </c>
    </row>
    <row r="118" spans="1:18" hidden="1" x14ac:dyDescent="0.25">
      <c r="A118" s="15" t="str">
        <f>WhoWorksWhere!A118</f>
        <v>N15215023</v>
      </c>
      <c r="B118" s="15"/>
      <c r="C118" s="14" t="e">
        <f>VLOOKUP(WhoWorksWhere!A118,Graduates!$A$2:$F$231,2,FALSE)</f>
        <v>#N/A</v>
      </c>
      <c r="D118" s="14"/>
      <c r="E118" s="11" t="e">
        <f>VLOOKUP(WhoWorksWhere!A118,Graduates!$A$2:$F$231,3,FALSE)</f>
        <v>#N/A</v>
      </c>
      <c r="F118" s="11"/>
      <c r="G118" s="11" t="str">
        <f>VLOOKUP(WhoWorksWhere!B118,Companies!$A$2:$B$695,2,FALSE)</f>
        <v>+90 3B Dijital Fabrika</v>
      </c>
      <c r="H118" s="11"/>
      <c r="I118" s="11"/>
      <c r="J118" s="11"/>
      <c r="K118" s="11" t="e">
        <f>VLOOKUP(Graduatesworkingorworkedincompa!P118,Companies!$A$2:$B$659,2,FALSE)</f>
        <v>#N/A</v>
      </c>
      <c r="L118" s="11"/>
      <c r="M118" s="11"/>
      <c r="N118" s="11"/>
      <c r="O118" s="11"/>
      <c r="P118" t="e">
        <f>VLOOKUP(WhoWorksWhere!A118,WhoHadInternshipWhere!$A$2:$F$811,2,FALSE)</f>
        <v>#N/A</v>
      </c>
      <c r="Q118" t="e">
        <f>IF(P118=WhoWorksWhere!B118,"YES","")</f>
        <v>#N/A</v>
      </c>
      <c r="R118">
        <f>VLOOKUP(WhoWorksWhere!B118,Companies!$A$2:$B$695,1,FALSE)</f>
        <v>352</v>
      </c>
    </row>
    <row r="119" spans="1:18" hidden="1" x14ac:dyDescent="0.25">
      <c r="A119" s="15">
        <f>WhoWorksWhere!A119</f>
        <v>21030899</v>
      </c>
      <c r="B119" s="15"/>
      <c r="C119" s="14" t="str">
        <f>VLOOKUP(WhoWorksWhere!A119,Graduates!$A$2:$F$231,2,FALSE)</f>
        <v>GÖKÇE</v>
      </c>
      <c r="D119" s="14"/>
      <c r="E119" s="11" t="str">
        <f>VLOOKUP(WhoWorksWhere!A119,Graduates!$A$2:$F$231,3,FALSE)</f>
        <v>GÜNAYDIN</v>
      </c>
      <c r="F119" s="11"/>
      <c r="G119" s="11" t="str">
        <f>VLOOKUP(WhoWorksWhere!B119,Companies!$A$2:$B$695,2,FALSE)</f>
        <v>HAVELSAN</v>
      </c>
      <c r="H119" s="11"/>
      <c r="I119" s="11"/>
      <c r="J119" s="11"/>
      <c r="K119" s="11" t="str">
        <f>VLOOKUP(Graduatesworkingorworkedincompa!P119,Companies!$A$2:$B$659,2,FALSE)</f>
        <v>Rönesans Holding</v>
      </c>
      <c r="L119" s="11"/>
      <c r="M119" s="11"/>
      <c r="N119" s="11"/>
      <c r="O119" s="11"/>
      <c r="P119">
        <f>VLOOKUP(WhoWorksWhere!A119,WhoHadInternshipWhere!$A$2:$F$811,2,FALSE)</f>
        <v>449</v>
      </c>
      <c r="Q119" t="str">
        <f>IF(P119=WhoWorksWhere!B119,"YES","")</f>
        <v/>
      </c>
      <c r="R119">
        <f>VLOOKUP(WhoWorksWhere!B119,Companies!$A$2:$B$695,1,FALSE)</f>
        <v>357</v>
      </c>
    </row>
    <row r="120" spans="1:18" hidden="1" x14ac:dyDescent="0.25">
      <c r="A120" s="15">
        <f>WhoWorksWhere!A120</f>
        <v>21030899</v>
      </c>
      <c r="B120" s="15"/>
      <c r="C120" s="14" t="str">
        <f>VLOOKUP(WhoWorksWhere!A120,Graduates!$A$2:$F$231,2,FALSE)</f>
        <v>GÖKÇE</v>
      </c>
      <c r="D120" s="14"/>
      <c r="E120" s="11" t="str">
        <f>VLOOKUP(WhoWorksWhere!A120,Graduates!$A$2:$F$231,3,FALSE)</f>
        <v>GÜNAYDIN</v>
      </c>
      <c r="F120" s="11"/>
      <c r="G120" s="11" t="str">
        <f>VLOOKUP(WhoWorksWhere!B120,Companies!$A$2:$B$695,2,FALSE)</f>
        <v>Bilkent Holding</v>
      </c>
      <c r="H120" s="11"/>
      <c r="I120" s="11"/>
      <c r="J120" s="11"/>
      <c r="K120" s="11" t="str">
        <f>VLOOKUP(Graduatesworkingorworkedincompa!P120,Companies!$A$2:$B$659,2,FALSE)</f>
        <v>Rönesans Holding</v>
      </c>
      <c r="L120" s="11"/>
      <c r="M120" s="11"/>
      <c r="N120" s="11"/>
      <c r="O120" s="11"/>
      <c r="P120">
        <f>VLOOKUP(WhoWorksWhere!A120,WhoHadInternshipWhere!$A$2:$F$811,2,FALSE)</f>
        <v>449</v>
      </c>
      <c r="Q120" t="str">
        <f>IF(P120=WhoWorksWhere!B120,"YES","")</f>
        <v/>
      </c>
      <c r="R120">
        <f>VLOOKUP(WhoWorksWhere!B120,Companies!$A$2:$B$695,1,FALSE)</f>
        <v>396</v>
      </c>
    </row>
    <row r="121" spans="1:18" hidden="1" x14ac:dyDescent="0.25">
      <c r="A121" s="15" t="str">
        <f>WhoWorksWhere!A121</f>
        <v>N15112384</v>
      </c>
      <c r="B121" s="15"/>
      <c r="C121" s="14" t="e">
        <f>VLOOKUP(WhoWorksWhere!A121,Graduates!$A$2:$F$231,2,FALSE)</f>
        <v>#N/A</v>
      </c>
      <c r="D121" s="14"/>
      <c r="E121" s="11" t="e">
        <f>VLOOKUP(WhoWorksWhere!A121,Graduates!$A$2:$F$231,3,FALSE)</f>
        <v>#N/A</v>
      </c>
      <c r="F121" s="11"/>
      <c r="G121" s="11" t="str">
        <f>VLOOKUP(WhoWorksWhere!B121,Companies!$A$2:$B$695,2,FALSE)</f>
        <v>Arçelik</v>
      </c>
      <c r="H121" s="11"/>
      <c r="I121" s="11"/>
      <c r="J121" s="11"/>
      <c r="K121" s="11" t="str">
        <f>VLOOKUP(Graduatesworkingorworkedincompa!P121,Companies!$A$2:$B$659,2,FALSE)</f>
        <v>TAI - TUSAŞ</v>
      </c>
      <c r="L121" s="11"/>
      <c r="M121" s="11"/>
      <c r="N121" s="11"/>
      <c r="O121" s="11"/>
      <c r="P121">
        <f>VLOOKUP(WhoWorksWhere!A121,WhoHadInternshipWhere!$A$2:$F$811,2,FALSE)</f>
        <v>15</v>
      </c>
      <c r="Q121" t="str">
        <f>IF(P121=WhoWorksWhere!B121,"YES","")</f>
        <v/>
      </c>
      <c r="R121">
        <f>VLOOKUP(WhoWorksWhere!B121,Companies!$A$2:$B$695,1,FALSE)</f>
        <v>16</v>
      </c>
    </row>
    <row r="122" spans="1:18" hidden="1" x14ac:dyDescent="0.25">
      <c r="A122" s="15" t="str">
        <f>WhoWorksWhere!A122</f>
        <v>N14216535</v>
      </c>
      <c r="B122" s="15"/>
      <c r="C122" s="14" t="e">
        <f>VLOOKUP(WhoWorksWhere!A122,Graduates!$A$2:$F$231,2,FALSE)</f>
        <v>#N/A</v>
      </c>
      <c r="D122" s="14"/>
      <c r="E122" s="11" t="e">
        <f>VLOOKUP(WhoWorksWhere!A122,Graduates!$A$2:$F$231,3,FALSE)</f>
        <v>#N/A</v>
      </c>
      <c r="F122" s="11"/>
      <c r="G122" s="11" t="str">
        <f>VLOOKUP(WhoWorksWhere!B122,Companies!$A$2:$B$695,2,FALSE)</f>
        <v>Hacettepe University</v>
      </c>
      <c r="H122" s="11"/>
      <c r="I122" s="11"/>
      <c r="J122" s="11"/>
      <c r="K122" s="11" t="e">
        <f>VLOOKUP(Graduatesworkingorworkedincompa!P122,Companies!$A$2:$B$659,2,FALSE)</f>
        <v>#N/A</v>
      </c>
      <c r="L122" s="11"/>
      <c r="M122" s="11"/>
      <c r="N122" s="11"/>
      <c r="O122" s="11"/>
      <c r="P122" t="e">
        <f>VLOOKUP(WhoWorksWhere!A122,WhoHadInternshipWhere!$A$2:$F$811,2,FALSE)</f>
        <v>#N/A</v>
      </c>
      <c r="Q122" t="e">
        <f>IF(P122=WhoWorksWhere!B122,"YES","")</f>
        <v>#N/A</v>
      </c>
      <c r="R122">
        <f>VLOOKUP(WhoWorksWhere!B122,Companies!$A$2:$B$695,1,FALSE)</f>
        <v>5</v>
      </c>
    </row>
    <row r="123" spans="1:18" hidden="1" x14ac:dyDescent="0.25">
      <c r="A123" s="15" t="str">
        <f>WhoWorksWhere!A123</f>
        <v>N14317612</v>
      </c>
      <c r="B123" s="15"/>
      <c r="C123" s="14" t="e">
        <f>VLOOKUP(WhoWorksWhere!A123,Graduates!$A$2:$F$231,2,FALSE)</f>
        <v>#N/A</v>
      </c>
      <c r="D123" s="14"/>
      <c r="E123" s="11" t="e">
        <f>VLOOKUP(WhoWorksWhere!A123,Graduates!$A$2:$F$231,3,FALSE)</f>
        <v>#N/A</v>
      </c>
      <c r="F123" s="11"/>
      <c r="G123" s="11" t="str">
        <f>VLOOKUP(WhoWorksWhere!B123,Companies!$A$2:$B$695,2,FALSE)</f>
        <v>Deser Kimya</v>
      </c>
      <c r="H123" s="11"/>
      <c r="I123" s="11"/>
      <c r="J123" s="11"/>
      <c r="K123" s="11" t="e">
        <f>VLOOKUP(Graduatesworkingorworkedincompa!P123,Companies!$A$2:$B$659,2,FALSE)</f>
        <v>#N/A</v>
      </c>
      <c r="L123" s="11"/>
      <c r="M123" s="11"/>
      <c r="N123" s="11"/>
      <c r="O123" s="11"/>
      <c r="P123" t="e">
        <f>VLOOKUP(WhoWorksWhere!A123,WhoHadInternshipWhere!$A$2:$F$811,2,FALSE)</f>
        <v>#N/A</v>
      </c>
      <c r="Q123" t="e">
        <f>IF(P123=WhoWorksWhere!B123,"YES","")</f>
        <v>#N/A</v>
      </c>
      <c r="R123">
        <f>VLOOKUP(WhoWorksWhere!B123,Companies!$A$2:$B$695,1,FALSE)</f>
        <v>334</v>
      </c>
    </row>
    <row r="124" spans="1:18" hidden="1" x14ac:dyDescent="0.25">
      <c r="A124" s="15" t="str">
        <f>WhoWorksWhere!A124</f>
        <v>N14317612</v>
      </c>
      <c r="B124" s="15"/>
      <c r="C124" s="14" t="e">
        <f>VLOOKUP(WhoWorksWhere!A124,Graduates!$A$2:$F$231,2,FALSE)</f>
        <v>#N/A</v>
      </c>
      <c r="D124" s="14"/>
      <c r="E124" s="11" t="e">
        <f>VLOOKUP(WhoWorksWhere!A124,Graduates!$A$2:$F$231,3,FALSE)</f>
        <v>#N/A</v>
      </c>
      <c r="F124" s="11"/>
      <c r="G124" s="11" t="str">
        <f>VLOOKUP(WhoWorksWhere!B124,Companies!$A$2:$B$695,2,FALSE)</f>
        <v>Deser Enerji ve Mühendislik</v>
      </c>
      <c r="H124" s="11"/>
      <c r="I124" s="11"/>
      <c r="J124" s="11"/>
      <c r="K124" s="11" t="e">
        <f>VLOOKUP(Graduatesworkingorworkedincompa!P124,Companies!$A$2:$B$659,2,FALSE)</f>
        <v>#N/A</v>
      </c>
      <c r="L124" s="11"/>
      <c r="M124" s="11"/>
      <c r="N124" s="11"/>
      <c r="O124" s="11"/>
      <c r="P124" t="e">
        <f>VLOOKUP(WhoWorksWhere!A124,WhoHadInternshipWhere!$A$2:$F$811,2,FALSE)</f>
        <v>#N/A</v>
      </c>
      <c r="Q124" t="e">
        <f>IF(P124=WhoWorksWhere!B124,"YES","")</f>
        <v>#N/A</v>
      </c>
      <c r="R124">
        <f>VLOOKUP(WhoWorksWhere!B124,Companies!$A$2:$B$695,1,FALSE)</f>
        <v>388</v>
      </c>
    </row>
    <row r="125" spans="1:18" hidden="1" x14ac:dyDescent="0.25">
      <c r="A125" s="15" t="str">
        <f>WhoWorksWhere!A125</f>
        <v>N14112106</v>
      </c>
      <c r="B125" s="15"/>
      <c r="C125" s="14" t="e">
        <f>VLOOKUP(WhoWorksWhere!A125,Graduates!$A$2:$F$231,2,FALSE)</f>
        <v>#N/A</v>
      </c>
      <c r="D125" s="14"/>
      <c r="E125" s="11" t="e">
        <f>VLOOKUP(WhoWorksWhere!A125,Graduates!$A$2:$F$231,3,FALSE)</f>
        <v>#N/A</v>
      </c>
      <c r="F125" s="11"/>
      <c r="G125" s="11" t="str">
        <f>VLOOKUP(WhoWorksWhere!B125,Companies!$A$2:$B$695,2,FALSE)</f>
        <v>Duru Bilişim Teknolojileri</v>
      </c>
      <c r="H125" s="11"/>
      <c r="I125" s="11"/>
      <c r="J125" s="11"/>
      <c r="K125" s="11" t="str">
        <f>VLOOKUP(Graduatesworkingorworkedincompa!P125,Companies!$A$2:$B$659,2,FALSE)</f>
        <v>Halkbank</v>
      </c>
      <c r="L125" s="11"/>
      <c r="M125" s="11"/>
      <c r="N125" s="11"/>
      <c r="O125" s="11"/>
      <c r="P125">
        <f>VLOOKUP(WhoWorksWhere!A125,WhoHadInternshipWhere!$A$2:$F$811,2,FALSE)</f>
        <v>296</v>
      </c>
      <c r="Q125" t="str">
        <f>IF(P125=WhoWorksWhere!B125,"YES","")</f>
        <v/>
      </c>
      <c r="R125">
        <f>VLOOKUP(WhoWorksWhere!B125,Companies!$A$2:$B$695,1,FALSE)</f>
        <v>331</v>
      </c>
    </row>
    <row r="126" spans="1:18" hidden="1" x14ac:dyDescent="0.25">
      <c r="A126" s="15" t="str">
        <f>WhoWorksWhere!A126</f>
        <v>N14112106</v>
      </c>
      <c r="B126" s="15"/>
      <c r="C126" s="14" t="e">
        <f>VLOOKUP(WhoWorksWhere!A126,Graduates!$A$2:$F$231,2,FALSE)</f>
        <v>#N/A</v>
      </c>
      <c r="D126" s="14"/>
      <c r="E126" s="11" t="e">
        <f>VLOOKUP(WhoWorksWhere!A126,Graduates!$A$2:$F$231,3,FALSE)</f>
        <v>#N/A</v>
      </c>
      <c r="F126" s="11"/>
      <c r="G126" s="11" t="str">
        <f>VLOOKUP(WhoWorksWhere!B126,Companies!$A$2:$B$695,2,FALSE)</f>
        <v>Turuncu Holding</v>
      </c>
      <c r="H126" s="11"/>
      <c r="I126" s="11"/>
      <c r="J126" s="11"/>
      <c r="K126" s="11" t="str">
        <f>VLOOKUP(Graduatesworkingorworkedincompa!P126,Companies!$A$2:$B$659,2,FALSE)</f>
        <v>Halkbank</v>
      </c>
      <c r="L126" s="11"/>
      <c r="M126" s="11"/>
      <c r="N126" s="11"/>
      <c r="O126" s="11"/>
      <c r="P126">
        <f>VLOOKUP(WhoWorksWhere!A126,WhoHadInternshipWhere!$A$2:$F$811,2,FALSE)</f>
        <v>296</v>
      </c>
      <c r="Q126" t="str">
        <f>IF(P126=WhoWorksWhere!B126,"YES","")</f>
        <v/>
      </c>
      <c r="R126">
        <f>VLOOKUP(WhoWorksWhere!B126,Companies!$A$2:$B$695,1,FALSE)</f>
        <v>306</v>
      </c>
    </row>
    <row r="127" spans="1:18" hidden="1" x14ac:dyDescent="0.25">
      <c r="A127" s="15">
        <f>WhoWorksWhere!A127</f>
        <v>20727653</v>
      </c>
      <c r="B127" s="15"/>
      <c r="C127" s="14" t="str">
        <f>VLOOKUP(WhoWorksWhere!A127,Graduates!$A$2:$F$231,2,FALSE)</f>
        <v>ARZU</v>
      </c>
      <c r="D127" s="14"/>
      <c r="E127" s="11" t="str">
        <f>VLOOKUP(WhoWorksWhere!A127,Graduates!$A$2:$F$231,3,FALSE)</f>
        <v>ŞEN</v>
      </c>
      <c r="F127" s="11"/>
      <c r="G127" s="11" t="str">
        <f>VLOOKUP(WhoWorksWhere!B127,Companies!$A$2:$B$695,2,FALSE)</f>
        <v>Şölen Çikolata</v>
      </c>
      <c r="H127" s="11"/>
      <c r="I127" s="11"/>
      <c r="J127" s="11"/>
      <c r="K127" s="11" t="str">
        <f>VLOOKUP(Graduatesworkingorworkedincompa!P127,Companies!$A$2:$B$659,2,FALSE)</f>
        <v>Oyak-Renault Otomobil Fabrikaları</v>
      </c>
      <c r="L127" s="11"/>
      <c r="M127" s="11"/>
      <c r="N127" s="11"/>
      <c r="O127" s="11"/>
      <c r="P127">
        <f>VLOOKUP(WhoWorksWhere!A127,WhoHadInternshipWhere!$A$2:$F$811,2,FALSE)</f>
        <v>19</v>
      </c>
      <c r="Q127" t="str">
        <f>IF(P127=WhoWorksWhere!B127,"YES","")</f>
        <v/>
      </c>
      <c r="R127">
        <f>VLOOKUP(WhoWorksWhere!B127,Companies!$A$2:$B$695,1,FALSE)</f>
        <v>399</v>
      </c>
    </row>
    <row r="128" spans="1:18" hidden="1" x14ac:dyDescent="0.25">
      <c r="A128" s="15">
        <f>WhoWorksWhere!A128</f>
        <v>20727653</v>
      </c>
      <c r="B128" s="15"/>
      <c r="C128" s="14" t="str">
        <f>VLOOKUP(WhoWorksWhere!A128,Graduates!$A$2:$F$231,2,FALSE)</f>
        <v>ARZU</v>
      </c>
      <c r="D128" s="14"/>
      <c r="E128" s="11" t="str">
        <f>VLOOKUP(WhoWorksWhere!A128,Graduates!$A$2:$F$231,3,FALSE)</f>
        <v>ŞEN</v>
      </c>
      <c r="F128" s="11"/>
      <c r="G128" s="11" t="str">
        <f>VLOOKUP(WhoWorksWhere!B128,Companies!$A$2:$B$695,2,FALSE)</f>
        <v>Acron Bilişim</v>
      </c>
      <c r="H128" s="11"/>
      <c r="I128" s="11"/>
      <c r="J128" s="11"/>
      <c r="K128" s="11" t="str">
        <f>VLOOKUP(Graduatesworkingorworkedincompa!P128,Companies!$A$2:$B$659,2,FALSE)</f>
        <v>Oyak-Renault Otomobil Fabrikaları</v>
      </c>
      <c r="L128" s="11"/>
      <c r="M128" s="11"/>
      <c r="N128" s="11"/>
      <c r="O128" s="11"/>
      <c r="P128">
        <f>VLOOKUP(WhoWorksWhere!A128,WhoHadInternshipWhere!$A$2:$F$811,2,FALSE)</f>
        <v>19</v>
      </c>
      <c r="Q128" t="str">
        <f>IF(P128=WhoWorksWhere!B128,"YES","")</f>
        <v/>
      </c>
      <c r="R128">
        <f>VLOOKUP(WhoWorksWhere!B128,Companies!$A$2:$B$695,1,FALSE)</f>
        <v>76</v>
      </c>
    </row>
    <row r="129" spans="1:18" hidden="1" x14ac:dyDescent="0.25">
      <c r="A129" s="15">
        <f>WhoWorksWhere!A129</f>
        <v>20727653</v>
      </c>
      <c r="B129" s="15"/>
      <c r="C129" s="14" t="str">
        <f>VLOOKUP(WhoWorksWhere!A129,Graduates!$A$2:$F$231,2,FALSE)</f>
        <v>ARZU</v>
      </c>
      <c r="D129" s="14"/>
      <c r="E129" s="11" t="str">
        <f>VLOOKUP(WhoWorksWhere!A129,Graduates!$A$2:$F$231,3,FALSE)</f>
        <v>ŞEN</v>
      </c>
      <c r="F129" s="11"/>
      <c r="G129" s="11" t="str">
        <f>VLOOKUP(WhoWorksWhere!B129,Companies!$A$2:$B$695,2,FALSE)</f>
        <v>HAVELSAN</v>
      </c>
      <c r="H129" s="11"/>
      <c r="I129" s="11"/>
      <c r="J129" s="11"/>
      <c r="K129" s="11" t="str">
        <f>VLOOKUP(Graduatesworkingorworkedincompa!P129,Companies!$A$2:$B$659,2,FALSE)</f>
        <v>Oyak-Renault Otomobil Fabrikaları</v>
      </c>
      <c r="L129" s="11"/>
      <c r="M129" s="11"/>
      <c r="N129" s="11"/>
      <c r="O129" s="11"/>
      <c r="P129">
        <f>VLOOKUP(WhoWorksWhere!A129,WhoHadInternshipWhere!$A$2:$F$811,2,FALSE)</f>
        <v>19</v>
      </c>
      <c r="Q129" t="str">
        <f>IF(P129=WhoWorksWhere!B129,"YES","")</f>
        <v/>
      </c>
      <c r="R129">
        <f>VLOOKUP(WhoWorksWhere!B129,Companies!$A$2:$B$695,1,FALSE)</f>
        <v>357</v>
      </c>
    </row>
    <row r="130" spans="1:18" hidden="1" x14ac:dyDescent="0.25">
      <c r="A130" s="15">
        <f>WhoWorksWhere!A130</f>
        <v>21031035</v>
      </c>
      <c r="B130" s="15"/>
      <c r="C130" s="14" t="str">
        <f>VLOOKUP(WhoWorksWhere!A130,Graduates!$A$2:$F$231,2,FALSE)</f>
        <v>AKIN</v>
      </c>
      <c r="D130" s="14"/>
      <c r="E130" s="11" t="str">
        <f>VLOOKUP(WhoWorksWhere!A130,Graduates!$A$2:$F$231,3,FALSE)</f>
        <v>SÜTER</v>
      </c>
      <c r="F130" s="11"/>
      <c r="G130" s="11" t="str">
        <f>VLOOKUP(WhoWorksWhere!B130,Companies!$A$2:$B$695,2,FALSE)</f>
        <v>Özel Çakabey Okulları</v>
      </c>
      <c r="H130" s="11"/>
      <c r="I130" s="11"/>
      <c r="J130" s="11"/>
      <c r="K130" s="11" t="str">
        <f>VLOOKUP(Graduatesworkingorworkedincompa!P130,Companies!$A$2:$B$659,2,FALSE)</f>
        <v>TEI</v>
      </c>
      <c r="L130" s="11"/>
      <c r="M130" s="11"/>
      <c r="N130" s="11"/>
      <c r="O130" s="11"/>
      <c r="P130">
        <f>VLOOKUP(WhoWorksWhere!A130,WhoHadInternshipWhere!$A$2:$F$811,2,FALSE)</f>
        <v>400</v>
      </c>
      <c r="Q130" t="str">
        <f>IF(P130=WhoWorksWhere!B130,"YES","")</f>
        <v/>
      </c>
      <c r="R130">
        <f>VLOOKUP(WhoWorksWhere!B130,Companies!$A$2:$B$695,1,FALSE)</f>
        <v>404</v>
      </c>
    </row>
    <row r="131" spans="1:18" hidden="1" x14ac:dyDescent="0.25">
      <c r="A131" s="15">
        <f>WhoWorksWhere!A131</f>
        <v>20829603</v>
      </c>
      <c r="B131" s="15"/>
      <c r="C131" s="14" t="str">
        <f>VLOOKUP(WhoWorksWhere!A131,Graduates!$A$2:$F$231,2,FALSE)</f>
        <v>ZEYCAN</v>
      </c>
      <c r="D131" s="14"/>
      <c r="E131" s="11" t="str">
        <f>VLOOKUP(WhoWorksWhere!A131,Graduates!$A$2:$F$231,3,FALSE)</f>
        <v>ÖZDEN</v>
      </c>
      <c r="F131" s="11"/>
      <c r="G131" s="11" t="str">
        <f>VLOOKUP(WhoWorksWhere!B131,Companies!$A$2:$B$695,2,FALSE)</f>
        <v>Nüve İmalat</v>
      </c>
      <c r="H131" s="11"/>
      <c r="I131" s="11"/>
      <c r="J131" s="11"/>
      <c r="K131" s="11" t="e">
        <f>VLOOKUP(Graduatesworkingorworkedincompa!P131,Companies!$A$2:$B$659,2,FALSE)</f>
        <v>#N/A</v>
      </c>
      <c r="L131" s="11"/>
      <c r="M131" s="11"/>
      <c r="N131" s="11"/>
      <c r="O131" s="11"/>
      <c r="P131" t="e">
        <f>VLOOKUP(WhoWorksWhere!A131,WhoHadInternshipWhere!$A$2:$F$811,2,FALSE)</f>
        <v>#N/A</v>
      </c>
      <c r="Q131" t="e">
        <f>IF(P131=WhoWorksWhere!B131,"YES","")</f>
        <v>#N/A</v>
      </c>
      <c r="R131">
        <f>VLOOKUP(WhoWorksWhere!B131,Companies!$A$2:$B$695,1,FALSE)</f>
        <v>405</v>
      </c>
    </row>
    <row r="132" spans="1:18" hidden="1" x14ac:dyDescent="0.25">
      <c r="A132" s="15" t="str">
        <f>WhoWorksWhere!A132</f>
        <v>N14111765</v>
      </c>
      <c r="B132" s="15"/>
      <c r="C132" s="14" t="e">
        <f>VLOOKUP(WhoWorksWhere!A132,Graduates!$A$2:$F$231,2,FALSE)</f>
        <v>#N/A</v>
      </c>
      <c r="D132" s="14"/>
      <c r="E132" s="11" t="e">
        <f>VLOOKUP(WhoWorksWhere!A132,Graduates!$A$2:$F$231,3,FALSE)</f>
        <v>#N/A</v>
      </c>
      <c r="F132" s="11"/>
      <c r="G132" s="11" t="str">
        <f>VLOOKUP(WhoWorksWhere!B132,Companies!$A$2:$B$695,2,FALSE)</f>
        <v>Gölbaşı Belediyesi</v>
      </c>
      <c r="H132" s="11"/>
      <c r="I132" s="11"/>
      <c r="J132" s="11"/>
      <c r="K132" s="11" t="e">
        <f>VLOOKUP(Graduatesworkingorworkedincompa!P132,Companies!$A$2:$B$659,2,FALSE)</f>
        <v>#N/A</v>
      </c>
      <c r="L132" s="11"/>
      <c r="M132" s="11"/>
      <c r="N132" s="11"/>
      <c r="O132" s="11"/>
      <c r="P132" t="e">
        <f>VLOOKUP(WhoWorksWhere!A132,WhoHadInternshipWhere!$A$2:$F$811,2,FALSE)</f>
        <v>#N/A</v>
      </c>
      <c r="Q132" t="e">
        <f>IF(P132=WhoWorksWhere!B132,"YES","")</f>
        <v>#N/A</v>
      </c>
      <c r="R132">
        <f>VLOOKUP(WhoWorksWhere!B132,Companies!$A$2:$B$695,1,FALSE)</f>
        <v>192</v>
      </c>
    </row>
    <row r="133" spans="1:18" hidden="1" x14ac:dyDescent="0.25">
      <c r="A133" s="15">
        <f>WhoWorksWhere!A133</f>
        <v>20930063</v>
      </c>
      <c r="B133" s="15"/>
      <c r="C133" s="14" t="str">
        <f>VLOOKUP(WhoWorksWhere!A133,Graduates!$A$2:$F$231,2,FALSE)</f>
        <v>GÜZİN</v>
      </c>
      <c r="D133" s="14"/>
      <c r="E133" s="11" t="str">
        <f>VLOOKUP(WhoWorksWhere!A133,Graduates!$A$2:$F$231,3,FALSE)</f>
        <v>KOÇAK</v>
      </c>
      <c r="F133" s="11"/>
      <c r="G133" s="11" t="str">
        <f>VLOOKUP(WhoWorksWhere!B133,Companies!$A$2:$B$695,2,FALSE)</f>
        <v>Decathlon</v>
      </c>
      <c r="H133" s="11"/>
      <c r="I133" s="11"/>
      <c r="J133" s="11"/>
      <c r="K133" s="11" t="str">
        <f>VLOOKUP(Graduatesworkingorworkedincompa!P133,Companies!$A$2:$B$659,2,FALSE)</f>
        <v>Eczacıbaşı VitrA Karo</v>
      </c>
      <c r="L133" s="11"/>
      <c r="M133" s="11"/>
      <c r="N133" s="11"/>
      <c r="O133" s="11"/>
      <c r="P133">
        <f>VLOOKUP(WhoWorksWhere!A133,WhoHadInternshipWhere!$A$2:$F$811,2,FALSE)</f>
        <v>26</v>
      </c>
      <c r="Q133" t="str">
        <f>IF(P133=WhoWorksWhere!B133,"YES","")</f>
        <v/>
      </c>
      <c r="R133">
        <f>VLOOKUP(WhoWorksWhere!B133,Companies!$A$2:$B$695,1,FALSE)</f>
        <v>29</v>
      </c>
    </row>
    <row r="134" spans="1:18" hidden="1" x14ac:dyDescent="0.25">
      <c r="A134" s="15">
        <f>WhoWorksWhere!A134</f>
        <v>20930063</v>
      </c>
      <c r="B134" s="15"/>
      <c r="C134" s="14" t="str">
        <f>VLOOKUP(WhoWorksWhere!A134,Graduates!$A$2:$F$231,2,FALSE)</f>
        <v>GÜZİN</v>
      </c>
      <c r="D134" s="14"/>
      <c r="E134" s="11" t="str">
        <f>VLOOKUP(WhoWorksWhere!A134,Graduates!$A$2:$F$231,3,FALSE)</f>
        <v>KOÇAK</v>
      </c>
      <c r="F134" s="11"/>
      <c r="G134" s="11" t="str">
        <f>VLOOKUP(WhoWorksWhere!B134,Companies!$A$2:$B$695,2,FALSE)</f>
        <v>Decathlon</v>
      </c>
      <c r="H134" s="11"/>
      <c r="I134" s="11"/>
      <c r="J134" s="11"/>
      <c r="K134" s="11" t="str">
        <f>VLOOKUP(Graduatesworkingorworkedincompa!P134,Companies!$A$2:$B$659,2,FALSE)</f>
        <v>Eczacıbaşı VitrA Karo</v>
      </c>
      <c r="L134" s="11"/>
      <c r="M134" s="11"/>
      <c r="N134" s="11"/>
      <c r="O134" s="11"/>
      <c r="P134">
        <f>VLOOKUP(WhoWorksWhere!A134,WhoHadInternshipWhere!$A$2:$F$811,2,FALSE)</f>
        <v>26</v>
      </c>
      <c r="Q134" t="str">
        <f>IF(P134=WhoWorksWhere!B134,"YES","")</f>
        <v/>
      </c>
      <c r="R134">
        <f>VLOOKUP(WhoWorksWhere!B134,Companies!$A$2:$B$695,1,FALSE)</f>
        <v>29</v>
      </c>
    </row>
    <row r="135" spans="1:18" hidden="1" x14ac:dyDescent="0.25">
      <c r="A135" s="15">
        <f>WhoWorksWhere!A135</f>
        <v>20930063</v>
      </c>
      <c r="B135" s="15"/>
      <c r="C135" s="14" t="str">
        <f>VLOOKUP(WhoWorksWhere!A135,Graduates!$A$2:$F$231,2,FALSE)</f>
        <v>GÜZİN</v>
      </c>
      <c r="D135" s="14"/>
      <c r="E135" s="11" t="str">
        <f>VLOOKUP(WhoWorksWhere!A135,Graduates!$A$2:$F$231,3,FALSE)</f>
        <v>KOÇAK</v>
      </c>
      <c r="F135" s="11"/>
      <c r="G135" s="11" t="str">
        <f>VLOOKUP(WhoWorksWhere!B135,Companies!$A$2:$B$695,2,FALSE)</f>
        <v>Decathlon</v>
      </c>
      <c r="H135" s="11"/>
      <c r="I135" s="11"/>
      <c r="J135" s="11"/>
      <c r="K135" s="11" t="str">
        <f>VLOOKUP(Graduatesworkingorworkedincompa!P135,Companies!$A$2:$B$659,2,FALSE)</f>
        <v>Eczacıbaşı VitrA Karo</v>
      </c>
      <c r="L135" s="11"/>
      <c r="M135" s="11"/>
      <c r="N135" s="11"/>
      <c r="O135" s="11"/>
      <c r="P135">
        <f>VLOOKUP(WhoWorksWhere!A135,WhoHadInternshipWhere!$A$2:$F$811,2,FALSE)</f>
        <v>26</v>
      </c>
      <c r="Q135" t="str">
        <f>IF(P135=WhoWorksWhere!B135,"YES","")</f>
        <v/>
      </c>
      <c r="R135">
        <f>VLOOKUP(WhoWorksWhere!B135,Companies!$A$2:$B$695,1,FALSE)</f>
        <v>29</v>
      </c>
    </row>
    <row r="136" spans="1:18" hidden="1" x14ac:dyDescent="0.25">
      <c r="A136" s="15">
        <f>WhoWorksWhere!A136</f>
        <v>20930044</v>
      </c>
      <c r="B136" s="15"/>
      <c r="C136" s="14" t="str">
        <f>VLOOKUP(WhoWorksWhere!A136,Graduates!$A$2:$F$231,2,FALSE)</f>
        <v>ELİF BÜŞRA</v>
      </c>
      <c r="D136" s="14"/>
      <c r="E136" s="11" t="str">
        <f>VLOOKUP(WhoWorksWhere!A136,Graduates!$A$2:$F$231,3,FALSE)</f>
        <v>KELEŞ</v>
      </c>
      <c r="F136" s="11"/>
      <c r="G136" s="11" t="str">
        <f>VLOOKUP(WhoWorksWhere!B136,Companies!$A$2:$B$695,2,FALSE)</f>
        <v>Decathlon</v>
      </c>
      <c r="H136" s="11"/>
      <c r="I136" s="11"/>
      <c r="J136" s="11"/>
      <c r="K136" s="11" t="str">
        <f>VLOOKUP(Graduatesworkingorworkedincompa!P136,Companies!$A$2:$B$659,2,FALSE)</f>
        <v>Prekons</v>
      </c>
      <c r="L136" s="11"/>
      <c r="M136" s="11"/>
      <c r="N136" s="11"/>
      <c r="O136" s="11"/>
      <c r="P136">
        <f>VLOOKUP(WhoWorksWhere!A136,WhoHadInternshipWhere!$A$2:$F$811,2,FALSE)</f>
        <v>60</v>
      </c>
      <c r="Q136" t="str">
        <f>IF(P136=WhoWorksWhere!B136,"YES","")</f>
        <v/>
      </c>
      <c r="R136">
        <f>VLOOKUP(WhoWorksWhere!B136,Companies!$A$2:$B$695,1,FALSE)</f>
        <v>29</v>
      </c>
    </row>
    <row r="137" spans="1:18" hidden="1" x14ac:dyDescent="0.25">
      <c r="A137" s="15">
        <f>WhoWorksWhere!A137</f>
        <v>20727648</v>
      </c>
      <c r="B137" s="15"/>
      <c r="C137" s="14" t="str">
        <f>VLOOKUP(WhoWorksWhere!A137,Graduates!$A$2:$F$231,2,FALSE)</f>
        <v>ÖZGÜN</v>
      </c>
      <c r="D137" s="14"/>
      <c r="E137" s="11" t="str">
        <f>VLOOKUP(WhoWorksWhere!A137,Graduates!$A$2:$F$231,3,FALSE)</f>
        <v>SARIKULAK</v>
      </c>
      <c r="F137" s="11"/>
      <c r="G137" s="11" t="str">
        <f>VLOOKUP(WhoWorksWhere!B137,Companies!$A$2:$B$695,2,FALSE)</f>
        <v>ASELSAN</v>
      </c>
      <c r="H137" s="11"/>
      <c r="I137" s="11"/>
      <c r="J137" s="11"/>
      <c r="K137" s="11" t="str">
        <f>VLOOKUP(Graduatesworkingorworkedincompa!P137,Companies!$A$2:$B$659,2,FALSE)</f>
        <v>Mercedes Benz Türk</v>
      </c>
      <c r="L137" s="11"/>
      <c r="M137" s="11"/>
      <c r="N137" s="11"/>
      <c r="O137" s="11"/>
      <c r="P137">
        <f>VLOOKUP(WhoWorksWhere!A137,WhoHadInternshipWhere!$A$2:$F$811,2,FALSE)</f>
        <v>99</v>
      </c>
      <c r="Q137" t="str">
        <f>IF(P137=WhoWorksWhere!B137,"YES","")</f>
        <v/>
      </c>
      <c r="R137">
        <f>VLOOKUP(WhoWorksWhere!B137,Companies!$A$2:$B$695,1,FALSE)</f>
        <v>1</v>
      </c>
    </row>
    <row r="138" spans="1:18" hidden="1" x14ac:dyDescent="0.25">
      <c r="A138" s="15">
        <f>WhoWorksWhere!A138</f>
        <v>20727648</v>
      </c>
      <c r="B138" s="15"/>
      <c r="C138" s="14" t="str">
        <f>VLOOKUP(WhoWorksWhere!A138,Graduates!$A$2:$F$231,2,FALSE)</f>
        <v>ÖZGÜN</v>
      </c>
      <c r="D138" s="14"/>
      <c r="E138" s="11" t="str">
        <f>VLOOKUP(WhoWorksWhere!A138,Graduates!$A$2:$F$231,3,FALSE)</f>
        <v>SARIKULAK</v>
      </c>
      <c r="F138" s="11"/>
      <c r="G138" s="11" t="str">
        <f>VLOOKUP(WhoWorksWhere!B138,Companies!$A$2:$B$695,2,FALSE)</f>
        <v>Garanti Bankası</v>
      </c>
      <c r="H138" s="11"/>
      <c r="I138" s="11"/>
      <c r="J138" s="11"/>
      <c r="K138" s="11" t="str">
        <f>VLOOKUP(Graduatesworkingorworkedincompa!P138,Companies!$A$2:$B$659,2,FALSE)</f>
        <v>Mercedes Benz Türk</v>
      </c>
      <c r="L138" s="11"/>
      <c r="M138" s="11"/>
      <c r="N138" s="11"/>
      <c r="O138" s="11"/>
      <c r="P138">
        <f>VLOOKUP(WhoWorksWhere!A138,WhoHadInternshipWhere!$A$2:$F$811,2,FALSE)</f>
        <v>99</v>
      </c>
      <c r="Q138" t="str">
        <f>IF(P138=WhoWorksWhere!B138,"YES","")</f>
        <v/>
      </c>
      <c r="R138">
        <f>VLOOKUP(WhoWorksWhere!B138,Companies!$A$2:$B$695,1,FALSE)</f>
        <v>79</v>
      </c>
    </row>
    <row r="139" spans="1:18" hidden="1" x14ac:dyDescent="0.25">
      <c r="A139" s="15">
        <f>WhoWorksWhere!A139</f>
        <v>20829487</v>
      </c>
      <c r="B139" s="15"/>
      <c r="C139" s="14" t="str">
        <f>VLOOKUP(WhoWorksWhere!A139,Graduates!$A$2:$F$231,2,FALSE)</f>
        <v>BERNA HAZAL</v>
      </c>
      <c r="D139" s="14"/>
      <c r="E139" s="11" t="str">
        <f>VLOOKUP(WhoWorksWhere!A139,Graduates!$A$2:$F$231,3,FALSE)</f>
        <v>GEDİK</v>
      </c>
      <c r="F139" s="11"/>
      <c r="G139" s="11" t="str">
        <f>VLOOKUP(WhoWorksWhere!B139,Companies!$A$2:$B$695,2,FALSE)</f>
        <v>Lojika Field Labs</v>
      </c>
      <c r="H139" s="11"/>
      <c r="I139" s="11"/>
      <c r="J139" s="11"/>
      <c r="K139" s="11" t="e">
        <f>VLOOKUP(Graduatesworkingorworkedincompa!P139,Companies!$A$2:$B$659,2,FALSE)</f>
        <v>#N/A</v>
      </c>
      <c r="L139" s="11"/>
      <c r="M139" s="11"/>
      <c r="N139" s="11"/>
      <c r="O139" s="11"/>
      <c r="P139" t="e">
        <f>VLOOKUP(WhoWorksWhere!A139,WhoHadInternshipWhere!$A$2:$F$811,2,FALSE)</f>
        <v>#N/A</v>
      </c>
      <c r="Q139" t="e">
        <f>IF(P139=WhoWorksWhere!B139,"YES","")</f>
        <v>#N/A</v>
      </c>
      <c r="R139">
        <f>VLOOKUP(WhoWorksWhere!B139,Companies!$A$2:$B$695,1,FALSE)</f>
        <v>385</v>
      </c>
    </row>
    <row r="140" spans="1:18" hidden="1" x14ac:dyDescent="0.25">
      <c r="A140" s="15">
        <f>WhoWorksWhere!A140</f>
        <v>20930006</v>
      </c>
      <c r="B140" s="15"/>
      <c r="C140" s="14" t="str">
        <f>VLOOKUP(WhoWorksWhere!A140,Graduates!$A$2:$F$231,2,FALSE)</f>
        <v>ABDULKADİR</v>
      </c>
      <c r="D140" s="14"/>
      <c r="E140" s="11" t="str">
        <f>VLOOKUP(WhoWorksWhere!A140,Graduates!$A$2:$F$231,3,FALSE)</f>
        <v>İNAN</v>
      </c>
      <c r="F140" s="11"/>
      <c r="G140" s="11" t="str">
        <f>VLOOKUP(WhoWorksWhere!B140,Companies!$A$2:$B$695,2,FALSE)</f>
        <v>Arena System ERP Yazılım ve Yönetim Danışmanlık</v>
      </c>
      <c r="H140" s="11"/>
      <c r="I140" s="11"/>
      <c r="J140" s="11"/>
      <c r="K140" s="11" t="str">
        <f>VLOOKUP(Graduatesworkingorworkedincompa!P140,Companies!$A$2:$B$659,2,FALSE)</f>
        <v>Arbel Bakliyat Hububat</v>
      </c>
      <c r="L140" s="11"/>
      <c r="M140" s="11"/>
      <c r="N140" s="11"/>
      <c r="O140" s="11"/>
      <c r="P140">
        <f>VLOOKUP(WhoWorksWhere!A140,WhoHadInternshipWhere!$A$2:$F$811,2,FALSE)</f>
        <v>62</v>
      </c>
      <c r="Q140" t="str">
        <f>IF(P140=WhoWorksWhere!B140,"YES","")</f>
        <v/>
      </c>
      <c r="R140">
        <f>VLOOKUP(WhoWorksWhere!B140,Companies!$A$2:$B$695,1,FALSE)</f>
        <v>410</v>
      </c>
    </row>
    <row r="141" spans="1:18" hidden="1" x14ac:dyDescent="0.25">
      <c r="A141" s="15">
        <f>WhoWorksWhere!A141</f>
        <v>20727433</v>
      </c>
      <c r="B141" s="15"/>
      <c r="C141" s="14" t="str">
        <f>VLOOKUP(WhoWorksWhere!A141,Graduates!$A$2:$F$231,2,FALSE)</f>
        <v>NEVZAT</v>
      </c>
      <c r="D141" s="14"/>
      <c r="E141" s="11" t="str">
        <f>VLOOKUP(WhoWorksWhere!A141,Graduates!$A$2:$F$231,3,FALSE)</f>
        <v>ASLAN</v>
      </c>
      <c r="F141" s="11"/>
      <c r="G141" s="11" t="str">
        <f>VLOOKUP(WhoWorksWhere!B141,Companies!$A$2:$B$695,2,FALSE)</f>
        <v>CMS Jant ve Makina San.</v>
      </c>
      <c r="H141" s="11"/>
      <c r="I141" s="11"/>
      <c r="J141" s="11"/>
      <c r="K141" s="11" t="str">
        <f>VLOOKUP(Graduatesworkingorworkedincompa!P141,Companies!$A$2:$B$659,2,FALSE)</f>
        <v>Pepsi Bottling</v>
      </c>
      <c r="L141" s="11"/>
      <c r="M141" s="11"/>
      <c r="N141" s="11"/>
      <c r="O141" s="11"/>
      <c r="P141">
        <f>VLOOKUP(WhoWorksWhere!A141,WhoHadInternshipWhere!$A$2:$F$811,2,FALSE)</f>
        <v>411</v>
      </c>
      <c r="Q141" t="str">
        <f>IF(P141=WhoWorksWhere!B141,"YES","")</f>
        <v/>
      </c>
      <c r="R141">
        <f>VLOOKUP(WhoWorksWhere!B141,Companies!$A$2:$B$695,1,FALSE)</f>
        <v>84</v>
      </c>
    </row>
    <row r="142" spans="1:18" x14ac:dyDescent="0.25">
      <c r="A142" s="15">
        <f>WhoWorksWhere!A142</f>
        <v>20930135</v>
      </c>
      <c r="B142" s="15"/>
      <c r="C142" s="14" t="str">
        <f>VLOOKUP(WhoWorksWhere!A142,Graduates!$A$2:$F$231,2,FALSE)</f>
        <v>MERVE</v>
      </c>
      <c r="D142" s="14"/>
      <c r="E142" s="11" t="str">
        <f>VLOOKUP(WhoWorksWhere!A142,Graduates!$A$2:$F$231,3,FALSE)</f>
        <v>TAN</v>
      </c>
      <c r="F142" s="11"/>
      <c r="G142" s="11" t="str">
        <f>VLOOKUP(WhoWorksWhere!B142,Companies!$A$2:$B$695,2,FALSE)</f>
        <v>ASELSAN</v>
      </c>
      <c r="H142" s="11"/>
      <c r="I142" s="11"/>
      <c r="J142" s="11"/>
      <c r="K142" s="11" t="str">
        <f>VLOOKUP(Graduatesworkingorworkedincompa!P142,Companies!$A$2:$B$659,2,FALSE)</f>
        <v>ASELSAN</v>
      </c>
      <c r="L142" s="11"/>
      <c r="M142" s="11"/>
      <c r="N142" s="11"/>
      <c r="O142" s="11"/>
      <c r="P142">
        <f>VLOOKUP(WhoWorksWhere!A142,WhoHadInternshipWhere!$A$2:$F$811,2,FALSE)</f>
        <v>1</v>
      </c>
      <c r="Q142" t="str">
        <f>IF(P142=WhoWorksWhere!B142,"YES","")</f>
        <v>YES</v>
      </c>
      <c r="R142">
        <f>VLOOKUP(WhoWorksWhere!B142,Companies!$A$2:$B$695,1,FALSE)</f>
        <v>1</v>
      </c>
    </row>
    <row r="143" spans="1:18" hidden="1" x14ac:dyDescent="0.25">
      <c r="A143" s="15">
        <f>WhoWorksWhere!A143</f>
        <v>21030957</v>
      </c>
      <c r="B143" s="15"/>
      <c r="C143" s="14" t="str">
        <f>VLOOKUP(WhoWorksWhere!A143,Graduates!$A$2:$F$231,2,FALSE)</f>
        <v>ESRA</v>
      </c>
      <c r="D143" s="14"/>
      <c r="E143" s="11" t="str">
        <f>VLOOKUP(WhoWorksWhere!A143,Graduates!$A$2:$F$231,3,FALSE)</f>
        <v>KIRATLI</v>
      </c>
      <c r="F143" s="11"/>
      <c r="G143" s="11" t="str">
        <f>VLOOKUP(WhoWorksWhere!B143,Companies!$A$2:$B$695,2,FALSE)</f>
        <v>THY - Türk Hava Yolları</v>
      </c>
      <c r="H143" s="11"/>
      <c r="I143" s="11"/>
      <c r="J143" s="11"/>
      <c r="K143" s="11" t="str">
        <f>VLOOKUP(Graduatesworkingorworkedincompa!P143,Companies!$A$2:$B$659,2,FALSE)</f>
        <v>Dizayn Makine İmalatı ve Mühendislik</v>
      </c>
      <c r="L143" s="11"/>
      <c r="M143" s="11"/>
      <c r="N143" s="11"/>
      <c r="O143" s="11"/>
      <c r="P143">
        <f>VLOOKUP(WhoWorksWhere!A143,WhoHadInternshipWhere!$A$2:$F$811,2,FALSE)</f>
        <v>201</v>
      </c>
      <c r="Q143" t="str">
        <f>IF(P143=WhoWorksWhere!B143,"YES","")</f>
        <v/>
      </c>
      <c r="R143">
        <f>VLOOKUP(WhoWorksWhere!B143,Companies!$A$2:$B$695,1,FALSE)</f>
        <v>11</v>
      </c>
    </row>
    <row r="144" spans="1:18" hidden="1" x14ac:dyDescent="0.25">
      <c r="A144" s="15">
        <f>WhoWorksWhere!A144</f>
        <v>20829564</v>
      </c>
      <c r="B144" s="15"/>
      <c r="C144" s="14" t="str">
        <f>VLOOKUP(WhoWorksWhere!A144,Graduates!$A$2:$F$231,2,FALSE)</f>
        <v>AYŞE DUYGU</v>
      </c>
      <c r="D144" s="14"/>
      <c r="E144" s="11" t="str">
        <f>VLOOKUP(WhoWorksWhere!A144,Graduates!$A$2:$F$231,3,FALSE)</f>
        <v>MIZRAK</v>
      </c>
      <c r="F144" s="11"/>
      <c r="G144" s="11" t="str">
        <f>VLOOKUP(WhoWorksWhere!B144,Companies!$A$2:$B$695,2,FALSE)</f>
        <v>Eutek Business Solutions</v>
      </c>
      <c r="H144" s="11"/>
      <c r="I144" s="11"/>
      <c r="J144" s="11"/>
      <c r="K144" s="11" t="str">
        <f>VLOOKUP(Graduatesworkingorworkedincompa!P144,Companies!$A$2:$B$659,2,FALSE)</f>
        <v>Vodafone</v>
      </c>
      <c r="L144" s="11"/>
      <c r="M144" s="11"/>
      <c r="N144" s="11"/>
      <c r="O144" s="11"/>
      <c r="P144">
        <f>VLOOKUP(WhoWorksWhere!A144,WhoHadInternshipWhere!$A$2:$F$811,2,FALSE)</f>
        <v>73</v>
      </c>
      <c r="Q144" t="str">
        <f>IF(P144=WhoWorksWhere!B144,"YES","")</f>
        <v/>
      </c>
      <c r="R144">
        <f>VLOOKUP(WhoWorksWhere!B144,Companies!$A$2:$B$695,1,FALSE)</f>
        <v>82</v>
      </c>
    </row>
    <row r="145" spans="1:18" hidden="1" x14ac:dyDescent="0.25">
      <c r="A145" s="15">
        <f>WhoWorksWhere!A145</f>
        <v>20829564</v>
      </c>
      <c r="B145" s="15"/>
      <c r="C145" s="14" t="str">
        <f>VLOOKUP(WhoWorksWhere!A145,Graduates!$A$2:$F$231,2,FALSE)</f>
        <v>AYŞE DUYGU</v>
      </c>
      <c r="D145" s="14"/>
      <c r="E145" s="11" t="str">
        <f>VLOOKUP(WhoWorksWhere!A145,Graduates!$A$2:$F$231,3,FALSE)</f>
        <v>MIZRAK</v>
      </c>
      <c r="F145" s="11"/>
      <c r="G145" s="11" t="str">
        <f>VLOOKUP(WhoWorksWhere!B145,Companies!$A$2:$B$695,2,FALSE)</f>
        <v>Farplas Oto Yedek Parçaları</v>
      </c>
      <c r="H145" s="11"/>
      <c r="I145" s="11"/>
      <c r="J145" s="11"/>
      <c r="K145" s="11" t="str">
        <f>VLOOKUP(Graduatesworkingorworkedincompa!P145,Companies!$A$2:$B$659,2,FALSE)</f>
        <v>Vodafone</v>
      </c>
      <c r="L145" s="11"/>
      <c r="M145" s="11"/>
      <c r="N145" s="11"/>
      <c r="O145" s="11"/>
      <c r="P145">
        <f>VLOOKUP(WhoWorksWhere!A145,WhoHadInternshipWhere!$A$2:$F$811,2,FALSE)</f>
        <v>73</v>
      </c>
      <c r="Q145" t="str">
        <f>IF(P145=WhoWorksWhere!B145,"YES","")</f>
        <v/>
      </c>
      <c r="R145">
        <f>VLOOKUP(WhoWorksWhere!B145,Companies!$A$2:$B$695,1,FALSE)</f>
        <v>415</v>
      </c>
    </row>
    <row r="146" spans="1:18" hidden="1" x14ac:dyDescent="0.25">
      <c r="A146" s="15">
        <f>WhoWorksWhere!A146</f>
        <v>20727691</v>
      </c>
      <c r="B146" s="15"/>
      <c r="C146" s="14" t="str">
        <f>VLOOKUP(WhoWorksWhere!A146,Graduates!$A$2:$F$231,2,FALSE)</f>
        <v>NESİBE</v>
      </c>
      <c r="D146" s="14"/>
      <c r="E146" s="11" t="str">
        <f>VLOOKUP(WhoWorksWhere!A146,Graduates!$A$2:$F$231,3,FALSE)</f>
        <v>YAZICI</v>
      </c>
      <c r="F146" s="11"/>
      <c r="G146" s="11" t="str">
        <f>VLOOKUP(WhoWorksWhere!B146,Companies!$A$2:$B$695,2,FALSE)</f>
        <v>ASELSAN</v>
      </c>
      <c r="H146" s="11"/>
      <c r="I146" s="11"/>
      <c r="J146" s="11"/>
      <c r="K146" s="11" t="str">
        <f>VLOOKUP(Graduatesworkingorworkedincompa!P146,Companies!$A$2:$B$659,2,FALSE)</f>
        <v>Enerjisa</v>
      </c>
      <c r="L146" s="11"/>
      <c r="M146" s="11"/>
      <c r="N146" s="11"/>
      <c r="O146" s="11"/>
      <c r="P146">
        <f>VLOOKUP(WhoWorksWhere!A146,WhoHadInternshipWhere!$A$2:$F$811,2,FALSE)</f>
        <v>425</v>
      </c>
      <c r="Q146" t="str">
        <f>IF(P146=WhoWorksWhere!B146,"YES","")</f>
        <v/>
      </c>
      <c r="R146">
        <f>VLOOKUP(WhoWorksWhere!B146,Companies!$A$2:$B$695,1,FALSE)</f>
        <v>1</v>
      </c>
    </row>
    <row r="147" spans="1:18" hidden="1" x14ac:dyDescent="0.25">
      <c r="A147" s="15">
        <f>WhoWorksWhere!A147</f>
        <v>21030742</v>
      </c>
      <c r="B147" s="15"/>
      <c r="C147" s="14" t="str">
        <f>VLOOKUP(WhoWorksWhere!A147,Graduates!$A$2:$F$231,2,FALSE)</f>
        <v>ŞEYMA</v>
      </c>
      <c r="D147" s="14"/>
      <c r="E147" s="11" t="str">
        <f>VLOOKUP(WhoWorksWhere!A147,Graduates!$A$2:$F$231,3,FALSE)</f>
        <v>ÇAKIROĞLU</v>
      </c>
      <c r="F147" s="11"/>
      <c r="G147" s="11" t="str">
        <f>VLOOKUP(WhoWorksWhere!B147,Companies!$A$2:$B$695,2,FALSE)</f>
        <v>ETİ Gıda Sanayi ve Ticaret</v>
      </c>
      <c r="H147" s="11"/>
      <c r="I147" s="11"/>
      <c r="J147" s="11"/>
      <c r="K147" s="11" t="str">
        <f>VLOOKUP(Graduatesworkingorworkedincompa!P147,Companies!$A$2:$B$659,2,FALSE)</f>
        <v>Boydak Holding</v>
      </c>
      <c r="L147" s="11"/>
      <c r="M147" s="11"/>
      <c r="N147" s="11"/>
      <c r="O147" s="11"/>
      <c r="P147">
        <f>VLOOKUP(WhoWorksWhere!A147,WhoHadInternshipWhere!$A$2:$F$811,2,FALSE)</f>
        <v>215</v>
      </c>
      <c r="Q147" t="str">
        <f>IF(P147=WhoWorksWhere!B147,"YES","")</f>
        <v/>
      </c>
      <c r="R147">
        <f>VLOOKUP(WhoWorksWhere!B147,Companies!$A$2:$B$695,1,FALSE)</f>
        <v>45</v>
      </c>
    </row>
    <row r="148" spans="1:18" hidden="1" x14ac:dyDescent="0.25">
      <c r="A148" s="15">
        <f>WhoWorksWhere!A148</f>
        <v>21031016</v>
      </c>
      <c r="B148" s="15"/>
      <c r="C148" s="14" t="str">
        <f>VLOOKUP(WhoWorksWhere!A148,Graduates!$A$2:$F$231,2,FALSE)</f>
        <v>IŞIL</v>
      </c>
      <c r="D148" s="14"/>
      <c r="E148" s="11" t="str">
        <f>VLOOKUP(WhoWorksWhere!A148,Graduates!$A$2:$F$231,3,FALSE)</f>
        <v>ÖZCAN</v>
      </c>
      <c r="F148" s="11"/>
      <c r="G148" s="11" t="str">
        <f>VLOOKUP(WhoWorksWhere!B148,Companies!$A$2:$B$695,2,FALSE)</f>
        <v>Danone Nutricia Early Life Nutrition</v>
      </c>
      <c r="H148" s="11"/>
      <c r="I148" s="11"/>
      <c r="J148" s="11"/>
      <c r="K148" s="11" t="str">
        <f>VLOOKUP(Graduatesworkingorworkedincompa!P148,Companies!$A$2:$B$659,2,FALSE)</f>
        <v>Nuh'un Ankara Makarnası</v>
      </c>
      <c r="L148" s="11"/>
      <c r="M148" s="11"/>
      <c r="N148" s="11"/>
      <c r="O148" s="11"/>
      <c r="P148">
        <f>VLOOKUP(WhoWorksWhere!A148,WhoHadInternshipWhere!$A$2:$F$811,2,FALSE)</f>
        <v>145</v>
      </c>
      <c r="Q148" t="str">
        <f>IF(P148=WhoWorksWhere!B148,"YES","")</f>
        <v/>
      </c>
      <c r="R148">
        <f>VLOOKUP(WhoWorksWhere!B148,Companies!$A$2:$B$695,1,FALSE)</f>
        <v>384</v>
      </c>
    </row>
    <row r="149" spans="1:18" hidden="1" x14ac:dyDescent="0.25">
      <c r="A149" s="15">
        <f>WhoWorksWhere!A149</f>
        <v>21073479</v>
      </c>
      <c r="B149" s="15"/>
      <c r="C149" s="14" t="str">
        <f>VLOOKUP(WhoWorksWhere!A149,Graduates!$A$2:$F$231,2,FALSE)</f>
        <v>EBRU</v>
      </c>
      <c r="D149" s="14"/>
      <c r="E149" s="11" t="str">
        <f>VLOOKUP(WhoWorksWhere!A149,Graduates!$A$2:$F$231,3,FALSE)</f>
        <v>BOZKAYA</v>
      </c>
      <c r="F149" s="11"/>
      <c r="G149" s="11" t="str">
        <f>VLOOKUP(WhoWorksWhere!B149,Companies!$A$2:$B$695,2,FALSE)</f>
        <v>FORD Otosan</v>
      </c>
      <c r="H149" s="11"/>
      <c r="I149" s="11"/>
      <c r="J149" s="11"/>
      <c r="K149" s="11" t="str">
        <f>VLOOKUP(Graduatesworkingorworkedincompa!P149,Companies!$A$2:$B$659,2,FALSE)</f>
        <v>Meiser Izgara</v>
      </c>
      <c r="L149" s="11"/>
      <c r="M149" s="11"/>
      <c r="N149" s="11"/>
      <c r="O149" s="11"/>
      <c r="P149">
        <f>VLOOKUP(WhoWorksWhere!A149,WhoHadInternshipWhere!$A$2:$F$811,2,FALSE)</f>
        <v>714</v>
      </c>
      <c r="Q149" t="str">
        <f>IF(P149=WhoWorksWhere!B149,"YES","")</f>
        <v/>
      </c>
      <c r="R149">
        <f>VLOOKUP(WhoWorksWhere!B149,Companies!$A$2:$B$695,1,FALSE)</f>
        <v>75</v>
      </c>
    </row>
    <row r="150" spans="1:18" hidden="1" x14ac:dyDescent="0.25">
      <c r="A150" s="15">
        <f>WhoWorksWhere!A150</f>
        <v>20727499</v>
      </c>
      <c r="B150" s="15"/>
      <c r="C150" s="14" t="str">
        <f>VLOOKUP(WhoWorksWhere!A150,Graduates!$A$2:$F$231,2,FALSE)</f>
        <v>ABDURRAHİM DENİZ</v>
      </c>
      <c r="D150" s="14"/>
      <c r="E150" s="11" t="str">
        <f>VLOOKUP(WhoWorksWhere!A150,Graduates!$A$2:$F$231,3,FALSE)</f>
        <v>DOĞAN</v>
      </c>
      <c r="F150" s="11"/>
      <c r="G150" s="11" t="str">
        <f>VLOOKUP(WhoWorksWhere!B150,Companies!$A$2:$B$695,2,FALSE)</f>
        <v>T.C. Bilim, Sanayi ve Teknoloji Bakanlığı</v>
      </c>
      <c r="H150" s="11"/>
      <c r="I150" s="11"/>
      <c r="J150" s="11"/>
      <c r="K150" s="11" t="str">
        <f>VLOOKUP(Graduatesworkingorworkedincompa!P150,Companies!$A$2:$B$659,2,FALSE)</f>
        <v>Yapı ve Kredi Bankası</v>
      </c>
      <c r="L150" s="11"/>
      <c r="M150" s="11"/>
      <c r="N150" s="11"/>
      <c r="O150" s="11"/>
      <c r="P150">
        <f>VLOOKUP(WhoWorksWhere!A150,WhoHadInternshipWhere!$A$2:$F$811,2,FALSE)</f>
        <v>80</v>
      </c>
      <c r="Q150" t="str">
        <f>IF(P150=WhoWorksWhere!B150,"YES","")</f>
        <v/>
      </c>
      <c r="R150">
        <f>VLOOKUP(WhoWorksWhere!B150,Companies!$A$2:$B$695,1,FALSE)</f>
        <v>85</v>
      </c>
    </row>
    <row r="151" spans="1:18" hidden="1" x14ac:dyDescent="0.25">
      <c r="A151" s="15" t="str">
        <f>WhoWorksWhere!A151</f>
        <v>N12220772</v>
      </c>
      <c r="B151" s="15"/>
      <c r="C151" s="14" t="e">
        <f>VLOOKUP(WhoWorksWhere!A151,Graduates!$A$2:$F$231,2,FALSE)</f>
        <v>#N/A</v>
      </c>
      <c r="D151" s="14"/>
      <c r="E151" s="11" t="e">
        <f>VLOOKUP(WhoWorksWhere!A151,Graduates!$A$2:$F$231,3,FALSE)</f>
        <v>#N/A</v>
      </c>
      <c r="F151" s="11"/>
      <c r="G151" s="11" t="str">
        <f>VLOOKUP(WhoWorksWhere!B151,Companies!$A$2:$B$695,2,FALSE)</f>
        <v>İnnova</v>
      </c>
      <c r="H151" s="11"/>
      <c r="I151" s="11"/>
      <c r="J151" s="11"/>
      <c r="K151" s="11" t="e">
        <f>VLOOKUP(Graduatesworkingorworkedincompa!P151,Companies!$A$2:$B$659,2,FALSE)</f>
        <v>#N/A</v>
      </c>
      <c r="L151" s="11"/>
      <c r="M151" s="11"/>
      <c r="N151" s="11"/>
      <c r="O151" s="11"/>
      <c r="P151" t="e">
        <f>VLOOKUP(WhoWorksWhere!A151,WhoHadInternshipWhere!$A$2:$F$811,2,FALSE)</f>
        <v>#N/A</v>
      </c>
      <c r="Q151" t="e">
        <f>IF(P151=WhoWorksWhere!B151,"YES","")</f>
        <v>#N/A</v>
      </c>
      <c r="R151">
        <f>VLOOKUP(WhoWorksWhere!B151,Companies!$A$2:$B$695,1,FALSE)</f>
        <v>360</v>
      </c>
    </row>
    <row r="152" spans="1:18" hidden="1" x14ac:dyDescent="0.25">
      <c r="A152" s="15">
        <f>WhoWorksWhere!A152</f>
        <v>21130898</v>
      </c>
      <c r="B152" s="15"/>
      <c r="C152" s="14" t="str">
        <f>VLOOKUP(WhoWorksWhere!A152,Graduates!$A$2:$F$231,2,FALSE)</f>
        <v>SİNEM YEKBUN</v>
      </c>
      <c r="D152" s="14"/>
      <c r="E152" s="11" t="str">
        <f>VLOOKUP(WhoWorksWhere!A152,Graduates!$A$2:$F$231,3,FALSE)</f>
        <v>AŞAR</v>
      </c>
      <c r="F152" s="11"/>
      <c r="G152" s="11" t="str">
        <f>VLOOKUP(WhoWorksWhere!B152,Companies!$A$2:$B$695,2,FALSE)</f>
        <v>Netmarble</v>
      </c>
      <c r="H152" s="11"/>
      <c r="I152" s="11"/>
      <c r="J152" s="11"/>
      <c r="K152" s="11" t="str">
        <f>VLOOKUP(Graduatesworkingorworkedincompa!P152,Companies!$A$2:$B$659,2,FALSE)</f>
        <v>Microsoft</v>
      </c>
      <c r="L152" s="11"/>
      <c r="M152" s="11"/>
      <c r="N152" s="11"/>
      <c r="O152" s="11"/>
      <c r="P152">
        <f>VLOOKUP(WhoWorksWhere!A152,WhoHadInternshipWhere!$A$2:$F$811,2,FALSE)</f>
        <v>41</v>
      </c>
      <c r="Q152" t="str">
        <f>IF(P152=WhoWorksWhere!B152,"YES","")</f>
        <v/>
      </c>
      <c r="R152">
        <f>VLOOKUP(WhoWorksWhere!B152,Companies!$A$2:$B$695,1,FALSE)</f>
        <v>419</v>
      </c>
    </row>
    <row r="153" spans="1:18" hidden="1" x14ac:dyDescent="0.25">
      <c r="A153" s="15">
        <f>WhoWorksWhere!A153</f>
        <v>20929893</v>
      </c>
      <c r="B153" s="15"/>
      <c r="C153" s="14" t="str">
        <f>VLOOKUP(WhoWorksWhere!A153,Graduates!$A$2:$F$231,2,FALSE)</f>
        <v>CEMAL</v>
      </c>
      <c r="D153" s="14"/>
      <c r="E153" s="11" t="str">
        <f>VLOOKUP(WhoWorksWhere!A153,Graduates!$A$2:$F$231,3,FALSE)</f>
        <v>AYDIN</v>
      </c>
      <c r="F153" s="11"/>
      <c r="G153" s="11" t="str">
        <f>VLOOKUP(WhoWorksWhere!B153,Companies!$A$2:$B$695,2,FALSE)</f>
        <v>Ziraat Teknoloji</v>
      </c>
      <c r="H153" s="11"/>
      <c r="I153" s="11"/>
      <c r="J153" s="11"/>
      <c r="K153" s="11" t="str">
        <f>VLOOKUP(Graduatesworkingorworkedincompa!P153,Companies!$A$2:$B$659,2,FALSE)</f>
        <v>Genpower Generator</v>
      </c>
      <c r="L153" s="11"/>
      <c r="M153" s="11"/>
      <c r="N153" s="11"/>
      <c r="O153" s="11"/>
      <c r="P153">
        <f>VLOOKUP(WhoWorksWhere!A153,WhoHadInternshipWhere!$A$2:$F$811,2,FALSE)</f>
        <v>500</v>
      </c>
      <c r="Q153" t="str">
        <f>IF(P153=WhoWorksWhere!B153,"YES","")</f>
        <v/>
      </c>
      <c r="R153">
        <f>VLOOKUP(WhoWorksWhere!B153,Companies!$A$2:$B$695,1,FALSE)</f>
        <v>420</v>
      </c>
    </row>
    <row r="154" spans="1:18" hidden="1" x14ac:dyDescent="0.25">
      <c r="A154" s="15">
        <f>WhoWorksWhere!A154</f>
        <v>21030814</v>
      </c>
      <c r="B154" s="15"/>
      <c r="C154" s="14" t="str">
        <f>VLOOKUP(WhoWorksWhere!A154,Graduates!$A$2:$F$231,2,FALSE)</f>
        <v>ZEYNEP</v>
      </c>
      <c r="D154" s="14"/>
      <c r="E154" s="11" t="str">
        <f>VLOOKUP(WhoWorksWhere!A154,Graduates!$A$2:$F$231,3,FALSE)</f>
        <v>DUR</v>
      </c>
      <c r="F154" s="11"/>
      <c r="G154" s="11" t="str">
        <f>VLOOKUP(WhoWorksWhere!B154,Companies!$A$2:$B$695,2,FALSE)</f>
        <v>Gülermak</v>
      </c>
      <c r="H154" s="11"/>
      <c r="I154" s="11"/>
      <c r="J154" s="11"/>
      <c r="K154" s="11" t="str">
        <f>VLOOKUP(Graduatesworkingorworkedincompa!P154,Companies!$A$2:$B$659,2,FALSE)</f>
        <v>TAI - TUSAŞ</v>
      </c>
      <c r="L154" s="11"/>
      <c r="M154" s="11"/>
      <c r="N154" s="11"/>
      <c r="O154" s="11"/>
      <c r="P154">
        <f>VLOOKUP(WhoWorksWhere!A154,WhoHadInternshipWhere!$A$2:$F$811,2,FALSE)</f>
        <v>15</v>
      </c>
      <c r="Q154" t="str">
        <f>IF(P154=WhoWorksWhere!B154,"YES","")</f>
        <v/>
      </c>
      <c r="R154">
        <f>VLOOKUP(WhoWorksWhere!B154,Companies!$A$2:$B$695,1,FALSE)</f>
        <v>392</v>
      </c>
    </row>
    <row r="155" spans="1:18" hidden="1" x14ac:dyDescent="0.25">
      <c r="A155" s="15">
        <f>WhoWorksWhere!A155</f>
        <v>21031107</v>
      </c>
      <c r="B155" s="15"/>
      <c r="C155" s="14" t="str">
        <f>VLOOKUP(WhoWorksWhere!A155,Graduates!$A$2:$F$231,2,FALSE)</f>
        <v>ÇİĞDEM</v>
      </c>
      <c r="D155" s="14"/>
      <c r="E155" s="11" t="str">
        <f>VLOOKUP(WhoWorksWhere!A155,Graduates!$A$2:$F$231,3,FALSE)</f>
        <v>YALÇIN</v>
      </c>
      <c r="F155" s="11"/>
      <c r="G155" s="11" t="str">
        <f>VLOOKUP(WhoWorksWhere!B155,Companies!$A$2:$B$695,2,FALSE)</f>
        <v>LC Waikiki Mağazacılık</v>
      </c>
      <c r="H155" s="11"/>
      <c r="I155" s="11"/>
      <c r="J155" s="11"/>
      <c r="K155" s="11" t="str">
        <f>VLOOKUP(Graduatesworkingorworkedincompa!P155,Companies!$A$2:$B$659,2,FALSE)</f>
        <v>Timay-Tempo</v>
      </c>
      <c r="L155" s="11"/>
      <c r="M155" s="11"/>
      <c r="N155" s="11"/>
      <c r="O155" s="11"/>
      <c r="P155">
        <f>VLOOKUP(WhoWorksWhere!A155,WhoHadInternshipWhere!$A$2:$F$811,2,FALSE)</f>
        <v>228</v>
      </c>
      <c r="Q155" t="str">
        <f>IF(P155=WhoWorksWhere!B155,"YES","")</f>
        <v/>
      </c>
      <c r="R155">
        <f>VLOOKUP(WhoWorksWhere!B155,Companies!$A$2:$B$695,1,FALSE)</f>
        <v>421</v>
      </c>
    </row>
    <row r="156" spans="1:18" hidden="1" x14ac:dyDescent="0.25">
      <c r="A156" s="15">
        <f>WhoWorksWhere!A156</f>
        <v>21031107</v>
      </c>
      <c r="B156" s="15"/>
      <c r="C156" s="14" t="str">
        <f>VLOOKUP(WhoWorksWhere!A156,Graduates!$A$2:$F$231,2,FALSE)</f>
        <v>ÇİĞDEM</v>
      </c>
      <c r="D156" s="14"/>
      <c r="E156" s="11" t="str">
        <f>VLOOKUP(WhoWorksWhere!A156,Graduates!$A$2:$F$231,3,FALSE)</f>
        <v>YALÇIN</v>
      </c>
      <c r="F156" s="11"/>
      <c r="G156" s="11" t="str">
        <f>VLOOKUP(WhoWorksWhere!B156,Companies!$A$2:$B$695,2,FALSE)</f>
        <v>Arçelik</v>
      </c>
      <c r="H156" s="11"/>
      <c r="I156" s="11"/>
      <c r="J156" s="11"/>
      <c r="K156" s="11" t="str">
        <f>VLOOKUP(Graduatesworkingorworkedincompa!P156,Companies!$A$2:$B$659,2,FALSE)</f>
        <v>Timay-Tempo</v>
      </c>
      <c r="L156" s="11"/>
      <c r="M156" s="11"/>
      <c r="N156" s="11"/>
      <c r="O156" s="11"/>
      <c r="P156">
        <f>VLOOKUP(WhoWorksWhere!A156,WhoHadInternshipWhere!$A$2:$F$811,2,FALSE)</f>
        <v>228</v>
      </c>
      <c r="Q156" t="str">
        <f>IF(P156=WhoWorksWhere!B156,"YES","")</f>
        <v/>
      </c>
      <c r="R156">
        <f>VLOOKUP(WhoWorksWhere!B156,Companies!$A$2:$B$695,1,FALSE)</f>
        <v>16</v>
      </c>
    </row>
    <row r="157" spans="1:18" hidden="1" x14ac:dyDescent="0.25">
      <c r="A157" s="15">
        <f>WhoWorksWhere!A157</f>
        <v>20970651</v>
      </c>
      <c r="B157" s="15"/>
      <c r="C157" s="14" t="str">
        <f>VLOOKUP(WhoWorksWhere!A157,Graduates!$A$2:$F$231,2,FALSE)</f>
        <v>ECEM</v>
      </c>
      <c r="D157" s="14"/>
      <c r="E157" s="11" t="str">
        <f>VLOOKUP(WhoWorksWhere!A157,Graduates!$A$2:$F$231,3,FALSE)</f>
        <v>KONAK</v>
      </c>
      <c r="F157" s="11"/>
      <c r="G157" s="11" t="str">
        <f>VLOOKUP(WhoWorksWhere!B157,Companies!$A$2:$B$695,2,FALSE)</f>
        <v>TOBB University of Economics and Technology</v>
      </c>
      <c r="H157" s="11"/>
      <c r="I157" s="11"/>
      <c r="J157" s="11"/>
      <c r="K157" s="11" t="str">
        <f>VLOOKUP(Graduatesworkingorworkedincompa!P157,Companies!$A$2:$B$659,2,FALSE)</f>
        <v>Coca-Cola İçecek</v>
      </c>
      <c r="L157" s="11"/>
      <c r="M157" s="11"/>
      <c r="N157" s="11"/>
      <c r="O157" s="11"/>
      <c r="P157">
        <f>VLOOKUP(WhoWorksWhere!A157,WhoHadInternshipWhere!$A$2:$F$811,2,FALSE)</f>
        <v>230</v>
      </c>
      <c r="Q157" t="str">
        <f>IF(P157=WhoWorksWhere!B157,"YES","")</f>
        <v/>
      </c>
      <c r="R157">
        <f>VLOOKUP(WhoWorksWhere!B157,Companies!$A$2:$B$695,1,FALSE)</f>
        <v>422</v>
      </c>
    </row>
    <row r="158" spans="1:18" hidden="1" x14ac:dyDescent="0.25">
      <c r="A158" s="15">
        <f>WhoWorksWhere!A158</f>
        <v>20970651</v>
      </c>
      <c r="B158" s="15"/>
      <c r="C158" s="14" t="str">
        <f>VLOOKUP(WhoWorksWhere!A158,Graduates!$A$2:$F$231,2,FALSE)</f>
        <v>ECEM</v>
      </c>
      <c r="D158" s="14"/>
      <c r="E158" s="11" t="str">
        <f>VLOOKUP(WhoWorksWhere!A158,Graduates!$A$2:$F$231,3,FALSE)</f>
        <v>KONAK</v>
      </c>
      <c r="F158" s="11"/>
      <c r="G158" s="11" t="str">
        <f>VLOOKUP(WhoWorksWhere!B158,Companies!$A$2:$B$695,2,FALSE)</f>
        <v>T.C. Ekonomi Bakanlığı</v>
      </c>
      <c r="H158" s="11"/>
      <c r="I158" s="11"/>
      <c r="J158" s="11"/>
      <c r="K158" s="11" t="str">
        <f>VLOOKUP(Graduatesworkingorworkedincompa!P158,Companies!$A$2:$B$659,2,FALSE)</f>
        <v>Coca-Cola İçecek</v>
      </c>
      <c r="L158" s="11"/>
      <c r="M158" s="11"/>
      <c r="N158" s="11"/>
      <c r="O158" s="11"/>
      <c r="P158">
        <f>VLOOKUP(WhoWorksWhere!A158,WhoHadInternshipWhere!$A$2:$F$811,2,FALSE)</f>
        <v>230</v>
      </c>
      <c r="Q158" t="str">
        <f>IF(P158=WhoWorksWhere!B158,"YES","")</f>
        <v/>
      </c>
      <c r="R158">
        <f>VLOOKUP(WhoWorksWhere!B158,Companies!$A$2:$B$695,1,FALSE)</f>
        <v>94</v>
      </c>
    </row>
    <row r="159" spans="1:18" x14ac:dyDescent="0.25">
      <c r="A159" s="15">
        <f>WhoWorksWhere!A159</f>
        <v>21073451</v>
      </c>
      <c r="B159" s="15"/>
      <c r="C159" s="14" t="str">
        <f>VLOOKUP(WhoWorksWhere!A159,Graduates!$A$2:$F$231,2,FALSE)</f>
        <v>AYŞEGÜL</v>
      </c>
      <c r="D159" s="14"/>
      <c r="E159" s="11" t="str">
        <f>VLOOKUP(WhoWorksWhere!A159,Graduates!$A$2:$F$231,3,FALSE)</f>
        <v>ŞAHİN</v>
      </c>
      <c r="F159" s="11"/>
      <c r="G159" s="11" t="str">
        <f>VLOOKUP(WhoWorksWhere!B159,Companies!$A$2:$B$695,2,FALSE)</f>
        <v>ASELSAN</v>
      </c>
      <c r="H159" s="11"/>
      <c r="I159" s="11"/>
      <c r="J159" s="11"/>
      <c r="K159" s="11" t="str">
        <f>VLOOKUP(Graduatesworkingorworkedincompa!P159,Companies!$A$2:$B$659,2,FALSE)</f>
        <v>ASELSAN</v>
      </c>
      <c r="L159" s="11"/>
      <c r="M159" s="11"/>
      <c r="N159" s="11"/>
      <c r="O159" s="11"/>
      <c r="P159">
        <f>VLOOKUP(WhoWorksWhere!A159,WhoHadInternshipWhere!$A$2:$F$811,2,FALSE)</f>
        <v>1</v>
      </c>
      <c r="Q159" t="str">
        <f>IF(P159=WhoWorksWhere!B159,"YES","")</f>
        <v>YES</v>
      </c>
      <c r="R159">
        <f>VLOOKUP(WhoWorksWhere!B159,Companies!$A$2:$B$695,1,FALSE)</f>
        <v>1</v>
      </c>
    </row>
    <row r="160" spans="1:18" hidden="1" x14ac:dyDescent="0.25">
      <c r="A160" s="15">
        <f>WhoWorksWhere!A160</f>
        <v>21030679</v>
      </c>
      <c r="B160" s="15"/>
      <c r="C160" s="14" t="str">
        <f>VLOOKUP(WhoWorksWhere!A160,Graduates!$A$2:$F$231,2,FALSE)</f>
        <v>SEDA</v>
      </c>
      <c r="D160" s="14"/>
      <c r="E160" s="11" t="str">
        <f>VLOOKUP(WhoWorksWhere!A160,Graduates!$A$2:$F$231,3,FALSE)</f>
        <v>ALBAYRAK</v>
      </c>
      <c r="F160" s="11"/>
      <c r="G160" s="11" t="str">
        <f>VLOOKUP(WhoWorksWhere!B160,Companies!$A$2:$B$695,2,FALSE)</f>
        <v>Gülermak</v>
      </c>
      <c r="H160" s="11"/>
      <c r="I160" s="11"/>
      <c r="J160" s="11"/>
      <c r="K160" s="11" t="str">
        <f>VLOOKUP(Graduatesworkingorworkedincompa!P160,Companies!$A$2:$B$659,2,FALSE)</f>
        <v>Ülker Bisküvi</v>
      </c>
      <c r="L160" s="11"/>
      <c r="M160" s="11"/>
      <c r="N160" s="11"/>
      <c r="O160" s="11"/>
      <c r="P160">
        <f>VLOOKUP(WhoWorksWhere!A160,WhoHadInternshipWhere!$A$2:$F$811,2,FALSE)</f>
        <v>344</v>
      </c>
      <c r="Q160" t="str">
        <f>IF(P160=WhoWorksWhere!B160,"YES","")</f>
        <v/>
      </c>
      <c r="R160">
        <f>VLOOKUP(WhoWorksWhere!B160,Companies!$A$2:$B$695,1,FALSE)</f>
        <v>392</v>
      </c>
    </row>
    <row r="161" spans="1:18" hidden="1" x14ac:dyDescent="0.25">
      <c r="A161" s="15">
        <f>WhoWorksWhere!A161</f>
        <v>21030679</v>
      </c>
      <c r="B161" s="15"/>
      <c r="C161" s="14" t="str">
        <f>VLOOKUP(WhoWorksWhere!A161,Graduates!$A$2:$F$231,2,FALSE)</f>
        <v>SEDA</v>
      </c>
      <c r="D161" s="14"/>
      <c r="E161" s="11" t="str">
        <f>VLOOKUP(WhoWorksWhere!A161,Graduates!$A$2:$F$231,3,FALSE)</f>
        <v>ALBAYRAK</v>
      </c>
      <c r="F161" s="11"/>
      <c r="G161" s="11" t="str">
        <f>VLOOKUP(WhoWorksWhere!B161,Companies!$A$2:$B$695,2,FALSE)</f>
        <v>ASELSAN</v>
      </c>
      <c r="H161" s="11"/>
      <c r="I161" s="11"/>
      <c r="J161" s="11"/>
      <c r="K161" s="11" t="str">
        <f>VLOOKUP(Graduatesworkingorworkedincompa!P161,Companies!$A$2:$B$659,2,FALSE)</f>
        <v>Ülker Bisküvi</v>
      </c>
      <c r="L161" s="11"/>
      <c r="M161" s="11"/>
      <c r="N161" s="11"/>
      <c r="O161" s="11"/>
      <c r="P161">
        <f>VLOOKUP(WhoWorksWhere!A161,WhoHadInternshipWhere!$A$2:$F$811,2,FALSE)</f>
        <v>344</v>
      </c>
      <c r="Q161" t="str">
        <f>IF(P161=WhoWorksWhere!B161,"YES","")</f>
        <v/>
      </c>
      <c r="R161">
        <f>VLOOKUP(WhoWorksWhere!B161,Companies!$A$2:$B$695,1,FALSE)</f>
        <v>1</v>
      </c>
    </row>
    <row r="162" spans="1:18" hidden="1" x14ac:dyDescent="0.25">
      <c r="A162" s="15">
        <f>WhoWorksWhere!A162</f>
        <v>21171288</v>
      </c>
      <c r="B162" s="15"/>
      <c r="C162" s="14" t="str">
        <f>VLOOKUP(WhoWorksWhere!A162,Graduates!$A$2:$F$231,2,FALSE)</f>
        <v>NAMIK</v>
      </c>
      <c r="D162" s="14"/>
      <c r="E162" s="11" t="str">
        <f>VLOOKUP(WhoWorksWhere!A162,Graduates!$A$2:$F$231,3,FALSE)</f>
        <v>CİVELEK</v>
      </c>
      <c r="F162" s="11"/>
      <c r="G162" s="11" t="str">
        <f>VLOOKUP(WhoWorksWhere!B162,Companies!$A$2:$B$695,2,FALSE)</f>
        <v>Türk Telekom</v>
      </c>
      <c r="H162" s="11"/>
      <c r="I162" s="11"/>
      <c r="J162" s="11"/>
      <c r="K162" s="11" t="str">
        <f>VLOOKUP(Graduatesworkingorworkedincompa!P162,Companies!$A$2:$B$659,2,FALSE)</f>
        <v>Schneider Electric</v>
      </c>
      <c r="L162" s="11"/>
      <c r="M162" s="11"/>
      <c r="N162" s="11"/>
      <c r="O162" s="11"/>
      <c r="P162">
        <f>VLOOKUP(WhoWorksWhere!A162,WhoHadInternshipWhere!$A$2:$F$811,2,FALSE)</f>
        <v>67</v>
      </c>
      <c r="Q162" t="str">
        <f>IF(P162=WhoWorksWhere!B162,"YES","")</f>
        <v/>
      </c>
      <c r="R162">
        <f>VLOOKUP(WhoWorksWhere!B162,Companies!$A$2:$B$695,1,FALSE)</f>
        <v>69</v>
      </c>
    </row>
    <row r="163" spans="1:18" hidden="1" x14ac:dyDescent="0.25">
      <c r="A163" s="15">
        <f>WhoWorksWhere!A163</f>
        <v>21073451</v>
      </c>
      <c r="B163" s="15"/>
      <c r="C163" s="14" t="str">
        <f>VLOOKUP(WhoWorksWhere!A163,Graduates!$A$2:$F$231,2,FALSE)</f>
        <v>AYŞEGÜL</v>
      </c>
      <c r="D163" s="14"/>
      <c r="E163" s="11" t="str">
        <f>VLOOKUP(WhoWorksWhere!A163,Graduates!$A$2:$F$231,3,FALSE)</f>
        <v>ŞAHİN</v>
      </c>
      <c r="F163" s="11"/>
      <c r="G163" s="11" t="str">
        <f>VLOOKUP(WhoWorksWhere!B163,Companies!$A$2:$B$695,2,FALSE)</f>
        <v>AFS Boru San.</v>
      </c>
      <c r="H163" s="11"/>
      <c r="I163" s="11"/>
      <c r="J163" s="11"/>
      <c r="K163" s="11" t="str">
        <f>VLOOKUP(Graduatesworkingorworkedincompa!P163,Companies!$A$2:$B$659,2,FALSE)</f>
        <v>ASELSAN</v>
      </c>
      <c r="L163" s="11"/>
      <c r="M163" s="11"/>
      <c r="N163" s="11"/>
      <c r="O163" s="11"/>
      <c r="P163">
        <f>VLOOKUP(WhoWorksWhere!A163,WhoHadInternshipWhere!$A$2:$F$811,2,FALSE)</f>
        <v>1</v>
      </c>
      <c r="Q163" t="str">
        <f>IF(P163=WhoWorksWhere!B163,"YES","")</f>
        <v/>
      </c>
      <c r="R163">
        <f>VLOOKUP(WhoWorksWhere!B163,Companies!$A$2:$B$695,1,FALSE)</f>
        <v>302</v>
      </c>
    </row>
    <row r="164" spans="1:18" hidden="1" x14ac:dyDescent="0.25">
      <c r="A164" s="15">
        <f>WhoWorksWhere!A164</f>
        <v>21131091</v>
      </c>
      <c r="B164" s="15"/>
      <c r="C164" s="14" t="str">
        <f>VLOOKUP(WhoWorksWhere!A164,Graduates!$A$2:$F$231,2,FALSE)</f>
        <v>SENANUR</v>
      </c>
      <c r="D164" s="14"/>
      <c r="E164" s="11" t="str">
        <f>VLOOKUP(WhoWorksWhere!A164,Graduates!$A$2:$F$231,3,FALSE)</f>
        <v>KORKMAZ</v>
      </c>
      <c r="F164" s="11"/>
      <c r="G164" s="11" t="str">
        <f>VLOOKUP(WhoWorksWhere!B164,Companies!$A$2:$B$695,2,FALSE)</f>
        <v>BOSCH</v>
      </c>
      <c r="H164" s="11"/>
      <c r="I164" s="11"/>
      <c r="J164" s="11"/>
      <c r="K164" s="11" t="str">
        <f>VLOOKUP(Graduatesworkingorworkedincompa!P164,Companies!$A$2:$B$659,2,FALSE)</f>
        <v>TAI - TUSAŞ</v>
      </c>
      <c r="L164" s="11"/>
      <c r="M164" s="11"/>
      <c r="N164" s="11"/>
      <c r="O164" s="11"/>
      <c r="P164">
        <f>VLOOKUP(WhoWorksWhere!A164,WhoHadInternshipWhere!$A$2:$F$811,2,FALSE)</f>
        <v>15</v>
      </c>
      <c r="Q164" t="str">
        <f>IF(P164=WhoWorksWhere!B164,"YES","")</f>
        <v/>
      </c>
      <c r="R164">
        <f>VLOOKUP(WhoWorksWhere!B164,Companies!$A$2:$B$695,1,FALSE)</f>
        <v>89</v>
      </c>
    </row>
    <row r="165" spans="1:18" hidden="1" x14ac:dyDescent="0.25">
      <c r="A165" s="15">
        <f>WhoWorksWhere!A165</f>
        <v>21131067</v>
      </c>
      <c r="B165" s="15"/>
      <c r="C165" s="14" t="str">
        <f>VLOOKUP(WhoWorksWhere!A165,Graduates!$A$2:$F$231,2,FALSE)</f>
        <v>ELİF</v>
      </c>
      <c r="D165" s="14"/>
      <c r="E165" s="11" t="str">
        <f>VLOOKUP(WhoWorksWhere!A165,Graduates!$A$2:$F$231,3,FALSE)</f>
        <v>KARABACAKOĞLU</v>
      </c>
      <c r="F165" s="11"/>
      <c r="G165" s="11" t="str">
        <f>VLOOKUP(WhoWorksWhere!B165,Companies!$A$2:$B$695,2,FALSE)</f>
        <v>TAI - TUSAŞ</v>
      </c>
      <c r="H165" s="11"/>
      <c r="I165" s="11"/>
      <c r="J165" s="11"/>
      <c r="K165" s="11" t="str">
        <f>VLOOKUP(Graduatesworkingorworkedincompa!P165,Companies!$A$2:$B$659,2,FALSE)</f>
        <v>Autoliv</v>
      </c>
      <c r="L165" s="11"/>
      <c r="M165" s="11"/>
      <c r="N165" s="11"/>
      <c r="O165" s="11"/>
      <c r="P165">
        <f>VLOOKUP(WhoWorksWhere!A165,WhoHadInternshipWhere!$A$2:$F$811,2,FALSE)</f>
        <v>123</v>
      </c>
      <c r="Q165" t="str">
        <f>IF(P165=WhoWorksWhere!B165,"YES","")</f>
        <v/>
      </c>
      <c r="R165">
        <f>VLOOKUP(WhoWorksWhere!B165,Companies!$A$2:$B$695,1,FALSE)</f>
        <v>15</v>
      </c>
    </row>
    <row r="166" spans="1:18" hidden="1" x14ac:dyDescent="0.25">
      <c r="A166" s="15">
        <f>WhoWorksWhere!A166</f>
        <v>21030871</v>
      </c>
      <c r="B166" s="15"/>
      <c r="C166" s="14" t="str">
        <f>VLOOKUP(WhoWorksWhere!A166,Graduates!$A$2:$F$231,2,FALSE)</f>
        <v>MURAT CAN</v>
      </c>
      <c r="D166" s="14"/>
      <c r="E166" s="11" t="str">
        <f>VLOOKUP(WhoWorksWhere!A166,Graduates!$A$2:$F$231,3,FALSE)</f>
        <v>GÜLER</v>
      </c>
      <c r="F166" s="11"/>
      <c r="G166" s="11" t="str">
        <f>VLOOKUP(WhoWorksWhere!B166,Companies!$A$2:$B$695,2,FALSE)</f>
        <v>ETİ Gıda Sanayi ve Ticaret</v>
      </c>
      <c r="H166" s="11"/>
      <c r="I166" s="11"/>
      <c r="J166" s="11"/>
      <c r="K166" s="11" t="str">
        <f>VLOOKUP(Graduatesworkingorworkedincompa!P166,Companies!$A$2:$B$659,2,FALSE)</f>
        <v>DenizBank</v>
      </c>
      <c r="L166" s="11"/>
      <c r="M166" s="11"/>
      <c r="N166" s="11"/>
      <c r="O166" s="11"/>
      <c r="P166">
        <f>VLOOKUP(WhoWorksWhere!A166,WhoHadInternshipWhere!$A$2:$F$811,2,FALSE)</f>
        <v>54</v>
      </c>
      <c r="Q166" t="str">
        <f>IF(P166=WhoWorksWhere!B166,"YES","")</f>
        <v/>
      </c>
      <c r="R166">
        <f>VLOOKUP(WhoWorksWhere!B166,Companies!$A$2:$B$695,1,FALSE)</f>
        <v>45</v>
      </c>
    </row>
    <row r="167" spans="1:18" hidden="1" x14ac:dyDescent="0.25">
      <c r="A167" s="15">
        <f>WhoWorksWhere!A167</f>
        <v>21030871</v>
      </c>
      <c r="B167" s="15"/>
      <c r="C167" s="14" t="str">
        <f>VLOOKUP(WhoWorksWhere!A167,Graduates!$A$2:$F$231,2,FALSE)</f>
        <v>MURAT CAN</v>
      </c>
      <c r="D167" s="14"/>
      <c r="E167" s="11" t="str">
        <f>VLOOKUP(WhoWorksWhere!A167,Graduates!$A$2:$F$231,3,FALSE)</f>
        <v>GÜLER</v>
      </c>
      <c r="F167" s="11"/>
      <c r="G167" s="11" t="str">
        <f>VLOOKUP(WhoWorksWhere!B167,Companies!$A$2:$B$695,2,FALSE)</f>
        <v>ASELSAN</v>
      </c>
      <c r="H167" s="11"/>
      <c r="I167" s="11"/>
      <c r="J167" s="11"/>
      <c r="K167" s="11" t="str">
        <f>VLOOKUP(Graduatesworkingorworkedincompa!P167,Companies!$A$2:$B$659,2,FALSE)</f>
        <v>DenizBank</v>
      </c>
      <c r="L167" s="11"/>
      <c r="M167" s="11"/>
      <c r="N167" s="11"/>
      <c r="O167" s="11"/>
      <c r="P167">
        <f>VLOOKUP(WhoWorksWhere!A167,WhoHadInternshipWhere!$A$2:$F$811,2,FALSE)</f>
        <v>54</v>
      </c>
      <c r="Q167" t="str">
        <f>IF(P167=WhoWorksWhere!B167,"YES","")</f>
        <v/>
      </c>
      <c r="R167">
        <f>VLOOKUP(WhoWorksWhere!B167,Companies!$A$2:$B$695,1,FALSE)</f>
        <v>1</v>
      </c>
    </row>
    <row r="168" spans="1:18" hidden="1" x14ac:dyDescent="0.25">
      <c r="A168" s="15">
        <f>WhoWorksWhere!A168</f>
        <v>21131202</v>
      </c>
      <c r="B168" s="15"/>
      <c r="C168" s="14" t="str">
        <f>VLOOKUP(WhoWorksWhere!A168,Graduates!$A$2:$F$231,2,FALSE)</f>
        <v>BEHİÇ ILGAZ</v>
      </c>
      <c r="D168" s="14"/>
      <c r="E168" s="11" t="str">
        <f>VLOOKUP(WhoWorksWhere!A168,Graduates!$A$2:$F$231,3,FALSE)</f>
        <v>SARIYALÇIN</v>
      </c>
      <c r="F168" s="11"/>
      <c r="G168" s="11" t="str">
        <f>VLOOKUP(WhoWorksWhere!B168,Companies!$A$2:$B$695,2,FALSE)</f>
        <v>Türkiye İş Bankası</v>
      </c>
      <c r="H168" s="11"/>
      <c r="I168" s="11"/>
      <c r="J168" s="11"/>
      <c r="K168" s="11" t="str">
        <f>VLOOKUP(Graduatesworkingorworkedincompa!P168,Companies!$A$2:$B$659,2,FALSE)</f>
        <v>Samet Kalıp ve Madeni Eşya</v>
      </c>
      <c r="L168" s="11"/>
      <c r="M168" s="11"/>
      <c r="N168" s="11"/>
      <c r="O168" s="11"/>
      <c r="P168">
        <f>VLOOKUP(WhoWorksWhere!A168,WhoHadInternshipWhere!$A$2:$F$811,2,FALSE)</f>
        <v>120</v>
      </c>
      <c r="Q168" t="str">
        <f>IF(P168=WhoWorksWhere!B168,"YES","")</f>
        <v/>
      </c>
      <c r="R168">
        <f>VLOOKUP(WhoWorksWhere!B168,Companies!$A$2:$B$695,1,FALSE)</f>
        <v>93</v>
      </c>
    </row>
    <row r="169" spans="1:18" hidden="1" x14ac:dyDescent="0.25">
      <c r="A169" s="15">
        <f>WhoWorksWhere!A169</f>
        <v>21232427</v>
      </c>
      <c r="B169" s="15"/>
      <c r="C169" s="14" t="str">
        <f>VLOOKUP(WhoWorksWhere!A169,Graduates!$A$2:$F$231,2,FALSE)</f>
        <v>MERVE</v>
      </c>
      <c r="D169" s="14"/>
      <c r="E169" s="11" t="str">
        <f>VLOOKUP(WhoWorksWhere!A169,Graduates!$A$2:$F$231,3,FALSE)</f>
        <v>ÇERÇİ</v>
      </c>
      <c r="F169" s="11"/>
      <c r="G169" s="11" t="str">
        <f>VLOOKUP(WhoWorksWhere!B169,Companies!$A$2:$B$695,2,FALSE)</f>
        <v>Türk Traktör</v>
      </c>
      <c r="H169" s="11"/>
      <c r="I169" s="11"/>
      <c r="J169" s="11"/>
      <c r="K169" s="11" t="str">
        <f>VLOOKUP(Graduatesworkingorworkedincompa!P169,Companies!$A$2:$B$659,2,FALSE)</f>
        <v>Coca-Cola İçecek</v>
      </c>
      <c r="L169" s="11"/>
      <c r="M169" s="11"/>
      <c r="N169" s="11"/>
      <c r="O169" s="11"/>
      <c r="P169">
        <f>VLOOKUP(WhoWorksWhere!A169,WhoHadInternshipWhere!$A$2:$F$811,2,FALSE)</f>
        <v>230</v>
      </c>
      <c r="Q169" t="str">
        <f>IF(P169=WhoWorksWhere!B169,"YES","")</f>
        <v/>
      </c>
      <c r="R169">
        <f>VLOOKUP(WhoWorksWhere!B169,Companies!$A$2:$B$695,1,FALSE)</f>
        <v>208</v>
      </c>
    </row>
    <row r="170" spans="1:18" hidden="1" x14ac:dyDescent="0.25">
      <c r="A170" s="15">
        <f>WhoWorksWhere!A170</f>
        <v>20929932</v>
      </c>
      <c r="B170" s="15"/>
      <c r="C170" s="14" t="str">
        <f>VLOOKUP(WhoWorksWhere!A170,Graduates!$A$2:$F$231,2,FALSE)</f>
        <v>BEGÜM</v>
      </c>
      <c r="D170" s="14"/>
      <c r="E170" s="11" t="str">
        <f>VLOOKUP(WhoWorksWhere!A170,Graduates!$A$2:$F$231,3,FALSE)</f>
        <v>DADAK</v>
      </c>
      <c r="F170" s="11"/>
      <c r="G170" s="11" t="str">
        <f>VLOOKUP(WhoWorksWhere!B170,Companies!$A$2:$B$695,2,FALSE)</f>
        <v>TAI - TUSAŞ</v>
      </c>
      <c r="H170" s="11"/>
      <c r="I170" s="11"/>
      <c r="J170" s="11"/>
      <c r="K170" s="11" t="str">
        <f>VLOOKUP(Graduatesworkingorworkedincompa!P170,Companies!$A$2:$B$659,2,FALSE)</f>
        <v>Halkbank</v>
      </c>
      <c r="L170" s="11"/>
      <c r="M170" s="11"/>
      <c r="N170" s="11"/>
      <c r="O170" s="11"/>
      <c r="P170">
        <f>VLOOKUP(WhoWorksWhere!A170,WhoHadInternshipWhere!$A$2:$F$811,2,FALSE)</f>
        <v>296</v>
      </c>
      <c r="Q170" t="str">
        <f>IF(P170=WhoWorksWhere!B170,"YES","")</f>
        <v/>
      </c>
      <c r="R170">
        <f>VLOOKUP(WhoWorksWhere!B170,Companies!$A$2:$B$695,1,FALSE)</f>
        <v>15</v>
      </c>
    </row>
    <row r="171" spans="1:18" hidden="1" x14ac:dyDescent="0.25">
      <c r="A171" s="15">
        <f>WhoWorksWhere!A171</f>
        <v>21031049</v>
      </c>
      <c r="B171" s="15"/>
      <c r="C171" s="14" t="str">
        <f>VLOOKUP(WhoWorksWhere!A171,Graduates!$A$2:$F$231,2,FALSE)</f>
        <v>MÜRSEL KÜRŞAT</v>
      </c>
      <c r="D171" s="14"/>
      <c r="E171" s="11" t="str">
        <f>VLOOKUP(WhoWorksWhere!A171,Graduates!$A$2:$F$231,3,FALSE)</f>
        <v>ŞAHİN</v>
      </c>
      <c r="F171" s="11"/>
      <c r="G171" s="11" t="str">
        <f>VLOOKUP(WhoWorksWhere!B171,Companies!$A$2:$B$695,2,FALSE)</f>
        <v>Turkuaz Seramik</v>
      </c>
      <c r="H171" s="11"/>
      <c r="I171" s="11"/>
      <c r="J171" s="11"/>
      <c r="K171" s="11" t="str">
        <f>VLOOKUP(Graduatesworkingorworkedincompa!P171,Companies!$A$2:$B$659,2,FALSE)</f>
        <v>Metal Matris</v>
      </c>
      <c r="L171" s="11"/>
      <c r="M171" s="11"/>
      <c r="N171" s="11"/>
      <c r="O171" s="11"/>
      <c r="P171">
        <f>VLOOKUP(WhoWorksWhere!A171,WhoHadInternshipWhere!$A$2:$F$811,2,FALSE)</f>
        <v>776</v>
      </c>
      <c r="Q171" t="str">
        <f>IF(P171=WhoWorksWhere!B171,"YES","")</f>
        <v/>
      </c>
      <c r="R171">
        <f>VLOOKUP(WhoWorksWhere!B171,Companies!$A$2:$B$695,1,FALSE)</f>
        <v>442</v>
      </c>
    </row>
    <row r="172" spans="1:18" hidden="1" x14ac:dyDescent="0.25">
      <c r="A172" s="15">
        <f>WhoWorksWhere!A172</f>
        <v>20727576</v>
      </c>
      <c r="B172" s="15"/>
      <c r="C172" s="14" t="str">
        <f>VLOOKUP(WhoWorksWhere!A172,Graduates!$A$2:$F$231,2,FALSE)</f>
        <v>İLHAN VELİ</v>
      </c>
      <c r="D172" s="14"/>
      <c r="E172" s="11" t="str">
        <f>VLOOKUP(WhoWorksWhere!A172,Graduates!$A$2:$F$231,3,FALSE)</f>
        <v>KOCABAY</v>
      </c>
      <c r="F172" s="11"/>
      <c r="G172" s="11" t="str">
        <f>VLOOKUP(WhoWorksWhere!B172,Companies!$A$2:$B$695,2,FALSE)</f>
        <v>ASELSAN</v>
      </c>
      <c r="H172" s="11"/>
      <c r="I172" s="11"/>
      <c r="J172" s="11"/>
      <c r="K172" s="11" t="str">
        <f>VLOOKUP(Graduatesworkingorworkedincompa!P172,Companies!$A$2:$B$659,2,FALSE)</f>
        <v>Arçelik</v>
      </c>
      <c r="L172" s="11"/>
      <c r="M172" s="11"/>
      <c r="N172" s="11"/>
      <c r="O172" s="11"/>
      <c r="P172">
        <f>VLOOKUP(WhoWorksWhere!A172,WhoHadInternshipWhere!$A$2:$F$811,2,FALSE)</f>
        <v>16</v>
      </c>
      <c r="Q172" t="str">
        <f>IF(P172=WhoWorksWhere!B172,"YES","")</f>
        <v/>
      </c>
      <c r="R172">
        <f>VLOOKUP(WhoWorksWhere!B172,Companies!$A$2:$B$695,1,FALSE)</f>
        <v>1</v>
      </c>
    </row>
    <row r="173" spans="1:18" hidden="1" x14ac:dyDescent="0.25">
      <c r="A173" s="15">
        <f>WhoWorksWhere!A173</f>
        <v>20829545</v>
      </c>
      <c r="B173" s="15"/>
      <c r="C173" s="14" t="str">
        <f>VLOOKUP(WhoWorksWhere!A173,Graduates!$A$2:$F$231,2,FALSE)</f>
        <v>ANIL</v>
      </c>
      <c r="D173" s="14"/>
      <c r="E173" s="11" t="str">
        <f>VLOOKUP(WhoWorksWhere!A173,Graduates!$A$2:$F$231,3,FALSE)</f>
        <v>KILIÇKAPLAN</v>
      </c>
      <c r="F173" s="11"/>
      <c r="G173" s="11" t="str">
        <f>VLOOKUP(WhoWorksWhere!B173,Companies!$A$2:$B$695,2,FALSE)</f>
        <v>LUT - Lappeenranta University of Technology</v>
      </c>
      <c r="H173" s="11"/>
      <c r="I173" s="11"/>
      <c r="J173" s="11"/>
      <c r="K173" s="11" t="str">
        <f>VLOOKUP(Graduatesworkingorworkedincompa!P173,Companies!$A$2:$B$659,2,FALSE)</f>
        <v>Türk Telekom</v>
      </c>
      <c r="L173" s="11"/>
      <c r="M173" s="11"/>
      <c r="N173" s="11"/>
      <c r="O173" s="11"/>
      <c r="P173">
        <f>VLOOKUP(WhoWorksWhere!A173,WhoHadInternshipWhere!$A$2:$F$811,2,FALSE)</f>
        <v>69</v>
      </c>
      <c r="Q173" t="str">
        <f>IF(P173=WhoWorksWhere!B173,"YES","")</f>
        <v/>
      </c>
      <c r="R173">
        <f>VLOOKUP(WhoWorksWhere!B173,Companies!$A$2:$B$695,1,FALSE)</f>
        <v>446</v>
      </c>
    </row>
    <row r="174" spans="1:18" hidden="1" x14ac:dyDescent="0.25">
      <c r="A174" s="15">
        <f>WhoWorksWhere!A174</f>
        <v>21030866</v>
      </c>
      <c r="B174" s="15"/>
      <c r="C174" s="14" t="str">
        <f>VLOOKUP(WhoWorksWhere!A174,Graduates!$A$2:$F$231,2,FALSE)</f>
        <v>MESUT FİKRİ</v>
      </c>
      <c r="D174" s="14"/>
      <c r="E174" s="11" t="str">
        <f>VLOOKUP(WhoWorksWhere!A174,Graduates!$A$2:$F$231,3,FALSE)</f>
        <v>GELERİ</v>
      </c>
      <c r="F174" s="11"/>
      <c r="G174" s="11" t="str">
        <f>VLOOKUP(WhoWorksWhere!B174,Companies!$A$2:$B$695,2,FALSE)</f>
        <v>Enerjisa</v>
      </c>
      <c r="H174" s="11"/>
      <c r="I174" s="11"/>
      <c r="J174" s="11"/>
      <c r="K174" s="11" t="str">
        <f>VLOOKUP(Graduatesworkingorworkedincompa!P174,Companies!$A$2:$B$659,2,FALSE)</f>
        <v>Konya Şeker</v>
      </c>
      <c r="L174" s="11"/>
      <c r="M174" s="11"/>
      <c r="N174" s="11"/>
      <c r="O174" s="11"/>
      <c r="P174">
        <f>VLOOKUP(WhoWorksWhere!A174,WhoHadInternshipWhere!$A$2:$F$811,2,FALSE)</f>
        <v>355</v>
      </c>
      <c r="Q174" t="str">
        <f>IF(P174=WhoWorksWhere!B174,"YES","")</f>
        <v/>
      </c>
      <c r="R174">
        <f>VLOOKUP(WhoWorksWhere!B174,Companies!$A$2:$B$695,1,FALSE)</f>
        <v>425</v>
      </c>
    </row>
    <row r="175" spans="1:18" hidden="1" x14ac:dyDescent="0.25">
      <c r="A175" s="15">
        <f>WhoWorksWhere!A175</f>
        <v>21131106</v>
      </c>
      <c r="B175" s="15"/>
      <c r="C175" s="14" t="str">
        <f>VLOOKUP(WhoWorksWhere!A175,Graduates!$A$2:$F$231,2,FALSE)</f>
        <v>İLKER</v>
      </c>
      <c r="D175" s="14"/>
      <c r="E175" s="11" t="str">
        <f>VLOOKUP(WhoWorksWhere!A175,Graduates!$A$2:$F$231,3,FALSE)</f>
        <v>KÖSELİ</v>
      </c>
      <c r="F175" s="11"/>
      <c r="G175" s="11" t="str">
        <f>VLOOKUP(WhoWorksWhere!B175,Companies!$A$2:$B$695,2,FALSE)</f>
        <v>Eczacıbaşı Tüketim Ürünleri Grubu</v>
      </c>
      <c r="H175" s="11"/>
      <c r="I175" s="11"/>
      <c r="J175" s="11"/>
      <c r="K175" s="11" t="str">
        <f>VLOOKUP(Graduatesworkingorworkedincompa!P175,Companies!$A$2:$B$659,2,FALSE)</f>
        <v>Bossa TAŞ</v>
      </c>
      <c r="L175" s="11"/>
      <c r="M175" s="11"/>
      <c r="N175" s="11"/>
      <c r="O175" s="11"/>
      <c r="P175">
        <f>VLOOKUP(WhoWorksWhere!A175,WhoHadInternshipWhere!$A$2:$F$811,2,FALSE)</f>
        <v>125</v>
      </c>
      <c r="Q175" t="str">
        <f>IF(P175=WhoWorksWhere!B175,"YES","")</f>
        <v/>
      </c>
      <c r="R175">
        <f>VLOOKUP(WhoWorksWhere!B175,Companies!$A$2:$B$695,1,FALSE)</f>
        <v>376</v>
      </c>
    </row>
    <row r="176" spans="1:18" hidden="1" x14ac:dyDescent="0.25">
      <c r="A176" s="15">
        <f>WhoWorksWhere!A176</f>
        <v>20970821</v>
      </c>
      <c r="B176" s="15"/>
      <c r="C176" s="14" t="str">
        <f>VLOOKUP(WhoWorksWhere!A176,Graduates!$A$2:$F$231,2,FALSE)</f>
        <v>SEMİHA ÖZGÜN</v>
      </c>
      <c r="D176" s="14"/>
      <c r="E176" s="11" t="str">
        <f>VLOOKUP(WhoWorksWhere!A176,Graduates!$A$2:$F$231,3,FALSE)</f>
        <v>YILMAZ</v>
      </c>
      <c r="F176" s="11"/>
      <c r="G176" s="11" t="str">
        <f>VLOOKUP(WhoWorksWhere!B176,Companies!$A$2:$B$695,2,FALSE)</f>
        <v>Mercedes Benz Türk</v>
      </c>
      <c r="H176" s="11"/>
      <c r="I176" s="11"/>
      <c r="J176" s="11"/>
      <c r="K176" s="11" t="str">
        <f>VLOOKUP(Graduatesworkingorworkedincompa!P176,Companies!$A$2:$B$659,2,FALSE)</f>
        <v>Delphi Automotive Systems</v>
      </c>
      <c r="L176" s="11"/>
      <c r="M176" s="11"/>
      <c r="N176" s="11"/>
      <c r="O176" s="11"/>
      <c r="P176">
        <f>VLOOKUP(WhoWorksWhere!A176,WhoHadInternshipWhere!$A$2:$F$811,2,FALSE)</f>
        <v>321</v>
      </c>
      <c r="Q176" t="str">
        <f>IF(P176=WhoWorksWhere!B176,"YES","")</f>
        <v/>
      </c>
      <c r="R176">
        <f>VLOOKUP(WhoWorksWhere!B176,Companies!$A$2:$B$695,1,FALSE)</f>
        <v>99</v>
      </c>
    </row>
    <row r="177" spans="1:18" hidden="1" x14ac:dyDescent="0.25">
      <c r="A177" s="15">
        <f>WhoWorksWhere!A177</f>
        <v>20829454</v>
      </c>
      <c r="B177" s="15"/>
      <c r="C177" s="14" t="str">
        <f>VLOOKUP(WhoWorksWhere!A177,Graduates!$A$2:$F$231,2,FALSE)</f>
        <v>FİRDEVS CANAN</v>
      </c>
      <c r="D177" s="14"/>
      <c r="E177" s="11" t="str">
        <f>VLOOKUP(WhoWorksWhere!A177,Graduates!$A$2:$F$231,3,FALSE)</f>
        <v>DOMBAYCI</v>
      </c>
      <c r="F177" s="11"/>
      <c r="G177" s="11" t="str">
        <f>VLOOKUP(WhoWorksWhere!B177,Companies!$A$2:$B$695,2,FALSE)</f>
        <v>Roche</v>
      </c>
      <c r="H177" s="11"/>
      <c r="I177" s="11"/>
      <c r="J177" s="11"/>
      <c r="K177" s="11" t="e">
        <f>VLOOKUP(Graduatesworkingorworkedincompa!P177,Companies!$A$2:$B$659,2,FALSE)</f>
        <v>#N/A</v>
      </c>
      <c r="L177" s="11"/>
      <c r="M177" s="11"/>
      <c r="N177" s="11"/>
      <c r="O177" s="11"/>
      <c r="P177" t="e">
        <f>VLOOKUP(WhoWorksWhere!A177,WhoHadInternshipWhere!$A$2:$F$811,2,FALSE)</f>
        <v>#N/A</v>
      </c>
      <c r="Q177" t="e">
        <f>IF(P177=WhoWorksWhere!B177,"YES","")</f>
        <v>#N/A</v>
      </c>
      <c r="R177">
        <f>VLOOKUP(WhoWorksWhere!B177,Companies!$A$2:$B$695,1,FALSE)</f>
        <v>453</v>
      </c>
    </row>
    <row r="178" spans="1:18" hidden="1" x14ac:dyDescent="0.25">
      <c r="A178" s="15">
        <f>WhoWorksWhere!A178</f>
        <v>20829454</v>
      </c>
      <c r="B178" s="15"/>
      <c r="C178" s="14" t="str">
        <f>VLOOKUP(WhoWorksWhere!A178,Graduates!$A$2:$F$231,2,FALSE)</f>
        <v>FİRDEVS CANAN</v>
      </c>
      <c r="D178" s="14"/>
      <c r="E178" s="11" t="str">
        <f>VLOOKUP(WhoWorksWhere!A178,Graduates!$A$2:$F$231,3,FALSE)</f>
        <v>DOMBAYCI</v>
      </c>
      <c r="F178" s="11"/>
      <c r="G178" s="11" t="str">
        <f>VLOOKUP(WhoWorksWhere!B178,Companies!$A$2:$B$695,2,FALSE)</f>
        <v>HSBC</v>
      </c>
      <c r="H178" s="11"/>
      <c r="I178" s="11"/>
      <c r="J178" s="11"/>
      <c r="K178" s="11" t="e">
        <f>VLOOKUP(Graduatesworkingorworkedincompa!P178,Companies!$A$2:$B$659,2,FALSE)</f>
        <v>#N/A</v>
      </c>
      <c r="L178" s="11"/>
      <c r="M178" s="11"/>
      <c r="N178" s="11"/>
      <c r="O178" s="11"/>
      <c r="P178" t="e">
        <f>VLOOKUP(WhoWorksWhere!A178,WhoHadInternshipWhere!$A$2:$F$811,2,FALSE)</f>
        <v>#N/A</v>
      </c>
      <c r="Q178" t="e">
        <f>IF(P178=WhoWorksWhere!B178,"YES","")</f>
        <v>#N/A</v>
      </c>
      <c r="R178">
        <f>VLOOKUP(WhoWorksWhere!B178,Companies!$A$2:$B$695,1,FALSE)</f>
        <v>454</v>
      </c>
    </row>
    <row r="179" spans="1:18" hidden="1" x14ac:dyDescent="0.25">
      <c r="A179" s="15">
        <f>WhoWorksWhere!A179</f>
        <v>20829306</v>
      </c>
      <c r="B179" s="15"/>
      <c r="C179" s="14" t="str">
        <f>VLOOKUP(WhoWorksWhere!A179,Graduates!$A$2:$F$231,2,FALSE)</f>
        <v>NAZLI ÇİNEL</v>
      </c>
      <c r="D179" s="14"/>
      <c r="E179" s="11" t="str">
        <f>VLOOKUP(WhoWorksWhere!A179,Graduates!$A$2:$F$231,3,FALSE)</f>
        <v>AKBAŞ</v>
      </c>
      <c r="F179" s="11"/>
      <c r="G179" s="11" t="str">
        <f>VLOOKUP(WhoWorksWhere!B179,Companies!$A$2:$B$695,2,FALSE)</f>
        <v>HUGO BOSS</v>
      </c>
      <c r="H179" s="11"/>
      <c r="I179" s="11"/>
      <c r="J179" s="11"/>
      <c r="K179" s="11" t="str">
        <f>VLOOKUP(Graduatesworkingorworkedincompa!P179,Companies!$A$2:$B$659,2,FALSE)</f>
        <v>TAI - TUSAŞ</v>
      </c>
      <c r="L179" s="11"/>
      <c r="M179" s="11"/>
      <c r="N179" s="11"/>
      <c r="O179" s="11"/>
      <c r="P179">
        <f>VLOOKUP(WhoWorksWhere!A179,WhoHadInternshipWhere!$A$2:$F$811,2,FALSE)</f>
        <v>15</v>
      </c>
      <c r="Q179" t="str">
        <f>IF(P179=WhoWorksWhere!B179,"YES","")</f>
        <v/>
      </c>
      <c r="R179">
        <f>VLOOKUP(WhoWorksWhere!B179,Companies!$A$2:$B$695,1,FALSE)</f>
        <v>455</v>
      </c>
    </row>
    <row r="180" spans="1:18" x14ac:dyDescent="0.25">
      <c r="A180" s="15">
        <f>WhoWorksWhere!A180</f>
        <v>20727601</v>
      </c>
      <c r="B180" s="15"/>
      <c r="C180" s="14" t="str">
        <f>VLOOKUP(WhoWorksWhere!A180,Graduates!$A$2:$F$231,2,FALSE)</f>
        <v>FURKAN</v>
      </c>
      <c r="D180" s="14"/>
      <c r="E180" s="11" t="str">
        <f>VLOOKUP(WhoWorksWhere!A180,Graduates!$A$2:$F$231,3,FALSE)</f>
        <v>ÖZYURT</v>
      </c>
      <c r="F180" s="11"/>
      <c r="G180" s="11" t="str">
        <f>VLOOKUP(WhoWorksWhere!B180,Companies!$A$2:$B$695,2,FALSE)</f>
        <v>THY - Türk Hava Yolları</v>
      </c>
      <c r="H180" s="11"/>
      <c r="I180" s="11"/>
      <c r="J180" s="11"/>
      <c r="K180" s="11" t="str">
        <f>VLOOKUP(Graduatesworkingorworkedincompa!P180,Companies!$A$2:$B$659,2,FALSE)</f>
        <v>THY - Türk Hava Yolları</v>
      </c>
      <c r="L180" s="11"/>
      <c r="M180" s="11"/>
      <c r="N180" s="11"/>
      <c r="O180" s="11"/>
      <c r="P180">
        <f>VLOOKUP(WhoWorksWhere!A180,WhoHadInternshipWhere!$A$2:$F$811,2,FALSE)</f>
        <v>11</v>
      </c>
      <c r="Q180" t="str">
        <f>IF(P180=WhoWorksWhere!B180,"YES","")</f>
        <v>YES</v>
      </c>
      <c r="R180">
        <f>VLOOKUP(WhoWorksWhere!B180,Companies!$A$2:$B$695,1,FALSE)</f>
        <v>11</v>
      </c>
    </row>
    <row r="181" spans="1:18" x14ac:dyDescent="0.25">
      <c r="A181" s="15">
        <f>WhoWorksWhere!A181</f>
        <v>20727601</v>
      </c>
      <c r="B181" s="15"/>
      <c r="C181" s="14" t="str">
        <f>VLOOKUP(WhoWorksWhere!A181,Graduates!$A$2:$F$231,2,FALSE)</f>
        <v>FURKAN</v>
      </c>
      <c r="D181" s="14"/>
      <c r="E181" s="11" t="str">
        <f>VLOOKUP(WhoWorksWhere!A181,Graduates!$A$2:$F$231,3,FALSE)</f>
        <v>ÖZYURT</v>
      </c>
      <c r="F181" s="11"/>
      <c r="G181" s="11" t="str">
        <f>VLOOKUP(WhoWorksWhere!B181,Companies!$A$2:$B$695,2,FALSE)</f>
        <v>THY - Türk Hava Yolları</v>
      </c>
      <c r="H181" s="11"/>
      <c r="I181" s="11"/>
      <c r="J181" s="11"/>
      <c r="K181" s="11" t="str">
        <f>VLOOKUP(Graduatesworkingorworkedincompa!P181,Companies!$A$2:$B$659,2,FALSE)</f>
        <v>THY - Türk Hava Yolları</v>
      </c>
      <c r="L181" s="11"/>
      <c r="M181" s="11"/>
      <c r="N181" s="11"/>
      <c r="O181" s="11"/>
      <c r="P181">
        <f>VLOOKUP(WhoWorksWhere!A181,WhoHadInternshipWhere!$A$2:$F$811,2,FALSE)</f>
        <v>11</v>
      </c>
      <c r="Q181" t="str">
        <f>IF(P181=WhoWorksWhere!B181,"YES","")</f>
        <v>YES</v>
      </c>
      <c r="R181">
        <f>VLOOKUP(WhoWorksWhere!B181,Companies!$A$2:$B$695,1,FALSE)</f>
        <v>11</v>
      </c>
    </row>
    <row r="182" spans="1:18" hidden="1" x14ac:dyDescent="0.25">
      <c r="A182" s="15">
        <f>WhoWorksWhere!A182</f>
        <v>20829641</v>
      </c>
      <c r="B182" s="15"/>
      <c r="C182" s="14" t="str">
        <f>VLOOKUP(WhoWorksWhere!A182,Graduates!$A$2:$F$231,2,FALSE)</f>
        <v>AYŞE</v>
      </c>
      <c r="D182" s="14"/>
      <c r="E182" s="11" t="str">
        <f>VLOOKUP(WhoWorksWhere!A182,Graduates!$A$2:$F$231,3,FALSE)</f>
        <v>ŞAHAN</v>
      </c>
      <c r="F182" s="11"/>
      <c r="G182" s="11" t="str">
        <f>VLOOKUP(WhoWorksWhere!B182,Companies!$A$2:$B$695,2,FALSE)</f>
        <v>Özgüç Ambalaj</v>
      </c>
      <c r="H182" s="11"/>
      <c r="I182" s="11"/>
      <c r="J182" s="11"/>
      <c r="K182" s="11" t="str">
        <f>VLOOKUP(Graduatesworkingorworkedincompa!P182,Companies!$A$2:$B$659,2,FALSE)</f>
        <v>Birlik Ekmek</v>
      </c>
      <c r="L182" s="11"/>
      <c r="M182" s="11"/>
      <c r="N182" s="11"/>
      <c r="O182" s="11"/>
      <c r="P182">
        <f>VLOOKUP(WhoWorksWhere!A182,WhoHadInternshipWhere!$A$2:$F$811,2,FALSE)</f>
        <v>774</v>
      </c>
      <c r="Q182" t="str">
        <f>IF(P182=WhoWorksWhere!B182,"YES","")</f>
        <v/>
      </c>
      <c r="R182">
        <f>VLOOKUP(WhoWorksWhere!B182,Companies!$A$2:$B$695,1,FALSE)</f>
        <v>458</v>
      </c>
    </row>
    <row r="183" spans="1:18" hidden="1" x14ac:dyDescent="0.25">
      <c r="A183" s="15">
        <f>WhoWorksWhere!A183</f>
        <v>20829641</v>
      </c>
      <c r="B183" s="15"/>
      <c r="C183" s="14" t="str">
        <f>VLOOKUP(WhoWorksWhere!A183,Graduates!$A$2:$F$231,2,FALSE)</f>
        <v>AYŞE</v>
      </c>
      <c r="D183" s="14"/>
      <c r="E183" s="11" t="str">
        <f>VLOOKUP(WhoWorksWhere!A183,Graduates!$A$2:$F$231,3,FALSE)</f>
        <v>ŞAHAN</v>
      </c>
      <c r="F183" s="11"/>
      <c r="G183" s="11" t="str">
        <f>VLOOKUP(WhoWorksWhere!B183,Companies!$A$2:$B$695,2,FALSE)</f>
        <v>Von Hotels</v>
      </c>
      <c r="H183" s="11"/>
      <c r="I183" s="11"/>
      <c r="J183" s="11"/>
      <c r="K183" s="11" t="str">
        <f>VLOOKUP(Graduatesworkingorworkedincompa!P183,Companies!$A$2:$B$659,2,FALSE)</f>
        <v>Birlik Ekmek</v>
      </c>
      <c r="L183" s="11"/>
      <c r="M183" s="11"/>
      <c r="N183" s="11"/>
      <c r="O183" s="11"/>
      <c r="P183">
        <f>VLOOKUP(WhoWorksWhere!A183,WhoHadInternshipWhere!$A$2:$F$811,2,FALSE)</f>
        <v>774</v>
      </c>
      <c r="Q183" t="str">
        <f>IF(P183=WhoWorksWhere!B183,"YES","")</f>
        <v/>
      </c>
      <c r="R183">
        <f>VLOOKUP(WhoWorksWhere!B183,Companies!$A$2:$B$695,1,FALSE)</f>
        <v>459</v>
      </c>
    </row>
    <row r="184" spans="1:18" hidden="1" x14ac:dyDescent="0.25">
      <c r="A184" s="15">
        <f>WhoWorksWhere!A184</f>
        <v>21131273</v>
      </c>
      <c r="B184" s="15"/>
      <c r="C184" s="14" t="str">
        <f>VLOOKUP(WhoWorksWhere!A184,Graduates!$A$2:$F$231,2,FALSE)</f>
        <v>CANSEL GÖNÜL</v>
      </c>
      <c r="D184" s="14"/>
      <c r="E184" s="11" t="str">
        <f>VLOOKUP(WhoWorksWhere!A184,Graduates!$A$2:$F$231,3,FALSE)</f>
        <v>TOPRAKKIRAN</v>
      </c>
      <c r="F184" s="11"/>
      <c r="G184" s="11" t="str">
        <f>VLOOKUP(WhoWorksWhere!B184,Companies!$A$2:$B$695,2,FALSE)</f>
        <v>Mercedes Benz Türk</v>
      </c>
      <c r="H184" s="11"/>
      <c r="I184" s="11"/>
      <c r="J184" s="11"/>
      <c r="K184" s="11" t="str">
        <f>VLOOKUP(Graduatesworkingorworkedincompa!P184,Companies!$A$2:$B$659,2,FALSE)</f>
        <v>Paşabahçe Cam</v>
      </c>
      <c r="L184" s="11"/>
      <c r="M184" s="11"/>
      <c r="N184" s="11"/>
      <c r="O184" s="11"/>
      <c r="P184">
        <f>VLOOKUP(WhoWorksWhere!A184,WhoHadInternshipWhere!$A$2:$F$811,2,FALSE)</f>
        <v>199</v>
      </c>
      <c r="Q184" t="str">
        <f>IF(P184=WhoWorksWhere!B184,"YES","")</f>
        <v/>
      </c>
      <c r="R184">
        <f>VLOOKUP(WhoWorksWhere!B184,Companies!$A$2:$B$695,1,FALSE)</f>
        <v>99</v>
      </c>
    </row>
    <row r="185" spans="1:18" hidden="1" x14ac:dyDescent="0.25">
      <c r="A185" s="15">
        <f>WhoWorksWhere!A185</f>
        <v>21131111</v>
      </c>
      <c r="B185" s="15"/>
      <c r="C185" s="14" t="str">
        <f>VLOOKUP(WhoWorksWhere!A185,Graduates!$A$2:$F$231,2,FALSE)</f>
        <v>SEMİH</v>
      </c>
      <c r="D185" s="14"/>
      <c r="E185" s="11" t="str">
        <f>VLOOKUP(WhoWorksWhere!A185,Graduates!$A$2:$F$231,3,FALSE)</f>
        <v>KUTLU</v>
      </c>
      <c r="F185" s="11"/>
      <c r="G185" s="11" t="str">
        <f>VLOOKUP(WhoWorksWhere!B185,Companies!$A$2:$B$695,2,FALSE)</f>
        <v>Gülermak</v>
      </c>
      <c r="H185" s="11"/>
      <c r="I185" s="11"/>
      <c r="J185" s="11"/>
      <c r="K185" s="11" t="str">
        <f>VLOOKUP(Graduatesworkingorworkedincompa!P185,Companies!$A$2:$B$659,2,FALSE)</f>
        <v>Altınel Tasarım</v>
      </c>
      <c r="L185" s="11"/>
      <c r="M185" s="11"/>
      <c r="N185" s="11"/>
      <c r="O185" s="11"/>
      <c r="P185">
        <f>VLOOKUP(WhoWorksWhere!A185,WhoHadInternshipWhere!$A$2:$F$811,2,FALSE)</f>
        <v>428</v>
      </c>
      <c r="Q185" t="str">
        <f>IF(P185=WhoWorksWhere!B185,"YES","")</f>
        <v/>
      </c>
      <c r="R185">
        <f>VLOOKUP(WhoWorksWhere!B185,Companies!$A$2:$B$695,1,FALSE)</f>
        <v>392</v>
      </c>
    </row>
    <row r="186" spans="1:18" hidden="1" x14ac:dyDescent="0.25">
      <c r="A186" s="15">
        <f>WhoWorksWhere!A186</f>
        <v>21131221</v>
      </c>
      <c r="B186" s="15"/>
      <c r="C186" s="14" t="str">
        <f>VLOOKUP(WhoWorksWhere!A186,Graduates!$A$2:$F$231,2,FALSE)</f>
        <v>BERKAN</v>
      </c>
      <c r="D186" s="14"/>
      <c r="E186" s="11" t="str">
        <f>VLOOKUP(WhoWorksWhere!A186,Graduates!$A$2:$F$231,3,FALSE)</f>
        <v>SUNA</v>
      </c>
      <c r="F186" s="11"/>
      <c r="G186" s="11" t="str">
        <f>VLOOKUP(WhoWorksWhere!B186,Companies!$A$2:$B$695,2,FALSE)</f>
        <v>Arçelik</v>
      </c>
      <c r="H186" s="11"/>
      <c r="I186" s="11"/>
      <c r="J186" s="11"/>
      <c r="K186" s="11" t="str">
        <f>VLOOKUP(Graduatesworkingorworkedincompa!P186,Companies!$A$2:$B$659,2,FALSE)</f>
        <v>Ülker Bisküvi</v>
      </c>
      <c r="L186" s="11"/>
      <c r="M186" s="11"/>
      <c r="N186" s="11"/>
      <c r="O186" s="11"/>
      <c r="P186">
        <f>VLOOKUP(WhoWorksWhere!A186,WhoHadInternshipWhere!$A$2:$F$811,2,FALSE)</f>
        <v>344</v>
      </c>
      <c r="Q186" t="str">
        <f>IF(P186=WhoWorksWhere!B186,"YES","")</f>
        <v/>
      </c>
      <c r="R186">
        <f>VLOOKUP(WhoWorksWhere!B186,Companies!$A$2:$B$695,1,FALSE)</f>
        <v>16</v>
      </c>
    </row>
    <row r="187" spans="1:18" hidden="1" x14ac:dyDescent="0.25">
      <c r="A187" s="15">
        <f>WhoWorksWhere!A187</f>
        <v>20727414</v>
      </c>
      <c r="B187" s="15"/>
      <c r="C187" s="14" t="str">
        <f>VLOOKUP(WhoWorksWhere!A187,Graduates!$A$2:$F$231,2,FALSE)</f>
        <v>MERT</v>
      </c>
      <c r="D187" s="14"/>
      <c r="E187" s="11" t="str">
        <f>VLOOKUP(WhoWorksWhere!A187,Graduates!$A$2:$F$231,3,FALSE)</f>
        <v>AKAR</v>
      </c>
      <c r="F187" s="11"/>
      <c r="G187" s="11" t="str">
        <f>VLOOKUP(WhoWorksWhere!B187,Companies!$A$2:$B$695,2,FALSE)</f>
        <v>Şişecam</v>
      </c>
      <c r="H187" s="11"/>
      <c r="I187" s="11"/>
      <c r="J187" s="11"/>
      <c r="K187" s="11" t="str">
        <f>VLOOKUP(Graduatesworkingorworkedincompa!P187,Companies!$A$2:$B$659,2,FALSE)</f>
        <v>Samsun Borsan</v>
      </c>
      <c r="L187" s="11"/>
      <c r="M187" s="11"/>
      <c r="N187" s="11"/>
      <c r="O187" s="11"/>
      <c r="P187">
        <f>VLOOKUP(WhoWorksWhere!A187,WhoHadInternshipWhere!$A$2:$F$811,2,FALSE)</f>
        <v>472</v>
      </c>
      <c r="Q187" t="str">
        <f>IF(P187=WhoWorksWhere!B187,"YES","")</f>
        <v/>
      </c>
      <c r="R187">
        <f>VLOOKUP(WhoWorksWhere!B187,Companies!$A$2:$B$695,1,FALSE)</f>
        <v>38</v>
      </c>
    </row>
    <row r="188" spans="1:18" hidden="1" x14ac:dyDescent="0.25">
      <c r="A188" s="15">
        <f>WhoWorksWhere!A188</f>
        <v>20929836</v>
      </c>
      <c r="B188" s="15"/>
      <c r="C188" s="14" t="str">
        <f>VLOOKUP(WhoWorksWhere!A188,Graduates!$A$2:$F$231,2,FALSE)</f>
        <v>ALİ TAYANÇ</v>
      </c>
      <c r="D188" s="14"/>
      <c r="E188" s="11" t="str">
        <f>VLOOKUP(WhoWorksWhere!A188,Graduates!$A$2:$F$231,3,FALSE)</f>
        <v>AKKÖSE</v>
      </c>
      <c r="F188" s="11"/>
      <c r="G188" s="11" t="str">
        <f>VLOOKUP(WhoWorksWhere!B188,Companies!$A$2:$B$695,2,FALSE)</f>
        <v>Akbank</v>
      </c>
      <c r="H188" s="11"/>
      <c r="I188" s="11"/>
      <c r="J188" s="11"/>
      <c r="K188" s="11" t="str">
        <f>VLOOKUP(Graduatesworkingorworkedincompa!P188,Companies!$A$2:$B$659,2,FALSE)</f>
        <v>Alarko Carrier</v>
      </c>
      <c r="L188" s="11"/>
      <c r="M188" s="11"/>
      <c r="N188" s="11"/>
      <c r="O188" s="11"/>
      <c r="P188">
        <f>VLOOKUP(WhoWorksWhere!A188,WhoHadInternshipWhere!$A$2:$F$811,2,FALSE)</f>
        <v>46</v>
      </c>
      <c r="Q188" t="str">
        <f>IF(P188=WhoWorksWhere!B188,"YES","")</f>
        <v/>
      </c>
      <c r="R188">
        <f>VLOOKUP(WhoWorksWhere!B188,Companies!$A$2:$B$695,1,FALSE)</f>
        <v>475</v>
      </c>
    </row>
    <row r="189" spans="1:18" hidden="1" x14ac:dyDescent="0.25">
      <c r="A189" s="15">
        <f>WhoWorksWhere!A189</f>
        <v>21131196</v>
      </c>
      <c r="B189" s="15"/>
      <c r="C189" s="14" t="str">
        <f>VLOOKUP(WhoWorksWhere!A189,Graduates!$A$2:$F$231,2,FALSE)</f>
        <v>UĞUR</v>
      </c>
      <c r="D189" s="14"/>
      <c r="E189" s="11" t="str">
        <f>VLOOKUP(WhoWorksWhere!A189,Graduates!$A$2:$F$231,3,FALSE)</f>
        <v>PERVANE</v>
      </c>
      <c r="F189" s="11"/>
      <c r="G189" s="11" t="str">
        <f>VLOOKUP(WhoWorksWhere!B189,Companies!$A$2:$B$695,2,FALSE)</f>
        <v>FTA</v>
      </c>
      <c r="H189" s="11"/>
      <c r="I189" s="11"/>
      <c r="J189" s="11"/>
      <c r="K189" s="11" t="str">
        <f>VLOOKUP(Graduatesworkingorworkedincompa!P189,Companies!$A$2:$B$659,2,FALSE)</f>
        <v>ASELSAN</v>
      </c>
      <c r="L189" s="11"/>
      <c r="M189" s="11"/>
      <c r="N189" s="11"/>
      <c r="O189" s="11"/>
      <c r="P189">
        <f>VLOOKUP(WhoWorksWhere!A189,WhoHadInternshipWhere!$A$2:$F$811,2,FALSE)</f>
        <v>1</v>
      </c>
      <c r="Q189" t="str">
        <f>IF(P189=WhoWorksWhere!B189,"YES","")</f>
        <v/>
      </c>
      <c r="R189">
        <f>VLOOKUP(WhoWorksWhere!B189,Companies!$A$2:$B$695,1,FALSE)</f>
        <v>478</v>
      </c>
    </row>
    <row r="190" spans="1:18" hidden="1" x14ac:dyDescent="0.25">
      <c r="A190" s="15">
        <f>WhoWorksWhere!A190</f>
        <v>21232614</v>
      </c>
      <c r="B190" s="15"/>
      <c r="C190" s="14" t="str">
        <f>VLOOKUP(WhoWorksWhere!A190,Graduates!$A$2:$F$231,2,FALSE)</f>
        <v>BARIŞ</v>
      </c>
      <c r="D190" s="14"/>
      <c r="E190" s="11" t="str">
        <f>VLOOKUP(WhoWorksWhere!A190,Graduates!$A$2:$F$231,3,FALSE)</f>
        <v>KARAKAŞ</v>
      </c>
      <c r="F190" s="11"/>
      <c r="G190" s="11" t="str">
        <f>VLOOKUP(WhoWorksWhere!B190,Companies!$A$2:$B$695,2,FALSE)</f>
        <v>TEB Türk Ekonomi Bankası</v>
      </c>
      <c r="H190" s="11"/>
      <c r="I190" s="11"/>
      <c r="J190" s="11"/>
      <c r="K190" s="11" t="str">
        <f>VLOOKUP(Graduatesworkingorworkedincompa!P190,Companies!$A$2:$B$659,2,FALSE)</f>
        <v>Yudum Gıda</v>
      </c>
      <c r="L190" s="11"/>
      <c r="M190" s="11"/>
      <c r="N190" s="11"/>
      <c r="O190" s="11"/>
      <c r="P190">
        <f>VLOOKUP(WhoWorksWhere!A190,WhoHadInternshipWhere!$A$2:$F$811,2,FALSE)</f>
        <v>119</v>
      </c>
      <c r="Q190" t="str">
        <f>IF(P190=WhoWorksWhere!B190,"YES","")</f>
        <v/>
      </c>
      <c r="R190">
        <f>VLOOKUP(WhoWorksWhere!B190,Companies!$A$2:$B$695,1,FALSE)</f>
        <v>482</v>
      </c>
    </row>
    <row r="191" spans="1:18" hidden="1" x14ac:dyDescent="0.25">
      <c r="A191" s="15">
        <f>WhoWorksWhere!A191</f>
        <v>21031126</v>
      </c>
      <c r="B191" s="15"/>
      <c r="C191" s="14" t="str">
        <f>VLOOKUP(WhoWorksWhere!A191,Graduates!$A$2:$F$231,2,FALSE)</f>
        <v>ÖZGE</v>
      </c>
      <c r="D191" s="14"/>
      <c r="E191" s="11" t="str">
        <f>VLOOKUP(WhoWorksWhere!A191,Graduates!$A$2:$F$231,3,FALSE)</f>
        <v>YEŞİLYURT</v>
      </c>
      <c r="F191" s="11"/>
      <c r="G191" s="11" t="str">
        <f>VLOOKUP(WhoWorksWhere!B191,Companies!$A$2:$B$695,2,FALSE)</f>
        <v>Erdemir Demir Çelik</v>
      </c>
      <c r="H191" s="11"/>
      <c r="I191" s="11"/>
      <c r="J191" s="11"/>
      <c r="K191" s="11" t="str">
        <f>VLOOKUP(Graduatesworkingorworkedincompa!P191,Companies!$A$2:$B$659,2,FALSE)</f>
        <v>Autoliv</v>
      </c>
      <c r="L191" s="11"/>
      <c r="M191" s="11"/>
      <c r="N191" s="11"/>
      <c r="O191" s="11"/>
      <c r="P191">
        <f>VLOOKUP(WhoWorksWhere!A191,WhoHadInternshipWhere!$A$2:$F$811,2,FALSE)</f>
        <v>123</v>
      </c>
      <c r="Q191" t="str">
        <f>IF(P191=WhoWorksWhere!B191,"YES","")</f>
        <v/>
      </c>
      <c r="R191">
        <f>VLOOKUP(WhoWorksWhere!B191,Companies!$A$2:$B$695,1,FALSE)</f>
        <v>101</v>
      </c>
    </row>
    <row r="192" spans="1:18" hidden="1" x14ac:dyDescent="0.25">
      <c r="A192" s="15">
        <f>WhoWorksWhere!A192</f>
        <v>21131163</v>
      </c>
      <c r="B192" s="15"/>
      <c r="C192" s="14" t="str">
        <f>VLOOKUP(WhoWorksWhere!A192,Graduates!$A$2:$F$231,2,FALSE)</f>
        <v>GİZEM</v>
      </c>
      <c r="D192" s="14"/>
      <c r="E192" s="11" t="str">
        <f>VLOOKUP(WhoWorksWhere!A192,Graduates!$A$2:$F$231,3,FALSE)</f>
        <v>ÖZEL</v>
      </c>
      <c r="F192" s="11"/>
      <c r="G192" s="11" t="str">
        <f>VLOOKUP(WhoWorksWhere!B192,Companies!$A$2:$B$695,2,FALSE)</f>
        <v>Arçelik</v>
      </c>
      <c r="H192" s="11"/>
      <c r="I192" s="11"/>
      <c r="J192" s="11"/>
      <c r="K192" s="11" t="str">
        <f>VLOOKUP(Graduatesworkingorworkedincompa!P192,Companies!$A$2:$B$659,2,FALSE)</f>
        <v>British American Tobacco</v>
      </c>
      <c r="L192" s="11"/>
      <c r="M192" s="11"/>
      <c r="N192" s="11"/>
      <c r="O192" s="11"/>
      <c r="P192">
        <f>VLOOKUP(WhoWorksWhere!A192,WhoHadInternshipWhere!$A$2:$F$811,2,FALSE)</f>
        <v>362</v>
      </c>
      <c r="Q192" t="str">
        <f>IF(P192=WhoWorksWhere!B192,"YES","")</f>
        <v/>
      </c>
      <c r="R192">
        <f>VLOOKUP(WhoWorksWhere!B192,Companies!$A$2:$B$695,1,FALSE)</f>
        <v>16</v>
      </c>
    </row>
    <row r="193" spans="1:18" hidden="1" x14ac:dyDescent="0.25">
      <c r="A193" s="15">
        <f>WhoWorksWhere!A193</f>
        <v>21232671</v>
      </c>
      <c r="B193" s="15"/>
      <c r="C193" s="14" t="str">
        <f>VLOOKUP(WhoWorksWhere!A193,Graduates!$A$2:$F$231,2,FALSE)</f>
        <v>MERTCAN</v>
      </c>
      <c r="D193" s="14"/>
      <c r="E193" s="11" t="str">
        <f>VLOOKUP(WhoWorksWhere!A193,Graduates!$A$2:$F$231,3,FALSE)</f>
        <v>ÖKMEN</v>
      </c>
      <c r="F193" s="11"/>
      <c r="G193" s="11" t="str">
        <f>VLOOKUP(WhoWorksWhere!B193,Companies!$A$2:$B$695,2,FALSE)</f>
        <v>THY - Türk Hava Yolları</v>
      </c>
      <c r="H193" s="11"/>
      <c r="I193" s="11"/>
      <c r="J193" s="11"/>
      <c r="K193" s="11" t="str">
        <f>VLOOKUP(Graduatesworkingorworkedincompa!P193,Companies!$A$2:$B$659,2,FALSE)</f>
        <v>Decathlon</v>
      </c>
      <c r="L193" s="11"/>
      <c r="M193" s="11"/>
      <c r="N193" s="11"/>
      <c r="O193" s="11"/>
      <c r="P193">
        <f>VLOOKUP(WhoWorksWhere!A193,WhoHadInternshipWhere!$A$2:$F$811,2,FALSE)</f>
        <v>29</v>
      </c>
      <c r="Q193" t="str">
        <f>IF(P193=WhoWorksWhere!B193,"YES","")</f>
        <v/>
      </c>
      <c r="R193">
        <f>VLOOKUP(WhoWorksWhere!B193,Companies!$A$2:$B$695,1,FALSE)</f>
        <v>11</v>
      </c>
    </row>
    <row r="194" spans="1:18" hidden="1" x14ac:dyDescent="0.25">
      <c r="A194" s="15" t="str">
        <f>WhoWorksWhere!A194</f>
        <v>N14112977</v>
      </c>
      <c r="B194" s="15"/>
      <c r="C194" s="14" t="e">
        <f>VLOOKUP(WhoWorksWhere!A194,Graduates!$A$2:$F$231,2,FALSE)</f>
        <v>#N/A</v>
      </c>
      <c r="D194" s="14"/>
      <c r="E194" s="11" t="e">
        <f>VLOOKUP(WhoWorksWhere!A194,Graduates!$A$2:$F$231,3,FALSE)</f>
        <v>#N/A</v>
      </c>
      <c r="F194" s="11"/>
      <c r="G194" s="11" t="str">
        <f>VLOOKUP(WhoWorksWhere!B194,Companies!$A$2:$B$695,2,FALSE)</f>
        <v>ITC Invest Trading &amp; Consulting AG Türkiye</v>
      </c>
      <c r="H194" s="11"/>
      <c r="I194" s="11"/>
      <c r="J194" s="11"/>
      <c r="K194" s="11" t="str">
        <f>VLOOKUP(Graduatesworkingorworkedincompa!P194,Companies!$A$2:$B$659,2,FALSE)</f>
        <v>Eczacıbaşı Tüketim Ürünleri Grubu</v>
      </c>
      <c r="L194" s="11"/>
      <c r="M194" s="11"/>
      <c r="N194" s="11"/>
      <c r="O194" s="11"/>
      <c r="P194">
        <f>VLOOKUP(WhoWorksWhere!A194,WhoHadInternshipWhere!$A$2:$F$811,2,FALSE)</f>
        <v>376</v>
      </c>
      <c r="Q194" t="str">
        <f>IF(P194=WhoWorksWhere!B194,"YES","")</f>
        <v/>
      </c>
      <c r="R194">
        <f>VLOOKUP(WhoWorksWhere!B194,Companies!$A$2:$B$695,1,FALSE)</f>
        <v>338</v>
      </c>
    </row>
    <row r="195" spans="1:18" hidden="1" x14ac:dyDescent="0.25">
      <c r="A195" s="15" t="str">
        <f>WhoWorksWhere!A195</f>
        <v>N16117016</v>
      </c>
      <c r="B195" s="15"/>
      <c r="C195" s="14" t="e">
        <f>VLOOKUP(WhoWorksWhere!A195,Graduates!$A$2:$F$231,2,FALSE)</f>
        <v>#N/A</v>
      </c>
      <c r="D195" s="14"/>
      <c r="E195" s="11" t="e">
        <f>VLOOKUP(WhoWorksWhere!A195,Graduates!$A$2:$F$231,3,FALSE)</f>
        <v>#N/A</v>
      </c>
      <c r="F195" s="11"/>
      <c r="G195" s="11" t="str">
        <f>VLOOKUP(WhoWorksWhere!B195,Companies!$A$2:$B$695,2,FALSE)</f>
        <v>MAN Türkiye</v>
      </c>
      <c r="H195" s="11"/>
      <c r="I195" s="11"/>
      <c r="J195" s="11"/>
      <c r="K195" s="11" t="str">
        <f>VLOOKUP(Graduatesworkingorworkedincompa!P195,Companies!$A$2:$B$659,2,FALSE)</f>
        <v>Hyundai Assan</v>
      </c>
      <c r="L195" s="11"/>
      <c r="M195" s="11"/>
      <c r="N195" s="11"/>
      <c r="O195" s="11"/>
      <c r="P195">
        <f>VLOOKUP(WhoWorksWhere!A195,WhoHadInternshipWhere!$A$2:$F$811,2,FALSE)</f>
        <v>297</v>
      </c>
      <c r="Q195" t="str">
        <f>IF(P195=WhoWorksWhere!B195,"YES","")</f>
        <v/>
      </c>
      <c r="R195">
        <f>VLOOKUP(WhoWorksWhere!B195,Companies!$A$2:$B$695,1,FALSE)</f>
        <v>30</v>
      </c>
    </row>
    <row r="196" spans="1:18" hidden="1" x14ac:dyDescent="0.25">
      <c r="A196" s="15" t="str">
        <f>WhoWorksWhere!A196</f>
        <v>N14112977</v>
      </c>
      <c r="B196" s="15"/>
      <c r="C196" s="14" t="e">
        <f>VLOOKUP(WhoWorksWhere!A196,Graduates!$A$2:$F$231,2,FALSE)</f>
        <v>#N/A</v>
      </c>
      <c r="D196" s="14"/>
      <c r="E196" s="11" t="e">
        <f>VLOOKUP(WhoWorksWhere!A196,Graduates!$A$2:$F$231,3,FALSE)</f>
        <v>#N/A</v>
      </c>
      <c r="F196" s="11"/>
      <c r="G196" s="11" t="str">
        <f>VLOOKUP(WhoWorksWhere!B196,Companies!$A$2:$B$695,2,FALSE)</f>
        <v>GAMA Holding</v>
      </c>
      <c r="H196" s="11"/>
      <c r="I196" s="11"/>
      <c r="J196" s="11"/>
      <c r="K196" s="11" t="str">
        <f>VLOOKUP(Graduatesworkingorworkedincompa!P196,Companies!$A$2:$B$659,2,FALSE)</f>
        <v>Eczacıbaşı Tüketim Ürünleri Grubu</v>
      </c>
      <c r="L196" s="11"/>
      <c r="M196" s="11"/>
      <c r="N196" s="11"/>
      <c r="O196" s="11"/>
      <c r="P196">
        <f>VLOOKUP(WhoWorksWhere!A196,WhoHadInternshipWhere!$A$2:$F$811,2,FALSE)</f>
        <v>376</v>
      </c>
      <c r="Q196" t="str">
        <f>IF(P196=WhoWorksWhere!B196,"YES","")</f>
        <v/>
      </c>
      <c r="R196">
        <f>VLOOKUP(WhoWorksWhere!B196,Companies!$A$2:$B$695,1,FALSE)</f>
        <v>496</v>
      </c>
    </row>
    <row r="197" spans="1:18" hidden="1" x14ac:dyDescent="0.25">
      <c r="A197" s="15" t="str">
        <f>WhoWorksWhere!A197</f>
        <v>N14112977</v>
      </c>
      <c r="B197" s="15"/>
      <c r="C197" s="14" t="e">
        <f>VLOOKUP(WhoWorksWhere!A197,Graduates!$A$2:$F$231,2,FALSE)</f>
        <v>#N/A</v>
      </c>
      <c r="D197" s="14"/>
      <c r="E197" s="11" t="e">
        <f>VLOOKUP(WhoWorksWhere!A197,Graduates!$A$2:$F$231,3,FALSE)</f>
        <v>#N/A</v>
      </c>
      <c r="F197" s="11"/>
      <c r="G197" s="11" t="str">
        <f>VLOOKUP(WhoWorksWhere!B197,Companies!$A$2:$B$695,2,FALSE)</f>
        <v>Oasis Medikal</v>
      </c>
      <c r="H197" s="11"/>
      <c r="I197" s="11"/>
      <c r="J197" s="11"/>
      <c r="K197" s="11" t="str">
        <f>VLOOKUP(Graduatesworkingorworkedincompa!P197,Companies!$A$2:$B$659,2,FALSE)</f>
        <v>Eczacıbaşı Tüketim Ürünleri Grubu</v>
      </c>
      <c r="L197" s="11"/>
      <c r="M197" s="11"/>
      <c r="N197" s="11"/>
      <c r="O197" s="11"/>
      <c r="P197">
        <f>VLOOKUP(WhoWorksWhere!A197,WhoHadInternshipWhere!$A$2:$F$811,2,FALSE)</f>
        <v>376</v>
      </c>
      <c r="Q197" t="str">
        <f>IF(P197=WhoWorksWhere!B197,"YES","")</f>
        <v/>
      </c>
      <c r="R197">
        <f>VLOOKUP(WhoWorksWhere!B197,Companies!$A$2:$B$695,1,FALSE)</f>
        <v>497</v>
      </c>
    </row>
    <row r="198" spans="1:18" hidden="1" x14ac:dyDescent="0.25">
      <c r="A198" s="15" t="str">
        <f>WhoWorksWhere!A198</f>
        <v>N15212964</v>
      </c>
      <c r="B198" s="15"/>
      <c r="C198" s="14" t="e">
        <f>VLOOKUP(WhoWorksWhere!A198,Graduates!$A$2:$F$231,2,FALSE)</f>
        <v>#N/A</v>
      </c>
      <c r="D198" s="14"/>
      <c r="E198" s="11" t="e">
        <f>VLOOKUP(WhoWorksWhere!A198,Graduates!$A$2:$F$231,3,FALSE)</f>
        <v>#N/A</v>
      </c>
      <c r="F198" s="11"/>
      <c r="G198" s="11" t="str">
        <f>VLOOKUP(WhoWorksWhere!B198,Companies!$A$2:$B$695,2,FALSE)</f>
        <v>Petlas</v>
      </c>
      <c r="H198" s="11"/>
      <c r="I198" s="11"/>
      <c r="J198" s="11"/>
      <c r="K198" s="11" t="str">
        <f>VLOOKUP(Graduatesworkingorworkedincompa!P198,Companies!$A$2:$B$659,2,FALSE)</f>
        <v>Rona Makina Sanayi</v>
      </c>
      <c r="L198" s="11"/>
      <c r="M198" s="11"/>
      <c r="N198" s="11"/>
      <c r="O198" s="11"/>
      <c r="P198">
        <f>VLOOKUP(WhoWorksWhere!A198,WhoHadInternshipWhere!$A$2:$F$811,2,FALSE)</f>
        <v>502</v>
      </c>
      <c r="Q198" t="str">
        <f>IF(P198=WhoWorksWhere!B198,"YES","")</f>
        <v/>
      </c>
      <c r="R198">
        <f>VLOOKUP(WhoWorksWhere!B198,Companies!$A$2:$B$695,1,FALSE)</f>
        <v>583</v>
      </c>
    </row>
    <row r="199" spans="1:18" hidden="1" x14ac:dyDescent="0.25">
      <c r="A199" s="15" t="str">
        <f>WhoWorksWhere!A199</f>
        <v>N14313598</v>
      </c>
      <c r="B199" s="15"/>
      <c r="C199" s="14" t="e">
        <f>VLOOKUP(WhoWorksWhere!A199,Graduates!$A$2:$F$231,2,FALSE)</f>
        <v>#N/A</v>
      </c>
      <c r="D199" s="14"/>
      <c r="E199" s="11" t="e">
        <f>VLOOKUP(WhoWorksWhere!A199,Graduates!$A$2:$F$231,3,FALSE)</f>
        <v>#N/A</v>
      </c>
      <c r="F199" s="11"/>
      <c r="G199" s="11" t="str">
        <f>VLOOKUP(WhoWorksWhere!B199,Companies!$A$2:$B$695,2,FALSE)</f>
        <v>TAI - TUSAŞ</v>
      </c>
      <c r="H199" s="11"/>
      <c r="I199" s="11"/>
      <c r="J199" s="11"/>
      <c r="K199" s="11" t="str">
        <f>VLOOKUP(Graduatesworkingorworkedincompa!P199,Companies!$A$2:$B$659,2,FALSE)</f>
        <v>ASELSAN</v>
      </c>
      <c r="L199" s="11"/>
      <c r="M199" s="11"/>
      <c r="N199" s="11"/>
      <c r="O199" s="11"/>
      <c r="P199">
        <f>VLOOKUP(WhoWorksWhere!A199,WhoHadInternshipWhere!$A$2:$F$811,2,FALSE)</f>
        <v>1</v>
      </c>
      <c r="Q199" t="str">
        <f>IF(P199=WhoWorksWhere!B199,"YES","")</f>
        <v/>
      </c>
      <c r="R199">
        <f>VLOOKUP(WhoWorksWhere!B199,Companies!$A$2:$B$695,1,FALSE)</f>
        <v>15</v>
      </c>
    </row>
    <row r="200" spans="1:18" hidden="1" x14ac:dyDescent="0.25">
      <c r="A200" s="15">
        <f>WhoWorksWhere!A200</f>
        <v>21232336</v>
      </c>
      <c r="B200" s="15"/>
      <c r="C200" s="14" t="str">
        <f>VLOOKUP(WhoWorksWhere!A200,Graduates!$A$2:$F$231,2,FALSE)</f>
        <v>BURAK</v>
      </c>
      <c r="D200" s="14"/>
      <c r="E200" s="11" t="str">
        <f>VLOOKUP(WhoWorksWhere!A200,Graduates!$A$2:$F$231,3,FALSE)</f>
        <v>AŞIK</v>
      </c>
      <c r="F200" s="11"/>
      <c r="G200" s="11" t="str">
        <f>VLOOKUP(WhoWorksWhere!B200,Companies!$A$2:$B$695,2,FALSE)</f>
        <v>Türk Traktör</v>
      </c>
      <c r="H200" s="11"/>
      <c r="I200" s="11"/>
      <c r="J200" s="11"/>
      <c r="K200" s="11" t="str">
        <f>VLOOKUP(Graduatesworkingorworkedincompa!P200,Companies!$A$2:$B$659,2,FALSE)</f>
        <v>TAI - TUSAŞ</v>
      </c>
      <c r="L200" s="11"/>
      <c r="M200" s="11"/>
      <c r="N200" s="11"/>
      <c r="O200" s="11"/>
      <c r="P200">
        <f>VLOOKUP(WhoWorksWhere!A200,WhoHadInternshipWhere!$A$2:$F$811,2,FALSE)</f>
        <v>15</v>
      </c>
      <c r="Q200" t="str">
        <f>IF(P200=WhoWorksWhere!B200,"YES","")</f>
        <v/>
      </c>
      <c r="R200">
        <f>VLOOKUP(WhoWorksWhere!B200,Companies!$A$2:$B$695,1,FALSE)</f>
        <v>208</v>
      </c>
    </row>
    <row r="201" spans="1:18" hidden="1" x14ac:dyDescent="0.25">
      <c r="A201" s="15">
        <f>WhoWorksWhere!A201</f>
        <v>21232685</v>
      </c>
      <c r="B201" s="15"/>
      <c r="C201" s="14" t="str">
        <f>VLOOKUP(WhoWorksWhere!A201,Graduates!$A$2:$F$231,2,FALSE)</f>
        <v>İLKE</v>
      </c>
      <c r="D201" s="14"/>
      <c r="E201" s="11" t="str">
        <f>VLOOKUP(WhoWorksWhere!A201,Graduates!$A$2:$F$231,3,FALSE)</f>
        <v>ÖNAL</v>
      </c>
      <c r="F201" s="11"/>
      <c r="G201" s="11" t="str">
        <f>VLOOKUP(WhoWorksWhere!B201,Companies!$A$2:$B$695,2,FALSE)</f>
        <v>Türk Traktör</v>
      </c>
      <c r="H201" s="11"/>
      <c r="I201" s="11"/>
      <c r="J201" s="11"/>
      <c r="K201" s="11" t="str">
        <f>VLOOKUP(Graduatesworkingorworkedincompa!P201,Companies!$A$2:$B$659,2,FALSE)</f>
        <v>Ege Fren</v>
      </c>
      <c r="L201" s="11"/>
      <c r="M201" s="11"/>
      <c r="N201" s="11"/>
      <c r="O201" s="11"/>
      <c r="P201">
        <f>VLOOKUP(WhoWorksWhere!A201,WhoHadInternshipWhere!$A$2:$F$811,2,FALSE)</f>
        <v>483</v>
      </c>
      <c r="Q201" t="str">
        <f>IF(P201=WhoWorksWhere!B201,"YES","")</f>
        <v/>
      </c>
      <c r="R201">
        <f>VLOOKUP(WhoWorksWhere!B201,Companies!$A$2:$B$695,1,FALSE)</f>
        <v>208</v>
      </c>
    </row>
    <row r="202" spans="1:18" hidden="1" x14ac:dyDescent="0.25">
      <c r="A202" s="15" t="str">
        <f>WhoWorksWhere!A202</f>
        <v>N15218437</v>
      </c>
      <c r="B202" s="15"/>
      <c r="C202" s="14" t="e">
        <f>VLOOKUP(WhoWorksWhere!A202,Graduates!$A$2:$F$231,2,FALSE)</f>
        <v>#N/A</v>
      </c>
      <c r="D202" s="14"/>
      <c r="E202" s="11" t="e">
        <f>VLOOKUP(WhoWorksWhere!A202,Graduates!$A$2:$F$231,3,FALSE)</f>
        <v>#N/A</v>
      </c>
      <c r="F202" s="11"/>
      <c r="G202" s="11" t="str">
        <f>VLOOKUP(WhoWorksWhere!B202,Companies!$A$2:$B$695,2,FALSE)</f>
        <v>TAI - TUSAŞ</v>
      </c>
      <c r="H202" s="11"/>
      <c r="I202" s="11"/>
      <c r="J202" s="11"/>
      <c r="K202" s="11" t="str">
        <f>VLOOKUP(Graduatesworkingorworkedincompa!P202,Companies!$A$2:$B$659,2,FALSE)</f>
        <v>Nurol Makina ve Sanayi</v>
      </c>
      <c r="L202" s="11"/>
      <c r="M202" s="11"/>
      <c r="N202" s="11"/>
      <c r="O202" s="11"/>
      <c r="P202">
        <f>VLOOKUP(WhoWorksWhere!A202,WhoHadInternshipWhere!$A$2:$F$811,2,FALSE)</f>
        <v>95</v>
      </c>
      <c r="Q202" t="str">
        <f>IF(P202=WhoWorksWhere!B202,"YES","")</f>
        <v/>
      </c>
      <c r="R202">
        <f>VLOOKUP(WhoWorksWhere!B202,Companies!$A$2:$B$695,1,FALSE)</f>
        <v>15</v>
      </c>
    </row>
    <row r="203" spans="1:18" hidden="1" x14ac:dyDescent="0.25">
      <c r="A203" s="15">
        <f>WhoWorksWhere!A203</f>
        <v>21031049</v>
      </c>
      <c r="B203" s="15"/>
      <c r="C203" s="14" t="str">
        <f>VLOOKUP(WhoWorksWhere!A203,Graduates!$A$2:$F$231,2,FALSE)</f>
        <v>MÜRSEL KÜRŞAT</v>
      </c>
      <c r="D203" s="14"/>
      <c r="E203" s="11" t="str">
        <f>VLOOKUP(WhoWorksWhere!A203,Graduates!$A$2:$F$231,3,FALSE)</f>
        <v>ŞAHİN</v>
      </c>
      <c r="F203" s="11"/>
      <c r="G203" s="11" t="str">
        <f>VLOOKUP(WhoWorksWhere!B203,Companies!$A$2:$B$695,2,FALSE)</f>
        <v>Enerjisa</v>
      </c>
      <c r="H203" s="11"/>
      <c r="I203" s="11"/>
      <c r="J203" s="11"/>
      <c r="K203" s="11" t="str">
        <f>VLOOKUP(Graduatesworkingorworkedincompa!P203,Companies!$A$2:$B$659,2,FALSE)</f>
        <v>Metal Matris</v>
      </c>
      <c r="L203" s="11"/>
      <c r="M203" s="11"/>
      <c r="N203" s="11"/>
      <c r="O203" s="11"/>
      <c r="P203">
        <f>VLOOKUP(WhoWorksWhere!A203,WhoHadInternshipWhere!$A$2:$F$811,2,FALSE)</f>
        <v>776</v>
      </c>
      <c r="Q203" t="str">
        <f>IF(P203=WhoWorksWhere!B203,"YES","")</f>
        <v/>
      </c>
      <c r="R203">
        <f>VLOOKUP(WhoWorksWhere!B203,Companies!$A$2:$B$695,1,FALSE)</f>
        <v>425</v>
      </c>
    </row>
    <row r="204" spans="1:18" hidden="1" x14ac:dyDescent="0.25">
      <c r="A204" s="15" t="str">
        <f>WhoWorksWhere!A204</f>
        <v>N16118389</v>
      </c>
      <c r="B204" s="15"/>
      <c r="C204" s="14" t="e">
        <f>VLOOKUP(WhoWorksWhere!A204,Graduates!$A$2:$F$231,2,FALSE)</f>
        <v>#N/A</v>
      </c>
      <c r="D204" s="14"/>
      <c r="E204" s="11" t="e">
        <f>VLOOKUP(WhoWorksWhere!A204,Graduates!$A$2:$F$231,3,FALSE)</f>
        <v>#N/A</v>
      </c>
      <c r="F204" s="11"/>
      <c r="G204" s="11" t="str">
        <f>VLOOKUP(WhoWorksWhere!B204,Companies!$A$2:$B$695,2,FALSE)</f>
        <v>CyberSoft</v>
      </c>
      <c r="H204" s="11"/>
      <c r="I204" s="11"/>
      <c r="J204" s="11"/>
      <c r="K204" s="11" t="str">
        <f>VLOOKUP(Graduatesworkingorworkedincompa!P204,Companies!$A$2:$B$659,2,FALSE)</f>
        <v>CyberSoft</v>
      </c>
      <c r="L204" s="11"/>
      <c r="M204" s="11"/>
      <c r="N204" s="11"/>
      <c r="O204" s="11"/>
      <c r="P204">
        <f>VLOOKUP(WhoWorksWhere!A204,WhoHadInternshipWhere!$A$2:$F$811,2,FALSE)</f>
        <v>510</v>
      </c>
      <c r="Q204" t="str">
        <f>IF(P204=WhoWorksWhere!B204,"YES","")</f>
        <v>YES</v>
      </c>
      <c r="R204">
        <f>VLOOKUP(WhoWorksWhere!B204,Companies!$A$2:$B$695,1,FALSE)</f>
        <v>510</v>
      </c>
    </row>
    <row r="205" spans="1:18" hidden="1" x14ac:dyDescent="0.25">
      <c r="A205" s="15">
        <f>WhoWorksWhere!A205</f>
        <v>21279741</v>
      </c>
      <c r="B205" s="15"/>
      <c r="C205" s="14" t="str">
        <f>VLOOKUP(WhoWorksWhere!A205,Graduates!$A$2:$F$231,2,FALSE)</f>
        <v>OLGUN SAMİ</v>
      </c>
      <c r="D205" s="14"/>
      <c r="E205" s="11" t="str">
        <f>VLOOKUP(WhoWorksWhere!A205,Graduates!$A$2:$F$231,3,FALSE)</f>
        <v>ÇALIŞ</v>
      </c>
      <c r="F205" s="11"/>
      <c r="G205" s="11" t="str">
        <f>VLOOKUP(WhoWorksWhere!B205,Companies!$A$2:$B$695,2,FALSE)</f>
        <v>Enerjisa</v>
      </c>
      <c r="H205" s="11"/>
      <c r="I205" s="11"/>
      <c r="J205" s="11"/>
      <c r="K205" s="11" t="str">
        <f>VLOOKUP(Graduatesworkingorworkedincompa!P205,Companies!$A$2:$B$659,2,FALSE)</f>
        <v>Omsan Lojistik</v>
      </c>
      <c r="L205" s="11"/>
      <c r="M205" s="11"/>
      <c r="N205" s="11"/>
      <c r="O205" s="11"/>
      <c r="P205">
        <f>VLOOKUP(WhoWorksWhere!A205,WhoHadInternshipWhere!$A$2:$F$811,2,FALSE)</f>
        <v>212</v>
      </c>
      <c r="Q205" t="str">
        <f>IF(P205=WhoWorksWhere!B205,"YES","")</f>
        <v/>
      </c>
      <c r="R205">
        <f>VLOOKUP(WhoWorksWhere!B205,Companies!$A$2:$B$695,1,FALSE)</f>
        <v>425</v>
      </c>
    </row>
    <row r="206" spans="1:18" hidden="1" x14ac:dyDescent="0.25">
      <c r="A206" s="15" t="str">
        <f>WhoWorksWhere!A206</f>
        <v>N15213891</v>
      </c>
      <c r="B206" s="15"/>
      <c r="C206" s="14" t="e">
        <f>VLOOKUP(WhoWorksWhere!A206,Graduates!$A$2:$F$231,2,FALSE)</f>
        <v>#N/A</v>
      </c>
      <c r="D206" s="14"/>
      <c r="E206" s="11" t="e">
        <f>VLOOKUP(WhoWorksWhere!A206,Graduates!$A$2:$F$231,3,FALSE)</f>
        <v>#N/A</v>
      </c>
      <c r="F206" s="11"/>
      <c r="G206" s="11" t="str">
        <f>VLOOKUP(WhoWorksWhere!B206,Companies!$A$2:$B$695,2,FALSE)</f>
        <v>Fotoniks</v>
      </c>
      <c r="H206" s="11"/>
      <c r="I206" s="11"/>
      <c r="J206" s="11"/>
      <c r="K206" s="11" t="e">
        <f>VLOOKUP(Graduatesworkingorworkedincompa!P206,Companies!$A$2:$B$659,2,FALSE)</f>
        <v>#N/A</v>
      </c>
      <c r="L206" s="11"/>
      <c r="M206" s="11"/>
      <c r="N206" s="11"/>
      <c r="O206" s="11"/>
      <c r="P206" t="e">
        <f>VLOOKUP(WhoWorksWhere!A206,WhoHadInternshipWhere!$A$2:$F$811,2,FALSE)</f>
        <v>#N/A</v>
      </c>
      <c r="Q206" t="e">
        <f>IF(P206=WhoWorksWhere!B206,"YES","")</f>
        <v>#N/A</v>
      </c>
      <c r="R206">
        <f>VLOOKUP(WhoWorksWhere!B206,Companies!$A$2:$B$695,1,FALSE)</f>
        <v>511</v>
      </c>
    </row>
    <row r="207" spans="1:18" hidden="1" x14ac:dyDescent="0.25">
      <c r="A207" s="15" t="str">
        <f>WhoWorksWhere!A207</f>
        <v>N15213891</v>
      </c>
      <c r="B207" s="15"/>
      <c r="C207" s="14" t="e">
        <f>VLOOKUP(WhoWorksWhere!A207,Graduates!$A$2:$F$231,2,FALSE)</f>
        <v>#N/A</v>
      </c>
      <c r="D207" s="14"/>
      <c r="E207" s="11" t="e">
        <f>VLOOKUP(WhoWorksWhere!A207,Graduates!$A$2:$F$231,3,FALSE)</f>
        <v>#N/A</v>
      </c>
      <c r="F207" s="11"/>
      <c r="G207" s="11" t="str">
        <f>VLOOKUP(WhoWorksWhere!B207,Companies!$A$2:$B$695,2,FALSE)</f>
        <v>Nüve İmalat</v>
      </c>
      <c r="H207" s="11"/>
      <c r="I207" s="11"/>
      <c r="J207" s="11"/>
      <c r="K207" s="11" t="e">
        <f>VLOOKUP(Graduatesworkingorworkedincompa!P207,Companies!$A$2:$B$659,2,FALSE)</f>
        <v>#N/A</v>
      </c>
      <c r="L207" s="11"/>
      <c r="M207" s="11"/>
      <c r="N207" s="11"/>
      <c r="O207" s="11"/>
      <c r="P207" t="e">
        <f>VLOOKUP(WhoWorksWhere!A207,WhoHadInternshipWhere!$A$2:$F$811,2,FALSE)</f>
        <v>#N/A</v>
      </c>
      <c r="Q207" t="e">
        <f>IF(P207=WhoWorksWhere!B207,"YES","")</f>
        <v>#N/A</v>
      </c>
      <c r="R207">
        <f>VLOOKUP(WhoWorksWhere!B207,Companies!$A$2:$B$695,1,FALSE)</f>
        <v>405</v>
      </c>
    </row>
    <row r="208" spans="1:18" hidden="1" x14ac:dyDescent="0.25">
      <c r="A208" s="15" t="str">
        <f>WhoWorksWhere!A208</f>
        <v>N14313730</v>
      </c>
      <c r="B208" s="15"/>
      <c r="C208" s="14" t="e">
        <f>VLOOKUP(WhoWorksWhere!A208,Graduates!$A$2:$F$231,2,FALSE)</f>
        <v>#N/A</v>
      </c>
      <c r="D208" s="14"/>
      <c r="E208" s="11" t="e">
        <f>VLOOKUP(WhoWorksWhere!A208,Graduates!$A$2:$F$231,3,FALSE)</f>
        <v>#N/A</v>
      </c>
      <c r="F208" s="11"/>
      <c r="G208" s="11" t="str">
        <f>VLOOKUP(WhoWorksWhere!B208,Companies!$A$2:$B$695,2,FALSE)</f>
        <v>Eltemtek</v>
      </c>
      <c r="H208" s="11"/>
      <c r="I208" s="11"/>
      <c r="J208" s="11"/>
      <c r="K208" s="11" t="str">
        <f>VLOOKUP(Graduatesworkingorworkedincompa!P208,Companies!$A$2:$B$659,2,FALSE)</f>
        <v>Selcuk University</v>
      </c>
      <c r="L208" s="11"/>
      <c r="M208" s="11"/>
      <c r="N208" s="11"/>
      <c r="O208" s="11"/>
      <c r="P208">
        <f>VLOOKUP(WhoWorksWhere!A208,WhoHadInternshipWhere!$A$2:$F$811,2,FALSE)</f>
        <v>630</v>
      </c>
      <c r="Q208" t="str">
        <f>IF(P208=WhoWorksWhere!B208,"YES","")</f>
        <v/>
      </c>
      <c r="R208">
        <f>VLOOKUP(WhoWorksWhere!B208,Companies!$A$2:$B$695,1,FALSE)</f>
        <v>512</v>
      </c>
    </row>
    <row r="209" spans="1:18" hidden="1" x14ac:dyDescent="0.25">
      <c r="A209" s="15" t="str">
        <f>WhoWorksWhere!A209</f>
        <v>N16115574</v>
      </c>
      <c r="B209" s="15"/>
      <c r="C209" s="14" t="e">
        <f>VLOOKUP(WhoWorksWhere!A209,Graduates!$A$2:$F$231,2,FALSE)</f>
        <v>#N/A</v>
      </c>
      <c r="D209" s="14"/>
      <c r="E209" s="11" t="e">
        <f>VLOOKUP(WhoWorksWhere!A209,Graduates!$A$2:$F$231,3,FALSE)</f>
        <v>#N/A</v>
      </c>
      <c r="F209" s="11"/>
      <c r="G209" s="11" t="str">
        <f>VLOOKUP(WhoWorksWhere!B209,Companies!$A$2:$B$695,2,FALSE)</f>
        <v>Saint-Gobain Rigips Alçı</v>
      </c>
      <c r="H209" s="11"/>
      <c r="I209" s="11"/>
      <c r="J209" s="11"/>
      <c r="K209" s="11" t="e">
        <f>VLOOKUP(Graduatesworkingorworkedincompa!P209,Companies!$A$2:$B$659,2,FALSE)</f>
        <v>#N/A</v>
      </c>
      <c r="L209" s="11"/>
      <c r="M209" s="11"/>
      <c r="N209" s="11"/>
      <c r="O209" s="11"/>
      <c r="P209" t="e">
        <f>VLOOKUP(WhoWorksWhere!A209,WhoHadInternshipWhere!$A$2:$F$811,2,FALSE)</f>
        <v>#N/A</v>
      </c>
      <c r="Q209" t="e">
        <f>IF(P209=WhoWorksWhere!B209,"YES","")</f>
        <v>#N/A</v>
      </c>
      <c r="R209">
        <f>VLOOKUP(WhoWorksWhere!B209,Companies!$A$2:$B$695,1,FALSE)</f>
        <v>513</v>
      </c>
    </row>
    <row r="210" spans="1:18" hidden="1" x14ac:dyDescent="0.25">
      <c r="A210" s="15" t="str">
        <f>WhoWorksWhere!A210</f>
        <v>N16110095</v>
      </c>
      <c r="B210" s="15"/>
      <c r="C210" s="14" t="e">
        <f>VLOOKUP(WhoWorksWhere!A210,Graduates!$A$2:$F$231,2,FALSE)</f>
        <v>#N/A</v>
      </c>
      <c r="D210" s="14"/>
      <c r="E210" s="11" t="e">
        <f>VLOOKUP(WhoWorksWhere!A210,Graduates!$A$2:$F$231,3,FALSE)</f>
        <v>#N/A</v>
      </c>
      <c r="F210" s="11"/>
      <c r="G210" s="11" t="str">
        <f>VLOOKUP(WhoWorksWhere!B210,Companies!$A$2:$B$695,2,FALSE)</f>
        <v>Yetsan Oto Radyatörleri</v>
      </c>
      <c r="H210" s="11"/>
      <c r="I210" s="11"/>
      <c r="J210" s="11"/>
      <c r="K210" s="11" t="str">
        <f>VLOOKUP(Graduatesworkingorworkedincompa!P210,Companies!$A$2:$B$659,2,FALSE)</f>
        <v>Ulusoy Electric</v>
      </c>
      <c r="L210" s="11"/>
      <c r="M210" s="11"/>
      <c r="N210" s="11"/>
      <c r="O210" s="11"/>
      <c r="P210">
        <f>VLOOKUP(WhoWorksWhere!A210,WhoHadInternshipWhere!$A$2:$F$811,2,FALSE)</f>
        <v>359</v>
      </c>
      <c r="Q210" t="str">
        <f>IF(P210=WhoWorksWhere!B210,"YES","")</f>
        <v/>
      </c>
      <c r="R210">
        <f>VLOOKUP(WhoWorksWhere!B210,Companies!$A$2:$B$695,1,FALSE)</f>
        <v>516</v>
      </c>
    </row>
    <row r="211" spans="1:18" hidden="1" x14ac:dyDescent="0.25">
      <c r="A211" s="15" t="str">
        <f>WhoWorksWhere!A211</f>
        <v>N16110095</v>
      </c>
      <c r="B211" s="15"/>
      <c r="C211" s="14" t="e">
        <f>VLOOKUP(WhoWorksWhere!A211,Graduates!$A$2:$F$231,2,FALSE)</f>
        <v>#N/A</v>
      </c>
      <c r="D211" s="14"/>
      <c r="E211" s="11" t="e">
        <f>VLOOKUP(WhoWorksWhere!A211,Graduates!$A$2:$F$231,3,FALSE)</f>
        <v>#N/A</v>
      </c>
      <c r="F211" s="11"/>
      <c r="G211" s="11" t="str">
        <f>VLOOKUP(WhoWorksWhere!B211,Companies!$A$2:$B$695,2,FALSE)</f>
        <v>Kinesis Enerji</v>
      </c>
      <c r="H211" s="11"/>
      <c r="I211" s="11"/>
      <c r="J211" s="11"/>
      <c r="K211" s="11" t="str">
        <f>VLOOKUP(Graduatesworkingorworkedincompa!P211,Companies!$A$2:$B$659,2,FALSE)</f>
        <v>Ulusoy Electric</v>
      </c>
      <c r="L211" s="11"/>
      <c r="M211" s="11"/>
      <c r="N211" s="11"/>
      <c r="O211" s="11"/>
      <c r="P211">
        <f>VLOOKUP(WhoWorksWhere!A211,WhoHadInternshipWhere!$A$2:$F$811,2,FALSE)</f>
        <v>359</v>
      </c>
      <c r="Q211" t="str">
        <f>IF(P211=WhoWorksWhere!B211,"YES","")</f>
        <v/>
      </c>
      <c r="R211">
        <f>VLOOKUP(WhoWorksWhere!B211,Companies!$A$2:$B$695,1,FALSE)</f>
        <v>517</v>
      </c>
    </row>
    <row r="212" spans="1:18" hidden="1" x14ac:dyDescent="0.25">
      <c r="A212" s="15" t="str">
        <f>WhoWorksWhere!A212</f>
        <v>N16110528</v>
      </c>
      <c r="B212" s="15"/>
      <c r="C212" s="14" t="e">
        <f>VLOOKUP(WhoWorksWhere!A212,Graduates!$A$2:$F$231,2,FALSE)</f>
        <v>#N/A</v>
      </c>
      <c r="D212" s="14"/>
      <c r="E212" s="11" t="e">
        <f>VLOOKUP(WhoWorksWhere!A212,Graduates!$A$2:$F$231,3,FALSE)</f>
        <v>#N/A</v>
      </c>
      <c r="F212" s="11"/>
      <c r="G212" s="11" t="str">
        <f>VLOOKUP(WhoWorksWhere!B212,Companies!$A$2:$B$695,2,FALSE)</f>
        <v>TURKCELL</v>
      </c>
      <c r="H212" s="11"/>
      <c r="I212" s="11"/>
      <c r="J212" s="11"/>
      <c r="K212" s="11" t="str">
        <f>VLOOKUP(Graduatesworkingorworkedincompa!P212,Companies!$A$2:$B$659,2,FALSE)</f>
        <v>TRT</v>
      </c>
      <c r="L212" s="11"/>
      <c r="M212" s="11"/>
      <c r="N212" s="11"/>
      <c r="O212" s="11"/>
      <c r="P212">
        <f>VLOOKUP(WhoWorksWhere!A212,WhoHadInternshipWhere!$A$2:$F$811,2,FALSE)</f>
        <v>522</v>
      </c>
      <c r="Q212" t="str">
        <f>IF(P212=WhoWorksWhere!B212,"YES","")</f>
        <v/>
      </c>
      <c r="R212">
        <f>VLOOKUP(WhoWorksWhere!B212,Companies!$A$2:$B$695,1,FALSE)</f>
        <v>354</v>
      </c>
    </row>
    <row r="213" spans="1:18" hidden="1" x14ac:dyDescent="0.25">
      <c r="A213" s="15" t="str">
        <f>WhoWorksWhere!A213</f>
        <v>N15215540</v>
      </c>
      <c r="B213" s="15"/>
      <c r="C213" s="14" t="e">
        <f>VLOOKUP(WhoWorksWhere!A213,Graduates!$A$2:$F$231,2,FALSE)</f>
        <v>#N/A</v>
      </c>
      <c r="D213" s="14"/>
      <c r="E213" s="11" t="e">
        <f>VLOOKUP(WhoWorksWhere!A213,Graduates!$A$2:$F$231,3,FALSE)</f>
        <v>#N/A</v>
      </c>
      <c r="F213" s="11"/>
      <c r="G213" s="11" t="str">
        <f>VLOOKUP(WhoWorksWhere!B213,Companies!$A$2:$B$695,2,FALSE)</f>
        <v>KSB PUMPS</v>
      </c>
      <c r="H213" s="11"/>
      <c r="I213" s="11"/>
      <c r="J213" s="11"/>
      <c r="K213" s="11" t="e">
        <f>VLOOKUP(Graduatesworkingorworkedincompa!P213,Companies!$A$2:$B$659,2,FALSE)</f>
        <v>#N/A</v>
      </c>
      <c r="L213" s="11"/>
      <c r="M213" s="11"/>
      <c r="N213" s="11"/>
      <c r="O213" s="11"/>
      <c r="P213" t="e">
        <f>VLOOKUP(WhoWorksWhere!A213,WhoHadInternshipWhere!$A$2:$F$811,2,FALSE)</f>
        <v>#N/A</v>
      </c>
      <c r="Q213" t="e">
        <f>IF(P213=WhoWorksWhere!B213,"YES","")</f>
        <v>#N/A</v>
      </c>
      <c r="R213">
        <f>VLOOKUP(WhoWorksWhere!B213,Companies!$A$2:$B$695,1,FALSE)</f>
        <v>528</v>
      </c>
    </row>
    <row r="214" spans="1:18" hidden="1" x14ac:dyDescent="0.25">
      <c r="A214" s="15">
        <f>WhoWorksWhere!A214</f>
        <v>21232341</v>
      </c>
      <c r="B214" s="15"/>
      <c r="C214" s="14" t="str">
        <f>VLOOKUP(WhoWorksWhere!A214,Graduates!$A$2:$F$231,2,FALSE)</f>
        <v>ÖZGE</v>
      </c>
      <c r="D214" s="14"/>
      <c r="E214" s="11" t="str">
        <f>VLOOKUP(WhoWorksWhere!A214,Graduates!$A$2:$F$231,3,FALSE)</f>
        <v>ATAÇ</v>
      </c>
      <c r="F214" s="11"/>
      <c r="G214" s="11" t="str">
        <f>VLOOKUP(WhoWorksWhere!B214,Companies!$A$2:$B$695,2,FALSE)</f>
        <v>Mercedes Benz Türk</v>
      </c>
      <c r="H214" s="11"/>
      <c r="I214" s="11"/>
      <c r="J214" s="11"/>
      <c r="K214" s="11" t="str">
        <f>VLOOKUP(Graduatesworkingorworkedincompa!P214,Companies!$A$2:$B$659,2,FALSE)</f>
        <v>Erdemir Demir Çelik</v>
      </c>
      <c r="L214" s="11"/>
      <c r="M214" s="11"/>
      <c r="N214" s="11"/>
      <c r="O214" s="11"/>
      <c r="P214">
        <f>VLOOKUP(WhoWorksWhere!A214,WhoHadInternshipWhere!$A$2:$F$811,2,FALSE)</f>
        <v>101</v>
      </c>
      <c r="Q214" t="str">
        <f>IF(P214=WhoWorksWhere!B214,"YES","")</f>
        <v/>
      </c>
      <c r="R214">
        <f>VLOOKUP(WhoWorksWhere!B214,Companies!$A$2:$B$695,1,FALSE)</f>
        <v>99</v>
      </c>
    </row>
    <row r="215" spans="1:18" hidden="1" x14ac:dyDescent="0.25">
      <c r="A215" s="15">
        <f>WhoWorksWhere!A215</f>
        <v>21130851</v>
      </c>
      <c r="B215" s="15"/>
      <c r="C215" s="14" t="str">
        <f>VLOOKUP(WhoWorksWhere!A215,Graduates!$A$2:$F$231,2,FALSE)</f>
        <v>MUHAMMET ALPER</v>
      </c>
      <c r="D215" s="14"/>
      <c r="E215" s="11" t="str">
        <f>VLOOKUP(WhoWorksWhere!A215,Graduates!$A$2:$F$231,3,FALSE)</f>
        <v>AKPINAR</v>
      </c>
      <c r="F215" s="11"/>
      <c r="G215" s="11" t="str">
        <f>VLOOKUP(WhoWorksWhere!B215,Companies!$A$2:$B$695,2,FALSE)</f>
        <v>Türk Traktör</v>
      </c>
      <c r="H215" s="11"/>
      <c r="I215" s="11"/>
      <c r="J215" s="11"/>
      <c r="K215" s="11" t="str">
        <f>VLOOKUP(Graduatesworkingorworkedincompa!P215,Companies!$A$2:$B$659,2,FALSE)</f>
        <v>MKEK - Makine ve Kimya Endüstrisi Kurumu</v>
      </c>
      <c r="L215" s="11"/>
      <c r="M215" s="11"/>
      <c r="N215" s="11"/>
      <c r="O215" s="11"/>
      <c r="P215">
        <f>VLOOKUP(WhoWorksWhere!A215,WhoHadInternshipWhere!$A$2:$F$811,2,FALSE)</f>
        <v>367</v>
      </c>
      <c r="Q215" t="str">
        <f>IF(P215=WhoWorksWhere!B215,"YES","")</f>
        <v/>
      </c>
      <c r="R215">
        <f>VLOOKUP(WhoWorksWhere!B215,Companies!$A$2:$B$695,1,FALSE)</f>
        <v>208</v>
      </c>
    </row>
    <row r="216" spans="1:18" hidden="1" x14ac:dyDescent="0.25">
      <c r="A216" s="15">
        <f>WhoWorksWhere!A216</f>
        <v>21232795</v>
      </c>
      <c r="B216" s="15"/>
      <c r="C216" s="14" t="str">
        <f>VLOOKUP(WhoWorksWhere!A216,Graduates!$A$2:$F$231,2,FALSE)</f>
        <v>EBRU</v>
      </c>
      <c r="D216" s="14"/>
      <c r="E216" s="11" t="str">
        <f>VLOOKUP(WhoWorksWhere!A216,Graduates!$A$2:$F$231,3,FALSE)</f>
        <v>YILDIRIM</v>
      </c>
      <c r="F216" s="11"/>
      <c r="G216" s="11" t="str">
        <f>VLOOKUP(WhoWorksWhere!B216,Companies!$A$2:$B$695,2,FALSE)</f>
        <v>Mercedes Benz Türk</v>
      </c>
      <c r="H216" s="11"/>
      <c r="I216" s="11"/>
      <c r="J216" s="11"/>
      <c r="K216" s="11" t="str">
        <f>VLOOKUP(Graduatesworkingorworkedincompa!P216,Companies!$A$2:$B$659,2,FALSE)</f>
        <v>NACE</v>
      </c>
      <c r="L216" s="11"/>
      <c r="M216" s="11"/>
      <c r="N216" s="11"/>
      <c r="O216" s="11"/>
      <c r="P216">
        <f>VLOOKUP(WhoWorksWhere!A216,WhoHadInternshipWhere!$A$2:$F$811,2,FALSE)</f>
        <v>363</v>
      </c>
      <c r="Q216" t="str">
        <f>IF(P216=WhoWorksWhere!B216,"YES","")</f>
        <v/>
      </c>
      <c r="R216">
        <f>VLOOKUP(WhoWorksWhere!B216,Companies!$A$2:$B$695,1,FALSE)</f>
        <v>99</v>
      </c>
    </row>
    <row r="217" spans="1:18" x14ac:dyDescent="0.25">
      <c r="A217" s="15">
        <f>WhoWorksWhere!A217</f>
        <v>20829507</v>
      </c>
      <c r="B217" s="15"/>
      <c r="C217" s="14" t="str">
        <f>VLOOKUP(WhoWorksWhere!A217,Graduates!$A$2:$F$231,2,FALSE)</f>
        <v>RECEP</v>
      </c>
      <c r="D217" s="14"/>
      <c r="E217" s="11" t="str">
        <f>VLOOKUP(WhoWorksWhere!A217,Graduates!$A$2:$F$231,3,FALSE)</f>
        <v>GÜLEÇ</v>
      </c>
      <c r="F217" s="11"/>
      <c r="G217" s="11" t="str">
        <f>VLOOKUP(WhoWorksWhere!B217,Companies!$A$2:$B$695,2,FALSE)</f>
        <v>B/S/H/ Home Appliances Group</v>
      </c>
      <c r="H217" s="11"/>
      <c r="I217" s="11"/>
      <c r="J217" s="11"/>
      <c r="K217" s="11" t="str">
        <f>VLOOKUP(Graduatesworkingorworkedincompa!P217,Companies!$A$2:$B$659,2,FALSE)</f>
        <v>B/S/H/ Home Appliances Group</v>
      </c>
      <c r="L217" s="11"/>
      <c r="M217" s="11"/>
      <c r="N217" s="11"/>
      <c r="O217" s="11"/>
      <c r="P217">
        <f>VLOOKUP(WhoWorksWhere!A217,WhoHadInternshipWhere!$A$2:$F$811,2,FALSE)</f>
        <v>370</v>
      </c>
      <c r="Q217" t="str">
        <f>IF(P217=WhoWorksWhere!B217,"YES","")</f>
        <v>YES</v>
      </c>
      <c r="R217">
        <f>VLOOKUP(WhoWorksWhere!B217,Companies!$A$2:$B$695,1,FALSE)</f>
        <v>370</v>
      </c>
    </row>
    <row r="218" spans="1:18" hidden="1" x14ac:dyDescent="0.25">
      <c r="A218" s="15">
        <f>WhoWorksWhere!A218</f>
        <v>21031087</v>
      </c>
      <c r="B218" s="15"/>
      <c r="C218" s="14" t="str">
        <f>VLOOKUP(WhoWorksWhere!A218,Graduates!$A$2:$F$231,2,FALSE)</f>
        <v>UMUR</v>
      </c>
      <c r="D218" s="14"/>
      <c r="E218" s="11" t="str">
        <f>VLOOKUP(WhoWorksWhere!A218,Graduates!$A$2:$F$231,3,FALSE)</f>
        <v>TORUN</v>
      </c>
      <c r="F218" s="11"/>
      <c r="G218" s="11" t="str">
        <f>VLOOKUP(WhoWorksWhere!B218,Companies!$A$2:$B$695,2,FALSE)</f>
        <v>Nokia</v>
      </c>
      <c r="H218" s="11"/>
      <c r="I218" s="11"/>
      <c r="J218" s="11"/>
      <c r="K218" s="11" t="str">
        <f>VLOOKUP(Graduatesworkingorworkedincompa!P218,Companies!$A$2:$B$659,2,FALSE)</f>
        <v>Ericsson</v>
      </c>
      <c r="L218" s="11"/>
      <c r="M218" s="11"/>
      <c r="N218" s="11"/>
      <c r="O218" s="11"/>
      <c r="P218">
        <f>VLOOKUP(WhoWorksWhere!A218,WhoHadInternshipWhere!$A$2:$F$811,2,FALSE)</f>
        <v>148</v>
      </c>
      <c r="Q218" t="str">
        <f>IF(P218=WhoWorksWhere!B218,"YES","")</f>
        <v/>
      </c>
      <c r="R218">
        <f>VLOOKUP(WhoWorksWhere!B218,Companies!$A$2:$B$695,1,FALSE)</f>
        <v>389</v>
      </c>
    </row>
    <row r="219" spans="1:18" hidden="1" x14ac:dyDescent="0.25">
      <c r="A219" s="15">
        <f>WhoWorksWhere!A219</f>
        <v>20929965</v>
      </c>
      <c r="B219" s="15"/>
      <c r="C219" s="14" t="str">
        <f>VLOOKUP(WhoWorksWhere!A219,Graduates!$A$2:$F$231,2,FALSE)</f>
        <v>ECEM</v>
      </c>
      <c r="D219" s="14"/>
      <c r="E219" s="11" t="str">
        <f>VLOOKUP(WhoWorksWhere!A219,Graduates!$A$2:$F$231,3,FALSE)</f>
        <v>ECEOĞLU</v>
      </c>
      <c r="F219" s="11"/>
      <c r="G219" s="11" t="str">
        <f>VLOOKUP(WhoWorksWhere!B219,Companies!$A$2:$B$695,2,FALSE)</f>
        <v>Power-Packer Turkey</v>
      </c>
      <c r="H219" s="11"/>
      <c r="I219" s="11"/>
      <c r="J219" s="11"/>
      <c r="K219" s="11" t="str">
        <f>VLOOKUP(Graduatesworkingorworkedincompa!P219,Companies!$A$2:$B$659,2,FALSE)</f>
        <v>Schneider Electric</v>
      </c>
      <c r="L219" s="11"/>
      <c r="M219" s="11"/>
      <c r="N219" s="11"/>
      <c r="O219" s="11"/>
      <c r="P219">
        <f>VLOOKUP(WhoWorksWhere!A219,WhoHadInternshipWhere!$A$2:$F$811,2,FALSE)</f>
        <v>67</v>
      </c>
      <c r="Q219" t="str">
        <f>IF(P219=WhoWorksWhere!B219,"YES","")</f>
        <v/>
      </c>
      <c r="R219">
        <f>VLOOKUP(WhoWorksWhere!B219,Companies!$A$2:$B$695,1,FALSE)</f>
        <v>539</v>
      </c>
    </row>
    <row r="220" spans="1:18" hidden="1" x14ac:dyDescent="0.25">
      <c r="A220" s="15">
        <f>WhoWorksWhere!A220</f>
        <v>21001032</v>
      </c>
      <c r="B220" s="15"/>
      <c r="C220" s="14" t="str">
        <f>VLOOKUP(WhoWorksWhere!A220,Graduates!$A$2:$F$231,2,FALSE)</f>
        <v>AZİME</v>
      </c>
      <c r="D220" s="14"/>
      <c r="E220" s="11" t="str">
        <f>VLOOKUP(WhoWorksWhere!A220,Graduates!$A$2:$F$231,3,FALSE)</f>
        <v>KOVANCIK</v>
      </c>
      <c r="F220" s="11"/>
      <c r="G220" s="11" t="str">
        <f>VLOOKUP(WhoWorksWhere!B220,Companies!$A$2:$B$695,2,FALSE)</f>
        <v>Akakçe</v>
      </c>
      <c r="H220" s="11"/>
      <c r="I220" s="11"/>
      <c r="J220" s="11"/>
      <c r="K220" s="11" t="str">
        <f>VLOOKUP(Graduatesworkingorworkedincompa!P220,Companies!$A$2:$B$659,2,FALSE)</f>
        <v>Anadolu Sigorta</v>
      </c>
      <c r="L220" s="11"/>
      <c r="M220" s="11"/>
      <c r="N220" s="11"/>
      <c r="O220" s="11"/>
      <c r="P220">
        <f>VLOOKUP(WhoWorksWhere!A220,WhoHadInternshipWhere!$A$2:$F$811,2,FALSE)</f>
        <v>239</v>
      </c>
      <c r="Q220" t="str">
        <f>IF(P220=WhoWorksWhere!B220,"YES","")</f>
        <v/>
      </c>
      <c r="R220">
        <f>VLOOKUP(WhoWorksWhere!B220,Companies!$A$2:$B$695,1,FALSE)</f>
        <v>542</v>
      </c>
    </row>
    <row r="221" spans="1:18" hidden="1" x14ac:dyDescent="0.25">
      <c r="A221" s="15">
        <f>WhoWorksWhere!A221</f>
        <v>21131086</v>
      </c>
      <c r="B221" s="15"/>
      <c r="C221" s="14" t="str">
        <f>VLOOKUP(WhoWorksWhere!A221,Graduates!$A$2:$F$231,2,FALSE)</f>
        <v>DOĞANCAN</v>
      </c>
      <c r="D221" s="14"/>
      <c r="E221" s="11" t="str">
        <f>VLOOKUP(WhoWorksWhere!A221,Graduates!$A$2:$F$231,3,FALSE)</f>
        <v>KILIÇ</v>
      </c>
      <c r="F221" s="11"/>
      <c r="G221" s="11" t="str">
        <f>VLOOKUP(WhoWorksWhere!B221,Companies!$A$2:$B$695,2,FALSE)</f>
        <v>Vektora Bilişim Sistemleri</v>
      </c>
      <c r="H221" s="11"/>
      <c r="I221" s="11"/>
      <c r="J221" s="11"/>
      <c r="K221" s="11" t="str">
        <f>VLOOKUP(Graduatesworkingorworkedincompa!P221,Companies!$A$2:$B$659,2,FALSE)</f>
        <v>Daussan-Çukurova Kimya</v>
      </c>
      <c r="L221" s="11"/>
      <c r="M221" s="11"/>
      <c r="N221" s="11"/>
      <c r="O221" s="11"/>
      <c r="P221">
        <f>VLOOKUP(WhoWorksWhere!A221,WhoHadInternshipWhere!$A$2:$F$811,2,FALSE)</f>
        <v>342</v>
      </c>
      <c r="Q221" t="str">
        <f>IF(P221=WhoWorksWhere!B221,"YES","")</f>
        <v/>
      </c>
      <c r="R221">
        <f>VLOOKUP(WhoWorksWhere!B221,Companies!$A$2:$B$695,1,FALSE)</f>
        <v>543</v>
      </c>
    </row>
    <row r="222" spans="1:18" hidden="1" x14ac:dyDescent="0.25">
      <c r="A222" s="15" t="str">
        <f>WhoWorksWhere!A222</f>
        <v>N16123506</v>
      </c>
      <c r="B222" s="15"/>
      <c r="C222" s="14" t="e">
        <f>VLOOKUP(WhoWorksWhere!A222,Graduates!$A$2:$F$231,2,FALSE)</f>
        <v>#N/A</v>
      </c>
      <c r="D222" s="14"/>
      <c r="E222" s="11" t="e">
        <f>VLOOKUP(WhoWorksWhere!A222,Graduates!$A$2:$F$231,3,FALSE)</f>
        <v>#N/A</v>
      </c>
      <c r="F222" s="11"/>
      <c r="G222" s="11" t="str">
        <f>VLOOKUP(WhoWorksWhere!B222,Companies!$A$2:$B$695,2,FALSE)</f>
        <v>Bilişim A.Ş.</v>
      </c>
      <c r="H222" s="11"/>
      <c r="I222" s="11"/>
      <c r="J222" s="11"/>
      <c r="K222" s="11" t="str">
        <f>VLOOKUP(Graduatesworkingorworkedincompa!P222,Companies!$A$2:$B$659,2,FALSE)</f>
        <v>Mantis Software Company</v>
      </c>
      <c r="L222" s="11"/>
      <c r="M222" s="11"/>
      <c r="N222" s="11"/>
      <c r="O222" s="11"/>
      <c r="P222">
        <f>VLOOKUP(WhoWorksWhere!A222,WhoHadInternshipWhere!$A$2:$F$811,2,FALSE)</f>
        <v>785</v>
      </c>
      <c r="Q222" t="str">
        <f>IF(P222=WhoWorksWhere!B222,"YES","")</f>
        <v/>
      </c>
      <c r="R222">
        <f>VLOOKUP(WhoWorksWhere!B222,Companies!$A$2:$B$695,1,FALSE)</f>
        <v>544</v>
      </c>
    </row>
    <row r="223" spans="1:18" hidden="1" x14ac:dyDescent="0.25">
      <c r="A223" s="15" t="str">
        <f>WhoWorksWhere!A223</f>
        <v>N14212998</v>
      </c>
      <c r="B223" s="15"/>
      <c r="C223" s="14" t="e">
        <f>VLOOKUP(WhoWorksWhere!A223,Graduates!$A$2:$F$231,2,FALSE)</f>
        <v>#N/A</v>
      </c>
      <c r="D223" s="14"/>
      <c r="E223" s="11" t="e">
        <f>VLOOKUP(WhoWorksWhere!A223,Graduates!$A$2:$F$231,3,FALSE)</f>
        <v>#N/A</v>
      </c>
      <c r="F223" s="11"/>
      <c r="G223" s="11" t="str">
        <f>VLOOKUP(WhoWorksWhere!B223,Companies!$A$2:$B$695,2,FALSE)</f>
        <v>Enerjisa</v>
      </c>
      <c r="H223" s="11"/>
      <c r="I223" s="11"/>
      <c r="J223" s="11"/>
      <c r="K223" s="11" t="str">
        <f>VLOOKUP(Graduatesworkingorworkedincompa!P223,Companies!$A$2:$B$659,2,FALSE)</f>
        <v>Siemens</v>
      </c>
      <c r="L223" s="11"/>
      <c r="M223" s="11"/>
      <c r="N223" s="11"/>
      <c r="O223" s="11"/>
      <c r="P223">
        <f>VLOOKUP(WhoWorksWhere!A223,WhoHadInternshipWhere!$A$2:$F$811,2,FALSE)</f>
        <v>782</v>
      </c>
      <c r="Q223" t="str">
        <f>IF(P223=WhoWorksWhere!B223,"YES","")</f>
        <v/>
      </c>
      <c r="R223">
        <f>VLOOKUP(WhoWorksWhere!B223,Companies!$A$2:$B$695,1,FALSE)</f>
        <v>425</v>
      </c>
    </row>
    <row r="224" spans="1:18" hidden="1" x14ac:dyDescent="0.25">
      <c r="A224" s="15" t="str">
        <f>WhoWorksWhere!A224</f>
        <v>N14312871</v>
      </c>
      <c r="B224" s="15"/>
      <c r="C224" s="14" t="e">
        <f>VLOOKUP(WhoWorksWhere!A224,Graduates!$A$2:$F$231,2,FALSE)</f>
        <v>#N/A</v>
      </c>
      <c r="D224" s="14"/>
      <c r="E224" s="11" t="e">
        <f>VLOOKUP(WhoWorksWhere!A224,Graduates!$A$2:$F$231,3,FALSE)</f>
        <v>#N/A</v>
      </c>
      <c r="F224" s="11"/>
      <c r="G224" s="11" t="str">
        <f>VLOOKUP(WhoWorksWhere!B224,Companies!$A$2:$B$695,2,FALSE)</f>
        <v>Huawei Telekomünikasyon</v>
      </c>
      <c r="H224" s="11"/>
      <c r="I224" s="11"/>
      <c r="J224" s="11"/>
      <c r="K224" s="11" t="str">
        <f>VLOOKUP(Graduatesworkingorworkedincompa!P224,Companies!$A$2:$B$659,2,FALSE)</f>
        <v>TÜBİTAK</v>
      </c>
      <c r="L224" s="11"/>
      <c r="M224" s="11"/>
      <c r="N224" s="11"/>
      <c r="O224" s="11"/>
      <c r="P224">
        <f>VLOOKUP(WhoWorksWhere!A224,WhoHadInternshipWhere!$A$2:$F$811,2,FALSE)</f>
        <v>78</v>
      </c>
      <c r="Q224" t="str">
        <f>IF(P224=WhoWorksWhere!B224,"YES","")</f>
        <v/>
      </c>
      <c r="R224">
        <f>VLOOKUP(WhoWorksWhere!B224,Companies!$A$2:$B$695,1,FALSE)</f>
        <v>377</v>
      </c>
    </row>
    <row r="225" spans="1:18" hidden="1" x14ac:dyDescent="0.25">
      <c r="A225" s="15" t="str">
        <f>WhoWorksWhere!A225</f>
        <v>N14211361</v>
      </c>
      <c r="B225" s="15"/>
      <c r="C225" s="14" t="e">
        <f>VLOOKUP(WhoWorksWhere!A225,Graduates!$A$2:$F$231,2,FALSE)</f>
        <v>#N/A</v>
      </c>
      <c r="D225" s="14"/>
      <c r="E225" s="11" t="e">
        <f>VLOOKUP(WhoWorksWhere!A225,Graduates!$A$2:$F$231,3,FALSE)</f>
        <v>#N/A</v>
      </c>
      <c r="F225" s="11"/>
      <c r="G225" s="11" t="str">
        <f>VLOOKUP(WhoWorksWhere!B225,Companies!$A$2:$B$695,2,FALSE)</f>
        <v>Kamu İhale Kurumu</v>
      </c>
      <c r="H225" s="11"/>
      <c r="I225" s="11"/>
      <c r="J225" s="11"/>
      <c r="K225" s="11" t="str">
        <f>VLOOKUP(Graduatesworkingorworkedincompa!P225,Companies!$A$2:$B$659,2,FALSE)</f>
        <v>Meteksan Sistem ve Bilgisayar Teknolojileri</v>
      </c>
      <c r="L225" s="11"/>
      <c r="M225" s="11"/>
      <c r="N225" s="11"/>
      <c r="O225" s="11"/>
      <c r="P225">
        <f>VLOOKUP(WhoWorksWhere!A225,WhoHadInternshipWhere!$A$2:$F$811,2,FALSE)</f>
        <v>350</v>
      </c>
      <c r="Q225" t="str">
        <f>IF(P225=WhoWorksWhere!B225,"YES","")</f>
        <v/>
      </c>
      <c r="R225">
        <f>VLOOKUP(WhoWorksWhere!B225,Companies!$A$2:$B$695,1,FALSE)</f>
        <v>559</v>
      </c>
    </row>
    <row r="226" spans="1:18" hidden="1" x14ac:dyDescent="0.25">
      <c r="A226" s="15" t="str">
        <f>WhoWorksWhere!A226</f>
        <v>N14211361</v>
      </c>
      <c r="B226" s="15"/>
      <c r="C226" s="14" t="e">
        <f>VLOOKUP(WhoWorksWhere!A226,Graduates!$A$2:$F$231,2,FALSE)</f>
        <v>#N/A</v>
      </c>
      <c r="D226" s="14"/>
      <c r="E226" s="11" t="e">
        <f>VLOOKUP(WhoWorksWhere!A226,Graduates!$A$2:$F$231,3,FALSE)</f>
        <v>#N/A</v>
      </c>
      <c r="F226" s="11"/>
      <c r="G226" s="11" t="str">
        <f>VLOOKUP(WhoWorksWhere!B226,Companies!$A$2:$B$695,2,FALSE)</f>
        <v>İnnova</v>
      </c>
      <c r="H226" s="11"/>
      <c r="I226" s="11"/>
      <c r="J226" s="11"/>
      <c r="K226" s="11" t="str">
        <f>VLOOKUP(Graduatesworkingorworkedincompa!P226,Companies!$A$2:$B$659,2,FALSE)</f>
        <v>Meteksan Sistem ve Bilgisayar Teknolojileri</v>
      </c>
      <c r="L226" s="11"/>
      <c r="M226" s="11"/>
      <c r="N226" s="11"/>
      <c r="O226" s="11"/>
      <c r="P226">
        <f>VLOOKUP(WhoWorksWhere!A226,WhoHadInternshipWhere!$A$2:$F$811,2,FALSE)</f>
        <v>350</v>
      </c>
      <c r="Q226" t="str">
        <f>IF(P226=WhoWorksWhere!B226,"YES","")</f>
        <v/>
      </c>
      <c r="R226">
        <f>VLOOKUP(WhoWorksWhere!B226,Companies!$A$2:$B$695,1,FALSE)</f>
        <v>360</v>
      </c>
    </row>
    <row r="227" spans="1:18" hidden="1" x14ac:dyDescent="0.25">
      <c r="A227" s="15" t="str">
        <f>WhoWorksWhere!A227</f>
        <v>N15213667</v>
      </c>
      <c r="B227" s="15"/>
      <c r="C227" s="14" t="e">
        <f>VLOOKUP(WhoWorksWhere!A227,Graduates!$A$2:$F$231,2,FALSE)</f>
        <v>#N/A</v>
      </c>
      <c r="D227" s="14"/>
      <c r="E227" s="11" t="e">
        <f>VLOOKUP(WhoWorksWhere!A227,Graduates!$A$2:$F$231,3,FALSE)</f>
        <v>#N/A</v>
      </c>
      <c r="F227" s="11"/>
      <c r="G227" s="11" t="str">
        <f>VLOOKUP(WhoWorksWhere!B227,Companies!$A$2:$B$695,2,FALSE)</f>
        <v>Düzen-Norwest</v>
      </c>
      <c r="H227" s="11"/>
      <c r="I227" s="11"/>
      <c r="J227" s="11"/>
      <c r="K227" s="11" t="e">
        <f>VLOOKUP(Graduatesworkingorworkedincompa!P227,Companies!$A$2:$B$659,2,FALSE)</f>
        <v>#N/A</v>
      </c>
      <c r="L227" s="11"/>
      <c r="M227" s="11"/>
      <c r="N227" s="11"/>
      <c r="O227" s="11"/>
      <c r="P227" t="e">
        <f>VLOOKUP(WhoWorksWhere!A227,WhoHadInternshipWhere!$A$2:$F$811,2,FALSE)</f>
        <v>#N/A</v>
      </c>
      <c r="Q227" t="e">
        <f>IF(P227=WhoWorksWhere!B227,"YES","")</f>
        <v>#N/A</v>
      </c>
      <c r="R227">
        <f>VLOOKUP(WhoWorksWhere!B227,Companies!$A$2:$B$695,1,FALSE)</f>
        <v>560</v>
      </c>
    </row>
    <row r="228" spans="1:18" hidden="1" x14ac:dyDescent="0.25">
      <c r="A228" s="15" t="str">
        <f>WhoWorksWhere!A228</f>
        <v>N14211361</v>
      </c>
      <c r="B228" s="15"/>
      <c r="C228" s="14" t="e">
        <f>VLOOKUP(WhoWorksWhere!A228,Graduates!$A$2:$F$231,2,FALSE)</f>
        <v>#N/A</v>
      </c>
      <c r="D228" s="14"/>
      <c r="E228" s="11" t="e">
        <f>VLOOKUP(WhoWorksWhere!A228,Graduates!$A$2:$F$231,3,FALSE)</f>
        <v>#N/A</v>
      </c>
      <c r="F228" s="11"/>
      <c r="G228" s="11" t="str">
        <f>VLOOKUP(WhoWorksWhere!B228,Companies!$A$2:$B$695,2,FALSE)</f>
        <v>Meteksan Sistem ve Bilgisayar Teknolojileri</v>
      </c>
      <c r="H228" s="11"/>
      <c r="I228" s="11"/>
      <c r="J228" s="11"/>
      <c r="K228" s="11" t="str">
        <f>VLOOKUP(Graduatesworkingorworkedincompa!P228,Companies!$A$2:$B$659,2,FALSE)</f>
        <v>Meteksan Sistem ve Bilgisayar Teknolojileri</v>
      </c>
      <c r="L228" s="11"/>
      <c r="M228" s="11"/>
      <c r="N228" s="11"/>
      <c r="O228" s="11"/>
      <c r="P228">
        <f>VLOOKUP(WhoWorksWhere!A228,WhoHadInternshipWhere!$A$2:$F$811,2,FALSE)</f>
        <v>350</v>
      </c>
      <c r="Q228" t="str">
        <f>IF(P228=WhoWorksWhere!B228,"YES","")</f>
        <v>YES</v>
      </c>
      <c r="R228">
        <f>VLOOKUP(WhoWorksWhere!B228,Companies!$A$2:$B$695,1,FALSE)</f>
        <v>350</v>
      </c>
    </row>
    <row r="229" spans="1:18" hidden="1" x14ac:dyDescent="0.25">
      <c r="A229" s="15" t="str">
        <f>WhoWorksWhere!A229</f>
        <v>N15213667</v>
      </c>
      <c r="B229" s="15"/>
      <c r="C229" s="14" t="e">
        <f>VLOOKUP(WhoWorksWhere!A229,Graduates!$A$2:$F$231,2,FALSE)</f>
        <v>#N/A</v>
      </c>
      <c r="D229" s="14"/>
      <c r="E229" s="11" t="e">
        <f>VLOOKUP(WhoWorksWhere!A229,Graduates!$A$2:$F$231,3,FALSE)</f>
        <v>#N/A</v>
      </c>
      <c r="F229" s="11"/>
      <c r="G229" s="11" t="str">
        <f>VLOOKUP(WhoWorksWhere!B229,Companies!$A$2:$B$695,2,FALSE)</f>
        <v>KORTEK Korozyon Teknolojileri</v>
      </c>
      <c r="H229" s="11"/>
      <c r="I229" s="11"/>
      <c r="J229" s="11"/>
      <c r="K229" s="11" t="e">
        <f>VLOOKUP(Graduatesworkingorworkedincompa!P229,Companies!$A$2:$B$659,2,FALSE)</f>
        <v>#N/A</v>
      </c>
      <c r="L229" s="11"/>
      <c r="M229" s="11"/>
      <c r="N229" s="11"/>
      <c r="O229" s="11"/>
      <c r="P229" t="e">
        <f>VLOOKUP(WhoWorksWhere!A229,WhoHadInternshipWhere!$A$2:$F$811,2,FALSE)</f>
        <v>#N/A</v>
      </c>
      <c r="Q229" t="e">
        <f>IF(P229=WhoWorksWhere!B229,"YES","")</f>
        <v>#N/A</v>
      </c>
      <c r="R229">
        <f>VLOOKUP(WhoWorksWhere!B229,Companies!$A$2:$B$695,1,FALSE)</f>
        <v>561</v>
      </c>
    </row>
    <row r="230" spans="1:18" hidden="1" x14ac:dyDescent="0.25">
      <c r="A230" s="15" t="str">
        <f>WhoWorksWhere!A230</f>
        <v>N16114015</v>
      </c>
      <c r="B230" s="15"/>
      <c r="C230" s="14" t="e">
        <f>VLOOKUP(WhoWorksWhere!A230,Graduates!$A$2:$F$231,2,FALSE)</f>
        <v>#N/A</v>
      </c>
      <c r="D230" s="14"/>
      <c r="E230" s="11" t="e">
        <f>VLOOKUP(WhoWorksWhere!A230,Graduates!$A$2:$F$231,3,FALSE)</f>
        <v>#N/A</v>
      </c>
      <c r="F230" s="11"/>
      <c r="G230" s="11" t="str">
        <f>VLOOKUP(WhoWorksWhere!B230,Companies!$A$2:$B$695,2,FALSE)</f>
        <v>Sisoft Sağlık Bilgi Sistemleri</v>
      </c>
      <c r="H230" s="11"/>
      <c r="I230" s="11"/>
      <c r="J230" s="11"/>
      <c r="K230" s="11" t="e">
        <f>VLOOKUP(Graduatesworkingorworkedincompa!P230,Companies!$A$2:$B$659,2,FALSE)</f>
        <v>#N/A</v>
      </c>
      <c r="L230" s="11"/>
      <c r="M230" s="11"/>
      <c r="N230" s="11"/>
      <c r="O230" s="11"/>
      <c r="P230" t="e">
        <f>VLOOKUP(WhoWorksWhere!A230,WhoHadInternshipWhere!$A$2:$F$811,2,FALSE)</f>
        <v>#N/A</v>
      </c>
      <c r="Q230" t="e">
        <f>IF(P230=WhoWorksWhere!B230,"YES","")</f>
        <v>#N/A</v>
      </c>
      <c r="R230">
        <f>VLOOKUP(WhoWorksWhere!B230,Companies!$A$2:$B$695,1,FALSE)</f>
        <v>563</v>
      </c>
    </row>
    <row r="231" spans="1:18" hidden="1" x14ac:dyDescent="0.25">
      <c r="A231" s="15" t="str">
        <f>WhoWorksWhere!A231</f>
        <v>N16111129</v>
      </c>
      <c r="B231" s="15"/>
      <c r="C231" s="14" t="e">
        <f>VLOOKUP(WhoWorksWhere!A231,Graduates!$A$2:$F$231,2,FALSE)</f>
        <v>#N/A</v>
      </c>
      <c r="D231" s="14"/>
      <c r="E231" s="11" t="e">
        <f>VLOOKUP(WhoWorksWhere!A231,Graduates!$A$2:$F$231,3,FALSE)</f>
        <v>#N/A</v>
      </c>
      <c r="F231" s="11"/>
      <c r="G231" s="11" t="str">
        <f>VLOOKUP(WhoWorksWhere!B231,Companies!$A$2:$B$695,2,FALSE)</f>
        <v>Kazan Soda Elektrik Üretim</v>
      </c>
      <c r="H231" s="11"/>
      <c r="I231" s="11"/>
      <c r="J231" s="11"/>
      <c r="K231" s="11" t="str">
        <f>VLOOKUP(Graduatesworkingorworkedincompa!P231,Companies!$A$2:$B$659,2,FALSE)</f>
        <v>Elimko Elektronik</v>
      </c>
      <c r="L231" s="11"/>
      <c r="M231" s="11"/>
      <c r="N231" s="11"/>
      <c r="O231" s="11"/>
      <c r="P231">
        <f>VLOOKUP(WhoWorksWhere!A231,WhoHadInternshipWhere!$A$2:$F$811,2,FALSE)</f>
        <v>761</v>
      </c>
      <c r="Q231" t="str">
        <f>IF(P231=WhoWorksWhere!B231,"YES","")</f>
        <v/>
      </c>
      <c r="R231">
        <f>VLOOKUP(WhoWorksWhere!B231,Companies!$A$2:$B$695,1,FALSE)</f>
        <v>564</v>
      </c>
    </row>
    <row r="232" spans="1:18" hidden="1" x14ac:dyDescent="0.25">
      <c r="A232" s="15" t="str">
        <f>WhoWorksWhere!A232</f>
        <v>N16111129</v>
      </c>
      <c r="B232" s="15"/>
      <c r="C232" s="14" t="e">
        <f>VLOOKUP(WhoWorksWhere!A232,Graduates!$A$2:$F$231,2,FALSE)</f>
        <v>#N/A</v>
      </c>
      <c r="D232" s="14"/>
      <c r="E232" s="11" t="e">
        <f>VLOOKUP(WhoWorksWhere!A232,Graduates!$A$2:$F$231,3,FALSE)</f>
        <v>#N/A</v>
      </c>
      <c r="F232" s="11"/>
      <c r="G232" s="11" t="str">
        <f>VLOOKUP(WhoWorksWhere!B232,Companies!$A$2:$B$695,2,FALSE)</f>
        <v>Ciner Group</v>
      </c>
      <c r="H232" s="11"/>
      <c r="I232" s="11"/>
      <c r="J232" s="11"/>
      <c r="K232" s="11" t="str">
        <f>VLOOKUP(Graduatesworkingorworkedincompa!P232,Companies!$A$2:$B$659,2,FALSE)</f>
        <v>Elimko Elektronik</v>
      </c>
      <c r="L232" s="11"/>
      <c r="M232" s="11"/>
      <c r="N232" s="11"/>
      <c r="O232" s="11"/>
      <c r="P232">
        <f>VLOOKUP(WhoWorksWhere!A232,WhoHadInternshipWhere!$A$2:$F$811,2,FALSE)</f>
        <v>761</v>
      </c>
      <c r="Q232" t="str">
        <f>IF(P232=WhoWorksWhere!B232,"YES","")</f>
        <v/>
      </c>
      <c r="R232">
        <f>VLOOKUP(WhoWorksWhere!B232,Companies!$A$2:$B$695,1,FALSE)</f>
        <v>565</v>
      </c>
    </row>
    <row r="233" spans="1:18" hidden="1" x14ac:dyDescent="0.25">
      <c r="A233" s="15" t="str">
        <f>WhoWorksWhere!A233</f>
        <v>N16119379</v>
      </c>
      <c r="B233" s="15"/>
      <c r="C233" s="14" t="e">
        <f>VLOOKUP(WhoWorksWhere!A233,Graduates!$A$2:$F$231,2,FALSE)</f>
        <v>#N/A</v>
      </c>
      <c r="D233" s="14"/>
      <c r="E233" s="11" t="e">
        <f>VLOOKUP(WhoWorksWhere!A233,Graduates!$A$2:$F$231,3,FALSE)</f>
        <v>#N/A</v>
      </c>
      <c r="F233" s="11"/>
      <c r="G233" s="11" t="str">
        <f>VLOOKUP(WhoWorksWhere!B233,Companies!$A$2:$B$695,2,FALSE)</f>
        <v>GES Mühendislik</v>
      </c>
      <c r="H233" s="11"/>
      <c r="I233" s="11"/>
      <c r="J233" s="11"/>
      <c r="K233" s="11" t="str">
        <f>VLOOKUP(Graduatesworkingorworkedincompa!P233,Companies!$A$2:$B$659,2,FALSE)</f>
        <v>TAI - TUSAŞ</v>
      </c>
      <c r="L233" s="11"/>
      <c r="M233" s="11"/>
      <c r="N233" s="11"/>
      <c r="O233" s="11"/>
      <c r="P233">
        <f>VLOOKUP(WhoWorksWhere!A233,WhoHadInternshipWhere!$A$2:$F$811,2,FALSE)</f>
        <v>15</v>
      </c>
      <c r="Q233" t="str">
        <f>IF(P233=WhoWorksWhere!B233,"YES","")</f>
        <v/>
      </c>
      <c r="R233">
        <f>VLOOKUP(WhoWorksWhere!B233,Companies!$A$2:$B$695,1,FALSE)</f>
        <v>322</v>
      </c>
    </row>
    <row r="234" spans="1:18" hidden="1" x14ac:dyDescent="0.25">
      <c r="A234" s="15" t="str">
        <f>WhoWorksWhere!A234</f>
        <v>N16119379</v>
      </c>
      <c r="B234" s="15"/>
      <c r="C234" s="14" t="e">
        <f>VLOOKUP(WhoWorksWhere!A234,Graduates!$A$2:$F$231,2,FALSE)</f>
        <v>#N/A</v>
      </c>
      <c r="D234" s="14"/>
      <c r="E234" s="11" t="e">
        <f>VLOOKUP(WhoWorksWhere!A234,Graduates!$A$2:$F$231,3,FALSE)</f>
        <v>#N/A</v>
      </c>
      <c r="F234" s="11"/>
      <c r="G234" s="11" t="str">
        <f>VLOOKUP(WhoWorksWhere!B234,Companies!$A$2:$B$695,2,FALSE)</f>
        <v>AYZE Heat Treatment - Göçmenler Group</v>
      </c>
      <c r="H234" s="11"/>
      <c r="I234" s="11"/>
      <c r="J234" s="11"/>
      <c r="K234" s="11" t="str">
        <f>VLOOKUP(Graduatesworkingorworkedincompa!P234,Companies!$A$2:$B$659,2,FALSE)</f>
        <v>TAI - TUSAŞ</v>
      </c>
      <c r="L234" s="11"/>
      <c r="M234" s="11"/>
      <c r="N234" s="11"/>
      <c r="O234" s="11"/>
      <c r="P234">
        <f>VLOOKUP(WhoWorksWhere!A234,WhoHadInternshipWhere!$A$2:$F$811,2,FALSE)</f>
        <v>15</v>
      </c>
      <c r="Q234" t="str">
        <f>IF(P234=WhoWorksWhere!B234,"YES","")</f>
        <v/>
      </c>
      <c r="R234">
        <f>VLOOKUP(WhoWorksWhere!B234,Companies!$A$2:$B$695,1,FALSE)</f>
        <v>567</v>
      </c>
    </row>
    <row r="235" spans="1:18" hidden="1" x14ac:dyDescent="0.25">
      <c r="A235" s="15" t="str">
        <f>WhoWorksWhere!A235</f>
        <v>N14316458</v>
      </c>
      <c r="B235" s="15"/>
      <c r="C235" s="14" t="e">
        <f>VLOOKUP(WhoWorksWhere!A235,Graduates!$A$2:$F$231,2,FALSE)</f>
        <v>#N/A</v>
      </c>
      <c r="D235" s="14"/>
      <c r="E235" s="11" t="e">
        <f>VLOOKUP(WhoWorksWhere!A235,Graduates!$A$2:$F$231,3,FALSE)</f>
        <v>#N/A</v>
      </c>
      <c r="F235" s="11"/>
      <c r="G235" s="11" t="str">
        <f>VLOOKUP(WhoWorksWhere!B235,Companies!$A$2:$B$695,2,FALSE)</f>
        <v>ME-GE Teknik</v>
      </c>
      <c r="H235" s="11"/>
      <c r="I235" s="11"/>
      <c r="J235" s="11"/>
      <c r="K235" s="11" t="str">
        <f>VLOOKUP(Graduatesworkingorworkedincompa!P235,Companies!$A$2:$B$659,2,FALSE)</f>
        <v>ME-GE Teknik</v>
      </c>
      <c r="L235" s="11"/>
      <c r="M235" s="11"/>
      <c r="N235" s="11"/>
      <c r="O235" s="11"/>
      <c r="P235">
        <f>VLOOKUP(WhoWorksWhere!A235,WhoHadInternshipWhere!$A$2:$F$811,2,FALSE)</f>
        <v>323</v>
      </c>
      <c r="Q235" t="str">
        <f>IF(P235=WhoWorksWhere!B235,"YES","")</f>
        <v>YES</v>
      </c>
      <c r="R235">
        <f>VLOOKUP(WhoWorksWhere!B235,Companies!$A$2:$B$695,1,FALSE)</f>
        <v>323</v>
      </c>
    </row>
    <row r="236" spans="1:18" hidden="1" x14ac:dyDescent="0.25">
      <c r="A236" s="15" t="str">
        <f>WhoWorksWhere!A236</f>
        <v>N14316458</v>
      </c>
      <c r="B236" s="15"/>
      <c r="C236" s="14" t="e">
        <f>VLOOKUP(WhoWorksWhere!A236,Graduates!$A$2:$F$231,2,FALSE)</f>
        <v>#N/A</v>
      </c>
      <c r="D236" s="14"/>
      <c r="E236" s="11" t="e">
        <f>VLOOKUP(WhoWorksWhere!A236,Graduates!$A$2:$F$231,3,FALSE)</f>
        <v>#N/A</v>
      </c>
      <c r="F236" s="11"/>
      <c r="G236" s="11" t="str">
        <f>VLOOKUP(WhoWorksWhere!B236,Companies!$A$2:$B$695,2,FALSE)</f>
        <v>Karya Sistem Mühendislik</v>
      </c>
      <c r="H236" s="11"/>
      <c r="I236" s="11"/>
      <c r="J236" s="11"/>
      <c r="K236" s="11" t="str">
        <f>VLOOKUP(Graduatesworkingorworkedincompa!P236,Companies!$A$2:$B$659,2,FALSE)</f>
        <v>ME-GE Teknik</v>
      </c>
      <c r="L236" s="11"/>
      <c r="M236" s="11"/>
      <c r="N236" s="11"/>
      <c r="O236" s="11"/>
      <c r="P236">
        <f>VLOOKUP(WhoWorksWhere!A236,WhoHadInternshipWhere!$A$2:$F$811,2,FALSE)</f>
        <v>323</v>
      </c>
      <c r="Q236" t="str">
        <f>IF(P236=WhoWorksWhere!B236,"YES","")</f>
        <v/>
      </c>
      <c r="R236">
        <f>VLOOKUP(WhoWorksWhere!B236,Companies!$A$2:$B$695,1,FALSE)</f>
        <v>504</v>
      </c>
    </row>
    <row r="237" spans="1:18" hidden="1" x14ac:dyDescent="0.25">
      <c r="A237" s="15" t="str">
        <f>WhoWorksWhere!A237</f>
        <v>N16118647</v>
      </c>
      <c r="B237" s="15"/>
      <c r="C237" s="14" t="e">
        <f>VLOOKUP(WhoWorksWhere!A237,Graduates!$A$2:$F$231,2,FALSE)</f>
        <v>#N/A</v>
      </c>
      <c r="D237" s="14"/>
      <c r="E237" s="11" t="e">
        <f>VLOOKUP(WhoWorksWhere!A237,Graduates!$A$2:$F$231,3,FALSE)</f>
        <v>#N/A</v>
      </c>
      <c r="F237" s="11"/>
      <c r="G237" s="11" t="str">
        <f>VLOOKUP(WhoWorksWhere!B237,Companies!$A$2:$B$695,2,FALSE)</f>
        <v>YDA İnşaat</v>
      </c>
      <c r="H237" s="11"/>
      <c r="I237" s="11"/>
      <c r="J237" s="11"/>
      <c r="K237" s="11" t="e">
        <f>VLOOKUP(Graduatesworkingorworkedincompa!P237,Companies!$A$2:$B$659,2,FALSE)</f>
        <v>#N/A</v>
      </c>
      <c r="L237" s="11"/>
      <c r="M237" s="11"/>
      <c r="N237" s="11"/>
      <c r="O237" s="11"/>
      <c r="P237" t="e">
        <f>VLOOKUP(WhoWorksWhere!A237,WhoHadInternshipWhere!$A$2:$F$811,2,FALSE)</f>
        <v>#N/A</v>
      </c>
      <c r="Q237" t="e">
        <f>IF(P237=WhoWorksWhere!B237,"YES","")</f>
        <v>#N/A</v>
      </c>
      <c r="R237">
        <f>VLOOKUP(WhoWorksWhere!B237,Companies!$A$2:$B$695,1,FALSE)</f>
        <v>568</v>
      </c>
    </row>
    <row r="238" spans="1:18" hidden="1" x14ac:dyDescent="0.25">
      <c r="A238" s="15" t="str">
        <f>WhoWorksWhere!A238</f>
        <v>N14313571</v>
      </c>
      <c r="B238" s="15"/>
      <c r="C238" s="14" t="e">
        <f>VLOOKUP(WhoWorksWhere!A238,Graduates!$A$2:$F$231,2,FALSE)</f>
        <v>#N/A</v>
      </c>
      <c r="D238" s="14"/>
      <c r="E238" s="11" t="e">
        <f>VLOOKUP(WhoWorksWhere!A238,Graduates!$A$2:$F$231,3,FALSE)</f>
        <v>#N/A</v>
      </c>
      <c r="F238" s="11"/>
      <c r="G238" s="11" t="str">
        <f>VLOOKUP(WhoWorksWhere!B238,Companies!$A$2:$B$695,2,FALSE)</f>
        <v>TürkTrust</v>
      </c>
      <c r="H238" s="11"/>
      <c r="I238" s="11"/>
      <c r="J238" s="11"/>
      <c r="K238" s="11" t="str">
        <f>VLOOKUP(Graduatesworkingorworkedincompa!P238,Companies!$A$2:$B$659,2,FALSE)</f>
        <v>TCMB - Türkiye Cumhuriyet Merkez Bankası</v>
      </c>
      <c r="L238" s="11"/>
      <c r="M238" s="11"/>
      <c r="N238" s="11"/>
      <c r="O238" s="11"/>
      <c r="P238">
        <f>VLOOKUP(WhoWorksWhere!A238,WhoHadInternshipWhere!$A$2:$F$811,2,FALSE)</f>
        <v>501</v>
      </c>
      <c r="Q238" t="str">
        <f>IF(P238=WhoWorksWhere!B238,"YES","")</f>
        <v/>
      </c>
      <c r="R238">
        <f>VLOOKUP(WhoWorksWhere!B238,Companies!$A$2:$B$695,1,FALSE)</f>
        <v>397</v>
      </c>
    </row>
    <row r="239" spans="1:18" hidden="1" x14ac:dyDescent="0.25">
      <c r="A239" s="15" t="str">
        <f>WhoWorksWhere!A239</f>
        <v>N14313571</v>
      </c>
      <c r="B239" s="15"/>
      <c r="C239" s="14" t="e">
        <f>VLOOKUP(WhoWorksWhere!A239,Graduates!$A$2:$F$231,2,FALSE)</f>
        <v>#N/A</v>
      </c>
      <c r="D239" s="14"/>
      <c r="E239" s="11" t="e">
        <f>VLOOKUP(WhoWorksWhere!A239,Graduates!$A$2:$F$231,3,FALSE)</f>
        <v>#N/A</v>
      </c>
      <c r="F239" s="11"/>
      <c r="G239" s="11" t="str">
        <f>VLOOKUP(WhoWorksWhere!B239,Companies!$A$2:$B$695,2,FALSE)</f>
        <v>ODTU-Nic.tr</v>
      </c>
      <c r="H239" s="11"/>
      <c r="I239" s="11"/>
      <c r="J239" s="11"/>
      <c r="K239" s="11" t="str">
        <f>VLOOKUP(Graduatesworkingorworkedincompa!P239,Companies!$A$2:$B$659,2,FALSE)</f>
        <v>TCMB - Türkiye Cumhuriyet Merkez Bankası</v>
      </c>
      <c r="L239" s="11"/>
      <c r="M239" s="11"/>
      <c r="N239" s="11"/>
      <c r="O239" s="11"/>
      <c r="P239">
        <f>VLOOKUP(WhoWorksWhere!A239,WhoHadInternshipWhere!$A$2:$F$811,2,FALSE)</f>
        <v>501</v>
      </c>
      <c r="Q239" t="str">
        <f>IF(P239=WhoWorksWhere!B239,"YES","")</f>
        <v/>
      </c>
      <c r="R239">
        <f>VLOOKUP(WhoWorksWhere!B239,Companies!$A$2:$B$695,1,FALSE)</f>
        <v>569</v>
      </c>
    </row>
    <row r="240" spans="1:18" hidden="1" x14ac:dyDescent="0.25">
      <c r="A240" s="15" t="str">
        <f>WhoWorksWhere!A240</f>
        <v>N16110582</v>
      </c>
      <c r="B240" s="15"/>
      <c r="C240" s="14" t="e">
        <f>VLOOKUP(WhoWorksWhere!A240,Graduates!$A$2:$F$231,2,FALSE)</f>
        <v>#N/A</v>
      </c>
      <c r="D240" s="14"/>
      <c r="E240" s="11" t="e">
        <f>VLOOKUP(WhoWorksWhere!A240,Graduates!$A$2:$F$231,3,FALSE)</f>
        <v>#N/A</v>
      </c>
      <c r="F240" s="11"/>
      <c r="G240" s="11" t="str">
        <f>VLOOKUP(WhoWorksWhere!B240,Companies!$A$2:$B$695,2,FALSE)</f>
        <v>NASA Gıda</v>
      </c>
      <c r="H240" s="11"/>
      <c r="I240" s="11"/>
      <c r="J240" s="11"/>
      <c r="K240" s="11" t="str">
        <f>VLOOKUP(Graduatesworkingorworkedincompa!P240,Companies!$A$2:$B$659,2,FALSE)</f>
        <v>Refik Saydam Hıfzıssıhha Merkezi</v>
      </c>
      <c r="L240" s="11"/>
      <c r="M240" s="11"/>
      <c r="N240" s="11"/>
      <c r="O240" s="11"/>
      <c r="P240">
        <f>VLOOKUP(WhoWorksWhere!A240,WhoHadInternshipWhere!$A$2:$F$811,2,FALSE)</f>
        <v>570</v>
      </c>
      <c r="Q240" t="str">
        <f>IF(P240=WhoWorksWhere!B240,"YES","")</f>
        <v/>
      </c>
      <c r="R240">
        <f>VLOOKUP(WhoWorksWhere!B240,Companies!$A$2:$B$695,1,FALSE)</f>
        <v>572</v>
      </c>
    </row>
    <row r="241" spans="1:18" hidden="1" x14ac:dyDescent="0.25">
      <c r="A241" s="15" t="str">
        <f>WhoWorksWhere!A241</f>
        <v>N16110582</v>
      </c>
      <c r="B241" s="15"/>
      <c r="C241" s="14" t="e">
        <f>VLOOKUP(WhoWorksWhere!A241,Graduates!$A$2:$F$231,2,FALSE)</f>
        <v>#N/A</v>
      </c>
      <c r="D241" s="14"/>
      <c r="E241" s="11" t="e">
        <f>VLOOKUP(WhoWorksWhere!A241,Graduates!$A$2:$F$231,3,FALSE)</f>
        <v>#N/A</v>
      </c>
      <c r="F241" s="11"/>
      <c r="G241" s="11" t="str">
        <f>VLOOKUP(WhoWorksWhere!B241,Companies!$A$2:$B$695,2,FALSE)</f>
        <v>BORLAB</v>
      </c>
      <c r="H241" s="11"/>
      <c r="I241" s="11"/>
      <c r="J241" s="11"/>
      <c r="K241" s="11" t="str">
        <f>VLOOKUP(Graduatesworkingorworkedincompa!P241,Companies!$A$2:$B$659,2,FALSE)</f>
        <v>Refik Saydam Hıfzıssıhha Merkezi</v>
      </c>
      <c r="L241" s="11"/>
      <c r="M241" s="11"/>
      <c r="N241" s="11"/>
      <c r="O241" s="11"/>
      <c r="P241">
        <f>VLOOKUP(WhoWorksWhere!A241,WhoHadInternshipWhere!$A$2:$F$811,2,FALSE)</f>
        <v>570</v>
      </c>
      <c r="Q241" t="str">
        <f>IF(P241=WhoWorksWhere!B241,"YES","")</f>
        <v/>
      </c>
      <c r="R241">
        <f>VLOOKUP(WhoWorksWhere!B241,Companies!$A$2:$B$695,1,FALSE)</f>
        <v>573</v>
      </c>
    </row>
    <row r="242" spans="1:18" hidden="1" x14ac:dyDescent="0.25">
      <c r="A242" s="15" t="str">
        <f>WhoWorksWhere!A242</f>
        <v>N14210696</v>
      </c>
      <c r="B242" s="15"/>
      <c r="C242" s="14" t="e">
        <f>VLOOKUP(WhoWorksWhere!A242,Graduates!$A$2:$F$231,2,FALSE)</f>
        <v>#N/A</v>
      </c>
      <c r="D242" s="14"/>
      <c r="E242" s="11" t="e">
        <f>VLOOKUP(WhoWorksWhere!A242,Graduates!$A$2:$F$231,3,FALSE)</f>
        <v>#N/A</v>
      </c>
      <c r="F242" s="11"/>
      <c r="G242" s="11" t="str">
        <f>VLOOKUP(WhoWorksWhere!B242,Companies!$A$2:$B$695,2,FALSE)</f>
        <v>ASELSAN</v>
      </c>
      <c r="H242" s="11"/>
      <c r="I242" s="11"/>
      <c r="J242" s="11"/>
      <c r="K242" s="11" t="e">
        <f>VLOOKUP(Graduatesworkingorworkedincompa!P242,Companies!$A$2:$B$659,2,FALSE)</f>
        <v>#N/A</v>
      </c>
      <c r="L242" s="11"/>
      <c r="M242" s="11"/>
      <c r="N242" s="11"/>
      <c r="O242" s="11"/>
      <c r="P242" t="e">
        <f>VLOOKUP(WhoWorksWhere!A242,WhoHadInternshipWhere!$A$2:$F$811,2,FALSE)</f>
        <v>#N/A</v>
      </c>
      <c r="Q242" t="e">
        <f>IF(P242=WhoWorksWhere!B242,"YES","")</f>
        <v>#N/A</v>
      </c>
      <c r="R242">
        <f>VLOOKUP(WhoWorksWhere!B242,Companies!$A$2:$B$695,1,FALSE)</f>
        <v>1</v>
      </c>
    </row>
    <row r="243" spans="1:18" hidden="1" x14ac:dyDescent="0.25">
      <c r="A243" s="15" t="str">
        <f>WhoWorksWhere!A243</f>
        <v>N14110065</v>
      </c>
      <c r="B243" s="15"/>
      <c r="C243" s="14" t="e">
        <f>VLOOKUP(WhoWorksWhere!A243,Graduates!$A$2:$F$231,2,FALSE)</f>
        <v>#N/A</v>
      </c>
      <c r="D243" s="14"/>
      <c r="E243" s="11" t="e">
        <f>VLOOKUP(WhoWorksWhere!A243,Graduates!$A$2:$F$231,3,FALSE)</f>
        <v>#N/A</v>
      </c>
      <c r="F243" s="11"/>
      <c r="G243" s="11" t="str">
        <f>VLOOKUP(WhoWorksWhere!B243,Companies!$A$2:$B$695,2,FALSE)</f>
        <v>ENVY Energy and Environmental Investments</v>
      </c>
      <c r="H243" s="11"/>
      <c r="I243" s="11"/>
      <c r="J243" s="11"/>
      <c r="K243" s="11" t="e">
        <f>VLOOKUP(Graduatesworkingorworkedincompa!P243,Companies!$A$2:$B$659,2,FALSE)</f>
        <v>#N/A</v>
      </c>
      <c r="L243" s="11"/>
      <c r="M243" s="11"/>
      <c r="N243" s="11"/>
      <c r="O243" s="11"/>
      <c r="P243" t="e">
        <f>VLOOKUP(WhoWorksWhere!A243,WhoHadInternshipWhere!$A$2:$F$811,2,FALSE)</f>
        <v>#N/A</v>
      </c>
      <c r="Q243" t="e">
        <f>IF(P243=WhoWorksWhere!B243,"YES","")</f>
        <v>#N/A</v>
      </c>
      <c r="R243">
        <f>VLOOKUP(WhoWorksWhere!B243,Companies!$A$2:$B$695,1,FALSE)</f>
        <v>577</v>
      </c>
    </row>
    <row r="244" spans="1:18" hidden="1" x14ac:dyDescent="0.25">
      <c r="A244" s="15" t="str">
        <f>WhoWorksWhere!A244</f>
        <v>N14115514</v>
      </c>
      <c r="B244" s="15"/>
      <c r="C244" s="14" t="e">
        <f>VLOOKUP(WhoWorksWhere!A244,Graduates!$A$2:$F$231,2,FALSE)</f>
        <v>#N/A</v>
      </c>
      <c r="D244" s="14"/>
      <c r="E244" s="11" t="e">
        <f>VLOOKUP(WhoWorksWhere!A244,Graduates!$A$2:$F$231,3,FALSE)</f>
        <v>#N/A</v>
      </c>
      <c r="F244" s="11"/>
      <c r="G244" s="11" t="str">
        <f>VLOOKUP(WhoWorksWhere!B244,Companies!$A$2:$B$695,2,FALSE)</f>
        <v>ASELSAN</v>
      </c>
      <c r="H244" s="11"/>
      <c r="I244" s="11"/>
      <c r="J244" s="11"/>
      <c r="K244" s="11" t="str">
        <f>VLOOKUP(Graduatesworkingorworkedincompa!P244,Companies!$A$2:$B$659,2,FALSE)</f>
        <v>TCMB - Türkiye Cumhuriyet Merkez Bankası</v>
      </c>
      <c r="L244" s="11"/>
      <c r="M244" s="11"/>
      <c r="N244" s="11"/>
      <c r="O244" s="11"/>
      <c r="P244">
        <f>VLOOKUP(WhoWorksWhere!A244,WhoHadInternshipWhere!$A$2:$F$811,2,FALSE)</f>
        <v>501</v>
      </c>
      <c r="Q244" t="str">
        <f>IF(P244=WhoWorksWhere!B244,"YES","")</f>
        <v/>
      </c>
      <c r="R244">
        <f>VLOOKUP(WhoWorksWhere!B244,Companies!$A$2:$B$695,1,FALSE)</f>
        <v>1</v>
      </c>
    </row>
    <row r="245" spans="1:18" hidden="1" x14ac:dyDescent="0.25">
      <c r="A245" s="15" t="str">
        <f>WhoWorksWhere!A245</f>
        <v>N16116250</v>
      </c>
      <c r="B245" s="15"/>
      <c r="C245" s="14" t="e">
        <f>VLOOKUP(WhoWorksWhere!A245,Graduates!$A$2:$F$231,2,FALSE)</f>
        <v>#N/A</v>
      </c>
      <c r="D245" s="14"/>
      <c r="E245" s="11" t="e">
        <f>VLOOKUP(WhoWorksWhere!A245,Graduates!$A$2:$F$231,3,FALSE)</f>
        <v>#N/A</v>
      </c>
      <c r="F245" s="11"/>
      <c r="G245" s="11" t="str">
        <f>VLOOKUP(WhoWorksWhere!B245,Companies!$A$2:$B$695,2,FALSE)</f>
        <v>Meypo Mühendislik İmalat</v>
      </c>
      <c r="H245" s="11"/>
      <c r="I245" s="11"/>
      <c r="J245" s="11"/>
      <c r="K245" s="11" t="str">
        <f>VLOOKUP(Graduatesworkingorworkedincompa!P245,Companies!$A$2:$B$659,2,FALSE)</f>
        <v>Akana Mühendislik</v>
      </c>
      <c r="L245" s="11"/>
      <c r="M245" s="11"/>
      <c r="N245" s="11"/>
      <c r="O245" s="11"/>
      <c r="P245">
        <f>VLOOKUP(WhoWorksWhere!A245,WhoHadInternshipWhere!$A$2:$F$811,2,FALSE)</f>
        <v>578</v>
      </c>
      <c r="Q245" t="str">
        <f>IF(P245=WhoWorksWhere!B245,"YES","")</f>
        <v/>
      </c>
      <c r="R245">
        <f>VLOOKUP(WhoWorksWhere!B245,Companies!$A$2:$B$695,1,FALSE)</f>
        <v>580</v>
      </c>
    </row>
    <row r="246" spans="1:18" hidden="1" x14ac:dyDescent="0.25">
      <c r="A246" s="15" t="str">
        <f>WhoWorksWhere!A246</f>
        <v>N15210332</v>
      </c>
      <c r="B246" s="15"/>
      <c r="C246" s="14" t="e">
        <f>VLOOKUP(WhoWorksWhere!A246,Graduates!$A$2:$F$231,2,FALSE)</f>
        <v>#N/A</v>
      </c>
      <c r="D246" s="14"/>
      <c r="E246" s="11" t="e">
        <f>VLOOKUP(WhoWorksWhere!A246,Graduates!$A$2:$F$231,3,FALSE)</f>
        <v>#N/A</v>
      </c>
      <c r="F246" s="11"/>
      <c r="G246" s="11" t="str">
        <f>VLOOKUP(WhoWorksWhere!B246,Companies!$A$2:$B$695,2,FALSE)</f>
        <v>IMS Defence &amp; Security</v>
      </c>
      <c r="H246" s="11"/>
      <c r="I246" s="11"/>
      <c r="J246" s="11"/>
      <c r="K246" s="11" t="e">
        <f>VLOOKUP(Graduatesworkingorworkedincompa!P246,Companies!$A$2:$B$659,2,FALSE)</f>
        <v>#N/A</v>
      </c>
      <c r="L246" s="11"/>
      <c r="M246" s="11"/>
      <c r="N246" s="11"/>
      <c r="O246" s="11"/>
      <c r="P246" t="e">
        <f>VLOOKUP(WhoWorksWhere!A246,WhoHadInternshipWhere!$A$2:$F$811,2,FALSE)</f>
        <v>#N/A</v>
      </c>
      <c r="Q246" t="e">
        <f>IF(P246=WhoWorksWhere!B246,"YES","")</f>
        <v>#N/A</v>
      </c>
      <c r="R246">
        <f>VLOOKUP(WhoWorksWhere!B246,Companies!$A$2:$B$695,1,FALSE)</f>
        <v>582</v>
      </c>
    </row>
    <row r="247" spans="1:18" hidden="1" x14ac:dyDescent="0.25">
      <c r="A247" s="15" t="str">
        <f>WhoWorksWhere!A247</f>
        <v>N14114299</v>
      </c>
      <c r="B247" s="15"/>
      <c r="C247" s="14" t="e">
        <f>VLOOKUP(WhoWorksWhere!A247,Graduates!$A$2:$F$231,2,FALSE)</f>
        <v>#N/A</v>
      </c>
      <c r="D247" s="14"/>
      <c r="E247" s="11" t="e">
        <f>VLOOKUP(WhoWorksWhere!A247,Graduates!$A$2:$F$231,3,FALSE)</f>
        <v>#N/A</v>
      </c>
      <c r="F247" s="11"/>
      <c r="G247" s="11" t="str">
        <f>VLOOKUP(WhoWorksWhere!B247,Companies!$A$2:$B$695,2,FALSE)</f>
        <v>İnnova</v>
      </c>
      <c r="H247" s="11"/>
      <c r="I247" s="11"/>
      <c r="J247" s="11"/>
      <c r="K247" s="11" t="str">
        <f>VLOOKUP(Graduatesworkingorworkedincompa!P247,Companies!$A$2:$B$659,2,FALSE)</f>
        <v>Petlas</v>
      </c>
      <c r="L247" s="11"/>
      <c r="M247" s="11"/>
      <c r="N247" s="11"/>
      <c r="O247" s="11"/>
      <c r="P247">
        <f>VLOOKUP(WhoWorksWhere!A247,WhoHadInternshipWhere!$A$2:$F$811,2,FALSE)</f>
        <v>583</v>
      </c>
      <c r="Q247" t="str">
        <f>IF(P247=WhoWorksWhere!B247,"YES","")</f>
        <v/>
      </c>
      <c r="R247">
        <f>VLOOKUP(WhoWorksWhere!B247,Companies!$A$2:$B$695,1,FALSE)</f>
        <v>360</v>
      </c>
    </row>
    <row r="248" spans="1:18" hidden="1" x14ac:dyDescent="0.25">
      <c r="A248" s="15" t="str">
        <f>WhoWorksWhere!A248</f>
        <v>N14114299</v>
      </c>
      <c r="B248" s="15"/>
      <c r="C248" s="14" t="e">
        <f>VLOOKUP(WhoWorksWhere!A248,Graduates!$A$2:$F$231,2,FALSE)</f>
        <v>#N/A</v>
      </c>
      <c r="D248" s="14"/>
      <c r="E248" s="11" t="e">
        <f>VLOOKUP(WhoWorksWhere!A248,Graduates!$A$2:$F$231,3,FALSE)</f>
        <v>#N/A</v>
      </c>
      <c r="F248" s="11"/>
      <c r="G248" s="11" t="str">
        <f>VLOOKUP(WhoWorksWhere!B248,Companies!$A$2:$B$695,2,FALSE)</f>
        <v>SoftTech</v>
      </c>
      <c r="H248" s="11"/>
      <c r="I248" s="11"/>
      <c r="J248" s="11"/>
      <c r="K248" s="11" t="str">
        <f>VLOOKUP(Graduatesworkingorworkedincompa!P248,Companies!$A$2:$B$659,2,FALSE)</f>
        <v>Petlas</v>
      </c>
      <c r="L248" s="11"/>
      <c r="M248" s="11"/>
      <c r="N248" s="11"/>
      <c r="O248" s="11"/>
      <c r="P248">
        <f>VLOOKUP(WhoWorksWhere!A248,WhoHadInternshipWhere!$A$2:$F$811,2,FALSE)</f>
        <v>583</v>
      </c>
      <c r="Q248" t="str">
        <f>IF(P248=WhoWorksWhere!B248,"YES","")</f>
        <v/>
      </c>
      <c r="R248">
        <f>VLOOKUP(WhoWorksWhere!B248,Companies!$A$2:$B$695,1,FALSE)</f>
        <v>351</v>
      </c>
    </row>
    <row r="249" spans="1:18" hidden="1" x14ac:dyDescent="0.25">
      <c r="A249" s="15" t="str">
        <f>WhoWorksWhere!A249</f>
        <v>N14114299</v>
      </c>
      <c r="B249" s="15"/>
      <c r="C249" s="14" t="e">
        <f>VLOOKUP(WhoWorksWhere!A249,Graduates!$A$2:$F$231,2,FALSE)</f>
        <v>#N/A</v>
      </c>
      <c r="D249" s="14"/>
      <c r="E249" s="11" t="e">
        <f>VLOOKUP(WhoWorksWhere!A249,Graduates!$A$2:$F$231,3,FALSE)</f>
        <v>#N/A</v>
      </c>
      <c r="F249" s="11"/>
      <c r="G249" s="11" t="str">
        <f>VLOOKUP(WhoWorksWhere!B249,Companies!$A$2:$B$695,2,FALSE)</f>
        <v>Atos IT Services and Consulting</v>
      </c>
      <c r="H249" s="11"/>
      <c r="I249" s="11"/>
      <c r="J249" s="11"/>
      <c r="K249" s="11" t="str">
        <f>VLOOKUP(Graduatesworkingorworkedincompa!P249,Companies!$A$2:$B$659,2,FALSE)</f>
        <v>Petlas</v>
      </c>
      <c r="L249" s="11"/>
      <c r="M249" s="11"/>
      <c r="N249" s="11"/>
      <c r="O249" s="11"/>
      <c r="P249">
        <f>VLOOKUP(WhoWorksWhere!A249,WhoHadInternshipWhere!$A$2:$F$811,2,FALSE)</f>
        <v>583</v>
      </c>
      <c r="Q249" t="str">
        <f>IF(P249=WhoWorksWhere!B249,"YES","")</f>
        <v/>
      </c>
      <c r="R249">
        <f>VLOOKUP(WhoWorksWhere!B249,Companies!$A$2:$B$695,1,FALSE)</f>
        <v>584</v>
      </c>
    </row>
    <row r="250" spans="1:18" hidden="1" x14ac:dyDescent="0.25">
      <c r="A250" s="15" t="str">
        <f>WhoWorksWhere!A250</f>
        <v>N14114299</v>
      </c>
      <c r="B250" s="15"/>
      <c r="C250" s="14" t="e">
        <f>VLOOKUP(WhoWorksWhere!A250,Graduates!$A$2:$F$231,2,FALSE)</f>
        <v>#N/A</v>
      </c>
      <c r="D250" s="14"/>
      <c r="E250" s="11" t="e">
        <f>VLOOKUP(WhoWorksWhere!A250,Graduates!$A$2:$F$231,3,FALSE)</f>
        <v>#N/A</v>
      </c>
      <c r="F250" s="11"/>
      <c r="G250" s="11" t="str">
        <f>VLOOKUP(WhoWorksWhere!B250,Companies!$A$2:$B$695,2,FALSE)</f>
        <v>IBM</v>
      </c>
      <c r="H250" s="11"/>
      <c r="I250" s="11"/>
      <c r="J250" s="11"/>
      <c r="K250" s="11" t="str">
        <f>VLOOKUP(Graduatesworkingorworkedincompa!P250,Companies!$A$2:$B$659,2,FALSE)</f>
        <v>Petlas</v>
      </c>
      <c r="L250" s="11"/>
      <c r="M250" s="11"/>
      <c r="N250" s="11"/>
      <c r="O250" s="11"/>
      <c r="P250">
        <f>VLOOKUP(WhoWorksWhere!A250,WhoHadInternshipWhere!$A$2:$F$811,2,FALSE)</f>
        <v>583</v>
      </c>
      <c r="Q250" t="str">
        <f>IF(P250=WhoWorksWhere!B250,"YES","")</f>
        <v/>
      </c>
      <c r="R250">
        <f>VLOOKUP(WhoWorksWhere!B250,Companies!$A$2:$B$695,1,FALSE)</f>
        <v>585</v>
      </c>
    </row>
    <row r="251" spans="1:18" hidden="1" x14ac:dyDescent="0.25">
      <c r="A251" s="15" t="str">
        <f>WhoWorksWhere!A251</f>
        <v>N16116888</v>
      </c>
      <c r="B251" s="15"/>
      <c r="C251" s="14" t="e">
        <f>VLOOKUP(WhoWorksWhere!A251,Graduates!$A$2:$F$231,2,FALSE)</f>
        <v>#N/A</v>
      </c>
      <c r="D251" s="14"/>
      <c r="E251" s="11" t="e">
        <f>VLOOKUP(WhoWorksWhere!A251,Graduates!$A$2:$F$231,3,FALSE)</f>
        <v>#N/A</v>
      </c>
      <c r="F251" s="11"/>
      <c r="G251" s="11" t="str">
        <f>VLOOKUP(WhoWorksWhere!B251,Companies!$A$2:$B$695,2,FALSE)</f>
        <v>Vodafone</v>
      </c>
      <c r="H251" s="11"/>
      <c r="I251" s="11"/>
      <c r="J251" s="11"/>
      <c r="K251" s="11" t="str">
        <f>VLOOKUP(Graduatesworkingorworkedincompa!P251,Companies!$A$2:$B$659,2,FALSE)</f>
        <v>Vodafone</v>
      </c>
      <c r="L251" s="11"/>
      <c r="M251" s="11"/>
      <c r="N251" s="11"/>
      <c r="O251" s="11"/>
      <c r="P251">
        <f>VLOOKUP(WhoWorksWhere!A251,WhoHadInternshipWhere!$A$2:$F$811,2,FALSE)</f>
        <v>73</v>
      </c>
      <c r="Q251" t="str">
        <f>IF(P251=WhoWorksWhere!B251,"YES","")</f>
        <v>YES</v>
      </c>
      <c r="R251">
        <f>VLOOKUP(WhoWorksWhere!B251,Companies!$A$2:$B$695,1,FALSE)</f>
        <v>73</v>
      </c>
    </row>
    <row r="252" spans="1:18" hidden="1" x14ac:dyDescent="0.25">
      <c r="A252" s="15" t="str">
        <f>WhoWorksWhere!A252</f>
        <v>N15215518</v>
      </c>
      <c r="B252" s="15"/>
      <c r="C252" s="14" t="e">
        <f>VLOOKUP(WhoWorksWhere!A252,Graduates!$A$2:$F$231,2,FALSE)</f>
        <v>#N/A</v>
      </c>
      <c r="D252" s="14"/>
      <c r="E252" s="11" t="e">
        <f>VLOOKUP(WhoWorksWhere!A252,Graduates!$A$2:$F$231,3,FALSE)</f>
        <v>#N/A</v>
      </c>
      <c r="F252" s="11"/>
      <c r="G252" s="11" t="str">
        <f>VLOOKUP(WhoWorksWhere!B252,Companies!$A$2:$B$695,2,FALSE)</f>
        <v>NODESCO</v>
      </c>
      <c r="H252" s="11"/>
      <c r="I252" s="11"/>
      <c r="J252" s="11"/>
      <c r="K252" s="11" t="str">
        <f>VLOOKUP(Graduatesworkingorworkedincompa!P252,Companies!$A$2:$B$659,2,FALSE)</f>
        <v>TEI</v>
      </c>
      <c r="L252" s="11"/>
      <c r="M252" s="11"/>
      <c r="N252" s="11"/>
      <c r="O252" s="11"/>
      <c r="P252">
        <f>VLOOKUP(WhoWorksWhere!A252,WhoHadInternshipWhere!$A$2:$F$811,2,FALSE)</f>
        <v>400</v>
      </c>
      <c r="Q252" t="str">
        <f>IF(P252=WhoWorksWhere!B252,"YES","")</f>
        <v/>
      </c>
      <c r="R252">
        <f>VLOOKUP(WhoWorksWhere!B252,Companies!$A$2:$B$695,1,FALSE)</f>
        <v>586</v>
      </c>
    </row>
    <row r="253" spans="1:18" hidden="1" x14ac:dyDescent="0.25">
      <c r="A253" s="15" t="str">
        <f>WhoWorksWhere!A253</f>
        <v>N15215518</v>
      </c>
      <c r="B253" s="15"/>
      <c r="C253" s="14" t="e">
        <f>VLOOKUP(WhoWorksWhere!A253,Graduates!$A$2:$F$231,2,FALSE)</f>
        <v>#N/A</v>
      </c>
      <c r="D253" s="14"/>
      <c r="E253" s="11" t="e">
        <f>VLOOKUP(WhoWorksWhere!A253,Graduates!$A$2:$F$231,3,FALSE)</f>
        <v>#N/A</v>
      </c>
      <c r="F253" s="11"/>
      <c r="G253" s="11" t="str">
        <f>VLOOKUP(WhoWorksWhere!B253,Companies!$A$2:$B$695,2,FALSE)</f>
        <v>THK Gokcen Aviation</v>
      </c>
      <c r="H253" s="11"/>
      <c r="I253" s="11"/>
      <c r="J253" s="11"/>
      <c r="K253" s="11" t="str">
        <f>VLOOKUP(Graduatesworkingorworkedincompa!P253,Companies!$A$2:$B$659,2,FALSE)</f>
        <v>TEI</v>
      </c>
      <c r="L253" s="11"/>
      <c r="M253" s="11"/>
      <c r="N253" s="11"/>
      <c r="O253" s="11"/>
      <c r="P253">
        <f>VLOOKUP(WhoWorksWhere!A253,WhoHadInternshipWhere!$A$2:$F$811,2,FALSE)</f>
        <v>400</v>
      </c>
      <c r="Q253" t="str">
        <f>IF(P253=WhoWorksWhere!B253,"YES","")</f>
        <v/>
      </c>
      <c r="R253">
        <f>VLOOKUP(WhoWorksWhere!B253,Companies!$A$2:$B$695,1,FALSE)</f>
        <v>587</v>
      </c>
    </row>
    <row r="254" spans="1:18" hidden="1" x14ac:dyDescent="0.25">
      <c r="A254" s="15">
        <f>WhoWorksWhere!A254</f>
        <v>21232757</v>
      </c>
      <c r="B254" s="15"/>
      <c r="C254" s="14" t="str">
        <f>VLOOKUP(WhoWorksWhere!A254,Graduates!$A$2:$F$231,2,FALSE)</f>
        <v>ÇAĞLA</v>
      </c>
      <c r="D254" s="14"/>
      <c r="E254" s="11" t="str">
        <f>VLOOKUP(WhoWorksWhere!A254,Graduates!$A$2:$F$231,3,FALSE)</f>
        <v>ÜNALLI</v>
      </c>
      <c r="F254" s="11"/>
      <c r="G254" s="11" t="str">
        <f>VLOOKUP(WhoWorksWhere!B254,Companies!$A$2:$B$695,2,FALSE)</f>
        <v>TOFAŞ Turkish Automotive Company</v>
      </c>
      <c r="H254" s="11"/>
      <c r="I254" s="11"/>
      <c r="J254" s="11"/>
      <c r="K254" s="11" t="str">
        <f>VLOOKUP(Graduatesworkingorworkedincompa!P254,Companies!$A$2:$B$659,2,FALSE)</f>
        <v>Oyak-Renault Otomobil Fabrikaları</v>
      </c>
      <c r="L254" s="11"/>
      <c r="M254" s="11"/>
      <c r="N254" s="11"/>
      <c r="O254" s="11"/>
      <c r="P254">
        <f>VLOOKUP(WhoWorksWhere!A254,WhoHadInternshipWhere!$A$2:$F$811,2,FALSE)</f>
        <v>19</v>
      </c>
      <c r="Q254" t="str">
        <f>IF(P254=WhoWorksWhere!B254,"YES","")</f>
        <v/>
      </c>
      <c r="R254">
        <f>VLOOKUP(WhoWorksWhere!B254,Companies!$A$2:$B$695,1,FALSE)</f>
        <v>143</v>
      </c>
    </row>
    <row r="255" spans="1:18" hidden="1" x14ac:dyDescent="0.25">
      <c r="A255" s="15" t="str">
        <f>WhoWorksWhere!A255</f>
        <v>N15217329</v>
      </c>
      <c r="B255" s="15"/>
      <c r="C255" s="14" t="e">
        <f>VLOOKUP(WhoWorksWhere!A255,Graduates!$A$2:$F$231,2,FALSE)</f>
        <v>#N/A</v>
      </c>
      <c r="D255" s="14"/>
      <c r="E255" s="11" t="e">
        <f>VLOOKUP(WhoWorksWhere!A255,Graduates!$A$2:$F$231,3,FALSE)</f>
        <v>#N/A</v>
      </c>
      <c r="F255" s="11"/>
      <c r="G255" s="11" t="str">
        <f>VLOOKUP(WhoWorksWhere!B255,Companies!$A$2:$B$695,2,FALSE)</f>
        <v>TAI - TUSAŞ</v>
      </c>
      <c r="H255" s="11"/>
      <c r="I255" s="11"/>
      <c r="J255" s="11"/>
      <c r="K255" s="11" t="e">
        <f>VLOOKUP(Graduatesworkingorworkedincompa!P255,Companies!$A$2:$B$659,2,FALSE)</f>
        <v>#N/A</v>
      </c>
      <c r="L255" s="11"/>
      <c r="M255" s="11"/>
      <c r="N255" s="11"/>
      <c r="O255" s="11"/>
      <c r="P255" t="e">
        <f>VLOOKUP(WhoWorksWhere!A255,WhoHadInternshipWhere!$A$2:$F$811,2,FALSE)</f>
        <v>#N/A</v>
      </c>
      <c r="Q255" t="e">
        <f>IF(P255=WhoWorksWhere!B255,"YES","")</f>
        <v>#N/A</v>
      </c>
      <c r="R255">
        <f>VLOOKUP(WhoWorksWhere!B255,Companies!$A$2:$B$695,1,FALSE)</f>
        <v>15</v>
      </c>
    </row>
    <row r="256" spans="1:18" hidden="1" x14ac:dyDescent="0.25">
      <c r="A256" s="15">
        <f>WhoWorksWhere!A256</f>
        <v>21030828</v>
      </c>
      <c r="B256" s="15"/>
      <c r="C256" s="14" t="str">
        <f>VLOOKUP(WhoWorksWhere!A256,Graduates!$A$2:$F$231,2,FALSE)</f>
        <v>İSMAİL</v>
      </c>
      <c r="D256" s="14"/>
      <c r="E256" s="11" t="str">
        <f>VLOOKUP(WhoWorksWhere!A256,Graduates!$A$2:$F$231,3,FALSE)</f>
        <v>DURSUNKAYA</v>
      </c>
      <c r="F256" s="11"/>
      <c r="G256" s="11" t="str">
        <f>VLOOKUP(WhoWorksWhere!B256,Companies!$A$2:$B$695,2,FALSE)</f>
        <v>DNC Construction</v>
      </c>
      <c r="H256" s="11"/>
      <c r="I256" s="11"/>
      <c r="J256" s="11"/>
      <c r="K256" s="11" t="str">
        <f>VLOOKUP(Graduatesworkingorworkedincompa!P256,Companies!$A$2:$B$659,2,FALSE)</f>
        <v>Paşabahçe Cam</v>
      </c>
      <c r="L256" s="11"/>
      <c r="M256" s="11"/>
      <c r="N256" s="11"/>
      <c r="O256" s="11"/>
      <c r="P256">
        <f>VLOOKUP(WhoWorksWhere!A256,WhoHadInternshipWhere!$A$2:$F$811,2,FALSE)</f>
        <v>199</v>
      </c>
      <c r="Q256" t="str">
        <f>IF(P256=WhoWorksWhere!B256,"YES","")</f>
        <v/>
      </c>
      <c r="R256">
        <f>VLOOKUP(WhoWorksWhere!B256,Companies!$A$2:$B$695,1,FALSE)</f>
        <v>590</v>
      </c>
    </row>
    <row r="257" spans="1:18" hidden="1" x14ac:dyDescent="0.25">
      <c r="A257" s="15">
        <f>WhoWorksWhere!A257</f>
        <v>21030828</v>
      </c>
      <c r="B257" s="15"/>
      <c r="C257" s="14" t="str">
        <f>VLOOKUP(WhoWorksWhere!A257,Graduates!$A$2:$F$231,2,FALSE)</f>
        <v>İSMAİL</v>
      </c>
      <c r="D257" s="14"/>
      <c r="E257" s="11" t="str">
        <f>VLOOKUP(WhoWorksWhere!A257,Graduates!$A$2:$F$231,3,FALSE)</f>
        <v>DURSUNKAYA</v>
      </c>
      <c r="F257" s="11"/>
      <c r="G257" s="11" t="str">
        <f>VLOOKUP(WhoWorksWhere!B257,Companies!$A$2:$B$695,2,FALSE)</f>
        <v>Koleksiyon Furniture</v>
      </c>
      <c r="H257" s="11"/>
      <c r="I257" s="11"/>
      <c r="J257" s="11"/>
      <c r="K257" s="11" t="str">
        <f>VLOOKUP(Graduatesworkingorworkedincompa!P257,Companies!$A$2:$B$659,2,FALSE)</f>
        <v>Paşabahçe Cam</v>
      </c>
      <c r="L257" s="11"/>
      <c r="M257" s="11"/>
      <c r="N257" s="11"/>
      <c r="O257" s="11"/>
      <c r="P257">
        <f>VLOOKUP(WhoWorksWhere!A257,WhoHadInternshipWhere!$A$2:$F$811,2,FALSE)</f>
        <v>199</v>
      </c>
      <c r="Q257" t="str">
        <f>IF(P257=WhoWorksWhere!B257,"YES","")</f>
        <v/>
      </c>
      <c r="R257">
        <f>VLOOKUP(WhoWorksWhere!B257,Companies!$A$2:$B$695,1,FALSE)</f>
        <v>591</v>
      </c>
    </row>
    <row r="258" spans="1:18" hidden="1" x14ac:dyDescent="0.25">
      <c r="A258" s="15">
        <f>WhoWorksWhere!A258</f>
        <v>21131001</v>
      </c>
      <c r="B258" s="15"/>
      <c r="C258" s="14" t="str">
        <f>VLOOKUP(WhoWorksWhere!A258,Graduates!$A$2:$F$231,2,FALSE)</f>
        <v>BUSE</v>
      </c>
      <c r="D258" s="14"/>
      <c r="E258" s="11" t="str">
        <f>VLOOKUP(WhoWorksWhere!A258,Graduates!$A$2:$F$231,3,FALSE)</f>
        <v>DÖNER</v>
      </c>
      <c r="F258" s="11"/>
      <c r="G258" s="11" t="str">
        <f>VLOOKUP(WhoWorksWhere!B258,Companies!$A$2:$B$695,2,FALSE)</f>
        <v>Mata Automotive</v>
      </c>
      <c r="H258" s="11"/>
      <c r="I258" s="11"/>
      <c r="J258" s="11"/>
      <c r="K258" s="11" t="str">
        <f>VLOOKUP(Graduatesworkingorworkedincompa!P258,Companies!$A$2:$B$659,2,FALSE)</f>
        <v>Schneider Electric</v>
      </c>
      <c r="L258" s="11"/>
      <c r="M258" s="11"/>
      <c r="N258" s="11"/>
      <c r="O258" s="11"/>
      <c r="P258">
        <f>VLOOKUP(WhoWorksWhere!A258,WhoHadInternshipWhere!$A$2:$F$811,2,FALSE)</f>
        <v>67</v>
      </c>
      <c r="Q258" t="str">
        <f>IF(P258=WhoWorksWhere!B258,"YES","")</f>
        <v/>
      </c>
      <c r="R258">
        <f>VLOOKUP(WhoWorksWhere!B258,Companies!$A$2:$B$695,1,FALSE)</f>
        <v>592</v>
      </c>
    </row>
    <row r="259" spans="1:18" hidden="1" x14ac:dyDescent="0.25">
      <c r="A259" s="15">
        <f>WhoWorksWhere!A259</f>
        <v>21232432</v>
      </c>
      <c r="B259" s="15"/>
      <c r="C259" s="14" t="str">
        <f>VLOOKUP(WhoWorksWhere!A259,Graduates!$A$2:$F$231,2,FALSE)</f>
        <v>ZEYNEP</v>
      </c>
      <c r="D259" s="14"/>
      <c r="E259" s="11" t="str">
        <f>VLOOKUP(WhoWorksWhere!A259,Graduates!$A$2:$F$231,3,FALSE)</f>
        <v>ÇİFTÇİ</v>
      </c>
      <c r="F259" s="11"/>
      <c r="G259" s="11" t="str">
        <f>VLOOKUP(WhoWorksWhere!B259,Companies!$A$2:$B$695,2,FALSE)</f>
        <v>Mercedes Benz Türk</v>
      </c>
      <c r="H259" s="11"/>
      <c r="I259" s="11"/>
      <c r="J259" s="11"/>
      <c r="K259" s="11" t="str">
        <f>VLOOKUP(Graduatesworkingorworkedincompa!P259,Companies!$A$2:$B$659,2,FALSE)</f>
        <v>Ulusoy Electric</v>
      </c>
      <c r="L259" s="11"/>
      <c r="M259" s="11"/>
      <c r="N259" s="11"/>
      <c r="O259" s="11"/>
      <c r="P259">
        <f>VLOOKUP(WhoWorksWhere!A259,WhoHadInternshipWhere!$A$2:$F$811,2,FALSE)</f>
        <v>359</v>
      </c>
      <c r="Q259" t="str">
        <f>IF(P259=WhoWorksWhere!B259,"YES","")</f>
        <v/>
      </c>
      <c r="R259">
        <f>VLOOKUP(WhoWorksWhere!B259,Companies!$A$2:$B$695,1,FALSE)</f>
        <v>99</v>
      </c>
    </row>
    <row r="260" spans="1:18" hidden="1" x14ac:dyDescent="0.25">
      <c r="A260" s="15" t="str">
        <f>WhoWorksWhere!A260</f>
        <v>N14219929</v>
      </c>
      <c r="B260" s="15"/>
      <c r="C260" s="14" t="e">
        <f>VLOOKUP(WhoWorksWhere!A260,Graduates!$A$2:$F$231,2,FALSE)</f>
        <v>#N/A</v>
      </c>
      <c r="D260" s="14"/>
      <c r="E260" s="11" t="e">
        <f>VLOOKUP(WhoWorksWhere!A260,Graduates!$A$2:$F$231,3,FALSE)</f>
        <v>#N/A</v>
      </c>
      <c r="F260" s="11"/>
      <c r="G260" s="11" t="str">
        <f>VLOOKUP(WhoWorksWhere!B260,Companies!$A$2:$B$695,2,FALSE)</f>
        <v>Formmetal Makine Sanayi</v>
      </c>
      <c r="H260" s="11"/>
      <c r="I260" s="11"/>
      <c r="J260" s="11"/>
      <c r="K260" s="11" t="str">
        <f>VLOOKUP(Graduatesworkingorworkedincompa!P260,Companies!$A$2:$B$659,2,FALSE)</f>
        <v>TAI - TUSAŞ</v>
      </c>
      <c r="L260" s="11"/>
      <c r="M260" s="11"/>
      <c r="N260" s="11"/>
      <c r="O260" s="11"/>
      <c r="P260">
        <f>VLOOKUP(WhoWorksWhere!A260,WhoHadInternshipWhere!$A$2:$F$811,2,FALSE)</f>
        <v>15</v>
      </c>
      <c r="Q260" t="str">
        <f>IF(P260=WhoWorksWhere!B260,"YES","")</f>
        <v/>
      </c>
      <c r="R260">
        <f>VLOOKUP(WhoWorksWhere!B260,Companies!$A$2:$B$695,1,FALSE)</f>
        <v>193</v>
      </c>
    </row>
    <row r="261" spans="1:18" hidden="1" x14ac:dyDescent="0.25">
      <c r="A261" s="15" t="str">
        <f>WhoWorksWhere!A261</f>
        <v>N14219929</v>
      </c>
      <c r="B261" s="15"/>
      <c r="C261" s="14" t="e">
        <f>VLOOKUP(WhoWorksWhere!A261,Graduates!$A$2:$F$231,2,FALSE)</f>
        <v>#N/A</v>
      </c>
      <c r="D261" s="14"/>
      <c r="E261" s="11" t="e">
        <f>VLOOKUP(WhoWorksWhere!A261,Graduates!$A$2:$F$231,3,FALSE)</f>
        <v>#N/A</v>
      </c>
      <c r="F261" s="11"/>
      <c r="G261" s="11" t="str">
        <f>VLOOKUP(WhoWorksWhere!B261,Companies!$A$2:$B$695,2,FALSE)</f>
        <v>TURA Mühendislik</v>
      </c>
      <c r="H261" s="11"/>
      <c r="I261" s="11"/>
      <c r="J261" s="11"/>
      <c r="K261" s="11" t="str">
        <f>VLOOKUP(Graduatesworkingorworkedincompa!P261,Companies!$A$2:$B$659,2,FALSE)</f>
        <v>TAI - TUSAŞ</v>
      </c>
      <c r="L261" s="11"/>
      <c r="M261" s="11"/>
      <c r="N261" s="11"/>
      <c r="O261" s="11"/>
      <c r="P261">
        <f>VLOOKUP(WhoWorksWhere!A261,WhoHadInternshipWhere!$A$2:$F$811,2,FALSE)</f>
        <v>15</v>
      </c>
      <c r="Q261" t="str">
        <f>IF(P261=WhoWorksWhere!B261,"YES","")</f>
        <v/>
      </c>
      <c r="R261">
        <f>VLOOKUP(WhoWorksWhere!B261,Companies!$A$2:$B$695,1,FALSE)</f>
        <v>594</v>
      </c>
    </row>
    <row r="262" spans="1:18" hidden="1" x14ac:dyDescent="0.25">
      <c r="A262" s="15" t="str">
        <f>WhoWorksWhere!A262</f>
        <v>N14219929</v>
      </c>
      <c r="B262" s="15"/>
      <c r="C262" s="14" t="e">
        <f>VLOOKUP(WhoWorksWhere!A262,Graduates!$A$2:$F$231,2,FALSE)</f>
        <v>#N/A</v>
      </c>
      <c r="D262" s="14"/>
      <c r="E262" s="11" t="e">
        <f>VLOOKUP(WhoWorksWhere!A262,Graduates!$A$2:$F$231,3,FALSE)</f>
        <v>#N/A</v>
      </c>
      <c r="F262" s="11"/>
      <c r="G262" s="11" t="str">
        <f>VLOOKUP(WhoWorksWhere!B262,Companies!$A$2:$B$695,2,FALSE)</f>
        <v>MAN Türkiye</v>
      </c>
      <c r="H262" s="11"/>
      <c r="I262" s="11"/>
      <c r="J262" s="11"/>
      <c r="K262" s="11" t="str">
        <f>VLOOKUP(Graduatesworkingorworkedincompa!P262,Companies!$A$2:$B$659,2,FALSE)</f>
        <v>TAI - TUSAŞ</v>
      </c>
      <c r="L262" s="11"/>
      <c r="M262" s="11"/>
      <c r="N262" s="11"/>
      <c r="O262" s="11"/>
      <c r="P262">
        <f>VLOOKUP(WhoWorksWhere!A262,WhoHadInternshipWhere!$A$2:$F$811,2,FALSE)</f>
        <v>15</v>
      </c>
      <c r="Q262" t="str">
        <f>IF(P262=WhoWorksWhere!B262,"YES","")</f>
        <v/>
      </c>
      <c r="R262">
        <f>VLOOKUP(WhoWorksWhere!B262,Companies!$A$2:$B$695,1,FALSE)</f>
        <v>30</v>
      </c>
    </row>
    <row r="263" spans="1:18" hidden="1" x14ac:dyDescent="0.25">
      <c r="A263" s="15">
        <f>WhoWorksWhere!A263</f>
        <v>21232297</v>
      </c>
      <c r="B263" s="15"/>
      <c r="C263" s="14" t="str">
        <f>VLOOKUP(WhoWorksWhere!A263,Graduates!$A$2:$F$231,2,FALSE)</f>
        <v>YAVUZHAN</v>
      </c>
      <c r="D263" s="14"/>
      <c r="E263" s="11" t="str">
        <f>VLOOKUP(WhoWorksWhere!A263,Graduates!$A$2:$F$231,3,FALSE)</f>
        <v>AKDURAN</v>
      </c>
      <c r="F263" s="11"/>
      <c r="G263" s="11" t="str">
        <f>VLOOKUP(WhoWorksWhere!B263,Companies!$A$2:$B$695,2,FALSE)</f>
        <v>TOFAŞ Turkish Automotive Company</v>
      </c>
      <c r="H263" s="11"/>
      <c r="I263" s="11"/>
      <c r="J263" s="11"/>
      <c r="K263" s="11" t="str">
        <f>VLOOKUP(Graduatesworkingorworkedincompa!P263,Companies!$A$2:$B$659,2,FALSE)</f>
        <v>HAVELSAN</v>
      </c>
      <c r="L263" s="11"/>
      <c r="M263" s="11"/>
      <c r="N263" s="11"/>
      <c r="O263" s="11"/>
      <c r="P263">
        <f>VLOOKUP(WhoWorksWhere!A263,WhoHadInternshipWhere!$A$2:$F$811,2,FALSE)</f>
        <v>357</v>
      </c>
      <c r="Q263" t="str">
        <f>IF(P263=WhoWorksWhere!B263,"YES","")</f>
        <v/>
      </c>
      <c r="R263">
        <f>VLOOKUP(WhoWorksWhere!B263,Companies!$A$2:$B$695,1,FALSE)</f>
        <v>143</v>
      </c>
    </row>
    <row r="264" spans="1:18" hidden="1" x14ac:dyDescent="0.25">
      <c r="A264" s="15" t="str">
        <f>WhoWorksWhere!A264</f>
        <v>N14218116</v>
      </c>
      <c r="B264" s="15"/>
      <c r="C264" s="14" t="e">
        <f>VLOOKUP(WhoWorksWhere!A264,Graduates!$A$2:$F$231,2,FALSE)</f>
        <v>#N/A</v>
      </c>
      <c r="D264" s="14"/>
      <c r="E264" s="11" t="e">
        <f>VLOOKUP(WhoWorksWhere!A264,Graduates!$A$2:$F$231,3,FALSE)</f>
        <v>#N/A</v>
      </c>
      <c r="F264" s="11"/>
      <c r="G264" s="11" t="str">
        <f>VLOOKUP(WhoWorksWhere!B264,Companies!$A$2:$B$695,2,FALSE)</f>
        <v>Şişecam</v>
      </c>
      <c r="H264" s="11"/>
      <c r="I264" s="11"/>
      <c r="J264" s="11"/>
      <c r="K264" s="11" t="e">
        <f>VLOOKUP(Graduatesworkingorworkedincompa!P264,Companies!$A$2:$B$659,2,FALSE)</f>
        <v>#N/A</v>
      </c>
      <c r="L264" s="11"/>
      <c r="M264" s="11"/>
      <c r="N264" s="11"/>
      <c r="O264" s="11"/>
      <c r="P264" t="e">
        <f>VLOOKUP(WhoWorksWhere!A264,WhoHadInternshipWhere!$A$2:$F$811,2,FALSE)</f>
        <v>#N/A</v>
      </c>
      <c r="Q264" t="e">
        <f>IF(P264=WhoWorksWhere!B264,"YES","")</f>
        <v>#N/A</v>
      </c>
      <c r="R264">
        <f>VLOOKUP(WhoWorksWhere!B264,Companies!$A$2:$B$695,1,FALSE)</f>
        <v>38</v>
      </c>
    </row>
    <row r="265" spans="1:18" hidden="1" x14ac:dyDescent="0.25">
      <c r="A265" s="15" t="str">
        <f>WhoWorksWhere!A265</f>
        <v>N15218476</v>
      </c>
      <c r="B265" s="15"/>
      <c r="C265" s="14" t="e">
        <f>VLOOKUP(WhoWorksWhere!A265,Graduates!$A$2:$F$231,2,FALSE)</f>
        <v>#N/A</v>
      </c>
      <c r="D265" s="14"/>
      <c r="E265" s="11" t="e">
        <f>VLOOKUP(WhoWorksWhere!A265,Graduates!$A$2:$F$231,3,FALSE)</f>
        <v>#N/A</v>
      </c>
      <c r="F265" s="11"/>
      <c r="G265" s="11" t="str">
        <f>VLOOKUP(WhoWorksWhere!B265,Companies!$A$2:$B$695,2,FALSE)</f>
        <v>Control Union</v>
      </c>
      <c r="H265" s="11"/>
      <c r="I265" s="11"/>
      <c r="J265" s="11"/>
      <c r="K265" s="11" t="str">
        <f>VLOOKUP(Graduatesworkingorworkedincompa!P265,Companies!$A$2:$B$659,2,FALSE)</f>
        <v>Ülker Bisküvi</v>
      </c>
      <c r="L265" s="11"/>
      <c r="M265" s="11"/>
      <c r="N265" s="11"/>
      <c r="O265" s="11"/>
      <c r="P265">
        <f>VLOOKUP(WhoWorksWhere!A265,WhoHadInternshipWhere!$A$2:$F$811,2,FALSE)</f>
        <v>344</v>
      </c>
      <c r="Q265" t="str">
        <f>IF(P265=WhoWorksWhere!B265,"YES","")</f>
        <v/>
      </c>
      <c r="R265">
        <f>VLOOKUP(WhoWorksWhere!B265,Companies!$A$2:$B$695,1,FALSE)</f>
        <v>596</v>
      </c>
    </row>
    <row r="266" spans="1:18" hidden="1" x14ac:dyDescent="0.25">
      <c r="A266" s="15" t="str">
        <f>WhoWorksWhere!A266</f>
        <v>N15218476</v>
      </c>
      <c r="B266" s="15"/>
      <c r="C266" s="14" t="e">
        <f>VLOOKUP(WhoWorksWhere!A266,Graduates!$A$2:$F$231,2,FALSE)</f>
        <v>#N/A</v>
      </c>
      <c r="D266" s="14"/>
      <c r="E266" s="11" t="e">
        <f>VLOOKUP(WhoWorksWhere!A266,Graduates!$A$2:$F$231,3,FALSE)</f>
        <v>#N/A</v>
      </c>
      <c r="F266" s="11"/>
      <c r="G266" s="11" t="str">
        <f>VLOOKUP(WhoWorksWhere!B266,Companies!$A$2:$B$695,2,FALSE)</f>
        <v>Dogalite</v>
      </c>
      <c r="H266" s="11"/>
      <c r="I266" s="11"/>
      <c r="J266" s="11"/>
      <c r="K266" s="11" t="str">
        <f>VLOOKUP(Graduatesworkingorworkedincompa!P266,Companies!$A$2:$B$659,2,FALSE)</f>
        <v>Ülker Bisküvi</v>
      </c>
      <c r="L266" s="11"/>
      <c r="M266" s="11"/>
      <c r="N266" s="11"/>
      <c r="O266" s="11"/>
      <c r="P266">
        <f>VLOOKUP(WhoWorksWhere!A266,WhoHadInternshipWhere!$A$2:$F$811,2,FALSE)</f>
        <v>344</v>
      </c>
      <c r="Q266" t="str">
        <f>IF(P266=WhoWorksWhere!B266,"YES","")</f>
        <v/>
      </c>
      <c r="R266">
        <f>VLOOKUP(WhoWorksWhere!B266,Companies!$A$2:$B$695,1,FALSE)</f>
        <v>597</v>
      </c>
    </row>
    <row r="267" spans="1:18" hidden="1" x14ac:dyDescent="0.25">
      <c r="A267" s="15" t="str">
        <f>WhoWorksWhere!A267</f>
        <v>N14317902</v>
      </c>
      <c r="B267" s="15"/>
      <c r="C267" s="14" t="e">
        <f>VLOOKUP(WhoWorksWhere!A267,Graduates!$A$2:$F$231,2,FALSE)</f>
        <v>#N/A</v>
      </c>
      <c r="D267" s="14"/>
      <c r="E267" s="11" t="e">
        <f>VLOOKUP(WhoWorksWhere!A267,Graduates!$A$2:$F$231,3,FALSE)</f>
        <v>#N/A</v>
      </c>
      <c r="F267" s="11"/>
      <c r="G267" s="11" t="str">
        <f>VLOOKUP(WhoWorksWhere!B267,Companies!$A$2:$B$695,2,FALSE)</f>
        <v>Ataç Grup</v>
      </c>
      <c r="H267" s="11"/>
      <c r="I267" s="11"/>
      <c r="J267" s="11"/>
      <c r="K267" s="11" t="str">
        <f>VLOOKUP(Graduatesworkingorworkedincompa!P267,Companies!$A$2:$B$659,2,FALSE)</f>
        <v>Europower Enerji</v>
      </c>
      <c r="L267" s="11"/>
      <c r="M267" s="11"/>
      <c r="N267" s="11"/>
      <c r="O267" s="11"/>
      <c r="P267">
        <f>VLOOKUP(WhoWorksWhere!A267,WhoHadInternshipWhere!$A$2:$F$811,2,FALSE)</f>
        <v>598</v>
      </c>
      <c r="Q267" t="str">
        <f>IF(P267=WhoWorksWhere!B267,"YES","")</f>
        <v/>
      </c>
      <c r="R267">
        <f>VLOOKUP(WhoWorksWhere!B267,Companies!$A$2:$B$695,1,FALSE)</f>
        <v>600</v>
      </c>
    </row>
    <row r="268" spans="1:18" hidden="1" x14ac:dyDescent="0.25">
      <c r="A268" s="15" t="str">
        <f>WhoWorksWhere!A268</f>
        <v>N14317902</v>
      </c>
      <c r="B268" s="15"/>
      <c r="C268" s="14" t="e">
        <f>VLOOKUP(WhoWorksWhere!A268,Graduates!$A$2:$F$231,2,FALSE)</f>
        <v>#N/A</v>
      </c>
      <c r="D268" s="14"/>
      <c r="E268" s="11" t="e">
        <f>VLOOKUP(WhoWorksWhere!A268,Graduates!$A$2:$F$231,3,FALSE)</f>
        <v>#N/A</v>
      </c>
      <c r="F268" s="11"/>
      <c r="G268" s="11" t="str">
        <f>VLOOKUP(WhoWorksWhere!B268,Companies!$A$2:$B$695,2,FALSE)</f>
        <v>Çözüm Elektrik Klima</v>
      </c>
      <c r="H268" s="11"/>
      <c r="I268" s="11"/>
      <c r="J268" s="11"/>
      <c r="K268" s="11" t="str">
        <f>VLOOKUP(Graduatesworkingorworkedincompa!P268,Companies!$A$2:$B$659,2,FALSE)</f>
        <v>Europower Enerji</v>
      </c>
      <c r="L268" s="11"/>
      <c r="M268" s="11"/>
      <c r="N268" s="11"/>
      <c r="O268" s="11"/>
      <c r="P268">
        <f>VLOOKUP(WhoWorksWhere!A268,WhoHadInternshipWhere!$A$2:$F$811,2,FALSE)</f>
        <v>598</v>
      </c>
      <c r="Q268" t="str">
        <f>IF(P268=WhoWorksWhere!B268,"YES","")</f>
        <v/>
      </c>
      <c r="R268">
        <f>VLOOKUP(WhoWorksWhere!B268,Companies!$A$2:$B$695,1,FALSE)</f>
        <v>601</v>
      </c>
    </row>
    <row r="269" spans="1:18" hidden="1" x14ac:dyDescent="0.25">
      <c r="A269" s="15" t="str">
        <f>WhoWorksWhere!A269</f>
        <v>N14313379</v>
      </c>
      <c r="B269" s="15"/>
      <c r="C269" s="14" t="e">
        <f>VLOOKUP(WhoWorksWhere!A269,Graduates!$A$2:$F$231,2,FALSE)</f>
        <v>#N/A</v>
      </c>
      <c r="D269" s="14"/>
      <c r="E269" s="11" t="e">
        <f>VLOOKUP(WhoWorksWhere!A269,Graduates!$A$2:$F$231,3,FALSE)</f>
        <v>#N/A</v>
      </c>
      <c r="F269" s="11"/>
      <c r="G269" s="11" t="str">
        <f>VLOOKUP(WhoWorksWhere!B269,Companies!$A$2:$B$695,2,FALSE)</f>
        <v>Emair Aviation Inc.</v>
      </c>
      <c r="H269" s="11"/>
      <c r="I269" s="11"/>
      <c r="J269" s="11"/>
      <c r="K269" s="11" t="str">
        <f>VLOOKUP(Graduatesworkingorworkedincompa!P269,Companies!$A$2:$B$659,2,FALSE)</f>
        <v>TÜBİTAK - Sage</v>
      </c>
      <c r="L269" s="11"/>
      <c r="M269" s="11"/>
      <c r="N269" s="11"/>
      <c r="O269" s="11"/>
      <c r="P269">
        <f>VLOOKUP(WhoWorksWhere!A269,WhoHadInternshipWhere!$A$2:$F$811,2,FALSE)</f>
        <v>566</v>
      </c>
      <c r="Q269" t="str">
        <f>IF(P269=WhoWorksWhere!B269,"YES","")</f>
        <v/>
      </c>
      <c r="R269">
        <f>VLOOKUP(WhoWorksWhere!B269,Companies!$A$2:$B$695,1,FALSE)</f>
        <v>602</v>
      </c>
    </row>
    <row r="270" spans="1:18" hidden="1" x14ac:dyDescent="0.25">
      <c r="A270" s="15" t="str">
        <f>WhoWorksWhere!A270</f>
        <v>N14217599</v>
      </c>
      <c r="B270" s="15"/>
      <c r="C270" s="14" t="e">
        <f>VLOOKUP(WhoWorksWhere!A270,Graduates!$A$2:$F$231,2,FALSE)</f>
        <v>#N/A</v>
      </c>
      <c r="D270" s="14"/>
      <c r="E270" s="11" t="e">
        <f>VLOOKUP(WhoWorksWhere!A270,Graduates!$A$2:$F$231,3,FALSE)</f>
        <v>#N/A</v>
      </c>
      <c r="F270" s="11"/>
      <c r="G270" s="11" t="str">
        <f>VLOOKUP(WhoWorksWhere!B270,Companies!$A$2:$B$695,2,FALSE)</f>
        <v>TSE - Turkish Standards Institute</v>
      </c>
      <c r="H270" s="11"/>
      <c r="I270" s="11"/>
      <c r="J270" s="11"/>
      <c r="K270" s="11" t="str">
        <f>VLOOKUP(Graduatesworkingorworkedincompa!P270,Companies!$A$2:$B$659,2,FALSE)</f>
        <v>ASELSAN</v>
      </c>
      <c r="L270" s="11"/>
      <c r="M270" s="11"/>
      <c r="N270" s="11"/>
      <c r="O270" s="11"/>
      <c r="P270">
        <f>VLOOKUP(WhoWorksWhere!A270,WhoHadInternshipWhere!$A$2:$F$811,2,FALSE)</f>
        <v>1</v>
      </c>
      <c r="Q270" t="str">
        <f>IF(P270=WhoWorksWhere!B270,"YES","")</f>
        <v/>
      </c>
      <c r="R270">
        <f>VLOOKUP(WhoWorksWhere!B270,Companies!$A$2:$B$695,1,FALSE)</f>
        <v>581</v>
      </c>
    </row>
    <row r="271" spans="1:18" hidden="1" x14ac:dyDescent="0.25">
      <c r="A271" s="15" t="str">
        <f>WhoWorksWhere!A271</f>
        <v>N16217946</v>
      </c>
      <c r="B271" s="15"/>
      <c r="C271" s="14" t="e">
        <f>VLOOKUP(WhoWorksWhere!A271,Graduates!$A$2:$F$231,2,FALSE)</f>
        <v>#N/A</v>
      </c>
      <c r="D271" s="14"/>
      <c r="E271" s="11" t="e">
        <f>VLOOKUP(WhoWorksWhere!A271,Graduates!$A$2:$F$231,3,FALSE)</f>
        <v>#N/A</v>
      </c>
      <c r="F271" s="11"/>
      <c r="G271" s="11" t="str">
        <f>VLOOKUP(WhoWorksWhere!B271,Companies!$A$2:$B$695,2,FALSE)</f>
        <v>British Petroleum</v>
      </c>
      <c r="H271" s="11"/>
      <c r="I271" s="11"/>
      <c r="J271" s="11"/>
      <c r="K271" s="11" t="e">
        <f>VLOOKUP(Graduatesworkingorworkedincompa!P271,Companies!$A$2:$B$659,2,FALSE)</f>
        <v>#N/A</v>
      </c>
      <c r="L271" s="11"/>
      <c r="M271" s="11"/>
      <c r="N271" s="11"/>
      <c r="O271" s="11"/>
      <c r="P271" t="e">
        <f>VLOOKUP(WhoWorksWhere!A271,WhoHadInternshipWhere!$A$2:$F$811,2,FALSE)</f>
        <v>#N/A</v>
      </c>
      <c r="Q271" t="e">
        <f>IF(P271=WhoWorksWhere!B271,"YES","")</f>
        <v>#N/A</v>
      </c>
      <c r="R271">
        <f>VLOOKUP(WhoWorksWhere!B271,Companies!$A$2:$B$695,1,FALSE)</f>
        <v>604</v>
      </c>
    </row>
    <row r="272" spans="1:18" hidden="1" x14ac:dyDescent="0.25">
      <c r="A272" s="15" t="str">
        <f>WhoWorksWhere!A272</f>
        <v>N14311389</v>
      </c>
      <c r="B272" s="15"/>
      <c r="C272" s="14" t="e">
        <f>VLOOKUP(WhoWorksWhere!A272,Graduates!$A$2:$F$231,2,FALSE)</f>
        <v>#N/A</v>
      </c>
      <c r="D272" s="14"/>
      <c r="E272" s="11" t="e">
        <f>VLOOKUP(WhoWorksWhere!A272,Graduates!$A$2:$F$231,3,FALSE)</f>
        <v>#N/A</v>
      </c>
      <c r="F272" s="11"/>
      <c r="G272" s="11" t="str">
        <f>VLOOKUP(WhoWorksWhere!B272,Companies!$A$2:$B$695,2,FALSE)</f>
        <v>Sterilmed Tıbbi Cihazlar</v>
      </c>
      <c r="H272" s="11"/>
      <c r="I272" s="11"/>
      <c r="J272" s="11"/>
      <c r="K272" s="11" t="str">
        <f>VLOOKUP(Graduatesworkingorworkedincompa!P272,Companies!$A$2:$B$659,2,FALSE)</f>
        <v>Türkiye Şeker Fabrikaları Ankara Makina Fabrikası</v>
      </c>
      <c r="L272" s="11"/>
      <c r="M272" s="11"/>
      <c r="N272" s="11"/>
      <c r="O272" s="11"/>
      <c r="P272">
        <f>VLOOKUP(WhoWorksWhere!A272,WhoHadInternshipWhere!$A$2:$F$811,2,FALSE)</f>
        <v>124</v>
      </c>
      <c r="Q272" t="str">
        <f>IF(P272=WhoWorksWhere!B272,"YES","")</f>
        <v/>
      </c>
      <c r="R272">
        <f>VLOOKUP(WhoWorksWhere!B272,Companies!$A$2:$B$695,1,FALSE)</f>
        <v>608</v>
      </c>
    </row>
    <row r="273" spans="1:18" hidden="1" x14ac:dyDescent="0.25">
      <c r="A273" s="15" t="str">
        <f>WhoWorksWhere!A273</f>
        <v>N14311389</v>
      </c>
      <c r="B273" s="15"/>
      <c r="C273" s="14" t="e">
        <f>VLOOKUP(WhoWorksWhere!A273,Graduates!$A$2:$F$231,2,FALSE)</f>
        <v>#N/A</v>
      </c>
      <c r="D273" s="14"/>
      <c r="E273" s="11" t="e">
        <f>VLOOKUP(WhoWorksWhere!A273,Graduates!$A$2:$F$231,3,FALSE)</f>
        <v>#N/A</v>
      </c>
      <c r="F273" s="11"/>
      <c r="G273" s="11" t="str">
        <f>VLOOKUP(WhoWorksWhere!B273,Companies!$A$2:$B$695,2,FALSE)</f>
        <v>Ansava Mühendislik</v>
      </c>
      <c r="H273" s="11"/>
      <c r="I273" s="11"/>
      <c r="J273" s="11"/>
      <c r="K273" s="11" t="str">
        <f>VLOOKUP(Graduatesworkingorworkedincompa!P273,Companies!$A$2:$B$659,2,FALSE)</f>
        <v>Türkiye Şeker Fabrikaları Ankara Makina Fabrikası</v>
      </c>
      <c r="L273" s="11"/>
      <c r="M273" s="11"/>
      <c r="N273" s="11"/>
      <c r="O273" s="11"/>
      <c r="P273">
        <f>VLOOKUP(WhoWorksWhere!A273,WhoHadInternshipWhere!$A$2:$F$811,2,FALSE)</f>
        <v>124</v>
      </c>
      <c r="Q273" t="str">
        <f>IF(P273=WhoWorksWhere!B273,"YES","")</f>
        <v/>
      </c>
      <c r="R273">
        <f>VLOOKUP(WhoWorksWhere!B273,Companies!$A$2:$B$695,1,FALSE)</f>
        <v>609</v>
      </c>
    </row>
    <row r="274" spans="1:18" hidden="1" x14ac:dyDescent="0.25">
      <c r="A274" s="15" t="str">
        <f>WhoWorksWhere!A274</f>
        <v>N14311389</v>
      </c>
      <c r="B274" s="15"/>
      <c r="C274" s="14" t="e">
        <f>VLOOKUP(WhoWorksWhere!A274,Graduates!$A$2:$F$231,2,FALSE)</f>
        <v>#N/A</v>
      </c>
      <c r="D274" s="14"/>
      <c r="E274" s="11" t="e">
        <f>VLOOKUP(WhoWorksWhere!A274,Graduates!$A$2:$F$231,3,FALSE)</f>
        <v>#N/A</v>
      </c>
      <c r="F274" s="11"/>
      <c r="G274" s="11" t="str">
        <f>VLOOKUP(WhoWorksWhere!B274,Companies!$A$2:$B$695,2,FALSE)</f>
        <v>Samlift Asansör</v>
      </c>
      <c r="H274" s="11"/>
      <c r="I274" s="11"/>
      <c r="J274" s="11"/>
      <c r="K274" s="11" t="str">
        <f>VLOOKUP(Graduatesworkingorworkedincompa!P274,Companies!$A$2:$B$659,2,FALSE)</f>
        <v>Türkiye Şeker Fabrikaları Ankara Makina Fabrikası</v>
      </c>
      <c r="L274" s="11"/>
      <c r="M274" s="11"/>
      <c r="N274" s="11"/>
      <c r="O274" s="11"/>
      <c r="P274">
        <f>VLOOKUP(WhoWorksWhere!A274,WhoHadInternshipWhere!$A$2:$F$811,2,FALSE)</f>
        <v>124</v>
      </c>
      <c r="Q274" t="str">
        <f>IF(P274=WhoWorksWhere!B274,"YES","")</f>
        <v/>
      </c>
      <c r="R274">
        <f>VLOOKUP(WhoWorksWhere!B274,Companies!$A$2:$B$695,1,FALSE)</f>
        <v>610</v>
      </c>
    </row>
    <row r="275" spans="1:18" hidden="1" x14ac:dyDescent="0.25">
      <c r="A275" s="15" t="str">
        <f>WhoWorksWhere!A275</f>
        <v>N14311389</v>
      </c>
      <c r="B275" s="15"/>
      <c r="C275" s="14" t="e">
        <f>VLOOKUP(WhoWorksWhere!A275,Graduates!$A$2:$F$231,2,FALSE)</f>
        <v>#N/A</v>
      </c>
      <c r="D275" s="14"/>
      <c r="E275" s="11" t="e">
        <f>VLOOKUP(WhoWorksWhere!A275,Graduates!$A$2:$F$231,3,FALSE)</f>
        <v>#N/A</v>
      </c>
      <c r="F275" s="11"/>
      <c r="G275" s="11" t="str">
        <f>VLOOKUP(WhoWorksWhere!B275,Companies!$A$2:$B$695,2,FALSE)</f>
        <v>Asansör Kontrol Muayene Belgelendirme</v>
      </c>
      <c r="H275" s="11"/>
      <c r="I275" s="11"/>
      <c r="J275" s="11"/>
      <c r="K275" s="11" t="str">
        <f>VLOOKUP(Graduatesworkingorworkedincompa!P275,Companies!$A$2:$B$659,2,FALSE)</f>
        <v>Türkiye Şeker Fabrikaları Ankara Makina Fabrikası</v>
      </c>
      <c r="L275" s="11"/>
      <c r="M275" s="11"/>
      <c r="N275" s="11"/>
      <c r="O275" s="11"/>
      <c r="P275">
        <f>VLOOKUP(WhoWorksWhere!A275,WhoHadInternshipWhere!$A$2:$F$811,2,FALSE)</f>
        <v>124</v>
      </c>
      <c r="Q275" t="str">
        <f>IF(P275=WhoWorksWhere!B275,"YES","")</f>
        <v/>
      </c>
      <c r="R275">
        <f>VLOOKUP(WhoWorksWhere!B275,Companies!$A$2:$B$695,1,FALSE)</f>
        <v>611</v>
      </c>
    </row>
    <row r="276" spans="1:18" hidden="1" x14ac:dyDescent="0.25">
      <c r="A276" s="15">
        <f>WhoWorksWhere!A276</f>
        <v>21232446</v>
      </c>
      <c r="B276" s="15"/>
      <c r="C276" s="14" t="str">
        <f>VLOOKUP(WhoWorksWhere!A276,Graduates!$A$2:$F$231,2,FALSE)</f>
        <v>KÜBRA</v>
      </c>
      <c r="D276" s="14"/>
      <c r="E276" s="11" t="str">
        <f>VLOOKUP(WhoWorksWhere!A276,Graduates!$A$2:$F$231,3,FALSE)</f>
        <v>ÇİFTÇİER</v>
      </c>
      <c r="F276" s="11"/>
      <c r="G276" s="11" t="str">
        <f>VLOOKUP(WhoWorksWhere!B276,Companies!$A$2:$B$695,2,FALSE)</f>
        <v>ROKETSAN</v>
      </c>
      <c r="H276" s="11"/>
      <c r="I276" s="11"/>
      <c r="J276" s="11"/>
      <c r="K276" s="11" t="str">
        <f>VLOOKUP(Graduatesworkingorworkedincompa!P276,Companies!$A$2:$B$659,2,FALSE)</f>
        <v>TAI - TUSAŞ</v>
      </c>
      <c r="L276" s="11"/>
      <c r="M276" s="11"/>
      <c r="N276" s="11"/>
      <c r="O276" s="11"/>
      <c r="P276">
        <f>VLOOKUP(WhoWorksWhere!A276,WhoHadInternshipWhere!$A$2:$F$811,2,FALSE)</f>
        <v>15</v>
      </c>
      <c r="Q276" t="str">
        <f>IF(P276=WhoWorksWhere!B276,"YES","")</f>
        <v/>
      </c>
      <c r="R276">
        <f>VLOOKUP(WhoWorksWhere!B276,Companies!$A$2:$B$695,1,FALSE)</f>
        <v>64</v>
      </c>
    </row>
    <row r="277" spans="1:18" hidden="1" x14ac:dyDescent="0.25">
      <c r="A277" s="15">
        <f>WhoWorksWhere!A277</f>
        <v>21232393</v>
      </c>
      <c r="B277" s="15"/>
      <c r="C277" s="14" t="str">
        <f>VLOOKUP(WhoWorksWhere!A277,Graduates!$A$2:$F$231,2,FALSE)</f>
        <v>SEVGİ ÖZLEM</v>
      </c>
      <c r="D277" s="14"/>
      <c r="E277" s="11" t="str">
        <f>VLOOKUP(WhoWorksWhere!A277,Graduates!$A$2:$F$231,3,FALSE)</f>
        <v>BULU</v>
      </c>
      <c r="F277" s="11"/>
      <c r="G277" s="11" t="str">
        <f>VLOOKUP(WhoWorksWhere!B277,Companies!$A$2:$B$695,2,FALSE)</f>
        <v>HAVELSAN</v>
      </c>
      <c r="H277" s="11"/>
      <c r="I277" s="11"/>
      <c r="J277" s="11"/>
      <c r="K277" s="11" t="str">
        <f>VLOOKUP(Graduatesworkingorworkedincompa!P277,Companies!$A$2:$B$659,2,FALSE)</f>
        <v>Eczacıbaşı Yapı Gereçleri VitrA</v>
      </c>
      <c r="L277" s="11"/>
      <c r="M277" s="11"/>
      <c r="N277" s="11"/>
      <c r="O277" s="11"/>
      <c r="P277">
        <f>VLOOKUP(WhoWorksWhere!A277,WhoHadInternshipWhere!$A$2:$F$811,2,FALSE)</f>
        <v>476</v>
      </c>
      <c r="Q277" t="str">
        <f>IF(P277=WhoWorksWhere!B277,"YES","")</f>
        <v/>
      </c>
      <c r="R277">
        <f>VLOOKUP(WhoWorksWhere!B277,Companies!$A$2:$B$695,1,FALSE)</f>
        <v>357</v>
      </c>
    </row>
    <row r="278" spans="1:18" hidden="1" x14ac:dyDescent="0.25">
      <c r="A278" s="15">
        <f>WhoWorksWhere!A278</f>
        <v>20930187</v>
      </c>
      <c r="B278" s="15"/>
      <c r="C278" s="14" t="str">
        <f>VLOOKUP(WhoWorksWhere!A278,Graduates!$A$2:$F$231,2,FALSE)</f>
        <v>MERT</v>
      </c>
      <c r="D278" s="14"/>
      <c r="E278" s="11" t="str">
        <f>VLOOKUP(WhoWorksWhere!A278,Graduates!$A$2:$F$231,3,FALSE)</f>
        <v>VAROL</v>
      </c>
      <c r="F278" s="11"/>
      <c r="G278" s="11" t="str">
        <f>VLOOKUP(WhoWorksWhere!B278,Companies!$A$2:$B$695,2,FALSE)</f>
        <v>Başkent University</v>
      </c>
      <c r="H278" s="11"/>
      <c r="I278" s="11"/>
      <c r="J278" s="11"/>
      <c r="K278" s="11" t="str">
        <f>VLOOKUP(Graduatesworkingorworkedincompa!P278,Companies!$A$2:$B$659,2,FALSE)</f>
        <v>Eczacıbaşı VitrA Karo</v>
      </c>
      <c r="L278" s="11"/>
      <c r="M278" s="11"/>
      <c r="N278" s="11"/>
      <c r="O278" s="11"/>
      <c r="P278">
        <f>VLOOKUP(WhoWorksWhere!A278,WhoHadInternshipWhere!$A$2:$F$811,2,FALSE)</f>
        <v>26</v>
      </c>
      <c r="Q278" t="str">
        <f>IF(P278=WhoWorksWhere!B278,"YES","")</f>
        <v/>
      </c>
      <c r="R278">
        <f>VLOOKUP(WhoWorksWhere!B278,Companies!$A$2:$B$695,1,FALSE)</f>
        <v>612</v>
      </c>
    </row>
    <row r="279" spans="1:18" hidden="1" x14ac:dyDescent="0.25">
      <c r="A279" s="15" t="str">
        <f>WhoWorksWhere!A279</f>
        <v>N14112724</v>
      </c>
      <c r="B279" s="15"/>
      <c r="C279" s="14" t="e">
        <f>VLOOKUP(WhoWorksWhere!A279,Graduates!$A$2:$F$231,2,FALSE)</f>
        <v>#N/A</v>
      </c>
      <c r="D279" s="14"/>
      <c r="E279" s="11" t="e">
        <f>VLOOKUP(WhoWorksWhere!A279,Graduates!$A$2:$F$231,3,FALSE)</f>
        <v>#N/A</v>
      </c>
      <c r="F279" s="11"/>
      <c r="G279" s="11" t="str">
        <f>VLOOKUP(WhoWorksWhere!B279,Companies!$A$2:$B$695,2,FALSE)</f>
        <v>Eldaş Deney ve Kalibrasyon Merkezi</v>
      </c>
      <c r="H279" s="11"/>
      <c r="I279" s="11"/>
      <c r="J279" s="11"/>
      <c r="K279" s="11" t="str">
        <f>VLOOKUP(Graduatesworkingorworkedincompa!P279,Companies!$A$2:$B$659,2,FALSE)</f>
        <v>MİTAŞ</v>
      </c>
      <c r="L279" s="11"/>
      <c r="M279" s="11"/>
      <c r="N279" s="11"/>
      <c r="O279" s="11"/>
      <c r="P279">
        <f>VLOOKUP(WhoWorksWhere!A279,WhoHadInternshipWhere!$A$2:$F$811,2,FALSE)</f>
        <v>369</v>
      </c>
      <c r="Q279" t="str">
        <f>IF(P279=WhoWorksWhere!B279,"YES","")</f>
        <v/>
      </c>
      <c r="R279">
        <f>VLOOKUP(WhoWorksWhere!B279,Companies!$A$2:$B$695,1,FALSE)</f>
        <v>613</v>
      </c>
    </row>
    <row r="280" spans="1:18" hidden="1" x14ac:dyDescent="0.25">
      <c r="A280" s="15" t="str">
        <f>WhoWorksWhere!A280</f>
        <v>N14112724</v>
      </c>
      <c r="B280" s="15"/>
      <c r="C280" s="14" t="e">
        <f>VLOOKUP(WhoWorksWhere!A280,Graduates!$A$2:$F$231,2,FALSE)</f>
        <v>#N/A</v>
      </c>
      <c r="D280" s="14"/>
      <c r="E280" s="11" t="e">
        <f>VLOOKUP(WhoWorksWhere!A280,Graduates!$A$2:$F$231,3,FALSE)</f>
        <v>#N/A</v>
      </c>
      <c r="F280" s="11"/>
      <c r="G280" s="11" t="str">
        <f>VLOOKUP(WhoWorksWhere!B280,Companies!$A$2:$B$695,2,FALSE)</f>
        <v>Ulusoy Electric</v>
      </c>
      <c r="H280" s="11"/>
      <c r="I280" s="11"/>
      <c r="J280" s="11"/>
      <c r="K280" s="11" t="str">
        <f>VLOOKUP(Graduatesworkingorworkedincompa!P280,Companies!$A$2:$B$659,2,FALSE)</f>
        <v>MİTAŞ</v>
      </c>
      <c r="L280" s="11"/>
      <c r="M280" s="11"/>
      <c r="N280" s="11"/>
      <c r="O280" s="11"/>
      <c r="P280">
        <f>VLOOKUP(WhoWorksWhere!A280,WhoHadInternshipWhere!$A$2:$F$811,2,FALSE)</f>
        <v>369</v>
      </c>
      <c r="Q280" t="str">
        <f>IF(P280=WhoWorksWhere!B280,"YES","")</f>
        <v/>
      </c>
      <c r="R280">
        <f>VLOOKUP(WhoWorksWhere!B280,Companies!$A$2:$B$695,1,FALSE)</f>
        <v>359</v>
      </c>
    </row>
    <row r="281" spans="1:18" hidden="1" x14ac:dyDescent="0.25">
      <c r="A281" s="15" t="str">
        <f>WhoWorksWhere!A281</f>
        <v>N16213242</v>
      </c>
      <c r="B281" s="15"/>
      <c r="C281" s="14" t="e">
        <f>VLOOKUP(WhoWorksWhere!A281,Graduates!$A$2:$F$231,2,FALSE)</f>
        <v>#N/A</v>
      </c>
      <c r="D281" s="14"/>
      <c r="E281" s="11" t="e">
        <f>VLOOKUP(WhoWorksWhere!A281,Graduates!$A$2:$F$231,3,FALSE)</f>
        <v>#N/A</v>
      </c>
      <c r="F281" s="11"/>
      <c r="G281" s="11" t="str">
        <f>VLOOKUP(WhoWorksWhere!B281,Companies!$A$2:$B$695,2,FALSE)</f>
        <v>Mebitech Bilişim</v>
      </c>
      <c r="H281" s="11"/>
      <c r="I281" s="11"/>
      <c r="J281" s="11"/>
      <c r="K281" s="11" t="str">
        <f>VLOOKUP(Graduatesworkingorworkedincompa!P281,Companies!$A$2:$B$659,2,FALSE)</f>
        <v>TURKCELL</v>
      </c>
      <c r="L281" s="11"/>
      <c r="M281" s="11"/>
      <c r="N281" s="11"/>
      <c r="O281" s="11"/>
      <c r="P281">
        <f>VLOOKUP(WhoWorksWhere!A281,WhoHadInternshipWhere!$A$2:$F$811,2,FALSE)</f>
        <v>354</v>
      </c>
      <c r="Q281" t="str">
        <f>IF(P281=WhoWorksWhere!B281,"YES","")</f>
        <v/>
      </c>
      <c r="R281">
        <f>VLOOKUP(WhoWorksWhere!B281,Companies!$A$2:$B$695,1,FALSE)</f>
        <v>615</v>
      </c>
    </row>
    <row r="282" spans="1:18" hidden="1" x14ac:dyDescent="0.25">
      <c r="A282" s="15" t="str">
        <f>WhoWorksWhere!A282</f>
        <v>N16115268</v>
      </c>
      <c r="B282" s="15"/>
      <c r="C282" s="14" t="e">
        <f>VLOOKUP(WhoWorksWhere!A282,Graduates!$A$2:$F$231,2,FALSE)</f>
        <v>#N/A</v>
      </c>
      <c r="D282" s="14"/>
      <c r="E282" s="11" t="e">
        <f>VLOOKUP(WhoWorksWhere!A282,Graduates!$A$2:$F$231,3,FALSE)</f>
        <v>#N/A</v>
      </c>
      <c r="F282" s="11"/>
      <c r="G282" s="11" t="str">
        <f>VLOOKUP(WhoWorksWhere!B282,Companies!$A$2:$B$695,2,FALSE)</f>
        <v>Elite Natural</v>
      </c>
      <c r="H282" s="11"/>
      <c r="I282" s="11"/>
      <c r="J282" s="11"/>
      <c r="K282" s="11" t="str">
        <f>VLOOKUP(Graduatesworkingorworkedincompa!P282,Companies!$A$2:$B$659,2,FALSE)</f>
        <v>Mondelez International</v>
      </c>
      <c r="L282" s="11"/>
      <c r="M282" s="11"/>
      <c r="N282" s="11"/>
      <c r="O282" s="11"/>
      <c r="P282">
        <f>VLOOKUP(WhoWorksWhere!A282,WhoHadInternshipWhere!$A$2:$F$811,2,FALSE)</f>
        <v>617</v>
      </c>
      <c r="Q282" t="str">
        <f>IF(P282=WhoWorksWhere!B282,"YES","")</f>
        <v/>
      </c>
      <c r="R282">
        <f>VLOOKUP(WhoWorksWhere!B282,Companies!$A$2:$B$695,1,FALSE)</f>
        <v>616</v>
      </c>
    </row>
    <row r="283" spans="1:18" hidden="1" x14ac:dyDescent="0.25">
      <c r="A283" s="15" t="str">
        <f>WhoWorksWhere!A283</f>
        <v>N16115268</v>
      </c>
      <c r="B283" s="15"/>
      <c r="C283" s="14" t="e">
        <f>VLOOKUP(WhoWorksWhere!A283,Graduates!$A$2:$F$231,2,FALSE)</f>
        <v>#N/A</v>
      </c>
      <c r="D283" s="14"/>
      <c r="E283" s="11" t="e">
        <f>VLOOKUP(WhoWorksWhere!A283,Graduates!$A$2:$F$231,3,FALSE)</f>
        <v>#N/A</v>
      </c>
      <c r="F283" s="11"/>
      <c r="G283" s="11" t="str">
        <f>VLOOKUP(WhoWorksWhere!B283,Companies!$A$2:$B$695,2,FALSE)</f>
        <v>Ikram Catering</v>
      </c>
      <c r="H283" s="11"/>
      <c r="I283" s="11"/>
      <c r="J283" s="11"/>
      <c r="K283" s="11" t="str">
        <f>VLOOKUP(Graduatesworkingorworkedincompa!P283,Companies!$A$2:$B$659,2,FALSE)</f>
        <v>Mondelez International</v>
      </c>
      <c r="L283" s="11"/>
      <c r="M283" s="11"/>
      <c r="N283" s="11"/>
      <c r="O283" s="11"/>
      <c r="P283">
        <f>VLOOKUP(WhoWorksWhere!A283,WhoHadInternshipWhere!$A$2:$F$811,2,FALSE)</f>
        <v>617</v>
      </c>
      <c r="Q283" t="str">
        <f>IF(P283=WhoWorksWhere!B283,"YES","")</f>
        <v/>
      </c>
      <c r="R283">
        <f>VLOOKUP(WhoWorksWhere!B283,Companies!$A$2:$B$695,1,FALSE)</f>
        <v>619</v>
      </c>
    </row>
    <row r="284" spans="1:18" hidden="1" x14ac:dyDescent="0.25">
      <c r="A284" s="15" t="str">
        <f>WhoWorksWhere!A284</f>
        <v>N16211348</v>
      </c>
      <c r="B284" s="15"/>
      <c r="C284" s="14" t="e">
        <f>VLOOKUP(WhoWorksWhere!A284,Graduates!$A$2:$F$231,2,FALSE)</f>
        <v>#N/A</v>
      </c>
      <c r="D284" s="14"/>
      <c r="E284" s="11" t="e">
        <f>VLOOKUP(WhoWorksWhere!A284,Graduates!$A$2:$F$231,3,FALSE)</f>
        <v>#N/A</v>
      </c>
      <c r="F284" s="11"/>
      <c r="G284" s="11" t="str">
        <f>VLOOKUP(WhoWorksWhere!B284,Companies!$A$2:$B$695,2,FALSE)</f>
        <v>Kamu Hastaneleri Kurumu</v>
      </c>
      <c r="H284" s="11"/>
      <c r="I284" s="11"/>
      <c r="J284" s="11"/>
      <c r="K284" s="11" t="str">
        <f>VLOOKUP(Graduatesworkingorworkedincompa!P284,Companies!$A$2:$B$659,2,FALSE)</f>
        <v>HAVELSAN</v>
      </c>
      <c r="L284" s="11"/>
      <c r="M284" s="11"/>
      <c r="N284" s="11"/>
      <c r="O284" s="11"/>
      <c r="P284">
        <f>VLOOKUP(WhoWorksWhere!A284,WhoHadInternshipWhere!$A$2:$F$811,2,FALSE)</f>
        <v>357</v>
      </c>
      <c r="Q284" t="str">
        <f>IF(P284=WhoWorksWhere!B284,"YES","")</f>
        <v/>
      </c>
      <c r="R284">
        <f>VLOOKUP(WhoWorksWhere!B284,Companies!$A$2:$B$695,1,FALSE)</f>
        <v>620</v>
      </c>
    </row>
    <row r="285" spans="1:18" hidden="1" x14ac:dyDescent="0.25">
      <c r="A285" s="15" t="str">
        <f>WhoWorksWhere!A285</f>
        <v>N16211348</v>
      </c>
      <c r="B285" s="15"/>
      <c r="C285" s="14" t="e">
        <f>VLOOKUP(WhoWorksWhere!A285,Graduates!$A$2:$F$231,2,FALSE)</f>
        <v>#N/A</v>
      </c>
      <c r="D285" s="14"/>
      <c r="E285" s="11" t="e">
        <f>VLOOKUP(WhoWorksWhere!A285,Graduates!$A$2:$F$231,3,FALSE)</f>
        <v>#N/A</v>
      </c>
      <c r="F285" s="11"/>
      <c r="G285" s="11" t="str">
        <f>VLOOKUP(WhoWorksWhere!B285,Companies!$A$2:$B$695,2,FALSE)</f>
        <v>Mebitech Bilişim</v>
      </c>
      <c r="H285" s="11"/>
      <c r="I285" s="11"/>
      <c r="J285" s="11"/>
      <c r="K285" s="11" t="str">
        <f>VLOOKUP(Graduatesworkingorworkedincompa!P285,Companies!$A$2:$B$659,2,FALSE)</f>
        <v>HAVELSAN</v>
      </c>
      <c r="L285" s="11"/>
      <c r="M285" s="11"/>
      <c r="N285" s="11"/>
      <c r="O285" s="11"/>
      <c r="P285">
        <f>VLOOKUP(WhoWorksWhere!A285,WhoHadInternshipWhere!$A$2:$F$811,2,FALSE)</f>
        <v>357</v>
      </c>
      <c r="Q285" t="str">
        <f>IF(P285=WhoWorksWhere!B285,"YES","")</f>
        <v/>
      </c>
      <c r="R285">
        <f>VLOOKUP(WhoWorksWhere!B285,Companies!$A$2:$B$695,1,FALSE)</f>
        <v>615</v>
      </c>
    </row>
    <row r="286" spans="1:18" hidden="1" x14ac:dyDescent="0.25">
      <c r="A286" s="15" t="str">
        <f>WhoWorksWhere!A286</f>
        <v>N16211348</v>
      </c>
      <c r="B286" s="15"/>
      <c r="C286" s="14" t="e">
        <f>VLOOKUP(WhoWorksWhere!A286,Graduates!$A$2:$F$231,2,FALSE)</f>
        <v>#N/A</v>
      </c>
      <c r="D286" s="14"/>
      <c r="E286" s="11" t="e">
        <f>VLOOKUP(WhoWorksWhere!A286,Graduates!$A$2:$F$231,3,FALSE)</f>
        <v>#N/A</v>
      </c>
      <c r="F286" s="11"/>
      <c r="G286" s="11" t="str">
        <f>VLOOKUP(WhoWorksWhere!B286,Companies!$A$2:$B$695,2,FALSE)</f>
        <v>Ernst &amp; Young</v>
      </c>
      <c r="H286" s="11"/>
      <c r="I286" s="11"/>
      <c r="J286" s="11"/>
      <c r="K286" s="11" t="str">
        <f>VLOOKUP(Graduatesworkingorworkedincompa!P286,Companies!$A$2:$B$659,2,FALSE)</f>
        <v>HAVELSAN</v>
      </c>
      <c r="L286" s="11"/>
      <c r="M286" s="11"/>
      <c r="N286" s="11"/>
      <c r="O286" s="11"/>
      <c r="P286">
        <f>VLOOKUP(WhoWorksWhere!A286,WhoHadInternshipWhere!$A$2:$F$811,2,FALSE)</f>
        <v>357</v>
      </c>
      <c r="Q286" t="str">
        <f>IF(P286=WhoWorksWhere!B286,"YES","")</f>
        <v/>
      </c>
      <c r="R286">
        <f>VLOOKUP(WhoWorksWhere!B286,Companies!$A$2:$B$695,1,FALSE)</f>
        <v>621</v>
      </c>
    </row>
    <row r="287" spans="1:18" hidden="1" x14ac:dyDescent="0.25">
      <c r="A287" s="15" t="str">
        <f>WhoWorksWhere!A287</f>
        <v>N16211348</v>
      </c>
      <c r="B287" s="15"/>
      <c r="C287" s="14" t="e">
        <f>VLOOKUP(WhoWorksWhere!A287,Graduates!$A$2:$F$231,2,FALSE)</f>
        <v>#N/A</v>
      </c>
      <c r="D287" s="14"/>
      <c r="E287" s="11" t="e">
        <f>VLOOKUP(WhoWorksWhere!A287,Graduates!$A$2:$F$231,3,FALSE)</f>
        <v>#N/A</v>
      </c>
      <c r="F287" s="11"/>
      <c r="G287" s="11" t="str">
        <f>VLOOKUP(WhoWorksWhere!B287,Companies!$A$2:$B$695,2,FALSE)</f>
        <v>Başarı Mobile</v>
      </c>
      <c r="H287" s="11"/>
      <c r="I287" s="11"/>
      <c r="J287" s="11"/>
      <c r="K287" s="11" t="str">
        <f>VLOOKUP(Graduatesworkingorworkedincompa!P287,Companies!$A$2:$B$659,2,FALSE)</f>
        <v>HAVELSAN</v>
      </c>
      <c r="L287" s="11"/>
      <c r="M287" s="11"/>
      <c r="N287" s="11"/>
      <c r="O287" s="11"/>
      <c r="P287">
        <f>VLOOKUP(WhoWorksWhere!A287,WhoHadInternshipWhere!$A$2:$F$811,2,FALSE)</f>
        <v>357</v>
      </c>
      <c r="Q287" t="str">
        <f>IF(P287=WhoWorksWhere!B287,"YES","")</f>
        <v/>
      </c>
      <c r="R287">
        <f>VLOOKUP(WhoWorksWhere!B287,Companies!$A$2:$B$695,1,FALSE)</f>
        <v>622</v>
      </c>
    </row>
    <row r="288" spans="1:18" hidden="1" x14ac:dyDescent="0.25">
      <c r="A288" s="15" t="str">
        <f>WhoWorksWhere!A288</f>
        <v>N16211348</v>
      </c>
      <c r="B288" s="15"/>
      <c r="C288" s="14" t="e">
        <f>VLOOKUP(WhoWorksWhere!A288,Graduates!$A$2:$F$231,2,FALSE)</f>
        <v>#N/A</v>
      </c>
      <c r="D288" s="14"/>
      <c r="E288" s="11" t="e">
        <f>VLOOKUP(WhoWorksWhere!A288,Graduates!$A$2:$F$231,3,FALSE)</f>
        <v>#N/A</v>
      </c>
      <c r="F288" s="11"/>
      <c r="G288" s="11" t="str">
        <f>VLOOKUP(WhoWorksWhere!B288,Companies!$A$2:$B$695,2,FALSE)</f>
        <v>CyberSoft</v>
      </c>
      <c r="H288" s="11"/>
      <c r="I288" s="11"/>
      <c r="J288" s="11"/>
      <c r="K288" s="11" t="str">
        <f>VLOOKUP(Graduatesworkingorworkedincompa!P288,Companies!$A$2:$B$659,2,FALSE)</f>
        <v>HAVELSAN</v>
      </c>
      <c r="L288" s="11"/>
      <c r="M288" s="11"/>
      <c r="N288" s="11"/>
      <c r="O288" s="11"/>
      <c r="P288">
        <f>VLOOKUP(WhoWorksWhere!A288,WhoHadInternshipWhere!$A$2:$F$811,2,FALSE)</f>
        <v>357</v>
      </c>
      <c r="Q288" t="str">
        <f>IF(P288=WhoWorksWhere!B288,"YES","")</f>
        <v/>
      </c>
      <c r="R288">
        <f>VLOOKUP(WhoWorksWhere!B288,Companies!$A$2:$B$695,1,FALSE)</f>
        <v>510</v>
      </c>
    </row>
    <row r="289" spans="1:18" hidden="1" x14ac:dyDescent="0.25">
      <c r="A289" s="15" t="str">
        <f>WhoWorksWhere!A289</f>
        <v>N16211348</v>
      </c>
      <c r="B289" s="15"/>
      <c r="C289" s="14" t="e">
        <f>VLOOKUP(WhoWorksWhere!A289,Graduates!$A$2:$F$231,2,FALSE)</f>
        <v>#N/A</v>
      </c>
      <c r="D289" s="14"/>
      <c r="E289" s="11" t="e">
        <f>VLOOKUP(WhoWorksWhere!A289,Graduates!$A$2:$F$231,3,FALSE)</f>
        <v>#N/A</v>
      </c>
      <c r="F289" s="11"/>
      <c r="G289" s="11" t="str">
        <f>VLOOKUP(WhoWorksWhere!B289,Companies!$A$2:$B$695,2,FALSE)</f>
        <v>Başarı Mobile</v>
      </c>
      <c r="H289" s="11"/>
      <c r="I289" s="11"/>
      <c r="J289" s="11"/>
      <c r="K289" s="11" t="str">
        <f>VLOOKUP(Graduatesworkingorworkedincompa!P289,Companies!$A$2:$B$659,2,FALSE)</f>
        <v>HAVELSAN</v>
      </c>
      <c r="L289" s="11"/>
      <c r="M289" s="11"/>
      <c r="N289" s="11"/>
      <c r="O289" s="11"/>
      <c r="P289">
        <f>VLOOKUP(WhoWorksWhere!A289,WhoHadInternshipWhere!$A$2:$F$811,2,FALSE)</f>
        <v>357</v>
      </c>
      <c r="Q289" t="str">
        <f>IF(P289=WhoWorksWhere!B289,"YES","")</f>
        <v/>
      </c>
      <c r="R289">
        <f>VLOOKUP(WhoWorksWhere!B289,Companies!$A$2:$B$695,1,FALSE)</f>
        <v>622</v>
      </c>
    </row>
    <row r="290" spans="1:18" hidden="1" x14ac:dyDescent="0.25">
      <c r="A290" s="15" t="str">
        <f>WhoWorksWhere!A290</f>
        <v>N14211761</v>
      </c>
      <c r="B290" s="15"/>
      <c r="C290" s="14" t="e">
        <f>VLOOKUP(WhoWorksWhere!A290,Graduates!$A$2:$F$231,2,FALSE)</f>
        <v>#N/A</v>
      </c>
      <c r="D290" s="14"/>
      <c r="E290" s="11" t="e">
        <f>VLOOKUP(WhoWorksWhere!A290,Graduates!$A$2:$F$231,3,FALSE)</f>
        <v>#N/A</v>
      </c>
      <c r="F290" s="11"/>
      <c r="G290" s="11" t="str">
        <f>VLOOKUP(WhoWorksWhere!B290,Companies!$A$2:$B$695,2,FALSE)</f>
        <v>Formmetal Makine Sanayi</v>
      </c>
      <c r="H290" s="11"/>
      <c r="I290" s="11"/>
      <c r="J290" s="11"/>
      <c r="K290" s="11" t="e">
        <f>VLOOKUP(Graduatesworkingorworkedincompa!P290,Companies!$A$2:$B$659,2,FALSE)</f>
        <v>#N/A</v>
      </c>
      <c r="L290" s="11"/>
      <c r="M290" s="11"/>
      <c r="N290" s="11"/>
      <c r="O290" s="11"/>
      <c r="P290" t="e">
        <f>VLOOKUP(WhoWorksWhere!A290,WhoHadInternshipWhere!$A$2:$F$811,2,FALSE)</f>
        <v>#N/A</v>
      </c>
      <c r="Q290" t="e">
        <f>IF(P290=WhoWorksWhere!B290,"YES","")</f>
        <v>#N/A</v>
      </c>
      <c r="R290">
        <f>VLOOKUP(WhoWorksWhere!B290,Companies!$A$2:$B$695,1,FALSE)</f>
        <v>193</v>
      </c>
    </row>
    <row r="291" spans="1:18" hidden="1" x14ac:dyDescent="0.25">
      <c r="A291" s="15" t="str">
        <f>WhoWorksWhere!A291</f>
        <v>N14211761</v>
      </c>
      <c r="B291" s="15"/>
      <c r="C291" s="14" t="e">
        <f>VLOOKUP(WhoWorksWhere!A291,Graduates!$A$2:$F$231,2,FALSE)</f>
        <v>#N/A</v>
      </c>
      <c r="D291" s="14"/>
      <c r="E291" s="11" t="e">
        <f>VLOOKUP(WhoWorksWhere!A291,Graduates!$A$2:$F$231,3,FALSE)</f>
        <v>#N/A</v>
      </c>
      <c r="F291" s="11"/>
      <c r="G291" s="11" t="str">
        <f>VLOOKUP(WhoWorksWhere!B291,Companies!$A$2:$B$695,2,FALSE)</f>
        <v>TIMEX Filtration &amp; Water Systems</v>
      </c>
      <c r="H291" s="11"/>
      <c r="I291" s="11"/>
      <c r="J291" s="11"/>
      <c r="K291" s="11" t="e">
        <f>VLOOKUP(Graduatesworkingorworkedincompa!P291,Companies!$A$2:$B$659,2,FALSE)</f>
        <v>#N/A</v>
      </c>
      <c r="L291" s="11"/>
      <c r="M291" s="11"/>
      <c r="N291" s="11"/>
      <c r="O291" s="11"/>
      <c r="P291" t="e">
        <f>VLOOKUP(WhoWorksWhere!A291,WhoHadInternshipWhere!$A$2:$F$811,2,FALSE)</f>
        <v>#N/A</v>
      </c>
      <c r="Q291" t="e">
        <f>IF(P291=WhoWorksWhere!B291,"YES","")</f>
        <v>#N/A</v>
      </c>
      <c r="R291">
        <f>VLOOKUP(WhoWorksWhere!B291,Companies!$A$2:$B$695,1,FALSE)</f>
        <v>195</v>
      </c>
    </row>
    <row r="292" spans="1:18" hidden="1" x14ac:dyDescent="0.25">
      <c r="A292" s="15" t="str">
        <f>WhoWorksWhere!A292</f>
        <v>N14211761</v>
      </c>
      <c r="B292" s="15"/>
      <c r="C292" s="14" t="e">
        <f>VLOOKUP(WhoWorksWhere!A292,Graduates!$A$2:$F$231,2,FALSE)</f>
        <v>#N/A</v>
      </c>
      <c r="D292" s="14"/>
      <c r="E292" s="11" t="e">
        <f>VLOOKUP(WhoWorksWhere!A292,Graduates!$A$2:$F$231,3,FALSE)</f>
        <v>#N/A</v>
      </c>
      <c r="F292" s="11"/>
      <c r="G292" s="11" t="str">
        <f>VLOOKUP(WhoWorksWhere!B292,Companies!$A$2:$B$695,2,FALSE)</f>
        <v>TIMEX Filtration &amp; Water Systems</v>
      </c>
      <c r="H292" s="11"/>
      <c r="I292" s="11"/>
      <c r="J292" s="11"/>
      <c r="K292" s="11" t="e">
        <f>VLOOKUP(Graduatesworkingorworkedincompa!P292,Companies!$A$2:$B$659,2,FALSE)</f>
        <v>#N/A</v>
      </c>
      <c r="L292" s="11"/>
      <c r="M292" s="11"/>
      <c r="N292" s="11"/>
      <c r="O292" s="11"/>
      <c r="P292" t="e">
        <f>VLOOKUP(WhoWorksWhere!A292,WhoHadInternshipWhere!$A$2:$F$811,2,FALSE)</f>
        <v>#N/A</v>
      </c>
      <c r="Q292" t="e">
        <f>IF(P292=WhoWorksWhere!B292,"YES","")</f>
        <v>#N/A</v>
      </c>
      <c r="R292">
        <f>VLOOKUP(WhoWorksWhere!B292,Companies!$A$2:$B$695,1,FALSE)</f>
        <v>195</v>
      </c>
    </row>
    <row r="293" spans="1:18" hidden="1" x14ac:dyDescent="0.25">
      <c r="A293" s="15" t="str">
        <f>WhoWorksWhere!A293</f>
        <v>N14317711</v>
      </c>
      <c r="B293" s="15"/>
      <c r="C293" s="14" t="e">
        <f>VLOOKUP(WhoWorksWhere!A293,Graduates!$A$2:$F$231,2,FALSE)</f>
        <v>#N/A</v>
      </c>
      <c r="D293" s="14"/>
      <c r="E293" s="11" t="e">
        <f>VLOOKUP(WhoWorksWhere!A293,Graduates!$A$2:$F$231,3,FALSE)</f>
        <v>#N/A</v>
      </c>
      <c r="F293" s="11"/>
      <c r="G293" s="11" t="str">
        <f>VLOOKUP(WhoWorksWhere!B293,Companies!$A$2:$B$695,2,FALSE)</f>
        <v>Ortana Elektronik</v>
      </c>
      <c r="H293" s="11"/>
      <c r="I293" s="11"/>
      <c r="J293" s="11"/>
      <c r="K293" s="11" t="str">
        <f>VLOOKUP(Graduatesworkingorworkedincompa!P293,Companies!$A$2:$B$659,2,FALSE)</f>
        <v>TURKCELL</v>
      </c>
      <c r="L293" s="11"/>
      <c r="M293" s="11"/>
      <c r="N293" s="11"/>
      <c r="O293" s="11"/>
      <c r="P293">
        <f>VLOOKUP(WhoWorksWhere!A293,WhoHadInternshipWhere!$A$2:$F$811,2,FALSE)</f>
        <v>354</v>
      </c>
      <c r="Q293" t="str">
        <f>IF(P293=WhoWorksWhere!B293,"YES","")</f>
        <v/>
      </c>
      <c r="R293">
        <f>VLOOKUP(WhoWorksWhere!B293,Companies!$A$2:$B$695,1,FALSE)</f>
        <v>629</v>
      </c>
    </row>
    <row r="294" spans="1:18" hidden="1" x14ac:dyDescent="0.25">
      <c r="A294" s="15" t="str">
        <f>WhoWorksWhere!A294</f>
        <v>N14313730</v>
      </c>
      <c r="B294" s="15"/>
      <c r="C294" s="14" t="e">
        <f>VLOOKUP(WhoWorksWhere!A294,Graduates!$A$2:$F$231,2,FALSE)</f>
        <v>#N/A</v>
      </c>
      <c r="D294" s="14"/>
      <c r="E294" s="11" t="e">
        <f>VLOOKUP(WhoWorksWhere!A294,Graduates!$A$2:$F$231,3,FALSE)</f>
        <v>#N/A</v>
      </c>
      <c r="F294" s="11"/>
      <c r="G294" s="11" t="str">
        <f>VLOOKUP(WhoWorksWhere!B294,Companies!$A$2:$B$695,2,FALSE)</f>
        <v>Çukurova Holding</v>
      </c>
      <c r="H294" s="11"/>
      <c r="I294" s="11"/>
      <c r="J294" s="11"/>
      <c r="K294" s="11" t="str">
        <f>VLOOKUP(Graduatesworkingorworkedincompa!P294,Companies!$A$2:$B$659,2,FALSE)</f>
        <v>Selcuk University</v>
      </c>
      <c r="L294" s="11"/>
      <c r="M294" s="11"/>
      <c r="N294" s="11"/>
      <c r="O294" s="11"/>
      <c r="P294">
        <f>VLOOKUP(WhoWorksWhere!A294,WhoHadInternshipWhere!$A$2:$F$811,2,FALSE)</f>
        <v>630</v>
      </c>
      <c r="Q294" t="str">
        <f>IF(P294=WhoWorksWhere!B294,"YES","")</f>
        <v/>
      </c>
      <c r="R294">
        <f>VLOOKUP(WhoWorksWhere!B294,Companies!$A$2:$B$695,1,FALSE)</f>
        <v>631</v>
      </c>
    </row>
    <row r="295" spans="1:18" hidden="1" x14ac:dyDescent="0.25">
      <c r="A295" s="15" t="str">
        <f>WhoWorksWhere!A295</f>
        <v>N16213242</v>
      </c>
      <c r="B295" s="15"/>
      <c r="C295" s="14" t="e">
        <f>VLOOKUP(WhoWorksWhere!A295,Graduates!$A$2:$F$231,2,FALSE)</f>
        <v>#N/A</v>
      </c>
      <c r="D295" s="14"/>
      <c r="E295" s="11" t="e">
        <f>VLOOKUP(WhoWorksWhere!A295,Graduates!$A$2:$F$231,3,FALSE)</f>
        <v>#N/A</v>
      </c>
      <c r="F295" s="11"/>
      <c r="G295" s="11" t="str">
        <f>VLOOKUP(WhoWorksWhere!B295,Companies!$A$2:$B$695,2,FALSE)</f>
        <v>Bilge Adam</v>
      </c>
      <c r="H295" s="11"/>
      <c r="I295" s="11"/>
      <c r="J295" s="11"/>
      <c r="K295" s="11" t="str">
        <f>VLOOKUP(Graduatesworkingorworkedincompa!P295,Companies!$A$2:$B$659,2,FALSE)</f>
        <v>TURKCELL</v>
      </c>
      <c r="L295" s="11"/>
      <c r="M295" s="11"/>
      <c r="N295" s="11"/>
      <c r="O295" s="11"/>
      <c r="P295">
        <f>VLOOKUP(WhoWorksWhere!A295,WhoHadInternshipWhere!$A$2:$F$811,2,FALSE)</f>
        <v>354</v>
      </c>
      <c r="Q295" t="str">
        <f>IF(P295=WhoWorksWhere!B295,"YES","")</f>
        <v/>
      </c>
      <c r="R295">
        <f>VLOOKUP(WhoWorksWhere!B295,Companies!$A$2:$B$695,1,FALSE)</f>
        <v>632</v>
      </c>
    </row>
    <row r="296" spans="1:18" hidden="1" x14ac:dyDescent="0.25">
      <c r="A296" s="15" t="str">
        <f>WhoWorksWhere!A296</f>
        <v>N15216525</v>
      </c>
      <c r="B296" s="15"/>
      <c r="C296" s="14" t="e">
        <f>VLOOKUP(WhoWorksWhere!A296,Graduates!$A$2:$F$231,2,FALSE)</f>
        <v>#N/A</v>
      </c>
      <c r="D296" s="14"/>
      <c r="E296" s="11" t="e">
        <f>VLOOKUP(WhoWorksWhere!A296,Graduates!$A$2:$F$231,3,FALSE)</f>
        <v>#N/A</v>
      </c>
      <c r="F296" s="11"/>
      <c r="G296" s="11" t="str">
        <f>VLOOKUP(WhoWorksWhere!B296,Companies!$A$2:$B$695,2,FALSE)</f>
        <v>TAI - TUSAŞ</v>
      </c>
      <c r="H296" s="11"/>
      <c r="I296" s="11"/>
      <c r="J296" s="11"/>
      <c r="K296" s="11" t="str">
        <f>VLOOKUP(Graduatesworkingorworkedincompa!P296,Companies!$A$2:$B$659,2,FALSE)</f>
        <v>ETİ Gıda Sanayi ve Ticaret</v>
      </c>
      <c r="L296" s="11"/>
      <c r="M296" s="11"/>
      <c r="N296" s="11"/>
      <c r="O296" s="11"/>
      <c r="P296">
        <f>VLOOKUP(WhoWorksWhere!A296,WhoHadInternshipWhere!$A$2:$F$811,2,FALSE)</f>
        <v>45</v>
      </c>
      <c r="Q296" t="str">
        <f>IF(P296=WhoWorksWhere!B296,"YES","")</f>
        <v/>
      </c>
      <c r="R296">
        <f>VLOOKUP(WhoWorksWhere!B296,Companies!$A$2:$B$695,1,FALSE)</f>
        <v>15</v>
      </c>
    </row>
    <row r="297" spans="1:18" hidden="1" x14ac:dyDescent="0.25">
      <c r="A297" s="15" t="str">
        <f>WhoWorksWhere!A297</f>
        <v>N15112776</v>
      </c>
      <c r="B297" s="15"/>
      <c r="C297" s="14" t="e">
        <f>VLOOKUP(WhoWorksWhere!A297,Graduates!$A$2:$F$231,2,FALSE)</f>
        <v>#N/A</v>
      </c>
      <c r="D297" s="14"/>
      <c r="E297" s="11" t="e">
        <f>VLOOKUP(WhoWorksWhere!A297,Graduates!$A$2:$F$231,3,FALSE)</f>
        <v>#N/A</v>
      </c>
      <c r="F297" s="11"/>
      <c r="G297" s="11" t="str">
        <f>VLOOKUP(WhoWorksWhere!B297,Companies!$A$2:$B$695,2,FALSE)</f>
        <v>İş Bankası Yazılım Geliştirme - SoftTech</v>
      </c>
      <c r="H297" s="11"/>
      <c r="I297" s="11"/>
      <c r="J297" s="11"/>
      <c r="K297" s="11" t="str">
        <f>VLOOKUP(Graduatesworkingorworkedincompa!P297,Companies!$A$2:$B$659,2,FALSE)</f>
        <v>Meteksan Sistem ve Bilgisayar Teknolojileri</v>
      </c>
      <c r="L297" s="11"/>
      <c r="M297" s="11"/>
      <c r="N297" s="11"/>
      <c r="O297" s="11"/>
      <c r="P297">
        <f>VLOOKUP(WhoWorksWhere!A297,WhoHadInternshipWhere!$A$2:$F$811,2,FALSE)</f>
        <v>350</v>
      </c>
      <c r="Q297" t="str">
        <f>IF(P297=WhoWorksWhere!B297,"YES","")</f>
        <v/>
      </c>
      <c r="R297">
        <f>VLOOKUP(WhoWorksWhere!B297,Companies!$A$2:$B$695,1,FALSE)</f>
        <v>633</v>
      </c>
    </row>
    <row r="298" spans="1:18" hidden="1" x14ac:dyDescent="0.25">
      <c r="A298" s="15" t="str">
        <f>WhoWorksWhere!A298</f>
        <v>N14313817</v>
      </c>
      <c r="B298" s="15"/>
      <c r="C298" s="14" t="e">
        <f>VLOOKUP(WhoWorksWhere!A298,Graduates!$A$2:$F$231,2,FALSE)</f>
        <v>#N/A</v>
      </c>
      <c r="D298" s="14"/>
      <c r="E298" s="11" t="e">
        <f>VLOOKUP(WhoWorksWhere!A298,Graduates!$A$2:$F$231,3,FALSE)</f>
        <v>#N/A</v>
      </c>
      <c r="F298" s="11"/>
      <c r="G298" s="11" t="str">
        <f>VLOOKUP(WhoWorksWhere!B298,Companies!$A$2:$B$695,2,FALSE)</f>
        <v>Pancom Kominikasyon</v>
      </c>
      <c r="H298" s="11"/>
      <c r="I298" s="11"/>
      <c r="J298" s="11"/>
      <c r="K298" s="11" t="e">
        <f>VLOOKUP(Graduatesworkingorworkedincompa!P298,Companies!$A$2:$B$659,2,FALSE)</f>
        <v>#N/A</v>
      </c>
      <c r="L298" s="11"/>
      <c r="M298" s="11"/>
      <c r="N298" s="11"/>
      <c r="O298" s="11"/>
      <c r="P298" t="e">
        <f>VLOOKUP(WhoWorksWhere!A298,WhoHadInternshipWhere!$A$2:$F$811,2,FALSE)</f>
        <v>#N/A</v>
      </c>
      <c r="Q298" t="e">
        <f>IF(P298=WhoWorksWhere!B298,"YES","")</f>
        <v>#N/A</v>
      </c>
      <c r="R298">
        <f>VLOOKUP(WhoWorksWhere!B298,Companies!$A$2:$B$695,1,FALSE)</f>
        <v>634</v>
      </c>
    </row>
    <row r="299" spans="1:18" hidden="1" x14ac:dyDescent="0.25">
      <c r="A299" s="15" t="str">
        <f>WhoWorksWhere!A299</f>
        <v>N14313817</v>
      </c>
      <c r="B299" s="15"/>
      <c r="C299" s="14" t="e">
        <f>VLOOKUP(WhoWorksWhere!A299,Graduates!$A$2:$F$231,2,FALSE)</f>
        <v>#N/A</v>
      </c>
      <c r="D299" s="14"/>
      <c r="E299" s="11" t="e">
        <f>VLOOKUP(WhoWorksWhere!A299,Graduates!$A$2:$F$231,3,FALSE)</f>
        <v>#N/A</v>
      </c>
      <c r="F299" s="11"/>
      <c r="G299" s="11" t="str">
        <f>VLOOKUP(WhoWorksWhere!B299,Companies!$A$2:$B$695,2,FALSE)</f>
        <v>Selex ES Elektronik Turkey</v>
      </c>
      <c r="H299" s="11"/>
      <c r="I299" s="11"/>
      <c r="J299" s="11"/>
      <c r="K299" s="11" t="e">
        <f>VLOOKUP(Graduatesworkingorworkedincompa!P299,Companies!$A$2:$B$659,2,FALSE)</f>
        <v>#N/A</v>
      </c>
      <c r="L299" s="11"/>
      <c r="M299" s="11"/>
      <c r="N299" s="11"/>
      <c r="O299" s="11"/>
      <c r="P299" t="e">
        <f>VLOOKUP(WhoWorksWhere!A299,WhoHadInternshipWhere!$A$2:$F$811,2,FALSE)</f>
        <v>#N/A</v>
      </c>
      <c r="Q299" t="e">
        <f>IF(P299=WhoWorksWhere!B299,"YES","")</f>
        <v>#N/A</v>
      </c>
      <c r="R299">
        <f>VLOOKUP(WhoWorksWhere!B299,Companies!$A$2:$B$695,1,FALSE)</f>
        <v>635</v>
      </c>
    </row>
    <row r="300" spans="1:18" hidden="1" x14ac:dyDescent="0.25">
      <c r="A300" s="15" t="str">
        <f>WhoWorksWhere!A300</f>
        <v>N14313817</v>
      </c>
      <c r="B300" s="15"/>
      <c r="C300" s="14" t="e">
        <f>VLOOKUP(WhoWorksWhere!A300,Graduates!$A$2:$F$231,2,FALSE)</f>
        <v>#N/A</v>
      </c>
      <c r="D300" s="14"/>
      <c r="E300" s="11" t="e">
        <f>VLOOKUP(WhoWorksWhere!A300,Graduates!$A$2:$F$231,3,FALSE)</f>
        <v>#N/A</v>
      </c>
      <c r="F300" s="11"/>
      <c r="G300" s="11" t="str">
        <f>VLOOKUP(WhoWorksWhere!B300,Companies!$A$2:$B$695,2,FALSE)</f>
        <v>Selex ES Elektronik Turkey</v>
      </c>
      <c r="H300" s="11"/>
      <c r="I300" s="11"/>
      <c r="J300" s="11"/>
      <c r="K300" s="11" t="e">
        <f>VLOOKUP(Graduatesworkingorworkedincompa!P300,Companies!$A$2:$B$659,2,FALSE)</f>
        <v>#N/A</v>
      </c>
      <c r="L300" s="11"/>
      <c r="M300" s="11"/>
      <c r="N300" s="11"/>
      <c r="O300" s="11"/>
      <c r="P300" t="e">
        <f>VLOOKUP(WhoWorksWhere!A300,WhoHadInternshipWhere!$A$2:$F$811,2,FALSE)</f>
        <v>#N/A</v>
      </c>
      <c r="Q300" t="e">
        <f>IF(P300=WhoWorksWhere!B300,"YES","")</f>
        <v>#N/A</v>
      </c>
      <c r="R300">
        <f>VLOOKUP(WhoWorksWhere!B300,Companies!$A$2:$B$695,1,FALSE)</f>
        <v>635</v>
      </c>
    </row>
    <row r="301" spans="1:18" hidden="1" x14ac:dyDescent="0.25">
      <c r="A301" s="15" t="str">
        <f>WhoWorksWhere!A301</f>
        <v>N14313817</v>
      </c>
      <c r="B301" s="15"/>
      <c r="C301" s="14" t="e">
        <f>VLOOKUP(WhoWorksWhere!A301,Graduates!$A$2:$F$231,2,FALSE)</f>
        <v>#N/A</v>
      </c>
      <c r="D301" s="14"/>
      <c r="E301" s="11" t="e">
        <f>VLOOKUP(WhoWorksWhere!A301,Graduates!$A$2:$F$231,3,FALSE)</f>
        <v>#N/A</v>
      </c>
      <c r="F301" s="11"/>
      <c r="G301" s="11" t="str">
        <f>VLOOKUP(WhoWorksWhere!B301,Companies!$A$2:$B$695,2,FALSE)</f>
        <v>Selex ES Elektronik Turkey</v>
      </c>
      <c r="H301" s="11"/>
      <c r="I301" s="11"/>
      <c r="J301" s="11"/>
      <c r="K301" s="11" t="e">
        <f>VLOOKUP(Graduatesworkingorworkedincompa!P301,Companies!$A$2:$B$659,2,FALSE)</f>
        <v>#N/A</v>
      </c>
      <c r="L301" s="11"/>
      <c r="M301" s="11"/>
      <c r="N301" s="11"/>
      <c r="O301" s="11"/>
      <c r="P301" t="e">
        <f>VLOOKUP(WhoWorksWhere!A301,WhoHadInternshipWhere!$A$2:$F$811,2,FALSE)</f>
        <v>#N/A</v>
      </c>
      <c r="Q301" t="e">
        <f>IF(P301=WhoWorksWhere!B301,"YES","")</f>
        <v>#N/A</v>
      </c>
      <c r="R301">
        <f>VLOOKUP(WhoWorksWhere!B301,Companies!$A$2:$B$695,1,FALSE)</f>
        <v>635</v>
      </c>
    </row>
    <row r="302" spans="1:18" hidden="1" x14ac:dyDescent="0.25">
      <c r="A302" s="15" t="str">
        <f>WhoWorksWhere!A302</f>
        <v>N15216610</v>
      </c>
      <c r="B302" s="15"/>
      <c r="C302" s="14" t="e">
        <f>VLOOKUP(WhoWorksWhere!A302,Graduates!$A$2:$F$231,2,FALSE)</f>
        <v>#N/A</v>
      </c>
      <c r="D302" s="14"/>
      <c r="E302" s="11" t="e">
        <f>VLOOKUP(WhoWorksWhere!A302,Graduates!$A$2:$F$231,3,FALSE)</f>
        <v>#N/A</v>
      </c>
      <c r="F302" s="11"/>
      <c r="G302" s="11" t="str">
        <f>VLOOKUP(WhoWorksWhere!B302,Companies!$A$2:$B$695,2,FALSE)</f>
        <v>TAI - TUSAŞ</v>
      </c>
      <c r="H302" s="11"/>
      <c r="I302" s="11"/>
      <c r="J302" s="11"/>
      <c r="K302" s="11" t="str">
        <f>VLOOKUP(Graduatesworkingorworkedincompa!P302,Companies!$A$2:$B$659,2,FALSE)</f>
        <v>Nurol Technology</v>
      </c>
      <c r="L302" s="11"/>
      <c r="M302" s="11"/>
      <c r="N302" s="11"/>
      <c r="O302" s="11"/>
      <c r="P302">
        <f>VLOOKUP(WhoWorksWhere!A302,WhoHadInternshipWhere!$A$2:$F$811,2,FALSE)</f>
        <v>241</v>
      </c>
      <c r="Q302" t="str">
        <f>IF(P302=WhoWorksWhere!B302,"YES","")</f>
        <v/>
      </c>
      <c r="R302">
        <f>VLOOKUP(WhoWorksWhere!B302,Companies!$A$2:$B$695,1,FALSE)</f>
        <v>15</v>
      </c>
    </row>
    <row r="303" spans="1:18" hidden="1" x14ac:dyDescent="0.25">
      <c r="A303" s="15" t="str">
        <f>WhoWorksWhere!A303</f>
        <v>N15219318</v>
      </c>
      <c r="B303" s="15"/>
      <c r="C303" s="14" t="e">
        <f>VLOOKUP(WhoWorksWhere!A303,Graduates!$A$2:$F$231,2,FALSE)</f>
        <v>#N/A</v>
      </c>
      <c r="D303" s="14"/>
      <c r="E303" s="11" t="e">
        <f>VLOOKUP(WhoWorksWhere!A303,Graduates!$A$2:$F$231,3,FALSE)</f>
        <v>#N/A</v>
      </c>
      <c r="F303" s="11"/>
      <c r="G303" s="11" t="str">
        <f>VLOOKUP(WhoWorksWhere!B303,Companies!$A$2:$B$695,2,FALSE)</f>
        <v>MAN Türkiye</v>
      </c>
      <c r="H303" s="11"/>
      <c r="I303" s="11"/>
      <c r="J303" s="11"/>
      <c r="K303" s="11" t="str">
        <f>VLOOKUP(Graduatesworkingorworkedincompa!P303,Companies!$A$2:$B$659,2,FALSE)</f>
        <v>BOTAŞ</v>
      </c>
      <c r="L303" s="11"/>
      <c r="M303" s="11"/>
      <c r="N303" s="11"/>
      <c r="O303" s="11"/>
      <c r="P303">
        <f>VLOOKUP(WhoWorksWhere!A303,WhoHadInternshipWhere!$A$2:$F$811,2,FALSE)</f>
        <v>289</v>
      </c>
      <c r="Q303" t="str">
        <f>IF(P303=WhoWorksWhere!B303,"YES","")</f>
        <v/>
      </c>
      <c r="R303">
        <f>VLOOKUP(WhoWorksWhere!B303,Companies!$A$2:$B$695,1,FALSE)</f>
        <v>30</v>
      </c>
    </row>
    <row r="304" spans="1:18" hidden="1" x14ac:dyDescent="0.25">
      <c r="A304" s="15" t="str">
        <f>WhoWorksWhere!A304</f>
        <v>N14318889</v>
      </c>
      <c r="B304" s="15"/>
      <c r="C304" s="14" t="e">
        <f>VLOOKUP(WhoWorksWhere!A304,Graduates!$A$2:$F$231,2,FALSE)</f>
        <v>#N/A</v>
      </c>
      <c r="D304" s="14"/>
      <c r="E304" s="11" t="e">
        <f>VLOOKUP(WhoWorksWhere!A304,Graduates!$A$2:$F$231,3,FALSE)</f>
        <v>#N/A</v>
      </c>
      <c r="F304" s="11"/>
      <c r="G304" s="11" t="str">
        <f>VLOOKUP(WhoWorksWhere!B304,Companies!$A$2:$B$695,2,FALSE)</f>
        <v>ASELSAN</v>
      </c>
      <c r="H304" s="11"/>
      <c r="I304" s="11"/>
      <c r="J304" s="11"/>
      <c r="K304" s="11" t="str">
        <f>VLOOKUP(Graduatesworkingorworkedincompa!P304,Companies!$A$2:$B$659,2,FALSE)</f>
        <v>Arçelik</v>
      </c>
      <c r="L304" s="11"/>
      <c r="M304" s="11"/>
      <c r="N304" s="11"/>
      <c r="O304" s="11"/>
      <c r="P304">
        <f>VLOOKUP(WhoWorksWhere!A304,WhoHadInternshipWhere!$A$2:$F$811,2,FALSE)</f>
        <v>16</v>
      </c>
      <c r="Q304" t="str">
        <f>IF(P304=WhoWorksWhere!B304,"YES","")</f>
        <v/>
      </c>
      <c r="R304">
        <f>VLOOKUP(WhoWorksWhere!B304,Companies!$A$2:$B$695,1,FALSE)</f>
        <v>1</v>
      </c>
    </row>
    <row r="305" spans="1:18" hidden="1" x14ac:dyDescent="0.25">
      <c r="A305" s="15" t="str">
        <f>WhoWorksWhere!A305</f>
        <v>N15219394</v>
      </c>
      <c r="B305" s="15"/>
      <c r="C305" s="14" t="e">
        <f>VLOOKUP(WhoWorksWhere!A305,Graduates!$A$2:$F$231,2,FALSE)</f>
        <v>#N/A</v>
      </c>
      <c r="D305" s="14"/>
      <c r="E305" s="11" t="e">
        <f>VLOOKUP(WhoWorksWhere!A305,Graduates!$A$2:$F$231,3,FALSE)</f>
        <v>#N/A</v>
      </c>
      <c r="F305" s="11"/>
      <c r="G305" s="11" t="str">
        <f>VLOOKUP(WhoWorksWhere!B305,Companies!$A$2:$B$695,2,FALSE)</f>
        <v>ASELSAN</v>
      </c>
      <c r="H305" s="11"/>
      <c r="I305" s="11"/>
      <c r="J305" s="11"/>
      <c r="K305" s="11" t="str">
        <f>VLOOKUP(Graduatesworkingorworkedincompa!P305,Companies!$A$2:$B$659,2,FALSE)</f>
        <v>HAN Teknik Müşavirlik &amp; Mühendislik</v>
      </c>
      <c r="L305" s="11"/>
      <c r="M305" s="11"/>
      <c r="N305" s="11"/>
      <c r="O305" s="11"/>
      <c r="P305">
        <f>VLOOKUP(WhoWorksWhere!A305,WhoHadInternshipWhere!$A$2:$F$811,2,FALSE)</f>
        <v>645</v>
      </c>
      <c r="Q305" t="str">
        <f>IF(P305=WhoWorksWhere!B305,"YES","")</f>
        <v/>
      </c>
      <c r="R305">
        <f>VLOOKUP(WhoWorksWhere!B305,Companies!$A$2:$B$695,1,FALSE)</f>
        <v>1</v>
      </c>
    </row>
    <row r="306" spans="1:18" hidden="1" x14ac:dyDescent="0.25">
      <c r="A306" s="15" t="str">
        <f>WhoWorksWhere!A306</f>
        <v>N15219394</v>
      </c>
      <c r="B306" s="15"/>
      <c r="C306" s="14" t="e">
        <f>VLOOKUP(WhoWorksWhere!A306,Graduates!$A$2:$F$231,2,FALSE)</f>
        <v>#N/A</v>
      </c>
      <c r="D306" s="14"/>
      <c r="E306" s="11" t="e">
        <f>VLOOKUP(WhoWorksWhere!A306,Graduates!$A$2:$F$231,3,FALSE)</f>
        <v>#N/A</v>
      </c>
      <c r="F306" s="11"/>
      <c r="G306" s="11" t="str">
        <f>VLOOKUP(WhoWorksWhere!B306,Companies!$A$2:$B$695,2,FALSE)</f>
        <v>SAMSUNG CT</v>
      </c>
      <c r="H306" s="11"/>
      <c r="I306" s="11"/>
      <c r="J306" s="11"/>
      <c r="K306" s="11" t="str">
        <f>VLOOKUP(Graduatesworkingorworkedincompa!P306,Companies!$A$2:$B$659,2,FALSE)</f>
        <v>HAN Teknik Müşavirlik &amp; Mühendislik</v>
      </c>
      <c r="L306" s="11"/>
      <c r="M306" s="11"/>
      <c r="N306" s="11"/>
      <c r="O306" s="11"/>
      <c r="P306">
        <f>VLOOKUP(WhoWorksWhere!A306,WhoHadInternshipWhere!$A$2:$F$811,2,FALSE)</f>
        <v>645</v>
      </c>
      <c r="Q306" t="str">
        <f>IF(P306=WhoWorksWhere!B306,"YES","")</f>
        <v/>
      </c>
      <c r="R306">
        <f>VLOOKUP(WhoWorksWhere!B306,Companies!$A$2:$B$695,1,FALSE)</f>
        <v>644</v>
      </c>
    </row>
    <row r="307" spans="1:18" hidden="1" x14ac:dyDescent="0.25">
      <c r="A307" s="15" t="str">
        <f>WhoWorksWhere!A307</f>
        <v>N15219394</v>
      </c>
      <c r="B307" s="15"/>
      <c r="C307" s="14" t="e">
        <f>VLOOKUP(WhoWorksWhere!A307,Graduates!$A$2:$F$231,2,FALSE)</f>
        <v>#N/A</v>
      </c>
      <c r="D307" s="14"/>
      <c r="E307" s="11" t="e">
        <f>VLOOKUP(WhoWorksWhere!A307,Graduates!$A$2:$F$231,3,FALSE)</f>
        <v>#N/A</v>
      </c>
      <c r="F307" s="11"/>
      <c r="G307" s="11" t="str">
        <f>VLOOKUP(WhoWorksWhere!B307,Companies!$A$2:$B$695,2,FALSE)</f>
        <v>HAN Teknik Müşavirlik &amp; Mühendislik</v>
      </c>
      <c r="H307" s="11"/>
      <c r="I307" s="11"/>
      <c r="J307" s="11"/>
      <c r="K307" s="11" t="str">
        <f>VLOOKUP(Graduatesworkingorworkedincompa!P307,Companies!$A$2:$B$659,2,FALSE)</f>
        <v>HAN Teknik Müşavirlik &amp; Mühendislik</v>
      </c>
      <c r="L307" s="11"/>
      <c r="M307" s="11"/>
      <c r="N307" s="11"/>
      <c r="O307" s="11"/>
      <c r="P307">
        <f>VLOOKUP(WhoWorksWhere!A307,WhoHadInternshipWhere!$A$2:$F$811,2,FALSE)</f>
        <v>645</v>
      </c>
      <c r="Q307" t="str">
        <f>IF(P307=WhoWorksWhere!B307,"YES","")</f>
        <v>YES</v>
      </c>
      <c r="R307">
        <f>VLOOKUP(WhoWorksWhere!B307,Companies!$A$2:$B$695,1,FALSE)</f>
        <v>645</v>
      </c>
    </row>
    <row r="308" spans="1:18" hidden="1" x14ac:dyDescent="0.25">
      <c r="A308" s="15" t="str">
        <f>WhoWorksWhere!A308</f>
        <v>N16113151</v>
      </c>
      <c r="B308" s="15"/>
      <c r="C308" s="14" t="e">
        <f>VLOOKUP(WhoWorksWhere!A308,Graduates!$A$2:$F$231,2,FALSE)</f>
        <v>#N/A</v>
      </c>
      <c r="D308" s="14"/>
      <c r="E308" s="11" t="e">
        <f>VLOOKUP(WhoWorksWhere!A308,Graduates!$A$2:$F$231,3,FALSE)</f>
        <v>#N/A</v>
      </c>
      <c r="F308" s="11"/>
      <c r="G308" s="11" t="str">
        <f>VLOOKUP(WhoWorksWhere!B308,Companies!$A$2:$B$695,2,FALSE)</f>
        <v>Etiya Bilgi Teknolojileri</v>
      </c>
      <c r="H308" s="11"/>
      <c r="I308" s="11"/>
      <c r="J308" s="11"/>
      <c r="K308" s="11" t="str">
        <f>VLOOKUP(Graduatesworkingorworkedincompa!P308,Companies!$A$2:$B$659,2,FALSE)</f>
        <v>Vardar Yazılım</v>
      </c>
      <c r="L308" s="11"/>
      <c r="M308" s="11"/>
      <c r="N308" s="11"/>
      <c r="O308" s="11"/>
      <c r="P308">
        <f>VLOOKUP(WhoWorksWhere!A308,WhoHadInternshipWhere!$A$2:$F$811,2,FALSE)</f>
        <v>682</v>
      </c>
      <c r="Q308" t="str">
        <f>IF(P308=WhoWorksWhere!B308,"YES","")</f>
        <v/>
      </c>
      <c r="R308">
        <f>VLOOKUP(WhoWorksWhere!B308,Companies!$A$2:$B$695,1,FALSE)</f>
        <v>365</v>
      </c>
    </row>
    <row r="309" spans="1:18" hidden="1" x14ac:dyDescent="0.25">
      <c r="A309" s="15">
        <f>WhoWorksWhere!A309</f>
        <v>21332225</v>
      </c>
      <c r="B309" s="15"/>
      <c r="C309" s="14" t="e">
        <f>VLOOKUP(WhoWorksWhere!A309,Graduates!$A$2:$F$231,2,FALSE)</f>
        <v>#N/A</v>
      </c>
      <c r="D309" s="14"/>
      <c r="E309" s="11" t="e">
        <f>VLOOKUP(WhoWorksWhere!A309,Graduates!$A$2:$F$231,3,FALSE)</f>
        <v>#N/A</v>
      </c>
      <c r="F309" s="11"/>
      <c r="G309" s="11" t="str">
        <f>VLOOKUP(WhoWorksWhere!B309,Companies!$A$2:$B$695,2,FALSE)</f>
        <v>Thales Bilişim</v>
      </c>
      <c r="H309" s="11"/>
      <c r="I309" s="11"/>
      <c r="J309" s="11"/>
      <c r="K309" s="11" t="str">
        <f>VLOOKUP(Graduatesworkingorworkedincompa!P309,Companies!$A$2:$B$659,2,FALSE)</f>
        <v>Avivasa Hayat &amp; Emeklilik</v>
      </c>
      <c r="L309" s="11"/>
      <c r="M309" s="11"/>
      <c r="N309" s="11"/>
      <c r="O309" s="11"/>
      <c r="P309">
        <f>VLOOKUP(WhoWorksWhere!A309,WhoHadInternshipWhere!$A$2:$F$811,2,FALSE)</f>
        <v>337</v>
      </c>
      <c r="Q309" t="str">
        <f>IF(P309=WhoWorksWhere!B309,"YES","")</f>
        <v/>
      </c>
      <c r="R309">
        <f>VLOOKUP(WhoWorksWhere!B309,Companies!$A$2:$B$695,1,FALSE)</f>
        <v>646</v>
      </c>
    </row>
    <row r="310" spans="1:18" hidden="1" x14ac:dyDescent="0.25">
      <c r="A310" s="15" t="str">
        <f>WhoWorksWhere!A310</f>
        <v>N15210491</v>
      </c>
      <c r="B310" s="15"/>
      <c r="C310" s="14" t="e">
        <f>VLOOKUP(WhoWorksWhere!A310,Graduates!$A$2:$F$231,2,FALSE)</f>
        <v>#N/A</v>
      </c>
      <c r="D310" s="14"/>
      <c r="E310" s="11" t="e">
        <f>VLOOKUP(WhoWorksWhere!A310,Graduates!$A$2:$F$231,3,FALSE)</f>
        <v>#N/A</v>
      </c>
      <c r="F310" s="11"/>
      <c r="G310" s="11" t="str">
        <f>VLOOKUP(WhoWorksWhere!B310,Companies!$A$2:$B$695,2,FALSE)</f>
        <v>MAN Türkiye</v>
      </c>
      <c r="H310" s="11"/>
      <c r="I310" s="11"/>
      <c r="J310" s="11"/>
      <c r="K310" s="11" t="e">
        <f>VLOOKUP(Graduatesworkingorworkedincompa!P310,Companies!$A$2:$B$659,2,FALSE)</f>
        <v>#N/A</v>
      </c>
      <c r="L310" s="11"/>
      <c r="M310" s="11"/>
      <c r="N310" s="11"/>
      <c r="O310" s="11"/>
      <c r="P310" t="e">
        <f>VLOOKUP(WhoWorksWhere!A310,WhoHadInternshipWhere!$A$2:$F$811,2,FALSE)</f>
        <v>#N/A</v>
      </c>
      <c r="Q310" t="e">
        <f>IF(P310=WhoWorksWhere!B310,"YES","")</f>
        <v>#N/A</v>
      </c>
      <c r="R310">
        <f>VLOOKUP(WhoWorksWhere!B310,Companies!$A$2:$B$695,1,FALSE)</f>
        <v>30</v>
      </c>
    </row>
    <row r="311" spans="1:18" hidden="1" x14ac:dyDescent="0.25">
      <c r="A311" s="15" t="str">
        <f>WhoWorksWhere!A311</f>
        <v>N15217787</v>
      </c>
      <c r="B311" s="15"/>
      <c r="C311" s="14" t="e">
        <f>VLOOKUP(WhoWorksWhere!A311,Graduates!$A$2:$F$231,2,FALSE)</f>
        <v>#N/A</v>
      </c>
      <c r="D311" s="14"/>
      <c r="E311" s="11" t="e">
        <f>VLOOKUP(WhoWorksWhere!A311,Graduates!$A$2:$F$231,3,FALSE)</f>
        <v>#N/A</v>
      </c>
      <c r="F311" s="11"/>
      <c r="G311" s="11" t="str">
        <f>VLOOKUP(WhoWorksWhere!B311,Companies!$A$2:$B$695,2,FALSE)</f>
        <v>Acron Bilişim</v>
      </c>
      <c r="H311" s="11"/>
      <c r="I311" s="11"/>
      <c r="J311" s="11"/>
      <c r="K311" s="11" t="str">
        <f>VLOOKUP(Graduatesworkingorworkedincompa!P311,Companies!$A$2:$B$659,2,FALSE)</f>
        <v>TAI - TUSAŞ</v>
      </c>
      <c r="L311" s="11"/>
      <c r="M311" s="11"/>
      <c r="N311" s="11"/>
      <c r="O311" s="11"/>
      <c r="P311">
        <f>VLOOKUP(WhoWorksWhere!A311,WhoHadInternshipWhere!$A$2:$F$811,2,FALSE)</f>
        <v>15</v>
      </c>
      <c r="Q311" t="str">
        <f>IF(P311=WhoWorksWhere!B311,"YES","")</f>
        <v/>
      </c>
      <c r="R311">
        <f>VLOOKUP(WhoWorksWhere!B311,Companies!$A$2:$B$695,1,FALSE)</f>
        <v>76</v>
      </c>
    </row>
    <row r="312" spans="1:18" hidden="1" x14ac:dyDescent="0.25">
      <c r="A312" s="15" t="str">
        <f>WhoWorksWhere!A312</f>
        <v>N15217787</v>
      </c>
      <c r="B312" s="15"/>
      <c r="C312" s="14" t="e">
        <f>VLOOKUP(WhoWorksWhere!A312,Graduates!$A$2:$F$231,2,FALSE)</f>
        <v>#N/A</v>
      </c>
      <c r="D312" s="14"/>
      <c r="E312" s="11" t="e">
        <f>VLOOKUP(WhoWorksWhere!A312,Graduates!$A$2:$F$231,3,FALSE)</f>
        <v>#N/A</v>
      </c>
      <c r="F312" s="11"/>
      <c r="G312" s="11" t="str">
        <f>VLOOKUP(WhoWorksWhere!B312,Companies!$A$2:$B$695,2,FALSE)</f>
        <v>HAVELSAN</v>
      </c>
      <c r="H312" s="11"/>
      <c r="I312" s="11"/>
      <c r="J312" s="11"/>
      <c r="K312" s="11" t="str">
        <f>VLOOKUP(Graduatesworkingorworkedincompa!P312,Companies!$A$2:$B$659,2,FALSE)</f>
        <v>TAI - TUSAŞ</v>
      </c>
      <c r="L312" s="11"/>
      <c r="M312" s="11"/>
      <c r="N312" s="11"/>
      <c r="O312" s="11"/>
      <c r="P312">
        <f>VLOOKUP(WhoWorksWhere!A312,WhoHadInternshipWhere!$A$2:$F$811,2,FALSE)</f>
        <v>15</v>
      </c>
      <c r="Q312" t="str">
        <f>IF(P312=WhoWorksWhere!B312,"YES","")</f>
        <v/>
      </c>
      <c r="R312">
        <f>VLOOKUP(WhoWorksWhere!B312,Companies!$A$2:$B$695,1,FALSE)</f>
        <v>357</v>
      </c>
    </row>
    <row r="313" spans="1:18" hidden="1" x14ac:dyDescent="0.25">
      <c r="A313" s="15" t="str">
        <f>WhoWorksWhere!A313</f>
        <v>N15217787</v>
      </c>
      <c r="B313" s="15"/>
      <c r="C313" s="14" t="e">
        <f>VLOOKUP(WhoWorksWhere!A313,Graduates!$A$2:$F$231,2,FALSE)</f>
        <v>#N/A</v>
      </c>
      <c r="D313" s="14"/>
      <c r="E313" s="11" t="e">
        <f>VLOOKUP(WhoWorksWhere!A313,Graduates!$A$2:$F$231,3,FALSE)</f>
        <v>#N/A</v>
      </c>
      <c r="F313" s="11"/>
      <c r="G313" s="11" t="str">
        <f>VLOOKUP(WhoWorksWhere!B313,Companies!$A$2:$B$695,2,FALSE)</f>
        <v>IC Holding</v>
      </c>
      <c r="H313" s="11"/>
      <c r="I313" s="11"/>
      <c r="J313" s="11"/>
      <c r="K313" s="11" t="str">
        <f>VLOOKUP(Graduatesworkingorworkedincompa!P313,Companies!$A$2:$B$659,2,FALSE)</f>
        <v>TAI - TUSAŞ</v>
      </c>
      <c r="L313" s="11"/>
      <c r="M313" s="11"/>
      <c r="N313" s="11"/>
      <c r="O313" s="11"/>
      <c r="P313">
        <f>VLOOKUP(WhoWorksWhere!A313,WhoHadInternshipWhere!$A$2:$F$811,2,FALSE)</f>
        <v>15</v>
      </c>
      <c r="Q313" t="str">
        <f>IF(P313=WhoWorksWhere!B313,"YES","")</f>
        <v/>
      </c>
      <c r="R313">
        <f>VLOOKUP(WhoWorksWhere!B313,Companies!$A$2:$B$695,1,FALSE)</f>
        <v>650</v>
      </c>
    </row>
    <row r="314" spans="1:18" hidden="1" x14ac:dyDescent="0.25">
      <c r="A314" s="15" t="str">
        <f>WhoWorksWhere!A314</f>
        <v>N16119688</v>
      </c>
      <c r="B314" s="15"/>
      <c r="C314" s="14" t="e">
        <f>VLOOKUP(WhoWorksWhere!A314,Graduates!$A$2:$F$231,2,FALSE)</f>
        <v>#N/A</v>
      </c>
      <c r="D314" s="14"/>
      <c r="E314" s="11" t="e">
        <f>VLOOKUP(WhoWorksWhere!A314,Graduates!$A$2:$F$231,3,FALSE)</f>
        <v>#N/A</v>
      </c>
      <c r="F314" s="11"/>
      <c r="G314" s="11" t="str">
        <f>VLOOKUP(WhoWorksWhere!B314,Companies!$A$2:$B$695,2,FALSE)</f>
        <v>YPU</v>
      </c>
      <c r="H314" s="11"/>
      <c r="I314" s="11"/>
      <c r="J314" s="11"/>
      <c r="K314" s="11" t="str">
        <f>VLOOKUP(Graduatesworkingorworkedincompa!P314,Companies!$A$2:$B$659,2,FALSE)</f>
        <v>Torunlar Özyapıcı GYO</v>
      </c>
      <c r="L314" s="11"/>
      <c r="M314" s="11"/>
      <c r="N314" s="11"/>
      <c r="O314" s="11"/>
      <c r="P314">
        <f>VLOOKUP(WhoWorksWhere!A314,WhoHadInternshipWhere!$A$2:$F$811,2,FALSE)</f>
        <v>652</v>
      </c>
      <c r="Q314" t="str">
        <f>IF(P314=WhoWorksWhere!B314,"YES","")</f>
        <v/>
      </c>
      <c r="R314">
        <f>VLOOKUP(WhoWorksWhere!B314,Companies!$A$2:$B$695,1,FALSE)</f>
        <v>651</v>
      </c>
    </row>
    <row r="315" spans="1:18" hidden="1" x14ac:dyDescent="0.25">
      <c r="A315" s="15" t="str">
        <f>WhoWorksWhere!A315</f>
        <v>N16114633</v>
      </c>
      <c r="B315" s="15"/>
      <c r="C315" s="14" t="e">
        <f>VLOOKUP(WhoWorksWhere!A315,Graduates!$A$2:$F$231,2,FALSE)</f>
        <v>#N/A</v>
      </c>
      <c r="D315" s="14"/>
      <c r="E315" s="11" t="e">
        <f>VLOOKUP(WhoWorksWhere!A315,Graduates!$A$2:$F$231,3,FALSE)</f>
        <v>#N/A</v>
      </c>
      <c r="F315" s="11"/>
      <c r="G315" s="11" t="str">
        <f>VLOOKUP(WhoWorksWhere!B315,Companies!$A$2:$B$695,2,FALSE)</f>
        <v>Rönesans Holding</v>
      </c>
      <c r="H315" s="11"/>
      <c r="I315" s="11"/>
      <c r="J315" s="11"/>
      <c r="K315" s="11" t="str">
        <f>VLOOKUP(Graduatesworkingorworkedincompa!P315,Companies!$A$2:$B$659,2,FALSE)</f>
        <v>Türk Traktör</v>
      </c>
      <c r="L315" s="11"/>
      <c r="M315" s="11"/>
      <c r="N315" s="11"/>
      <c r="O315" s="11"/>
      <c r="P315">
        <f>VLOOKUP(WhoWorksWhere!A315,WhoHadInternshipWhere!$A$2:$F$811,2,FALSE)</f>
        <v>208</v>
      </c>
      <c r="Q315" t="str">
        <f>IF(P315=WhoWorksWhere!B315,"YES","")</f>
        <v/>
      </c>
      <c r="R315">
        <f>VLOOKUP(WhoWorksWhere!B315,Companies!$A$2:$B$695,1,FALSE)</f>
        <v>449</v>
      </c>
    </row>
    <row r="316" spans="1:18" hidden="1" x14ac:dyDescent="0.25">
      <c r="A316" s="15" t="str">
        <f>WhoWorksWhere!A316</f>
        <v>N16110175</v>
      </c>
      <c r="B316" s="15"/>
      <c r="C316" s="14" t="e">
        <f>VLOOKUP(WhoWorksWhere!A316,Graduates!$A$2:$F$231,2,FALSE)</f>
        <v>#N/A</v>
      </c>
      <c r="D316" s="14"/>
      <c r="E316" s="11" t="e">
        <f>VLOOKUP(WhoWorksWhere!A316,Graduates!$A$2:$F$231,3,FALSE)</f>
        <v>#N/A</v>
      </c>
      <c r="F316" s="11"/>
      <c r="G316" s="11" t="str">
        <f>VLOOKUP(WhoWorksWhere!B316,Companies!$A$2:$B$695,2,FALSE)</f>
        <v>Akay İnşaat</v>
      </c>
      <c r="H316" s="11"/>
      <c r="I316" s="11"/>
      <c r="J316" s="11"/>
      <c r="K316" s="11" t="str">
        <f>VLOOKUP(Graduatesworkingorworkedincompa!P316,Companies!$A$2:$B$659,2,FALSE)</f>
        <v>SİNPAŞ</v>
      </c>
      <c r="L316" s="11"/>
      <c r="M316" s="11"/>
      <c r="N316" s="11"/>
      <c r="O316" s="11"/>
      <c r="P316">
        <f>VLOOKUP(WhoWorksWhere!A316,WhoHadInternshipWhere!$A$2:$F$811,2,FALSE)</f>
        <v>648</v>
      </c>
      <c r="Q316" t="str">
        <f>IF(P316=WhoWorksWhere!B316,"YES","")</f>
        <v/>
      </c>
      <c r="R316">
        <f>VLOOKUP(WhoWorksWhere!B316,Companies!$A$2:$B$695,1,FALSE)</f>
        <v>649</v>
      </c>
    </row>
    <row r="317" spans="1:18" hidden="1" x14ac:dyDescent="0.25">
      <c r="A317" s="15" t="str">
        <f>WhoWorksWhere!A317</f>
        <v>N16110175</v>
      </c>
      <c r="B317" s="15"/>
      <c r="C317" s="14" t="e">
        <f>VLOOKUP(WhoWorksWhere!A317,Graduates!$A$2:$F$231,2,FALSE)</f>
        <v>#N/A</v>
      </c>
      <c r="D317" s="14"/>
      <c r="E317" s="11" t="e">
        <f>VLOOKUP(WhoWorksWhere!A317,Graduates!$A$2:$F$231,3,FALSE)</f>
        <v>#N/A</v>
      </c>
      <c r="F317" s="11"/>
      <c r="G317" s="11" t="str">
        <f>VLOOKUP(WhoWorksWhere!B317,Companies!$A$2:$B$695,2,FALSE)</f>
        <v>Vetta Yapı</v>
      </c>
      <c r="H317" s="11"/>
      <c r="I317" s="11"/>
      <c r="J317" s="11"/>
      <c r="K317" s="11" t="str">
        <f>VLOOKUP(Graduatesworkingorworkedincompa!P317,Companies!$A$2:$B$659,2,FALSE)</f>
        <v>SİNPAŞ</v>
      </c>
      <c r="L317" s="11"/>
      <c r="M317" s="11"/>
      <c r="N317" s="11"/>
      <c r="O317" s="11"/>
      <c r="P317">
        <f>VLOOKUP(WhoWorksWhere!A317,WhoHadInternshipWhere!$A$2:$F$811,2,FALSE)</f>
        <v>648</v>
      </c>
      <c r="Q317" t="str">
        <f>IF(P317=WhoWorksWhere!B317,"YES","")</f>
        <v/>
      </c>
      <c r="R317">
        <f>VLOOKUP(WhoWorksWhere!B317,Companies!$A$2:$B$695,1,FALSE)</f>
        <v>654</v>
      </c>
    </row>
    <row r="318" spans="1:18" hidden="1" x14ac:dyDescent="0.25">
      <c r="A318" s="15" t="str">
        <f>WhoWorksWhere!A318</f>
        <v>N15216721</v>
      </c>
      <c r="B318" s="15"/>
      <c r="C318" s="14" t="e">
        <f>VLOOKUP(WhoWorksWhere!A318,Graduates!$A$2:$F$231,2,FALSE)</f>
        <v>#N/A</v>
      </c>
      <c r="D318" s="14"/>
      <c r="E318" s="11" t="e">
        <f>VLOOKUP(WhoWorksWhere!A318,Graduates!$A$2:$F$231,3,FALSE)</f>
        <v>#N/A</v>
      </c>
      <c r="F318" s="11"/>
      <c r="G318" s="11" t="str">
        <f>VLOOKUP(WhoWorksWhere!B318,Companies!$A$2:$B$695,2,FALSE)</f>
        <v>KAREL</v>
      </c>
      <c r="H318" s="11"/>
      <c r="I318" s="11"/>
      <c r="J318" s="11"/>
      <c r="K318" s="11" t="e">
        <f>VLOOKUP(Graduatesworkingorworkedincompa!P318,Companies!$A$2:$B$659,2,FALSE)</f>
        <v>#N/A</v>
      </c>
      <c r="L318" s="11"/>
      <c r="M318" s="11"/>
      <c r="N318" s="11"/>
      <c r="O318" s="11"/>
      <c r="P318" t="e">
        <f>VLOOKUP(WhoWorksWhere!A318,WhoHadInternshipWhere!$A$2:$F$811,2,FALSE)</f>
        <v>#N/A</v>
      </c>
      <c r="Q318" t="e">
        <f>IF(P318=WhoWorksWhere!B318,"YES","")</f>
        <v>#N/A</v>
      </c>
      <c r="R318">
        <f>VLOOKUP(WhoWorksWhere!B318,Companies!$A$2:$B$695,1,FALSE)</f>
        <v>51</v>
      </c>
    </row>
    <row r="319" spans="1:18" hidden="1" x14ac:dyDescent="0.25">
      <c r="A319" s="15">
        <f>WhoWorksWhere!A319</f>
        <v>20829339</v>
      </c>
      <c r="B319" s="15"/>
      <c r="C319" s="14" t="str">
        <f>VLOOKUP(WhoWorksWhere!A319,Graduates!$A$2:$F$231,2,FALSE)</f>
        <v>MUHAMMED</v>
      </c>
      <c r="D319" s="14"/>
      <c r="E319" s="11" t="str">
        <f>VLOOKUP(WhoWorksWhere!A319,Graduates!$A$2:$F$231,3,FALSE)</f>
        <v>ALAN</v>
      </c>
      <c r="F319" s="11"/>
      <c r="G319" s="11" t="str">
        <f>VLOOKUP(WhoWorksWhere!B319,Companies!$A$2:$B$695,2,FALSE)</f>
        <v>THY - Türk Hava Yolları</v>
      </c>
      <c r="H319" s="11"/>
      <c r="I319" s="11"/>
      <c r="J319" s="11"/>
      <c r="K319" s="11" t="str">
        <f>VLOOKUP(Graduatesworkingorworkedincompa!P319,Companies!$A$2:$B$659,2,FALSE)</f>
        <v>TAI - TUSAŞ</v>
      </c>
      <c r="L319" s="11"/>
      <c r="M319" s="11"/>
      <c r="N319" s="11"/>
      <c r="O319" s="11"/>
      <c r="P319">
        <f>VLOOKUP(WhoWorksWhere!A319,WhoHadInternshipWhere!$A$2:$F$811,2,FALSE)</f>
        <v>15</v>
      </c>
      <c r="Q319" t="str">
        <f>IF(P319=WhoWorksWhere!B319,"YES","")</f>
        <v/>
      </c>
      <c r="R319">
        <f>VLOOKUP(WhoWorksWhere!B319,Companies!$A$2:$B$695,1,FALSE)</f>
        <v>11</v>
      </c>
    </row>
    <row r="320" spans="1:18" hidden="1" x14ac:dyDescent="0.25">
      <c r="A320" s="15" t="str">
        <f>WhoWorksWhere!A320</f>
        <v>N15212474</v>
      </c>
      <c r="B320" s="15"/>
      <c r="C320" s="14" t="e">
        <f>VLOOKUP(WhoWorksWhere!A320,Graduates!$A$2:$F$231,2,FALSE)</f>
        <v>#N/A</v>
      </c>
      <c r="D320" s="14"/>
      <c r="E320" s="11" t="e">
        <f>VLOOKUP(WhoWorksWhere!A320,Graduates!$A$2:$F$231,3,FALSE)</f>
        <v>#N/A</v>
      </c>
      <c r="F320" s="11"/>
      <c r="G320" s="11" t="str">
        <f>VLOOKUP(WhoWorksWhere!B320,Companies!$A$2:$B$695,2,FALSE)</f>
        <v>MAN Türkiye</v>
      </c>
      <c r="H320" s="11"/>
      <c r="I320" s="11"/>
      <c r="J320" s="11"/>
      <c r="K320" s="11" t="e">
        <f>VLOOKUP(Graduatesworkingorworkedincompa!P320,Companies!$A$2:$B$659,2,FALSE)</f>
        <v>#N/A</v>
      </c>
      <c r="L320" s="11"/>
      <c r="M320" s="11"/>
      <c r="N320" s="11"/>
      <c r="O320" s="11"/>
      <c r="P320" t="e">
        <f>VLOOKUP(WhoWorksWhere!A320,WhoHadInternshipWhere!$A$2:$F$811,2,FALSE)</f>
        <v>#N/A</v>
      </c>
      <c r="Q320" t="e">
        <f>IF(P320=WhoWorksWhere!B320,"YES","")</f>
        <v>#N/A</v>
      </c>
      <c r="R320">
        <f>VLOOKUP(WhoWorksWhere!B320,Companies!$A$2:$B$695,1,FALSE)</f>
        <v>30</v>
      </c>
    </row>
    <row r="321" spans="1:18" hidden="1" x14ac:dyDescent="0.25">
      <c r="A321" s="15">
        <f>WhoWorksWhere!A321</f>
        <v>20829421</v>
      </c>
      <c r="B321" s="15"/>
      <c r="C321" s="14" t="str">
        <f>VLOOKUP(WhoWorksWhere!A321,Graduates!$A$2:$F$231,2,FALSE)</f>
        <v>ERDİ</v>
      </c>
      <c r="D321" s="14"/>
      <c r="E321" s="11" t="str">
        <f>VLOOKUP(WhoWorksWhere!A321,Graduates!$A$2:$F$231,3,FALSE)</f>
        <v>DAŞDEMİR</v>
      </c>
      <c r="F321" s="11"/>
      <c r="G321" s="11" t="str">
        <f>VLOOKUP(WhoWorksWhere!B321,Companies!$A$2:$B$695,2,FALSE)</f>
        <v>Clementon Amusement Park &amp; Splash World</v>
      </c>
      <c r="H321" s="11"/>
      <c r="I321" s="11"/>
      <c r="J321" s="11"/>
      <c r="K321" s="11" t="str">
        <f>VLOOKUP(Graduatesworkingorworkedincompa!P321,Companies!$A$2:$B$659,2,FALSE)</f>
        <v>Sabancı Holding</v>
      </c>
      <c r="L321" s="11"/>
      <c r="M321" s="11"/>
      <c r="N321" s="11"/>
      <c r="O321" s="11"/>
      <c r="P321">
        <f>VLOOKUP(WhoWorksWhere!A321,WhoHadInternshipWhere!$A$2:$F$811,2,FALSE)</f>
        <v>7</v>
      </c>
      <c r="Q321" t="str">
        <f>IF(P321=WhoWorksWhere!B321,"YES","")</f>
        <v/>
      </c>
      <c r="R321">
        <f>VLOOKUP(WhoWorksWhere!B321,Companies!$A$2:$B$695,1,FALSE)</f>
        <v>58</v>
      </c>
    </row>
    <row r="322" spans="1:18" hidden="1" x14ac:dyDescent="0.25">
      <c r="A322" s="15" t="str">
        <f>WhoWorksWhere!A322</f>
        <v>N16217946</v>
      </c>
      <c r="B322" s="15"/>
      <c r="C322" s="14" t="e">
        <f>VLOOKUP(WhoWorksWhere!A322,Graduates!$A$2:$F$231,2,FALSE)</f>
        <v>#N/A</v>
      </c>
      <c r="D322" s="14"/>
      <c r="E322" s="11" t="e">
        <f>VLOOKUP(WhoWorksWhere!A322,Graduates!$A$2:$F$231,3,FALSE)</f>
        <v>#N/A</v>
      </c>
      <c r="F322" s="11"/>
      <c r="G322" s="11" t="str">
        <f>VLOOKUP(WhoWorksWhere!B322,Companies!$A$2:$B$695,2,FALSE)</f>
        <v>GAMA Holding</v>
      </c>
      <c r="H322" s="11"/>
      <c r="I322" s="11"/>
      <c r="J322" s="11"/>
      <c r="K322" s="11" t="e">
        <f>VLOOKUP(Graduatesworkingorworkedincompa!P322,Companies!$A$2:$B$659,2,FALSE)</f>
        <v>#N/A</v>
      </c>
      <c r="L322" s="11"/>
      <c r="M322" s="11"/>
      <c r="N322" s="11"/>
      <c r="O322" s="11"/>
      <c r="P322" t="e">
        <f>VLOOKUP(WhoWorksWhere!A322,WhoHadInternshipWhere!$A$2:$F$811,2,FALSE)</f>
        <v>#N/A</v>
      </c>
      <c r="Q322" t="e">
        <f>IF(P322=WhoWorksWhere!B322,"YES","")</f>
        <v>#N/A</v>
      </c>
      <c r="R322">
        <f>VLOOKUP(WhoWorksWhere!B322,Companies!$A$2:$B$695,1,FALSE)</f>
        <v>496</v>
      </c>
    </row>
    <row r="323" spans="1:18" hidden="1" x14ac:dyDescent="0.25">
      <c r="A323" s="15" t="str">
        <f>WhoWorksWhere!A323</f>
        <v>N16217946</v>
      </c>
      <c r="B323" s="15"/>
      <c r="C323" s="14" t="e">
        <f>VLOOKUP(WhoWorksWhere!A323,Graduates!$A$2:$F$231,2,FALSE)</f>
        <v>#N/A</v>
      </c>
      <c r="D323" s="14"/>
      <c r="E323" s="11" t="e">
        <f>VLOOKUP(WhoWorksWhere!A323,Graduates!$A$2:$F$231,3,FALSE)</f>
        <v>#N/A</v>
      </c>
      <c r="F323" s="11"/>
      <c r="G323" s="11" t="str">
        <f>VLOOKUP(WhoWorksWhere!B323,Companies!$A$2:$B$695,2,FALSE)</f>
        <v>Yüksel Holding</v>
      </c>
      <c r="H323" s="11"/>
      <c r="I323" s="11"/>
      <c r="J323" s="11"/>
      <c r="K323" s="11" t="e">
        <f>VLOOKUP(Graduatesworkingorworkedincompa!P323,Companies!$A$2:$B$659,2,FALSE)</f>
        <v>#N/A</v>
      </c>
      <c r="L323" s="11"/>
      <c r="M323" s="11"/>
      <c r="N323" s="11"/>
      <c r="O323" s="11"/>
      <c r="P323" t="e">
        <f>VLOOKUP(WhoWorksWhere!A323,WhoHadInternshipWhere!$A$2:$F$811,2,FALSE)</f>
        <v>#N/A</v>
      </c>
      <c r="Q323" t="e">
        <f>IF(P323=WhoWorksWhere!B323,"YES","")</f>
        <v>#N/A</v>
      </c>
      <c r="R323">
        <f>VLOOKUP(WhoWorksWhere!B323,Companies!$A$2:$B$695,1,FALSE)</f>
        <v>656</v>
      </c>
    </row>
    <row r="324" spans="1:18" hidden="1" x14ac:dyDescent="0.25">
      <c r="A324" s="15" t="str">
        <f>WhoWorksWhere!A324</f>
        <v>N16217946</v>
      </c>
      <c r="B324" s="15"/>
      <c r="C324" s="14" t="e">
        <f>VLOOKUP(WhoWorksWhere!A324,Graduates!$A$2:$F$231,2,FALSE)</f>
        <v>#N/A</v>
      </c>
      <c r="D324" s="14"/>
      <c r="E324" s="11" t="e">
        <f>VLOOKUP(WhoWorksWhere!A324,Graduates!$A$2:$F$231,3,FALSE)</f>
        <v>#N/A</v>
      </c>
      <c r="F324" s="11"/>
      <c r="G324" s="11" t="str">
        <f>VLOOKUP(WhoWorksWhere!B324,Companies!$A$2:$B$695,2,FALSE)</f>
        <v>British Petroleum</v>
      </c>
      <c r="H324" s="11"/>
      <c r="I324" s="11"/>
      <c r="J324" s="11"/>
      <c r="K324" s="11" t="e">
        <f>VLOOKUP(Graduatesworkingorworkedincompa!P324,Companies!$A$2:$B$659,2,FALSE)</f>
        <v>#N/A</v>
      </c>
      <c r="L324" s="11"/>
      <c r="M324" s="11"/>
      <c r="N324" s="11"/>
      <c r="O324" s="11"/>
      <c r="P324" t="e">
        <f>VLOOKUP(WhoWorksWhere!A324,WhoHadInternshipWhere!$A$2:$F$811,2,FALSE)</f>
        <v>#N/A</v>
      </c>
      <c r="Q324" t="e">
        <f>IF(P324=WhoWorksWhere!B324,"YES","")</f>
        <v>#N/A</v>
      </c>
      <c r="R324">
        <f>VLOOKUP(WhoWorksWhere!B324,Companies!$A$2:$B$695,1,FALSE)</f>
        <v>604</v>
      </c>
    </row>
    <row r="325" spans="1:18" hidden="1" x14ac:dyDescent="0.25">
      <c r="A325" s="15" t="str">
        <f>WhoWorksWhere!A325</f>
        <v>N16217946</v>
      </c>
      <c r="B325" s="15"/>
      <c r="C325" s="14" t="e">
        <f>VLOOKUP(WhoWorksWhere!A325,Graduates!$A$2:$F$231,2,FALSE)</f>
        <v>#N/A</v>
      </c>
      <c r="D325" s="14"/>
      <c r="E325" s="11" t="e">
        <f>VLOOKUP(WhoWorksWhere!A325,Graduates!$A$2:$F$231,3,FALSE)</f>
        <v>#N/A</v>
      </c>
      <c r="F325" s="11"/>
      <c r="G325" s="11" t="str">
        <f>VLOOKUP(WhoWorksWhere!B325,Companies!$A$2:$B$695,2,FALSE)</f>
        <v>Erka</v>
      </c>
      <c r="H325" s="11"/>
      <c r="I325" s="11"/>
      <c r="J325" s="11"/>
      <c r="K325" s="11" t="e">
        <f>VLOOKUP(Graduatesworkingorworkedincompa!P325,Companies!$A$2:$B$659,2,FALSE)</f>
        <v>#N/A</v>
      </c>
      <c r="L325" s="11"/>
      <c r="M325" s="11"/>
      <c r="N325" s="11"/>
      <c r="O325" s="11"/>
      <c r="P325" t="e">
        <f>VLOOKUP(WhoWorksWhere!A325,WhoHadInternshipWhere!$A$2:$F$811,2,FALSE)</f>
        <v>#N/A</v>
      </c>
      <c r="Q325" t="e">
        <f>IF(P325=WhoWorksWhere!B325,"YES","")</f>
        <v>#N/A</v>
      </c>
      <c r="R325">
        <f>VLOOKUP(WhoWorksWhere!B325,Companies!$A$2:$B$695,1,FALSE)</f>
        <v>657</v>
      </c>
    </row>
    <row r="326" spans="1:18" hidden="1" x14ac:dyDescent="0.25">
      <c r="A326" s="15" t="str">
        <f>WhoWorksWhere!A326</f>
        <v>N16212234</v>
      </c>
      <c r="B326" s="15"/>
      <c r="C326" s="14" t="e">
        <f>VLOOKUP(WhoWorksWhere!A326,Graduates!$A$2:$F$231,2,FALSE)</f>
        <v>#N/A</v>
      </c>
      <c r="D326" s="14"/>
      <c r="E326" s="11" t="e">
        <f>VLOOKUP(WhoWorksWhere!A326,Graduates!$A$2:$F$231,3,FALSE)</f>
        <v>#N/A</v>
      </c>
      <c r="F326" s="11"/>
      <c r="G326" s="11" t="str">
        <f>VLOOKUP(WhoWorksWhere!B326,Companies!$A$2:$B$695,2,FALSE)</f>
        <v>ENKA</v>
      </c>
      <c r="H326" s="11"/>
      <c r="I326" s="11"/>
      <c r="J326" s="11"/>
      <c r="K326" s="11" t="e">
        <f>VLOOKUP(Graduatesworkingorworkedincompa!P326,Companies!$A$2:$B$659,2,FALSE)</f>
        <v>#N/A</v>
      </c>
      <c r="L326" s="11"/>
      <c r="M326" s="11"/>
      <c r="N326" s="11"/>
      <c r="O326" s="11"/>
      <c r="P326" t="e">
        <f>VLOOKUP(WhoWorksWhere!A326,WhoHadInternshipWhere!$A$2:$F$811,2,FALSE)</f>
        <v>#N/A</v>
      </c>
      <c r="Q326" t="e">
        <f>IF(P326=WhoWorksWhere!B326,"YES","")</f>
        <v>#N/A</v>
      </c>
      <c r="R326">
        <f>VLOOKUP(WhoWorksWhere!B326,Companies!$A$2:$B$695,1,FALSE)</f>
        <v>658</v>
      </c>
    </row>
    <row r="327" spans="1:18" hidden="1" x14ac:dyDescent="0.25">
      <c r="A327" s="15" t="str">
        <f>WhoWorksWhere!A327</f>
        <v>N16212234</v>
      </c>
      <c r="B327" s="15"/>
      <c r="C327" s="14" t="e">
        <f>VLOOKUP(WhoWorksWhere!A327,Graduates!$A$2:$F$231,2,FALSE)</f>
        <v>#N/A</v>
      </c>
      <c r="D327" s="14"/>
      <c r="E327" s="11" t="e">
        <f>VLOOKUP(WhoWorksWhere!A327,Graduates!$A$2:$F$231,3,FALSE)</f>
        <v>#N/A</v>
      </c>
      <c r="F327" s="11"/>
      <c r="G327" s="11" t="str">
        <f>VLOOKUP(WhoWorksWhere!B327,Companies!$A$2:$B$695,2,FALSE)</f>
        <v>BECHTEL</v>
      </c>
      <c r="H327" s="11"/>
      <c r="I327" s="11"/>
      <c r="J327" s="11"/>
      <c r="K327" s="11" t="e">
        <f>VLOOKUP(Graduatesworkingorworkedincompa!P327,Companies!$A$2:$B$659,2,FALSE)</f>
        <v>#N/A</v>
      </c>
      <c r="L327" s="11"/>
      <c r="M327" s="11"/>
      <c r="N327" s="11"/>
      <c r="O327" s="11"/>
      <c r="P327" t="e">
        <f>VLOOKUP(WhoWorksWhere!A327,WhoHadInternshipWhere!$A$2:$F$811,2,FALSE)</f>
        <v>#N/A</v>
      </c>
      <c r="Q327" t="e">
        <f>IF(P327=WhoWorksWhere!B327,"YES","")</f>
        <v>#N/A</v>
      </c>
      <c r="R327">
        <f>VLOOKUP(WhoWorksWhere!B327,Companies!$A$2:$B$695,1,FALSE)</f>
        <v>659</v>
      </c>
    </row>
    <row r="328" spans="1:18" hidden="1" x14ac:dyDescent="0.25">
      <c r="A328" s="15" t="str">
        <f>WhoWorksWhere!A328</f>
        <v>N16212234</v>
      </c>
      <c r="B328" s="15"/>
      <c r="C328" s="14" t="e">
        <f>VLOOKUP(WhoWorksWhere!A328,Graduates!$A$2:$F$231,2,FALSE)</f>
        <v>#N/A</v>
      </c>
      <c r="D328" s="14"/>
      <c r="E328" s="11" t="e">
        <f>VLOOKUP(WhoWorksWhere!A328,Graduates!$A$2:$F$231,3,FALSE)</f>
        <v>#N/A</v>
      </c>
      <c r="F328" s="11"/>
      <c r="G328" s="11" t="str">
        <f>VLOOKUP(WhoWorksWhere!B328,Companies!$A$2:$B$695,2,FALSE)</f>
        <v>TEKFEN</v>
      </c>
      <c r="H328" s="11"/>
      <c r="I328" s="11"/>
      <c r="J328" s="11"/>
      <c r="K328" s="11" t="e">
        <f>VLOOKUP(Graduatesworkingorworkedincompa!P328,Companies!$A$2:$B$659,2,FALSE)</f>
        <v>#N/A</v>
      </c>
      <c r="L328" s="11"/>
      <c r="M328" s="11"/>
      <c r="N328" s="11"/>
      <c r="O328" s="11"/>
      <c r="P328" t="e">
        <f>VLOOKUP(WhoWorksWhere!A328,WhoHadInternshipWhere!$A$2:$F$811,2,FALSE)</f>
        <v>#N/A</v>
      </c>
      <c r="Q328" t="e">
        <f>IF(P328=WhoWorksWhere!B328,"YES","")</f>
        <v>#N/A</v>
      </c>
      <c r="R328">
        <f>VLOOKUP(WhoWorksWhere!B328,Companies!$A$2:$B$695,1,FALSE)</f>
        <v>660</v>
      </c>
    </row>
    <row r="329" spans="1:18" hidden="1" x14ac:dyDescent="0.25">
      <c r="A329" s="15" t="str">
        <f>WhoWorksWhere!A329</f>
        <v>N16217946</v>
      </c>
      <c r="B329" s="15"/>
      <c r="C329" s="14" t="e">
        <f>VLOOKUP(WhoWorksWhere!A329,Graduates!$A$2:$F$231,2,FALSE)</f>
        <v>#N/A</v>
      </c>
      <c r="D329" s="14"/>
      <c r="E329" s="11" t="e">
        <f>VLOOKUP(WhoWorksWhere!A329,Graduates!$A$2:$F$231,3,FALSE)</f>
        <v>#N/A</v>
      </c>
      <c r="F329" s="11"/>
      <c r="G329" s="11" t="str">
        <f>VLOOKUP(WhoWorksWhere!B329,Companies!$A$2:$B$695,2,FALSE)</f>
        <v>Ilgaz İnşaat</v>
      </c>
      <c r="H329" s="11"/>
      <c r="I329" s="11"/>
      <c r="J329" s="11"/>
      <c r="K329" s="11" t="e">
        <f>VLOOKUP(Graduatesworkingorworkedincompa!P329,Companies!$A$2:$B$659,2,FALSE)</f>
        <v>#N/A</v>
      </c>
      <c r="L329" s="11"/>
      <c r="M329" s="11"/>
      <c r="N329" s="11"/>
      <c r="O329" s="11"/>
      <c r="P329" t="e">
        <f>VLOOKUP(WhoWorksWhere!A329,WhoHadInternshipWhere!$A$2:$F$811,2,FALSE)</f>
        <v>#N/A</v>
      </c>
      <c r="Q329" t="e">
        <f>IF(P329=WhoWorksWhere!B329,"YES","")</f>
        <v>#N/A</v>
      </c>
      <c r="R329">
        <f>VLOOKUP(WhoWorksWhere!B329,Companies!$A$2:$B$695,1,FALSE)</f>
        <v>661</v>
      </c>
    </row>
    <row r="330" spans="1:18" hidden="1" x14ac:dyDescent="0.25">
      <c r="A330" s="15" t="str">
        <f>WhoWorksWhere!A330</f>
        <v>N16212234</v>
      </c>
      <c r="B330" s="15"/>
      <c r="C330" s="14" t="e">
        <f>VLOOKUP(WhoWorksWhere!A330,Graduates!$A$2:$F$231,2,FALSE)</f>
        <v>#N/A</v>
      </c>
      <c r="D330" s="14"/>
      <c r="E330" s="11" t="e">
        <f>VLOOKUP(WhoWorksWhere!A330,Graduates!$A$2:$F$231,3,FALSE)</f>
        <v>#N/A</v>
      </c>
      <c r="F330" s="11"/>
      <c r="G330" s="11" t="str">
        <f>VLOOKUP(WhoWorksWhere!B330,Companies!$A$2:$B$695,2,FALSE)</f>
        <v>TANAP</v>
      </c>
      <c r="H330" s="11"/>
      <c r="I330" s="11"/>
      <c r="J330" s="11"/>
      <c r="K330" s="11" t="e">
        <f>VLOOKUP(Graduatesworkingorworkedincompa!P330,Companies!$A$2:$B$659,2,FALSE)</f>
        <v>#N/A</v>
      </c>
      <c r="L330" s="11"/>
      <c r="M330" s="11"/>
      <c r="N330" s="11"/>
      <c r="O330" s="11"/>
      <c r="P330" t="e">
        <f>VLOOKUP(WhoWorksWhere!A330,WhoHadInternshipWhere!$A$2:$F$811,2,FALSE)</f>
        <v>#N/A</v>
      </c>
      <c r="Q330" t="e">
        <f>IF(P330=WhoWorksWhere!B330,"YES","")</f>
        <v>#N/A</v>
      </c>
      <c r="R330">
        <f>VLOOKUP(WhoWorksWhere!B330,Companies!$A$2:$B$695,1,FALSE)</f>
        <v>662</v>
      </c>
    </row>
    <row r="331" spans="1:18" hidden="1" x14ac:dyDescent="0.25">
      <c r="A331" s="15" t="str">
        <f>WhoWorksWhere!A331</f>
        <v>N14317314</v>
      </c>
      <c r="B331" s="15"/>
      <c r="C331" s="14" t="e">
        <f>VLOOKUP(WhoWorksWhere!A331,Graduates!$A$2:$F$231,2,FALSE)</f>
        <v>#N/A</v>
      </c>
      <c r="D331" s="14"/>
      <c r="E331" s="11" t="e">
        <f>VLOOKUP(WhoWorksWhere!A331,Graduates!$A$2:$F$231,3,FALSE)</f>
        <v>#N/A</v>
      </c>
      <c r="F331" s="11"/>
      <c r="G331" s="11" t="str">
        <f>VLOOKUP(WhoWorksWhere!B331,Companies!$A$2:$B$695,2,FALSE)</f>
        <v>Robit Robot ve Otomasyon Sistemleri</v>
      </c>
      <c r="H331" s="11"/>
      <c r="I331" s="11"/>
      <c r="J331" s="11"/>
      <c r="K331" s="11" t="str">
        <f>VLOOKUP(Graduatesworkingorworkedincompa!P331,Companies!$A$2:$B$659,2,FALSE)</f>
        <v>HAVELSAN</v>
      </c>
      <c r="L331" s="11"/>
      <c r="M331" s="11"/>
      <c r="N331" s="11"/>
      <c r="O331" s="11"/>
      <c r="P331">
        <f>VLOOKUP(WhoWorksWhere!A331,WhoHadInternshipWhere!$A$2:$F$811,2,FALSE)</f>
        <v>357</v>
      </c>
      <c r="Q331" t="str">
        <f>IF(P331=WhoWorksWhere!B331,"YES","")</f>
        <v/>
      </c>
      <c r="R331">
        <f>VLOOKUP(WhoWorksWhere!B331,Companies!$A$2:$B$695,1,FALSE)</f>
        <v>665</v>
      </c>
    </row>
    <row r="332" spans="1:18" hidden="1" x14ac:dyDescent="0.25">
      <c r="A332" s="15" t="str">
        <f>WhoWorksWhere!A332</f>
        <v>N14317314</v>
      </c>
      <c r="B332" s="15"/>
      <c r="C332" s="14" t="e">
        <f>VLOOKUP(WhoWorksWhere!A332,Graduates!$A$2:$F$231,2,FALSE)</f>
        <v>#N/A</v>
      </c>
      <c r="D332" s="14"/>
      <c r="E332" s="11" t="e">
        <f>VLOOKUP(WhoWorksWhere!A332,Graduates!$A$2:$F$231,3,FALSE)</f>
        <v>#N/A</v>
      </c>
      <c r="F332" s="11"/>
      <c r="G332" s="11" t="str">
        <f>VLOOKUP(WhoWorksWhere!B332,Companies!$A$2:$B$695,2,FALSE)</f>
        <v>Bisoft Bilgi Teknolojileri</v>
      </c>
      <c r="H332" s="11"/>
      <c r="I332" s="11"/>
      <c r="J332" s="11"/>
      <c r="K332" s="11" t="str">
        <f>VLOOKUP(Graduatesworkingorworkedincompa!P332,Companies!$A$2:$B$659,2,FALSE)</f>
        <v>HAVELSAN</v>
      </c>
      <c r="L332" s="11"/>
      <c r="M332" s="11"/>
      <c r="N332" s="11"/>
      <c r="O332" s="11"/>
      <c r="P332">
        <f>VLOOKUP(WhoWorksWhere!A332,WhoHadInternshipWhere!$A$2:$F$811,2,FALSE)</f>
        <v>357</v>
      </c>
      <c r="Q332" t="str">
        <f>IF(P332=WhoWorksWhere!B332,"YES","")</f>
        <v/>
      </c>
      <c r="R332">
        <f>VLOOKUP(WhoWorksWhere!B332,Companies!$A$2:$B$695,1,FALSE)</f>
        <v>364</v>
      </c>
    </row>
    <row r="333" spans="1:18" hidden="1" x14ac:dyDescent="0.25">
      <c r="A333" s="15" t="str">
        <f>WhoWorksWhere!A333</f>
        <v>N14311388</v>
      </c>
      <c r="B333" s="15"/>
      <c r="C333" s="14" t="e">
        <f>VLOOKUP(WhoWorksWhere!A333,Graduates!$A$2:$F$231,2,FALSE)</f>
        <v>#N/A</v>
      </c>
      <c r="D333" s="14"/>
      <c r="E333" s="11" t="e">
        <f>VLOOKUP(WhoWorksWhere!A333,Graduates!$A$2:$F$231,3,FALSE)</f>
        <v>#N/A</v>
      </c>
      <c r="F333" s="11"/>
      <c r="G333" s="11" t="str">
        <f>VLOOKUP(WhoWorksWhere!B333,Companies!$A$2:$B$695,2,FALSE)</f>
        <v>Gülermak</v>
      </c>
      <c r="H333" s="11"/>
      <c r="I333" s="11"/>
      <c r="J333" s="11"/>
      <c r="K333" s="11" t="e">
        <f>VLOOKUP(Graduatesworkingorworkedincompa!P333,Companies!$A$2:$B$659,2,FALSE)</f>
        <v>#N/A</v>
      </c>
      <c r="L333" s="11"/>
      <c r="M333" s="11"/>
      <c r="N333" s="11"/>
      <c r="O333" s="11"/>
      <c r="P333" t="e">
        <f>VLOOKUP(WhoWorksWhere!A333,WhoHadInternshipWhere!$A$2:$F$811,2,FALSE)</f>
        <v>#N/A</v>
      </c>
      <c r="Q333" t="e">
        <f>IF(P333=WhoWorksWhere!B333,"YES","")</f>
        <v>#N/A</v>
      </c>
      <c r="R333">
        <f>VLOOKUP(WhoWorksWhere!B333,Companies!$A$2:$B$695,1,FALSE)</f>
        <v>392</v>
      </c>
    </row>
    <row r="334" spans="1:18" hidden="1" x14ac:dyDescent="0.25">
      <c r="A334" s="15" t="str">
        <f>WhoWorksWhere!A334</f>
        <v>N15216677</v>
      </c>
      <c r="B334" s="15"/>
      <c r="C334" s="14" t="e">
        <f>VLOOKUP(WhoWorksWhere!A334,Graduates!$A$2:$F$231,2,FALSE)</f>
        <v>#N/A</v>
      </c>
      <c r="D334" s="14"/>
      <c r="E334" s="11" t="e">
        <f>VLOOKUP(WhoWorksWhere!A334,Graduates!$A$2:$F$231,3,FALSE)</f>
        <v>#N/A</v>
      </c>
      <c r="F334" s="11"/>
      <c r="G334" s="11" t="str">
        <f>VLOOKUP(WhoWorksWhere!B334,Companies!$A$2:$B$695,2,FALSE)</f>
        <v>UDEM International Certification</v>
      </c>
      <c r="H334" s="11"/>
      <c r="I334" s="11"/>
      <c r="J334" s="11"/>
      <c r="K334" s="11" t="str">
        <f>VLOOKUP(Graduatesworkingorworkedincompa!P334,Companies!$A$2:$B$659,2,FALSE)</f>
        <v>Arçelik</v>
      </c>
      <c r="L334" s="11"/>
      <c r="M334" s="11"/>
      <c r="N334" s="11"/>
      <c r="O334" s="11"/>
      <c r="P334">
        <f>VLOOKUP(WhoWorksWhere!A334,WhoHadInternshipWhere!$A$2:$F$811,2,FALSE)</f>
        <v>16</v>
      </c>
      <c r="Q334" t="str">
        <f>IF(P334=WhoWorksWhere!B334,"YES","")</f>
        <v/>
      </c>
      <c r="R334">
        <f>VLOOKUP(WhoWorksWhere!B334,Companies!$A$2:$B$695,1,FALSE)</f>
        <v>668</v>
      </c>
    </row>
    <row r="335" spans="1:18" hidden="1" x14ac:dyDescent="0.25">
      <c r="A335" s="15">
        <f>WhoWorksWhere!A335</f>
        <v>21030794</v>
      </c>
      <c r="B335" s="15"/>
      <c r="C335" s="14" t="str">
        <f>VLOOKUP(WhoWorksWhere!A335,Graduates!$A$2:$F$231,2,FALSE)</f>
        <v>ÖZGE</v>
      </c>
      <c r="D335" s="14"/>
      <c r="E335" s="11" t="str">
        <f>VLOOKUP(WhoWorksWhere!A335,Graduates!$A$2:$F$231,3,FALSE)</f>
        <v>DEMİR</v>
      </c>
      <c r="F335" s="11"/>
      <c r="G335" s="11" t="str">
        <f>VLOOKUP(WhoWorksWhere!B335,Companies!$A$2:$B$695,2,FALSE)</f>
        <v>Schneider Electric</v>
      </c>
      <c r="H335" s="11"/>
      <c r="I335" s="11"/>
      <c r="J335" s="11"/>
      <c r="K335" s="11" t="str">
        <f>VLOOKUP(Graduatesworkingorworkedincompa!P335,Companies!$A$2:$B$659,2,FALSE)</f>
        <v>Mastaş Makina</v>
      </c>
      <c r="L335" s="11"/>
      <c r="M335" s="11"/>
      <c r="N335" s="11"/>
      <c r="O335" s="11"/>
      <c r="P335">
        <f>VLOOKUP(WhoWorksWhere!A335,WhoHadInternshipWhere!$A$2:$F$811,2,FALSE)</f>
        <v>235</v>
      </c>
      <c r="Q335" t="str">
        <f>IF(P335=WhoWorksWhere!B335,"YES","")</f>
        <v/>
      </c>
      <c r="R335">
        <f>VLOOKUP(WhoWorksWhere!B335,Companies!$A$2:$B$695,1,FALSE)</f>
        <v>67</v>
      </c>
    </row>
    <row r="336" spans="1:18" hidden="1" x14ac:dyDescent="0.25">
      <c r="A336" s="15">
        <f>WhoWorksWhere!A336</f>
        <v>21030794</v>
      </c>
      <c r="B336" s="15"/>
      <c r="C336" s="14" t="str">
        <f>VLOOKUP(WhoWorksWhere!A336,Graduates!$A$2:$F$231,2,FALSE)</f>
        <v>ÖZGE</v>
      </c>
      <c r="D336" s="14"/>
      <c r="E336" s="11" t="str">
        <f>VLOOKUP(WhoWorksWhere!A336,Graduates!$A$2:$F$231,3,FALSE)</f>
        <v>DEMİR</v>
      </c>
      <c r="F336" s="11"/>
      <c r="G336" s="11" t="str">
        <f>VLOOKUP(WhoWorksWhere!B336,Companies!$A$2:$B$695,2,FALSE)</f>
        <v>MAN Türkiye</v>
      </c>
      <c r="H336" s="11"/>
      <c r="I336" s="11"/>
      <c r="J336" s="11"/>
      <c r="K336" s="11" t="str">
        <f>VLOOKUP(Graduatesworkingorworkedincompa!P336,Companies!$A$2:$B$659,2,FALSE)</f>
        <v>Mastaş Makina</v>
      </c>
      <c r="L336" s="11"/>
      <c r="M336" s="11"/>
      <c r="N336" s="11"/>
      <c r="O336" s="11"/>
      <c r="P336">
        <f>VLOOKUP(WhoWorksWhere!A336,WhoHadInternshipWhere!$A$2:$F$811,2,FALSE)</f>
        <v>235</v>
      </c>
      <c r="Q336" t="str">
        <f>IF(P336=WhoWorksWhere!B336,"YES","")</f>
        <v/>
      </c>
      <c r="R336">
        <f>VLOOKUP(WhoWorksWhere!B336,Companies!$A$2:$B$695,1,FALSE)</f>
        <v>30</v>
      </c>
    </row>
    <row r="337" spans="1:18" hidden="1" x14ac:dyDescent="0.25">
      <c r="A337" s="15" t="str">
        <f>WhoWorksWhere!A337</f>
        <v>N16117240</v>
      </c>
      <c r="B337" s="15"/>
      <c r="C337" s="14" t="e">
        <f>VLOOKUP(WhoWorksWhere!A337,Graduates!$A$2:$F$231,2,FALSE)</f>
        <v>#N/A</v>
      </c>
      <c r="D337" s="14"/>
      <c r="E337" s="11" t="e">
        <f>VLOOKUP(WhoWorksWhere!A337,Graduates!$A$2:$F$231,3,FALSE)</f>
        <v>#N/A</v>
      </c>
      <c r="F337" s="11"/>
      <c r="G337" s="11" t="str">
        <f>VLOOKUP(WhoWorksWhere!B337,Companies!$A$2:$B$695,2,FALSE)</f>
        <v>ASELSAN</v>
      </c>
      <c r="H337" s="11"/>
      <c r="I337" s="11"/>
      <c r="J337" s="11"/>
      <c r="K337" s="11" t="e">
        <f>VLOOKUP(Graduatesworkingorworkedincompa!P337,Companies!$A$2:$B$659,2,FALSE)</f>
        <v>#N/A</v>
      </c>
      <c r="L337" s="11"/>
      <c r="M337" s="11"/>
      <c r="N337" s="11"/>
      <c r="O337" s="11"/>
      <c r="P337" t="e">
        <f>VLOOKUP(WhoWorksWhere!A337,WhoHadInternshipWhere!$A$2:$F$811,2,FALSE)</f>
        <v>#N/A</v>
      </c>
      <c r="Q337" t="e">
        <f>IF(P337=WhoWorksWhere!B337,"YES","")</f>
        <v>#N/A</v>
      </c>
      <c r="R337">
        <f>VLOOKUP(WhoWorksWhere!B337,Companies!$A$2:$B$695,1,FALSE)</f>
        <v>1</v>
      </c>
    </row>
    <row r="338" spans="1:18" hidden="1" x14ac:dyDescent="0.25">
      <c r="A338" s="15" t="str">
        <f>WhoWorksWhere!A338</f>
        <v>N16115796</v>
      </c>
      <c r="B338" s="15"/>
      <c r="C338" s="14" t="e">
        <f>VLOOKUP(WhoWorksWhere!A338,Graduates!$A$2:$F$231,2,FALSE)</f>
        <v>#N/A</v>
      </c>
      <c r="D338" s="14"/>
      <c r="E338" s="11" t="e">
        <f>VLOOKUP(WhoWorksWhere!A338,Graduates!$A$2:$F$231,3,FALSE)</f>
        <v>#N/A</v>
      </c>
      <c r="F338" s="11"/>
      <c r="G338" s="11" t="str">
        <f>VLOOKUP(WhoWorksWhere!B338,Companies!$A$2:$B$695,2,FALSE)</f>
        <v>TÜBİTAK</v>
      </c>
      <c r="H338" s="11"/>
      <c r="I338" s="11"/>
      <c r="J338" s="11"/>
      <c r="K338" s="11" t="e">
        <f>VLOOKUP(Graduatesworkingorworkedincompa!P338,Companies!$A$2:$B$659,2,FALSE)</f>
        <v>#N/A</v>
      </c>
      <c r="L338" s="11"/>
      <c r="M338" s="11"/>
      <c r="N338" s="11"/>
      <c r="O338" s="11"/>
      <c r="P338" t="e">
        <f>VLOOKUP(WhoWorksWhere!A338,WhoHadInternshipWhere!$A$2:$F$811,2,FALSE)</f>
        <v>#N/A</v>
      </c>
      <c r="Q338" t="e">
        <f>IF(P338=WhoWorksWhere!B338,"YES","")</f>
        <v>#N/A</v>
      </c>
      <c r="R338">
        <f>VLOOKUP(WhoWorksWhere!B338,Companies!$A$2:$B$695,1,FALSE)</f>
        <v>78</v>
      </c>
    </row>
    <row r="339" spans="1:18" hidden="1" x14ac:dyDescent="0.25">
      <c r="A339" s="15" t="str">
        <f>WhoWorksWhere!A339</f>
        <v>N14213441</v>
      </c>
      <c r="B339" s="15"/>
      <c r="C339" s="14" t="e">
        <f>VLOOKUP(WhoWorksWhere!A339,Graduates!$A$2:$F$231,2,FALSE)</f>
        <v>#N/A</v>
      </c>
      <c r="D339" s="14"/>
      <c r="E339" s="11" t="e">
        <f>VLOOKUP(WhoWorksWhere!A339,Graduates!$A$2:$F$231,3,FALSE)</f>
        <v>#N/A</v>
      </c>
      <c r="F339" s="11"/>
      <c r="G339" s="11" t="str">
        <f>VLOOKUP(WhoWorksWhere!B339,Companies!$A$2:$B$695,2,FALSE)</f>
        <v>Prefi Prefabrik Yapı</v>
      </c>
      <c r="H339" s="11"/>
      <c r="I339" s="11"/>
      <c r="J339" s="11"/>
      <c r="K339" s="11" t="str">
        <f>VLOOKUP(Graduatesworkingorworkedincompa!P339,Companies!$A$2:$B$659,2,FALSE)</f>
        <v>Türk Traktör</v>
      </c>
      <c r="L339" s="11"/>
      <c r="M339" s="11"/>
      <c r="N339" s="11"/>
      <c r="O339" s="11"/>
      <c r="P339">
        <f>VLOOKUP(WhoWorksWhere!A339,WhoHadInternshipWhere!$A$2:$F$811,2,FALSE)</f>
        <v>208</v>
      </c>
      <c r="Q339" t="str">
        <f>IF(P339=WhoWorksWhere!B339,"YES","")</f>
        <v/>
      </c>
      <c r="R339">
        <f>VLOOKUP(WhoWorksWhere!B339,Companies!$A$2:$B$695,1,FALSE)</f>
        <v>669</v>
      </c>
    </row>
    <row r="340" spans="1:18" hidden="1" x14ac:dyDescent="0.25">
      <c r="A340" s="15" t="str">
        <f>WhoWorksWhere!A340</f>
        <v>N14115970</v>
      </c>
      <c r="B340" s="15"/>
      <c r="C340" s="14" t="e">
        <f>VLOOKUP(WhoWorksWhere!A340,Graduates!$A$2:$F$231,2,FALSE)</f>
        <v>#N/A</v>
      </c>
      <c r="D340" s="14"/>
      <c r="E340" s="11" t="e">
        <f>VLOOKUP(WhoWorksWhere!A340,Graduates!$A$2:$F$231,3,FALSE)</f>
        <v>#N/A</v>
      </c>
      <c r="F340" s="11"/>
      <c r="G340" s="11" t="str">
        <f>VLOOKUP(WhoWorksWhere!B340,Companies!$A$2:$B$695,2,FALSE)</f>
        <v>Securitas</v>
      </c>
      <c r="H340" s="11"/>
      <c r="I340" s="11"/>
      <c r="J340" s="11"/>
      <c r="K340" s="11" t="e">
        <f>VLOOKUP(Graduatesworkingorworkedincompa!P340,Companies!$A$2:$B$659,2,FALSE)</f>
        <v>#N/A</v>
      </c>
      <c r="L340" s="11"/>
      <c r="M340" s="11"/>
      <c r="N340" s="11"/>
      <c r="O340" s="11"/>
      <c r="P340" t="e">
        <f>VLOOKUP(WhoWorksWhere!A340,WhoHadInternshipWhere!$A$2:$F$811,2,FALSE)</f>
        <v>#N/A</v>
      </c>
      <c r="Q340" t="e">
        <f>IF(P340=WhoWorksWhere!B340,"YES","")</f>
        <v>#N/A</v>
      </c>
      <c r="R340">
        <f>VLOOKUP(WhoWorksWhere!B340,Companies!$A$2:$B$695,1,FALSE)</f>
        <v>670</v>
      </c>
    </row>
    <row r="341" spans="1:18" hidden="1" x14ac:dyDescent="0.25">
      <c r="A341" s="15" t="str">
        <f>WhoWorksWhere!A341</f>
        <v>N14313598</v>
      </c>
      <c r="B341" s="15"/>
      <c r="C341" s="14" t="e">
        <f>VLOOKUP(WhoWorksWhere!A341,Graduates!$A$2:$F$231,2,FALSE)</f>
        <v>#N/A</v>
      </c>
      <c r="D341" s="14"/>
      <c r="E341" s="11" t="e">
        <f>VLOOKUP(WhoWorksWhere!A341,Graduates!$A$2:$F$231,3,FALSE)</f>
        <v>#N/A</v>
      </c>
      <c r="F341" s="11"/>
      <c r="G341" s="11" t="str">
        <f>VLOOKUP(WhoWorksWhere!B341,Companies!$A$2:$B$695,2,FALSE)</f>
        <v>Petlas</v>
      </c>
      <c r="H341" s="11"/>
      <c r="I341" s="11"/>
      <c r="J341" s="11"/>
      <c r="K341" s="11" t="str">
        <f>VLOOKUP(Graduatesworkingorworkedincompa!P341,Companies!$A$2:$B$659,2,FALSE)</f>
        <v>ASELSAN</v>
      </c>
      <c r="L341" s="11"/>
      <c r="M341" s="11"/>
      <c r="N341" s="11"/>
      <c r="O341" s="11"/>
      <c r="P341">
        <f>VLOOKUP(WhoWorksWhere!A341,WhoHadInternshipWhere!$A$2:$F$811,2,FALSE)</f>
        <v>1</v>
      </c>
      <c r="Q341" t="str">
        <f>IF(P341=WhoWorksWhere!B341,"YES","")</f>
        <v/>
      </c>
      <c r="R341">
        <f>VLOOKUP(WhoWorksWhere!B341,Companies!$A$2:$B$695,1,FALSE)</f>
        <v>583</v>
      </c>
    </row>
    <row r="342" spans="1:18" hidden="1" x14ac:dyDescent="0.25">
      <c r="A342" s="15">
        <f>WhoWorksWhere!A342</f>
        <v>21031054</v>
      </c>
      <c r="B342" s="15"/>
      <c r="C342" s="14" t="str">
        <f>VLOOKUP(WhoWorksWhere!A342,Graduates!$A$2:$F$231,2,FALSE)</f>
        <v>ANIL</v>
      </c>
      <c r="D342" s="14"/>
      <c r="E342" s="11" t="str">
        <f>VLOOKUP(WhoWorksWhere!A342,Graduates!$A$2:$F$231,3,FALSE)</f>
        <v>ŞEHİTOĞLU</v>
      </c>
      <c r="F342" s="11"/>
      <c r="G342" s="11" t="str">
        <f>VLOOKUP(WhoWorksWhere!B342,Companies!$A$2:$B$695,2,FALSE)</f>
        <v>ASELSAN</v>
      </c>
      <c r="H342" s="11"/>
      <c r="I342" s="11"/>
      <c r="J342" s="11"/>
      <c r="K342" s="11" t="str">
        <f>VLOOKUP(Graduatesworkingorworkedincompa!P342,Companies!$A$2:$B$659,2,FALSE)</f>
        <v>Şişecam</v>
      </c>
      <c r="L342" s="11"/>
      <c r="M342" s="11"/>
      <c r="N342" s="11"/>
      <c r="O342" s="11"/>
      <c r="P342">
        <f>VLOOKUP(WhoWorksWhere!A342,WhoHadInternshipWhere!$A$2:$F$811,2,FALSE)</f>
        <v>38</v>
      </c>
      <c r="Q342" t="str">
        <f>IF(P342=WhoWorksWhere!B342,"YES","")</f>
        <v/>
      </c>
      <c r="R342">
        <f>VLOOKUP(WhoWorksWhere!B342,Companies!$A$2:$B$695,1,FALSE)</f>
        <v>1</v>
      </c>
    </row>
    <row r="343" spans="1:18" hidden="1" x14ac:dyDescent="0.25">
      <c r="A343" s="15" t="str">
        <f>WhoWorksWhere!A343</f>
        <v>N14212331</v>
      </c>
      <c r="B343" s="15"/>
      <c r="C343" s="14" t="e">
        <f>VLOOKUP(WhoWorksWhere!A343,Graduates!$A$2:$F$231,2,FALSE)</f>
        <v>#N/A</v>
      </c>
      <c r="D343" s="14"/>
      <c r="E343" s="11" t="e">
        <f>VLOOKUP(WhoWorksWhere!A343,Graduates!$A$2:$F$231,3,FALSE)</f>
        <v>#N/A</v>
      </c>
      <c r="F343" s="11"/>
      <c r="G343" s="11" t="str">
        <f>VLOOKUP(WhoWorksWhere!B343,Companies!$A$2:$B$695,2,FALSE)</f>
        <v>HAVELSAN</v>
      </c>
      <c r="H343" s="11"/>
      <c r="I343" s="11"/>
      <c r="J343" s="11"/>
      <c r="K343" s="11" t="str">
        <f>VLOOKUP(Graduatesworkingorworkedincompa!P343,Companies!$A$2:$B$659,2,FALSE)</f>
        <v>Türk Telekom</v>
      </c>
      <c r="L343" s="11"/>
      <c r="M343" s="11"/>
      <c r="N343" s="11"/>
      <c r="O343" s="11"/>
      <c r="P343">
        <f>VLOOKUP(WhoWorksWhere!A343,WhoHadInternshipWhere!$A$2:$F$811,2,FALSE)</f>
        <v>69</v>
      </c>
      <c r="Q343" t="str">
        <f>IF(P343=WhoWorksWhere!B343,"YES","")</f>
        <v/>
      </c>
      <c r="R343">
        <f>VLOOKUP(WhoWorksWhere!B343,Companies!$A$2:$B$695,1,FALSE)</f>
        <v>357</v>
      </c>
    </row>
    <row r="344" spans="1:18" hidden="1" x14ac:dyDescent="0.25">
      <c r="A344" s="15">
        <f>WhoWorksWhere!A344</f>
        <v>21030938</v>
      </c>
      <c r="B344" s="15"/>
      <c r="C344" s="14" t="str">
        <f>VLOOKUP(WhoWorksWhere!A344,Graduates!$A$2:$F$231,2,FALSE)</f>
        <v>BERRİN</v>
      </c>
      <c r="D344" s="14"/>
      <c r="E344" s="11" t="str">
        <f>VLOOKUP(WhoWorksWhere!A344,Graduates!$A$2:$F$231,3,FALSE)</f>
        <v>KARLANKUŞ</v>
      </c>
      <c r="F344" s="11"/>
      <c r="G344" s="11" t="str">
        <f>VLOOKUP(WhoWorksWhere!B344,Companies!$A$2:$B$695,2,FALSE)</f>
        <v>Getinge Group</v>
      </c>
      <c r="H344" s="11"/>
      <c r="I344" s="11"/>
      <c r="J344" s="11"/>
      <c r="K344" s="11" t="str">
        <f>VLOOKUP(Graduatesworkingorworkedincompa!P344,Companies!$A$2:$B$659,2,FALSE)</f>
        <v>Ekol Lojistik</v>
      </c>
      <c r="L344" s="11"/>
      <c r="M344" s="11"/>
      <c r="N344" s="11"/>
      <c r="O344" s="11"/>
      <c r="P344">
        <f>VLOOKUP(WhoWorksWhere!A344,WhoHadInternshipWhere!$A$2:$F$811,2,FALSE)</f>
        <v>61</v>
      </c>
      <c r="Q344" t="str">
        <f>IF(P344=WhoWorksWhere!B344,"YES","")</f>
        <v/>
      </c>
      <c r="R344">
        <f>VLOOKUP(WhoWorksWhere!B344,Companies!$A$2:$B$695,1,FALSE)</f>
        <v>671</v>
      </c>
    </row>
    <row r="345" spans="1:18" hidden="1" x14ac:dyDescent="0.25">
      <c r="A345" s="15">
        <f>WhoWorksWhere!A345</f>
        <v>21030995</v>
      </c>
      <c r="B345" s="15"/>
      <c r="C345" s="14" t="str">
        <f>VLOOKUP(WhoWorksWhere!A345,Graduates!$A$2:$F$231,2,FALSE)</f>
        <v>KÜBRA</v>
      </c>
      <c r="D345" s="14"/>
      <c r="E345" s="11" t="str">
        <f>VLOOKUP(WhoWorksWhere!A345,Graduates!$A$2:$F$231,3,FALSE)</f>
        <v>KÖRÜKÇÜ</v>
      </c>
      <c r="F345" s="11"/>
      <c r="G345" s="11" t="str">
        <f>VLOOKUP(WhoWorksWhere!B345,Companies!$A$2:$B$695,2,FALSE)</f>
        <v>Organik İnsan Kaynakları ve Danışmanlık</v>
      </c>
      <c r="H345" s="11"/>
      <c r="I345" s="11"/>
      <c r="J345" s="11"/>
      <c r="K345" s="11" t="e">
        <f>VLOOKUP(Graduatesworkingorworkedincompa!P345,Companies!$A$2:$B$659,2,FALSE)</f>
        <v>#N/A</v>
      </c>
      <c r="L345" s="11"/>
      <c r="M345" s="11"/>
      <c r="N345" s="11"/>
      <c r="O345" s="11"/>
      <c r="P345" t="e">
        <f>VLOOKUP(WhoWorksWhere!A345,WhoHadInternshipWhere!$A$2:$F$811,2,FALSE)</f>
        <v>#N/A</v>
      </c>
      <c r="Q345" t="e">
        <f>IF(P345=WhoWorksWhere!B345,"YES","")</f>
        <v>#N/A</v>
      </c>
      <c r="R345">
        <f>VLOOKUP(WhoWorksWhere!B345,Companies!$A$2:$B$695,1,FALSE)</f>
        <v>672</v>
      </c>
    </row>
    <row r="346" spans="1:18" hidden="1" x14ac:dyDescent="0.25">
      <c r="A346" s="15">
        <f>WhoWorksWhere!A346</f>
        <v>21030995</v>
      </c>
      <c r="B346" s="15"/>
      <c r="C346" s="14" t="str">
        <f>VLOOKUP(WhoWorksWhere!A346,Graduates!$A$2:$F$231,2,FALSE)</f>
        <v>KÜBRA</v>
      </c>
      <c r="D346" s="14"/>
      <c r="E346" s="11" t="str">
        <f>VLOOKUP(WhoWorksWhere!A346,Graduates!$A$2:$F$231,3,FALSE)</f>
        <v>KÖRÜKÇÜ</v>
      </c>
      <c r="F346" s="11"/>
      <c r="G346" s="11" t="str">
        <f>VLOOKUP(WhoWorksWhere!B346,Companies!$A$2:$B$695,2,FALSE)</f>
        <v>İnfoloji Kurumsal Danışmanlık</v>
      </c>
      <c r="H346" s="11"/>
      <c r="I346" s="11"/>
      <c r="J346" s="11"/>
      <c r="K346" s="11" t="e">
        <f>VLOOKUP(Graduatesworkingorworkedincompa!P346,Companies!$A$2:$B$659,2,FALSE)</f>
        <v>#N/A</v>
      </c>
      <c r="L346" s="11"/>
      <c r="M346" s="11"/>
      <c r="N346" s="11"/>
      <c r="O346" s="11"/>
      <c r="P346" t="e">
        <f>VLOOKUP(WhoWorksWhere!A346,WhoHadInternshipWhere!$A$2:$F$811,2,FALSE)</f>
        <v>#N/A</v>
      </c>
      <c r="Q346" t="e">
        <f>IF(P346=WhoWorksWhere!B346,"YES","")</f>
        <v>#N/A</v>
      </c>
      <c r="R346">
        <f>VLOOKUP(WhoWorksWhere!B346,Companies!$A$2:$B$695,1,FALSE)</f>
        <v>673</v>
      </c>
    </row>
    <row r="347" spans="1:18" hidden="1" x14ac:dyDescent="0.25">
      <c r="A347" s="15">
        <f>WhoWorksWhere!A347</f>
        <v>20929893</v>
      </c>
      <c r="B347" s="15"/>
      <c r="C347" s="14" t="str">
        <f>VLOOKUP(WhoWorksWhere!A347,Graduates!$A$2:$F$231,2,FALSE)</f>
        <v>CEMAL</v>
      </c>
      <c r="D347" s="14"/>
      <c r="E347" s="11" t="str">
        <f>VLOOKUP(WhoWorksWhere!A347,Graduates!$A$2:$F$231,3,FALSE)</f>
        <v>AYDIN</v>
      </c>
      <c r="F347" s="11"/>
      <c r="G347" s="11" t="str">
        <f>VLOOKUP(WhoWorksWhere!B347,Companies!$A$2:$B$695,2,FALSE)</f>
        <v>TÜBİTAK</v>
      </c>
      <c r="H347" s="11"/>
      <c r="I347" s="11"/>
      <c r="J347" s="11"/>
      <c r="K347" s="11" t="str">
        <f>VLOOKUP(Graduatesworkingorworkedincompa!P347,Companies!$A$2:$B$659,2,FALSE)</f>
        <v>Genpower Generator</v>
      </c>
      <c r="L347" s="11"/>
      <c r="M347" s="11"/>
      <c r="N347" s="11"/>
      <c r="O347" s="11"/>
      <c r="P347">
        <f>VLOOKUP(WhoWorksWhere!A347,WhoHadInternshipWhere!$A$2:$F$811,2,FALSE)</f>
        <v>500</v>
      </c>
      <c r="Q347" t="str">
        <f>IF(P347=WhoWorksWhere!B347,"YES","")</f>
        <v/>
      </c>
      <c r="R347">
        <f>VLOOKUP(WhoWorksWhere!B347,Companies!$A$2:$B$695,1,FALSE)</f>
        <v>78</v>
      </c>
    </row>
    <row r="348" spans="1:18" hidden="1" x14ac:dyDescent="0.25">
      <c r="A348" s="15" t="str">
        <f>WhoWorksWhere!A348</f>
        <v>N14313085</v>
      </c>
      <c r="B348" s="15"/>
      <c r="C348" s="14" t="e">
        <f>VLOOKUP(WhoWorksWhere!A348,Graduates!$A$2:$F$231,2,FALSE)</f>
        <v>#N/A</v>
      </c>
      <c r="D348" s="14"/>
      <c r="E348" s="11" t="e">
        <f>VLOOKUP(WhoWorksWhere!A348,Graduates!$A$2:$F$231,3,FALSE)</f>
        <v>#N/A</v>
      </c>
      <c r="F348" s="11"/>
      <c r="G348" s="11" t="str">
        <f>VLOOKUP(WhoWorksWhere!B348,Companies!$A$2:$B$695,2,FALSE)</f>
        <v>MAN Türkiye</v>
      </c>
      <c r="H348" s="11"/>
      <c r="I348" s="11"/>
      <c r="J348" s="11"/>
      <c r="K348" s="11" t="e">
        <f>VLOOKUP(Graduatesworkingorworkedincompa!P348,Companies!$A$2:$B$659,2,FALSE)</f>
        <v>#N/A</v>
      </c>
      <c r="L348" s="11"/>
      <c r="M348" s="11"/>
      <c r="N348" s="11"/>
      <c r="O348" s="11"/>
      <c r="P348" t="e">
        <f>VLOOKUP(WhoWorksWhere!A348,WhoHadInternshipWhere!$A$2:$F$811,2,FALSE)</f>
        <v>#N/A</v>
      </c>
      <c r="Q348" t="e">
        <f>IF(P348=WhoWorksWhere!B348,"YES","")</f>
        <v>#N/A</v>
      </c>
      <c r="R348">
        <f>VLOOKUP(WhoWorksWhere!B348,Companies!$A$2:$B$695,1,FALSE)</f>
        <v>30</v>
      </c>
    </row>
    <row r="349" spans="1:18" hidden="1" x14ac:dyDescent="0.25">
      <c r="A349" s="15">
        <f>WhoWorksWhere!A349</f>
        <v>20829487</v>
      </c>
      <c r="B349" s="15"/>
      <c r="C349" s="14" t="str">
        <f>VLOOKUP(WhoWorksWhere!A349,Graduates!$A$2:$F$231,2,FALSE)</f>
        <v>BERNA HAZAL</v>
      </c>
      <c r="D349" s="14"/>
      <c r="E349" s="11" t="str">
        <f>VLOOKUP(WhoWorksWhere!A349,Graduates!$A$2:$F$231,3,FALSE)</f>
        <v>GEDİK</v>
      </c>
      <c r="F349" s="11"/>
      <c r="G349" s="11" t="str">
        <f>VLOOKUP(WhoWorksWhere!B349,Companies!$A$2:$B$695,2,FALSE)</f>
        <v>Intertech</v>
      </c>
      <c r="H349" s="11"/>
      <c r="I349" s="11"/>
      <c r="J349" s="11"/>
      <c r="K349" s="11" t="e">
        <f>VLOOKUP(Graduatesworkingorworkedincompa!P349,Companies!$A$2:$B$659,2,FALSE)</f>
        <v>#N/A</v>
      </c>
      <c r="L349" s="11"/>
      <c r="M349" s="11"/>
      <c r="N349" s="11"/>
      <c r="O349" s="11"/>
      <c r="P349" t="e">
        <f>VLOOKUP(WhoWorksWhere!A349,WhoHadInternshipWhere!$A$2:$F$811,2,FALSE)</f>
        <v>#N/A</v>
      </c>
      <c r="Q349" t="e">
        <f>IF(P349=WhoWorksWhere!B349,"YES","")</f>
        <v>#N/A</v>
      </c>
      <c r="R349">
        <f>VLOOKUP(WhoWorksWhere!B349,Companies!$A$2:$B$695,1,FALSE)</f>
        <v>676</v>
      </c>
    </row>
    <row r="350" spans="1:18" hidden="1" x14ac:dyDescent="0.25">
      <c r="A350" s="15" t="str">
        <f>WhoWorksWhere!A350</f>
        <v>N16121595</v>
      </c>
      <c r="B350" s="15"/>
      <c r="C350" s="14" t="e">
        <f>VLOOKUP(WhoWorksWhere!A350,Graduates!$A$2:$F$231,2,FALSE)</f>
        <v>#N/A</v>
      </c>
      <c r="D350" s="14"/>
      <c r="E350" s="11" t="e">
        <f>VLOOKUP(WhoWorksWhere!A350,Graduates!$A$2:$F$231,3,FALSE)</f>
        <v>#N/A</v>
      </c>
      <c r="F350" s="11"/>
      <c r="G350" s="11" t="str">
        <f>VLOOKUP(WhoWorksWhere!B350,Companies!$A$2:$B$695,2,FALSE)</f>
        <v>Aria Telekom</v>
      </c>
      <c r="H350" s="11"/>
      <c r="I350" s="11"/>
      <c r="J350" s="11"/>
      <c r="K350" s="11" t="e">
        <f>VLOOKUP(Graduatesworkingorworkedincompa!P350,Companies!$A$2:$B$659,2,FALSE)</f>
        <v>#N/A</v>
      </c>
      <c r="L350" s="11"/>
      <c r="M350" s="11"/>
      <c r="N350" s="11"/>
      <c r="O350" s="11"/>
      <c r="P350" t="e">
        <f>VLOOKUP(WhoWorksWhere!A350,WhoHadInternshipWhere!$A$2:$F$811,2,FALSE)</f>
        <v>#N/A</v>
      </c>
      <c r="Q350" t="e">
        <f>IF(P350=WhoWorksWhere!B350,"YES","")</f>
        <v>#N/A</v>
      </c>
      <c r="R350">
        <f>VLOOKUP(WhoWorksWhere!B350,Companies!$A$2:$B$695,1,FALSE)</f>
        <v>677</v>
      </c>
    </row>
    <row r="351" spans="1:18" hidden="1" x14ac:dyDescent="0.25">
      <c r="A351" s="15" t="str">
        <f>WhoWorksWhere!A351</f>
        <v>N16128647</v>
      </c>
      <c r="B351" s="15"/>
      <c r="C351" s="14" t="e">
        <f>VLOOKUP(WhoWorksWhere!A351,Graduates!$A$2:$F$231,2,FALSE)</f>
        <v>#N/A</v>
      </c>
      <c r="D351" s="14"/>
      <c r="E351" s="11" t="e">
        <f>VLOOKUP(WhoWorksWhere!A351,Graduates!$A$2:$F$231,3,FALSE)</f>
        <v>#N/A</v>
      </c>
      <c r="F351" s="11"/>
      <c r="G351" s="11" t="str">
        <f>VLOOKUP(WhoWorksWhere!B351,Companies!$A$2:$B$695,2,FALSE)</f>
        <v>Nurol Makina ve Sanayi</v>
      </c>
      <c r="H351" s="11"/>
      <c r="I351" s="11"/>
      <c r="J351" s="11"/>
      <c r="K351" s="11" t="e">
        <f>VLOOKUP(Graduatesworkingorworkedincompa!P351,Companies!$A$2:$B$659,2,FALSE)</f>
        <v>#N/A</v>
      </c>
      <c r="L351" s="11"/>
      <c r="M351" s="11"/>
      <c r="N351" s="11"/>
      <c r="O351" s="11"/>
      <c r="P351" t="e">
        <f>VLOOKUP(WhoWorksWhere!A351,WhoHadInternshipWhere!$A$2:$F$811,2,FALSE)</f>
        <v>#N/A</v>
      </c>
      <c r="Q351" t="e">
        <f>IF(P351=WhoWorksWhere!B351,"YES","")</f>
        <v>#N/A</v>
      </c>
      <c r="R351">
        <f>VLOOKUP(WhoWorksWhere!B351,Companies!$A$2:$B$695,1,FALSE)</f>
        <v>95</v>
      </c>
    </row>
    <row r="352" spans="1:18" hidden="1" x14ac:dyDescent="0.25">
      <c r="A352" s="15">
        <f>WhoWorksWhere!A352</f>
        <v>21030943</v>
      </c>
      <c r="B352" s="15"/>
      <c r="C352" s="14" t="str">
        <f>VLOOKUP(WhoWorksWhere!A352,Graduates!$A$2:$F$231,2,FALSE)</f>
        <v>ZEYNEPCAN</v>
      </c>
      <c r="D352" s="14"/>
      <c r="E352" s="11" t="str">
        <f>VLOOKUP(WhoWorksWhere!A352,Graduates!$A$2:$F$231,3,FALSE)</f>
        <v>KAYA</v>
      </c>
      <c r="F352" s="11"/>
      <c r="G352" s="11" t="str">
        <f>VLOOKUP(WhoWorksWhere!B352,Companies!$A$2:$B$695,2,FALSE)</f>
        <v>Samsung Electronics Turkey</v>
      </c>
      <c r="H352" s="11"/>
      <c r="I352" s="11"/>
      <c r="J352" s="11"/>
      <c r="K352" s="11" t="str">
        <f>VLOOKUP(Graduatesworkingorworkedincompa!P352,Companies!$A$2:$B$659,2,FALSE)</f>
        <v>TAI - TUSAŞ</v>
      </c>
      <c r="L352" s="11"/>
      <c r="M352" s="11"/>
      <c r="N352" s="11"/>
      <c r="O352" s="11"/>
      <c r="P352">
        <f>VLOOKUP(WhoWorksWhere!A352,WhoHadInternshipWhere!$A$2:$F$811,2,FALSE)</f>
        <v>15</v>
      </c>
      <c r="Q352" t="str">
        <f>IF(P352=WhoWorksWhere!B352,"YES","")</f>
        <v/>
      </c>
      <c r="R352">
        <f>VLOOKUP(WhoWorksWhere!B352,Companies!$A$2:$B$695,1,FALSE)</f>
        <v>678</v>
      </c>
    </row>
    <row r="353" spans="1:18" hidden="1" x14ac:dyDescent="0.25">
      <c r="A353" s="15" t="str">
        <f>WhoWorksWhere!A353</f>
        <v>N14214690</v>
      </c>
      <c r="B353" s="15"/>
      <c r="C353" s="14" t="e">
        <f>VLOOKUP(WhoWorksWhere!A353,Graduates!$A$2:$F$231,2,FALSE)</f>
        <v>#N/A</v>
      </c>
      <c r="D353" s="14"/>
      <c r="E353" s="11" t="e">
        <f>VLOOKUP(WhoWorksWhere!A353,Graduates!$A$2:$F$231,3,FALSE)</f>
        <v>#N/A</v>
      </c>
      <c r="F353" s="11"/>
      <c r="G353" s="11" t="str">
        <f>VLOOKUP(WhoWorksWhere!B353,Companies!$A$2:$B$695,2,FALSE)</f>
        <v>Teknaroma Agency Local &amp; Foreign Trade</v>
      </c>
      <c r="H353" s="11"/>
      <c r="I353" s="11"/>
      <c r="J353" s="11"/>
      <c r="K353" s="11" t="e">
        <f>VLOOKUP(Graduatesworkingorworkedincompa!P353,Companies!$A$2:$B$659,2,FALSE)</f>
        <v>#N/A</v>
      </c>
      <c r="L353" s="11"/>
      <c r="M353" s="11"/>
      <c r="N353" s="11"/>
      <c r="O353" s="11"/>
      <c r="P353" t="e">
        <f>VLOOKUP(WhoWorksWhere!A353,WhoHadInternshipWhere!$A$2:$F$811,2,FALSE)</f>
        <v>#N/A</v>
      </c>
      <c r="Q353" t="e">
        <f>IF(P353=WhoWorksWhere!B353,"YES","")</f>
        <v>#N/A</v>
      </c>
      <c r="R353">
        <f>VLOOKUP(WhoWorksWhere!B353,Companies!$A$2:$B$695,1,FALSE)</f>
        <v>679</v>
      </c>
    </row>
    <row r="354" spans="1:18" hidden="1" x14ac:dyDescent="0.25">
      <c r="A354" s="15" t="str">
        <f>WhoWorksWhere!A354</f>
        <v>N16212115</v>
      </c>
      <c r="B354" s="15"/>
      <c r="C354" s="14" t="e">
        <f>VLOOKUP(WhoWorksWhere!A354,Graduates!$A$2:$F$231,2,FALSE)</f>
        <v>#N/A</v>
      </c>
      <c r="D354" s="14"/>
      <c r="E354" s="11" t="e">
        <f>VLOOKUP(WhoWorksWhere!A354,Graduates!$A$2:$F$231,3,FALSE)</f>
        <v>#N/A</v>
      </c>
      <c r="F354" s="11"/>
      <c r="G354" s="11" t="str">
        <f>VLOOKUP(WhoWorksWhere!B354,Companies!$A$2:$B$695,2,FALSE)</f>
        <v>Simsoft Bilgi Teknolojileri</v>
      </c>
      <c r="H354" s="11"/>
      <c r="I354" s="11"/>
      <c r="J354" s="11"/>
      <c r="K354" s="11" t="e">
        <f>VLOOKUP(Graduatesworkingorworkedincompa!P354,Companies!$A$2:$B$659,2,FALSE)</f>
        <v>#N/A</v>
      </c>
      <c r="L354" s="11"/>
      <c r="M354" s="11"/>
      <c r="N354" s="11"/>
      <c r="O354" s="11"/>
      <c r="P354" t="e">
        <f>VLOOKUP(WhoWorksWhere!A354,WhoHadInternshipWhere!$A$2:$F$811,2,FALSE)</f>
        <v>#N/A</v>
      </c>
      <c r="Q354" t="e">
        <f>IF(P354=WhoWorksWhere!B354,"YES","")</f>
        <v>#N/A</v>
      </c>
      <c r="R354">
        <f>VLOOKUP(WhoWorksWhere!B354,Companies!$A$2:$B$695,1,FALSE)</f>
        <v>606</v>
      </c>
    </row>
    <row r="355" spans="1:18" hidden="1" x14ac:dyDescent="0.25">
      <c r="A355" s="15" t="str">
        <f>WhoWorksWhere!A355</f>
        <v>N16212115</v>
      </c>
      <c r="B355" s="15"/>
      <c r="C355" s="14" t="e">
        <f>VLOOKUP(WhoWorksWhere!A355,Graduates!$A$2:$F$231,2,FALSE)</f>
        <v>#N/A</v>
      </c>
      <c r="D355" s="14"/>
      <c r="E355" s="11" t="e">
        <f>VLOOKUP(WhoWorksWhere!A355,Graduates!$A$2:$F$231,3,FALSE)</f>
        <v>#N/A</v>
      </c>
      <c r="F355" s="11"/>
      <c r="G355" s="11" t="str">
        <f>VLOOKUP(WhoWorksWhere!B355,Companies!$A$2:$B$695,2,FALSE)</f>
        <v>Bites Savunma Havacılık Uzay</v>
      </c>
      <c r="H355" s="11"/>
      <c r="I355" s="11"/>
      <c r="J355" s="11"/>
      <c r="K355" s="11" t="e">
        <f>VLOOKUP(Graduatesworkingorworkedincompa!P355,Companies!$A$2:$B$659,2,FALSE)</f>
        <v>#N/A</v>
      </c>
      <c r="L355" s="11"/>
      <c r="M355" s="11"/>
      <c r="N355" s="11"/>
      <c r="O355" s="11"/>
      <c r="P355" t="e">
        <f>VLOOKUP(WhoWorksWhere!A355,WhoHadInternshipWhere!$A$2:$F$811,2,FALSE)</f>
        <v>#N/A</v>
      </c>
      <c r="Q355" t="e">
        <f>IF(P355=WhoWorksWhere!B355,"YES","")</f>
        <v>#N/A</v>
      </c>
      <c r="R355">
        <f>VLOOKUP(WhoWorksWhere!B355,Companies!$A$2:$B$695,1,FALSE)</f>
        <v>680</v>
      </c>
    </row>
    <row r="356" spans="1:18" hidden="1" x14ac:dyDescent="0.25">
      <c r="A356" s="15" t="str">
        <f>WhoWorksWhere!A356</f>
        <v>N16212115</v>
      </c>
      <c r="B356" s="15"/>
      <c r="C356" s="14" t="e">
        <f>VLOOKUP(WhoWorksWhere!A356,Graduates!$A$2:$F$231,2,FALSE)</f>
        <v>#N/A</v>
      </c>
      <c r="D356" s="14"/>
      <c r="E356" s="11" t="e">
        <f>VLOOKUP(WhoWorksWhere!A356,Graduates!$A$2:$F$231,3,FALSE)</f>
        <v>#N/A</v>
      </c>
      <c r="F356" s="11"/>
      <c r="G356" s="11" t="str">
        <f>VLOOKUP(WhoWorksWhere!B356,Companies!$A$2:$B$695,2,FALSE)</f>
        <v>YD Yazılım</v>
      </c>
      <c r="H356" s="11"/>
      <c r="I356" s="11"/>
      <c r="J356" s="11"/>
      <c r="K356" s="11" t="e">
        <f>VLOOKUP(Graduatesworkingorworkedincompa!P356,Companies!$A$2:$B$659,2,FALSE)</f>
        <v>#N/A</v>
      </c>
      <c r="L356" s="11"/>
      <c r="M356" s="11"/>
      <c r="N356" s="11"/>
      <c r="O356" s="11"/>
      <c r="P356" t="e">
        <f>VLOOKUP(WhoWorksWhere!A356,WhoHadInternshipWhere!$A$2:$F$811,2,FALSE)</f>
        <v>#N/A</v>
      </c>
      <c r="Q356" t="e">
        <f>IF(P356=WhoWorksWhere!B356,"YES","")</f>
        <v>#N/A</v>
      </c>
      <c r="R356">
        <f>VLOOKUP(WhoWorksWhere!B356,Companies!$A$2:$B$695,1,FALSE)</f>
        <v>681</v>
      </c>
    </row>
    <row r="357" spans="1:18" hidden="1" x14ac:dyDescent="0.25">
      <c r="A357" s="15" t="str">
        <f>WhoWorksWhere!A357</f>
        <v>N16113151</v>
      </c>
      <c r="B357" s="15"/>
      <c r="C357" s="14" t="e">
        <f>VLOOKUP(WhoWorksWhere!A357,Graduates!$A$2:$F$231,2,FALSE)</f>
        <v>#N/A</v>
      </c>
      <c r="D357" s="14"/>
      <c r="E357" s="11" t="e">
        <f>VLOOKUP(WhoWorksWhere!A357,Graduates!$A$2:$F$231,3,FALSE)</f>
        <v>#N/A</v>
      </c>
      <c r="F357" s="11"/>
      <c r="G357" s="11" t="str">
        <f>VLOOKUP(WhoWorksWhere!B357,Companies!$A$2:$B$695,2,FALSE)</f>
        <v>KOSGEB</v>
      </c>
      <c r="H357" s="11"/>
      <c r="I357" s="11"/>
      <c r="J357" s="11"/>
      <c r="K357" s="11" t="str">
        <f>VLOOKUP(Graduatesworkingorworkedincompa!P357,Companies!$A$2:$B$659,2,FALSE)</f>
        <v>Vardar Yazılım</v>
      </c>
      <c r="L357" s="11"/>
      <c r="M357" s="11"/>
      <c r="N357" s="11"/>
      <c r="O357" s="11"/>
      <c r="P357">
        <f>VLOOKUP(WhoWorksWhere!A357,WhoHadInternshipWhere!$A$2:$F$811,2,FALSE)</f>
        <v>682</v>
      </c>
      <c r="Q357" t="str">
        <f>IF(P357=WhoWorksWhere!B357,"YES","")</f>
        <v/>
      </c>
      <c r="R357">
        <f>VLOOKUP(WhoWorksWhere!B357,Companies!$A$2:$B$695,1,FALSE)</f>
        <v>683</v>
      </c>
    </row>
    <row r="358" spans="1:18" hidden="1" x14ac:dyDescent="0.25">
      <c r="A358" s="15" t="str">
        <f>WhoWorksWhere!A358</f>
        <v>N16113151</v>
      </c>
      <c r="B358" s="15"/>
      <c r="C358" s="14" t="e">
        <f>VLOOKUP(WhoWorksWhere!A358,Graduates!$A$2:$F$231,2,FALSE)</f>
        <v>#N/A</v>
      </c>
      <c r="D358" s="14"/>
      <c r="E358" s="11" t="e">
        <f>VLOOKUP(WhoWorksWhere!A358,Graduates!$A$2:$F$231,3,FALSE)</f>
        <v>#N/A</v>
      </c>
      <c r="F358" s="11"/>
      <c r="G358" s="11" t="str">
        <f>VLOOKUP(WhoWorksWhere!B358,Companies!$A$2:$B$695,2,FALSE)</f>
        <v>Online Kurum Yazılım</v>
      </c>
      <c r="H358" s="11"/>
      <c r="I358" s="11"/>
      <c r="J358" s="11"/>
      <c r="K358" s="11" t="str">
        <f>VLOOKUP(Graduatesworkingorworkedincompa!P358,Companies!$A$2:$B$659,2,FALSE)</f>
        <v>Vardar Yazılım</v>
      </c>
      <c r="L358" s="11"/>
      <c r="M358" s="11"/>
      <c r="N358" s="11"/>
      <c r="O358" s="11"/>
      <c r="P358">
        <f>VLOOKUP(WhoWorksWhere!A358,WhoHadInternshipWhere!$A$2:$F$811,2,FALSE)</f>
        <v>682</v>
      </c>
      <c r="Q358" t="str">
        <f>IF(P358=WhoWorksWhere!B358,"YES","")</f>
        <v/>
      </c>
      <c r="R358">
        <f>VLOOKUP(WhoWorksWhere!B358,Companies!$A$2:$B$695,1,FALSE)</f>
        <v>684</v>
      </c>
    </row>
    <row r="359" spans="1:18" hidden="1" x14ac:dyDescent="0.25">
      <c r="A359" s="15">
        <f>WhoWorksWhere!A359</f>
        <v>21030885</v>
      </c>
      <c r="B359" s="15"/>
      <c r="C359" s="14" t="str">
        <f>VLOOKUP(WhoWorksWhere!A359,Graduates!$A$2:$F$231,2,FALSE)</f>
        <v>ELİF</v>
      </c>
      <c r="D359" s="14"/>
      <c r="E359" s="11" t="str">
        <f>VLOOKUP(WhoWorksWhere!A359,Graduates!$A$2:$F$231,3,FALSE)</f>
        <v>GÜNAL</v>
      </c>
      <c r="F359" s="11"/>
      <c r="G359" s="11" t="str">
        <f>VLOOKUP(WhoWorksWhere!B359,Companies!$A$2:$B$695,2,FALSE)</f>
        <v>ASELSAN</v>
      </c>
      <c r="H359" s="11"/>
      <c r="I359" s="11"/>
      <c r="J359" s="11"/>
      <c r="K359" s="11" t="str">
        <f>VLOOKUP(Graduatesworkingorworkedincompa!P359,Companies!$A$2:$B$659,2,FALSE)</f>
        <v>EMEK Electrical Industry</v>
      </c>
      <c r="L359" s="11"/>
      <c r="M359" s="11"/>
      <c r="N359" s="11"/>
      <c r="O359" s="11"/>
      <c r="P359">
        <f>VLOOKUP(WhoWorksWhere!A359,WhoHadInternshipWhere!$A$2:$F$811,2,FALSE)</f>
        <v>53</v>
      </c>
      <c r="Q359" t="str">
        <f>IF(P359=WhoWorksWhere!B359,"YES","")</f>
        <v/>
      </c>
      <c r="R359">
        <f>VLOOKUP(WhoWorksWhere!B359,Companies!$A$2:$B$695,1,FALSE)</f>
        <v>1</v>
      </c>
    </row>
    <row r="360" spans="1:18" hidden="1" x14ac:dyDescent="0.25">
      <c r="A360" s="15" t="str">
        <f>WhoWorksWhere!A360</f>
        <v>N16210877</v>
      </c>
      <c r="B360" s="15"/>
      <c r="C360" s="14" t="e">
        <f>VLOOKUP(WhoWorksWhere!A360,Graduates!$A$2:$F$231,2,FALSE)</f>
        <v>#N/A</v>
      </c>
      <c r="D360" s="14"/>
      <c r="E360" s="11" t="e">
        <f>VLOOKUP(WhoWorksWhere!A360,Graduates!$A$2:$F$231,3,FALSE)</f>
        <v>#N/A</v>
      </c>
      <c r="F360" s="11"/>
      <c r="G360" s="11" t="str">
        <f>VLOOKUP(WhoWorksWhere!B360,Companies!$A$2:$B$695,2,FALSE)</f>
        <v>Elsis Elektronik Sistemler</v>
      </c>
      <c r="H360" s="11"/>
      <c r="I360" s="11"/>
      <c r="J360" s="11"/>
      <c r="K360" s="11" t="e">
        <f>VLOOKUP(Graduatesworkingorworkedincompa!P360,Companies!$A$2:$B$659,2,FALSE)</f>
        <v>#N/A</v>
      </c>
      <c r="L360" s="11"/>
      <c r="M360" s="11"/>
      <c r="N360" s="11"/>
      <c r="O360" s="11"/>
      <c r="P360" t="e">
        <f>VLOOKUP(WhoWorksWhere!A360,WhoHadInternshipWhere!$A$2:$F$811,2,FALSE)</f>
        <v>#N/A</v>
      </c>
      <c r="Q360" t="e">
        <f>IF(P360=WhoWorksWhere!B360,"YES","")</f>
        <v>#N/A</v>
      </c>
      <c r="R360">
        <f>VLOOKUP(WhoWorksWhere!B360,Companies!$A$2:$B$695,1,FALSE)</f>
        <v>685</v>
      </c>
    </row>
    <row r="361" spans="1:18" hidden="1" x14ac:dyDescent="0.25">
      <c r="A361" s="15" t="str">
        <f>WhoWorksWhere!A361</f>
        <v>N14119155</v>
      </c>
      <c r="B361" s="15"/>
      <c r="C361" s="14" t="e">
        <f>VLOOKUP(WhoWorksWhere!A361,Graduates!$A$2:$F$231,2,FALSE)</f>
        <v>#N/A</v>
      </c>
      <c r="D361" s="14"/>
      <c r="E361" s="11" t="e">
        <f>VLOOKUP(WhoWorksWhere!A361,Graduates!$A$2:$F$231,3,FALSE)</f>
        <v>#N/A</v>
      </c>
      <c r="F361" s="11"/>
      <c r="G361" s="11" t="str">
        <f>VLOOKUP(WhoWorksWhere!B361,Companies!$A$2:$B$695,2,FALSE)</f>
        <v>Halkbank</v>
      </c>
      <c r="H361" s="11"/>
      <c r="I361" s="11"/>
      <c r="J361" s="11"/>
      <c r="K361" s="11" t="e">
        <f>VLOOKUP(Graduatesworkingorworkedincompa!P361,Companies!$A$2:$B$659,2,FALSE)</f>
        <v>#N/A</v>
      </c>
      <c r="L361" s="11"/>
      <c r="M361" s="11"/>
      <c r="N361" s="11"/>
      <c r="O361" s="11"/>
      <c r="P361" t="e">
        <f>VLOOKUP(WhoWorksWhere!A361,WhoHadInternshipWhere!$A$2:$F$811,2,FALSE)</f>
        <v>#N/A</v>
      </c>
      <c r="Q361" t="e">
        <f>IF(P361=WhoWorksWhere!B361,"YES","")</f>
        <v>#N/A</v>
      </c>
      <c r="R361">
        <f>VLOOKUP(WhoWorksWhere!B361,Companies!$A$2:$B$695,1,FALSE)</f>
        <v>296</v>
      </c>
    </row>
    <row r="362" spans="1:18" hidden="1" x14ac:dyDescent="0.25">
      <c r="A362" s="15" t="str">
        <f>WhoWorksWhere!A362</f>
        <v>N15217231</v>
      </c>
      <c r="B362" s="15"/>
      <c r="C362" s="14" t="e">
        <f>VLOOKUP(WhoWorksWhere!A362,Graduates!$A$2:$F$231,2,FALSE)</f>
        <v>#N/A</v>
      </c>
      <c r="D362" s="14"/>
      <c r="E362" s="11" t="e">
        <f>VLOOKUP(WhoWorksWhere!A362,Graduates!$A$2:$F$231,3,FALSE)</f>
        <v>#N/A</v>
      </c>
      <c r="F362" s="11"/>
      <c r="G362" s="11" t="str">
        <f>VLOOKUP(WhoWorksWhere!B362,Companies!$A$2:$B$695,2,FALSE)</f>
        <v>DESU Medical Products and Medical Devices</v>
      </c>
      <c r="H362" s="11"/>
      <c r="I362" s="11"/>
      <c r="J362" s="11"/>
      <c r="K362" s="11" t="e">
        <f>VLOOKUP(Graduatesworkingorworkedincompa!P362,Companies!$A$2:$B$659,2,FALSE)</f>
        <v>#N/A</v>
      </c>
      <c r="L362" s="11"/>
      <c r="M362" s="11"/>
      <c r="N362" s="11"/>
      <c r="O362" s="11"/>
      <c r="P362" t="e">
        <f>VLOOKUP(WhoWorksWhere!A362,WhoHadInternshipWhere!$A$2:$F$811,2,FALSE)</f>
        <v>#N/A</v>
      </c>
      <c r="Q362" t="e">
        <f>IF(P362=WhoWorksWhere!B362,"YES","")</f>
        <v>#N/A</v>
      </c>
      <c r="R362">
        <f>VLOOKUP(WhoWorksWhere!B362,Companies!$A$2:$B$695,1,FALSE)</f>
        <v>686</v>
      </c>
    </row>
    <row r="363" spans="1:18" hidden="1" x14ac:dyDescent="0.25">
      <c r="A363" s="15" t="str">
        <f>WhoWorksWhere!A363</f>
        <v>N14210964</v>
      </c>
      <c r="B363" s="15"/>
      <c r="C363" s="14" t="e">
        <f>VLOOKUP(WhoWorksWhere!A363,Graduates!$A$2:$F$231,2,FALSE)</f>
        <v>#N/A</v>
      </c>
      <c r="D363" s="14"/>
      <c r="E363" s="11" t="e">
        <f>VLOOKUP(WhoWorksWhere!A363,Graduates!$A$2:$F$231,3,FALSE)</f>
        <v>#N/A</v>
      </c>
      <c r="F363" s="11"/>
      <c r="G363" s="11" t="str">
        <f>VLOOKUP(WhoWorksWhere!B363,Companies!$A$2:$B$695,2,FALSE)</f>
        <v>Set Stroy Construction</v>
      </c>
      <c r="H363" s="11"/>
      <c r="I363" s="11"/>
      <c r="J363" s="11"/>
      <c r="K363" s="11" t="str">
        <f>VLOOKUP(Graduatesworkingorworkedincompa!P363,Companies!$A$2:$B$659,2,FALSE)</f>
        <v>Boytaş</v>
      </c>
      <c r="L363" s="11"/>
      <c r="M363" s="11"/>
      <c r="N363" s="11"/>
      <c r="O363" s="11"/>
      <c r="P363">
        <f>VLOOKUP(WhoWorksWhere!A363,WhoHadInternshipWhere!$A$2:$F$811,2,FALSE)</f>
        <v>688</v>
      </c>
      <c r="Q363" t="str">
        <f>IF(P363=WhoWorksWhere!B363,"YES","")</f>
        <v/>
      </c>
      <c r="R363">
        <f>VLOOKUP(WhoWorksWhere!B363,Companies!$A$2:$B$695,1,FALSE)</f>
        <v>694</v>
      </c>
    </row>
    <row r="364" spans="1:18" hidden="1" x14ac:dyDescent="0.25">
      <c r="A364" s="15" t="str">
        <f>WhoWorksWhere!A364</f>
        <v>N14210964</v>
      </c>
      <c r="B364" s="15"/>
      <c r="C364" s="14" t="e">
        <f>VLOOKUP(WhoWorksWhere!A364,Graduates!$A$2:$F$231,2,FALSE)</f>
        <v>#N/A</v>
      </c>
      <c r="D364" s="14"/>
      <c r="E364" s="11" t="e">
        <f>VLOOKUP(WhoWorksWhere!A364,Graduates!$A$2:$F$231,3,FALSE)</f>
        <v>#N/A</v>
      </c>
      <c r="F364" s="11"/>
      <c r="G364" s="11" t="str">
        <f>VLOOKUP(WhoWorksWhere!B364,Companies!$A$2:$B$695,2,FALSE)</f>
        <v>Uzunhan İnşaat</v>
      </c>
      <c r="H364" s="11"/>
      <c r="I364" s="11"/>
      <c r="J364" s="11"/>
      <c r="K364" s="11" t="str">
        <f>VLOOKUP(Graduatesworkingorworkedincompa!P364,Companies!$A$2:$B$659,2,FALSE)</f>
        <v>Boytaş</v>
      </c>
      <c r="L364" s="11"/>
      <c r="M364" s="11"/>
      <c r="N364" s="11"/>
      <c r="O364" s="11"/>
      <c r="P364">
        <f>VLOOKUP(WhoWorksWhere!A364,WhoHadInternshipWhere!$A$2:$F$811,2,FALSE)</f>
        <v>688</v>
      </c>
      <c r="Q364" t="str">
        <f>IF(P364=WhoWorksWhere!B364,"YES","")</f>
        <v/>
      </c>
      <c r="R364">
        <f>VLOOKUP(WhoWorksWhere!B364,Companies!$A$2:$B$695,1,FALSE)</f>
        <v>693</v>
      </c>
    </row>
    <row r="365" spans="1:18" hidden="1" x14ac:dyDescent="0.25">
      <c r="A365" s="15" t="str">
        <f>WhoWorksWhere!A365</f>
        <v>N14210964</v>
      </c>
      <c r="B365" s="15"/>
      <c r="C365" s="14" t="e">
        <f>VLOOKUP(WhoWorksWhere!A365,Graduates!$A$2:$F$231,2,FALSE)</f>
        <v>#N/A</v>
      </c>
      <c r="D365" s="14"/>
      <c r="E365" s="11" t="e">
        <f>VLOOKUP(WhoWorksWhere!A365,Graduates!$A$2:$F$231,3,FALSE)</f>
        <v>#N/A</v>
      </c>
      <c r="F365" s="11"/>
      <c r="G365" s="11" t="str">
        <f>VLOOKUP(WhoWorksWhere!B365,Companies!$A$2:$B$695,2,FALSE)</f>
        <v>Ulubol İnşaat</v>
      </c>
      <c r="H365" s="11"/>
      <c r="I365" s="11"/>
      <c r="J365" s="11"/>
      <c r="K365" s="11" t="str">
        <f>VLOOKUP(Graduatesworkingorworkedincompa!P365,Companies!$A$2:$B$659,2,FALSE)</f>
        <v>Boytaş</v>
      </c>
      <c r="L365" s="11"/>
      <c r="M365" s="11"/>
      <c r="N365" s="11"/>
      <c r="O365" s="11"/>
      <c r="P365">
        <f>VLOOKUP(WhoWorksWhere!A365,WhoHadInternshipWhere!$A$2:$F$811,2,FALSE)</f>
        <v>688</v>
      </c>
      <c r="Q365" t="str">
        <f>IF(P365=WhoWorksWhere!B365,"YES","")</f>
        <v/>
      </c>
      <c r="R365">
        <f>VLOOKUP(WhoWorksWhere!B365,Companies!$A$2:$B$695,1,FALSE)</f>
        <v>692</v>
      </c>
    </row>
    <row r="366" spans="1:18" hidden="1" x14ac:dyDescent="0.25">
      <c r="A366" s="15" t="str">
        <f>WhoWorksWhere!A366</f>
        <v>N14210964</v>
      </c>
      <c r="B366" s="15"/>
      <c r="C366" s="14" t="e">
        <f>VLOOKUP(WhoWorksWhere!A366,Graduates!$A$2:$F$231,2,FALSE)</f>
        <v>#N/A</v>
      </c>
      <c r="D366" s="14"/>
      <c r="E366" s="11" t="e">
        <f>VLOOKUP(WhoWorksWhere!A366,Graduates!$A$2:$F$231,3,FALSE)</f>
        <v>#N/A</v>
      </c>
      <c r="F366" s="11"/>
      <c r="G366" s="11" t="str">
        <f>VLOOKUP(WhoWorksWhere!B366,Companies!$A$2:$B$695,2,FALSE)</f>
        <v>CFG Mühendislik</v>
      </c>
      <c r="H366" s="11"/>
      <c r="I366" s="11"/>
      <c r="J366" s="11"/>
      <c r="K366" s="11" t="str">
        <f>VLOOKUP(Graduatesworkingorworkedincompa!P366,Companies!$A$2:$B$659,2,FALSE)</f>
        <v>Boytaş</v>
      </c>
      <c r="L366" s="11"/>
      <c r="M366" s="11"/>
      <c r="N366" s="11"/>
      <c r="O366" s="11"/>
      <c r="P366">
        <f>VLOOKUP(WhoWorksWhere!A366,WhoHadInternshipWhere!$A$2:$F$811,2,FALSE)</f>
        <v>688</v>
      </c>
      <c r="Q366" t="str">
        <f>IF(P366=WhoWorksWhere!B366,"YES","")</f>
        <v/>
      </c>
      <c r="R366">
        <f>VLOOKUP(WhoWorksWhere!B366,Companies!$A$2:$B$695,1,FALSE)</f>
        <v>691</v>
      </c>
    </row>
    <row r="367" spans="1:18" hidden="1" x14ac:dyDescent="0.25">
      <c r="A367" s="15" t="str">
        <f>WhoWorksWhere!A367</f>
        <v>N14210964</v>
      </c>
      <c r="B367" s="15"/>
      <c r="C367" s="14" t="e">
        <f>VLOOKUP(WhoWorksWhere!A367,Graduates!$A$2:$F$231,2,FALSE)</f>
        <v>#N/A</v>
      </c>
      <c r="D367" s="14"/>
      <c r="E367" s="11" t="e">
        <f>VLOOKUP(WhoWorksWhere!A367,Graduates!$A$2:$F$231,3,FALSE)</f>
        <v>#N/A</v>
      </c>
      <c r="F367" s="11"/>
      <c r="G367" s="11" t="str">
        <f>VLOOKUP(WhoWorksWhere!B367,Companies!$A$2:$B$695,2,FALSE)</f>
        <v>Ülke Proje Yönetim</v>
      </c>
      <c r="H367" s="11"/>
      <c r="I367" s="11"/>
      <c r="J367" s="11"/>
      <c r="K367" s="11" t="str">
        <f>VLOOKUP(Graduatesworkingorworkedincompa!P367,Companies!$A$2:$B$659,2,FALSE)</f>
        <v>Boytaş</v>
      </c>
      <c r="L367" s="11"/>
      <c r="M367" s="11"/>
      <c r="N367" s="11"/>
      <c r="O367" s="11"/>
      <c r="P367">
        <f>VLOOKUP(WhoWorksWhere!A367,WhoHadInternshipWhere!$A$2:$F$811,2,FALSE)</f>
        <v>688</v>
      </c>
      <c r="Q367" t="str">
        <f>IF(P367=WhoWorksWhere!B367,"YES","")</f>
        <v/>
      </c>
      <c r="R367">
        <f>VLOOKUP(WhoWorksWhere!B367,Companies!$A$2:$B$695,1,FALSE)</f>
        <v>690</v>
      </c>
    </row>
    <row r="368" spans="1:18" hidden="1" x14ac:dyDescent="0.25">
      <c r="A368" s="15">
        <f>WhoWorksWhere!A368</f>
        <v>21031112</v>
      </c>
      <c r="B368" s="15"/>
      <c r="C368" s="14" t="str">
        <f>VLOOKUP(WhoWorksWhere!A368,Graduates!$A$2:$F$231,2,FALSE)</f>
        <v>HALE</v>
      </c>
      <c r="D368" s="14"/>
      <c r="E368" s="11" t="str">
        <f>VLOOKUP(WhoWorksWhere!A368,Graduates!$A$2:$F$231,3,FALSE)</f>
        <v>YEŞİLNACAR</v>
      </c>
      <c r="F368" s="11"/>
      <c r="G368" s="11" t="str">
        <f>VLOOKUP(WhoWorksWhere!B368,Companies!$A$2:$B$695,2,FALSE)</f>
        <v>EMEK Electrical Industry</v>
      </c>
      <c r="H368" s="11"/>
      <c r="I368" s="11"/>
      <c r="J368" s="11"/>
      <c r="K368" s="11" t="str">
        <f>VLOOKUP(Graduatesworkingorworkedincompa!P368,Companies!$A$2:$B$659,2,FALSE)</f>
        <v>SANKO SüperFilm Ambalaj Sanayi</v>
      </c>
      <c r="L368" s="11"/>
      <c r="M368" s="11"/>
      <c r="N368" s="11"/>
      <c r="O368" s="11"/>
      <c r="P368">
        <f>VLOOKUP(WhoWorksWhere!A368,WhoHadInternshipWhere!$A$2:$F$811,2,FALSE)</f>
        <v>696</v>
      </c>
      <c r="Q368" t="str">
        <f>IF(P368=WhoWorksWhere!B368,"YES","")</f>
        <v/>
      </c>
      <c r="R368">
        <f>VLOOKUP(WhoWorksWhere!B368,Companies!$A$2:$B$695,1,FALSE)</f>
        <v>53</v>
      </c>
    </row>
    <row r="369" spans="1:18" hidden="1" x14ac:dyDescent="0.25">
      <c r="A369" s="15">
        <f>WhoWorksWhere!A369</f>
        <v>21031112</v>
      </c>
      <c r="B369" s="15"/>
      <c r="C369" s="14" t="str">
        <f>VLOOKUP(WhoWorksWhere!A369,Graduates!$A$2:$F$231,2,FALSE)</f>
        <v>HALE</v>
      </c>
      <c r="D369" s="14"/>
      <c r="E369" s="11" t="str">
        <f>VLOOKUP(WhoWorksWhere!A369,Graduates!$A$2:$F$231,3,FALSE)</f>
        <v>YEŞİLNACAR</v>
      </c>
      <c r="F369" s="11"/>
      <c r="G369" s="11" t="str">
        <f>VLOOKUP(WhoWorksWhere!B369,Companies!$A$2:$B$695,2,FALSE)</f>
        <v>EMEK Electrical Industry</v>
      </c>
      <c r="H369" s="11"/>
      <c r="I369" s="11"/>
      <c r="J369" s="11"/>
      <c r="K369" s="11" t="str">
        <f>VLOOKUP(Graduatesworkingorworkedincompa!P369,Companies!$A$2:$B$659,2,FALSE)</f>
        <v>SANKO SüperFilm Ambalaj Sanayi</v>
      </c>
      <c r="L369" s="11"/>
      <c r="M369" s="11"/>
      <c r="N369" s="11"/>
      <c r="O369" s="11"/>
      <c r="P369">
        <f>VLOOKUP(WhoWorksWhere!A369,WhoHadInternshipWhere!$A$2:$F$811,2,FALSE)</f>
        <v>696</v>
      </c>
      <c r="Q369" t="str">
        <f>IF(P369=WhoWorksWhere!B369,"YES","")</f>
        <v/>
      </c>
      <c r="R369">
        <f>VLOOKUP(WhoWorksWhere!B369,Companies!$A$2:$B$695,1,FALSE)</f>
        <v>53</v>
      </c>
    </row>
    <row r="370" spans="1:18" hidden="1" x14ac:dyDescent="0.25">
      <c r="A370" s="15" t="str">
        <f>WhoWorksWhere!A370</f>
        <v>N14113961</v>
      </c>
      <c r="B370" s="15"/>
      <c r="C370" s="14" t="e">
        <f>VLOOKUP(WhoWorksWhere!A370,Graduates!$A$2:$F$231,2,FALSE)</f>
        <v>#N/A</v>
      </c>
      <c r="D370" s="14"/>
      <c r="E370" s="11" t="e">
        <f>VLOOKUP(WhoWorksWhere!A370,Graduates!$A$2:$F$231,3,FALSE)</f>
        <v>#N/A</v>
      </c>
      <c r="F370" s="11"/>
      <c r="G370" s="11" t="str">
        <f>VLOOKUP(WhoWorksWhere!B370,Companies!$A$2:$B$695,2,FALSE)</f>
        <v>Promit Mühendislik</v>
      </c>
      <c r="H370" s="11"/>
      <c r="I370" s="11"/>
      <c r="J370" s="11"/>
      <c r="K370" s="11" t="e">
        <f>VLOOKUP(Graduatesworkingorworkedincompa!P370,Companies!$A$2:$B$659,2,FALSE)</f>
        <v>#N/A</v>
      </c>
      <c r="L370" s="11"/>
      <c r="M370" s="11"/>
      <c r="N370" s="11"/>
      <c r="O370" s="11"/>
      <c r="P370" t="e">
        <f>VLOOKUP(WhoWorksWhere!A370,WhoHadInternshipWhere!$A$2:$F$811,2,FALSE)</f>
        <v>#N/A</v>
      </c>
      <c r="Q370" t="e">
        <f>IF(P370=WhoWorksWhere!B370,"YES","")</f>
        <v>#N/A</v>
      </c>
      <c r="R370">
        <f>VLOOKUP(WhoWorksWhere!B370,Companies!$A$2:$B$695,1,FALSE)</f>
        <v>701</v>
      </c>
    </row>
    <row r="371" spans="1:18" hidden="1" x14ac:dyDescent="0.25">
      <c r="A371" s="15">
        <f>WhoWorksWhere!A371</f>
        <v>20727471</v>
      </c>
      <c r="B371" s="15"/>
      <c r="C371" s="14" t="str">
        <f>VLOOKUP(WhoWorksWhere!A371,Graduates!$A$2:$F$231,2,FALSE)</f>
        <v>SALİH SUPHİ</v>
      </c>
      <c r="D371" s="14"/>
      <c r="E371" s="11" t="str">
        <f>VLOOKUP(WhoWorksWhere!A371,Graduates!$A$2:$F$231,3,FALSE)</f>
        <v>CÜRE</v>
      </c>
      <c r="F371" s="11"/>
      <c r="G371" s="11" t="str">
        <f>VLOOKUP(WhoWorksWhere!B371,Companies!$A$2:$B$695,2,FALSE)</f>
        <v>Ekodenge</v>
      </c>
      <c r="H371" s="11"/>
      <c r="I371" s="11"/>
      <c r="J371" s="11"/>
      <c r="K371" s="11" t="str">
        <f>VLOOKUP(Graduatesworkingorworkedincompa!P371,Companies!$A$2:$B$659,2,FALSE)</f>
        <v>Enerjisa</v>
      </c>
      <c r="L371" s="11"/>
      <c r="M371" s="11"/>
      <c r="N371" s="11"/>
      <c r="O371" s="11"/>
      <c r="P371">
        <f>VLOOKUP(WhoWorksWhere!A371,WhoHadInternshipWhere!$A$2:$F$811,2,FALSE)</f>
        <v>425</v>
      </c>
      <c r="Q371" t="str">
        <f>IF(P371=WhoWorksWhere!B371,"YES","")</f>
        <v/>
      </c>
      <c r="R371">
        <f>VLOOKUP(WhoWorksWhere!B371,Companies!$A$2:$B$695,1,FALSE)</f>
        <v>702</v>
      </c>
    </row>
    <row r="372" spans="1:18" hidden="1" x14ac:dyDescent="0.25">
      <c r="A372" s="15">
        <f>WhoWorksWhere!A372</f>
        <v>21030756</v>
      </c>
      <c r="B372" s="15"/>
      <c r="C372" s="14" t="str">
        <f>VLOOKUP(WhoWorksWhere!A372,Graduates!$A$2:$F$231,2,FALSE)</f>
        <v>ESRA</v>
      </c>
      <c r="D372" s="14"/>
      <c r="E372" s="11" t="str">
        <f>VLOOKUP(WhoWorksWhere!A372,Graduates!$A$2:$F$231,3,FALSE)</f>
        <v>ÇAKMAK</v>
      </c>
      <c r="F372" s="11"/>
      <c r="G372" s="11" t="str">
        <f>VLOOKUP(WhoWorksWhere!B372,Companies!$A$2:$B$695,2,FALSE)</f>
        <v>Borusan Logistics</v>
      </c>
      <c r="H372" s="11"/>
      <c r="I372" s="11"/>
      <c r="J372" s="11"/>
      <c r="K372" s="11" t="str">
        <f>VLOOKUP(Graduatesworkingorworkedincompa!P372,Companies!$A$2:$B$659,2,FALSE)</f>
        <v>Ağaçlı Petrol &amp; Manufacturing</v>
      </c>
      <c r="L372" s="11"/>
      <c r="M372" s="11"/>
      <c r="N372" s="11"/>
      <c r="O372" s="11"/>
      <c r="P372">
        <f>VLOOKUP(WhoWorksWhere!A372,WhoHadInternshipWhere!$A$2:$F$811,2,FALSE)</f>
        <v>226</v>
      </c>
      <c r="Q372" t="str">
        <f>IF(P372=WhoWorksWhere!B372,"YES","")</f>
        <v/>
      </c>
      <c r="R372">
        <f>VLOOKUP(WhoWorksWhere!B372,Companies!$A$2:$B$695,1,FALSE)</f>
        <v>37</v>
      </c>
    </row>
    <row r="373" spans="1:18" hidden="1" x14ac:dyDescent="0.25">
      <c r="A373" s="15">
        <f>WhoWorksWhere!A373</f>
        <v>21130956</v>
      </c>
      <c r="B373" s="15"/>
      <c r="C373" s="14" t="str">
        <f>VLOOKUP(WhoWorksWhere!A373,Graduates!$A$2:$F$231,2,FALSE)</f>
        <v>YUSUF CAN</v>
      </c>
      <c r="D373" s="14"/>
      <c r="E373" s="11" t="str">
        <f>VLOOKUP(WhoWorksWhere!A373,Graduates!$A$2:$F$231,3,FALSE)</f>
        <v>ÇANCI</v>
      </c>
      <c r="F373" s="11"/>
      <c r="G373" s="11" t="str">
        <f>VLOOKUP(WhoWorksWhere!B373,Companies!$A$2:$B$695,2,FALSE)</f>
        <v>MAN Türkiye</v>
      </c>
      <c r="H373" s="11"/>
      <c r="I373" s="11"/>
      <c r="J373" s="11"/>
      <c r="K373" s="11" t="str">
        <f>VLOOKUP(Graduatesworkingorworkedincompa!P373,Companies!$A$2:$B$659,2,FALSE)</f>
        <v>Karsan Otomotiv</v>
      </c>
      <c r="L373" s="11"/>
      <c r="M373" s="11"/>
      <c r="N373" s="11"/>
      <c r="O373" s="11"/>
      <c r="P373">
        <f>VLOOKUP(WhoWorksWhere!A373,WhoHadInternshipWhere!$A$2:$F$811,2,FALSE)</f>
        <v>127</v>
      </c>
      <c r="Q373" t="str">
        <f>IF(P373=WhoWorksWhere!B373,"YES","")</f>
        <v/>
      </c>
      <c r="R373">
        <f>VLOOKUP(WhoWorksWhere!B373,Companies!$A$2:$B$695,1,FALSE)</f>
        <v>30</v>
      </c>
    </row>
    <row r="374" spans="1:18" hidden="1" x14ac:dyDescent="0.25">
      <c r="A374" s="15">
        <f>WhoWorksWhere!A374</f>
        <v>20727447</v>
      </c>
      <c r="B374" s="15"/>
      <c r="C374" s="14" t="str">
        <f>VLOOKUP(WhoWorksWhere!A374,Graduates!$A$2:$F$231,2,FALSE)</f>
        <v>ALEV</v>
      </c>
      <c r="D374" s="14"/>
      <c r="E374" s="11" t="str">
        <f>VLOOKUP(WhoWorksWhere!A374,Graduates!$A$2:$F$231,3,FALSE)</f>
        <v>AYDIN</v>
      </c>
      <c r="F374" s="11"/>
      <c r="G374" s="11" t="str">
        <f>VLOOKUP(WhoWorksWhere!B374,Companies!$A$2:$B$695,2,FALSE)</f>
        <v>T.C. Sağlık Bakanlığı</v>
      </c>
      <c r="H374" s="11"/>
      <c r="I374" s="11"/>
      <c r="J374" s="11"/>
      <c r="K374" s="11" t="str">
        <f>VLOOKUP(Graduatesworkingorworkedincompa!P374,Companies!$A$2:$B$659,2,FALSE)</f>
        <v>Mercedes Benz Türk</v>
      </c>
      <c r="L374" s="11"/>
      <c r="M374" s="11"/>
      <c r="N374" s="11"/>
      <c r="O374" s="11"/>
      <c r="P374">
        <f>VLOOKUP(WhoWorksWhere!A374,WhoHadInternshipWhere!$A$2:$F$811,2,FALSE)</f>
        <v>99</v>
      </c>
      <c r="Q374" t="str">
        <f>IF(P374=WhoWorksWhere!B374,"YES","")</f>
        <v/>
      </c>
      <c r="R374">
        <f>VLOOKUP(WhoWorksWhere!B374,Companies!$A$2:$B$695,1,FALSE)</f>
        <v>705</v>
      </c>
    </row>
    <row r="375" spans="1:18" hidden="1" x14ac:dyDescent="0.25">
      <c r="A375" s="15">
        <f>WhoWorksWhere!A375</f>
        <v>20727447</v>
      </c>
      <c r="B375" s="15"/>
      <c r="C375" s="14" t="str">
        <f>VLOOKUP(WhoWorksWhere!A375,Graduates!$A$2:$F$231,2,FALSE)</f>
        <v>ALEV</v>
      </c>
      <c r="D375" s="14"/>
      <c r="E375" s="11" t="str">
        <f>VLOOKUP(WhoWorksWhere!A375,Graduates!$A$2:$F$231,3,FALSE)</f>
        <v>AYDIN</v>
      </c>
      <c r="F375" s="11"/>
      <c r="G375" s="11" t="str">
        <f>VLOOKUP(WhoWorksWhere!B375,Companies!$A$2:$B$695,2,FALSE)</f>
        <v>DMO - Devlet Malzeme Ofisi</v>
      </c>
      <c r="H375" s="11"/>
      <c r="I375" s="11"/>
      <c r="J375" s="11"/>
      <c r="K375" s="11" t="str">
        <f>VLOOKUP(Graduatesworkingorworkedincompa!P375,Companies!$A$2:$B$659,2,FALSE)</f>
        <v>Mercedes Benz Türk</v>
      </c>
      <c r="L375" s="11"/>
      <c r="M375" s="11"/>
      <c r="N375" s="11"/>
      <c r="O375" s="11"/>
      <c r="P375">
        <f>VLOOKUP(WhoWorksWhere!A375,WhoHadInternshipWhere!$A$2:$F$811,2,FALSE)</f>
        <v>99</v>
      </c>
      <c r="Q375" t="str">
        <f>IF(P375=WhoWorksWhere!B375,"YES","")</f>
        <v/>
      </c>
      <c r="R375">
        <f>VLOOKUP(WhoWorksWhere!B375,Companies!$A$2:$B$695,1,FALSE)</f>
        <v>92</v>
      </c>
    </row>
    <row r="376" spans="1:18" hidden="1" x14ac:dyDescent="0.25">
      <c r="A376" s="15">
        <f>WhoWorksWhere!A376</f>
        <v>20727447</v>
      </c>
      <c r="B376" s="15"/>
      <c r="C376" s="14" t="str">
        <f>VLOOKUP(WhoWorksWhere!A376,Graduates!$A$2:$F$231,2,FALSE)</f>
        <v>ALEV</v>
      </c>
      <c r="D376" s="14"/>
      <c r="E376" s="11" t="str">
        <f>VLOOKUP(WhoWorksWhere!A376,Graduates!$A$2:$F$231,3,FALSE)</f>
        <v>AYDIN</v>
      </c>
      <c r="F376" s="11"/>
      <c r="G376" s="11" t="str">
        <f>VLOOKUP(WhoWorksWhere!B376,Companies!$A$2:$B$695,2,FALSE)</f>
        <v>Experteam</v>
      </c>
      <c r="H376" s="11"/>
      <c r="I376" s="11"/>
      <c r="J376" s="11"/>
      <c r="K376" s="11" t="str">
        <f>VLOOKUP(Graduatesworkingorworkedincompa!P376,Companies!$A$2:$B$659,2,FALSE)</f>
        <v>Mercedes Benz Türk</v>
      </c>
      <c r="L376" s="11"/>
      <c r="M376" s="11"/>
      <c r="N376" s="11"/>
      <c r="O376" s="11"/>
      <c r="P376">
        <f>VLOOKUP(WhoWorksWhere!A376,WhoHadInternshipWhere!$A$2:$F$811,2,FALSE)</f>
        <v>99</v>
      </c>
      <c r="Q376" t="str">
        <f>IF(P376=WhoWorksWhere!B376,"YES","")</f>
        <v/>
      </c>
      <c r="R376">
        <f>VLOOKUP(WhoWorksWhere!B376,Companies!$A$2:$B$695,1,FALSE)</f>
        <v>706</v>
      </c>
    </row>
    <row r="377" spans="1:18" hidden="1" x14ac:dyDescent="0.25">
      <c r="A377" s="15">
        <f>WhoWorksWhere!A377</f>
        <v>20929908</v>
      </c>
      <c r="B377" s="15"/>
      <c r="C377" s="14" t="str">
        <f>VLOOKUP(WhoWorksWhere!A377,Graduates!$A$2:$F$231,2,FALSE)</f>
        <v>ALİ</v>
      </c>
      <c r="D377" s="14"/>
      <c r="E377" s="11" t="str">
        <f>VLOOKUP(WhoWorksWhere!A377,Graduates!$A$2:$F$231,3,FALSE)</f>
        <v>AYDINLIOĞLU</v>
      </c>
      <c r="F377" s="11"/>
      <c r="G377" s="11" t="str">
        <f>VLOOKUP(WhoWorksWhere!B377,Companies!$A$2:$B$695,2,FALSE)</f>
        <v>Vakıflar Bankası</v>
      </c>
      <c r="H377" s="11"/>
      <c r="I377" s="11"/>
      <c r="J377" s="11"/>
      <c r="K377" s="11" t="str">
        <f>VLOOKUP(Graduatesworkingorworkedincompa!P377,Companies!$A$2:$B$659,2,FALSE)</f>
        <v>BVS Vinç Sanayi</v>
      </c>
      <c r="L377" s="11"/>
      <c r="M377" s="11"/>
      <c r="N377" s="11"/>
      <c r="O377" s="11"/>
      <c r="P377">
        <f>VLOOKUP(WhoWorksWhere!A377,WhoHadInternshipWhere!$A$2:$F$811,2,FALSE)</f>
        <v>593</v>
      </c>
      <c r="Q377" t="str">
        <f>IF(P377=WhoWorksWhere!B377,"YES","")</f>
        <v/>
      </c>
      <c r="R377">
        <f>VLOOKUP(WhoWorksWhere!B377,Companies!$A$2:$B$695,1,FALSE)</f>
        <v>707</v>
      </c>
    </row>
    <row r="378" spans="1:18" hidden="1" x14ac:dyDescent="0.25">
      <c r="A378" s="15">
        <f>WhoWorksWhere!A378</f>
        <v>21130918</v>
      </c>
      <c r="B378" s="15"/>
      <c r="C378" s="14" t="str">
        <f>VLOOKUP(WhoWorksWhere!A378,Graduates!$A$2:$F$231,2,FALSE)</f>
        <v>İREM</v>
      </c>
      <c r="D378" s="14"/>
      <c r="E378" s="11" t="str">
        <f>VLOOKUP(WhoWorksWhere!A378,Graduates!$A$2:$F$231,3,FALSE)</f>
        <v>BİÇER</v>
      </c>
      <c r="F378" s="11"/>
      <c r="G378" s="11" t="str">
        <f>VLOOKUP(WhoWorksWhere!B378,Companies!$A$2:$B$695,2,FALSE)</f>
        <v>ETİ Gıda Sanayi ve Ticaret</v>
      </c>
      <c r="H378" s="11"/>
      <c r="I378" s="11"/>
      <c r="J378" s="11"/>
      <c r="K378" s="11" t="str">
        <f>VLOOKUP(Graduatesworkingorworkedincompa!P378,Companies!$A$2:$B$659,2,FALSE)</f>
        <v>TURKCELL</v>
      </c>
      <c r="L378" s="11"/>
      <c r="M378" s="11"/>
      <c r="N378" s="11"/>
      <c r="O378" s="11"/>
      <c r="P378">
        <f>VLOOKUP(WhoWorksWhere!A378,WhoHadInternshipWhere!$A$2:$F$811,2,FALSE)</f>
        <v>354</v>
      </c>
      <c r="Q378" t="str">
        <f>IF(P378=WhoWorksWhere!B378,"YES","")</f>
        <v/>
      </c>
      <c r="R378">
        <f>VLOOKUP(WhoWorksWhere!B378,Companies!$A$2:$B$695,1,FALSE)</f>
        <v>45</v>
      </c>
    </row>
    <row r="379" spans="1:18" hidden="1" x14ac:dyDescent="0.25">
      <c r="A379" s="15">
        <f>WhoWorksWhere!A379</f>
        <v>20829377</v>
      </c>
      <c r="B379" s="15"/>
      <c r="C379" s="14" t="str">
        <f>VLOOKUP(WhoWorksWhere!A379,Graduates!$A$2:$F$231,2,FALSE)</f>
        <v>VOLKAN</v>
      </c>
      <c r="D379" s="14"/>
      <c r="E379" s="11" t="str">
        <f>VLOOKUP(WhoWorksWhere!A379,Graduates!$A$2:$F$231,3,FALSE)</f>
        <v>BİLGİN</v>
      </c>
      <c r="F379" s="11"/>
      <c r="G379" s="11" t="str">
        <f>VLOOKUP(WhoWorksWhere!B379,Companies!$A$2:$B$695,2,FALSE)</f>
        <v>AVEA</v>
      </c>
      <c r="H379" s="11"/>
      <c r="I379" s="11"/>
      <c r="J379" s="11"/>
      <c r="K379" s="11" t="str">
        <f>VLOOKUP(Graduatesworkingorworkedincompa!P379,Companies!$A$2:$B$659,2,FALSE)</f>
        <v>ETİ Gıda Sanayi ve Ticaret</v>
      </c>
      <c r="L379" s="11"/>
      <c r="M379" s="11"/>
      <c r="N379" s="11"/>
      <c r="O379" s="11"/>
      <c r="P379">
        <f>VLOOKUP(WhoWorksWhere!A379,WhoHadInternshipWhere!$A$2:$F$811,2,FALSE)</f>
        <v>45</v>
      </c>
      <c r="Q379" t="str">
        <f>IF(P379=WhoWorksWhere!B379,"YES","")</f>
        <v/>
      </c>
      <c r="R379">
        <f>VLOOKUP(WhoWorksWhere!B379,Companies!$A$2:$B$695,1,FALSE)</f>
        <v>709</v>
      </c>
    </row>
    <row r="380" spans="1:18" hidden="1" x14ac:dyDescent="0.25">
      <c r="A380" s="15">
        <f>WhoWorksWhere!A380</f>
        <v>20829382</v>
      </c>
      <c r="B380" s="15"/>
      <c r="C380" s="14" t="str">
        <f>VLOOKUP(WhoWorksWhere!A380,Graduates!$A$2:$F$231,2,FALSE)</f>
        <v>BURAK</v>
      </c>
      <c r="D380" s="14"/>
      <c r="E380" s="11" t="str">
        <f>VLOOKUP(WhoWorksWhere!A380,Graduates!$A$2:$F$231,3,FALSE)</f>
        <v>BOZBEK</v>
      </c>
      <c r="F380" s="11"/>
      <c r="G380" s="11" t="str">
        <f>VLOOKUP(WhoWorksWhere!B380,Companies!$A$2:$B$695,2,FALSE)</f>
        <v>Balıkesir Mobilya</v>
      </c>
      <c r="H380" s="11"/>
      <c r="I380" s="11"/>
      <c r="J380" s="11"/>
      <c r="K380" s="11" t="str">
        <f>VLOOKUP(Graduatesworkingorworkedincompa!P380,Companies!$A$2:$B$659,2,FALSE)</f>
        <v>VİKO</v>
      </c>
      <c r="L380" s="11"/>
      <c r="M380" s="11"/>
      <c r="N380" s="11"/>
      <c r="O380" s="11"/>
      <c r="P380">
        <f>VLOOKUP(WhoWorksWhere!A380,WhoHadInternshipWhere!$A$2:$F$811,2,FALSE)</f>
        <v>711</v>
      </c>
      <c r="Q380" t="str">
        <f>IF(P380=WhoWorksWhere!B380,"YES","")</f>
        <v/>
      </c>
      <c r="R380">
        <f>VLOOKUP(WhoWorksWhere!B380,Companies!$A$2:$B$695,1,FALSE)</f>
        <v>713</v>
      </c>
    </row>
    <row r="381" spans="1:18" hidden="1" x14ac:dyDescent="0.25">
      <c r="A381" s="15">
        <f>WhoWorksWhere!A381</f>
        <v>21131034</v>
      </c>
      <c r="B381" s="15"/>
      <c r="C381" s="14" t="str">
        <f>VLOOKUP(WhoWorksWhere!A381,Graduates!$A$2:$F$231,2,FALSE)</f>
        <v>NAZLICAN</v>
      </c>
      <c r="D381" s="14"/>
      <c r="E381" s="11" t="str">
        <f>VLOOKUP(WhoWorksWhere!A381,Graduates!$A$2:$F$231,3,FALSE)</f>
        <v>ERDAĞ</v>
      </c>
      <c r="F381" s="11"/>
      <c r="G381" s="11" t="str">
        <f>VLOOKUP(WhoWorksWhere!B381,Companies!$A$2:$B$695,2,FALSE)</f>
        <v>Akdeniz Elektrik Dağıtım</v>
      </c>
      <c r="H381" s="11"/>
      <c r="I381" s="11"/>
      <c r="J381" s="11"/>
      <c r="K381" s="11" t="str">
        <f>VLOOKUP(Graduatesworkingorworkedincompa!P381,Companies!$A$2:$B$659,2,FALSE)</f>
        <v>BOTAŞ</v>
      </c>
      <c r="L381" s="11"/>
      <c r="M381" s="11"/>
      <c r="N381" s="11"/>
      <c r="O381" s="11"/>
      <c r="P381">
        <f>VLOOKUP(WhoWorksWhere!A381,WhoHadInternshipWhere!$A$2:$F$811,2,FALSE)</f>
        <v>289</v>
      </c>
      <c r="Q381" t="str">
        <f>IF(P381=WhoWorksWhere!B381,"YES","")</f>
        <v/>
      </c>
      <c r="R381">
        <f>VLOOKUP(WhoWorksWhere!B381,Companies!$A$2:$B$695,1,FALSE)</f>
        <v>716</v>
      </c>
    </row>
    <row r="382" spans="1:18" hidden="1" x14ac:dyDescent="0.25">
      <c r="A382" s="15">
        <f>WhoWorksWhere!A382</f>
        <v>21101691</v>
      </c>
      <c r="B382" s="15"/>
      <c r="C382" s="14" t="str">
        <f>VLOOKUP(WhoWorksWhere!A382,Graduates!$A$2:$F$231,2,FALSE)</f>
        <v>MOHAMMAD</v>
      </c>
      <c r="D382" s="14"/>
      <c r="E382" s="11" t="str">
        <f>VLOOKUP(WhoWorksWhere!A382,Graduates!$A$2:$F$231,3,FALSE)</f>
        <v>EL WALI</v>
      </c>
      <c r="F382" s="11"/>
      <c r="G382" s="11" t="str">
        <f>VLOOKUP(WhoWorksWhere!B382,Companies!$A$2:$B$695,2,FALSE)</f>
        <v>Lappeenranta University of Technology</v>
      </c>
      <c r="H382" s="11"/>
      <c r="I382" s="11"/>
      <c r="J382" s="11"/>
      <c r="K382" s="11" t="str">
        <f>VLOOKUP(Graduatesworkingorworkedincompa!P382,Companies!$A$2:$B$659,2,FALSE)</f>
        <v>Nurol Makina ve Sanayi</v>
      </c>
      <c r="L382" s="11"/>
      <c r="M382" s="11"/>
      <c r="N382" s="11"/>
      <c r="O382" s="11"/>
      <c r="P382">
        <f>VLOOKUP(WhoWorksWhere!A382,WhoHadInternshipWhere!$A$2:$F$811,2,FALSE)</f>
        <v>95</v>
      </c>
      <c r="Q382" t="str">
        <f>IF(P382=WhoWorksWhere!B382,"YES","")</f>
        <v/>
      </c>
      <c r="R382">
        <f>VLOOKUP(WhoWorksWhere!B382,Companies!$A$2:$B$695,1,FALSE)</f>
        <v>717</v>
      </c>
    </row>
    <row r="383" spans="1:18" hidden="1" x14ac:dyDescent="0.25">
      <c r="A383" s="15">
        <f>WhoWorksWhere!A383</f>
        <v>20829473</v>
      </c>
      <c r="B383" s="15"/>
      <c r="C383" s="14" t="str">
        <f>VLOOKUP(WhoWorksWhere!A383,Graduates!$A$2:$F$231,2,FALSE)</f>
        <v>NEYLAN</v>
      </c>
      <c r="D383" s="14"/>
      <c r="E383" s="11" t="str">
        <f>VLOOKUP(WhoWorksWhere!A383,Graduates!$A$2:$F$231,3,FALSE)</f>
        <v>EFENDİ</v>
      </c>
      <c r="F383" s="11"/>
      <c r="G383" s="11" t="str">
        <f>VLOOKUP(WhoWorksWhere!B383,Companies!$A$2:$B$695,2,FALSE)</f>
        <v>BİS Enerji</v>
      </c>
      <c r="H383" s="11"/>
      <c r="I383" s="11"/>
      <c r="J383" s="11"/>
      <c r="K383" s="11" t="str">
        <f>VLOOKUP(Graduatesworkingorworkedincompa!P383,Companies!$A$2:$B$659,2,FALSE)</f>
        <v>BOSCH Rexroth</v>
      </c>
      <c r="L383" s="11"/>
      <c r="M383" s="11"/>
      <c r="N383" s="11"/>
      <c r="O383" s="11"/>
      <c r="P383">
        <f>VLOOKUP(WhoWorksWhere!A383,WhoHadInternshipWhere!$A$2:$F$811,2,FALSE)</f>
        <v>719</v>
      </c>
      <c r="Q383" t="str">
        <f>IF(P383=WhoWorksWhere!B383,"YES","")</f>
        <v/>
      </c>
      <c r="R383">
        <f>VLOOKUP(WhoWorksWhere!B383,Companies!$A$2:$B$695,1,FALSE)</f>
        <v>718</v>
      </c>
    </row>
    <row r="384" spans="1:18" hidden="1" x14ac:dyDescent="0.25">
      <c r="A384" s="15" t="str">
        <f>WhoWorksWhere!A384</f>
        <v>N16215528</v>
      </c>
      <c r="B384" s="15"/>
      <c r="C384" s="14" t="e">
        <f>VLOOKUP(WhoWorksWhere!A384,Graduates!$A$2:$F$231,2,FALSE)</f>
        <v>#N/A</v>
      </c>
      <c r="D384" s="14"/>
      <c r="E384" s="11" t="e">
        <f>VLOOKUP(WhoWorksWhere!A384,Graduates!$A$2:$F$231,3,FALSE)</f>
        <v>#N/A</v>
      </c>
      <c r="F384" s="11"/>
      <c r="G384" s="11" t="str">
        <f>VLOOKUP(WhoWorksWhere!B384,Companies!$A$2:$B$695,2,FALSE)</f>
        <v>Türk Telekom</v>
      </c>
      <c r="H384" s="11"/>
      <c r="I384" s="11"/>
      <c r="J384" s="11"/>
      <c r="K384" s="11" t="str">
        <f>VLOOKUP(Graduatesworkingorworkedincompa!P384,Companies!$A$2:$B$659,2,FALSE)</f>
        <v>ASELSAN</v>
      </c>
      <c r="L384" s="11"/>
      <c r="M384" s="11"/>
      <c r="N384" s="11"/>
      <c r="O384" s="11"/>
      <c r="P384">
        <f>VLOOKUP(WhoWorksWhere!A384,WhoHadInternshipWhere!$A$2:$F$811,2,FALSE)</f>
        <v>1</v>
      </c>
      <c r="Q384" t="str">
        <f>IF(P384=WhoWorksWhere!B384,"YES","")</f>
        <v/>
      </c>
      <c r="R384">
        <f>VLOOKUP(WhoWorksWhere!B384,Companies!$A$2:$B$695,1,FALSE)</f>
        <v>69</v>
      </c>
    </row>
    <row r="385" spans="1:18" hidden="1" x14ac:dyDescent="0.25">
      <c r="A385" s="15" t="str">
        <f>WhoWorksWhere!A385</f>
        <v>N16215528</v>
      </c>
      <c r="B385" s="15"/>
      <c r="C385" s="14" t="e">
        <f>VLOOKUP(WhoWorksWhere!A385,Graduates!$A$2:$F$231,2,FALSE)</f>
        <v>#N/A</v>
      </c>
      <c r="D385" s="14"/>
      <c r="E385" s="11" t="e">
        <f>VLOOKUP(WhoWorksWhere!A385,Graduates!$A$2:$F$231,3,FALSE)</f>
        <v>#N/A</v>
      </c>
      <c r="F385" s="11"/>
      <c r="G385" s="11" t="str">
        <f>VLOOKUP(WhoWorksWhere!B385,Companies!$A$2:$B$695,2,FALSE)</f>
        <v>Bilkent Üniversitesi Bilgi ve Tanıtım Ofisi</v>
      </c>
      <c r="H385" s="11"/>
      <c r="I385" s="11"/>
      <c r="J385" s="11"/>
      <c r="K385" s="11" t="str">
        <f>VLOOKUP(Graduatesworkingorworkedincompa!P385,Companies!$A$2:$B$659,2,FALSE)</f>
        <v>ASELSAN</v>
      </c>
      <c r="L385" s="11"/>
      <c r="M385" s="11"/>
      <c r="N385" s="11"/>
      <c r="O385" s="11"/>
      <c r="P385">
        <f>VLOOKUP(WhoWorksWhere!A385,WhoHadInternshipWhere!$A$2:$F$811,2,FALSE)</f>
        <v>1</v>
      </c>
      <c r="Q385" t="str">
        <f>IF(P385=WhoWorksWhere!B385,"YES","")</f>
        <v/>
      </c>
      <c r="R385">
        <f>VLOOKUP(WhoWorksWhere!B385,Companies!$A$2:$B$695,1,FALSE)</f>
        <v>721</v>
      </c>
    </row>
    <row r="386" spans="1:18" hidden="1" x14ac:dyDescent="0.25">
      <c r="A386" s="15" t="str">
        <f>WhoWorksWhere!A386</f>
        <v>N14212331</v>
      </c>
      <c r="B386" s="15"/>
      <c r="C386" s="14" t="e">
        <f>VLOOKUP(WhoWorksWhere!A386,Graduates!$A$2:$F$231,2,FALSE)</f>
        <v>#N/A</v>
      </c>
      <c r="D386" s="14"/>
      <c r="E386" s="11" t="e">
        <f>VLOOKUP(WhoWorksWhere!A386,Graduates!$A$2:$F$231,3,FALSE)</f>
        <v>#N/A</v>
      </c>
      <c r="F386" s="11"/>
      <c r="G386" s="11" t="str">
        <f>VLOOKUP(WhoWorksWhere!B386,Companies!$A$2:$B$695,2,FALSE)</f>
        <v>Mobiliz</v>
      </c>
      <c r="H386" s="11"/>
      <c r="I386" s="11"/>
      <c r="J386" s="11"/>
      <c r="K386" s="11" t="str">
        <f>VLOOKUP(Graduatesworkingorworkedincompa!P386,Companies!$A$2:$B$659,2,FALSE)</f>
        <v>Türk Telekom</v>
      </c>
      <c r="L386" s="11"/>
      <c r="M386" s="11"/>
      <c r="N386" s="11"/>
      <c r="O386" s="11"/>
      <c r="P386">
        <f>VLOOKUP(WhoWorksWhere!A386,WhoHadInternshipWhere!$A$2:$F$811,2,FALSE)</f>
        <v>69</v>
      </c>
      <c r="Q386" t="str">
        <f>IF(P386=WhoWorksWhere!B386,"YES","")</f>
        <v/>
      </c>
      <c r="R386">
        <f>VLOOKUP(WhoWorksWhere!B386,Companies!$A$2:$B$695,1,FALSE)</f>
        <v>722</v>
      </c>
    </row>
    <row r="387" spans="1:18" hidden="1" x14ac:dyDescent="0.25">
      <c r="A387" s="15" t="str">
        <f>WhoWorksWhere!A387</f>
        <v>N14212331</v>
      </c>
      <c r="B387" s="15"/>
      <c r="C387" s="14" t="e">
        <f>VLOOKUP(WhoWorksWhere!A387,Graduates!$A$2:$F$231,2,FALSE)</f>
        <v>#N/A</v>
      </c>
      <c r="D387" s="14"/>
      <c r="E387" s="11" t="e">
        <f>VLOOKUP(WhoWorksWhere!A387,Graduates!$A$2:$F$231,3,FALSE)</f>
        <v>#N/A</v>
      </c>
      <c r="F387" s="11"/>
      <c r="G387" s="11" t="str">
        <f>VLOOKUP(WhoWorksWhere!B387,Companies!$A$2:$B$695,2,FALSE)</f>
        <v>Comodo</v>
      </c>
      <c r="H387" s="11"/>
      <c r="I387" s="11"/>
      <c r="J387" s="11"/>
      <c r="K387" s="11" t="str">
        <f>VLOOKUP(Graduatesworkingorworkedincompa!P387,Companies!$A$2:$B$659,2,FALSE)</f>
        <v>Türk Telekom</v>
      </c>
      <c r="L387" s="11"/>
      <c r="M387" s="11"/>
      <c r="N387" s="11"/>
      <c r="O387" s="11"/>
      <c r="P387">
        <f>VLOOKUP(WhoWorksWhere!A387,WhoHadInternshipWhere!$A$2:$F$811,2,FALSE)</f>
        <v>69</v>
      </c>
      <c r="Q387" t="str">
        <f>IF(P387=WhoWorksWhere!B387,"YES","")</f>
        <v/>
      </c>
      <c r="R387">
        <f>VLOOKUP(WhoWorksWhere!B387,Companies!$A$2:$B$695,1,FALSE)</f>
        <v>723</v>
      </c>
    </row>
    <row r="388" spans="1:18" hidden="1" x14ac:dyDescent="0.25">
      <c r="A388" s="15" t="str">
        <f>WhoWorksWhere!A388</f>
        <v>N15212964</v>
      </c>
      <c r="B388" s="15"/>
      <c r="C388" s="14" t="e">
        <f>VLOOKUP(WhoWorksWhere!A388,Graduates!$A$2:$F$231,2,FALSE)</f>
        <v>#N/A</v>
      </c>
      <c r="D388" s="14"/>
      <c r="E388" s="11" t="e">
        <f>VLOOKUP(WhoWorksWhere!A388,Graduates!$A$2:$F$231,3,FALSE)</f>
        <v>#N/A</v>
      </c>
      <c r="F388" s="11"/>
      <c r="G388" s="11" t="str">
        <f>VLOOKUP(WhoWorksWhere!B388,Companies!$A$2:$B$695,2,FALSE)</f>
        <v>Torun Mühendislik ve Isı Sistemleri</v>
      </c>
      <c r="H388" s="11"/>
      <c r="I388" s="11"/>
      <c r="J388" s="11"/>
      <c r="K388" s="11" t="str">
        <f>VLOOKUP(Graduatesworkingorworkedincompa!P388,Companies!$A$2:$B$659,2,FALSE)</f>
        <v>Rona Makina Sanayi</v>
      </c>
      <c r="L388" s="11"/>
      <c r="M388" s="11"/>
      <c r="N388" s="11"/>
      <c r="O388" s="11"/>
      <c r="P388">
        <f>VLOOKUP(WhoWorksWhere!A388,WhoHadInternshipWhere!$A$2:$F$811,2,FALSE)</f>
        <v>502</v>
      </c>
      <c r="Q388" t="str">
        <f>IF(P388=WhoWorksWhere!B388,"YES","")</f>
        <v/>
      </c>
      <c r="R388">
        <f>VLOOKUP(WhoWorksWhere!B388,Companies!$A$2:$B$695,1,FALSE)</f>
        <v>724</v>
      </c>
    </row>
    <row r="389" spans="1:18" hidden="1" x14ac:dyDescent="0.25">
      <c r="A389" s="15">
        <f>WhoWorksWhere!A389</f>
        <v>21030981</v>
      </c>
      <c r="B389" s="15"/>
      <c r="C389" s="14" t="str">
        <f>VLOOKUP(WhoWorksWhere!A389,Graduates!$A$2:$F$231,2,FALSE)</f>
        <v>NAZLI</v>
      </c>
      <c r="D389" s="14"/>
      <c r="E389" s="11" t="str">
        <f>VLOOKUP(WhoWorksWhere!A389,Graduates!$A$2:$F$231,3,FALSE)</f>
        <v>KOLA</v>
      </c>
      <c r="F389" s="11"/>
      <c r="G389" s="11" t="str">
        <f>VLOOKUP(WhoWorksWhere!B389,Companies!$A$2:$B$695,2,FALSE)</f>
        <v>GTS Brake Systems</v>
      </c>
      <c r="H389" s="11"/>
      <c r="I389" s="11"/>
      <c r="J389" s="11"/>
      <c r="K389" s="11" t="str">
        <f>VLOOKUP(Graduatesworkingorworkedincompa!P389,Companies!$A$2:$B$659,2,FALSE)</f>
        <v>Kombassan Kağıt Matbaa</v>
      </c>
      <c r="L389" s="11"/>
      <c r="M389" s="11"/>
      <c r="N389" s="11"/>
      <c r="O389" s="11"/>
      <c r="P389">
        <f>VLOOKUP(WhoWorksWhere!A389,WhoHadInternshipWhere!$A$2:$F$811,2,FALSE)</f>
        <v>232</v>
      </c>
      <c r="Q389" t="str">
        <f>IF(P389=WhoWorksWhere!B389,"YES","")</f>
        <v/>
      </c>
      <c r="R389">
        <f>VLOOKUP(WhoWorksWhere!B389,Companies!$A$2:$B$695,1,FALSE)</f>
        <v>726</v>
      </c>
    </row>
    <row r="390" spans="1:18" hidden="1" x14ac:dyDescent="0.25">
      <c r="A390" s="15" t="str">
        <f>WhoWorksWhere!A390</f>
        <v>N14316270</v>
      </c>
      <c r="B390" s="15"/>
      <c r="C390" s="14" t="e">
        <f>VLOOKUP(WhoWorksWhere!A390,Graduates!$A$2:$F$231,2,FALSE)</f>
        <v>#N/A</v>
      </c>
      <c r="D390" s="14"/>
      <c r="E390" s="11" t="e">
        <f>VLOOKUP(WhoWorksWhere!A390,Graduates!$A$2:$F$231,3,FALSE)</f>
        <v>#N/A</v>
      </c>
      <c r="F390" s="11"/>
      <c r="G390" s="11" t="str">
        <f>VLOOKUP(WhoWorksWhere!B390,Companies!$A$2:$B$695,2,FALSE)</f>
        <v>Big Bang Burger</v>
      </c>
      <c r="H390" s="11"/>
      <c r="I390" s="11"/>
      <c r="J390" s="11"/>
      <c r="K390" s="11" t="str">
        <f>VLOOKUP(Graduatesworkingorworkedincompa!P390,Companies!$A$2:$B$659,2,FALSE)</f>
        <v>Manchester Metropolitan University</v>
      </c>
      <c r="L390" s="11"/>
      <c r="M390" s="11"/>
      <c r="N390" s="11"/>
      <c r="O390" s="11"/>
      <c r="P390">
        <f>VLOOKUP(WhoWorksWhere!A390,WhoHadInternshipWhere!$A$2:$F$811,2,FALSE)</f>
        <v>730</v>
      </c>
      <c r="Q390" t="str">
        <f>IF(P390=WhoWorksWhere!B390,"YES","")</f>
        <v/>
      </c>
      <c r="R390">
        <f>VLOOKUP(WhoWorksWhere!B390,Companies!$A$2:$B$695,1,FALSE)</f>
        <v>329</v>
      </c>
    </row>
    <row r="391" spans="1:18" hidden="1" x14ac:dyDescent="0.25">
      <c r="A391" s="15" t="str">
        <f>WhoWorksWhere!A391</f>
        <v>N14316270</v>
      </c>
      <c r="B391" s="15"/>
      <c r="C391" s="14" t="e">
        <f>VLOOKUP(WhoWorksWhere!A391,Graduates!$A$2:$F$231,2,FALSE)</f>
        <v>#N/A</v>
      </c>
      <c r="D391" s="14"/>
      <c r="E391" s="11" t="e">
        <f>VLOOKUP(WhoWorksWhere!A391,Graduates!$A$2:$F$231,3,FALSE)</f>
        <v>#N/A</v>
      </c>
      <c r="F391" s="11"/>
      <c r="G391" s="11" t="str">
        <f>VLOOKUP(WhoWorksWhere!B391,Companies!$A$2:$B$695,2,FALSE)</f>
        <v>Big Bang Burger</v>
      </c>
      <c r="H391" s="11"/>
      <c r="I391" s="11"/>
      <c r="J391" s="11"/>
      <c r="K391" s="11" t="str">
        <f>VLOOKUP(Graduatesworkingorworkedincompa!P391,Companies!$A$2:$B$659,2,FALSE)</f>
        <v>Manchester Metropolitan University</v>
      </c>
      <c r="L391" s="11"/>
      <c r="M391" s="11"/>
      <c r="N391" s="11"/>
      <c r="O391" s="11"/>
      <c r="P391">
        <f>VLOOKUP(WhoWorksWhere!A391,WhoHadInternshipWhere!$A$2:$F$811,2,FALSE)</f>
        <v>730</v>
      </c>
      <c r="Q391" t="str">
        <f>IF(P391=WhoWorksWhere!B391,"YES","")</f>
        <v/>
      </c>
      <c r="R391">
        <f>VLOOKUP(WhoWorksWhere!B391,Companies!$A$2:$B$695,1,FALSE)</f>
        <v>329</v>
      </c>
    </row>
    <row r="392" spans="1:18" hidden="1" x14ac:dyDescent="0.25">
      <c r="A392" s="15" t="str">
        <f>WhoWorksWhere!A392</f>
        <v>N14316270</v>
      </c>
      <c r="B392" s="15"/>
      <c r="C392" s="14" t="e">
        <f>VLOOKUP(WhoWorksWhere!A392,Graduates!$A$2:$F$231,2,FALSE)</f>
        <v>#N/A</v>
      </c>
      <c r="D392" s="14"/>
      <c r="E392" s="11" t="e">
        <f>VLOOKUP(WhoWorksWhere!A392,Graduates!$A$2:$F$231,3,FALSE)</f>
        <v>#N/A</v>
      </c>
      <c r="F392" s="11"/>
      <c r="G392" s="11" t="str">
        <f>VLOOKUP(WhoWorksWhere!B392,Companies!$A$2:$B$695,2,FALSE)</f>
        <v>Artibel Belgelendirme</v>
      </c>
      <c r="H392" s="11"/>
      <c r="I392" s="11"/>
      <c r="J392" s="11"/>
      <c r="K392" s="11" t="str">
        <f>VLOOKUP(Graduatesworkingorworkedincompa!P392,Companies!$A$2:$B$659,2,FALSE)</f>
        <v>Manchester Metropolitan University</v>
      </c>
      <c r="L392" s="11"/>
      <c r="M392" s="11"/>
      <c r="N392" s="11"/>
      <c r="O392" s="11"/>
      <c r="P392">
        <f>VLOOKUP(WhoWorksWhere!A392,WhoHadInternshipWhere!$A$2:$F$811,2,FALSE)</f>
        <v>730</v>
      </c>
      <c r="Q392" t="str">
        <f>IF(P392=WhoWorksWhere!B392,"YES","")</f>
        <v/>
      </c>
      <c r="R392">
        <f>VLOOKUP(WhoWorksWhere!B392,Companies!$A$2:$B$695,1,FALSE)</f>
        <v>729</v>
      </c>
    </row>
    <row r="393" spans="1:18" hidden="1" x14ac:dyDescent="0.25">
      <c r="A393" s="15" t="str">
        <f>WhoWorksWhere!A393</f>
        <v>N15216677</v>
      </c>
      <c r="B393" s="15"/>
      <c r="C393" s="14" t="e">
        <f>VLOOKUP(WhoWorksWhere!A393,Graduates!$A$2:$F$231,2,FALSE)</f>
        <v>#N/A</v>
      </c>
      <c r="D393" s="14"/>
      <c r="E393" s="11" t="e">
        <f>VLOOKUP(WhoWorksWhere!A393,Graduates!$A$2:$F$231,3,FALSE)</f>
        <v>#N/A</v>
      </c>
      <c r="F393" s="11"/>
      <c r="G393" s="11" t="str">
        <f>VLOOKUP(WhoWorksWhere!B393,Companies!$A$2:$B$695,2,FALSE)</f>
        <v>Siteplus Entegre Yönetim Sistemleri</v>
      </c>
      <c r="H393" s="11"/>
      <c r="I393" s="11"/>
      <c r="J393" s="11"/>
      <c r="K393" s="11" t="str">
        <f>VLOOKUP(Graduatesworkingorworkedincompa!P393,Companies!$A$2:$B$659,2,FALSE)</f>
        <v>Arçelik</v>
      </c>
      <c r="L393" s="11"/>
      <c r="M393" s="11"/>
      <c r="N393" s="11"/>
      <c r="O393" s="11"/>
      <c r="P393">
        <f>VLOOKUP(WhoWorksWhere!A393,WhoHadInternshipWhere!$A$2:$F$811,2,FALSE)</f>
        <v>16</v>
      </c>
      <c r="Q393" t="str">
        <f>IF(P393=WhoWorksWhere!B393,"YES","")</f>
        <v/>
      </c>
      <c r="R393">
        <f>VLOOKUP(WhoWorksWhere!B393,Companies!$A$2:$B$695,1,FALSE)</f>
        <v>731</v>
      </c>
    </row>
    <row r="394" spans="1:18" hidden="1" x14ac:dyDescent="0.25">
      <c r="A394" s="15">
        <f>WhoWorksWhere!A394</f>
        <v>20727686</v>
      </c>
      <c r="B394" s="15"/>
      <c r="C394" s="14" t="str">
        <f>VLOOKUP(WhoWorksWhere!A394,Graduates!$A$2:$F$231,2,FALSE)</f>
        <v>GÖZDE</v>
      </c>
      <c r="D394" s="14"/>
      <c r="E394" s="11" t="str">
        <f>VLOOKUP(WhoWorksWhere!A394,Graduates!$A$2:$F$231,3,FALSE)</f>
        <v>YAVUZ</v>
      </c>
      <c r="F394" s="11"/>
      <c r="G394" s="11" t="str">
        <f>VLOOKUP(WhoWorksWhere!B394,Companies!$A$2:$B$695,2,FALSE)</f>
        <v>TEB Türk Ekonomi Bankası</v>
      </c>
      <c r="H394" s="11"/>
      <c r="I394" s="11"/>
      <c r="J394" s="11"/>
      <c r="K394" s="11" t="str">
        <f>VLOOKUP(Graduatesworkingorworkedincompa!P394,Companies!$A$2:$B$659,2,FALSE)</f>
        <v>BOSCH</v>
      </c>
      <c r="L394" s="11"/>
      <c r="M394" s="11"/>
      <c r="N394" s="11"/>
      <c r="O394" s="11"/>
      <c r="P394">
        <f>VLOOKUP(WhoWorksWhere!A394,WhoHadInternshipWhere!$A$2:$F$811,2,FALSE)</f>
        <v>89</v>
      </c>
      <c r="Q394" t="str">
        <f>IF(P394=WhoWorksWhere!B394,"YES","")</f>
        <v/>
      </c>
      <c r="R394">
        <f>VLOOKUP(WhoWorksWhere!B394,Companies!$A$2:$B$695,1,FALSE)</f>
        <v>482</v>
      </c>
    </row>
    <row r="395" spans="1:18" hidden="1" x14ac:dyDescent="0.25">
      <c r="A395" s="15">
        <f>WhoWorksWhere!A395</f>
        <v>20727686</v>
      </c>
      <c r="B395" s="15"/>
      <c r="C395" s="14" t="str">
        <f>VLOOKUP(WhoWorksWhere!A395,Graduates!$A$2:$F$231,2,FALSE)</f>
        <v>GÖZDE</v>
      </c>
      <c r="D395" s="14"/>
      <c r="E395" s="11" t="str">
        <f>VLOOKUP(WhoWorksWhere!A395,Graduates!$A$2:$F$231,3,FALSE)</f>
        <v>YAVUZ</v>
      </c>
      <c r="F395" s="11"/>
      <c r="G395" s="11" t="str">
        <f>VLOOKUP(WhoWorksWhere!B395,Companies!$A$2:$B$695,2,FALSE)</f>
        <v>Coşkunöz Metal Form</v>
      </c>
      <c r="H395" s="11"/>
      <c r="I395" s="11"/>
      <c r="J395" s="11"/>
      <c r="K395" s="11" t="str">
        <f>VLOOKUP(Graduatesworkingorworkedincompa!P395,Companies!$A$2:$B$659,2,FALSE)</f>
        <v>BOSCH</v>
      </c>
      <c r="L395" s="11"/>
      <c r="M395" s="11"/>
      <c r="N395" s="11"/>
      <c r="O395" s="11"/>
      <c r="P395">
        <f>VLOOKUP(WhoWorksWhere!A395,WhoHadInternshipWhere!$A$2:$F$811,2,FALSE)</f>
        <v>89</v>
      </c>
      <c r="Q395" t="str">
        <f>IF(P395=WhoWorksWhere!B395,"YES","")</f>
        <v/>
      </c>
      <c r="R395">
        <f>VLOOKUP(WhoWorksWhere!B395,Companies!$A$2:$B$695,1,FALSE)</f>
        <v>6</v>
      </c>
    </row>
    <row r="396" spans="1:18" hidden="1" x14ac:dyDescent="0.25">
      <c r="A396" s="15">
        <f>WhoWorksWhere!A396</f>
        <v>20727691</v>
      </c>
      <c r="B396" s="15"/>
      <c r="C396" s="14" t="str">
        <f>VLOOKUP(WhoWorksWhere!A396,Graduates!$A$2:$F$231,2,FALSE)</f>
        <v>NESİBE</v>
      </c>
      <c r="D396" s="14"/>
      <c r="E396" s="11" t="str">
        <f>VLOOKUP(WhoWorksWhere!A396,Graduates!$A$2:$F$231,3,FALSE)</f>
        <v>YAZICI</v>
      </c>
      <c r="F396" s="11"/>
      <c r="G396" s="11" t="str">
        <f>VLOOKUP(WhoWorksWhere!B396,Companies!$A$2:$B$695,2,FALSE)</f>
        <v>KOSGEB</v>
      </c>
      <c r="H396" s="11"/>
      <c r="I396" s="11"/>
      <c r="J396" s="11"/>
      <c r="K396" s="11" t="str">
        <f>VLOOKUP(Graduatesworkingorworkedincompa!P396,Companies!$A$2:$B$659,2,FALSE)</f>
        <v>Enerjisa</v>
      </c>
      <c r="L396" s="11"/>
      <c r="M396" s="11"/>
      <c r="N396" s="11"/>
      <c r="O396" s="11"/>
      <c r="P396">
        <f>VLOOKUP(WhoWorksWhere!A396,WhoHadInternshipWhere!$A$2:$F$811,2,FALSE)</f>
        <v>425</v>
      </c>
      <c r="Q396" t="str">
        <f>IF(P396=WhoWorksWhere!B396,"YES","")</f>
        <v/>
      </c>
      <c r="R396">
        <f>VLOOKUP(WhoWorksWhere!B396,Companies!$A$2:$B$695,1,FALSE)</f>
        <v>683</v>
      </c>
    </row>
    <row r="397" spans="1:18" hidden="1" x14ac:dyDescent="0.25">
      <c r="A397" s="15">
        <f>WhoWorksWhere!A397</f>
        <v>20727706</v>
      </c>
      <c r="B397" s="15"/>
      <c r="C397" s="14" t="str">
        <f>VLOOKUP(WhoWorksWhere!A397,Graduates!$A$2:$F$231,2,FALSE)</f>
        <v>AYKUT</v>
      </c>
      <c r="D397" s="14"/>
      <c r="E397" s="11" t="str">
        <f>VLOOKUP(WhoWorksWhere!A397,Graduates!$A$2:$F$231,3,FALSE)</f>
        <v>YILDIZ</v>
      </c>
      <c r="F397" s="11"/>
      <c r="G397" s="11" t="str">
        <f>VLOOKUP(WhoWorksWhere!B397,Companies!$A$2:$B$695,2,FALSE)</f>
        <v>230 İnovasyon</v>
      </c>
      <c r="H397" s="11"/>
      <c r="I397" s="11"/>
      <c r="J397" s="11"/>
      <c r="K397" s="11" t="str">
        <f>VLOOKUP(Graduatesworkingorworkedincompa!P397,Companies!$A$2:$B$659,2,FALSE)</f>
        <v>BNS Techs</v>
      </c>
      <c r="L397" s="11"/>
      <c r="M397" s="11"/>
      <c r="N397" s="11"/>
      <c r="O397" s="11"/>
      <c r="P397">
        <f>VLOOKUP(WhoWorksWhere!A397,WhoHadInternshipWhere!$A$2:$F$811,2,FALSE)</f>
        <v>735</v>
      </c>
      <c r="Q397" t="str">
        <f>IF(P397=WhoWorksWhere!B397,"YES","")</f>
        <v/>
      </c>
      <c r="R397">
        <f>VLOOKUP(WhoWorksWhere!B397,Companies!$A$2:$B$695,1,FALSE)</f>
        <v>733</v>
      </c>
    </row>
    <row r="398" spans="1:18" hidden="1" x14ac:dyDescent="0.25">
      <c r="A398" s="15">
        <f>WhoWorksWhere!A398</f>
        <v>20727706</v>
      </c>
      <c r="B398" s="15"/>
      <c r="C398" s="14" t="str">
        <f>VLOOKUP(WhoWorksWhere!A398,Graduates!$A$2:$F$231,2,FALSE)</f>
        <v>AYKUT</v>
      </c>
      <c r="D398" s="14"/>
      <c r="E398" s="11" t="str">
        <f>VLOOKUP(WhoWorksWhere!A398,Graduates!$A$2:$F$231,3,FALSE)</f>
        <v>YILDIZ</v>
      </c>
      <c r="F398" s="11"/>
      <c r="G398" s="11" t="str">
        <f>VLOOKUP(WhoWorksWhere!B398,Companies!$A$2:$B$695,2,FALSE)</f>
        <v>Central Park Conservancy</v>
      </c>
      <c r="H398" s="11"/>
      <c r="I398" s="11"/>
      <c r="J398" s="11"/>
      <c r="K398" s="11" t="str">
        <f>VLOOKUP(Graduatesworkingorworkedincompa!P398,Companies!$A$2:$B$659,2,FALSE)</f>
        <v>BNS Techs</v>
      </c>
      <c r="L398" s="11"/>
      <c r="M398" s="11"/>
      <c r="N398" s="11"/>
      <c r="O398" s="11"/>
      <c r="P398">
        <f>VLOOKUP(WhoWorksWhere!A398,WhoHadInternshipWhere!$A$2:$F$811,2,FALSE)</f>
        <v>735</v>
      </c>
      <c r="Q398" t="str">
        <f>IF(P398=WhoWorksWhere!B398,"YES","")</f>
        <v/>
      </c>
      <c r="R398">
        <f>VLOOKUP(WhoWorksWhere!B398,Companies!$A$2:$B$695,1,FALSE)</f>
        <v>734</v>
      </c>
    </row>
    <row r="399" spans="1:18" hidden="1" x14ac:dyDescent="0.25">
      <c r="A399" s="15">
        <f>WhoWorksWhere!A399</f>
        <v>20901272</v>
      </c>
      <c r="B399" s="15"/>
      <c r="C399" s="14" t="str">
        <f>VLOOKUP(WhoWorksWhere!A399,Graduates!$A$2:$F$231,2,FALSE)</f>
        <v>AULIA</v>
      </c>
      <c r="D399" s="14"/>
      <c r="E399" s="11" t="str">
        <f>VLOOKUP(WhoWorksWhere!A399,Graduates!$A$2:$F$231,3,FALSE)</f>
        <v>YUSLIANSYAH</v>
      </c>
      <c r="F399" s="11"/>
      <c r="G399" s="11" t="str">
        <f>VLOOKUP(WhoWorksWhere!B399,Companies!$A$2:$B$695,2,FALSE)</f>
        <v>JD.ID</v>
      </c>
      <c r="H399" s="11"/>
      <c r="I399" s="11"/>
      <c r="J399" s="11"/>
      <c r="K399" s="11" t="str">
        <f>VLOOKUP(Graduatesworkingorworkedincompa!P399,Companies!$A$2:$B$659,2,FALSE)</f>
        <v>Federal Izumi Manufacturing</v>
      </c>
      <c r="L399" s="11"/>
      <c r="M399" s="11"/>
      <c r="N399" s="11"/>
      <c r="O399" s="11"/>
      <c r="P399">
        <f>VLOOKUP(WhoWorksWhere!A399,WhoHadInternshipWhere!$A$2:$F$811,2,FALSE)</f>
        <v>319</v>
      </c>
      <c r="Q399" t="str">
        <f>IF(P399=WhoWorksWhere!B399,"YES","")</f>
        <v/>
      </c>
      <c r="R399">
        <f>VLOOKUP(WhoWorksWhere!B399,Companies!$A$2:$B$695,1,FALSE)</f>
        <v>739</v>
      </c>
    </row>
    <row r="400" spans="1:18" hidden="1" x14ac:dyDescent="0.25">
      <c r="A400" s="15">
        <f>WhoWorksWhere!A400</f>
        <v>20901272</v>
      </c>
      <c r="B400" s="15"/>
      <c r="C400" s="14" t="str">
        <f>VLOOKUP(WhoWorksWhere!A400,Graduates!$A$2:$F$231,2,FALSE)</f>
        <v>AULIA</v>
      </c>
      <c r="D400" s="14"/>
      <c r="E400" s="11" t="str">
        <f>VLOOKUP(WhoWorksWhere!A400,Graduates!$A$2:$F$231,3,FALSE)</f>
        <v>YUSLIANSYAH</v>
      </c>
      <c r="F400" s="11"/>
      <c r="G400" s="11" t="str">
        <f>VLOOKUP(WhoWorksWhere!B400,Companies!$A$2:$B$695,2,FALSE)</f>
        <v>JD.ID</v>
      </c>
      <c r="H400" s="11"/>
      <c r="I400" s="11"/>
      <c r="J400" s="11"/>
      <c r="K400" s="11" t="str">
        <f>VLOOKUP(Graduatesworkingorworkedincompa!P400,Companies!$A$2:$B$659,2,FALSE)</f>
        <v>Federal Izumi Manufacturing</v>
      </c>
      <c r="L400" s="11"/>
      <c r="M400" s="11"/>
      <c r="N400" s="11"/>
      <c r="O400" s="11"/>
      <c r="P400">
        <f>VLOOKUP(WhoWorksWhere!A400,WhoHadInternshipWhere!$A$2:$F$811,2,FALSE)</f>
        <v>319</v>
      </c>
      <c r="Q400" t="str">
        <f>IF(P400=WhoWorksWhere!B400,"YES","")</f>
        <v/>
      </c>
      <c r="R400">
        <f>VLOOKUP(WhoWorksWhere!B400,Companies!$A$2:$B$695,1,FALSE)</f>
        <v>739</v>
      </c>
    </row>
    <row r="401" spans="1:18" hidden="1" x14ac:dyDescent="0.25">
      <c r="A401" s="15">
        <f>WhoWorksWhere!A401</f>
        <v>21279813</v>
      </c>
      <c r="B401" s="15"/>
      <c r="C401" s="14" t="str">
        <f>VLOOKUP(WhoWorksWhere!A401,Graduates!$A$2:$F$231,2,FALSE)</f>
        <v>İREM</v>
      </c>
      <c r="D401" s="14"/>
      <c r="E401" s="11" t="str">
        <f>VLOOKUP(WhoWorksWhere!A401,Graduates!$A$2:$F$231,3,FALSE)</f>
        <v>YALÇIN</v>
      </c>
      <c r="F401" s="11"/>
      <c r="G401" s="11" t="str">
        <f>VLOOKUP(WhoWorksWhere!B401,Companies!$A$2:$B$695,2,FALSE)</f>
        <v>Arçelik</v>
      </c>
      <c r="H401" s="11"/>
      <c r="I401" s="11"/>
      <c r="J401" s="11"/>
      <c r="K401" s="11" t="str">
        <f>VLOOKUP(Graduatesworkingorworkedincompa!P401,Companies!$A$2:$B$659,2,FALSE)</f>
        <v>ASELSAN</v>
      </c>
      <c r="L401" s="11"/>
      <c r="M401" s="11"/>
      <c r="N401" s="11"/>
      <c r="O401" s="11"/>
      <c r="P401">
        <f>VLOOKUP(WhoWorksWhere!A401,WhoHadInternshipWhere!$A$2:$F$811,2,FALSE)</f>
        <v>1</v>
      </c>
      <c r="Q401" t="str">
        <f>IF(P401=WhoWorksWhere!B401,"YES","")</f>
        <v/>
      </c>
      <c r="R401">
        <f>VLOOKUP(WhoWorksWhere!B401,Companies!$A$2:$B$695,1,FALSE)</f>
        <v>16</v>
      </c>
    </row>
    <row r="402" spans="1:18" hidden="1" x14ac:dyDescent="0.25">
      <c r="A402" s="15" t="str">
        <f>WhoWorksWhere!A402</f>
        <v>N14314604</v>
      </c>
      <c r="B402" s="15"/>
      <c r="C402" s="14" t="e">
        <f>VLOOKUP(WhoWorksWhere!A402,Graduates!$A$2:$F$231,2,FALSE)</f>
        <v>#N/A</v>
      </c>
      <c r="D402" s="14"/>
      <c r="E402" s="11" t="e">
        <f>VLOOKUP(WhoWorksWhere!A402,Graduates!$A$2:$F$231,3,FALSE)</f>
        <v>#N/A</v>
      </c>
      <c r="F402" s="11"/>
      <c r="G402" s="11" t="str">
        <f>VLOOKUP(WhoWorksWhere!B402,Companies!$A$2:$B$695,2,FALSE)</f>
        <v>Titan Building Technologies</v>
      </c>
      <c r="H402" s="11"/>
      <c r="I402" s="11"/>
      <c r="J402" s="11"/>
      <c r="K402" s="11" t="str">
        <f>VLOOKUP(Graduatesworkingorworkedincompa!P402,Companies!$A$2:$B$659,2,FALSE)</f>
        <v>AYESAŞ</v>
      </c>
      <c r="L402" s="11"/>
      <c r="M402" s="11"/>
      <c r="N402" s="11"/>
      <c r="O402" s="11"/>
      <c r="P402">
        <f>VLOOKUP(WhoWorksWhere!A402,WhoHadInternshipWhere!$A$2:$F$811,2,FALSE)</f>
        <v>741</v>
      </c>
      <c r="Q402" t="str">
        <f>IF(P402=WhoWorksWhere!B402,"YES","")</f>
        <v/>
      </c>
      <c r="R402">
        <f>VLOOKUP(WhoWorksWhere!B402,Companies!$A$2:$B$695,1,FALSE)</f>
        <v>742</v>
      </c>
    </row>
    <row r="403" spans="1:18" hidden="1" x14ac:dyDescent="0.25">
      <c r="A403" s="15" t="str">
        <f>WhoWorksWhere!A403</f>
        <v>N14315528</v>
      </c>
      <c r="B403" s="15"/>
      <c r="C403" s="14" t="e">
        <f>VLOOKUP(WhoWorksWhere!A403,Graduates!$A$2:$F$231,2,FALSE)</f>
        <v>#N/A</v>
      </c>
      <c r="D403" s="14"/>
      <c r="E403" s="11" t="e">
        <f>VLOOKUP(WhoWorksWhere!A403,Graduates!$A$2:$F$231,3,FALSE)</f>
        <v>#N/A</v>
      </c>
      <c r="F403" s="11"/>
      <c r="G403" s="11" t="str">
        <f>VLOOKUP(WhoWorksWhere!B403,Companies!$A$2:$B$695,2,FALSE)</f>
        <v>Erkunt Sanayi</v>
      </c>
      <c r="H403" s="11"/>
      <c r="I403" s="11"/>
      <c r="J403" s="11"/>
      <c r="K403" s="11" t="e">
        <f>VLOOKUP(Graduatesworkingorworkedincompa!P403,Companies!$A$2:$B$659,2,FALSE)</f>
        <v>#N/A</v>
      </c>
      <c r="L403" s="11"/>
      <c r="M403" s="11"/>
      <c r="N403" s="11"/>
      <c r="O403" s="11"/>
      <c r="P403" t="e">
        <f>VLOOKUP(WhoWorksWhere!A403,WhoHadInternshipWhere!$A$2:$F$811,2,FALSE)</f>
        <v>#N/A</v>
      </c>
      <c r="Q403" t="e">
        <f>IF(P403=WhoWorksWhere!B403,"YES","")</f>
        <v>#N/A</v>
      </c>
      <c r="R403">
        <f>VLOOKUP(WhoWorksWhere!B403,Companies!$A$2:$B$695,1,FALSE)</f>
        <v>414</v>
      </c>
    </row>
    <row r="404" spans="1:18" hidden="1" x14ac:dyDescent="0.25">
      <c r="A404" s="15" t="str">
        <f>WhoWorksWhere!A404</f>
        <v>N14315528</v>
      </c>
      <c r="B404" s="15"/>
      <c r="C404" s="14" t="e">
        <f>VLOOKUP(WhoWorksWhere!A404,Graduates!$A$2:$F$231,2,FALSE)</f>
        <v>#N/A</v>
      </c>
      <c r="D404" s="14"/>
      <c r="E404" s="11" t="e">
        <f>VLOOKUP(WhoWorksWhere!A404,Graduates!$A$2:$F$231,3,FALSE)</f>
        <v>#N/A</v>
      </c>
      <c r="F404" s="11"/>
      <c r="G404" s="11" t="str">
        <f>VLOOKUP(WhoWorksWhere!B404,Companies!$A$2:$B$695,2,FALSE)</f>
        <v>MAN Türkiye</v>
      </c>
      <c r="H404" s="11"/>
      <c r="I404" s="11"/>
      <c r="J404" s="11"/>
      <c r="K404" s="11" t="e">
        <f>VLOOKUP(Graduatesworkingorworkedincompa!P404,Companies!$A$2:$B$659,2,FALSE)</f>
        <v>#N/A</v>
      </c>
      <c r="L404" s="11"/>
      <c r="M404" s="11"/>
      <c r="N404" s="11"/>
      <c r="O404" s="11"/>
      <c r="P404" t="e">
        <f>VLOOKUP(WhoWorksWhere!A404,WhoHadInternshipWhere!$A$2:$F$811,2,FALSE)</f>
        <v>#N/A</v>
      </c>
      <c r="Q404" t="e">
        <f>IF(P404=WhoWorksWhere!B404,"YES","")</f>
        <v>#N/A</v>
      </c>
      <c r="R404">
        <f>VLOOKUP(WhoWorksWhere!B404,Companies!$A$2:$B$695,1,FALSE)</f>
        <v>30</v>
      </c>
    </row>
    <row r="405" spans="1:18" hidden="1" x14ac:dyDescent="0.25">
      <c r="A405" s="15" t="str">
        <f>WhoWorksWhere!A405</f>
        <v>N14315528</v>
      </c>
      <c r="B405" s="15"/>
      <c r="C405" s="14" t="e">
        <f>VLOOKUP(WhoWorksWhere!A405,Graduates!$A$2:$F$231,2,FALSE)</f>
        <v>#N/A</v>
      </c>
      <c r="D405" s="14"/>
      <c r="E405" s="11" t="e">
        <f>VLOOKUP(WhoWorksWhere!A405,Graduates!$A$2:$F$231,3,FALSE)</f>
        <v>#N/A</v>
      </c>
      <c r="F405" s="11"/>
      <c r="G405" s="11" t="str">
        <f>VLOOKUP(WhoWorksWhere!B405,Companies!$A$2:$B$695,2,FALSE)</f>
        <v>MAN Türkiye</v>
      </c>
      <c r="H405" s="11"/>
      <c r="I405" s="11"/>
      <c r="J405" s="11"/>
      <c r="K405" s="11" t="e">
        <f>VLOOKUP(Graduatesworkingorworkedincompa!P405,Companies!$A$2:$B$659,2,FALSE)</f>
        <v>#N/A</v>
      </c>
      <c r="L405" s="11"/>
      <c r="M405" s="11"/>
      <c r="N405" s="11"/>
      <c r="O405" s="11"/>
      <c r="P405" t="e">
        <f>VLOOKUP(WhoWorksWhere!A405,WhoHadInternshipWhere!$A$2:$F$811,2,FALSE)</f>
        <v>#N/A</v>
      </c>
      <c r="Q405" t="e">
        <f>IF(P405=WhoWorksWhere!B405,"YES","")</f>
        <v>#N/A</v>
      </c>
      <c r="R405">
        <f>VLOOKUP(WhoWorksWhere!B405,Companies!$A$2:$B$695,1,FALSE)</f>
        <v>30</v>
      </c>
    </row>
    <row r="406" spans="1:18" hidden="1" x14ac:dyDescent="0.25">
      <c r="A406" s="15" t="str">
        <f>WhoWorksWhere!A406</f>
        <v>N14214876</v>
      </c>
      <c r="B406" s="15"/>
      <c r="C406" s="14" t="e">
        <f>VLOOKUP(WhoWorksWhere!A406,Graduates!$A$2:$F$231,2,FALSE)</f>
        <v>#N/A</v>
      </c>
      <c r="D406" s="14"/>
      <c r="E406" s="11" t="e">
        <f>VLOOKUP(WhoWorksWhere!A406,Graduates!$A$2:$F$231,3,FALSE)</f>
        <v>#N/A</v>
      </c>
      <c r="F406" s="11"/>
      <c r="G406" s="11" t="str">
        <f>VLOOKUP(WhoWorksWhere!B406,Companies!$A$2:$B$695,2,FALSE)</f>
        <v>Mesa Mesken İnşaat</v>
      </c>
      <c r="H406" s="11"/>
      <c r="I406" s="11"/>
      <c r="J406" s="11"/>
      <c r="K406" s="11" t="str">
        <f>VLOOKUP(Graduatesworkingorworkedincompa!P406,Companies!$A$2:$B$659,2,FALSE)</f>
        <v>Eti Maden İşletmeleri</v>
      </c>
      <c r="L406" s="11"/>
      <c r="M406" s="11"/>
      <c r="N406" s="11"/>
      <c r="O406" s="11"/>
      <c r="P406">
        <f>VLOOKUP(WhoWorksWhere!A406,WhoHadInternshipWhere!$A$2:$F$811,2,FALSE)</f>
        <v>487</v>
      </c>
      <c r="Q406" t="str">
        <f>IF(P406=WhoWorksWhere!B406,"YES","")</f>
        <v/>
      </c>
      <c r="R406">
        <f>VLOOKUP(WhoWorksWhere!B406,Companies!$A$2:$B$695,1,FALSE)</f>
        <v>318</v>
      </c>
    </row>
    <row r="407" spans="1:18" hidden="1" x14ac:dyDescent="0.25">
      <c r="A407" s="15" t="str">
        <f>WhoWorksWhere!A407</f>
        <v>N14214876</v>
      </c>
      <c r="B407" s="15"/>
      <c r="C407" s="14" t="e">
        <f>VLOOKUP(WhoWorksWhere!A407,Graduates!$A$2:$F$231,2,FALSE)</f>
        <v>#N/A</v>
      </c>
      <c r="D407" s="14"/>
      <c r="E407" s="11" t="e">
        <f>VLOOKUP(WhoWorksWhere!A407,Graduates!$A$2:$F$231,3,FALSE)</f>
        <v>#N/A</v>
      </c>
      <c r="F407" s="11"/>
      <c r="G407" s="11" t="str">
        <f>VLOOKUP(WhoWorksWhere!B407,Companies!$A$2:$B$695,2,FALSE)</f>
        <v>Ulubol İnşaat</v>
      </c>
      <c r="H407" s="11"/>
      <c r="I407" s="11"/>
      <c r="J407" s="11"/>
      <c r="K407" s="11" t="str">
        <f>VLOOKUP(Graduatesworkingorworkedincompa!P407,Companies!$A$2:$B$659,2,FALSE)</f>
        <v>Eti Maden İşletmeleri</v>
      </c>
      <c r="L407" s="11"/>
      <c r="M407" s="11"/>
      <c r="N407" s="11"/>
      <c r="O407" s="11"/>
      <c r="P407">
        <f>VLOOKUP(WhoWorksWhere!A407,WhoHadInternshipWhere!$A$2:$F$811,2,FALSE)</f>
        <v>487</v>
      </c>
      <c r="Q407" t="str">
        <f>IF(P407=WhoWorksWhere!B407,"YES","")</f>
        <v/>
      </c>
      <c r="R407">
        <f>VLOOKUP(WhoWorksWhere!B407,Companies!$A$2:$B$695,1,FALSE)</f>
        <v>692</v>
      </c>
    </row>
    <row r="408" spans="1:18" hidden="1" x14ac:dyDescent="0.25">
      <c r="A408" s="15" t="str">
        <f>WhoWorksWhere!A408</f>
        <v>N14214876</v>
      </c>
      <c r="B408" s="15"/>
      <c r="C408" s="14" t="e">
        <f>VLOOKUP(WhoWorksWhere!A408,Graduates!$A$2:$F$231,2,FALSE)</f>
        <v>#N/A</v>
      </c>
      <c r="D408" s="14"/>
      <c r="E408" s="11" t="e">
        <f>VLOOKUP(WhoWorksWhere!A408,Graduates!$A$2:$F$231,3,FALSE)</f>
        <v>#N/A</v>
      </c>
      <c r="F408" s="11"/>
      <c r="G408" s="11" t="str">
        <f>VLOOKUP(WhoWorksWhere!B408,Companies!$A$2:$B$695,2,FALSE)</f>
        <v>Konspek Madencilik</v>
      </c>
      <c r="H408" s="11"/>
      <c r="I408" s="11"/>
      <c r="J408" s="11"/>
      <c r="K408" s="11" t="str">
        <f>VLOOKUP(Graduatesworkingorworkedincompa!P408,Companies!$A$2:$B$659,2,FALSE)</f>
        <v>Eti Maden İşletmeleri</v>
      </c>
      <c r="L408" s="11"/>
      <c r="M408" s="11"/>
      <c r="N408" s="11"/>
      <c r="O408" s="11"/>
      <c r="P408">
        <f>VLOOKUP(WhoWorksWhere!A408,WhoHadInternshipWhere!$A$2:$F$811,2,FALSE)</f>
        <v>487</v>
      </c>
      <c r="Q408" t="str">
        <f>IF(P408=WhoWorksWhere!B408,"YES","")</f>
        <v/>
      </c>
      <c r="R408">
        <f>VLOOKUP(WhoWorksWhere!B408,Companies!$A$2:$B$695,1,FALSE)</f>
        <v>744</v>
      </c>
    </row>
    <row r="409" spans="1:18" hidden="1" x14ac:dyDescent="0.25">
      <c r="A409" s="15" t="str">
        <f>WhoWorksWhere!A409</f>
        <v>N14214876</v>
      </c>
      <c r="B409" s="15"/>
      <c r="C409" s="14" t="e">
        <f>VLOOKUP(WhoWorksWhere!A409,Graduates!$A$2:$F$231,2,FALSE)</f>
        <v>#N/A</v>
      </c>
      <c r="D409" s="14"/>
      <c r="E409" s="11" t="e">
        <f>VLOOKUP(WhoWorksWhere!A409,Graduates!$A$2:$F$231,3,FALSE)</f>
        <v>#N/A</v>
      </c>
      <c r="F409" s="11"/>
      <c r="G409" s="11" t="str">
        <f>VLOOKUP(WhoWorksWhere!B409,Companies!$A$2:$B$695,2,FALSE)</f>
        <v>BVS Vinç Sanayi</v>
      </c>
      <c r="H409" s="11"/>
      <c r="I409" s="11"/>
      <c r="J409" s="11"/>
      <c r="K409" s="11" t="str">
        <f>VLOOKUP(Graduatesworkingorworkedincompa!P409,Companies!$A$2:$B$659,2,FALSE)</f>
        <v>Eti Maden İşletmeleri</v>
      </c>
      <c r="L409" s="11"/>
      <c r="M409" s="11"/>
      <c r="N409" s="11"/>
      <c r="O409" s="11"/>
      <c r="P409">
        <f>VLOOKUP(WhoWorksWhere!A409,WhoHadInternshipWhere!$A$2:$F$811,2,FALSE)</f>
        <v>487</v>
      </c>
      <c r="Q409" t="str">
        <f>IF(P409=WhoWorksWhere!B409,"YES","")</f>
        <v/>
      </c>
      <c r="R409">
        <f>VLOOKUP(WhoWorksWhere!B409,Companies!$A$2:$B$695,1,FALSE)</f>
        <v>593</v>
      </c>
    </row>
    <row r="410" spans="1:18" hidden="1" x14ac:dyDescent="0.25">
      <c r="A410" s="15" t="str">
        <f>WhoWorksWhere!A410</f>
        <v>N15217936</v>
      </c>
      <c r="B410" s="15"/>
      <c r="C410" s="14" t="e">
        <f>VLOOKUP(WhoWorksWhere!A410,Graduates!$A$2:$F$231,2,FALSE)</f>
        <v>#N/A</v>
      </c>
      <c r="D410" s="14"/>
      <c r="E410" s="11" t="e">
        <f>VLOOKUP(WhoWorksWhere!A410,Graduates!$A$2:$F$231,3,FALSE)</f>
        <v>#N/A</v>
      </c>
      <c r="F410" s="11"/>
      <c r="G410" s="11" t="str">
        <f>VLOOKUP(WhoWorksWhere!B410,Companies!$A$2:$B$695,2,FALSE)</f>
        <v>Arteknik Dekoratif Taş</v>
      </c>
      <c r="H410" s="11"/>
      <c r="I410" s="11"/>
      <c r="J410" s="11"/>
      <c r="K410" s="11" t="str">
        <f>VLOOKUP(Graduatesworkingorworkedincompa!P410,Companies!$A$2:$B$659,2,FALSE)</f>
        <v>Entil</v>
      </c>
      <c r="L410" s="11"/>
      <c r="M410" s="11"/>
      <c r="N410" s="11"/>
      <c r="O410" s="11"/>
      <c r="P410">
        <f>VLOOKUP(WhoWorksWhere!A410,WhoHadInternshipWhere!$A$2:$F$811,2,FALSE)</f>
        <v>493</v>
      </c>
      <c r="Q410" t="str">
        <f>IF(P410=WhoWorksWhere!B410,"YES","")</f>
        <v/>
      </c>
      <c r="R410">
        <f>VLOOKUP(WhoWorksWhere!B410,Companies!$A$2:$B$695,1,FALSE)</f>
        <v>746</v>
      </c>
    </row>
    <row r="411" spans="1:18" hidden="1" x14ac:dyDescent="0.25">
      <c r="A411" s="15">
        <f>WhoWorksWhere!A411</f>
        <v>21030698</v>
      </c>
      <c r="B411" s="15"/>
      <c r="C411" s="14" t="str">
        <f>VLOOKUP(WhoWorksWhere!A411,Graduates!$A$2:$F$231,2,FALSE)</f>
        <v>AHMET BURAK</v>
      </c>
      <c r="D411" s="14"/>
      <c r="E411" s="11" t="str">
        <f>VLOOKUP(WhoWorksWhere!A411,Graduates!$A$2:$F$231,3,FALSE)</f>
        <v>ANAR</v>
      </c>
      <c r="F411" s="11"/>
      <c r="G411" s="11" t="str">
        <f>VLOOKUP(WhoWorksWhere!B411,Companies!$A$2:$B$695,2,FALSE)</f>
        <v>NUVE Eğitim Danışmanlık</v>
      </c>
      <c r="H411" s="11"/>
      <c r="I411" s="11"/>
      <c r="J411" s="11"/>
      <c r="K411" s="11" t="str">
        <f>VLOOKUP(Graduatesworkingorworkedincompa!P411,Companies!$A$2:$B$659,2,FALSE)</f>
        <v>Ankara Büyükşehir Belediyesi EGO</v>
      </c>
      <c r="L411" s="11"/>
      <c r="M411" s="11"/>
      <c r="N411" s="11"/>
      <c r="O411" s="11"/>
      <c r="P411">
        <f>VLOOKUP(WhoWorksWhere!A411,WhoHadInternshipWhere!$A$2:$F$811,2,FALSE)</f>
        <v>747</v>
      </c>
      <c r="Q411" t="str">
        <f>IF(P411=WhoWorksWhere!B411,"YES","")</f>
        <v/>
      </c>
      <c r="R411">
        <f>VLOOKUP(WhoWorksWhere!B411,Companies!$A$2:$B$695,1,FALSE)</f>
        <v>748</v>
      </c>
    </row>
    <row r="412" spans="1:18" hidden="1" x14ac:dyDescent="0.25">
      <c r="A412" s="15">
        <f>WhoWorksWhere!A412</f>
        <v>21030698</v>
      </c>
      <c r="B412" s="15"/>
      <c r="C412" s="14" t="str">
        <f>VLOOKUP(WhoWorksWhere!A412,Graduates!$A$2:$F$231,2,FALSE)</f>
        <v>AHMET BURAK</v>
      </c>
      <c r="D412" s="14"/>
      <c r="E412" s="11" t="str">
        <f>VLOOKUP(WhoWorksWhere!A412,Graduates!$A$2:$F$231,3,FALSE)</f>
        <v>ANAR</v>
      </c>
      <c r="F412" s="11"/>
      <c r="G412" s="11" t="str">
        <f>VLOOKUP(WhoWorksWhere!B412,Companies!$A$2:$B$695,2,FALSE)</f>
        <v>BSM Finansal Danışmanlık</v>
      </c>
      <c r="H412" s="11"/>
      <c r="I412" s="11"/>
      <c r="J412" s="11"/>
      <c r="K412" s="11" t="str">
        <f>VLOOKUP(Graduatesworkingorworkedincompa!P412,Companies!$A$2:$B$659,2,FALSE)</f>
        <v>Ankara Büyükşehir Belediyesi EGO</v>
      </c>
      <c r="L412" s="11"/>
      <c r="M412" s="11"/>
      <c r="N412" s="11"/>
      <c r="O412" s="11"/>
      <c r="P412">
        <f>VLOOKUP(WhoWorksWhere!A412,WhoHadInternshipWhere!$A$2:$F$811,2,FALSE)</f>
        <v>747</v>
      </c>
      <c r="Q412" t="str">
        <f>IF(P412=WhoWorksWhere!B412,"YES","")</f>
        <v/>
      </c>
      <c r="R412">
        <f>VLOOKUP(WhoWorksWhere!B412,Companies!$A$2:$B$695,1,FALSE)</f>
        <v>749</v>
      </c>
    </row>
    <row r="413" spans="1:18" hidden="1" x14ac:dyDescent="0.25">
      <c r="A413" s="15">
        <f>WhoWorksWhere!A413</f>
        <v>21030698</v>
      </c>
      <c r="B413" s="15"/>
      <c r="C413" s="14" t="str">
        <f>VLOOKUP(WhoWorksWhere!A413,Graduates!$A$2:$F$231,2,FALSE)</f>
        <v>AHMET BURAK</v>
      </c>
      <c r="D413" s="14"/>
      <c r="E413" s="11" t="str">
        <f>VLOOKUP(WhoWorksWhere!A413,Graduates!$A$2:$F$231,3,FALSE)</f>
        <v>ANAR</v>
      </c>
      <c r="F413" s="11"/>
      <c r="G413" s="11" t="str">
        <f>VLOOKUP(WhoWorksWhere!B413,Companies!$A$2:$B$695,2,FALSE)</f>
        <v>AltınKüre Eğitim ve Danışmanlık</v>
      </c>
      <c r="H413" s="11"/>
      <c r="I413" s="11"/>
      <c r="J413" s="11"/>
      <c r="K413" s="11" t="str">
        <f>VLOOKUP(Graduatesworkingorworkedincompa!P413,Companies!$A$2:$B$659,2,FALSE)</f>
        <v>Ankara Büyükşehir Belediyesi EGO</v>
      </c>
      <c r="L413" s="11"/>
      <c r="M413" s="11"/>
      <c r="N413" s="11"/>
      <c r="O413" s="11"/>
      <c r="P413">
        <f>VLOOKUP(WhoWorksWhere!A413,WhoHadInternshipWhere!$A$2:$F$811,2,FALSE)</f>
        <v>747</v>
      </c>
      <c r="Q413" t="str">
        <f>IF(P413=WhoWorksWhere!B413,"YES","")</f>
        <v/>
      </c>
      <c r="R413">
        <f>VLOOKUP(WhoWorksWhere!B413,Companies!$A$2:$B$695,1,FALSE)</f>
        <v>750</v>
      </c>
    </row>
    <row r="414" spans="1:18" hidden="1" x14ac:dyDescent="0.25">
      <c r="A414" s="15">
        <f>WhoWorksWhere!A414</f>
        <v>21130884</v>
      </c>
      <c r="B414" s="15"/>
      <c r="C414" s="14" t="str">
        <f>VLOOKUP(WhoWorksWhere!A414,Graduates!$A$2:$F$231,2,FALSE)</f>
        <v>BURAK ALP</v>
      </c>
      <c r="D414" s="14"/>
      <c r="E414" s="11" t="str">
        <f>VLOOKUP(WhoWorksWhere!A414,Graduates!$A$2:$F$231,3,FALSE)</f>
        <v>ARSLAN</v>
      </c>
      <c r="F414" s="11"/>
      <c r="G414" s="11" t="str">
        <f>VLOOKUP(WhoWorksWhere!B414,Companies!$A$2:$B$695,2,FALSE)</f>
        <v>Türk Eximbank</v>
      </c>
      <c r="H414" s="11"/>
      <c r="I414" s="11"/>
      <c r="J414" s="11"/>
      <c r="K414" s="11" t="str">
        <f>VLOOKUP(Graduatesworkingorworkedincompa!P414,Companies!$A$2:$B$659,2,FALSE)</f>
        <v>Mercedes Benz Türk</v>
      </c>
      <c r="L414" s="11"/>
      <c r="M414" s="11"/>
      <c r="N414" s="11"/>
      <c r="O414" s="11"/>
      <c r="P414">
        <f>VLOOKUP(WhoWorksWhere!A414,WhoHadInternshipWhere!$A$2:$F$811,2,FALSE)</f>
        <v>99</v>
      </c>
      <c r="Q414" t="str">
        <f>IF(P414=WhoWorksWhere!B414,"YES","")</f>
        <v/>
      </c>
      <c r="R414">
        <f>VLOOKUP(WhoWorksWhere!B414,Companies!$A$2:$B$695,1,FALSE)</f>
        <v>751</v>
      </c>
    </row>
    <row r="415" spans="1:18" hidden="1" x14ac:dyDescent="0.25">
      <c r="A415" s="15">
        <f>WhoWorksWhere!A415</f>
        <v>20727433</v>
      </c>
      <c r="B415" s="15"/>
      <c r="C415" s="14" t="str">
        <f>VLOOKUP(WhoWorksWhere!A415,Graduates!$A$2:$F$231,2,FALSE)</f>
        <v>NEVZAT</v>
      </c>
      <c r="D415" s="14"/>
      <c r="E415" s="11" t="str">
        <f>VLOOKUP(WhoWorksWhere!A415,Graduates!$A$2:$F$231,3,FALSE)</f>
        <v>ASLAN</v>
      </c>
      <c r="F415" s="11"/>
      <c r="G415" s="11" t="str">
        <f>VLOOKUP(WhoWorksWhere!B415,Companies!$A$2:$B$695,2,FALSE)</f>
        <v>ETAPAK Baskı Ambalaj</v>
      </c>
      <c r="H415" s="11"/>
      <c r="I415" s="11"/>
      <c r="J415" s="11"/>
      <c r="K415" s="11" t="str">
        <f>VLOOKUP(Graduatesworkingorworkedincompa!P415,Companies!$A$2:$B$659,2,FALSE)</f>
        <v>Pepsi Bottling</v>
      </c>
      <c r="L415" s="11"/>
      <c r="M415" s="11"/>
      <c r="N415" s="11"/>
      <c r="O415" s="11"/>
      <c r="P415">
        <f>VLOOKUP(WhoWorksWhere!A415,WhoHadInternshipWhere!$A$2:$F$811,2,FALSE)</f>
        <v>411</v>
      </c>
      <c r="Q415" t="str">
        <f>IF(P415=WhoWorksWhere!B415,"YES","")</f>
        <v/>
      </c>
      <c r="R415">
        <f>VLOOKUP(WhoWorksWhere!B415,Companies!$A$2:$B$695,1,FALSE)</f>
        <v>754</v>
      </c>
    </row>
    <row r="416" spans="1:18" hidden="1" x14ac:dyDescent="0.25">
      <c r="A416" s="15">
        <f>WhoWorksWhere!A416</f>
        <v>20727433</v>
      </c>
      <c r="B416" s="15"/>
      <c r="C416" s="14" t="str">
        <f>VLOOKUP(WhoWorksWhere!A416,Graduates!$A$2:$F$231,2,FALSE)</f>
        <v>NEVZAT</v>
      </c>
      <c r="D416" s="14"/>
      <c r="E416" s="11" t="str">
        <f>VLOOKUP(WhoWorksWhere!A416,Graduates!$A$2:$F$231,3,FALSE)</f>
        <v>ASLAN</v>
      </c>
      <c r="F416" s="11"/>
      <c r="G416" s="11" t="str">
        <f>VLOOKUP(WhoWorksWhere!B416,Companies!$A$2:$B$695,2,FALSE)</f>
        <v>Johnson Controls</v>
      </c>
      <c r="H416" s="11"/>
      <c r="I416" s="11"/>
      <c r="J416" s="11"/>
      <c r="K416" s="11" t="str">
        <f>VLOOKUP(Graduatesworkingorworkedincompa!P416,Companies!$A$2:$B$659,2,FALSE)</f>
        <v>Pepsi Bottling</v>
      </c>
      <c r="L416" s="11"/>
      <c r="M416" s="11"/>
      <c r="N416" s="11"/>
      <c r="O416" s="11"/>
      <c r="P416">
        <f>VLOOKUP(WhoWorksWhere!A416,WhoHadInternshipWhere!$A$2:$F$811,2,FALSE)</f>
        <v>411</v>
      </c>
      <c r="Q416" t="str">
        <f>IF(P416=WhoWorksWhere!B416,"YES","")</f>
        <v/>
      </c>
      <c r="R416">
        <f>VLOOKUP(WhoWorksWhere!B416,Companies!$A$2:$B$695,1,FALSE)</f>
        <v>755</v>
      </c>
    </row>
    <row r="417" spans="1:18" hidden="1" x14ac:dyDescent="0.25">
      <c r="A417" s="15">
        <f>WhoWorksWhere!A417</f>
        <v>21130898</v>
      </c>
      <c r="B417" s="15"/>
      <c r="C417" s="14" t="str">
        <f>VLOOKUP(WhoWorksWhere!A417,Graduates!$A$2:$F$231,2,FALSE)</f>
        <v>SİNEM YEKBUN</v>
      </c>
      <c r="D417" s="14"/>
      <c r="E417" s="11" t="str">
        <f>VLOOKUP(WhoWorksWhere!A417,Graduates!$A$2:$F$231,3,FALSE)</f>
        <v>AŞAR</v>
      </c>
      <c r="F417" s="11"/>
      <c r="G417" s="11" t="str">
        <f>VLOOKUP(WhoWorksWhere!B417,Companies!$A$2:$B$695,2,FALSE)</f>
        <v>Vivense Home &amp; Living</v>
      </c>
      <c r="H417" s="11"/>
      <c r="I417" s="11"/>
      <c r="J417" s="11"/>
      <c r="K417" s="11" t="str">
        <f>VLOOKUP(Graduatesworkingorworkedincompa!P417,Companies!$A$2:$B$659,2,FALSE)</f>
        <v>Microsoft</v>
      </c>
      <c r="L417" s="11"/>
      <c r="M417" s="11"/>
      <c r="N417" s="11"/>
      <c r="O417" s="11"/>
      <c r="P417">
        <f>VLOOKUP(WhoWorksWhere!A417,WhoHadInternshipWhere!$A$2:$F$811,2,FALSE)</f>
        <v>41</v>
      </c>
      <c r="Q417" t="str">
        <f>IF(P417=WhoWorksWhere!B417,"YES","")</f>
        <v/>
      </c>
      <c r="R417">
        <f>VLOOKUP(WhoWorksWhere!B417,Companies!$A$2:$B$695,1,FALSE)</f>
        <v>756</v>
      </c>
    </row>
    <row r="418" spans="1:18" hidden="1" x14ac:dyDescent="0.25">
      <c r="A418" s="15">
        <f>WhoWorksWhere!A418</f>
        <v>20829358</v>
      </c>
      <c r="B418" s="15"/>
      <c r="C418" s="14" t="str">
        <f>VLOOKUP(WhoWorksWhere!A418,Graduates!$A$2:$F$231,2,FALSE)</f>
        <v>MURAT</v>
      </c>
      <c r="D418" s="14"/>
      <c r="E418" s="11" t="str">
        <f>VLOOKUP(WhoWorksWhere!A418,Graduates!$A$2:$F$231,3,FALSE)</f>
        <v>ATALAY</v>
      </c>
      <c r="F418" s="11"/>
      <c r="G418" s="11" t="str">
        <f>VLOOKUP(WhoWorksWhere!B418,Companies!$A$2:$B$695,2,FALSE)</f>
        <v>STM</v>
      </c>
      <c r="H418" s="11"/>
      <c r="I418" s="11"/>
      <c r="J418" s="11"/>
      <c r="K418" s="11" t="e">
        <f>VLOOKUP(Graduatesworkingorworkedincompa!P418,Companies!$A$2:$B$659,2,FALSE)</f>
        <v>#N/A</v>
      </c>
      <c r="L418" s="11"/>
      <c r="M418" s="11"/>
      <c r="N418" s="11"/>
      <c r="O418" s="11"/>
      <c r="P418" t="e">
        <f>VLOOKUP(WhoWorksWhere!A418,WhoHadInternshipWhere!$A$2:$F$811,2,FALSE)</f>
        <v>#N/A</v>
      </c>
      <c r="Q418" t="e">
        <f>IF(P418=WhoWorksWhere!B418,"YES","")</f>
        <v>#N/A</v>
      </c>
      <c r="R418">
        <f>VLOOKUP(WhoWorksWhere!B418,Companies!$A$2:$B$695,1,FALSE)</f>
        <v>757</v>
      </c>
    </row>
    <row r="419" spans="1:18" hidden="1" x14ac:dyDescent="0.25">
      <c r="A419" s="15" t="str">
        <f>WhoWorksWhere!A419</f>
        <v>N15211950</v>
      </c>
      <c r="B419" s="15"/>
      <c r="C419" s="14" t="e">
        <f>VLOOKUP(WhoWorksWhere!A419,Graduates!$A$2:$F$231,2,FALSE)</f>
        <v>#N/A</v>
      </c>
      <c r="D419" s="14"/>
      <c r="E419" s="11" t="e">
        <f>VLOOKUP(WhoWorksWhere!A419,Graduates!$A$2:$F$231,3,FALSE)</f>
        <v>#N/A</v>
      </c>
      <c r="F419" s="11"/>
      <c r="G419" s="11" t="str">
        <f>VLOOKUP(WhoWorksWhere!B419,Companies!$A$2:$B$695,2,FALSE)</f>
        <v>SDT Uzay ve Savunma Teknolojileri</v>
      </c>
      <c r="H419" s="11"/>
      <c r="I419" s="11"/>
      <c r="J419" s="11"/>
      <c r="K419" s="11" t="str">
        <f>VLOOKUP(Graduatesworkingorworkedincompa!P419,Companies!$A$2:$B$659,2,FALSE)</f>
        <v>ASELSAN</v>
      </c>
      <c r="L419" s="11"/>
      <c r="M419" s="11"/>
      <c r="N419" s="11"/>
      <c r="O419" s="11"/>
      <c r="P419">
        <f>VLOOKUP(WhoWorksWhere!A419,WhoHadInternshipWhere!$A$2:$F$811,2,FALSE)</f>
        <v>1</v>
      </c>
      <c r="Q419" t="str">
        <f>IF(P419=WhoWorksWhere!B419,"YES","")</f>
        <v/>
      </c>
      <c r="R419">
        <f>VLOOKUP(WhoWorksWhere!B419,Companies!$A$2:$B$695,1,FALSE)</f>
        <v>14</v>
      </c>
    </row>
    <row r="420" spans="1:18" hidden="1" x14ac:dyDescent="0.25">
      <c r="A420" s="15" t="str">
        <f>WhoWorksWhere!A420</f>
        <v>N15211950</v>
      </c>
      <c r="B420" s="15"/>
      <c r="C420" s="14" t="e">
        <f>VLOOKUP(WhoWorksWhere!A420,Graduates!$A$2:$F$231,2,FALSE)</f>
        <v>#N/A</v>
      </c>
      <c r="D420" s="14"/>
      <c r="E420" s="11" t="e">
        <f>VLOOKUP(WhoWorksWhere!A420,Graduates!$A$2:$F$231,3,FALSE)</f>
        <v>#N/A</v>
      </c>
      <c r="F420" s="11"/>
      <c r="G420" s="11" t="str">
        <f>VLOOKUP(WhoWorksWhere!B420,Companies!$A$2:$B$695,2,FALSE)</f>
        <v>ODTÜ</v>
      </c>
      <c r="H420" s="11"/>
      <c r="I420" s="11"/>
      <c r="J420" s="11"/>
      <c r="K420" s="11" t="str">
        <f>VLOOKUP(Graduatesworkingorworkedincompa!P420,Companies!$A$2:$B$659,2,FALSE)</f>
        <v>ASELSAN</v>
      </c>
      <c r="L420" s="11"/>
      <c r="M420" s="11"/>
      <c r="N420" s="11"/>
      <c r="O420" s="11"/>
      <c r="P420">
        <f>VLOOKUP(WhoWorksWhere!A420,WhoHadInternshipWhere!$A$2:$F$811,2,FALSE)</f>
        <v>1</v>
      </c>
      <c r="Q420" t="str">
        <f>IF(P420=WhoWorksWhere!B420,"YES","")</f>
        <v/>
      </c>
      <c r="R420">
        <f>VLOOKUP(WhoWorksWhere!B420,Companies!$A$2:$B$695,1,FALSE)</f>
        <v>758</v>
      </c>
    </row>
    <row r="421" spans="1:18" hidden="1" x14ac:dyDescent="0.25">
      <c r="A421" s="15" t="str">
        <f>WhoWorksWhere!A421</f>
        <v>N14117786</v>
      </c>
      <c r="B421" s="15"/>
      <c r="C421" s="14" t="e">
        <f>VLOOKUP(WhoWorksWhere!A421,Graduates!$A$2:$F$231,2,FALSE)</f>
        <v>#N/A</v>
      </c>
      <c r="D421" s="14"/>
      <c r="E421" s="11" t="e">
        <f>VLOOKUP(WhoWorksWhere!A421,Graduates!$A$2:$F$231,3,FALSE)</f>
        <v>#N/A</v>
      </c>
      <c r="F421" s="11"/>
      <c r="G421" s="11" t="str">
        <f>VLOOKUP(WhoWorksWhere!B421,Companies!$A$2:$B$695,2,FALSE)</f>
        <v>HAVELSAN</v>
      </c>
      <c r="H421" s="11"/>
      <c r="I421" s="11"/>
      <c r="J421" s="11"/>
      <c r="K421" s="11" t="e">
        <f>VLOOKUP(Graduatesworkingorworkedincompa!P421,Companies!$A$2:$B$659,2,FALSE)</f>
        <v>#N/A</v>
      </c>
      <c r="L421" s="11"/>
      <c r="M421" s="11"/>
      <c r="N421" s="11"/>
      <c r="O421" s="11"/>
      <c r="P421" t="e">
        <f>VLOOKUP(WhoWorksWhere!A421,WhoHadInternshipWhere!$A$2:$F$811,2,FALSE)</f>
        <v>#N/A</v>
      </c>
      <c r="Q421" t="e">
        <f>IF(P421=WhoWorksWhere!B421,"YES","")</f>
        <v>#N/A</v>
      </c>
      <c r="R421">
        <f>VLOOKUP(WhoWorksWhere!B421,Companies!$A$2:$B$695,1,FALSE)</f>
        <v>357</v>
      </c>
    </row>
    <row r="422" spans="1:18" hidden="1" x14ac:dyDescent="0.25">
      <c r="A422" s="15" t="str">
        <f>WhoWorksWhere!A422</f>
        <v>N14117786</v>
      </c>
      <c r="B422" s="15"/>
      <c r="C422" s="14" t="e">
        <f>VLOOKUP(WhoWorksWhere!A422,Graduates!$A$2:$F$231,2,FALSE)</f>
        <v>#N/A</v>
      </c>
      <c r="D422" s="14"/>
      <c r="E422" s="11" t="e">
        <f>VLOOKUP(WhoWorksWhere!A422,Graduates!$A$2:$F$231,3,FALSE)</f>
        <v>#N/A</v>
      </c>
      <c r="F422" s="11"/>
      <c r="G422" s="11" t="str">
        <f>VLOOKUP(WhoWorksWhere!B422,Companies!$A$2:$B$695,2,FALSE)</f>
        <v>Volrad</v>
      </c>
      <c r="H422" s="11"/>
      <c r="I422" s="11"/>
      <c r="J422" s="11"/>
      <c r="K422" s="11" t="e">
        <f>VLOOKUP(Graduatesworkingorworkedincompa!P422,Companies!$A$2:$B$659,2,FALSE)</f>
        <v>#N/A</v>
      </c>
      <c r="L422" s="11"/>
      <c r="M422" s="11"/>
      <c r="N422" s="11"/>
      <c r="O422" s="11"/>
      <c r="P422" t="e">
        <f>VLOOKUP(WhoWorksWhere!A422,WhoHadInternshipWhere!$A$2:$F$811,2,FALSE)</f>
        <v>#N/A</v>
      </c>
      <c r="Q422" t="e">
        <f>IF(P422=WhoWorksWhere!B422,"YES","")</f>
        <v>#N/A</v>
      </c>
      <c r="R422">
        <f>VLOOKUP(WhoWorksWhere!B422,Companies!$A$2:$B$695,1,FALSE)</f>
        <v>759</v>
      </c>
    </row>
    <row r="423" spans="1:18" hidden="1" x14ac:dyDescent="0.25">
      <c r="A423" s="15">
        <f>WhoWorksWhere!A423</f>
        <v>20829512</v>
      </c>
      <c r="B423" s="15"/>
      <c r="C423" s="14" t="str">
        <f>VLOOKUP(WhoWorksWhere!A423,Graduates!$A$2:$F$231,2,FALSE)</f>
        <v>ERDİ</v>
      </c>
      <c r="D423" s="14"/>
      <c r="E423" s="11" t="str">
        <f>VLOOKUP(WhoWorksWhere!A423,Graduates!$A$2:$F$231,3,FALSE)</f>
        <v>GÜNAY</v>
      </c>
      <c r="F423" s="11"/>
      <c r="G423" s="11" t="str">
        <f>VLOOKUP(WhoWorksWhere!B423,Companies!$A$2:$B$695,2,FALSE)</f>
        <v>Garanti Bankası</v>
      </c>
      <c r="H423" s="11"/>
      <c r="I423" s="11"/>
      <c r="J423" s="11"/>
      <c r="K423" s="11" t="str">
        <f>VLOOKUP(Graduatesworkingorworkedincompa!P423,Companies!$A$2:$B$659,2,FALSE)</f>
        <v>TAI - TUSAŞ</v>
      </c>
      <c r="L423" s="11"/>
      <c r="M423" s="11"/>
      <c r="N423" s="11"/>
      <c r="O423" s="11"/>
      <c r="P423">
        <f>VLOOKUP(WhoWorksWhere!A423,WhoHadInternshipWhere!$A$2:$F$811,2,FALSE)</f>
        <v>15</v>
      </c>
      <c r="Q423" t="str">
        <f>IF(P423=WhoWorksWhere!B423,"YES","")</f>
        <v/>
      </c>
      <c r="R423">
        <f>VLOOKUP(WhoWorksWhere!B423,Companies!$A$2:$B$695,1,FALSE)</f>
        <v>79</v>
      </c>
    </row>
    <row r="424" spans="1:18" hidden="1" x14ac:dyDescent="0.25">
      <c r="A424" s="15">
        <f>WhoWorksWhere!A424</f>
        <v>21030905</v>
      </c>
      <c r="B424" s="15"/>
      <c r="C424" s="14" t="str">
        <f>VLOOKUP(WhoWorksWhere!A424,Graduates!$A$2:$F$231,2,FALSE)</f>
        <v>ZEYNEP</v>
      </c>
      <c r="D424" s="14"/>
      <c r="E424" s="11" t="str">
        <f>VLOOKUP(WhoWorksWhere!A424,Graduates!$A$2:$F$231,3,FALSE)</f>
        <v>GÜNGÖR</v>
      </c>
      <c r="F424" s="11"/>
      <c r="G424" s="11" t="str">
        <f>VLOOKUP(WhoWorksWhere!B424,Companies!$A$2:$B$695,2,FALSE)</f>
        <v>Kuveyt Türk Katılım Bankası</v>
      </c>
      <c r="H424" s="11"/>
      <c r="I424" s="11"/>
      <c r="J424" s="11"/>
      <c r="K424" s="11" t="str">
        <f>VLOOKUP(Graduatesworkingorworkedincompa!P424,Companies!$A$2:$B$659,2,FALSE)</f>
        <v>Asaş Alüminyum</v>
      </c>
      <c r="L424" s="11"/>
      <c r="M424" s="11"/>
      <c r="N424" s="11"/>
      <c r="O424" s="11"/>
      <c r="P424">
        <f>VLOOKUP(WhoWorksWhere!A424,WhoHadInternshipWhere!$A$2:$F$811,2,FALSE)</f>
        <v>209</v>
      </c>
      <c r="Q424" t="str">
        <f>IF(P424=WhoWorksWhere!B424,"YES","")</f>
        <v/>
      </c>
      <c r="R424">
        <f>VLOOKUP(WhoWorksWhere!B424,Companies!$A$2:$B$695,1,FALSE)</f>
        <v>418</v>
      </c>
    </row>
    <row r="425" spans="1:18" hidden="1" x14ac:dyDescent="0.25">
      <c r="A425" s="15">
        <f>WhoWorksWhere!A425</f>
        <v>20727519</v>
      </c>
      <c r="B425" s="15"/>
      <c r="C425" s="14" t="str">
        <f>VLOOKUP(WhoWorksWhere!A425,Graduates!$A$2:$F$231,2,FALSE)</f>
        <v>ÖZGE</v>
      </c>
      <c r="D425" s="14"/>
      <c r="E425" s="11" t="str">
        <f>VLOOKUP(WhoWorksWhere!A425,Graduates!$A$2:$F$231,3,FALSE)</f>
        <v>GÜNERİ</v>
      </c>
      <c r="F425" s="11"/>
      <c r="G425" s="11" t="str">
        <f>VLOOKUP(WhoWorksWhere!B425,Companies!$A$2:$B$695,2,FALSE)</f>
        <v>Gates Powertrain</v>
      </c>
      <c r="H425" s="11"/>
      <c r="I425" s="11"/>
      <c r="J425" s="11"/>
      <c r="K425" s="11" t="str">
        <f>VLOOKUP(Graduatesworkingorworkedincompa!P425,Companies!$A$2:$B$659,2,FALSE)</f>
        <v>TAI - TUSAŞ</v>
      </c>
      <c r="L425" s="11"/>
      <c r="M425" s="11"/>
      <c r="N425" s="11"/>
      <c r="O425" s="11"/>
      <c r="P425">
        <f>VLOOKUP(WhoWorksWhere!A425,WhoHadInternshipWhere!$A$2:$F$811,2,FALSE)</f>
        <v>15</v>
      </c>
      <c r="Q425" t="str">
        <f>IF(P425=WhoWorksWhere!B425,"YES","")</f>
        <v/>
      </c>
      <c r="R425">
        <f>VLOOKUP(WhoWorksWhere!B425,Companies!$A$2:$B$695,1,FALSE)</f>
        <v>760</v>
      </c>
    </row>
    <row r="426" spans="1:18" hidden="1" x14ac:dyDescent="0.25">
      <c r="A426" s="15">
        <f>WhoWorksWhere!A426</f>
        <v>20727519</v>
      </c>
      <c r="B426" s="15"/>
      <c r="C426" s="14" t="str">
        <f>VLOOKUP(WhoWorksWhere!A426,Graduates!$A$2:$F$231,2,FALSE)</f>
        <v>ÖZGE</v>
      </c>
      <c r="D426" s="14"/>
      <c r="E426" s="11" t="str">
        <f>VLOOKUP(WhoWorksWhere!A426,Graduates!$A$2:$F$231,3,FALSE)</f>
        <v>GÜNERİ</v>
      </c>
      <c r="F426" s="11"/>
      <c r="G426" s="11" t="str">
        <f>VLOOKUP(WhoWorksWhere!B426,Companies!$A$2:$B$695,2,FALSE)</f>
        <v>Philip Morris Sigara ve Tütüncülük</v>
      </c>
      <c r="H426" s="11"/>
      <c r="I426" s="11"/>
      <c r="J426" s="11"/>
      <c r="K426" s="11" t="str">
        <f>VLOOKUP(Graduatesworkingorworkedincompa!P426,Companies!$A$2:$B$659,2,FALSE)</f>
        <v>TAI - TUSAŞ</v>
      </c>
      <c r="L426" s="11"/>
      <c r="M426" s="11"/>
      <c r="N426" s="11"/>
      <c r="O426" s="11"/>
      <c r="P426">
        <f>VLOOKUP(WhoWorksWhere!A426,WhoHadInternshipWhere!$A$2:$F$811,2,FALSE)</f>
        <v>15</v>
      </c>
      <c r="Q426" t="str">
        <f>IF(P426=WhoWorksWhere!B426,"YES","")</f>
        <v/>
      </c>
      <c r="R426">
        <f>VLOOKUP(WhoWorksWhere!B426,Companies!$A$2:$B$695,1,FALSE)</f>
        <v>91</v>
      </c>
    </row>
    <row r="427" spans="1:18" hidden="1" x14ac:dyDescent="0.25">
      <c r="A427" s="15">
        <f>WhoWorksWhere!A427</f>
        <v>20727519</v>
      </c>
      <c r="B427" s="15"/>
      <c r="C427" s="14" t="str">
        <f>VLOOKUP(WhoWorksWhere!A427,Graduates!$A$2:$F$231,2,FALSE)</f>
        <v>ÖZGE</v>
      </c>
      <c r="D427" s="14"/>
      <c r="E427" s="11" t="str">
        <f>VLOOKUP(WhoWorksWhere!A427,Graduates!$A$2:$F$231,3,FALSE)</f>
        <v>GÜNERİ</v>
      </c>
      <c r="F427" s="11"/>
      <c r="G427" s="11" t="str">
        <f>VLOOKUP(WhoWorksWhere!B427,Companies!$A$2:$B$695,2,FALSE)</f>
        <v>Philip Morris Sigara ve Tütüncülük</v>
      </c>
      <c r="H427" s="11"/>
      <c r="I427" s="11"/>
      <c r="J427" s="11"/>
      <c r="K427" s="11" t="str">
        <f>VLOOKUP(Graduatesworkingorworkedincompa!P427,Companies!$A$2:$B$659,2,FALSE)</f>
        <v>TAI - TUSAŞ</v>
      </c>
      <c r="L427" s="11"/>
      <c r="M427" s="11"/>
      <c r="N427" s="11"/>
      <c r="O427" s="11"/>
      <c r="P427">
        <f>VLOOKUP(WhoWorksWhere!A427,WhoHadInternshipWhere!$A$2:$F$811,2,FALSE)</f>
        <v>15</v>
      </c>
      <c r="Q427" t="str">
        <f>IF(P427=WhoWorksWhere!B427,"YES","")</f>
        <v/>
      </c>
      <c r="R427">
        <f>VLOOKUP(WhoWorksWhere!B427,Companies!$A$2:$B$695,1,FALSE)</f>
        <v>91</v>
      </c>
    </row>
    <row r="428" spans="1:18" hidden="1" x14ac:dyDescent="0.25">
      <c r="A428" s="15">
        <f>WhoWorksWhere!A428</f>
        <v>20929998</v>
      </c>
      <c r="B428" s="15"/>
      <c r="C428" s="14" t="str">
        <f>VLOOKUP(WhoWorksWhere!A428,Graduates!$A$2:$F$231,2,FALSE)</f>
        <v>EMRE</v>
      </c>
      <c r="D428" s="14"/>
      <c r="E428" s="11" t="str">
        <f>VLOOKUP(WhoWorksWhere!A428,Graduates!$A$2:$F$231,3,FALSE)</f>
        <v>GÜRCAN</v>
      </c>
      <c r="F428" s="11"/>
      <c r="G428" s="11" t="str">
        <f>VLOOKUP(WhoWorksWhere!B428,Companies!$A$2:$B$695,2,FALSE)</f>
        <v>MİTAŞ</v>
      </c>
      <c r="H428" s="11"/>
      <c r="I428" s="11"/>
      <c r="J428" s="11"/>
      <c r="K428" s="11" t="str">
        <f>VLOOKUP(Graduatesworkingorworkedincompa!P428,Companies!$A$2:$B$659,2,FALSE)</f>
        <v>FNSS Savunma Sistemleri</v>
      </c>
      <c r="L428" s="11"/>
      <c r="M428" s="11"/>
      <c r="N428" s="11"/>
      <c r="O428" s="11"/>
      <c r="P428">
        <f>VLOOKUP(WhoWorksWhere!A428,WhoHadInternshipWhere!$A$2:$F$811,2,FALSE)</f>
        <v>139</v>
      </c>
      <c r="Q428" t="str">
        <f>IF(P428=WhoWorksWhere!B428,"YES","")</f>
        <v/>
      </c>
      <c r="R428">
        <f>VLOOKUP(WhoWorksWhere!B428,Companies!$A$2:$B$695,1,FALSE)</f>
        <v>369</v>
      </c>
    </row>
    <row r="429" spans="1:18" hidden="1" x14ac:dyDescent="0.25">
      <c r="A429" s="15">
        <f>WhoWorksWhere!A429</f>
        <v>20727557</v>
      </c>
      <c r="B429" s="15"/>
      <c r="C429" s="14" t="str">
        <f>VLOOKUP(WhoWorksWhere!A429,Graduates!$A$2:$F$231,2,FALSE)</f>
        <v>CEM</v>
      </c>
      <c r="D429" s="14"/>
      <c r="E429" s="11" t="str">
        <f>VLOOKUP(WhoWorksWhere!A429,Graduates!$A$2:$F$231,3,FALSE)</f>
        <v>KAPLAN</v>
      </c>
      <c r="F429" s="11"/>
      <c r="G429" s="11" t="str">
        <f>VLOOKUP(WhoWorksWhere!B429,Companies!$A$2:$B$695,2,FALSE)</f>
        <v>Sarten Ambalaj</v>
      </c>
      <c r="H429" s="11"/>
      <c r="I429" s="11"/>
      <c r="J429" s="11"/>
      <c r="K429" s="11" t="str">
        <f>VLOOKUP(Graduatesworkingorworkedincompa!P429,Companies!$A$2:$B$659,2,FALSE)</f>
        <v>Componenta</v>
      </c>
      <c r="L429" s="11"/>
      <c r="M429" s="11"/>
      <c r="N429" s="11"/>
      <c r="O429" s="11"/>
      <c r="P429">
        <f>VLOOKUP(WhoWorksWhere!A429,WhoHadInternshipWhere!$A$2:$F$811,2,FALSE)</f>
        <v>764</v>
      </c>
      <c r="Q429" t="str">
        <f>IF(P429=WhoWorksWhere!B429,"YES","")</f>
        <v/>
      </c>
      <c r="R429">
        <f>VLOOKUP(WhoWorksWhere!B429,Companies!$A$2:$B$695,1,FALSE)</f>
        <v>765</v>
      </c>
    </row>
    <row r="430" spans="1:18" hidden="1" x14ac:dyDescent="0.25">
      <c r="A430" s="15">
        <f>WhoWorksWhere!A430</f>
        <v>20727557</v>
      </c>
      <c r="B430" s="15"/>
      <c r="C430" s="14" t="str">
        <f>VLOOKUP(WhoWorksWhere!A430,Graduates!$A$2:$F$231,2,FALSE)</f>
        <v>CEM</v>
      </c>
      <c r="D430" s="14"/>
      <c r="E430" s="11" t="str">
        <f>VLOOKUP(WhoWorksWhere!A430,Graduates!$A$2:$F$231,3,FALSE)</f>
        <v>KAPLAN</v>
      </c>
      <c r="F430" s="11"/>
      <c r="G430" s="11" t="str">
        <f>VLOOKUP(WhoWorksWhere!B430,Companies!$A$2:$B$695,2,FALSE)</f>
        <v>Küçükçalık Tekstil</v>
      </c>
      <c r="H430" s="11"/>
      <c r="I430" s="11"/>
      <c r="J430" s="11"/>
      <c r="K430" s="11" t="str">
        <f>VLOOKUP(Graduatesworkingorworkedincompa!P430,Companies!$A$2:$B$659,2,FALSE)</f>
        <v>Componenta</v>
      </c>
      <c r="L430" s="11"/>
      <c r="M430" s="11"/>
      <c r="N430" s="11"/>
      <c r="O430" s="11"/>
      <c r="P430">
        <f>VLOOKUP(WhoWorksWhere!A430,WhoHadInternshipWhere!$A$2:$F$811,2,FALSE)</f>
        <v>764</v>
      </c>
      <c r="Q430" t="str">
        <f>IF(P430=WhoWorksWhere!B430,"YES","")</f>
        <v/>
      </c>
      <c r="R430">
        <f>VLOOKUP(WhoWorksWhere!B430,Companies!$A$2:$B$695,1,FALSE)</f>
        <v>766</v>
      </c>
    </row>
    <row r="431" spans="1:18" hidden="1" x14ac:dyDescent="0.25">
      <c r="A431" s="15">
        <f>WhoWorksWhere!A431</f>
        <v>20727524</v>
      </c>
      <c r="B431" s="15"/>
      <c r="C431" s="14" t="str">
        <f>VLOOKUP(WhoWorksWhere!A431,Graduates!$A$2:$F$231,2,FALSE)</f>
        <v>METİN BARIŞ</v>
      </c>
      <c r="D431" s="14"/>
      <c r="E431" s="11" t="str">
        <f>VLOOKUP(WhoWorksWhere!A431,Graduates!$A$2:$F$231,3,FALSE)</f>
        <v>İLHAN</v>
      </c>
      <c r="F431" s="11"/>
      <c r="G431" s="11" t="str">
        <f>VLOOKUP(WhoWorksWhere!B431,Companies!$A$2:$B$695,2,FALSE)</f>
        <v>Vestel</v>
      </c>
      <c r="H431" s="11"/>
      <c r="I431" s="11"/>
      <c r="J431" s="11"/>
      <c r="K431" s="11" t="str">
        <f>VLOOKUP(Graduatesworkingorworkedincompa!P431,Companies!$A$2:$B$659,2,FALSE)</f>
        <v>Arkas Holding</v>
      </c>
      <c r="L431" s="11"/>
      <c r="M431" s="11"/>
      <c r="N431" s="11"/>
      <c r="O431" s="11"/>
      <c r="P431">
        <f>VLOOKUP(WhoWorksWhere!A431,WhoHadInternshipWhere!$A$2:$F$811,2,FALSE)</f>
        <v>290</v>
      </c>
      <c r="Q431" t="str">
        <f>IF(P431=WhoWorksWhere!B431,"YES","")</f>
        <v/>
      </c>
      <c r="R431">
        <f>VLOOKUP(WhoWorksWhere!B431,Companies!$A$2:$B$695,1,FALSE)</f>
        <v>50</v>
      </c>
    </row>
    <row r="432" spans="1:18" hidden="1" x14ac:dyDescent="0.25">
      <c r="A432" s="15">
        <f>WhoWorksWhere!A432</f>
        <v>20727538</v>
      </c>
      <c r="B432" s="15"/>
      <c r="C432" s="14" t="str">
        <f>VLOOKUP(WhoWorksWhere!A432,Graduates!$A$2:$F$231,2,FALSE)</f>
        <v>CANSEL</v>
      </c>
      <c r="D432" s="14"/>
      <c r="E432" s="11" t="str">
        <f>VLOOKUP(WhoWorksWhere!A432,Graduates!$A$2:$F$231,3,FALSE)</f>
        <v>İNCE</v>
      </c>
      <c r="F432" s="11"/>
      <c r="G432" s="11" t="str">
        <f>VLOOKUP(WhoWorksWhere!B432,Companies!$A$2:$B$695,2,FALSE)</f>
        <v>Sabancı Holding</v>
      </c>
      <c r="H432" s="11"/>
      <c r="I432" s="11"/>
      <c r="J432" s="11"/>
      <c r="K432" s="11" t="str">
        <f>VLOOKUP(Graduatesworkingorworkedincompa!P432,Companies!$A$2:$B$659,2,FALSE)</f>
        <v>TAI - TUSAŞ</v>
      </c>
      <c r="L432" s="11"/>
      <c r="M432" s="11"/>
      <c r="N432" s="11"/>
      <c r="O432" s="11"/>
      <c r="P432">
        <f>VLOOKUP(WhoWorksWhere!A432,WhoHadInternshipWhere!$A$2:$F$811,2,FALSE)</f>
        <v>15</v>
      </c>
      <c r="Q432" t="str">
        <f>IF(P432=WhoWorksWhere!B432,"YES","")</f>
        <v/>
      </c>
      <c r="R432">
        <f>VLOOKUP(WhoWorksWhere!B432,Companies!$A$2:$B$695,1,FALSE)</f>
        <v>7</v>
      </c>
    </row>
    <row r="433" spans="1:18" hidden="1" x14ac:dyDescent="0.25">
      <c r="A433" s="15">
        <f>WhoWorksWhere!A433</f>
        <v>20727538</v>
      </c>
      <c r="B433" s="15"/>
      <c r="C433" s="14" t="str">
        <f>VLOOKUP(WhoWorksWhere!A433,Graduates!$A$2:$F$231,2,FALSE)</f>
        <v>CANSEL</v>
      </c>
      <c r="D433" s="14"/>
      <c r="E433" s="11" t="str">
        <f>VLOOKUP(WhoWorksWhere!A433,Graduates!$A$2:$F$231,3,FALSE)</f>
        <v>İNCE</v>
      </c>
      <c r="F433" s="11"/>
      <c r="G433" s="11" t="str">
        <f>VLOOKUP(WhoWorksWhere!B433,Companies!$A$2:$B$695,2,FALSE)</f>
        <v>Maersk Line</v>
      </c>
      <c r="H433" s="11"/>
      <c r="I433" s="11"/>
      <c r="J433" s="11"/>
      <c r="K433" s="11" t="str">
        <f>VLOOKUP(Graduatesworkingorworkedincompa!P433,Companies!$A$2:$B$659,2,FALSE)</f>
        <v>TAI - TUSAŞ</v>
      </c>
      <c r="L433" s="11"/>
      <c r="M433" s="11"/>
      <c r="N433" s="11"/>
      <c r="O433" s="11"/>
      <c r="P433">
        <f>VLOOKUP(WhoWorksWhere!A433,WhoHadInternshipWhere!$A$2:$F$811,2,FALSE)</f>
        <v>15</v>
      </c>
      <c r="Q433" t="str">
        <f>IF(P433=WhoWorksWhere!B433,"YES","")</f>
        <v/>
      </c>
      <c r="R433">
        <f>VLOOKUP(WhoWorksWhere!B433,Companies!$A$2:$B$695,1,FALSE)</f>
        <v>87</v>
      </c>
    </row>
    <row r="434" spans="1:18" hidden="1" x14ac:dyDescent="0.25">
      <c r="A434" s="15">
        <f>WhoWorksWhere!A434</f>
        <v>20829526</v>
      </c>
      <c r="B434" s="15"/>
      <c r="C434" s="14" t="str">
        <f>VLOOKUP(WhoWorksWhere!A434,Graduates!$A$2:$F$231,2,FALSE)</f>
        <v>SUAT KIVANÇ</v>
      </c>
      <c r="D434" s="14"/>
      <c r="E434" s="11" t="str">
        <f>VLOOKUP(WhoWorksWhere!A434,Graduates!$A$2:$F$231,3,FALSE)</f>
        <v>KAMACI</v>
      </c>
      <c r="F434" s="11"/>
      <c r="G434" s="11" t="str">
        <f>VLOOKUP(WhoWorksWhere!B434,Companies!$A$2:$B$695,2,FALSE)</f>
        <v>TAI - TUSAŞ</v>
      </c>
      <c r="H434" s="11"/>
      <c r="I434" s="11"/>
      <c r="J434" s="11"/>
      <c r="K434" s="11" t="str">
        <f>VLOOKUP(Graduatesworkingorworkedincompa!P434,Companies!$A$2:$B$659,2,FALSE)</f>
        <v>Anadolu Efes</v>
      </c>
      <c r="L434" s="11"/>
      <c r="M434" s="11"/>
      <c r="N434" s="11"/>
      <c r="O434" s="11"/>
      <c r="P434">
        <f>VLOOKUP(WhoWorksWhere!A434,WhoHadInternshipWhere!$A$2:$F$811,2,FALSE)</f>
        <v>618</v>
      </c>
      <c r="Q434" t="str">
        <f>IF(P434=WhoWorksWhere!B434,"YES","")</f>
        <v/>
      </c>
      <c r="R434">
        <f>VLOOKUP(WhoWorksWhere!B434,Companies!$A$2:$B$695,1,FALSE)</f>
        <v>15</v>
      </c>
    </row>
    <row r="435" spans="1:18" hidden="1" x14ac:dyDescent="0.25">
      <c r="A435" s="15">
        <f>WhoWorksWhere!A435</f>
        <v>20727543</v>
      </c>
      <c r="B435" s="15"/>
      <c r="C435" s="14" t="str">
        <f>VLOOKUP(WhoWorksWhere!A435,Graduates!$A$2:$F$231,2,FALSE)</f>
        <v>YEŞİM</v>
      </c>
      <c r="D435" s="14"/>
      <c r="E435" s="11" t="str">
        <f>VLOOKUP(WhoWorksWhere!A435,Graduates!$A$2:$F$231,3,FALSE)</f>
        <v>KAPIKIRAN</v>
      </c>
      <c r="F435" s="11"/>
      <c r="G435" s="11" t="str">
        <f>VLOOKUP(WhoWorksWhere!B435,Companies!$A$2:$B$695,2,FALSE)</f>
        <v>ASELSAN</v>
      </c>
      <c r="H435" s="11"/>
      <c r="I435" s="11"/>
      <c r="J435" s="11"/>
      <c r="K435" s="11" t="str">
        <f>VLOOKUP(Graduatesworkingorworkedincompa!P435,Companies!$A$2:$B$659,2,FALSE)</f>
        <v>Mikropor</v>
      </c>
      <c r="L435" s="11"/>
      <c r="M435" s="11"/>
      <c r="N435" s="11"/>
      <c r="O435" s="11"/>
      <c r="P435">
        <f>VLOOKUP(WhoWorksWhere!A435,WhoHadInternshipWhere!$A$2:$F$811,2,FALSE)</f>
        <v>767</v>
      </c>
      <c r="Q435" t="str">
        <f>IF(P435=WhoWorksWhere!B435,"YES","")</f>
        <v/>
      </c>
      <c r="R435">
        <f>VLOOKUP(WhoWorksWhere!B435,Companies!$A$2:$B$695,1,FALSE)</f>
        <v>1</v>
      </c>
    </row>
    <row r="436" spans="1:18" hidden="1" x14ac:dyDescent="0.25">
      <c r="A436" s="15">
        <f>WhoWorksWhere!A436</f>
        <v>20829583</v>
      </c>
      <c r="B436" s="15"/>
      <c r="C436" s="14" t="str">
        <f>VLOOKUP(WhoWorksWhere!A436,Graduates!$A$2:$F$231,2,FALSE)</f>
        <v>TUĞÇE AYŞENUR</v>
      </c>
      <c r="D436" s="14"/>
      <c r="E436" s="11" t="str">
        <f>VLOOKUP(WhoWorksWhere!A436,Graduates!$A$2:$F$231,3,FALSE)</f>
        <v>ÖLMEZ</v>
      </c>
      <c r="F436" s="11"/>
      <c r="G436" s="11" t="str">
        <f>VLOOKUP(WhoWorksWhere!B436,Companies!$A$2:$B$695,2,FALSE)</f>
        <v>Er-Kim İlaç</v>
      </c>
      <c r="H436" s="11"/>
      <c r="I436" s="11"/>
      <c r="J436" s="11"/>
      <c r="K436" s="11" t="str">
        <f>VLOOKUP(Graduatesworkingorworkedincompa!P436,Companies!$A$2:$B$659,2,FALSE)</f>
        <v>Karayolları Genel Müdürlüğü</v>
      </c>
      <c r="L436" s="11"/>
      <c r="M436" s="11"/>
      <c r="N436" s="11"/>
      <c r="O436" s="11"/>
      <c r="P436">
        <f>VLOOKUP(WhoWorksWhere!A436,WhoHadInternshipWhere!$A$2:$F$811,2,FALSE)</f>
        <v>190</v>
      </c>
      <c r="Q436" t="str">
        <f>IF(P436=WhoWorksWhere!B436,"YES","")</f>
        <v/>
      </c>
      <c r="R436">
        <f>VLOOKUP(WhoWorksWhere!B436,Companies!$A$2:$B$695,1,FALSE)</f>
        <v>770</v>
      </c>
    </row>
    <row r="437" spans="1:18" hidden="1" x14ac:dyDescent="0.25">
      <c r="A437" s="15">
        <f>WhoWorksWhere!A437</f>
        <v>21031016</v>
      </c>
      <c r="B437" s="15"/>
      <c r="C437" s="14" t="str">
        <f>VLOOKUP(WhoWorksWhere!A437,Graduates!$A$2:$F$231,2,FALSE)</f>
        <v>IŞIL</v>
      </c>
      <c r="D437" s="14"/>
      <c r="E437" s="11" t="str">
        <f>VLOOKUP(WhoWorksWhere!A437,Graduates!$A$2:$F$231,3,FALSE)</f>
        <v>ÖZCAN</v>
      </c>
      <c r="F437" s="11"/>
      <c r="G437" s="11" t="str">
        <f>VLOOKUP(WhoWorksWhere!B437,Companies!$A$2:$B$695,2,FALSE)</f>
        <v>Danone Nutricia Early Life Nutrition</v>
      </c>
      <c r="H437" s="11"/>
      <c r="I437" s="11"/>
      <c r="J437" s="11"/>
      <c r="K437" s="11" t="str">
        <f>VLOOKUP(Graduatesworkingorworkedincompa!P437,Companies!$A$2:$B$659,2,FALSE)</f>
        <v>Nuh'un Ankara Makarnası</v>
      </c>
      <c r="L437" s="11"/>
      <c r="M437" s="11"/>
      <c r="N437" s="11"/>
      <c r="O437" s="11"/>
      <c r="P437">
        <f>VLOOKUP(WhoWorksWhere!A437,WhoHadInternshipWhere!$A$2:$F$811,2,FALSE)</f>
        <v>145</v>
      </c>
      <c r="Q437" t="str">
        <f>IF(P437=WhoWorksWhere!B437,"YES","")</f>
        <v/>
      </c>
      <c r="R437">
        <f>VLOOKUP(WhoWorksWhere!B437,Companies!$A$2:$B$695,1,FALSE)</f>
        <v>384</v>
      </c>
    </row>
    <row r="438" spans="1:18" hidden="1" x14ac:dyDescent="0.25">
      <c r="A438" s="15">
        <f>WhoWorksWhere!A438</f>
        <v>20829603</v>
      </c>
      <c r="B438" s="15"/>
      <c r="C438" s="14" t="str">
        <f>VLOOKUP(WhoWorksWhere!A438,Graduates!$A$2:$F$231,2,FALSE)</f>
        <v>ZEYCAN</v>
      </c>
      <c r="D438" s="14"/>
      <c r="E438" s="11" t="str">
        <f>VLOOKUP(WhoWorksWhere!A438,Graduates!$A$2:$F$231,3,FALSE)</f>
        <v>ÖZDEN</v>
      </c>
      <c r="F438" s="11"/>
      <c r="G438" s="11" t="str">
        <f>VLOOKUP(WhoWorksWhere!B438,Companies!$A$2:$B$695,2,FALSE)</f>
        <v>HAVAŞ</v>
      </c>
      <c r="H438" s="11"/>
      <c r="I438" s="11"/>
      <c r="J438" s="11"/>
      <c r="K438" s="11" t="e">
        <f>VLOOKUP(Graduatesworkingorworkedincompa!P438,Companies!$A$2:$B$659,2,FALSE)</f>
        <v>#N/A</v>
      </c>
      <c r="L438" s="11"/>
      <c r="M438" s="11"/>
      <c r="N438" s="11"/>
      <c r="O438" s="11"/>
      <c r="P438" t="e">
        <f>VLOOKUP(WhoWorksWhere!A438,WhoHadInternshipWhere!$A$2:$F$811,2,FALSE)</f>
        <v>#N/A</v>
      </c>
      <c r="Q438" t="e">
        <f>IF(P438=WhoWorksWhere!B438,"YES","")</f>
        <v>#N/A</v>
      </c>
      <c r="R438">
        <f>VLOOKUP(WhoWorksWhere!B438,Companies!$A$2:$B$695,1,FALSE)</f>
        <v>771</v>
      </c>
    </row>
    <row r="439" spans="1:18" hidden="1" x14ac:dyDescent="0.25">
      <c r="A439" s="15">
        <f>WhoWorksWhere!A439</f>
        <v>20829603</v>
      </c>
      <c r="B439" s="15"/>
      <c r="C439" s="14" t="str">
        <f>VLOOKUP(WhoWorksWhere!A439,Graduates!$A$2:$F$231,2,FALSE)</f>
        <v>ZEYCAN</v>
      </c>
      <c r="D439" s="14"/>
      <c r="E439" s="11" t="str">
        <f>VLOOKUP(WhoWorksWhere!A439,Graduates!$A$2:$F$231,3,FALSE)</f>
        <v>ÖZDEN</v>
      </c>
      <c r="F439" s="11"/>
      <c r="G439" s="11" t="str">
        <f>VLOOKUP(WhoWorksWhere!B439,Companies!$A$2:$B$695,2,FALSE)</f>
        <v>4P Automation and Software</v>
      </c>
      <c r="H439" s="11"/>
      <c r="I439" s="11"/>
      <c r="J439" s="11"/>
      <c r="K439" s="11" t="e">
        <f>VLOOKUP(Graduatesworkingorworkedincompa!P439,Companies!$A$2:$B$659,2,FALSE)</f>
        <v>#N/A</v>
      </c>
      <c r="L439" s="11"/>
      <c r="M439" s="11"/>
      <c r="N439" s="11"/>
      <c r="O439" s="11"/>
      <c r="P439" t="e">
        <f>VLOOKUP(WhoWorksWhere!A439,WhoHadInternshipWhere!$A$2:$F$811,2,FALSE)</f>
        <v>#N/A</v>
      </c>
      <c r="Q439" t="e">
        <f>IF(P439=WhoWorksWhere!B439,"YES","")</f>
        <v>#N/A</v>
      </c>
      <c r="R439">
        <f>VLOOKUP(WhoWorksWhere!B439,Companies!$A$2:$B$695,1,FALSE)</f>
        <v>772</v>
      </c>
    </row>
    <row r="440" spans="1:18" hidden="1" x14ac:dyDescent="0.25">
      <c r="A440" s="15" t="str">
        <f>WhoWorksWhere!A440</f>
        <v>N16115537</v>
      </c>
      <c r="B440" s="15"/>
      <c r="C440" s="14" t="e">
        <f>VLOOKUP(WhoWorksWhere!A440,Graduates!$A$2:$F$231,2,FALSE)</f>
        <v>#N/A</v>
      </c>
      <c r="D440" s="14"/>
      <c r="E440" s="11" t="e">
        <f>VLOOKUP(WhoWorksWhere!A440,Graduates!$A$2:$F$231,3,FALSE)</f>
        <v>#N/A</v>
      </c>
      <c r="F440" s="11"/>
      <c r="G440" s="11" t="str">
        <f>VLOOKUP(WhoWorksWhere!B440,Companies!$A$2:$B$695,2,FALSE)</f>
        <v>Enerjisa</v>
      </c>
      <c r="H440" s="11"/>
      <c r="I440" s="11"/>
      <c r="J440" s="11"/>
      <c r="K440" s="11" t="str">
        <f>VLOOKUP(Graduatesworkingorworkedincompa!P440,Companies!$A$2:$B$659,2,FALSE)</f>
        <v>ASELSAN</v>
      </c>
      <c r="L440" s="11"/>
      <c r="M440" s="11"/>
      <c r="N440" s="11"/>
      <c r="O440" s="11"/>
      <c r="P440">
        <f>VLOOKUP(WhoWorksWhere!A440,WhoHadInternshipWhere!$A$2:$F$811,2,FALSE)</f>
        <v>1</v>
      </c>
      <c r="Q440" t="str">
        <f>IF(P440=WhoWorksWhere!B440,"YES","")</f>
        <v/>
      </c>
      <c r="R440">
        <f>VLOOKUP(WhoWorksWhere!B440,Companies!$A$2:$B$695,1,FALSE)</f>
        <v>425</v>
      </c>
    </row>
    <row r="441" spans="1:18" hidden="1" x14ac:dyDescent="0.25">
      <c r="A441" s="15">
        <f>WhoWorksWhere!A441</f>
        <v>20829655</v>
      </c>
      <c r="B441" s="15"/>
      <c r="C441" s="14" t="str">
        <f>VLOOKUP(WhoWorksWhere!A441,Graduates!$A$2:$F$231,2,FALSE)</f>
        <v>MERVE</v>
      </c>
      <c r="D441" s="14"/>
      <c r="E441" s="11" t="str">
        <f>VLOOKUP(WhoWorksWhere!A441,Graduates!$A$2:$F$231,3,FALSE)</f>
        <v>TANIŞ</v>
      </c>
      <c r="F441" s="11"/>
      <c r="G441" s="11" t="str">
        <f>VLOOKUP(WhoWorksWhere!B441,Companies!$A$2:$B$695,2,FALSE)</f>
        <v>Plascam</v>
      </c>
      <c r="H441" s="11"/>
      <c r="I441" s="11"/>
      <c r="J441" s="11"/>
      <c r="K441" s="11" t="str">
        <f>VLOOKUP(Graduatesworkingorworkedincompa!P441,Companies!$A$2:$B$659,2,FALSE)</f>
        <v>ISUZU</v>
      </c>
      <c r="L441" s="11"/>
      <c r="M441" s="11"/>
      <c r="N441" s="11"/>
      <c r="O441" s="11"/>
      <c r="P441">
        <f>VLOOKUP(WhoWorksWhere!A441,WhoHadInternshipWhere!$A$2:$F$811,2,FALSE)</f>
        <v>778</v>
      </c>
      <c r="Q441" t="str">
        <f>IF(P441=WhoWorksWhere!B441,"YES","")</f>
        <v/>
      </c>
      <c r="R441">
        <f>VLOOKUP(WhoWorksWhere!B441,Companies!$A$2:$B$695,1,FALSE)</f>
        <v>387</v>
      </c>
    </row>
    <row r="442" spans="1:18" hidden="1" x14ac:dyDescent="0.25">
      <c r="A442" s="15" t="str">
        <f>WhoWorksWhere!A442</f>
        <v>N14212329</v>
      </c>
      <c r="B442" s="15"/>
      <c r="C442" s="14" t="e">
        <f>VLOOKUP(WhoWorksWhere!A442,Graduates!$A$2:$F$231,2,FALSE)</f>
        <v>#N/A</v>
      </c>
      <c r="D442" s="14"/>
      <c r="E442" s="11" t="e">
        <f>VLOOKUP(WhoWorksWhere!A442,Graduates!$A$2:$F$231,3,FALSE)</f>
        <v>#N/A</v>
      </c>
      <c r="F442" s="11"/>
      <c r="G442" s="11" t="str">
        <f>VLOOKUP(WhoWorksWhere!B442,Companies!$A$2:$B$695,2,FALSE)</f>
        <v>ROKETSAN</v>
      </c>
      <c r="H442" s="11"/>
      <c r="I442" s="11"/>
      <c r="J442" s="11"/>
      <c r="K442" s="11" t="e">
        <f>VLOOKUP(Graduatesworkingorworkedincompa!P442,Companies!$A$2:$B$659,2,FALSE)</f>
        <v>#N/A</v>
      </c>
      <c r="L442" s="11"/>
      <c r="M442" s="11"/>
      <c r="N442" s="11"/>
      <c r="O442" s="11"/>
      <c r="P442" t="e">
        <f>VLOOKUP(WhoWorksWhere!A442,WhoHadInternshipWhere!$A$2:$F$811,2,FALSE)</f>
        <v>#N/A</v>
      </c>
      <c r="Q442" t="e">
        <f>IF(P442=WhoWorksWhere!B442,"YES","")</f>
        <v>#N/A</v>
      </c>
      <c r="R442">
        <f>VLOOKUP(WhoWorksWhere!B442,Companies!$A$2:$B$695,1,FALSE)</f>
        <v>64</v>
      </c>
    </row>
    <row r="443" spans="1:18" hidden="1" x14ac:dyDescent="0.25">
      <c r="A443" s="15" t="str">
        <f>WhoWorksWhere!A443</f>
        <v>N16117903</v>
      </c>
      <c r="B443" s="15"/>
      <c r="C443" s="14" t="e">
        <f>VLOOKUP(WhoWorksWhere!A443,Graduates!$A$2:$F$231,2,FALSE)</f>
        <v>#N/A</v>
      </c>
      <c r="D443" s="14"/>
      <c r="E443" s="11" t="e">
        <f>VLOOKUP(WhoWorksWhere!A443,Graduates!$A$2:$F$231,3,FALSE)</f>
        <v>#N/A</v>
      </c>
      <c r="F443" s="11"/>
      <c r="G443" s="11" t="str">
        <f>VLOOKUP(WhoWorksWhere!B443,Companies!$A$2:$B$695,2,FALSE)</f>
        <v>Gülermak</v>
      </c>
      <c r="H443" s="11"/>
      <c r="I443" s="11"/>
      <c r="J443" s="11"/>
      <c r="K443" s="11" t="e">
        <f>VLOOKUP(Graduatesworkingorworkedincompa!P443,Companies!$A$2:$B$659,2,FALSE)</f>
        <v>#N/A</v>
      </c>
      <c r="L443" s="11"/>
      <c r="M443" s="11"/>
      <c r="N443" s="11"/>
      <c r="O443" s="11"/>
      <c r="P443" t="e">
        <f>VLOOKUP(WhoWorksWhere!A443,WhoHadInternshipWhere!$A$2:$F$811,2,FALSE)</f>
        <v>#N/A</v>
      </c>
      <c r="Q443" t="e">
        <f>IF(P443=WhoWorksWhere!B443,"YES","")</f>
        <v>#N/A</v>
      </c>
      <c r="R443">
        <f>VLOOKUP(WhoWorksWhere!B443,Companies!$A$2:$B$695,1,FALSE)</f>
        <v>392</v>
      </c>
    </row>
    <row r="444" spans="1:18" hidden="1" x14ac:dyDescent="0.25">
      <c r="A444" s="15">
        <f>WhoWorksWhere!A444</f>
        <v>20829545</v>
      </c>
      <c r="B444" s="15"/>
      <c r="C444" s="14" t="str">
        <f>VLOOKUP(WhoWorksWhere!A444,Graduates!$A$2:$F$231,2,FALSE)</f>
        <v>ANIL</v>
      </c>
      <c r="D444" s="14"/>
      <c r="E444" s="11" t="str">
        <f>VLOOKUP(WhoWorksWhere!A444,Graduates!$A$2:$F$231,3,FALSE)</f>
        <v>KILIÇKAPLAN</v>
      </c>
      <c r="F444" s="11"/>
      <c r="G444" s="11" t="str">
        <f>VLOOKUP(WhoWorksWhere!B444,Companies!$A$2:$B$695,2,FALSE)</f>
        <v>ENKA</v>
      </c>
      <c r="H444" s="11"/>
      <c r="I444" s="11"/>
      <c r="J444" s="11"/>
      <c r="K444" s="11" t="str">
        <f>VLOOKUP(Graduatesworkingorworkedincompa!P444,Companies!$A$2:$B$659,2,FALSE)</f>
        <v>Türk Telekom</v>
      </c>
      <c r="L444" s="11"/>
      <c r="M444" s="11"/>
      <c r="N444" s="11"/>
      <c r="O444" s="11"/>
      <c r="P444">
        <f>VLOOKUP(WhoWorksWhere!A444,WhoHadInternshipWhere!$A$2:$F$811,2,FALSE)</f>
        <v>69</v>
      </c>
      <c r="Q444" t="str">
        <f>IF(P444=WhoWorksWhere!B444,"YES","")</f>
        <v/>
      </c>
      <c r="R444">
        <f>VLOOKUP(WhoWorksWhere!B444,Companies!$A$2:$B$695,1,FALSE)</f>
        <v>658</v>
      </c>
    </row>
    <row r="445" spans="1:18" hidden="1" x14ac:dyDescent="0.25">
      <c r="A445" s="15">
        <f>WhoWorksWhere!A445</f>
        <v>21030924</v>
      </c>
      <c r="B445" s="15"/>
      <c r="C445" s="14" t="str">
        <f>VLOOKUP(WhoWorksWhere!A445,Graduates!$A$2:$F$231,2,FALSE)</f>
        <v>ELİF</v>
      </c>
      <c r="D445" s="14"/>
      <c r="E445" s="11" t="str">
        <f>VLOOKUP(WhoWorksWhere!A445,Graduates!$A$2:$F$231,3,FALSE)</f>
        <v>KARAKOÇ</v>
      </c>
      <c r="F445" s="11"/>
      <c r="G445" s="11" t="str">
        <f>VLOOKUP(WhoWorksWhere!B445,Companies!$A$2:$B$695,2,FALSE)</f>
        <v>BPlas Bursa Plastik Metal</v>
      </c>
      <c r="H445" s="11"/>
      <c r="I445" s="11"/>
      <c r="J445" s="11"/>
      <c r="K445" s="11" t="str">
        <f>VLOOKUP(Graduatesworkingorworkedincompa!P445,Companies!$A$2:$B$659,2,FALSE)</f>
        <v>Yapı ve Kredi Bankası</v>
      </c>
      <c r="L445" s="11"/>
      <c r="M445" s="11"/>
      <c r="N445" s="11"/>
      <c r="O445" s="11"/>
      <c r="P445">
        <f>VLOOKUP(WhoWorksWhere!A445,WhoHadInternshipWhere!$A$2:$F$811,2,FALSE)</f>
        <v>80</v>
      </c>
      <c r="Q445" t="str">
        <f>IF(P445=WhoWorksWhere!B445,"YES","")</f>
        <v/>
      </c>
      <c r="R445">
        <f>VLOOKUP(WhoWorksWhere!B445,Companies!$A$2:$B$695,1,FALSE)</f>
        <v>394</v>
      </c>
    </row>
    <row r="446" spans="1:18" hidden="1" x14ac:dyDescent="0.25">
      <c r="A446" s="15">
        <f>WhoWorksWhere!A446</f>
        <v>21030924</v>
      </c>
      <c r="B446" s="15"/>
      <c r="C446" s="14" t="str">
        <f>VLOOKUP(WhoWorksWhere!A446,Graduates!$A$2:$F$231,2,FALSE)</f>
        <v>ELİF</v>
      </c>
      <c r="D446" s="14"/>
      <c r="E446" s="11" t="str">
        <f>VLOOKUP(WhoWorksWhere!A446,Graduates!$A$2:$F$231,3,FALSE)</f>
        <v>KARAKOÇ</v>
      </c>
      <c r="F446" s="11"/>
      <c r="G446" s="11" t="str">
        <f>VLOOKUP(WhoWorksWhere!B446,Companies!$A$2:$B$695,2,FALSE)</f>
        <v>Coşkunöz Metal Form</v>
      </c>
      <c r="H446" s="11"/>
      <c r="I446" s="11"/>
      <c r="J446" s="11"/>
      <c r="K446" s="11" t="str">
        <f>VLOOKUP(Graduatesworkingorworkedincompa!P446,Companies!$A$2:$B$659,2,FALSE)</f>
        <v>Yapı ve Kredi Bankası</v>
      </c>
      <c r="L446" s="11"/>
      <c r="M446" s="11"/>
      <c r="N446" s="11"/>
      <c r="O446" s="11"/>
      <c r="P446">
        <f>VLOOKUP(WhoWorksWhere!A446,WhoHadInternshipWhere!$A$2:$F$811,2,FALSE)</f>
        <v>80</v>
      </c>
      <c r="Q446" t="str">
        <f>IF(P446=WhoWorksWhere!B446,"YES","")</f>
        <v/>
      </c>
      <c r="R446">
        <f>VLOOKUP(WhoWorksWhere!B446,Companies!$A$2:$B$695,1,FALSE)</f>
        <v>6</v>
      </c>
    </row>
    <row r="447" spans="1:18" hidden="1" x14ac:dyDescent="0.25">
      <c r="A447" s="15" t="str">
        <f>WhoWorksWhere!A447</f>
        <v>N15218400</v>
      </c>
      <c r="B447" s="15"/>
      <c r="C447" s="14" t="e">
        <f>VLOOKUP(WhoWorksWhere!A447,Graduates!$A$2:$F$231,2,FALSE)</f>
        <v>#N/A</v>
      </c>
      <c r="D447" s="14"/>
      <c r="E447" s="11" t="e">
        <f>VLOOKUP(WhoWorksWhere!A447,Graduates!$A$2:$F$231,3,FALSE)</f>
        <v>#N/A</v>
      </c>
      <c r="F447" s="11"/>
      <c r="G447" s="11" t="str">
        <f>VLOOKUP(WhoWorksWhere!B447,Companies!$A$2:$B$695,2,FALSE)</f>
        <v>AFS Boru San.</v>
      </c>
      <c r="H447" s="11"/>
      <c r="I447" s="11"/>
      <c r="J447" s="11"/>
      <c r="K447" s="11" t="str">
        <f>VLOOKUP(Graduatesworkingorworkedincompa!P447,Companies!$A$2:$B$659,2,FALSE)</f>
        <v>Petkim Petrokimya</v>
      </c>
      <c r="L447" s="11"/>
      <c r="M447" s="11"/>
      <c r="N447" s="11"/>
      <c r="O447" s="11"/>
      <c r="P447">
        <f>VLOOKUP(WhoWorksWhere!A447,WhoHadInternshipWhere!$A$2:$F$811,2,FALSE)</f>
        <v>779</v>
      </c>
      <c r="Q447" t="str">
        <f>IF(P447=WhoWorksWhere!B447,"YES","")</f>
        <v/>
      </c>
      <c r="R447">
        <f>VLOOKUP(WhoWorksWhere!B447,Companies!$A$2:$B$695,1,FALSE)</f>
        <v>302</v>
      </c>
    </row>
    <row r="448" spans="1:18" hidden="1" x14ac:dyDescent="0.25">
      <c r="A448" s="15" t="str">
        <f>WhoWorksWhere!A448</f>
        <v>N16116315</v>
      </c>
      <c r="B448" s="15"/>
      <c r="C448" s="14" t="e">
        <f>VLOOKUP(WhoWorksWhere!A448,Graduates!$A$2:$F$231,2,FALSE)</f>
        <v>#N/A</v>
      </c>
      <c r="D448" s="14"/>
      <c r="E448" s="11" t="e">
        <f>VLOOKUP(WhoWorksWhere!A448,Graduates!$A$2:$F$231,3,FALSE)</f>
        <v>#N/A</v>
      </c>
      <c r="F448" s="11"/>
      <c r="G448" s="11" t="str">
        <f>VLOOKUP(WhoWorksWhere!B448,Companies!$A$2:$B$695,2,FALSE)</f>
        <v>THK</v>
      </c>
      <c r="H448" s="11"/>
      <c r="I448" s="11"/>
      <c r="J448" s="11"/>
      <c r="K448" s="11" t="str">
        <f>VLOOKUP(Graduatesworkingorworkedincompa!P448,Companies!$A$2:$B$659,2,FALSE)</f>
        <v>TAI - TUSAŞ</v>
      </c>
      <c r="L448" s="11"/>
      <c r="M448" s="11"/>
      <c r="N448" s="11"/>
      <c r="O448" s="11"/>
      <c r="P448">
        <f>VLOOKUP(WhoWorksWhere!A448,WhoHadInternshipWhere!$A$2:$F$811,2,FALSE)</f>
        <v>15</v>
      </c>
      <c r="Q448" t="str">
        <f>IF(P448=WhoWorksWhere!B448,"YES","")</f>
        <v/>
      </c>
      <c r="R448">
        <f>VLOOKUP(WhoWorksWhere!B448,Companies!$A$2:$B$695,1,FALSE)</f>
        <v>780</v>
      </c>
    </row>
    <row r="449" spans="1:18" hidden="1" x14ac:dyDescent="0.25">
      <c r="A449" s="15" t="str">
        <f>WhoWorksWhere!A449</f>
        <v>N14311982</v>
      </c>
      <c r="B449" s="15"/>
      <c r="C449" s="14" t="e">
        <f>VLOOKUP(WhoWorksWhere!A449,Graduates!$A$2:$F$231,2,FALSE)</f>
        <v>#N/A</v>
      </c>
      <c r="D449" s="14"/>
      <c r="E449" s="11" t="e">
        <f>VLOOKUP(WhoWorksWhere!A449,Graduates!$A$2:$F$231,3,FALSE)</f>
        <v>#N/A</v>
      </c>
      <c r="F449" s="11"/>
      <c r="G449" s="11" t="str">
        <f>VLOOKUP(WhoWorksWhere!B449,Companies!$A$2:$B$695,2,FALSE)</f>
        <v>MAN Türkiye</v>
      </c>
      <c r="H449" s="11"/>
      <c r="I449" s="11"/>
      <c r="J449" s="11"/>
      <c r="K449" s="11" t="str">
        <f>VLOOKUP(Graduatesworkingorworkedincompa!P449,Companies!$A$2:$B$659,2,FALSE)</f>
        <v>Knauf</v>
      </c>
      <c r="L449" s="11"/>
      <c r="M449" s="11"/>
      <c r="N449" s="11"/>
      <c r="O449" s="11"/>
      <c r="P449">
        <f>VLOOKUP(WhoWorksWhere!A449,WhoHadInternshipWhere!$A$2:$F$811,2,FALSE)</f>
        <v>781</v>
      </c>
      <c r="Q449" t="str">
        <f>IF(P449=WhoWorksWhere!B449,"YES","")</f>
        <v/>
      </c>
      <c r="R449">
        <f>VLOOKUP(WhoWorksWhere!B449,Companies!$A$2:$B$695,1,FALSE)</f>
        <v>30</v>
      </c>
    </row>
    <row r="450" spans="1:18" hidden="1" x14ac:dyDescent="0.25">
      <c r="A450" s="15" t="str">
        <f>WhoWorksWhere!A450</f>
        <v>N14212998</v>
      </c>
      <c r="B450" s="15"/>
      <c r="C450" s="14" t="e">
        <f>VLOOKUP(WhoWorksWhere!A450,Graduates!$A$2:$F$231,2,FALSE)</f>
        <v>#N/A</v>
      </c>
      <c r="D450" s="14"/>
      <c r="E450" s="11" t="e">
        <f>VLOOKUP(WhoWorksWhere!A450,Graduates!$A$2:$F$231,3,FALSE)</f>
        <v>#N/A</v>
      </c>
      <c r="F450" s="11"/>
      <c r="G450" s="11" t="str">
        <f>VLOOKUP(WhoWorksWhere!B450,Companies!$A$2:$B$695,2,FALSE)</f>
        <v>Acron Bilişim</v>
      </c>
      <c r="H450" s="11"/>
      <c r="I450" s="11"/>
      <c r="J450" s="11"/>
      <c r="K450" s="11" t="str">
        <f>VLOOKUP(Graduatesworkingorworkedincompa!P450,Companies!$A$2:$B$659,2,FALSE)</f>
        <v>Siemens</v>
      </c>
      <c r="L450" s="11"/>
      <c r="M450" s="11"/>
      <c r="N450" s="11"/>
      <c r="O450" s="11"/>
      <c r="P450">
        <f>VLOOKUP(WhoWorksWhere!A450,WhoHadInternshipWhere!$A$2:$F$811,2,FALSE)</f>
        <v>782</v>
      </c>
      <c r="Q450" t="str">
        <f>IF(P450=WhoWorksWhere!B450,"YES","")</f>
        <v/>
      </c>
      <c r="R450">
        <f>VLOOKUP(WhoWorksWhere!B450,Companies!$A$2:$B$695,1,FALSE)</f>
        <v>76</v>
      </c>
    </row>
    <row r="451" spans="1:18" hidden="1" x14ac:dyDescent="0.25">
      <c r="A451" s="15" t="str">
        <f>WhoWorksWhere!A451</f>
        <v>N16123506</v>
      </c>
      <c r="B451" s="15"/>
      <c r="C451" s="14" t="e">
        <f>VLOOKUP(WhoWorksWhere!A451,Graduates!$A$2:$F$231,2,FALSE)</f>
        <v>#N/A</v>
      </c>
      <c r="D451" s="14"/>
      <c r="E451" s="11" t="e">
        <f>VLOOKUP(WhoWorksWhere!A451,Graduates!$A$2:$F$231,3,FALSE)</f>
        <v>#N/A</v>
      </c>
      <c r="F451" s="11"/>
      <c r="G451" s="11" t="str">
        <f>VLOOKUP(WhoWorksWhere!B451,Companies!$A$2:$B$695,2,FALSE)</f>
        <v>Uz Consulting International</v>
      </c>
      <c r="H451" s="11"/>
      <c r="I451" s="11"/>
      <c r="J451" s="11"/>
      <c r="K451" s="11" t="str">
        <f>VLOOKUP(Graduatesworkingorworkedincompa!P451,Companies!$A$2:$B$659,2,FALSE)</f>
        <v>Mantis Software Company</v>
      </c>
      <c r="L451" s="11"/>
      <c r="M451" s="11"/>
      <c r="N451" s="11"/>
      <c r="O451" s="11"/>
      <c r="P451">
        <f>VLOOKUP(WhoWorksWhere!A451,WhoHadInternshipWhere!$A$2:$F$811,2,FALSE)</f>
        <v>785</v>
      </c>
      <c r="Q451" t="str">
        <f>IF(P451=WhoWorksWhere!B451,"YES","")</f>
        <v/>
      </c>
      <c r="R451">
        <f>VLOOKUP(WhoWorksWhere!B451,Companies!$A$2:$B$695,1,FALSE)</f>
        <v>784</v>
      </c>
    </row>
    <row r="452" spans="1:18" hidden="1" x14ac:dyDescent="0.25">
      <c r="A452" s="15" t="str">
        <f>WhoWorksWhere!A452</f>
        <v>N14126202</v>
      </c>
      <c r="B452" s="15"/>
      <c r="C452" s="14" t="e">
        <f>VLOOKUP(WhoWorksWhere!A452,Graduates!$A$2:$F$231,2,FALSE)</f>
        <v>#N/A</v>
      </c>
      <c r="D452" s="14"/>
      <c r="E452" s="11" t="e">
        <f>VLOOKUP(WhoWorksWhere!A452,Graduates!$A$2:$F$231,3,FALSE)</f>
        <v>#N/A</v>
      </c>
      <c r="F452" s="11"/>
      <c r="G452" s="11" t="str">
        <f>VLOOKUP(WhoWorksWhere!B452,Companies!$A$2:$B$695,2,FALSE)</f>
        <v>TSE - Turkish Standards Institute</v>
      </c>
      <c r="H452" s="11"/>
      <c r="I452" s="11"/>
      <c r="J452" s="11"/>
      <c r="K452" s="11" t="str">
        <f>VLOOKUP(Graduatesworkingorworkedincompa!P452,Companies!$A$2:$B$659,2,FALSE)</f>
        <v>Tekboy Tekstil</v>
      </c>
      <c r="L452" s="11"/>
      <c r="M452" s="11"/>
      <c r="N452" s="11"/>
      <c r="O452" s="11"/>
      <c r="P452">
        <f>VLOOKUP(WhoWorksWhere!A452,WhoHadInternshipWhere!$A$2:$F$811,2,FALSE)</f>
        <v>787</v>
      </c>
      <c r="Q452" t="str">
        <f>IF(P452=WhoWorksWhere!B452,"YES","")</f>
        <v/>
      </c>
      <c r="R452">
        <f>VLOOKUP(WhoWorksWhere!B452,Companies!$A$2:$B$695,1,FALSE)</f>
        <v>581</v>
      </c>
    </row>
    <row r="453" spans="1:18" hidden="1" x14ac:dyDescent="0.25">
      <c r="A453" s="15" t="str">
        <f>WhoWorksWhere!A453</f>
        <v>N14126202</v>
      </c>
      <c r="B453" s="15"/>
      <c r="C453" s="14" t="e">
        <f>VLOOKUP(WhoWorksWhere!A453,Graduates!$A$2:$F$231,2,FALSE)</f>
        <v>#N/A</v>
      </c>
      <c r="D453" s="14"/>
      <c r="E453" s="11" t="e">
        <f>VLOOKUP(WhoWorksWhere!A453,Graduates!$A$2:$F$231,3,FALSE)</f>
        <v>#N/A</v>
      </c>
      <c r="F453" s="11"/>
      <c r="G453" s="11" t="str">
        <f>VLOOKUP(WhoWorksWhere!B453,Companies!$A$2:$B$695,2,FALSE)</f>
        <v>TÜBİTAK</v>
      </c>
      <c r="H453" s="11"/>
      <c r="I453" s="11"/>
      <c r="J453" s="11"/>
      <c r="K453" s="11" t="str">
        <f>VLOOKUP(Graduatesworkingorworkedincompa!P453,Companies!$A$2:$B$659,2,FALSE)</f>
        <v>Tekboy Tekstil</v>
      </c>
      <c r="L453" s="11"/>
      <c r="M453" s="11"/>
      <c r="N453" s="11"/>
      <c r="O453" s="11"/>
      <c r="P453">
        <f>VLOOKUP(WhoWorksWhere!A453,WhoHadInternshipWhere!$A$2:$F$811,2,FALSE)</f>
        <v>787</v>
      </c>
      <c r="Q453" t="str">
        <f>IF(P453=WhoWorksWhere!B453,"YES","")</f>
        <v/>
      </c>
      <c r="R453">
        <f>VLOOKUP(WhoWorksWhere!B453,Companies!$A$2:$B$695,1,FALSE)</f>
        <v>78</v>
      </c>
    </row>
    <row r="454" spans="1:18" hidden="1" x14ac:dyDescent="0.25">
      <c r="A454" s="15" t="str">
        <f>WhoWorksWhere!A454</f>
        <v>N14123522</v>
      </c>
      <c r="B454" s="15"/>
      <c r="C454" s="14" t="e">
        <f>VLOOKUP(WhoWorksWhere!A454,Graduates!$A$2:$F$231,2,FALSE)</f>
        <v>#N/A</v>
      </c>
      <c r="D454" s="14"/>
      <c r="E454" s="11" t="e">
        <f>VLOOKUP(WhoWorksWhere!A454,Graduates!$A$2:$F$231,3,FALSE)</f>
        <v>#N/A</v>
      </c>
      <c r="F454" s="11"/>
      <c r="G454" s="11" t="str">
        <f>VLOOKUP(WhoWorksWhere!B454,Companies!$A$2:$B$695,2,FALSE)</f>
        <v>GfK</v>
      </c>
      <c r="H454" s="11"/>
      <c r="I454" s="11"/>
      <c r="J454" s="11"/>
      <c r="K454" s="11" t="str">
        <f>VLOOKUP(Graduatesworkingorworkedincompa!P454,Companies!$A$2:$B$659,2,FALSE)</f>
        <v>Pfizer İlaç</v>
      </c>
      <c r="L454" s="11"/>
      <c r="M454" s="11"/>
      <c r="N454" s="11"/>
      <c r="O454" s="11"/>
      <c r="P454">
        <f>VLOOKUP(WhoWorksWhere!A454,WhoHadInternshipWhere!$A$2:$F$811,2,FALSE)</f>
        <v>398</v>
      </c>
      <c r="Q454" t="str">
        <f>IF(P454=WhoWorksWhere!B454,"YES","")</f>
        <v/>
      </c>
      <c r="R454">
        <f>VLOOKUP(WhoWorksWhere!B454,Companies!$A$2:$B$695,1,FALSE)</f>
        <v>790</v>
      </c>
    </row>
    <row r="455" spans="1:18" hidden="1" x14ac:dyDescent="0.25">
      <c r="A455" s="15" t="str">
        <f>WhoWorksWhere!A455</f>
        <v>N14123522</v>
      </c>
      <c r="B455" s="15"/>
      <c r="C455" s="14" t="e">
        <f>VLOOKUP(WhoWorksWhere!A455,Graduates!$A$2:$F$231,2,FALSE)</f>
        <v>#N/A</v>
      </c>
      <c r="D455" s="14"/>
      <c r="E455" s="11" t="e">
        <f>VLOOKUP(WhoWorksWhere!A455,Graduates!$A$2:$F$231,3,FALSE)</f>
        <v>#N/A</v>
      </c>
      <c r="F455" s="11"/>
      <c r="G455" s="11" t="str">
        <f>VLOOKUP(WhoWorksWhere!B455,Companies!$A$2:$B$695,2,FALSE)</f>
        <v>Sandoz</v>
      </c>
      <c r="H455" s="11"/>
      <c r="I455" s="11"/>
      <c r="J455" s="11"/>
      <c r="K455" s="11" t="str">
        <f>VLOOKUP(Graduatesworkingorworkedincompa!P455,Companies!$A$2:$B$659,2,FALSE)</f>
        <v>Pfizer İlaç</v>
      </c>
      <c r="L455" s="11"/>
      <c r="M455" s="11"/>
      <c r="N455" s="11"/>
      <c r="O455" s="11"/>
      <c r="P455">
        <f>VLOOKUP(WhoWorksWhere!A455,WhoHadInternshipWhere!$A$2:$F$811,2,FALSE)</f>
        <v>398</v>
      </c>
      <c r="Q455" t="str">
        <f>IF(P455=WhoWorksWhere!B455,"YES","")</f>
        <v/>
      </c>
      <c r="R455">
        <f>VLOOKUP(WhoWorksWhere!B455,Companies!$A$2:$B$695,1,FALSE)</f>
        <v>791</v>
      </c>
    </row>
    <row r="456" spans="1:18" hidden="1" x14ac:dyDescent="0.25">
      <c r="A456" s="15" t="str">
        <f>WhoWorksWhere!A456</f>
        <v>N14123522</v>
      </c>
      <c r="B456" s="15"/>
      <c r="C456" s="14" t="e">
        <f>VLOOKUP(WhoWorksWhere!A456,Graduates!$A$2:$F$231,2,FALSE)</f>
        <v>#N/A</v>
      </c>
      <c r="D456" s="14"/>
      <c r="E456" s="11" t="e">
        <f>VLOOKUP(WhoWorksWhere!A456,Graduates!$A$2:$F$231,3,FALSE)</f>
        <v>#N/A</v>
      </c>
      <c r="F456" s="11"/>
      <c r="G456" s="11" t="str">
        <f>VLOOKUP(WhoWorksWhere!B456,Companies!$A$2:$B$695,2,FALSE)</f>
        <v>Uralita</v>
      </c>
      <c r="H456" s="11"/>
      <c r="I456" s="11"/>
      <c r="J456" s="11"/>
      <c r="K456" s="11" t="str">
        <f>VLOOKUP(Graduatesworkingorworkedincompa!P456,Companies!$A$2:$B$659,2,FALSE)</f>
        <v>Pfizer İlaç</v>
      </c>
      <c r="L456" s="11"/>
      <c r="M456" s="11"/>
      <c r="N456" s="11"/>
      <c r="O456" s="11"/>
      <c r="P456">
        <f>VLOOKUP(WhoWorksWhere!A456,WhoHadInternshipWhere!$A$2:$F$811,2,FALSE)</f>
        <v>398</v>
      </c>
      <c r="Q456" t="str">
        <f>IF(P456=WhoWorksWhere!B456,"YES","")</f>
        <v/>
      </c>
      <c r="R456">
        <f>VLOOKUP(WhoWorksWhere!B456,Companies!$A$2:$B$695,1,FALSE)</f>
        <v>792</v>
      </c>
    </row>
    <row r="457" spans="1:18" hidden="1" x14ac:dyDescent="0.25">
      <c r="A457" s="15" t="str">
        <f>WhoWorksWhere!A457</f>
        <v>N14123522</v>
      </c>
      <c r="B457" s="15"/>
      <c r="C457" s="14" t="e">
        <f>VLOOKUP(WhoWorksWhere!A457,Graduates!$A$2:$F$231,2,FALSE)</f>
        <v>#N/A</v>
      </c>
      <c r="D457" s="14"/>
      <c r="E457" s="11" t="e">
        <f>VLOOKUP(WhoWorksWhere!A457,Graduates!$A$2:$F$231,3,FALSE)</f>
        <v>#N/A</v>
      </c>
      <c r="F457" s="11"/>
      <c r="G457" s="11" t="str">
        <f>VLOOKUP(WhoWorksWhere!B457,Companies!$A$2:$B$695,2,FALSE)</f>
        <v>Yıldız Holding</v>
      </c>
      <c r="H457" s="11"/>
      <c r="I457" s="11"/>
      <c r="J457" s="11"/>
      <c r="K457" s="11" t="str">
        <f>VLOOKUP(Graduatesworkingorworkedincompa!P457,Companies!$A$2:$B$659,2,FALSE)</f>
        <v>Pfizer İlaç</v>
      </c>
      <c r="L457" s="11"/>
      <c r="M457" s="11"/>
      <c r="N457" s="11"/>
      <c r="O457" s="11"/>
      <c r="P457">
        <f>VLOOKUP(WhoWorksWhere!A457,WhoHadInternshipWhere!$A$2:$F$811,2,FALSE)</f>
        <v>398</v>
      </c>
      <c r="Q457" t="str">
        <f>IF(P457=WhoWorksWhere!B457,"YES","")</f>
        <v/>
      </c>
      <c r="R457">
        <f>VLOOKUP(WhoWorksWhere!B457,Companies!$A$2:$B$695,1,FALSE)</f>
        <v>793</v>
      </c>
    </row>
    <row r="458" spans="1:18" hidden="1" x14ac:dyDescent="0.25">
      <c r="A458" s="15" t="str">
        <f>WhoWorksWhere!A458</f>
        <v>N14125864</v>
      </c>
      <c r="B458" s="15"/>
      <c r="C458" s="14" t="e">
        <f>VLOOKUP(WhoWorksWhere!A458,Graduates!$A$2:$F$231,2,FALSE)</f>
        <v>#N/A</v>
      </c>
      <c r="D458" s="14"/>
      <c r="E458" s="11" t="e">
        <f>VLOOKUP(WhoWorksWhere!A458,Graduates!$A$2:$F$231,3,FALSE)</f>
        <v>#N/A</v>
      </c>
      <c r="F458" s="11"/>
      <c r="G458" s="11" t="str">
        <f>VLOOKUP(WhoWorksWhere!B458,Companies!$A$2:$B$695,2,FALSE)</f>
        <v>Tapu ve Kadastro Genel Müdürlüğü</v>
      </c>
      <c r="H458" s="11"/>
      <c r="I458" s="11"/>
      <c r="J458" s="11"/>
      <c r="K458" s="11" t="str">
        <f>VLOOKUP(Graduatesworkingorworkedincompa!P458,Companies!$A$2:$B$659,2,FALSE)</f>
        <v>Türk Telekom</v>
      </c>
      <c r="L458" s="11"/>
      <c r="M458" s="11"/>
      <c r="N458" s="11"/>
      <c r="O458" s="11"/>
      <c r="P458">
        <f>VLOOKUP(WhoWorksWhere!A458,WhoHadInternshipWhere!$A$2:$F$811,2,FALSE)</f>
        <v>69</v>
      </c>
      <c r="Q458" t="str">
        <f>IF(P458=WhoWorksWhere!B458,"YES","")</f>
        <v/>
      </c>
      <c r="R458">
        <f>VLOOKUP(WhoWorksWhere!B458,Companies!$A$2:$B$695,1,FALSE)</f>
        <v>795</v>
      </c>
    </row>
    <row r="459" spans="1:18" hidden="1" x14ac:dyDescent="0.25">
      <c r="A459" s="15" t="str">
        <f>WhoWorksWhere!A459</f>
        <v>N14125864</v>
      </c>
      <c r="B459" s="15"/>
      <c r="C459" s="14" t="e">
        <f>VLOOKUP(WhoWorksWhere!A459,Graduates!$A$2:$F$231,2,FALSE)</f>
        <v>#N/A</v>
      </c>
      <c r="D459" s="14"/>
      <c r="E459" s="11" t="e">
        <f>VLOOKUP(WhoWorksWhere!A459,Graduates!$A$2:$F$231,3,FALSE)</f>
        <v>#N/A</v>
      </c>
      <c r="F459" s="11"/>
      <c r="G459" s="11" t="str">
        <f>VLOOKUP(WhoWorksWhere!B459,Companies!$A$2:$B$695,2,FALSE)</f>
        <v>TSE - Turkish Standards Institute</v>
      </c>
      <c r="H459" s="11"/>
      <c r="I459" s="11"/>
      <c r="J459" s="11"/>
      <c r="K459" s="11" t="str">
        <f>VLOOKUP(Graduatesworkingorworkedincompa!P459,Companies!$A$2:$B$659,2,FALSE)</f>
        <v>Türk Telekom</v>
      </c>
      <c r="L459" s="11"/>
      <c r="M459" s="11"/>
      <c r="N459" s="11"/>
      <c r="O459" s="11"/>
      <c r="P459">
        <f>VLOOKUP(WhoWorksWhere!A459,WhoHadInternshipWhere!$A$2:$F$811,2,FALSE)</f>
        <v>69</v>
      </c>
      <c r="Q459" t="str">
        <f>IF(P459=WhoWorksWhere!B459,"YES","")</f>
        <v/>
      </c>
      <c r="R459">
        <f>VLOOKUP(WhoWorksWhere!B459,Companies!$A$2:$B$695,1,FALSE)</f>
        <v>581</v>
      </c>
    </row>
    <row r="460" spans="1:18" hidden="1" x14ac:dyDescent="0.25">
      <c r="A460" s="15" t="str">
        <f>WhoWorksWhere!A460</f>
        <v>N14322941</v>
      </c>
      <c r="B460" s="15"/>
      <c r="C460" s="14" t="e">
        <f>VLOOKUP(WhoWorksWhere!A460,Graduates!$A$2:$F$231,2,FALSE)</f>
        <v>#N/A</v>
      </c>
      <c r="D460" s="14"/>
      <c r="E460" s="11" t="e">
        <f>VLOOKUP(WhoWorksWhere!A460,Graduates!$A$2:$F$231,3,FALSE)</f>
        <v>#N/A</v>
      </c>
      <c r="F460" s="11"/>
      <c r="G460" s="11" t="str">
        <f>VLOOKUP(WhoWorksWhere!B460,Companies!$A$2:$B$695,2,FALSE)</f>
        <v>SSM - Savunma Sanayii Müsteşarlığı</v>
      </c>
      <c r="H460" s="11"/>
      <c r="I460" s="11"/>
      <c r="J460" s="11"/>
      <c r="K460" s="11" t="str">
        <f>VLOOKUP(Graduatesworkingorworkedincompa!P460,Companies!$A$2:$B$659,2,FALSE)</f>
        <v>TAI - TUSAŞ</v>
      </c>
      <c r="L460" s="11"/>
      <c r="M460" s="11"/>
      <c r="N460" s="11"/>
      <c r="O460" s="11"/>
      <c r="P460">
        <f>VLOOKUP(WhoWorksWhere!A460,WhoHadInternshipWhere!$A$2:$F$811,2,FALSE)</f>
        <v>15</v>
      </c>
      <c r="Q460" t="str">
        <f>IF(P460=WhoWorksWhere!B460,"YES","")</f>
        <v/>
      </c>
      <c r="R460">
        <f>VLOOKUP(WhoWorksWhere!B460,Companies!$A$2:$B$695,1,FALSE)</f>
        <v>797</v>
      </c>
    </row>
    <row r="461" spans="1:18" hidden="1" x14ac:dyDescent="0.25">
      <c r="A461" s="15" t="str">
        <f>WhoWorksWhere!A461</f>
        <v>N14322941</v>
      </c>
      <c r="B461" s="15"/>
      <c r="C461" s="14" t="e">
        <f>VLOOKUP(WhoWorksWhere!A461,Graduates!$A$2:$F$231,2,FALSE)</f>
        <v>#N/A</v>
      </c>
      <c r="D461" s="14"/>
      <c r="E461" s="11" t="e">
        <f>VLOOKUP(WhoWorksWhere!A461,Graduates!$A$2:$F$231,3,FALSE)</f>
        <v>#N/A</v>
      </c>
      <c r="F461" s="11"/>
      <c r="G461" s="11" t="str">
        <f>VLOOKUP(WhoWorksWhere!B461,Companies!$A$2:$B$695,2,FALSE)</f>
        <v>SSM - Savunma Sanayii Müsteşarlığı</v>
      </c>
      <c r="H461" s="11"/>
      <c r="I461" s="11"/>
      <c r="J461" s="11"/>
      <c r="K461" s="11" t="str">
        <f>VLOOKUP(Graduatesworkingorworkedincompa!P461,Companies!$A$2:$B$659,2,FALSE)</f>
        <v>TAI - TUSAŞ</v>
      </c>
      <c r="L461" s="11"/>
      <c r="M461" s="11"/>
      <c r="N461" s="11"/>
      <c r="O461" s="11"/>
      <c r="P461">
        <f>VLOOKUP(WhoWorksWhere!A461,WhoHadInternshipWhere!$A$2:$F$811,2,FALSE)</f>
        <v>15</v>
      </c>
      <c r="Q461" t="str">
        <f>IF(P461=WhoWorksWhere!B461,"YES","")</f>
        <v/>
      </c>
      <c r="R461">
        <f>VLOOKUP(WhoWorksWhere!B461,Companies!$A$2:$B$695,1,FALSE)</f>
        <v>797</v>
      </c>
    </row>
    <row r="462" spans="1:18" hidden="1" x14ac:dyDescent="0.25">
      <c r="A462" s="15" t="str">
        <f>WhoWorksWhere!A462</f>
        <v>N16126448</v>
      </c>
      <c r="B462" s="15"/>
      <c r="C462" s="14" t="e">
        <f>VLOOKUP(WhoWorksWhere!A462,Graduates!$A$2:$F$231,2,FALSE)</f>
        <v>#N/A</v>
      </c>
      <c r="D462" s="14"/>
      <c r="E462" s="11" t="e">
        <f>VLOOKUP(WhoWorksWhere!A462,Graduates!$A$2:$F$231,3,FALSE)</f>
        <v>#N/A</v>
      </c>
      <c r="F462" s="11"/>
      <c r="G462" s="11" t="str">
        <f>VLOOKUP(WhoWorksWhere!B462,Companies!$A$2:$B$695,2,FALSE)</f>
        <v>MAN Türkiye</v>
      </c>
      <c r="H462" s="11"/>
      <c r="I462" s="11"/>
      <c r="J462" s="11"/>
      <c r="K462" s="11" t="str">
        <f>VLOOKUP(Graduatesworkingorworkedincompa!P462,Companies!$A$2:$B$659,2,FALSE)</f>
        <v>Üntes Isıtma Klima Soğutma Havalandırma</v>
      </c>
      <c r="L462" s="11"/>
      <c r="M462" s="11"/>
      <c r="N462" s="11"/>
      <c r="O462" s="11"/>
      <c r="P462">
        <f>VLOOKUP(WhoWorksWhere!A462,WhoHadInternshipWhere!$A$2:$F$811,2,FALSE)</f>
        <v>298</v>
      </c>
      <c r="Q462" t="str">
        <f>IF(P462=WhoWorksWhere!B462,"YES","")</f>
        <v/>
      </c>
      <c r="R462">
        <f>VLOOKUP(WhoWorksWhere!B462,Companies!$A$2:$B$695,1,FALSE)</f>
        <v>30</v>
      </c>
    </row>
    <row r="463" spans="1:18" hidden="1" x14ac:dyDescent="0.25">
      <c r="A463" s="15" t="str">
        <f>WhoWorksWhere!A463</f>
        <v>N16126448</v>
      </c>
      <c r="B463" s="15"/>
      <c r="C463" s="14" t="e">
        <f>VLOOKUP(WhoWorksWhere!A463,Graduates!$A$2:$F$231,2,FALSE)</f>
        <v>#N/A</v>
      </c>
      <c r="D463" s="14"/>
      <c r="E463" s="11" t="e">
        <f>VLOOKUP(WhoWorksWhere!A463,Graduates!$A$2:$F$231,3,FALSE)</f>
        <v>#N/A</v>
      </c>
      <c r="F463" s="11"/>
      <c r="G463" s="11" t="str">
        <f>VLOOKUP(WhoWorksWhere!B463,Companies!$A$2:$B$695,2,FALSE)</f>
        <v>Arçelik</v>
      </c>
      <c r="H463" s="11"/>
      <c r="I463" s="11"/>
      <c r="J463" s="11"/>
      <c r="K463" s="11" t="str">
        <f>VLOOKUP(Graduatesworkingorworkedincompa!P463,Companies!$A$2:$B$659,2,FALSE)</f>
        <v>Üntes Isıtma Klima Soğutma Havalandırma</v>
      </c>
      <c r="L463" s="11"/>
      <c r="M463" s="11"/>
      <c r="N463" s="11"/>
      <c r="O463" s="11"/>
      <c r="P463">
        <f>VLOOKUP(WhoWorksWhere!A463,WhoHadInternshipWhere!$A$2:$F$811,2,FALSE)</f>
        <v>298</v>
      </c>
      <c r="Q463" t="str">
        <f>IF(P463=WhoWorksWhere!B463,"YES","")</f>
        <v/>
      </c>
      <c r="R463">
        <f>VLOOKUP(WhoWorksWhere!B463,Companies!$A$2:$B$695,1,FALSE)</f>
        <v>16</v>
      </c>
    </row>
    <row r="464" spans="1:18" hidden="1" x14ac:dyDescent="0.25">
      <c r="A464" s="15" t="str">
        <f>WhoWorksWhere!A464</f>
        <v>N16126448</v>
      </c>
      <c r="B464" s="15"/>
      <c r="C464" s="14" t="e">
        <f>VLOOKUP(WhoWorksWhere!A464,Graduates!$A$2:$F$231,2,FALSE)</f>
        <v>#N/A</v>
      </c>
      <c r="D464" s="14"/>
      <c r="E464" s="11" t="e">
        <f>VLOOKUP(WhoWorksWhere!A464,Graduates!$A$2:$F$231,3,FALSE)</f>
        <v>#N/A</v>
      </c>
      <c r="F464" s="11"/>
      <c r="G464" s="11" t="str">
        <f>VLOOKUP(WhoWorksWhere!B464,Companies!$A$2:$B$695,2,FALSE)</f>
        <v>TAI - TUSAŞ</v>
      </c>
      <c r="H464" s="11"/>
      <c r="I464" s="11"/>
      <c r="J464" s="11"/>
      <c r="K464" s="11" t="str">
        <f>VLOOKUP(Graduatesworkingorworkedincompa!P464,Companies!$A$2:$B$659,2,FALSE)</f>
        <v>Üntes Isıtma Klima Soğutma Havalandırma</v>
      </c>
      <c r="L464" s="11"/>
      <c r="M464" s="11"/>
      <c r="N464" s="11"/>
      <c r="O464" s="11"/>
      <c r="P464">
        <f>VLOOKUP(WhoWorksWhere!A464,WhoHadInternshipWhere!$A$2:$F$811,2,FALSE)</f>
        <v>298</v>
      </c>
      <c r="Q464" t="str">
        <f>IF(P464=WhoWorksWhere!B464,"YES","")</f>
        <v/>
      </c>
      <c r="R464">
        <f>VLOOKUP(WhoWorksWhere!B464,Companies!$A$2:$B$695,1,FALSE)</f>
        <v>15</v>
      </c>
    </row>
    <row r="465" spans="1:18" hidden="1" x14ac:dyDescent="0.25">
      <c r="A465" s="15" t="str">
        <f>WhoWorksWhere!A465</f>
        <v>N14312871</v>
      </c>
      <c r="B465" s="15"/>
      <c r="C465" s="14" t="e">
        <f>VLOOKUP(WhoWorksWhere!A465,Graduates!$A$2:$F$231,2,FALSE)</f>
        <v>#N/A</v>
      </c>
      <c r="D465" s="14"/>
      <c r="E465" s="11" t="e">
        <f>VLOOKUP(WhoWorksWhere!A465,Graduates!$A$2:$F$231,3,FALSE)</f>
        <v>#N/A</v>
      </c>
      <c r="F465" s="11"/>
      <c r="G465" s="11" t="str">
        <f>VLOOKUP(WhoWorksWhere!B465,Companies!$A$2:$B$695,2,FALSE)</f>
        <v>TURKCELL</v>
      </c>
      <c r="H465" s="11"/>
      <c r="I465" s="11"/>
      <c r="J465" s="11"/>
      <c r="K465" s="11" t="str">
        <f>VLOOKUP(Graduatesworkingorworkedincompa!P465,Companies!$A$2:$B$659,2,FALSE)</f>
        <v>TÜBİTAK</v>
      </c>
      <c r="L465" s="11"/>
      <c r="M465" s="11"/>
      <c r="N465" s="11"/>
      <c r="O465" s="11"/>
      <c r="P465">
        <f>VLOOKUP(WhoWorksWhere!A465,WhoHadInternshipWhere!$A$2:$F$811,2,FALSE)</f>
        <v>78</v>
      </c>
      <c r="Q465" t="str">
        <f>IF(P465=WhoWorksWhere!B465,"YES","")</f>
        <v/>
      </c>
      <c r="R465">
        <f>VLOOKUP(WhoWorksWhere!B465,Companies!$A$2:$B$695,1,FALSE)</f>
        <v>354</v>
      </c>
    </row>
    <row r="466" spans="1:18" hidden="1" x14ac:dyDescent="0.25">
      <c r="A466" s="15" t="str">
        <f>WhoWorksWhere!A466</f>
        <v>N14215266</v>
      </c>
      <c r="B466" s="15"/>
      <c r="C466" s="14" t="e">
        <f>VLOOKUP(WhoWorksWhere!A466,Graduates!$A$2:$F$231,2,FALSE)</f>
        <v>#N/A</v>
      </c>
      <c r="D466" s="14"/>
      <c r="E466" s="11" t="e">
        <f>VLOOKUP(WhoWorksWhere!A466,Graduates!$A$2:$F$231,3,FALSE)</f>
        <v>#N/A</v>
      </c>
      <c r="F466" s="11"/>
      <c r="G466" s="11" t="str">
        <f>VLOOKUP(WhoWorksWhere!B466,Companies!$A$2:$B$695,2,FALSE)</f>
        <v>TAI - TUSAŞ</v>
      </c>
      <c r="H466" s="11"/>
      <c r="I466" s="11"/>
      <c r="J466" s="11"/>
      <c r="K466" s="11" t="e">
        <f>VLOOKUP(Graduatesworkingorworkedincompa!P466,Companies!$A$2:$B$659,2,FALSE)</f>
        <v>#N/A</v>
      </c>
      <c r="L466" s="11"/>
      <c r="M466" s="11"/>
      <c r="N466" s="11"/>
      <c r="O466" s="11"/>
      <c r="P466" t="e">
        <f>VLOOKUP(WhoWorksWhere!A466,WhoHadInternshipWhere!$A$2:$F$811,2,FALSE)</f>
        <v>#N/A</v>
      </c>
      <c r="Q466" t="e">
        <f>IF(P466=WhoWorksWhere!B466,"YES","")</f>
        <v>#N/A</v>
      </c>
      <c r="R466">
        <f>VLOOKUP(WhoWorksWhere!B466,Companies!$A$2:$B$695,1,FALSE)</f>
        <v>15</v>
      </c>
    </row>
    <row r="467" spans="1:18" hidden="1" x14ac:dyDescent="0.25">
      <c r="A467" s="15" t="str">
        <f>WhoWorksWhere!A467</f>
        <v>N13129100</v>
      </c>
      <c r="B467" s="15"/>
      <c r="C467" s="14" t="e">
        <f>VLOOKUP(WhoWorksWhere!A467,Graduates!$A$2:$F$231,2,FALSE)</f>
        <v>#N/A</v>
      </c>
      <c r="D467" s="14"/>
      <c r="E467" s="11" t="e">
        <f>VLOOKUP(WhoWorksWhere!A467,Graduates!$A$2:$F$231,3,FALSE)</f>
        <v>#N/A</v>
      </c>
      <c r="F467" s="11"/>
      <c r="G467" s="11" t="str">
        <f>VLOOKUP(WhoWorksWhere!B467,Companies!$A$2:$B$695,2,FALSE)</f>
        <v>SSM - Savunma Sanayii Müsteşarlığı</v>
      </c>
      <c r="H467" s="11"/>
      <c r="I467" s="11"/>
      <c r="J467" s="11"/>
      <c r="K467" s="11" t="str">
        <f>VLOOKUP(Graduatesworkingorworkedincompa!P467,Companies!$A$2:$B$659,2,FALSE)</f>
        <v>TÜİK - Türkiye İstatistik Kurumu</v>
      </c>
      <c r="L467" s="11"/>
      <c r="M467" s="11"/>
      <c r="N467" s="11"/>
      <c r="O467" s="11"/>
      <c r="P467">
        <f>VLOOKUP(WhoWorksWhere!A467,WhoHadInternshipWhere!$A$2:$F$811,2,FALSE)</f>
        <v>799</v>
      </c>
      <c r="Q467" t="str">
        <f>IF(P467=WhoWorksWhere!B467,"YES","")</f>
        <v/>
      </c>
      <c r="R467">
        <f>VLOOKUP(WhoWorksWhere!B467,Companies!$A$2:$B$695,1,FALSE)</f>
        <v>797</v>
      </c>
    </row>
    <row r="468" spans="1:18" hidden="1" x14ac:dyDescent="0.25">
      <c r="A468" s="15" t="str">
        <f>WhoWorksWhere!A468</f>
        <v>N13129100</v>
      </c>
      <c r="B468" s="15"/>
      <c r="C468" s="14" t="e">
        <f>VLOOKUP(WhoWorksWhere!A468,Graduates!$A$2:$F$231,2,FALSE)</f>
        <v>#N/A</v>
      </c>
      <c r="D468" s="14"/>
      <c r="E468" s="11" t="e">
        <f>VLOOKUP(WhoWorksWhere!A468,Graduates!$A$2:$F$231,3,FALSE)</f>
        <v>#N/A</v>
      </c>
      <c r="F468" s="11"/>
      <c r="G468" s="11" t="str">
        <f>VLOOKUP(WhoWorksWhere!B468,Companies!$A$2:$B$695,2,FALSE)</f>
        <v>T.C. Çalışma ve Sosyal Güvenlik Bakanlığı</v>
      </c>
      <c r="H468" s="11"/>
      <c r="I468" s="11"/>
      <c r="J468" s="11"/>
      <c r="K468" s="11" t="str">
        <f>VLOOKUP(Graduatesworkingorworkedincompa!P468,Companies!$A$2:$B$659,2,FALSE)</f>
        <v>TÜİK - Türkiye İstatistik Kurumu</v>
      </c>
      <c r="L468" s="11"/>
      <c r="M468" s="11"/>
      <c r="N468" s="11"/>
      <c r="O468" s="11"/>
      <c r="P468">
        <f>VLOOKUP(WhoWorksWhere!A468,WhoHadInternshipWhere!$A$2:$F$811,2,FALSE)</f>
        <v>799</v>
      </c>
      <c r="Q468" t="str">
        <f>IF(P468=WhoWorksWhere!B468,"YES","")</f>
        <v/>
      </c>
      <c r="R468">
        <f>VLOOKUP(WhoWorksWhere!B468,Companies!$A$2:$B$695,1,FALSE)</f>
        <v>798</v>
      </c>
    </row>
    <row r="469" spans="1:18" hidden="1" x14ac:dyDescent="0.25">
      <c r="A469" s="15" t="str">
        <f>WhoWorksWhere!A469</f>
        <v>N16123408</v>
      </c>
      <c r="B469" s="15"/>
      <c r="C469" s="14" t="e">
        <f>VLOOKUP(WhoWorksWhere!A469,Graduates!$A$2:$F$231,2,FALSE)</f>
        <v>#N/A</v>
      </c>
      <c r="D469" s="14"/>
      <c r="E469" s="11" t="e">
        <f>VLOOKUP(WhoWorksWhere!A469,Graduates!$A$2:$F$231,3,FALSE)</f>
        <v>#N/A</v>
      </c>
      <c r="F469" s="11"/>
      <c r="G469" s="11" t="str">
        <f>VLOOKUP(WhoWorksWhere!B469,Companies!$A$2:$B$695,2,FALSE)</f>
        <v>Eczacıbaşı Yapı Gereçleri VitrA</v>
      </c>
      <c r="H469" s="11"/>
      <c r="I469" s="11"/>
      <c r="J469" s="11"/>
      <c r="K469" s="11" t="e">
        <f>VLOOKUP(Graduatesworkingorworkedincompa!P469,Companies!$A$2:$B$659,2,FALSE)</f>
        <v>#N/A</v>
      </c>
      <c r="L469" s="11"/>
      <c r="M469" s="11"/>
      <c r="N469" s="11"/>
      <c r="O469" s="11"/>
      <c r="P469" t="e">
        <f>VLOOKUP(WhoWorksWhere!A469,WhoHadInternshipWhere!$A$2:$F$811,2,FALSE)</f>
        <v>#N/A</v>
      </c>
      <c r="Q469" t="e">
        <f>IF(P469=WhoWorksWhere!B469,"YES","")</f>
        <v>#N/A</v>
      </c>
      <c r="R469">
        <f>VLOOKUP(WhoWorksWhere!B469,Companies!$A$2:$B$695,1,FALSE)</f>
        <v>476</v>
      </c>
    </row>
    <row r="470" spans="1:18" hidden="1" x14ac:dyDescent="0.25">
      <c r="A470" s="15" t="str">
        <f>WhoWorksWhere!A470</f>
        <v>N16123408</v>
      </c>
      <c r="B470" s="15"/>
      <c r="C470" s="14" t="e">
        <f>VLOOKUP(WhoWorksWhere!A470,Graduates!$A$2:$F$231,2,FALSE)</f>
        <v>#N/A</v>
      </c>
      <c r="D470" s="14"/>
      <c r="E470" s="11" t="e">
        <f>VLOOKUP(WhoWorksWhere!A470,Graduates!$A$2:$F$231,3,FALSE)</f>
        <v>#N/A</v>
      </c>
      <c r="F470" s="11"/>
      <c r="G470" s="11" t="str">
        <f>VLOOKUP(WhoWorksWhere!B470,Companies!$A$2:$B$695,2,FALSE)</f>
        <v>TEI</v>
      </c>
      <c r="H470" s="11"/>
      <c r="I470" s="11"/>
      <c r="J470" s="11"/>
      <c r="K470" s="11" t="e">
        <f>VLOOKUP(Graduatesworkingorworkedincompa!P470,Companies!$A$2:$B$659,2,FALSE)</f>
        <v>#N/A</v>
      </c>
      <c r="L470" s="11"/>
      <c r="M470" s="11"/>
      <c r="N470" s="11"/>
      <c r="O470" s="11"/>
      <c r="P470" t="e">
        <f>VLOOKUP(WhoWorksWhere!A470,WhoHadInternshipWhere!$A$2:$F$811,2,FALSE)</f>
        <v>#N/A</v>
      </c>
      <c r="Q470" t="e">
        <f>IF(P470=WhoWorksWhere!B470,"YES","")</f>
        <v>#N/A</v>
      </c>
      <c r="R470">
        <f>VLOOKUP(WhoWorksWhere!B470,Companies!$A$2:$B$695,1,FALSE)</f>
        <v>400</v>
      </c>
    </row>
    <row r="471" spans="1:18" hidden="1" x14ac:dyDescent="0.25">
      <c r="A471" s="15" t="str">
        <f>WhoWorksWhere!A471</f>
        <v>N16123408</v>
      </c>
      <c r="B471" s="15"/>
      <c r="C471" s="14" t="e">
        <f>VLOOKUP(WhoWorksWhere!A471,Graduates!$A$2:$F$231,2,FALSE)</f>
        <v>#N/A</v>
      </c>
      <c r="D471" s="14"/>
      <c r="E471" s="11" t="e">
        <f>VLOOKUP(WhoWorksWhere!A471,Graduates!$A$2:$F$231,3,FALSE)</f>
        <v>#N/A</v>
      </c>
      <c r="F471" s="11"/>
      <c r="G471" s="11" t="str">
        <f>VLOOKUP(WhoWorksWhere!B471,Companies!$A$2:$B$695,2,FALSE)</f>
        <v>TAI - TUSAŞ</v>
      </c>
      <c r="H471" s="11"/>
      <c r="I471" s="11"/>
      <c r="J471" s="11"/>
      <c r="K471" s="11" t="e">
        <f>VLOOKUP(Graduatesworkingorworkedincompa!P471,Companies!$A$2:$B$659,2,FALSE)</f>
        <v>#N/A</v>
      </c>
      <c r="L471" s="11"/>
      <c r="M471" s="11"/>
      <c r="N471" s="11"/>
      <c r="O471" s="11"/>
      <c r="P471" t="e">
        <f>VLOOKUP(WhoWorksWhere!A471,WhoHadInternshipWhere!$A$2:$F$811,2,FALSE)</f>
        <v>#N/A</v>
      </c>
      <c r="Q471" t="e">
        <f>IF(P471=WhoWorksWhere!B471,"YES","")</f>
        <v>#N/A</v>
      </c>
      <c r="R471">
        <f>VLOOKUP(WhoWorksWhere!B471,Companies!$A$2:$B$695,1,FALSE)</f>
        <v>15</v>
      </c>
    </row>
    <row r="472" spans="1:18" hidden="1" x14ac:dyDescent="0.25">
      <c r="A472" s="15" t="str">
        <f>WhoWorksWhere!A472</f>
        <v>N16114862</v>
      </c>
      <c r="B472" s="15"/>
      <c r="C472" s="14" t="e">
        <f>VLOOKUP(WhoWorksWhere!A472,Graduates!$A$2:$F$231,2,FALSE)</f>
        <v>#N/A</v>
      </c>
      <c r="D472" s="14"/>
      <c r="E472" s="11" t="e">
        <f>VLOOKUP(WhoWorksWhere!A472,Graduates!$A$2:$F$231,3,FALSE)</f>
        <v>#N/A</v>
      </c>
      <c r="F472" s="11"/>
      <c r="G472" s="11" t="str">
        <f>VLOOKUP(WhoWorksWhere!B472,Companies!$A$2:$B$695,2,FALSE)</f>
        <v>Bıçakçılar Tıbbi Cihaz</v>
      </c>
      <c r="H472" s="11"/>
      <c r="I472" s="11"/>
      <c r="J472" s="11"/>
      <c r="K472" s="11" t="e">
        <f>VLOOKUP(Graduatesworkingorworkedincompa!P472,Companies!$A$2:$B$659,2,FALSE)</f>
        <v>#N/A</v>
      </c>
      <c r="L472" s="11"/>
      <c r="M472" s="11"/>
      <c r="N472" s="11"/>
      <c r="O472" s="11"/>
      <c r="P472" t="e">
        <f>VLOOKUP(WhoWorksWhere!A472,WhoHadInternshipWhere!$A$2:$F$811,2,FALSE)</f>
        <v>#N/A</v>
      </c>
      <c r="Q472" t="e">
        <f>IF(P472=WhoWorksWhere!B472,"YES","")</f>
        <v>#N/A</v>
      </c>
      <c r="R472">
        <f>VLOOKUP(WhoWorksWhere!B472,Companies!$A$2:$B$695,1,FALSE)</f>
        <v>801</v>
      </c>
    </row>
    <row r="473" spans="1:18" hidden="1" x14ac:dyDescent="0.25">
      <c r="A473" s="15" t="str">
        <f>WhoWorksWhere!A473</f>
        <v>N14112435</v>
      </c>
      <c r="B473" s="15"/>
      <c r="C473" s="14" t="e">
        <f>VLOOKUP(WhoWorksWhere!A473,Graduates!$A$2:$F$231,2,FALSE)</f>
        <v>#N/A</v>
      </c>
      <c r="D473" s="14"/>
      <c r="E473" s="11" t="e">
        <f>VLOOKUP(WhoWorksWhere!A473,Graduates!$A$2:$F$231,3,FALSE)</f>
        <v>#N/A</v>
      </c>
      <c r="F473" s="11"/>
      <c r="G473" s="11" t="str">
        <f>VLOOKUP(WhoWorksWhere!B473,Companies!$A$2:$B$695,2,FALSE)</f>
        <v>GES Mühendislik</v>
      </c>
      <c r="H473" s="11"/>
      <c r="I473" s="11"/>
      <c r="J473" s="11"/>
      <c r="K473" s="11" t="str">
        <f>VLOOKUP(Graduatesworkingorworkedincompa!P473,Companies!$A$2:$B$659,2,FALSE)</f>
        <v>Delphi Automotive Systems</v>
      </c>
      <c r="L473" s="11"/>
      <c r="M473" s="11"/>
      <c r="N473" s="11"/>
      <c r="O473" s="11"/>
      <c r="P473">
        <f>VLOOKUP(WhoWorksWhere!A473,WhoHadInternshipWhere!$A$2:$F$811,2,FALSE)</f>
        <v>321</v>
      </c>
      <c r="Q473" t="str">
        <f>IF(P473=WhoWorksWhere!B473,"YES","")</f>
        <v/>
      </c>
      <c r="R473">
        <f>VLOOKUP(WhoWorksWhere!B473,Companies!$A$2:$B$695,1,FALSE)</f>
        <v>322</v>
      </c>
    </row>
    <row r="474" spans="1:18" hidden="1" x14ac:dyDescent="0.25">
      <c r="A474" s="15" t="str">
        <f>WhoWorksWhere!A474</f>
        <v>N14319296</v>
      </c>
      <c r="B474" s="15"/>
      <c r="C474" s="14" t="e">
        <f>VLOOKUP(WhoWorksWhere!A474,Graduates!$A$2:$F$231,2,FALSE)</f>
        <v>#N/A</v>
      </c>
      <c r="D474" s="14"/>
      <c r="E474" s="11" t="e">
        <f>VLOOKUP(WhoWorksWhere!A474,Graduates!$A$2:$F$231,3,FALSE)</f>
        <v>#N/A</v>
      </c>
      <c r="F474" s="11"/>
      <c r="G474" s="11" t="str">
        <f>VLOOKUP(WhoWorksWhere!B474,Companies!$A$2:$B$695,2,FALSE)</f>
        <v>Atempo</v>
      </c>
      <c r="H474" s="11"/>
      <c r="I474" s="11"/>
      <c r="J474" s="11"/>
      <c r="K474" s="11" t="e">
        <f>VLOOKUP(Graduatesworkingorworkedincompa!P474,Companies!$A$2:$B$659,2,FALSE)</f>
        <v>#N/A</v>
      </c>
      <c r="L474" s="11"/>
      <c r="M474" s="11"/>
      <c r="N474" s="11"/>
      <c r="O474" s="11"/>
      <c r="P474" t="e">
        <f>VLOOKUP(WhoWorksWhere!A474,WhoHadInternshipWhere!$A$2:$F$811,2,FALSE)</f>
        <v>#N/A</v>
      </c>
      <c r="Q474" t="e">
        <f>IF(P474=WhoWorksWhere!B474,"YES","")</f>
        <v>#N/A</v>
      </c>
      <c r="R474">
        <f>VLOOKUP(WhoWorksWhere!B474,Companies!$A$2:$B$695,1,FALSE)</f>
        <v>802</v>
      </c>
    </row>
    <row r="475" spans="1:18" hidden="1" x14ac:dyDescent="0.25">
      <c r="A475" s="15" t="str">
        <f>WhoWorksWhere!A475</f>
        <v>N14319225</v>
      </c>
      <c r="B475" s="15"/>
      <c r="C475" s="14" t="e">
        <f>VLOOKUP(WhoWorksWhere!A475,Graduates!$A$2:$F$231,2,FALSE)</f>
        <v>#N/A</v>
      </c>
      <c r="D475" s="14"/>
      <c r="E475" s="11" t="e">
        <f>VLOOKUP(WhoWorksWhere!A475,Graduates!$A$2:$F$231,3,FALSE)</f>
        <v>#N/A</v>
      </c>
      <c r="F475" s="11"/>
      <c r="G475" s="11" t="str">
        <f>VLOOKUP(WhoWorksWhere!B475,Companies!$A$2:$B$695,2,FALSE)</f>
        <v>Hacettepe University</v>
      </c>
      <c r="H475" s="11"/>
      <c r="I475" s="11"/>
      <c r="J475" s="11"/>
      <c r="K475" s="11" t="e">
        <f>VLOOKUP(Graduatesworkingorworkedincompa!P475,Companies!$A$2:$B$659,2,FALSE)</f>
        <v>#N/A</v>
      </c>
      <c r="L475" s="11"/>
      <c r="M475" s="11"/>
      <c r="N475" s="11"/>
      <c r="O475" s="11"/>
      <c r="P475" t="e">
        <f>VLOOKUP(WhoWorksWhere!A475,WhoHadInternshipWhere!$A$2:$F$811,2,FALSE)</f>
        <v>#N/A</v>
      </c>
      <c r="Q475" t="e">
        <f>IF(P475=WhoWorksWhere!B475,"YES","")</f>
        <v>#N/A</v>
      </c>
      <c r="R475">
        <f>VLOOKUP(WhoWorksWhere!B475,Companies!$A$2:$B$695,1,FALSE)</f>
        <v>5</v>
      </c>
    </row>
    <row r="476" spans="1:18" hidden="1" x14ac:dyDescent="0.25">
      <c r="A476" s="15" t="str">
        <f>WhoWorksWhere!A476</f>
        <v>N14212755</v>
      </c>
      <c r="B476" s="15"/>
      <c r="C476" s="14" t="e">
        <f>VLOOKUP(WhoWorksWhere!A476,Graduates!$A$2:$F$231,2,FALSE)</f>
        <v>#N/A</v>
      </c>
      <c r="D476" s="14"/>
      <c r="E476" s="11" t="e">
        <f>VLOOKUP(WhoWorksWhere!A476,Graduates!$A$2:$F$231,3,FALSE)</f>
        <v>#N/A</v>
      </c>
      <c r="F476" s="11"/>
      <c r="G476" s="11" t="str">
        <f>VLOOKUP(WhoWorksWhere!B476,Companies!$A$2:$B$695,2,FALSE)</f>
        <v>Türk Telekom</v>
      </c>
      <c r="H476" s="11"/>
      <c r="I476" s="11"/>
      <c r="J476" s="11"/>
      <c r="K476" s="11" t="str">
        <f>VLOOKUP(Graduatesworkingorworkedincompa!P476,Companies!$A$2:$B$659,2,FALSE)</f>
        <v>ASELSAN</v>
      </c>
      <c r="L476" s="11"/>
      <c r="M476" s="11"/>
      <c r="N476" s="11"/>
      <c r="O476" s="11"/>
      <c r="P476">
        <f>VLOOKUP(WhoWorksWhere!A476,WhoHadInternshipWhere!$A$2:$F$811,2,FALSE)</f>
        <v>1</v>
      </c>
      <c r="Q476" t="str">
        <f>IF(P476=WhoWorksWhere!B476,"YES","")</f>
        <v/>
      </c>
      <c r="R476">
        <f>VLOOKUP(WhoWorksWhere!B476,Companies!$A$2:$B$695,1,FALSE)</f>
        <v>69</v>
      </c>
    </row>
    <row r="477" spans="1:18" hidden="1" x14ac:dyDescent="0.25">
      <c r="A477" s="15" t="str">
        <f>WhoWorksWhere!A477</f>
        <v>N14212755</v>
      </c>
      <c r="B477" s="15"/>
      <c r="C477" s="14" t="e">
        <f>VLOOKUP(WhoWorksWhere!A477,Graduates!$A$2:$F$231,2,FALSE)</f>
        <v>#N/A</v>
      </c>
      <c r="D477" s="14"/>
      <c r="E477" s="11" t="e">
        <f>VLOOKUP(WhoWorksWhere!A477,Graduates!$A$2:$F$231,3,FALSE)</f>
        <v>#N/A</v>
      </c>
      <c r="F477" s="11"/>
      <c r="G477" s="11" t="str">
        <f>VLOOKUP(WhoWorksWhere!B477,Companies!$A$2:$B$695,2,FALSE)</f>
        <v>STM</v>
      </c>
      <c r="H477" s="11"/>
      <c r="I477" s="11"/>
      <c r="J477" s="11"/>
      <c r="K477" s="11" t="str">
        <f>VLOOKUP(Graduatesworkingorworkedincompa!P477,Companies!$A$2:$B$659,2,FALSE)</f>
        <v>ASELSAN</v>
      </c>
      <c r="L477" s="11"/>
      <c r="M477" s="11"/>
      <c r="N477" s="11"/>
      <c r="O477" s="11"/>
      <c r="P477">
        <f>VLOOKUP(WhoWorksWhere!A477,WhoHadInternshipWhere!$A$2:$F$811,2,FALSE)</f>
        <v>1</v>
      </c>
      <c r="Q477" t="str">
        <f>IF(P477=WhoWorksWhere!B477,"YES","")</f>
        <v/>
      </c>
      <c r="R477">
        <f>VLOOKUP(WhoWorksWhere!B477,Companies!$A$2:$B$695,1,FALSE)</f>
        <v>757</v>
      </c>
    </row>
    <row r="478" spans="1:18" hidden="1" x14ac:dyDescent="0.25">
      <c r="A478" s="15" t="str">
        <f>WhoWorksWhere!A478</f>
        <v>N14116854</v>
      </c>
      <c r="B478" s="15"/>
      <c r="C478" s="14" t="e">
        <f>VLOOKUP(WhoWorksWhere!A478,Graduates!$A$2:$F$231,2,FALSE)</f>
        <v>#N/A</v>
      </c>
      <c r="D478" s="14"/>
      <c r="E478" s="11" t="e">
        <f>VLOOKUP(WhoWorksWhere!A478,Graduates!$A$2:$F$231,3,FALSE)</f>
        <v>#N/A</v>
      </c>
      <c r="F478" s="11"/>
      <c r="G478" s="11" t="str">
        <f>VLOOKUP(WhoWorksWhere!B478,Companies!$A$2:$B$695,2,FALSE)</f>
        <v>Etiya Bilgi Teknolojileri</v>
      </c>
      <c r="H478" s="11"/>
      <c r="I478" s="11"/>
      <c r="J478" s="11"/>
      <c r="K478" s="11" t="str">
        <f>VLOOKUP(Graduatesworkingorworkedincompa!P478,Companies!$A$2:$B$659,2,FALSE)</f>
        <v>TURKCELL</v>
      </c>
      <c r="L478" s="11"/>
      <c r="M478" s="11"/>
      <c r="N478" s="11"/>
      <c r="O478" s="11"/>
      <c r="P478">
        <f>VLOOKUP(WhoWorksWhere!A478,WhoHadInternshipWhere!$A$2:$F$811,2,FALSE)</f>
        <v>354</v>
      </c>
      <c r="Q478" t="str">
        <f>IF(P478=WhoWorksWhere!B478,"YES","")</f>
        <v/>
      </c>
      <c r="R478">
        <f>VLOOKUP(WhoWorksWhere!B478,Companies!$A$2:$B$695,1,FALSE)</f>
        <v>365</v>
      </c>
    </row>
    <row r="479" spans="1:18" hidden="1" x14ac:dyDescent="0.25">
      <c r="A479" s="15" t="str">
        <f>WhoWorksWhere!A479</f>
        <v>N14111447</v>
      </c>
      <c r="B479" s="15"/>
      <c r="C479" s="14" t="e">
        <f>VLOOKUP(WhoWorksWhere!A479,Graduates!$A$2:$F$231,2,FALSE)</f>
        <v>#N/A</v>
      </c>
      <c r="D479" s="14"/>
      <c r="E479" s="11" t="e">
        <f>VLOOKUP(WhoWorksWhere!A479,Graduates!$A$2:$F$231,3,FALSE)</f>
        <v>#N/A</v>
      </c>
      <c r="F479" s="11"/>
      <c r="G479" s="11" t="str">
        <f>VLOOKUP(WhoWorksWhere!B479,Companies!$A$2:$B$695,2,FALSE)</f>
        <v>HAVELSAN</v>
      </c>
      <c r="H479" s="11"/>
      <c r="I479" s="11"/>
      <c r="J479" s="11"/>
      <c r="K479" s="11" t="e">
        <f>VLOOKUP(Graduatesworkingorworkedincompa!P479,Companies!$A$2:$B$659,2,FALSE)</f>
        <v>#N/A</v>
      </c>
      <c r="L479" s="11"/>
      <c r="M479" s="11"/>
      <c r="N479" s="11"/>
      <c r="O479" s="11"/>
      <c r="P479" t="e">
        <f>VLOOKUP(WhoWorksWhere!A479,WhoHadInternshipWhere!$A$2:$F$811,2,FALSE)</f>
        <v>#N/A</v>
      </c>
      <c r="Q479" t="e">
        <f>IF(P479=WhoWorksWhere!B479,"YES","")</f>
        <v>#N/A</v>
      </c>
      <c r="R479">
        <f>VLOOKUP(WhoWorksWhere!B479,Companies!$A$2:$B$695,1,FALSE)</f>
        <v>357</v>
      </c>
    </row>
    <row r="480" spans="1:18" hidden="1" x14ac:dyDescent="0.25">
      <c r="A480" s="15" t="str">
        <f>WhoWorksWhere!A480</f>
        <v>N14117453</v>
      </c>
      <c r="B480" s="15"/>
      <c r="C480" s="14" t="e">
        <f>VLOOKUP(WhoWorksWhere!A480,Graduates!$A$2:$F$231,2,FALSE)</f>
        <v>#N/A</v>
      </c>
      <c r="D480" s="14"/>
      <c r="E480" s="11" t="e">
        <f>VLOOKUP(WhoWorksWhere!A480,Graduates!$A$2:$F$231,3,FALSE)</f>
        <v>#N/A</v>
      </c>
      <c r="F480" s="11"/>
      <c r="G480" s="11" t="str">
        <f>VLOOKUP(WhoWorksWhere!B480,Companies!$A$2:$B$695,2,FALSE)</f>
        <v>Garden Catering</v>
      </c>
      <c r="H480" s="11"/>
      <c r="I480" s="11"/>
      <c r="J480" s="11"/>
      <c r="K480" s="11" t="str">
        <f>VLOOKUP(Graduatesworkingorworkedincompa!P480,Companies!$A$2:$B$659,2,FALSE)</f>
        <v>ETİ Gıda Sanayi ve Ticaret</v>
      </c>
      <c r="L480" s="11"/>
      <c r="M480" s="11"/>
      <c r="N480" s="11"/>
      <c r="O480" s="11"/>
      <c r="P480">
        <f>VLOOKUP(WhoWorksWhere!A480,WhoHadInternshipWhere!$A$2:$F$811,2,FALSE)</f>
        <v>45</v>
      </c>
      <c r="Q480" t="str">
        <f>IF(P480=WhoWorksWhere!B480,"YES","")</f>
        <v/>
      </c>
      <c r="R480">
        <f>VLOOKUP(WhoWorksWhere!B480,Companies!$A$2:$B$695,1,FALSE)</f>
        <v>803</v>
      </c>
    </row>
    <row r="481" spans="1:18" hidden="1" x14ac:dyDescent="0.25">
      <c r="A481" s="15" t="str">
        <f>WhoWorksWhere!A481</f>
        <v>N14313100</v>
      </c>
      <c r="B481" s="15"/>
      <c r="C481" s="14" t="e">
        <f>VLOOKUP(WhoWorksWhere!A481,Graduates!$A$2:$F$231,2,FALSE)</f>
        <v>#N/A</v>
      </c>
      <c r="D481" s="14"/>
      <c r="E481" s="11" t="e">
        <f>VLOOKUP(WhoWorksWhere!A481,Graduates!$A$2:$F$231,3,FALSE)</f>
        <v>#N/A</v>
      </c>
      <c r="F481" s="11"/>
      <c r="G481" s="11" t="str">
        <f>VLOOKUP(WhoWorksWhere!B481,Companies!$A$2:$B$695,2,FALSE)</f>
        <v>Genel Energy</v>
      </c>
      <c r="H481" s="11"/>
      <c r="I481" s="11"/>
      <c r="J481" s="11"/>
      <c r="K481" s="11" t="e">
        <f>VLOOKUP(Graduatesworkingorworkedincompa!P481,Companies!$A$2:$B$659,2,FALSE)</f>
        <v>#N/A</v>
      </c>
      <c r="L481" s="11"/>
      <c r="M481" s="11"/>
      <c r="N481" s="11"/>
      <c r="O481" s="11"/>
      <c r="P481" t="e">
        <f>VLOOKUP(WhoWorksWhere!A481,WhoHadInternshipWhere!$A$2:$F$811,2,FALSE)</f>
        <v>#N/A</v>
      </c>
      <c r="Q481" t="e">
        <f>IF(P481=WhoWorksWhere!B481,"YES","")</f>
        <v>#N/A</v>
      </c>
      <c r="R481">
        <f>VLOOKUP(WhoWorksWhere!B481,Companies!$A$2:$B$695,1,FALSE)</f>
        <v>804</v>
      </c>
    </row>
    <row r="482" spans="1:18" hidden="1" x14ac:dyDescent="0.25">
      <c r="A482" s="15" t="str">
        <f>WhoWorksWhere!A482</f>
        <v>N14218128</v>
      </c>
      <c r="B482" s="15"/>
      <c r="C482" s="14" t="e">
        <f>VLOOKUP(WhoWorksWhere!A482,Graduates!$A$2:$F$231,2,FALSE)</f>
        <v>#N/A</v>
      </c>
      <c r="D482" s="14"/>
      <c r="E482" s="11" t="e">
        <f>VLOOKUP(WhoWorksWhere!A482,Graduates!$A$2:$F$231,3,FALSE)</f>
        <v>#N/A</v>
      </c>
      <c r="F482" s="11"/>
      <c r="G482" s="11" t="str">
        <f>VLOOKUP(WhoWorksWhere!B482,Companies!$A$2:$B$695,2,FALSE)</f>
        <v>MEFA Group</v>
      </c>
      <c r="H482" s="11"/>
      <c r="I482" s="11"/>
      <c r="J482" s="11"/>
      <c r="K482" s="11" t="e">
        <f>VLOOKUP(Graduatesworkingorworkedincompa!P482,Companies!$A$2:$B$659,2,FALSE)</f>
        <v>#N/A</v>
      </c>
      <c r="L482" s="11"/>
      <c r="M482" s="11"/>
      <c r="N482" s="11"/>
      <c r="O482" s="11"/>
      <c r="P482" t="e">
        <f>VLOOKUP(WhoWorksWhere!A482,WhoHadInternshipWhere!$A$2:$F$811,2,FALSE)</f>
        <v>#N/A</v>
      </c>
      <c r="Q482" t="e">
        <f>IF(P482=WhoWorksWhere!B482,"YES","")</f>
        <v>#N/A</v>
      </c>
      <c r="R482">
        <f>VLOOKUP(WhoWorksWhere!B482,Companies!$A$2:$B$695,1,FALSE)</f>
        <v>576</v>
      </c>
    </row>
    <row r="483" spans="1:18" hidden="1" x14ac:dyDescent="0.25">
      <c r="A483" s="15" t="str">
        <f>WhoWorksWhere!A483</f>
        <v>N14316944</v>
      </c>
      <c r="B483" s="15"/>
      <c r="C483" s="14" t="e">
        <f>VLOOKUP(WhoWorksWhere!A483,Graduates!$A$2:$F$231,2,FALSE)</f>
        <v>#N/A</v>
      </c>
      <c r="D483" s="14"/>
      <c r="E483" s="11" t="e">
        <f>VLOOKUP(WhoWorksWhere!A483,Graduates!$A$2:$F$231,3,FALSE)</f>
        <v>#N/A</v>
      </c>
      <c r="F483" s="11"/>
      <c r="G483" s="11" t="str">
        <f>VLOOKUP(WhoWorksWhere!B483,Companies!$A$2:$B$695,2,FALSE)</f>
        <v>İnnova</v>
      </c>
      <c r="H483" s="11"/>
      <c r="I483" s="11"/>
      <c r="J483" s="11"/>
      <c r="K483" s="11" t="e">
        <f>VLOOKUP(Graduatesworkingorworkedincompa!P483,Companies!$A$2:$B$659,2,FALSE)</f>
        <v>#N/A</v>
      </c>
      <c r="L483" s="11"/>
      <c r="M483" s="11"/>
      <c r="N483" s="11"/>
      <c r="O483" s="11"/>
      <c r="P483" t="e">
        <f>VLOOKUP(WhoWorksWhere!A483,WhoHadInternshipWhere!$A$2:$F$811,2,FALSE)</f>
        <v>#N/A</v>
      </c>
      <c r="Q483" t="e">
        <f>IF(P483=WhoWorksWhere!B483,"YES","")</f>
        <v>#N/A</v>
      </c>
      <c r="R483">
        <f>VLOOKUP(WhoWorksWhere!B483,Companies!$A$2:$B$695,1,FALSE)</f>
        <v>360</v>
      </c>
    </row>
    <row r="484" spans="1:18" hidden="1" x14ac:dyDescent="0.25">
      <c r="A484" s="15" t="str">
        <f>WhoWorksWhere!A484</f>
        <v>N14316618</v>
      </c>
      <c r="B484" s="15"/>
      <c r="C484" s="14" t="e">
        <f>VLOOKUP(WhoWorksWhere!A484,Graduates!$A$2:$F$231,2,FALSE)</f>
        <v>#N/A</v>
      </c>
      <c r="D484" s="14"/>
      <c r="E484" s="11" t="e">
        <f>VLOOKUP(WhoWorksWhere!A484,Graduates!$A$2:$F$231,3,FALSE)</f>
        <v>#N/A</v>
      </c>
      <c r="F484" s="11"/>
      <c r="G484" s="11" t="str">
        <f>VLOOKUP(WhoWorksWhere!B484,Companies!$A$2:$B$695,2,FALSE)</f>
        <v>Türk Telekom</v>
      </c>
      <c r="H484" s="11"/>
      <c r="I484" s="11"/>
      <c r="J484" s="11"/>
      <c r="K484" s="11" t="e">
        <f>VLOOKUP(Graduatesworkingorworkedincompa!P484,Companies!$A$2:$B$659,2,FALSE)</f>
        <v>#N/A</v>
      </c>
      <c r="L484" s="11"/>
      <c r="M484" s="11"/>
      <c r="N484" s="11"/>
      <c r="O484" s="11"/>
      <c r="P484" t="e">
        <f>VLOOKUP(WhoWorksWhere!A484,WhoHadInternshipWhere!$A$2:$F$811,2,FALSE)</f>
        <v>#N/A</v>
      </c>
      <c r="Q484" t="e">
        <f>IF(P484=WhoWorksWhere!B484,"YES","")</f>
        <v>#N/A</v>
      </c>
      <c r="R484">
        <f>VLOOKUP(WhoWorksWhere!B484,Companies!$A$2:$B$695,1,FALSE)</f>
        <v>69</v>
      </c>
    </row>
    <row r="485" spans="1:18" hidden="1" x14ac:dyDescent="0.25">
      <c r="A485" s="15">
        <f>WhoWorksWhere!A485</f>
        <v>20829435</v>
      </c>
      <c r="B485" s="15"/>
      <c r="C485" s="14" t="str">
        <f>VLOOKUP(WhoWorksWhere!A485,Graduates!$A$2:$F$231,2,FALSE)</f>
        <v>SEVDA</v>
      </c>
      <c r="D485" s="14"/>
      <c r="E485" s="11" t="str">
        <f>VLOOKUP(WhoWorksWhere!A485,Graduates!$A$2:$F$231,3,FALSE)</f>
        <v>DİNAR</v>
      </c>
      <c r="F485" s="11"/>
      <c r="G485" s="11" t="str">
        <f>VLOOKUP(WhoWorksWhere!B485,Companies!$A$2:$B$695,2,FALSE)</f>
        <v>B/S/H/ Home Appliances Group</v>
      </c>
      <c r="H485" s="11"/>
      <c r="I485" s="11"/>
      <c r="J485" s="11"/>
      <c r="K485" s="11" t="str">
        <f>VLOOKUP(Graduatesworkingorworkedincompa!P485,Companies!$A$2:$B$659,2,FALSE)</f>
        <v>Vestel</v>
      </c>
      <c r="L485" s="11"/>
      <c r="M485" s="11"/>
      <c r="N485" s="11"/>
      <c r="O485" s="11"/>
      <c r="P485">
        <f>VLOOKUP(WhoWorksWhere!A485,WhoHadInternshipWhere!$A$2:$F$811,2,FALSE)</f>
        <v>50</v>
      </c>
      <c r="Q485" t="str">
        <f>IF(P485=WhoWorksWhere!B485,"YES","")</f>
        <v/>
      </c>
      <c r="R485">
        <f>VLOOKUP(WhoWorksWhere!B485,Companies!$A$2:$B$695,1,FALSE)</f>
        <v>370</v>
      </c>
    </row>
    <row r="486" spans="1:18" hidden="1" x14ac:dyDescent="0.25">
      <c r="A486" s="15">
        <f>WhoWorksWhere!A486</f>
        <v>20727629</v>
      </c>
      <c r="B486" s="15"/>
      <c r="C486" s="14" t="str">
        <f>VLOOKUP(WhoWorksWhere!A486,Graduates!$A$2:$F$231,2,FALSE)</f>
        <v>PELİN</v>
      </c>
      <c r="D486" s="14"/>
      <c r="E486" s="11" t="str">
        <f>VLOOKUP(WhoWorksWhere!A486,Graduates!$A$2:$F$231,3,FALSE)</f>
        <v>SAÇMAZ</v>
      </c>
      <c r="F486" s="11"/>
      <c r="G486" s="11" t="str">
        <f>VLOOKUP(WhoWorksWhere!B486,Companies!$A$2:$B$695,2,FALSE)</f>
        <v>Delphi Automotive Systems</v>
      </c>
      <c r="H486" s="11"/>
      <c r="I486" s="11"/>
      <c r="J486" s="11"/>
      <c r="K486" s="11" t="e">
        <f>VLOOKUP(Graduatesworkingorworkedincompa!P486,Companies!$A$2:$B$659,2,FALSE)</f>
        <v>#N/A</v>
      </c>
      <c r="L486" s="11"/>
      <c r="M486" s="11"/>
      <c r="N486" s="11"/>
      <c r="O486" s="11"/>
      <c r="P486" t="e">
        <f>VLOOKUP(WhoWorksWhere!A486,WhoHadInternshipWhere!$A$2:$F$811,2,FALSE)</f>
        <v>#N/A</v>
      </c>
      <c r="Q486" t="e">
        <f>IF(P486=WhoWorksWhere!B486,"YES","")</f>
        <v>#N/A</v>
      </c>
      <c r="R486">
        <f>VLOOKUP(WhoWorksWhere!B486,Companies!$A$2:$B$695,1,FALSE)</f>
        <v>321</v>
      </c>
    </row>
    <row r="487" spans="1:18" hidden="1" x14ac:dyDescent="0.25">
      <c r="A487" s="15">
        <f>WhoWorksWhere!A487</f>
        <v>20727629</v>
      </c>
      <c r="B487" s="15"/>
      <c r="C487" s="14" t="str">
        <f>VLOOKUP(WhoWorksWhere!A487,Graduates!$A$2:$F$231,2,FALSE)</f>
        <v>PELİN</v>
      </c>
      <c r="D487" s="14"/>
      <c r="E487" s="11" t="str">
        <f>VLOOKUP(WhoWorksWhere!A487,Graduates!$A$2:$F$231,3,FALSE)</f>
        <v>SAÇMAZ</v>
      </c>
      <c r="F487" s="11"/>
      <c r="G487" s="11" t="str">
        <f>VLOOKUP(WhoWorksWhere!B487,Companies!$A$2:$B$695,2,FALSE)</f>
        <v>Delphi Automotive Systems</v>
      </c>
      <c r="H487" s="11"/>
      <c r="I487" s="11"/>
      <c r="J487" s="11"/>
      <c r="K487" s="11" t="e">
        <f>VLOOKUP(Graduatesworkingorworkedincompa!P487,Companies!$A$2:$B$659,2,FALSE)</f>
        <v>#N/A</v>
      </c>
      <c r="L487" s="11"/>
      <c r="M487" s="11"/>
      <c r="N487" s="11"/>
      <c r="O487" s="11"/>
      <c r="P487" t="e">
        <f>VLOOKUP(WhoWorksWhere!A487,WhoHadInternshipWhere!$A$2:$F$811,2,FALSE)</f>
        <v>#N/A</v>
      </c>
      <c r="Q487" t="e">
        <f>IF(P487=WhoWorksWhere!B487,"YES","")</f>
        <v>#N/A</v>
      </c>
      <c r="R487">
        <f>VLOOKUP(WhoWorksWhere!B487,Companies!$A$2:$B$695,1,FALSE)</f>
        <v>321</v>
      </c>
    </row>
    <row r="488" spans="1:18" hidden="1" x14ac:dyDescent="0.25">
      <c r="A488" s="15">
        <f>WhoWorksWhere!A488</f>
        <v>20727629</v>
      </c>
      <c r="B488" s="15"/>
      <c r="C488" s="14" t="str">
        <f>VLOOKUP(WhoWorksWhere!A488,Graduates!$A$2:$F$231,2,FALSE)</f>
        <v>PELİN</v>
      </c>
      <c r="D488" s="14"/>
      <c r="E488" s="11" t="str">
        <f>VLOOKUP(WhoWorksWhere!A488,Graduates!$A$2:$F$231,3,FALSE)</f>
        <v>SAÇMAZ</v>
      </c>
      <c r="F488" s="11"/>
      <c r="G488" s="11" t="str">
        <f>VLOOKUP(WhoWorksWhere!B488,Companies!$A$2:$B$695,2,FALSE)</f>
        <v>Eldor AFZ</v>
      </c>
      <c r="H488" s="11"/>
      <c r="I488" s="11"/>
      <c r="J488" s="11"/>
      <c r="K488" s="11" t="e">
        <f>VLOOKUP(Graduatesworkingorworkedincompa!P488,Companies!$A$2:$B$659,2,FALSE)</f>
        <v>#N/A</v>
      </c>
      <c r="L488" s="11"/>
      <c r="M488" s="11"/>
      <c r="N488" s="11"/>
      <c r="O488" s="11"/>
      <c r="P488" t="e">
        <f>VLOOKUP(WhoWorksWhere!A488,WhoHadInternshipWhere!$A$2:$F$811,2,FALSE)</f>
        <v>#N/A</v>
      </c>
      <c r="Q488" t="e">
        <f>IF(P488=WhoWorksWhere!B488,"YES","")</f>
        <v>#N/A</v>
      </c>
      <c r="R488">
        <f>VLOOKUP(WhoWorksWhere!B488,Companies!$A$2:$B$695,1,FALSE)</f>
        <v>807</v>
      </c>
    </row>
    <row r="489" spans="1:18" hidden="1" x14ac:dyDescent="0.25">
      <c r="A489" s="15" t="str">
        <f>WhoWorksWhere!A489</f>
        <v>N14119058</v>
      </c>
      <c r="B489" s="15"/>
      <c r="C489" s="14" t="e">
        <f>VLOOKUP(WhoWorksWhere!A489,Graduates!$A$2:$F$231,2,FALSE)</f>
        <v>#N/A</v>
      </c>
      <c r="D489" s="14"/>
      <c r="E489" s="11" t="e">
        <f>VLOOKUP(WhoWorksWhere!A489,Graduates!$A$2:$F$231,3,FALSE)</f>
        <v>#N/A</v>
      </c>
      <c r="F489" s="11"/>
      <c r="G489" s="11" t="str">
        <f>VLOOKUP(WhoWorksWhere!B489,Companies!$A$2:$B$695,2,FALSE)</f>
        <v>Bilkent Holding</v>
      </c>
      <c r="H489" s="11"/>
      <c r="I489" s="11"/>
      <c r="J489" s="11"/>
      <c r="K489" s="11" t="e">
        <f>VLOOKUP(Graduatesworkingorworkedincompa!P489,Companies!$A$2:$B$659,2,FALSE)</f>
        <v>#N/A</v>
      </c>
      <c r="L489" s="11"/>
      <c r="M489" s="11"/>
      <c r="N489" s="11"/>
      <c r="O489" s="11"/>
      <c r="P489" t="e">
        <f>VLOOKUP(WhoWorksWhere!A489,WhoHadInternshipWhere!$A$2:$F$811,2,FALSE)</f>
        <v>#N/A</v>
      </c>
      <c r="Q489" t="e">
        <f>IF(P489=WhoWorksWhere!B489,"YES","")</f>
        <v>#N/A</v>
      </c>
      <c r="R489">
        <f>VLOOKUP(WhoWorksWhere!B489,Companies!$A$2:$B$695,1,FALSE)</f>
        <v>396</v>
      </c>
    </row>
    <row r="490" spans="1:18" hidden="1" x14ac:dyDescent="0.25">
      <c r="A490" s="15" t="str">
        <f>WhoWorksWhere!A490</f>
        <v>N14117198</v>
      </c>
      <c r="B490" s="15"/>
      <c r="C490" s="14" t="e">
        <f>VLOOKUP(WhoWorksWhere!A490,Graduates!$A$2:$F$231,2,FALSE)</f>
        <v>#N/A</v>
      </c>
      <c r="D490" s="14"/>
      <c r="E490" s="11" t="e">
        <f>VLOOKUP(WhoWorksWhere!A490,Graduates!$A$2:$F$231,3,FALSE)</f>
        <v>#N/A</v>
      </c>
      <c r="F490" s="11"/>
      <c r="G490" s="11" t="str">
        <f>VLOOKUP(WhoWorksWhere!B490,Companies!$A$2:$B$695,2,FALSE)</f>
        <v>Utest Material Testing Equipment</v>
      </c>
      <c r="H490" s="11"/>
      <c r="I490" s="11"/>
      <c r="J490" s="11"/>
      <c r="K490" s="11" t="e">
        <f>VLOOKUP(Graduatesworkingorworkedincompa!P490,Companies!$A$2:$B$659,2,FALSE)</f>
        <v>#N/A</v>
      </c>
      <c r="L490" s="11"/>
      <c r="M490" s="11"/>
      <c r="N490" s="11"/>
      <c r="O490" s="11"/>
      <c r="P490" t="e">
        <f>VLOOKUP(WhoWorksWhere!A490,WhoHadInternshipWhere!$A$2:$F$811,2,FALSE)</f>
        <v>#N/A</v>
      </c>
      <c r="Q490" t="e">
        <f>IF(P490=WhoWorksWhere!B490,"YES","")</f>
        <v>#N/A</v>
      </c>
      <c r="R490">
        <f>VLOOKUP(WhoWorksWhere!B490,Companies!$A$2:$B$695,1,FALSE)</f>
        <v>808</v>
      </c>
    </row>
    <row r="491" spans="1:18" hidden="1" x14ac:dyDescent="0.25">
      <c r="A491" s="15">
        <f>WhoWorksWhere!A491</f>
        <v>21131106</v>
      </c>
      <c r="B491" s="15"/>
      <c r="C491" s="14" t="str">
        <f>VLOOKUP(WhoWorksWhere!A491,Graduates!$A$2:$F$231,2,FALSE)</f>
        <v>İLKER</v>
      </c>
      <c r="D491" s="14"/>
      <c r="E491" s="11" t="str">
        <f>VLOOKUP(WhoWorksWhere!A491,Graduates!$A$2:$F$231,3,FALSE)</f>
        <v>KÖSELİ</v>
      </c>
      <c r="F491" s="11"/>
      <c r="G491" s="11" t="str">
        <f>VLOOKUP(WhoWorksWhere!B491,Companies!$A$2:$B$695,2,FALSE)</f>
        <v>ASELSAN</v>
      </c>
      <c r="H491" s="11"/>
      <c r="I491" s="11"/>
      <c r="J491" s="11"/>
      <c r="K491" s="11" t="str">
        <f>VLOOKUP(Graduatesworkingorworkedincompa!P491,Companies!$A$2:$B$659,2,FALSE)</f>
        <v>Bossa TAŞ</v>
      </c>
      <c r="L491" s="11"/>
      <c r="M491" s="11"/>
      <c r="N491" s="11"/>
      <c r="O491" s="11"/>
      <c r="P491">
        <f>VLOOKUP(WhoWorksWhere!A491,WhoHadInternshipWhere!$A$2:$F$811,2,FALSE)</f>
        <v>125</v>
      </c>
      <c r="Q491" t="str">
        <f>IF(P491=WhoWorksWhere!B491,"YES","")</f>
        <v/>
      </c>
      <c r="R491">
        <f>VLOOKUP(WhoWorksWhere!B491,Companies!$A$2:$B$695,1,FALSE)</f>
        <v>1</v>
      </c>
    </row>
    <row r="492" spans="1:18" hidden="1" x14ac:dyDescent="0.25">
      <c r="A492" s="15">
        <f>WhoWorksWhere!A492</f>
        <v>21232427</v>
      </c>
      <c r="B492" s="15"/>
      <c r="C492" s="14" t="str">
        <f>VLOOKUP(WhoWorksWhere!A492,Graduates!$A$2:$F$231,2,FALSE)</f>
        <v>MERVE</v>
      </c>
      <c r="D492" s="14"/>
      <c r="E492" s="11" t="str">
        <f>VLOOKUP(WhoWorksWhere!A492,Graduates!$A$2:$F$231,3,FALSE)</f>
        <v>ÇERÇİ</v>
      </c>
      <c r="F492" s="11"/>
      <c r="G492" s="11" t="str">
        <f>VLOOKUP(WhoWorksWhere!B492,Companies!$A$2:$B$695,2,FALSE)</f>
        <v>Türk Traktör</v>
      </c>
      <c r="H492" s="11"/>
      <c r="I492" s="11"/>
      <c r="J492" s="11"/>
      <c r="K492" s="11" t="str">
        <f>VLOOKUP(Graduatesworkingorworkedincompa!P492,Companies!$A$2:$B$659,2,FALSE)</f>
        <v>Coca-Cola İçecek</v>
      </c>
      <c r="L492" s="11"/>
      <c r="M492" s="11"/>
      <c r="N492" s="11"/>
      <c r="O492" s="11"/>
      <c r="P492">
        <f>VLOOKUP(WhoWorksWhere!A492,WhoHadInternshipWhere!$A$2:$F$811,2,FALSE)</f>
        <v>230</v>
      </c>
      <c r="Q492" t="str">
        <f>IF(P492=WhoWorksWhere!B492,"YES","")</f>
        <v/>
      </c>
      <c r="R492">
        <f>VLOOKUP(WhoWorksWhere!B492,Companies!$A$2:$B$695,1,FALSE)</f>
        <v>208</v>
      </c>
    </row>
    <row r="493" spans="1:18" hidden="1" x14ac:dyDescent="0.25">
      <c r="A493" s="15">
        <f>WhoWorksWhere!A493</f>
        <v>21232413</v>
      </c>
      <c r="B493" s="15"/>
      <c r="C493" s="14" t="str">
        <f>VLOOKUP(WhoWorksWhere!A493,Graduates!$A$2:$F$231,2,FALSE)</f>
        <v>CANER</v>
      </c>
      <c r="D493" s="14"/>
      <c r="E493" s="11" t="str">
        <f>VLOOKUP(WhoWorksWhere!A493,Graduates!$A$2:$F$231,3,FALSE)</f>
        <v>ÇAY</v>
      </c>
      <c r="F493" s="11"/>
      <c r="G493" s="11" t="str">
        <f>VLOOKUP(WhoWorksWhere!B493,Companies!$A$2:$B$695,2,FALSE)</f>
        <v>Meteksan Savunma</v>
      </c>
      <c r="H493" s="11"/>
      <c r="I493" s="11"/>
      <c r="J493" s="11"/>
      <c r="K493" s="11" t="str">
        <f>VLOOKUP(Graduatesworkingorworkedincompa!P493,Companies!$A$2:$B$659,2,FALSE)</f>
        <v>Garanti Bankası</v>
      </c>
      <c r="L493" s="11"/>
      <c r="M493" s="11"/>
      <c r="N493" s="11"/>
      <c r="O493" s="11"/>
      <c r="P493">
        <f>VLOOKUP(WhoWorksWhere!A493,WhoHadInternshipWhere!$A$2:$F$811,2,FALSE)</f>
        <v>79</v>
      </c>
      <c r="Q493" t="str">
        <f>IF(P493=WhoWorksWhere!B493,"YES","")</f>
        <v/>
      </c>
      <c r="R493">
        <f>VLOOKUP(WhoWorksWhere!B493,Companies!$A$2:$B$695,1,FALSE)</f>
        <v>828</v>
      </c>
    </row>
    <row r="494" spans="1:18" hidden="1" x14ac:dyDescent="0.25">
      <c r="A494" s="15" t="str">
        <f>WhoWorksWhere!A494</f>
        <v>N16112179</v>
      </c>
      <c r="B494" s="15"/>
      <c r="C494" s="14" t="e">
        <f>VLOOKUP(WhoWorksWhere!A494,Graduates!$A$2:$F$231,2,FALSE)</f>
        <v>#N/A</v>
      </c>
      <c r="D494" s="14"/>
      <c r="E494" s="11" t="e">
        <f>VLOOKUP(WhoWorksWhere!A494,Graduates!$A$2:$F$231,3,FALSE)</f>
        <v>#N/A</v>
      </c>
      <c r="F494" s="11"/>
      <c r="G494" s="11" t="str">
        <f>VLOOKUP(WhoWorksWhere!B494,Companies!$A$2:$B$695,2,FALSE)</f>
        <v>TURKCELL</v>
      </c>
      <c r="H494" s="11"/>
      <c r="I494" s="11"/>
      <c r="J494" s="11"/>
      <c r="K494" s="11" t="e">
        <f>VLOOKUP(Graduatesworkingorworkedincompa!P494,Companies!$A$2:$B$659,2,FALSE)</f>
        <v>#N/A</v>
      </c>
      <c r="L494" s="11"/>
      <c r="M494" s="11"/>
      <c r="N494" s="11"/>
      <c r="O494" s="11"/>
      <c r="P494" t="e">
        <f>VLOOKUP(WhoWorksWhere!A494,WhoHadInternshipWhere!$A$2:$F$811,2,FALSE)</f>
        <v>#N/A</v>
      </c>
      <c r="Q494" t="e">
        <f>IF(P494=WhoWorksWhere!B494,"YES","")</f>
        <v>#N/A</v>
      </c>
      <c r="R494">
        <f>VLOOKUP(WhoWorksWhere!B494,Companies!$A$2:$B$695,1,FALSE)</f>
        <v>354</v>
      </c>
    </row>
    <row r="495" spans="1:18" hidden="1" x14ac:dyDescent="0.25">
      <c r="A495" s="15">
        <f>WhoWorksWhere!A495</f>
        <v>21232317</v>
      </c>
      <c r="B495" s="15"/>
      <c r="C495" s="14" t="str">
        <f>VLOOKUP(WhoWorksWhere!A495,Graduates!$A$2:$F$231,2,FALSE)</f>
        <v>TEVFİK</v>
      </c>
      <c r="D495" s="14"/>
      <c r="E495" s="11" t="str">
        <f>VLOOKUP(WhoWorksWhere!A495,Graduates!$A$2:$F$231,3,FALSE)</f>
        <v>AKTAY</v>
      </c>
      <c r="F495" s="11"/>
      <c r="G495" s="11" t="str">
        <f>VLOOKUP(WhoWorksWhere!B495,Companies!$A$2:$B$695,2,FALSE)</f>
        <v>LC Waikiki Mağazacılık</v>
      </c>
      <c r="H495" s="11"/>
      <c r="I495" s="11"/>
      <c r="J495" s="11"/>
      <c r="K495" s="11" t="str">
        <f>VLOOKUP(Graduatesworkingorworkedincompa!P495,Companies!$A$2:$B$659,2,FALSE)</f>
        <v>Arçelik</v>
      </c>
      <c r="L495" s="11"/>
      <c r="M495" s="11"/>
      <c r="N495" s="11"/>
      <c r="O495" s="11"/>
      <c r="P495">
        <f>VLOOKUP(WhoWorksWhere!A495,WhoHadInternshipWhere!$A$2:$F$811,2,FALSE)</f>
        <v>16</v>
      </c>
      <c r="Q495" t="str">
        <f>IF(P495=WhoWorksWhere!B495,"YES","")</f>
        <v/>
      </c>
      <c r="R495">
        <f>VLOOKUP(WhoWorksWhere!B495,Companies!$A$2:$B$695,1,FALSE)</f>
        <v>421</v>
      </c>
    </row>
    <row r="496" spans="1:18" hidden="1" x14ac:dyDescent="0.25">
      <c r="A496" s="15">
        <f>WhoWorksWhere!A496</f>
        <v>21232432</v>
      </c>
      <c r="B496" s="15"/>
      <c r="C496" s="14" t="str">
        <f>VLOOKUP(WhoWorksWhere!A496,Graduates!$A$2:$F$231,2,FALSE)</f>
        <v>ZEYNEP</v>
      </c>
      <c r="D496" s="14"/>
      <c r="E496" s="11" t="str">
        <f>VLOOKUP(WhoWorksWhere!A496,Graduates!$A$2:$F$231,3,FALSE)</f>
        <v>ÇİFTÇİ</v>
      </c>
      <c r="F496" s="11"/>
      <c r="G496" s="11" t="str">
        <f>VLOOKUP(WhoWorksWhere!B496,Companies!$A$2:$B$695,2,FALSE)</f>
        <v>MAN Türkiye</v>
      </c>
      <c r="H496" s="11"/>
      <c r="I496" s="11"/>
      <c r="J496" s="11"/>
      <c r="K496" s="11" t="str">
        <f>VLOOKUP(Graduatesworkingorworkedincompa!P496,Companies!$A$2:$B$659,2,FALSE)</f>
        <v>Ulusoy Electric</v>
      </c>
      <c r="L496" s="11"/>
      <c r="M496" s="11"/>
      <c r="N496" s="11"/>
      <c r="O496" s="11"/>
      <c r="P496">
        <f>VLOOKUP(WhoWorksWhere!A496,WhoHadInternshipWhere!$A$2:$F$811,2,FALSE)</f>
        <v>359</v>
      </c>
      <c r="Q496" t="str">
        <f>IF(P496=WhoWorksWhere!B496,"YES","")</f>
        <v/>
      </c>
      <c r="R496">
        <f>VLOOKUP(WhoWorksWhere!B496,Companies!$A$2:$B$695,1,FALSE)</f>
        <v>30</v>
      </c>
    </row>
    <row r="497" spans="1:18" hidden="1" x14ac:dyDescent="0.25">
      <c r="A497" s="15">
        <f>WhoWorksWhere!A497</f>
        <v>21131182</v>
      </c>
      <c r="B497" s="15"/>
      <c r="C497" s="14" t="str">
        <f>VLOOKUP(WhoWorksWhere!A497,Graduates!$A$2:$F$231,2,FALSE)</f>
        <v>HAYRİYE</v>
      </c>
      <c r="D497" s="14"/>
      <c r="E497" s="11" t="str">
        <f>VLOOKUP(WhoWorksWhere!A497,Graduates!$A$2:$F$231,3,FALSE)</f>
        <v>ÖZTÜRK</v>
      </c>
      <c r="F497" s="11"/>
      <c r="G497" s="11" t="str">
        <f>VLOOKUP(WhoWorksWhere!B497,Companies!$A$2:$B$695,2,FALSE)</f>
        <v>BOSCH</v>
      </c>
      <c r="H497" s="11"/>
      <c r="I497" s="11"/>
      <c r="J497" s="11"/>
      <c r="K497" s="11" t="str">
        <f>VLOOKUP(Graduatesworkingorworkedincompa!P497,Companies!$A$2:$B$659,2,FALSE)</f>
        <v>İstikbal Mobilya</v>
      </c>
      <c r="L497" s="11"/>
      <c r="M497" s="11"/>
      <c r="N497" s="11"/>
      <c r="O497" s="11"/>
      <c r="P497">
        <f>VLOOKUP(WhoWorksWhere!A497,WhoHadInternshipWhere!$A$2:$F$811,2,FALSE)</f>
        <v>191</v>
      </c>
      <c r="Q497" t="str">
        <f>IF(P497=WhoWorksWhere!B497,"YES","")</f>
        <v/>
      </c>
      <c r="R497">
        <f>VLOOKUP(WhoWorksWhere!B497,Companies!$A$2:$B$695,1,FALSE)</f>
        <v>89</v>
      </c>
    </row>
    <row r="498" spans="1:18" hidden="1" x14ac:dyDescent="0.25">
      <c r="A498" s="15">
        <f>WhoWorksWhere!A498</f>
        <v>21232561</v>
      </c>
      <c r="B498" s="15"/>
      <c r="C498" s="14" t="str">
        <f>VLOOKUP(WhoWorksWhere!A498,Graduates!$A$2:$F$231,2,FALSE)</f>
        <v>MUSTAFA DORUKHAN</v>
      </c>
      <c r="D498" s="14"/>
      <c r="E498" s="11" t="str">
        <f>VLOOKUP(WhoWorksWhere!A498,Graduates!$A$2:$F$231,3,FALSE)</f>
        <v>ESEN</v>
      </c>
      <c r="F498" s="11"/>
      <c r="G498" s="11" t="str">
        <f>VLOOKUP(WhoWorksWhere!B498,Companies!$A$2:$B$695,2,FALSE)</f>
        <v>Eczacıbaşı Tüketim Ürünleri Grubu</v>
      </c>
      <c r="H498" s="11"/>
      <c r="I498" s="11"/>
      <c r="J498" s="11"/>
      <c r="K498" s="11" t="str">
        <f>VLOOKUP(Graduatesworkingorworkedincompa!P498,Companies!$A$2:$B$659,2,FALSE)</f>
        <v>MİTAŞ</v>
      </c>
      <c r="L498" s="11"/>
      <c r="M498" s="11"/>
      <c r="N498" s="11"/>
      <c r="O498" s="11"/>
      <c r="P498">
        <f>VLOOKUP(WhoWorksWhere!A498,WhoHadInternshipWhere!$A$2:$F$811,2,FALSE)</f>
        <v>369</v>
      </c>
      <c r="Q498" t="str">
        <f>IF(P498=WhoWorksWhere!B498,"YES","")</f>
        <v/>
      </c>
      <c r="R498">
        <f>VLOOKUP(WhoWorksWhere!B498,Companies!$A$2:$B$695,1,FALSE)</f>
        <v>376</v>
      </c>
    </row>
    <row r="499" spans="1:18" hidden="1" x14ac:dyDescent="0.25">
      <c r="A499" s="15" t="str">
        <f>WhoWorksWhere!A499</f>
        <v>N16111592</v>
      </c>
      <c r="B499" s="15"/>
      <c r="C499" s="14" t="e">
        <f>VLOOKUP(WhoWorksWhere!A499,Graduates!$A$2:$F$231,2,FALSE)</f>
        <v>#N/A</v>
      </c>
      <c r="D499" s="14"/>
      <c r="E499" s="11" t="e">
        <f>VLOOKUP(WhoWorksWhere!A499,Graduates!$A$2:$F$231,3,FALSE)</f>
        <v>#N/A</v>
      </c>
      <c r="F499" s="11"/>
      <c r="G499" s="11" t="str">
        <f>VLOOKUP(WhoWorksWhere!B499,Companies!$A$2:$B$695,2,FALSE)</f>
        <v>Ekinoks-AG</v>
      </c>
      <c r="H499" s="11"/>
      <c r="I499" s="11"/>
      <c r="J499" s="11"/>
      <c r="K499" s="11" t="e">
        <f>VLOOKUP(Graduatesworkingorworkedincompa!P499,Companies!$A$2:$B$659,2,FALSE)</f>
        <v>#N/A</v>
      </c>
      <c r="L499" s="11"/>
      <c r="M499" s="11"/>
      <c r="N499" s="11"/>
      <c r="O499" s="11"/>
      <c r="P499" t="e">
        <f>VLOOKUP(WhoWorksWhere!A499,WhoHadInternshipWhere!$A$2:$F$811,2,FALSE)</f>
        <v>#N/A</v>
      </c>
      <c r="Q499" t="e">
        <f>IF(P499=WhoWorksWhere!B499,"YES","")</f>
        <v>#N/A</v>
      </c>
      <c r="R499">
        <f>VLOOKUP(WhoWorksWhere!B499,Companies!$A$2:$B$695,1,FALSE)</f>
        <v>832</v>
      </c>
    </row>
    <row r="500" spans="1:18" hidden="1" x14ac:dyDescent="0.25">
      <c r="A500" s="15" t="str">
        <f>WhoWorksWhere!A500</f>
        <v>N14319064</v>
      </c>
      <c r="B500" s="15"/>
      <c r="C500" s="14" t="e">
        <f>VLOOKUP(WhoWorksWhere!A500,Graduates!$A$2:$F$231,2,FALSE)</f>
        <v>#N/A</v>
      </c>
      <c r="D500" s="14"/>
      <c r="E500" s="11" t="e">
        <f>VLOOKUP(WhoWorksWhere!A500,Graduates!$A$2:$F$231,3,FALSE)</f>
        <v>#N/A</v>
      </c>
      <c r="F500" s="11"/>
      <c r="G500" s="11" t="str">
        <f>VLOOKUP(WhoWorksWhere!B500,Companies!$A$2:$B$695,2,FALSE)</f>
        <v>Artibel Belgelendirme</v>
      </c>
      <c r="H500" s="11"/>
      <c r="I500" s="11"/>
      <c r="J500" s="11"/>
      <c r="K500" s="11" t="e">
        <f>VLOOKUP(Graduatesworkingorworkedincompa!P500,Companies!$A$2:$B$659,2,FALSE)</f>
        <v>#N/A</v>
      </c>
      <c r="L500" s="11"/>
      <c r="M500" s="11"/>
      <c r="N500" s="11"/>
      <c r="O500" s="11"/>
      <c r="P500" t="e">
        <f>VLOOKUP(WhoWorksWhere!A500,WhoHadInternshipWhere!$A$2:$F$811,2,FALSE)</f>
        <v>#N/A</v>
      </c>
      <c r="Q500" t="e">
        <f>IF(P500=WhoWorksWhere!B500,"YES","")</f>
        <v>#N/A</v>
      </c>
      <c r="R500">
        <f>VLOOKUP(WhoWorksWhere!B500,Companies!$A$2:$B$695,1,FALSE)</f>
        <v>729</v>
      </c>
    </row>
    <row r="501" spans="1:18" hidden="1" x14ac:dyDescent="0.25">
      <c r="A501" s="15" t="str">
        <f>WhoWorksWhere!A501</f>
        <v>N14329623</v>
      </c>
      <c r="B501" s="15"/>
      <c r="C501" s="14" t="e">
        <f>VLOOKUP(WhoWorksWhere!A501,Graduates!$A$2:$F$231,2,FALSE)</f>
        <v>#N/A</v>
      </c>
      <c r="D501" s="14"/>
      <c r="E501" s="11" t="e">
        <f>VLOOKUP(WhoWorksWhere!A501,Graduates!$A$2:$F$231,3,FALSE)</f>
        <v>#N/A</v>
      </c>
      <c r="F501" s="11"/>
      <c r="G501" s="11" t="str">
        <f>VLOOKUP(WhoWorksWhere!B501,Companies!$A$2:$B$695,2,FALSE)</f>
        <v>Aksan Çelik Dövme</v>
      </c>
      <c r="H501" s="11"/>
      <c r="I501" s="11"/>
      <c r="J501" s="11"/>
      <c r="K501" s="11" t="e">
        <f>VLOOKUP(Graduatesworkingorworkedincompa!P501,Companies!$A$2:$B$659,2,FALSE)</f>
        <v>#N/A</v>
      </c>
      <c r="L501" s="11"/>
      <c r="M501" s="11"/>
      <c r="N501" s="11"/>
      <c r="O501" s="11"/>
      <c r="P501" t="e">
        <f>VLOOKUP(WhoWorksWhere!A501,WhoHadInternshipWhere!$A$2:$F$811,2,FALSE)</f>
        <v>#N/A</v>
      </c>
      <c r="Q501" t="e">
        <f>IF(P501=WhoWorksWhere!B501,"YES","")</f>
        <v>#N/A</v>
      </c>
      <c r="R501">
        <f>VLOOKUP(WhoWorksWhere!B501,Companies!$A$2:$B$695,1,FALSE)</f>
        <v>477</v>
      </c>
    </row>
    <row r="502" spans="1:18" hidden="1" x14ac:dyDescent="0.25">
      <c r="A502" s="15" t="str">
        <f>WhoWorksWhere!A502</f>
        <v>N14117538</v>
      </c>
      <c r="B502" s="15"/>
      <c r="C502" s="14" t="e">
        <f>VLOOKUP(WhoWorksWhere!A502,Graduates!$A$2:$F$231,2,FALSE)</f>
        <v>#N/A</v>
      </c>
      <c r="D502" s="14"/>
      <c r="E502" s="11" t="e">
        <f>VLOOKUP(WhoWorksWhere!A502,Graduates!$A$2:$F$231,3,FALSE)</f>
        <v>#N/A</v>
      </c>
      <c r="F502" s="11"/>
      <c r="G502" s="11" t="str">
        <f>VLOOKUP(WhoWorksWhere!B502,Companies!$A$2:$B$695,2,FALSE)</f>
        <v>Enerjisa</v>
      </c>
      <c r="H502" s="11"/>
      <c r="I502" s="11"/>
      <c r="J502" s="11"/>
      <c r="K502" s="11" t="str">
        <f>VLOOKUP(Graduatesworkingorworkedincompa!P502,Companies!$A$2:$B$659,2,FALSE)</f>
        <v>Türk Telekom</v>
      </c>
      <c r="L502" s="11"/>
      <c r="M502" s="11"/>
      <c r="N502" s="11"/>
      <c r="O502" s="11"/>
      <c r="P502">
        <f>VLOOKUP(WhoWorksWhere!A502,WhoHadInternshipWhere!$A$2:$F$811,2,FALSE)</f>
        <v>69</v>
      </c>
      <c r="Q502" t="str">
        <f>IF(P502=WhoWorksWhere!B502,"YES","")</f>
        <v/>
      </c>
      <c r="R502">
        <f>VLOOKUP(WhoWorksWhere!B502,Companies!$A$2:$B$695,1,FALSE)</f>
        <v>425</v>
      </c>
    </row>
    <row r="503" spans="1:18" hidden="1" x14ac:dyDescent="0.25">
      <c r="A503" s="15" t="str">
        <f>WhoWorksWhere!A503</f>
        <v>N14117538</v>
      </c>
      <c r="B503" s="15"/>
      <c r="C503" s="14" t="e">
        <f>VLOOKUP(WhoWorksWhere!A503,Graduates!$A$2:$F$231,2,FALSE)</f>
        <v>#N/A</v>
      </c>
      <c r="D503" s="14"/>
      <c r="E503" s="11" t="e">
        <f>VLOOKUP(WhoWorksWhere!A503,Graduates!$A$2:$F$231,3,FALSE)</f>
        <v>#N/A</v>
      </c>
      <c r="F503" s="11"/>
      <c r="G503" s="11" t="str">
        <f>VLOOKUP(WhoWorksWhere!B503,Companies!$A$2:$B$695,2,FALSE)</f>
        <v>Türk Telekom</v>
      </c>
      <c r="H503" s="11"/>
      <c r="I503" s="11"/>
      <c r="J503" s="11"/>
      <c r="K503" s="11" t="str">
        <f>VLOOKUP(Graduatesworkingorworkedincompa!P503,Companies!$A$2:$B$659,2,FALSE)</f>
        <v>Türk Telekom</v>
      </c>
      <c r="L503" s="11"/>
      <c r="M503" s="11"/>
      <c r="N503" s="11"/>
      <c r="O503" s="11"/>
      <c r="P503">
        <f>VLOOKUP(WhoWorksWhere!A503,WhoHadInternshipWhere!$A$2:$F$811,2,FALSE)</f>
        <v>69</v>
      </c>
      <c r="Q503" t="str">
        <f>IF(P503=WhoWorksWhere!B503,"YES","")</f>
        <v>YES</v>
      </c>
      <c r="R503">
        <f>VLOOKUP(WhoWorksWhere!B503,Companies!$A$2:$B$695,1,FALSE)</f>
        <v>69</v>
      </c>
    </row>
    <row r="504" spans="1:18" hidden="1" x14ac:dyDescent="0.25">
      <c r="A504" s="15" t="str">
        <f>WhoWorksWhere!A504</f>
        <v>N16114015</v>
      </c>
      <c r="B504" s="15"/>
      <c r="C504" s="14" t="e">
        <f>VLOOKUP(WhoWorksWhere!A504,Graduates!$A$2:$F$231,2,FALSE)</f>
        <v>#N/A</v>
      </c>
      <c r="D504" s="14"/>
      <c r="E504" s="11" t="e">
        <f>VLOOKUP(WhoWorksWhere!A504,Graduates!$A$2:$F$231,3,FALSE)</f>
        <v>#N/A</v>
      </c>
      <c r="F504" s="11"/>
      <c r="G504" s="11" t="str">
        <f>VLOOKUP(WhoWorksWhere!B504,Companies!$A$2:$B$695,2,FALSE)</f>
        <v>İşlem GIS</v>
      </c>
      <c r="H504" s="11"/>
      <c r="I504" s="11"/>
      <c r="J504" s="11"/>
      <c r="K504" s="11" t="e">
        <f>VLOOKUP(Graduatesworkingorworkedincompa!P504,Companies!$A$2:$B$659,2,FALSE)</f>
        <v>#N/A</v>
      </c>
      <c r="L504" s="11"/>
      <c r="M504" s="11"/>
      <c r="N504" s="11"/>
      <c r="O504" s="11"/>
      <c r="P504" t="e">
        <f>VLOOKUP(WhoWorksWhere!A504,WhoHadInternshipWhere!$A$2:$F$811,2,FALSE)</f>
        <v>#N/A</v>
      </c>
      <c r="Q504" t="e">
        <f>IF(P504=WhoWorksWhere!B504,"YES","")</f>
        <v>#N/A</v>
      </c>
      <c r="R504">
        <f>VLOOKUP(WhoWorksWhere!B504,Companies!$A$2:$B$695,1,FALSE)</f>
        <v>833</v>
      </c>
    </row>
    <row r="505" spans="1:18" hidden="1" x14ac:dyDescent="0.25">
      <c r="A505" s="15">
        <f>WhoWorksWhere!A505</f>
        <v>21232479</v>
      </c>
      <c r="B505" s="15"/>
      <c r="C505" s="14" t="e">
        <f>VLOOKUP(WhoWorksWhere!A505,Graduates!$A$2:$F$231,2,FALSE)</f>
        <v>#N/A</v>
      </c>
      <c r="D505" s="14"/>
      <c r="E505" s="11" t="e">
        <f>VLOOKUP(WhoWorksWhere!A505,Graduates!$A$2:$F$231,3,FALSE)</f>
        <v>#N/A</v>
      </c>
      <c r="F505" s="11"/>
      <c r="G505" s="11" t="str">
        <f>VLOOKUP(WhoWorksWhere!B505,Companies!$A$2:$B$695,2,FALSE)</f>
        <v>Türk Traktör</v>
      </c>
      <c r="H505" s="11"/>
      <c r="I505" s="11"/>
      <c r="J505" s="11"/>
      <c r="K505" s="11" t="str">
        <f>VLOOKUP(Graduatesworkingorworkedincompa!P505,Companies!$A$2:$B$659,2,FALSE)</f>
        <v>Simfer</v>
      </c>
      <c r="L505" s="11"/>
      <c r="M505" s="11"/>
      <c r="N505" s="11"/>
      <c r="O505" s="11"/>
      <c r="P505">
        <f>VLOOKUP(WhoWorksWhere!A505,WhoHadInternshipWhere!$A$2:$F$811,2,FALSE)</f>
        <v>295</v>
      </c>
      <c r="Q505" t="str">
        <f>IF(P505=WhoWorksWhere!B505,"YES","")</f>
        <v/>
      </c>
      <c r="R505">
        <f>VLOOKUP(WhoWorksWhere!B505,Companies!$A$2:$B$695,1,FALSE)</f>
        <v>208</v>
      </c>
    </row>
    <row r="506" spans="1:18" hidden="1" x14ac:dyDescent="0.25">
      <c r="A506" s="15">
        <f>WhoWorksWhere!A506</f>
        <v>21130956</v>
      </c>
      <c r="B506" s="15"/>
      <c r="C506" s="14" t="str">
        <f>VLOOKUP(WhoWorksWhere!A506,Graduates!$A$2:$F$231,2,FALSE)</f>
        <v>YUSUF CAN</v>
      </c>
      <c r="D506" s="14"/>
      <c r="E506" s="11" t="str">
        <f>VLOOKUP(WhoWorksWhere!A506,Graduates!$A$2:$F$231,3,FALSE)</f>
        <v>ÇANCI</v>
      </c>
      <c r="F506" s="11"/>
      <c r="G506" s="11" t="str">
        <f>VLOOKUP(WhoWorksWhere!B506,Companies!$A$2:$B$695,2,FALSE)</f>
        <v>MAN Truck &amp; Bus AG</v>
      </c>
      <c r="H506" s="11"/>
      <c r="I506" s="11"/>
      <c r="J506" s="11"/>
      <c r="K506" s="11" t="str">
        <f>VLOOKUP(Graduatesworkingorworkedincompa!P506,Companies!$A$2:$B$659,2,FALSE)</f>
        <v>Karsan Otomotiv</v>
      </c>
      <c r="L506" s="11"/>
      <c r="M506" s="11"/>
      <c r="N506" s="11"/>
      <c r="O506" s="11"/>
      <c r="P506">
        <f>VLOOKUP(WhoWorksWhere!A506,WhoHadInternshipWhere!$A$2:$F$811,2,FALSE)</f>
        <v>127</v>
      </c>
      <c r="Q506" t="str">
        <f>IF(P506=WhoWorksWhere!B506,"YES","")</f>
        <v/>
      </c>
      <c r="R506">
        <f>VLOOKUP(WhoWorksWhere!B506,Companies!$A$2:$B$695,1,FALSE)</f>
        <v>836</v>
      </c>
    </row>
    <row r="507" spans="1:18" hidden="1" x14ac:dyDescent="0.25">
      <c r="A507" s="15">
        <f>WhoWorksWhere!A507</f>
        <v>21232374</v>
      </c>
      <c r="B507" s="15"/>
      <c r="C507" s="14" t="str">
        <f>VLOOKUP(WhoWorksWhere!A507,Graduates!$A$2:$F$231,2,FALSE)</f>
        <v>BERFİN</v>
      </c>
      <c r="D507" s="14"/>
      <c r="E507" s="11" t="str">
        <f>VLOOKUP(WhoWorksWhere!A507,Graduates!$A$2:$F$231,3,FALSE)</f>
        <v>BAYRAM</v>
      </c>
      <c r="F507" s="11"/>
      <c r="G507" s="11" t="str">
        <f>VLOOKUP(WhoWorksWhere!B507,Companies!$A$2:$B$695,2,FALSE)</f>
        <v>FNSS Savunma Sistemleri</v>
      </c>
      <c r="H507" s="11"/>
      <c r="I507" s="11"/>
      <c r="J507" s="11"/>
      <c r="K507" s="11" t="str">
        <f>VLOOKUP(Graduatesworkingorworkedincompa!P507,Companies!$A$2:$B$659,2,FALSE)</f>
        <v>Doğuş Otomotiv Volkswagen</v>
      </c>
      <c r="L507" s="11"/>
      <c r="M507" s="11"/>
      <c r="N507" s="11"/>
      <c r="O507" s="11"/>
      <c r="P507">
        <f>VLOOKUP(WhoWorksWhere!A507,WhoHadInternshipWhere!$A$2:$F$811,2,FALSE)</f>
        <v>390</v>
      </c>
      <c r="Q507" t="str">
        <f>IF(P507=WhoWorksWhere!B507,"YES","")</f>
        <v/>
      </c>
      <c r="R507">
        <f>VLOOKUP(WhoWorksWhere!B507,Companies!$A$2:$B$695,1,FALSE)</f>
        <v>139</v>
      </c>
    </row>
    <row r="508" spans="1:18" hidden="1" x14ac:dyDescent="0.25">
      <c r="A508" s="15">
        <f>WhoWorksWhere!A508</f>
        <v>20829468</v>
      </c>
      <c r="B508" s="15"/>
      <c r="C508" s="14" t="str">
        <f>VLOOKUP(WhoWorksWhere!A508,Graduates!$A$2:$F$231,2,FALSE)</f>
        <v>İLKNUR</v>
      </c>
      <c r="D508" s="14"/>
      <c r="E508" s="11" t="str">
        <f>VLOOKUP(WhoWorksWhere!A508,Graduates!$A$2:$F$231,3,FALSE)</f>
        <v>DÖNMEZ</v>
      </c>
      <c r="F508" s="11"/>
      <c r="G508" s="11" t="str">
        <f>VLOOKUP(WhoWorksWhere!B508,Companies!$A$2:$B$695,2,FALSE)</f>
        <v>UNILEVER</v>
      </c>
      <c r="H508" s="11"/>
      <c r="I508" s="11"/>
      <c r="J508" s="11"/>
      <c r="K508" s="11" t="e">
        <f>VLOOKUP(Graduatesworkingorworkedincompa!P508,Companies!$A$2:$B$659,2,FALSE)</f>
        <v>#N/A</v>
      </c>
      <c r="L508" s="11"/>
      <c r="M508" s="11"/>
      <c r="N508" s="11"/>
      <c r="O508" s="11"/>
      <c r="P508" t="e">
        <f>VLOOKUP(WhoWorksWhere!A508,WhoHadInternshipWhere!$A$2:$F$811,2,FALSE)</f>
        <v>#N/A</v>
      </c>
      <c r="Q508" t="e">
        <f>IF(P508=WhoWorksWhere!B508,"YES","")</f>
        <v>#N/A</v>
      </c>
      <c r="R508">
        <f>VLOOKUP(WhoWorksWhere!B508,Companies!$A$2:$B$695,1,FALSE)</f>
        <v>100</v>
      </c>
    </row>
    <row r="509" spans="1:18" hidden="1" x14ac:dyDescent="0.25">
      <c r="A509" s="15">
        <f>WhoWorksWhere!A509</f>
        <v>21232795</v>
      </c>
      <c r="B509" s="15"/>
      <c r="C509" s="14" t="str">
        <f>VLOOKUP(WhoWorksWhere!A509,Graduates!$A$2:$F$231,2,FALSE)</f>
        <v>EBRU</v>
      </c>
      <c r="D509" s="14"/>
      <c r="E509" s="11" t="str">
        <f>VLOOKUP(WhoWorksWhere!A509,Graduates!$A$2:$F$231,3,FALSE)</f>
        <v>YILDIRIM</v>
      </c>
      <c r="F509" s="11"/>
      <c r="G509" s="11" t="str">
        <f>VLOOKUP(WhoWorksWhere!B509,Companies!$A$2:$B$695,2,FALSE)</f>
        <v>ASELSAN</v>
      </c>
      <c r="H509" s="11"/>
      <c r="I509" s="11"/>
      <c r="J509" s="11"/>
      <c r="K509" s="11" t="str">
        <f>VLOOKUP(Graduatesworkingorworkedincompa!P509,Companies!$A$2:$B$659,2,FALSE)</f>
        <v>NACE</v>
      </c>
      <c r="L509" s="11"/>
      <c r="M509" s="11"/>
      <c r="N509" s="11"/>
      <c r="O509" s="11"/>
      <c r="P509">
        <f>VLOOKUP(WhoWorksWhere!A509,WhoHadInternshipWhere!$A$2:$F$811,2,FALSE)</f>
        <v>363</v>
      </c>
      <c r="Q509" t="str">
        <f>IF(P509=WhoWorksWhere!B509,"YES","")</f>
        <v/>
      </c>
      <c r="R509">
        <f>VLOOKUP(WhoWorksWhere!B509,Companies!$A$2:$B$695,1,FALSE)</f>
        <v>1</v>
      </c>
    </row>
    <row r="510" spans="1:18" hidden="1" x14ac:dyDescent="0.25">
      <c r="A510" s="15">
        <f>WhoWorksWhere!A510</f>
        <v>21232671</v>
      </c>
      <c r="B510" s="15"/>
      <c r="C510" s="14" t="str">
        <f>VLOOKUP(WhoWorksWhere!A510,Graduates!$A$2:$F$231,2,FALSE)</f>
        <v>MERTCAN</v>
      </c>
      <c r="D510" s="14"/>
      <c r="E510" s="11" t="str">
        <f>VLOOKUP(WhoWorksWhere!A510,Graduates!$A$2:$F$231,3,FALSE)</f>
        <v>ÖKMEN</v>
      </c>
      <c r="F510" s="11"/>
      <c r="G510" s="11" t="str">
        <f>VLOOKUP(WhoWorksWhere!B510,Companies!$A$2:$B$695,2,FALSE)</f>
        <v>THY - Türk Hava Yolları</v>
      </c>
      <c r="H510" s="11"/>
      <c r="I510" s="11"/>
      <c r="J510" s="11"/>
      <c r="K510" s="11" t="str">
        <f>VLOOKUP(Graduatesworkingorworkedincompa!P510,Companies!$A$2:$B$659,2,FALSE)</f>
        <v>Decathlon</v>
      </c>
      <c r="L510" s="11"/>
      <c r="M510" s="11"/>
      <c r="N510" s="11"/>
      <c r="O510" s="11"/>
      <c r="P510">
        <f>VLOOKUP(WhoWorksWhere!A510,WhoHadInternshipWhere!$A$2:$F$811,2,FALSE)</f>
        <v>29</v>
      </c>
      <c r="Q510" t="str">
        <f>IF(P510=WhoWorksWhere!B510,"YES","")</f>
        <v/>
      </c>
      <c r="R510">
        <f>VLOOKUP(WhoWorksWhere!B510,Companies!$A$2:$B$695,1,FALSE)</f>
        <v>11</v>
      </c>
    </row>
    <row r="511" spans="1:18" hidden="1" x14ac:dyDescent="0.25">
      <c r="A511" s="15">
        <f>WhoWorksWhere!A511</f>
        <v>21030704</v>
      </c>
      <c r="B511" s="15"/>
      <c r="C511" s="14" t="str">
        <f>VLOOKUP(WhoWorksWhere!A511,Graduates!$A$2:$F$231,2,FALSE)</f>
        <v>EMİNE GÖZDE</v>
      </c>
      <c r="D511" s="14"/>
      <c r="E511" s="11" t="str">
        <f>VLOOKUP(WhoWorksWhere!A511,Graduates!$A$2:$F$231,3,FALSE)</f>
        <v>AYDIN</v>
      </c>
      <c r="F511" s="11"/>
      <c r="G511" s="11" t="str">
        <f>VLOOKUP(WhoWorksWhere!B511,Companies!$A$2:$B$695,2,FALSE)</f>
        <v>SURATAM - Sürdürülebilir Üretim ArGe ve Tasarım Merkezi</v>
      </c>
      <c r="H511" s="11"/>
      <c r="I511" s="11"/>
      <c r="J511" s="11"/>
      <c r="K511" s="11" t="str">
        <f>VLOOKUP(Graduatesworkingorworkedincompa!P511,Companies!$A$2:$B$659,2,FALSE)</f>
        <v>Vendeka Information Technologies</v>
      </c>
      <c r="L511" s="11"/>
      <c r="M511" s="11"/>
      <c r="N511" s="11"/>
      <c r="O511" s="11"/>
      <c r="P511">
        <f>VLOOKUP(WhoWorksWhere!A511,WhoHadInternshipWhere!$A$2:$F$811,2,FALSE)</f>
        <v>198</v>
      </c>
      <c r="Q511" t="str">
        <f>IF(P511=WhoWorksWhere!B511,"YES","")</f>
        <v/>
      </c>
      <c r="R511">
        <f>VLOOKUP(WhoWorksWhere!B511,Companies!$A$2:$B$695,1,FALSE)</f>
        <v>839</v>
      </c>
    </row>
    <row r="512" spans="1:18" hidden="1" x14ac:dyDescent="0.25">
      <c r="A512" s="15">
        <f>WhoWorksWhere!A512</f>
        <v>21171288</v>
      </c>
      <c r="B512" s="15"/>
      <c r="C512" s="14" t="str">
        <f>VLOOKUP(WhoWorksWhere!A512,Graduates!$A$2:$F$231,2,FALSE)</f>
        <v>NAMIK</v>
      </c>
      <c r="D512" s="14"/>
      <c r="E512" s="11" t="str">
        <f>VLOOKUP(WhoWorksWhere!A512,Graduates!$A$2:$F$231,3,FALSE)</f>
        <v>CİVELEK</v>
      </c>
      <c r="F512" s="11"/>
      <c r="G512" s="11" t="str">
        <f>VLOOKUP(WhoWorksWhere!B512,Companies!$A$2:$B$695,2,FALSE)</f>
        <v>Türk Telekom</v>
      </c>
      <c r="H512" s="11"/>
      <c r="I512" s="11"/>
      <c r="J512" s="11"/>
      <c r="K512" s="11" t="str">
        <f>VLOOKUP(Graduatesworkingorworkedincompa!P512,Companies!$A$2:$B$659,2,FALSE)</f>
        <v>Schneider Electric</v>
      </c>
      <c r="L512" s="11"/>
      <c r="M512" s="11"/>
      <c r="N512" s="11"/>
      <c r="O512" s="11"/>
      <c r="P512">
        <f>VLOOKUP(WhoWorksWhere!A512,WhoHadInternshipWhere!$A$2:$F$811,2,FALSE)</f>
        <v>67</v>
      </c>
      <c r="Q512" t="str">
        <f>IF(P512=WhoWorksWhere!B512,"YES","")</f>
        <v/>
      </c>
      <c r="R512">
        <f>VLOOKUP(WhoWorksWhere!B512,Companies!$A$2:$B$695,1,FALSE)</f>
        <v>69</v>
      </c>
    </row>
    <row r="513" spans="1:18" hidden="1" x14ac:dyDescent="0.25">
      <c r="A513" s="15">
        <f>WhoWorksWhere!A513</f>
        <v>21031068</v>
      </c>
      <c r="B513" s="15"/>
      <c r="C513" s="14" t="str">
        <f>VLOOKUP(WhoWorksWhere!A513,Graduates!$A$2:$F$231,2,FALSE)</f>
        <v>EZGİ</v>
      </c>
      <c r="D513" s="14"/>
      <c r="E513" s="11" t="str">
        <f>VLOOKUP(WhoWorksWhere!A513,Graduates!$A$2:$F$231,3,FALSE)</f>
        <v>ŞEN</v>
      </c>
      <c r="F513" s="11"/>
      <c r="G513" s="11" t="str">
        <f>VLOOKUP(WhoWorksWhere!B513,Companies!$A$2:$B$695,2,FALSE)</f>
        <v>T.C. Kalkınma Bakanlığı</v>
      </c>
      <c r="H513" s="11"/>
      <c r="I513" s="11"/>
      <c r="J513" s="11"/>
      <c r="K513" s="11" t="str">
        <f>VLOOKUP(Graduatesworkingorworkedincompa!P513,Companies!$A$2:$B$659,2,FALSE)</f>
        <v>Arçelik</v>
      </c>
      <c r="L513" s="11"/>
      <c r="M513" s="11"/>
      <c r="N513" s="11"/>
      <c r="O513" s="11"/>
      <c r="P513">
        <f>VLOOKUP(WhoWorksWhere!A513,WhoHadInternshipWhere!$A$2:$F$811,2,FALSE)</f>
        <v>16</v>
      </c>
      <c r="Q513" t="str">
        <f>IF(P513=WhoWorksWhere!B513,"YES","")</f>
        <v/>
      </c>
      <c r="R513">
        <f>VLOOKUP(WhoWorksWhere!B513,Companies!$A$2:$B$695,1,FALSE)</f>
        <v>700</v>
      </c>
    </row>
    <row r="514" spans="1:18" hidden="1" x14ac:dyDescent="0.25">
      <c r="A514" s="15" t="str">
        <f>WhoWorksWhere!A514</f>
        <v>N14214057</v>
      </c>
      <c r="B514" s="15"/>
      <c r="C514" s="14" t="e">
        <f>VLOOKUP(WhoWorksWhere!A514,Graduates!$A$2:$F$231,2,FALSE)</f>
        <v>#N/A</v>
      </c>
      <c r="D514" s="14"/>
      <c r="E514" s="11" t="e">
        <f>VLOOKUP(WhoWorksWhere!A514,Graduates!$A$2:$F$231,3,FALSE)</f>
        <v>#N/A</v>
      </c>
      <c r="F514" s="11"/>
      <c r="G514" s="11" t="str">
        <f>VLOOKUP(WhoWorksWhere!B514,Companies!$A$2:$B$695,2,FALSE)</f>
        <v>Türk Telekom</v>
      </c>
      <c r="H514" s="11"/>
      <c r="I514" s="11"/>
      <c r="J514" s="11"/>
      <c r="K514" s="11" t="e">
        <f>VLOOKUP(Graduatesworkingorworkedincompa!P514,Companies!$A$2:$B$659,2,FALSE)</f>
        <v>#N/A</v>
      </c>
      <c r="L514" s="11"/>
      <c r="M514" s="11"/>
      <c r="N514" s="11"/>
      <c r="O514" s="11"/>
      <c r="P514" t="e">
        <f>VLOOKUP(WhoWorksWhere!A514,WhoHadInternshipWhere!$A$2:$F$811,2,FALSE)</f>
        <v>#N/A</v>
      </c>
      <c r="Q514" t="e">
        <f>IF(P514=WhoWorksWhere!B514,"YES","")</f>
        <v>#N/A</v>
      </c>
      <c r="R514">
        <f>VLOOKUP(WhoWorksWhere!B514,Companies!$A$2:$B$695,1,FALSE)</f>
        <v>69</v>
      </c>
    </row>
    <row r="515" spans="1:18" hidden="1" x14ac:dyDescent="0.25">
      <c r="A515" s="15" t="str">
        <f>WhoWorksWhere!A515</f>
        <v>N14210779</v>
      </c>
      <c r="B515" s="15"/>
      <c r="C515" s="14" t="e">
        <f>VLOOKUP(WhoWorksWhere!A515,Graduates!$A$2:$F$231,2,FALSE)</f>
        <v>#N/A</v>
      </c>
      <c r="D515" s="14"/>
      <c r="E515" s="11" t="e">
        <f>VLOOKUP(WhoWorksWhere!A515,Graduates!$A$2:$F$231,3,FALSE)</f>
        <v>#N/A</v>
      </c>
      <c r="F515" s="11"/>
      <c r="G515" s="11" t="str">
        <f>VLOOKUP(WhoWorksWhere!B515,Companies!$A$2:$B$695,2,FALSE)</f>
        <v>Çalık Enerji</v>
      </c>
      <c r="H515" s="11"/>
      <c r="I515" s="11"/>
      <c r="J515" s="11"/>
      <c r="K515" s="11" t="e">
        <f>VLOOKUP(Graduatesworkingorworkedincompa!P515,Companies!$A$2:$B$659,2,FALSE)</f>
        <v>#N/A</v>
      </c>
      <c r="L515" s="11"/>
      <c r="M515" s="11"/>
      <c r="N515" s="11"/>
      <c r="O515" s="11"/>
      <c r="P515" t="e">
        <f>VLOOKUP(WhoWorksWhere!A515,WhoHadInternshipWhere!$A$2:$F$811,2,FALSE)</f>
        <v>#N/A</v>
      </c>
      <c r="Q515" t="e">
        <f>IF(P515=WhoWorksWhere!B515,"YES","")</f>
        <v>#N/A</v>
      </c>
      <c r="R515">
        <f>VLOOKUP(WhoWorksWhere!B515,Companies!$A$2:$B$695,1,FALSE)</f>
        <v>86</v>
      </c>
    </row>
    <row r="516" spans="1:18" hidden="1" x14ac:dyDescent="0.25">
      <c r="A516" s="15" t="str">
        <f>WhoWorksWhere!A516</f>
        <v>N14210779</v>
      </c>
      <c r="B516" s="15"/>
      <c r="C516" s="14" t="e">
        <f>VLOOKUP(WhoWorksWhere!A516,Graduates!$A$2:$F$231,2,FALSE)</f>
        <v>#N/A</v>
      </c>
      <c r="D516" s="14"/>
      <c r="E516" s="11" t="e">
        <f>VLOOKUP(WhoWorksWhere!A516,Graduates!$A$2:$F$231,3,FALSE)</f>
        <v>#N/A</v>
      </c>
      <c r="F516" s="11"/>
      <c r="G516" s="11" t="str">
        <f>VLOOKUP(WhoWorksWhere!B516,Companies!$A$2:$B$695,2,FALSE)</f>
        <v>Rönesans Holding</v>
      </c>
      <c r="H516" s="11"/>
      <c r="I516" s="11"/>
      <c r="J516" s="11"/>
      <c r="K516" s="11" t="e">
        <f>VLOOKUP(Graduatesworkingorworkedincompa!P516,Companies!$A$2:$B$659,2,FALSE)</f>
        <v>#N/A</v>
      </c>
      <c r="L516" s="11"/>
      <c r="M516" s="11"/>
      <c r="N516" s="11"/>
      <c r="O516" s="11"/>
      <c r="P516" t="e">
        <f>VLOOKUP(WhoWorksWhere!A516,WhoHadInternshipWhere!$A$2:$F$811,2,FALSE)</f>
        <v>#N/A</v>
      </c>
      <c r="Q516" t="e">
        <f>IF(P516=WhoWorksWhere!B516,"YES","")</f>
        <v>#N/A</v>
      </c>
      <c r="R516">
        <f>VLOOKUP(WhoWorksWhere!B516,Companies!$A$2:$B$695,1,FALSE)</f>
        <v>449</v>
      </c>
    </row>
    <row r="517" spans="1:18" hidden="1" x14ac:dyDescent="0.25">
      <c r="A517" s="15" t="str">
        <f>WhoWorksWhere!A517</f>
        <v>N16121595</v>
      </c>
      <c r="B517" s="15"/>
      <c r="C517" s="14" t="e">
        <f>VLOOKUP(WhoWorksWhere!A517,Graduates!$A$2:$F$231,2,FALSE)</f>
        <v>#N/A</v>
      </c>
      <c r="D517" s="14"/>
      <c r="E517" s="11" t="e">
        <f>VLOOKUP(WhoWorksWhere!A517,Graduates!$A$2:$F$231,3,FALSE)</f>
        <v>#N/A</v>
      </c>
      <c r="F517" s="11"/>
      <c r="G517" s="11" t="str">
        <f>VLOOKUP(WhoWorksWhere!B517,Companies!$A$2:$B$695,2,FALSE)</f>
        <v>Comodo</v>
      </c>
      <c r="H517" s="11"/>
      <c r="I517" s="11"/>
      <c r="J517" s="11"/>
      <c r="K517" s="11" t="e">
        <f>VLOOKUP(Graduatesworkingorworkedincompa!P517,Companies!$A$2:$B$659,2,FALSE)</f>
        <v>#N/A</v>
      </c>
      <c r="L517" s="11"/>
      <c r="M517" s="11"/>
      <c r="N517" s="11"/>
      <c r="O517" s="11"/>
      <c r="P517" t="e">
        <f>VLOOKUP(WhoWorksWhere!A517,WhoHadInternshipWhere!$A$2:$F$811,2,FALSE)</f>
        <v>#N/A</v>
      </c>
      <c r="Q517" t="e">
        <f>IF(P517=WhoWorksWhere!B517,"YES","")</f>
        <v>#N/A</v>
      </c>
      <c r="R517">
        <f>VLOOKUP(WhoWorksWhere!B517,Companies!$A$2:$B$695,1,FALSE)</f>
        <v>723</v>
      </c>
    </row>
    <row r="518" spans="1:18" hidden="1" x14ac:dyDescent="0.25">
      <c r="A518" s="15">
        <f>WhoWorksWhere!A518</f>
        <v>21232484</v>
      </c>
      <c r="B518" s="15"/>
      <c r="C518" s="14" t="str">
        <f>VLOOKUP(WhoWorksWhere!A518,Graduates!$A$2:$F$231,2,FALSE)</f>
        <v>BAŞAK</v>
      </c>
      <c r="D518" s="14"/>
      <c r="E518" s="11" t="str">
        <f>VLOOKUP(WhoWorksWhere!A518,Graduates!$A$2:$F$231,3,FALSE)</f>
        <v>DEMİRKOL</v>
      </c>
      <c r="F518" s="11"/>
      <c r="G518" s="11" t="str">
        <f>VLOOKUP(WhoWorksWhere!B518,Companies!$A$2:$B$695,2,FALSE)</f>
        <v>FNSS Savunma Sistemleri</v>
      </c>
      <c r="H518" s="11"/>
      <c r="I518" s="11"/>
      <c r="J518" s="11"/>
      <c r="K518" s="11" t="str">
        <f>VLOOKUP(Graduatesworkingorworkedincompa!P518,Companies!$A$2:$B$659,2,FALSE)</f>
        <v>TAI - TUSAŞ</v>
      </c>
      <c r="L518" s="11"/>
      <c r="M518" s="11"/>
      <c r="N518" s="11"/>
      <c r="O518" s="11"/>
      <c r="P518">
        <f>VLOOKUP(WhoWorksWhere!A518,WhoHadInternshipWhere!$A$2:$F$811,2,FALSE)</f>
        <v>15</v>
      </c>
      <c r="Q518" t="str">
        <f>IF(P518=WhoWorksWhere!B518,"YES","")</f>
        <v/>
      </c>
      <c r="R518">
        <f>VLOOKUP(WhoWorksWhere!B518,Companies!$A$2:$B$695,1,FALSE)</f>
        <v>139</v>
      </c>
    </row>
    <row r="519" spans="1:18" hidden="1" x14ac:dyDescent="0.25">
      <c r="A519" s="15">
        <f>WhoWorksWhere!A519</f>
        <v>21332005</v>
      </c>
      <c r="B519" s="15"/>
      <c r="C519" s="14" t="e">
        <f>VLOOKUP(WhoWorksWhere!A519,Graduates!$A$2:$F$231,2,FALSE)</f>
        <v>#N/A</v>
      </c>
      <c r="D519" s="14"/>
      <c r="E519" s="11" t="e">
        <f>VLOOKUP(WhoWorksWhere!A519,Graduates!$A$2:$F$231,3,FALSE)</f>
        <v>#N/A</v>
      </c>
      <c r="F519" s="11"/>
      <c r="G519" s="11" t="str">
        <f>VLOOKUP(WhoWorksWhere!B519,Companies!$A$2:$B$695,2,FALSE)</f>
        <v>Türk Traktör</v>
      </c>
      <c r="H519" s="11"/>
      <c r="I519" s="11"/>
      <c r="J519" s="11"/>
      <c r="K519" s="11" t="str">
        <f>VLOOKUP(Graduatesworkingorworkedincompa!P519,Companies!$A$2:$B$659,2,FALSE)</f>
        <v>TAI - TUSAŞ</v>
      </c>
      <c r="L519" s="11"/>
      <c r="M519" s="11"/>
      <c r="N519" s="11"/>
      <c r="O519" s="11"/>
      <c r="P519">
        <f>VLOOKUP(WhoWorksWhere!A519,WhoHadInternshipWhere!$A$2:$F$811,2,FALSE)</f>
        <v>15</v>
      </c>
      <c r="Q519" t="str">
        <f>IF(P519=WhoWorksWhere!B519,"YES","")</f>
        <v/>
      </c>
      <c r="R519">
        <f>VLOOKUP(WhoWorksWhere!B519,Companies!$A$2:$B$695,1,FALSE)</f>
        <v>208</v>
      </c>
    </row>
    <row r="520" spans="1:18" hidden="1" x14ac:dyDescent="0.25">
      <c r="A520" s="15">
        <f>WhoWorksWhere!A520</f>
        <v>21693497</v>
      </c>
      <c r="B520" s="15"/>
      <c r="C520" s="14" t="str">
        <f>VLOOKUP(WhoWorksWhere!A520,Graduates!$A$2:$F$231,2,FALSE)</f>
        <v>ÖMER FARUK</v>
      </c>
      <c r="D520" s="14"/>
      <c r="E520" s="11" t="str">
        <f>VLOOKUP(WhoWorksWhere!A520,Graduates!$A$2:$F$231,3,FALSE)</f>
        <v>ŞENOCAK</v>
      </c>
      <c r="F520" s="11"/>
      <c r="G520" s="11" t="str">
        <f>VLOOKUP(WhoWorksWhere!B520,Companies!$A$2:$B$695,2,FALSE)</f>
        <v>FORD Otosan</v>
      </c>
      <c r="H520" s="11"/>
      <c r="I520" s="11"/>
      <c r="J520" s="11"/>
      <c r="K520" s="11" t="str">
        <f>VLOOKUP(Graduatesworkingorworkedincompa!P520,Companies!$A$2:$B$659,2,FALSE)</f>
        <v>TAI - TUSAŞ</v>
      </c>
      <c r="L520" s="11"/>
      <c r="M520" s="11"/>
      <c r="N520" s="11"/>
      <c r="O520" s="11"/>
      <c r="P520">
        <f>VLOOKUP(WhoWorksWhere!A520,WhoHadInternshipWhere!$A$2:$F$811,2,FALSE)</f>
        <v>15</v>
      </c>
      <c r="Q520" t="str">
        <f>IF(P520=WhoWorksWhere!B520,"YES","")</f>
        <v/>
      </c>
      <c r="R520">
        <f>VLOOKUP(WhoWorksWhere!B520,Companies!$A$2:$B$695,1,FALSE)</f>
        <v>75</v>
      </c>
    </row>
    <row r="521" spans="1:18" hidden="1" x14ac:dyDescent="0.25">
      <c r="A521" s="15">
        <f>WhoWorksWhere!A521</f>
        <v>21232801</v>
      </c>
      <c r="B521" s="15"/>
      <c r="C521" s="14" t="str">
        <f>VLOOKUP(WhoWorksWhere!A521,Graduates!$A$2:$F$231,2,FALSE)</f>
        <v>BÜŞRA</v>
      </c>
      <c r="D521" s="14"/>
      <c r="E521" s="11" t="str">
        <f>VLOOKUP(WhoWorksWhere!A521,Graduates!$A$2:$F$231,3,FALSE)</f>
        <v>YÜCEL</v>
      </c>
      <c r="F521" s="11"/>
      <c r="G521" s="11" t="str">
        <f>VLOOKUP(WhoWorksWhere!B521,Companies!$A$2:$B$695,2,FALSE)</f>
        <v>Oyak-Renault Otomobil Fabrikaları</v>
      </c>
      <c r="H521" s="11"/>
      <c r="I521" s="11"/>
      <c r="J521" s="11"/>
      <c r="K521" s="11" t="str">
        <f>VLOOKUP(Graduatesworkingorworkedincompa!P521,Companies!$A$2:$B$659,2,FALSE)</f>
        <v>Erkurt Holding</v>
      </c>
      <c r="L521" s="11"/>
      <c r="M521" s="11"/>
      <c r="N521" s="11"/>
      <c r="O521" s="11"/>
      <c r="P521">
        <f>VLOOKUP(WhoWorksWhere!A521,WhoHadInternshipWhere!$A$2:$F$811,2,FALSE)</f>
        <v>462</v>
      </c>
      <c r="Q521" t="str">
        <f>IF(P521=WhoWorksWhere!B521,"YES","")</f>
        <v/>
      </c>
      <c r="R521">
        <f>VLOOKUP(WhoWorksWhere!B521,Companies!$A$2:$B$695,1,FALSE)</f>
        <v>19</v>
      </c>
    </row>
    <row r="522" spans="1:18" hidden="1" x14ac:dyDescent="0.25">
      <c r="A522" s="15">
        <f>WhoWorksWhere!A522</f>
        <v>21030962</v>
      </c>
      <c r="B522" s="15"/>
      <c r="C522" s="14" t="str">
        <f>VLOOKUP(WhoWorksWhere!A522,Graduates!$A$2:$F$231,2,FALSE)</f>
        <v>YEŞİM</v>
      </c>
      <c r="D522" s="14"/>
      <c r="E522" s="11" t="str">
        <f>VLOOKUP(WhoWorksWhere!A522,Graduates!$A$2:$F$231,3,FALSE)</f>
        <v>KOCA</v>
      </c>
      <c r="F522" s="11"/>
      <c r="G522" s="11" t="str">
        <f>VLOOKUP(WhoWorksWhere!B522,Companies!$A$2:$B$695,2,FALSE)</f>
        <v>Technische Universiteit Eindhoven</v>
      </c>
      <c r="H522" s="11"/>
      <c r="I522" s="11"/>
      <c r="J522" s="11"/>
      <c r="K522" s="11" t="str">
        <f>VLOOKUP(Graduatesworkingorworkedincompa!P522,Companies!$A$2:$B$659,2,FALSE)</f>
        <v>Coşkunöz Metal Form</v>
      </c>
      <c r="L522" s="11"/>
      <c r="M522" s="11"/>
      <c r="N522" s="11"/>
      <c r="O522" s="11"/>
      <c r="P522">
        <f>VLOOKUP(WhoWorksWhere!A522,WhoHadInternshipWhere!$A$2:$F$811,2,FALSE)</f>
        <v>6</v>
      </c>
      <c r="Q522" t="str">
        <f>IF(P522=WhoWorksWhere!B522,"YES","")</f>
        <v/>
      </c>
      <c r="R522">
        <f>VLOOKUP(WhoWorksWhere!B522,Companies!$A$2:$B$695,1,FALSE)</f>
        <v>852</v>
      </c>
    </row>
    <row r="523" spans="1:18" hidden="1" x14ac:dyDescent="0.25">
      <c r="A523" s="15" t="str">
        <f>WhoWorksWhere!A523</f>
        <v>N16217709</v>
      </c>
      <c r="B523" s="15"/>
      <c r="C523" s="14" t="e">
        <f>VLOOKUP(WhoWorksWhere!A523,Graduates!$A$2:$F$231,2,FALSE)</f>
        <v>#N/A</v>
      </c>
      <c r="D523" s="14"/>
      <c r="E523" s="11" t="e">
        <f>VLOOKUP(WhoWorksWhere!A523,Graduates!$A$2:$F$231,3,FALSE)</f>
        <v>#N/A</v>
      </c>
      <c r="F523" s="11"/>
      <c r="G523" s="11" t="str">
        <f>VLOOKUP(WhoWorksWhere!B523,Companies!$A$2:$B$695,2,FALSE)</f>
        <v>MAN Türkiye</v>
      </c>
      <c r="H523" s="11"/>
      <c r="I523" s="11"/>
      <c r="J523" s="11"/>
      <c r="K523" s="11" t="e">
        <f>VLOOKUP(Graduatesworkingorworkedincompa!P523,Companies!$A$2:$B$659,2,FALSE)</f>
        <v>#N/A</v>
      </c>
      <c r="L523" s="11"/>
      <c r="M523" s="11"/>
      <c r="N523" s="11"/>
      <c r="O523" s="11"/>
      <c r="P523" t="e">
        <f>VLOOKUP(WhoWorksWhere!A523,WhoHadInternshipWhere!$A$2:$F$811,2,FALSE)</f>
        <v>#N/A</v>
      </c>
      <c r="Q523" t="e">
        <f>IF(P523=WhoWorksWhere!B523,"YES","")</f>
        <v>#N/A</v>
      </c>
      <c r="R523">
        <f>VLOOKUP(WhoWorksWhere!B523,Companies!$A$2:$B$695,1,FALSE)</f>
        <v>30</v>
      </c>
    </row>
    <row r="524" spans="1:18" hidden="1" x14ac:dyDescent="0.25">
      <c r="A524" s="15" t="str">
        <f>WhoWorksWhere!A524</f>
        <v>N17113663</v>
      </c>
      <c r="B524" s="15"/>
      <c r="C524" s="14" t="e">
        <f>VLOOKUP(WhoWorksWhere!A524,Graduates!$A$2:$F$231,2,FALSE)</f>
        <v>#N/A</v>
      </c>
      <c r="D524" s="14"/>
      <c r="E524" s="11" t="e">
        <f>VLOOKUP(WhoWorksWhere!A524,Graduates!$A$2:$F$231,3,FALSE)</f>
        <v>#N/A</v>
      </c>
      <c r="F524" s="11"/>
      <c r="G524" s="11" t="str">
        <f>VLOOKUP(WhoWorksWhere!B524,Companies!$A$2:$B$695,2,FALSE)</f>
        <v>Gülermak</v>
      </c>
      <c r="H524" s="11"/>
      <c r="I524" s="11"/>
      <c r="J524" s="11"/>
      <c r="K524" s="11" t="str">
        <f>VLOOKUP(Graduatesworkingorworkedincompa!P524,Companies!$A$2:$B$659,2,FALSE)</f>
        <v>Gülermak</v>
      </c>
      <c r="L524" s="11"/>
      <c r="M524" s="11"/>
      <c r="N524" s="11"/>
      <c r="O524" s="11"/>
      <c r="P524">
        <f>VLOOKUP(WhoWorksWhere!A524,WhoHadInternshipWhere!$A$2:$F$811,2,FALSE)</f>
        <v>392</v>
      </c>
      <c r="Q524" t="str">
        <f>IF(P524=WhoWorksWhere!B524,"YES","")</f>
        <v>YES</v>
      </c>
      <c r="R524">
        <f>VLOOKUP(WhoWorksWhere!B524,Companies!$A$2:$B$695,1,FALSE)</f>
        <v>392</v>
      </c>
    </row>
    <row r="525" spans="1:18" hidden="1" x14ac:dyDescent="0.25">
      <c r="A525" s="15" t="str">
        <f>WhoWorksWhere!A525</f>
        <v>N17113663</v>
      </c>
      <c r="B525" s="15"/>
      <c r="C525" s="14" t="e">
        <f>VLOOKUP(WhoWorksWhere!A525,Graduates!$A$2:$F$231,2,FALSE)</f>
        <v>#N/A</v>
      </c>
      <c r="D525" s="14"/>
      <c r="E525" s="11" t="e">
        <f>VLOOKUP(WhoWorksWhere!A525,Graduates!$A$2:$F$231,3,FALSE)</f>
        <v>#N/A</v>
      </c>
      <c r="F525" s="11"/>
      <c r="G525" s="11" t="str">
        <f>VLOOKUP(WhoWorksWhere!B525,Companies!$A$2:$B$695,2,FALSE)</f>
        <v>Gülermak</v>
      </c>
      <c r="H525" s="11"/>
      <c r="I525" s="11"/>
      <c r="J525" s="11"/>
      <c r="K525" s="11" t="str">
        <f>VLOOKUP(Graduatesworkingorworkedincompa!P525,Companies!$A$2:$B$659,2,FALSE)</f>
        <v>Gülermak</v>
      </c>
      <c r="L525" s="11"/>
      <c r="M525" s="11"/>
      <c r="N525" s="11"/>
      <c r="O525" s="11"/>
      <c r="P525">
        <f>VLOOKUP(WhoWorksWhere!A525,WhoHadInternshipWhere!$A$2:$F$811,2,FALSE)</f>
        <v>392</v>
      </c>
      <c r="Q525" t="str">
        <f>IF(P525=WhoWorksWhere!B525,"YES","")</f>
        <v>YES</v>
      </c>
      <c r="R525">
        <f>VLOOKUP(WhoWorksWhere!B525,Companies!$A$2:$B$695,1,FALSE)</f>
        <v>392</v>
      </c>
    </row>
    <row r="526" spans="1:18" hidden="1" x14ac:dyDescent="0.25">
      <c r="A526" s="15" t="str">
        <f>WhoWorksWhere!A526</f>
        <v>N17113663</v>
      </c>
      <c r="B526" s="15"/>
      <c r="C526" s="14" t="e">
        <f>VLOOKUP(WhoWorksWhere!A526,Graduates!$A$2:$F$231,2,FALSE)</f>
        <v>#N/A</v>
      </c>
      <c r="D526" s="14"/>
      <c r="E526" s="11" t="e">
        <f>VLOOKUP(WhoWorksWhere!A526,Graduates!$A$2:$F$231,3,FALSE)</f>
        <v>#N/A</v>
      </c>
      <c r="F526" s="11"/>
      <c r="G526" s="11" t="str">
        <f>VLOOKUP(WhoWorksWhere!B526,Companies!$A$2:$B$695,2,FALSE)</f>
        <v>Gülermak</v>
      </c>
      <c r="H526" s="11"/>
      <c r="I526" s="11"/>
      <c r="J526" s="11"/>
      <c r="K526" s="11" t="str">
        <f>VLOOKUP(Graduatesworkingorworkedincompa!P526,Companies!$A$2:$B$659,2,FALSE)</f>
        <v>Gülermak</v>
      </c>
      <c r="L526" s="11"/>
      <c r="M526" s="11"/>
      <c r="N526" s="11"/>
      <c r="O526" s="11"/>
      <c r="P526">
        <f>VLOOKUP(WhoWorksWhere!A526,WhoHadInternshipWhere!$A$2:$F$811,2,FALSE)</f>
        <v>392</v>
      </c>
      <c r="Q526" t="str">
        <f>IF(P526=WhoWorksWhere!B526,"YES","")</f>
        <v>YES</v>
      </c>
      <c r="R526">
        <f>VLOOKUP(WhoWorksWhere!B526,Companies!$A$2:$B$695,1,FALSE)</f>
        <v>392</v>
      </c>
    </row>
    <row r="527" spans="1:18" hidden="1" x14ac:dyDescent="0.25">
      <c r="A527" s="15" t="str">
        <f>WhoWorksWhere!A527</f>
        <v>N17113663</v>
      </c>
      <c r="B527" s="15"/>
      <c r="C527" s="14" t="e">
        <f>VLOOKUP(WhoWorksWhere!A527,Graduates!$A$2:$F$231,2,FALSE)</f>
        <v>#N/A</v>
      </c>
      <c r="D527" s="14"/>
      <c r="E527" s="11" t="e">
        <f>VLOOKUP(WhoWorksWhere!A527,Graduates!$A$2:$F$231,3,FALSE)</f>
        <v>#N/A</v>
      </c>
      <c r="F527" s="11"/>
      <c r="G527" s="11" t="str">
        <f>VLOOKUP(WhoWorksWhere!B527,Companies!$A$2:$B$695,2,FALSE)</f>
        <v>Gülermak</v>
      </c>
      <c r="H527" s="11"/>
      <c r="I527" s="11"/>
      <c r="J527" s="11"/>
      <c r="K527" s="11" t="str">
        <f>VLOOKUP(Graduatesworkingorworkedincompa!P527,Companies!$A$2:$B$659,2,FALSE)</f>
        <v>Gülermak</v>
      </c>
      <c r="L527" s="11"/>
      <c r="M527" s="11"/>
      <c r="N527" s="11"/>
      <c r="O527" s="11"/>
      <c r="P527">
        <f>VLOOKUP(WhoWorksWhere!A527,WhoHadInternshipWhere!$A$2:$F$811,2,FALSE)</f>
        <v>392</v>
      </c>
      <c r="Q527" t="str">
        <f>IF(P527=WhoWorksWhere!B527,"YES","")</f>
        <v>YES</v>
      </c>
      <c r="R527">
        <f>VLOOKUP(WhoWorksWhere!B527,Companies!$A$2:$B$695,1,FALSE)</f>
        <v>392</v>
      </c>
    </row>
    <row r="528" spans="1:18" hidden="1" x14ac:dyDescent="0.25">
      <c r="A528" s="15" t="str">
        <f>WhoWorksWhere!A528</f>
        <v>N17113663</v>
      </c>
      <c r="B528" s="15"/>
      <c r="C528" s="14" t="e">
        <f>VLOOKUP(WhoWorksWhere!A528,Graduates!$A$2:$F$231,2,FALSE)</f>
        <v>#N/A</v>
      </c>
      <c r="D528" s="14"/>
      <c r="E528" s="11" t="e">
        <f>VLOOKUP(WhoWorksWhere!A528,Graduates!$A$2:$F$231,3,FALSE)</f>
        <v>#N/A</v>
      </c>
      <c r="F528" s="11"/>
      <c r="G528" s="11" t="str">
        <f>VLOOKUP(WhoWorksWhere!B528,Companies!$A$2:$B$695,2,FALSE)</f>
        <v>Gülermak</v>
      </c>
      <c r="H528" s="11"/>
      <c r="I528" s="11"/>
      <c r="J528" s="11"/>
      <c r="K528" s="11" t="str">
        <f>VLOOKUP(Graduatesworkingorworkedincompa!P528,Companies!$A$2:$B$659,2,FALSE)</f>
        <v>Gülermak</v>
      </c>
      <c r="L528" s="11"/>
      <c r="M528" s="11"/>
      <c r="N528" s="11"/>
      <c r="O528" s="11"/>
      <c r="P528">
        <f>VLOOKUP(WhoWorksWhere!A528,WhoHadInternshipWhere!$A$2:$F$811,2,FALSE)</f>
        <v>392</v>
      </c>
      <c r="Q528" t="str">
        <f>IF(P528=WhoWorksWhere!B528,"YES","")</f>
        <v>YES</v>
      </c>
      <c r="R528">
        <f>VLOOKUP(WhoWorksWhere!B528,Companies!$A$2:$B$695,1,FALSE)</f>
        <v>392</v>
      </c>
    </row>
    <row r="529" spans="1:18" hidden="1" x14ac:dyDescent="0.25">
      <c r="A529" s="15" t="str">
        <f>WhoWorksWhere!A529</f>
        <v>N17113663</v>
      </c>
      <c r="B529" s="15"/>
      <c r="C529" s="14" t="e">
        <f>VLOOKUP(WhoWorksWhere!A529,Graduates!$A$2:$F$231,2,FALSE)</f>
        <v>#N/A</v>
      </c>
      <c r="D529" s="14"/>
      <c r="E529" s="11" t="e">
        <f>VLOOKUP(WhoWorksWhere!A529,Graduates!$A$2:$F$231,3,FALSE)</f>
        <v>#N/A</v>
      </c>
      <c r="F529" s="11"/>
      <c r="G529" s="11" t="str">
        <f>VLOOKUP(WhoWorksWhere!B529,Companies!$A$2:$B$695,2,FALSE)</f>
        <v>Gülermak</v>
      </c>
      <c r="H529" s="11"/>
      <c r="I529" s="11"/>
      <c r="J529" s="11"/>
      <c r="K529" s="11" t="str">
        <f>VLOOKUP(Graduatesworkingorworkedincompa!P529,Companies!$A$2:$B$659,2,FALSE)</f>
        <v>Gülermak</v>
      </c>
      <c r="L529" s="11"/>
      <c r="M529" s="11"/>
      <c r="N529" s="11"/>
      <c r="O529" s="11"/>
      <c r="P529">
        <f>VLOOKUP(WhoWorksWhere!A529,WhoHadInternshipWhere!$A$2:$F$811,2,FALSE)</f>
        <v>392</v>
      </c>
      <c r="Q529" t="str">
        <f>IF(P529=WhoWorksWhere!B529,"YES","")</f>
        <v>YES</v>
      </c>
      <c r="R529">
        <f>VLOOKUP(WhoWorksWhere!B529,Companies!$A$2:$B$695,1,FALSE)</f>
        <v>392</v>
      </c>
    </row>
    <row r="530" spans="1:18" hidden="1" x14ac:dyDescent="0.25">
      <c r="A530" s="15" t="str">
        <f>WhoWorksWhere!A530</f>
        <v>N17113663</v>
      </c>
      <c r="B530" s="15"/>
      <c r="C530" s="14" t="e">
        <f>VLOOKUP(WhoWorksWhere!A530,Graduates!$A$2:$F$231,2,FALSE)</f>
        <v>#N/A</v>
      </c>
      <c r="D530" s="14"/>
      <c r="E530" s="11" t="e">
        <f>VLOOKUP(WhoWorksWhere!A530,Graduates!$A$2:$F$231,3,FALSE)</f>
        <v>#N/A</v>
      </c>
      <c r="F530" s="11"/>
      <c r="G530" s="11" t="str">
        <f>VLOOKUP(WhoWorksWhere!B530,Companies!$A$2:$B$695,2,FALSE)</f>
        <v>Gülermak</v>
      </c>
      <c r="H530" s="11"/>
      <c r="I530" s="11"/>
      <c r="J530" s="11"/>
      <c r="K530" s="11" t="str">
        <f>VLOOKUP(Graduatesworkingorworkedincompa!P530,Companies!$A$2:$B$659,2,FALSE)</f>
        <v>Gülermak</v>
      </c>
      <c r="L530" s="11"/>
      <c r="M530" s="11"/>
      <c r="N530" s="11"/>
      <c r="O530" s="11"/>
      <c r="P530">
        <f>VLOOKUP(WhoWorksWhere!A530,WhoHadInternshipWhere!$A$2:$F$811,2,FALSE)</f>
        <v>392</v>
      </c>
      <c r="Q530" t="str">
        <f>IF(P530=WhoWorksWhere!B530,"YES","")</f>
        <v>YES</v>
      </c>
      <c r="R530">
        <f>VLOOKUP(WhoWorksWhere!B530,Companies!$A$2:$B$695,1,FALSE)</f>
        <v>392</v>
      </c>
    </row>
    <row r="531" spans="1:18" hidden="1" x14ac:dyDescent="0.25">
      <c r="A531" s="15" t="str">
        <f>WhoWorksWhere!A531</f>
        <v>N17113663</v>
      </c>
      <c r="B531" s="15"/>
      <c r="C531" s="14" t="e">
        <f>VLOOKUP(WhoWorksWhere!A531,Graduates!$A$2:$F$231,2,FALSE)</f>
        <v>#N/A</v>
      </c>
      <c r="D531" s="14"/>
      <c r="E531" s="11" t="e">
        <f>VLOOKUP(WhoWorksWhere!A531,Graduates!$A$2:$F$231,3,FALSE)</f>
        <v>#N/A</v>
      </c>
      <c r="F531" s="11"/>
      <c r="G531" s="11" t="str">
        <f>VLOOKUP(WhoWorksWhere!B531,Companies!$A$2:$B$695,2,FALSE)</f>
        <v>Gülermak</v>
      </c>
      <c r="H531" s="11"/>
      <c r="I531" s="11"/>
      <c r="J531" s="11"/>
      <c r="K531" s="11" t="str">
        <f>VLOOKUP(Graduatesworkingorworkedincompa!P531,Companies!$A$2:$B$659,2,FALSE)</f>
        <v>Gülermak</v>
      </c>
      <c r="L531" s="11"/>
      <c r="M531" s="11"/>
      <c r="N531" s="11"/>
      <c r="O531" s="11"/>
      <c r="P531">
        <f>VLOOKUP(WhoWorksWhere!A531,WhoHadInternshipWhere!$A$2:$F$811,2,FALSE)</f>
        <v>392</v>
      </c>
      <c r="Q531" t="str">
        <f>IF(P531=WhoWorksWhere!B531,"YES","")</f>
        <v>YES</v>
      </c>
      <c r="R531">
        <f>VLOOKUP(WhoWorksWhere!B531,Companies!$A$2:$B$695,1,FALSE)</f>
        <v>392</v>
      </c>
    </row>
    <row r="532" spans="1:18" hidden="1" x14ac:dyDescent="0.25">
      <c r="A532" s="15" t="str">
        <f>WhoWorksWhere!A532</f>
        <v>N17113663</v>
      </c>
      <c r="B532" s="15"/>
      <c r="C532" s="14" t="e">
        <f>VLOOKUP(WhoWorksWhere!A532,Graduates!$A$2:$F$231,2,FALSE)</f>
        <v>#N/A</v>
      </c>
      <c r="D532" s="14"/>
      <c r="E532" s="11" t="e">
        <f>VLOOKUP(WhoWorksWhere!A532,Graduates!$A$2:$F$231,3,FALSE)</f>
        <v>#N/A</v>
      </c>
      <c r="F532" s="11"/>
      <c r="G532" s="11" t="str">
        <f>VLOOKUP(WhoWorksWhere!B532,Companies!$A$2:$B$695,2,FALSE)</f>
        <v>Gülermak</v>
      </c>
      <c r="H532" s="11"/>
      <c r="I532" s="11"/>
      <c r="J532" s="11"/>
      <c r="K532" s="11" t="str">
        <f>VLOOKUP(Graduatesworkingorworkedincompa!P532,Companies!$A$2:$B$659,2,FALSE)</f>
        <v>Gülermak</v>
      </c>
      <c r="L532" s="11"/>
      <c r="M532" s="11"/>
      <c r="N532" s="11"/>
      <c r="O532" s="11"/>
      <c r="P532">
        <f>VLOOKUP(WhoWorksWhere!A532,WhoHadInternshipWhere!$A$2:$F$811,2,FALSE)</f>
        <v>392</v>
      </c>
      <c r="Q532" t="str">
        <f>IF(P532=WhoWorksWhere!B532,"YES","")</f>
        <v>YES</v>
      </c>
      <c r="R532">
        <f>VLOOKUP(WhoWorksWhere!B532,Companies!$A$2:$B$695,1,FALSE)</f>
        <v>392</v>
      </c>
    </row>
    <row r="533" spans="1:18" hidden="1" x14ac:dyDescent="0.25">
      <c r="A533" s="15" t="str">
        <f>WhoWorksWhere!A533</f>
        <v>N17118787</v>
      </c>
      <c r="B533" s="15"/>
      <c r="C533" s="14" t="e">
        <f>VLOOKUP(WhoWorksWhere!A533,Graduates!$A$2:$F$231,2,FALSE)</f>
        <v>#N/A</v>
      </c>
      <c r="D533" s="14"/>
      <c r="E533" s="11" t="e">
        <f>VLOOKUP(WhoWorksWhere!A533,Graduates!$A$2:$F$231,3,FALSE)</f>
        <v>#N/A</v>
      </c>
      <c r="F533" s="11"/>
      <c r="G533" s="11" t="str">
        <f>VLOOKUP(WhoWorksWhere!B533,Companies!$A$2:$B$695,2,FALSE)</f>
        <v>Çelikler Holding</v>
      </c>
      <c r="H533" s="11"/>
      <c r="I533" s="11"/>
      <c r="J533" s="11"/>
      <c r="K533" s="11" t="str">
        <f>VLOOKUP(Graduatesworkingorworkedincompa!P533,Companies!$A$2:$B$659,2,FALSE)</f>
        <v>Çelikler Holding</v>
      </c>
      <c r="L533" s="11"/>
      <c r="M533" s="11"/>
      <c r="N533" s="11"/>
      <c r="O533" s="11"/>
      <c r="P533">
        <f>VLOOKUP(WhoWorksWhere!A533,WhoHadInternshipWhere!$A$2:$F$811,2,FALSE)</f>
        <v>853</v>
      </c>
      <c r="Q533" t="str">
        <f>IF(P533=WhoWorksWhere!B533,"YES","")</f>
        <v>YES</v>
      </c>
      <c r="R533">
        <f>VLOOKUP(WhoWorksWhere!B533,Companies!$A$2:$B$695,1,FALSE)</f>
        <v>853</v>
      </c>
    </row>
    <row r="534" spans="1:18" hidden="1" x14ac:dyDescent="0.25">
      <c r="A534" s="15" t="str">
        <f>WhoWorksWhere!A534</f>
        <v>N17118787</v>
      </c>
      <c r="B534" s="15"/>
      <c r="C534" s="14" t="e">
        <f>VLOOKUP(WhoWorksWhere!A534,Graduates!$A$2:$F$231,2,FALSE)</f>
        <v>#N/A</v>
      </c>
      <c r="D534" s="14"/>
      <c r="E534" s="11" t="e">
        <f>VLOOKUP(WhoWorksWhere!A534,Graduates!$A$2:$F$231,3,FALSE)</f>
        <v>#N/A</v>
      </c>
      <c r="F534" s="11"/>
      <c r="G534" s="11" t="str">
        <f>VLOOKUP(WhoWorksWhere!B534,Companies!$A$2:$B$695,2,FALSE)</f>
        <v>Çelikler Holding</v>
      </c>
      <c r="H534" s="11"/>
      <c r="I534" s="11"/>
      <c r="J534" s="11"/>
      <c r="K534" s="11" t="str">
        <f>VLOOKUP(Graduatesworkingorworkedincompa!P534,Companies!$A$2:$B$659,2,FALSE)</f>
        <v>Çelikler Holding</v>
      </c>
      <c r="L534" s="11"/>
      <c r="M534" s="11"/>
      <c r="N534" s="11"/>
      <c r="O534" s="11"/>
      <c r="P534">
        <f>VLOOKUP(WhoWorksWhere!A534,WhoHadInternshipWhere!$A$2:$F$811,2,FALSE)</f>
        <v>853</v>
      </c>
      <c r="Q534" t="str">
        <f>IF(P534=WhoWorksWhere!B534,"YES","")</f>
        <v>YES</v>
      </c>
      <c r="R534">
        <f>VLOOKUP(WhoWorksWhere!B534,Companies!$A$2:$B$695,1,FALSE)</f>
        <v>853</v>
      </c>
    </row>
    <row r="535" spans="1:18" hidden="1" x14ac:dyDescent="0.25">
      <c r="A535" s="15">
        <f>WhoWorksWhere!A535</f>
        <v>21232369</v>
      </c>
      <c r="B535" s="15"/>
      <c r="C535" s="14" t="str">
        <f>VLOOKUP(WhoWorksWhere!A535,Graduates!$A$2:$F$231,2,FALSE)</f>
        <v>ERDEM</v>
      </c>
      <c r="D535" s="14"/>
      <c r="E535" s="11" t="str">
        <f>VLOOKUP(WhoWorksWhere!A535,Graduates!$A$2:$F$231,3,FALSE)</f>
        <v>BALTACI</v>
      </c>
      <c r="F535" s="11"/>
      <c r="G535" s="11" t="str">
        <f>VLOOKUP(WhoWorksWhere!B535,Companies!$A$2:$B$695,2,FALSE)</f>
        <v>ASELSAN</v>
      </c>
      <c r="H535" s="11"/>
      <c r="I535" s="11"/>
      <c r="J535" s="11"/>
      <c r="K535" s="11" t="str">
        <f>VLOOKUP(Graduatesworkingorworkedincompa!P535,Companies!$A$2:$B$659,2,FALSE)</f>
        <v>SYS - Samsun Yurt Savunma</v>
      </c>
      <c r="L535" s="11"/>
      <c r="M535" s="11"/>
      <c r="N535" s="11"/>
      <c r="O535" s="11"/>
      <c r="P535">
        <f>VLOOKUP(WhoWorksWhere!A535,WhoHadInternshipWhere!$A$2:$F$811,2,FALSE)</f>
        <v>378</v>
      </c>
      <c r="Q535" t="str">
        <f>IF(P535=WhoWorksWhere!B535,"YES","")</f>
        <v/>
      </c>
      <c r="R535">
        <f>VLOOKUP(WhoWorksWhere!B535,Companies!$A$2:$B$695,1,FALSE)</f>
        <v>1</v>
      </c>
    </row>
    <row r="536" spans="1:18" hidden="1" x14ac:dyDescent="0.25">
      <c r="A536" s="15" t="str">
        <f>WhoWorksWhere!A536</f>
        <v>N16213242</v>
      </c>
      <c r="B536" s="15"/>
      <c r="C536" s="14" t="e">
        <f>VLOOKUP(WhoWorksWhere!A536,Graduates!$A$2:$F$231,2,FALSE)</f>
        <v>#N/A</v>
      </c>
      <c r="D536" s="14"/>
      <c r="E536" s="11" t="e">
        <f>VLOOKUP(WhoWorksWhere!A536,Graduates!$A$2:$F$231,3,FALSE)</f>
        <v>#N/A</v>
      </c>
      <c r="F536" s="11"/>
      <c r="G536" s="11" t="str">
        <f>VLOOKUP(WhoWorksWhere!B536,Companies!$A$2:$B$695,2,FALSE)</f>
        <v>Ekinoks Software</v>
      </c>
      <c r="H536" s="11"/>
      <c r="I536" s="11"/>
      <c r="J536" s="11"/>
      <c r="K536" s="11" t="str">
        <f>VLOOKUP(Graduatesworkingorworkedincompa!P536,Companies!$A$2:$B$659,2,FALSE)</f>
        <v>TURKCELL</v>
      </c>
      <c r="L536" s="11"/>
      <c r="M536" s="11"/>
      <c r="N536" s="11"/>
      <c r="O536" s="11"/>
      <c r="P536">
        <f>VLOOKUP(WhoWorksWhere!A536,WhoHadInternshipWhere!$A$2:$F$811,2,FALSE)</f>
        <v>354</v>
      </c>
      <c r="Q536" t="str">
        <f>IF(P536=WhoWorksWhere!B536,"YES","")</f>
        <v/>
      </c>
      <c r="R536">
        <f>VLOOKUP(WhoWorksWhere!B536,Companies!$A$2:$B$695,1,FALSE)</f>
        <v>854</v>
      </c>
    </row>
    <row r="537" spans="1:18" hidden="1" x14ac:dyDescent="0.25">
      <c r="A537" s="15" t="str">
        <f>WhoWorksWhere!A537</f>
        <v>N17133211</v>
      </c>
      <c r="B537" s="15"/>
      <c r="C537" s="14" t="e">
        <f>VLOOKUP(WhoWorksWhere!A537,Graduates!$A$2:$F$231,2,FALSE)</f>
        <v>#N/A</v>
      </c>
      <c r="D537" s="14"/>
      <c r="E537" s="11" t="e">
        <f>VLOOKUP(WhoWorksWhere!A537,Graduates!$A$2:$F$231,3,FALSE)</f>
        <v>#N/A</v>
      </c>
      <c r="F537" s="11"/>
      <c r="G537" s="11" t="str">
        <f>VLOOKUP(WhoWorksWhere!B537,Companies!$A$2:$B$695,2,FALSE)</f>
        <v>Türk Traktör</v>
      </c>
      <c r="H537" s="11"/>
      <c r="I537" s="11"/>
      <c r="J537" s="11"/>
      <c r="K537" s="11" t="str">
        <f>VLOOKUP(Graduatesworkingorworkedincompa!P537,Companies!$A$2:$B$659,2,FALSE)</f>
        <v>HAVELSAN</v>
      </c>
      <c r="L537" s="11"/>
      <c r="M537" s="11"/>
      <c r="N537" s="11"/>
      <c r="O537" s="11"/>
      <c r="P537">
        <f>VLOOKUP(WhoWorksWhere!A537,WhoHadInternshipWhere!$A$2:$F$811,2,FALSE)</f>
        <v>357</v>
      </c>
      <c r="Q537" t="str">
        <f>IF(P537=WhoWorksWhere!B537,"YES","")</f>
        <v/>
      </c>
      <c r="R537">
        <f>VLOOKUP(WhoWorksWhere!B537,Companies!$A$2:$B$695,1,FALSE)</f>
        <v>208</v>
      </c>
    </row>
    <row r="538" spans="1:18" hidden="1" x14ac:dyDescent="0.25">
      <c r="A538" s="15" t="str">
        <f>WhoWorksWhere!A538</f>
        <v>N17110982</v>
      </c>
      <c r="B538" s="15"/>
      <c r="C538" s="14" t="e">
        <f>VLOOKUP(WhoWorksWhere!A538,Graduates!$A$2:$F$231,2,FALSE)</f>
        <v>#N/A</v>
      </c>
      <c r="D538" s="14"/>
      <c r="E538" s="11" t="e">
        <f>VLOOKUP(WhoWorksWhere!A538,Graduates!$A$2:$F$231,3,FALSE)</f>
        <v>#N/A</v>
      </c>
      <c r="F538" s="11"/>
      <c r="G538" s="11" t="str">
        <f>VLOOKUP(WhoWorksWhere!B538,Companies!$A$2:$B$695,2,FALSE)</f>
        <v>Türk Telekom</v>
      </c>
      <c r="H538" s="11"/>
      <c r="I538" s="11"/>
      <c r="J538" s="11"/>
      <c r="K538" s="11" t="str">
        <f>VLOOKUP(Graduatesworkingorworkedincompa!P538,Companies!$A$2:$B$659,2,FALSE)</f>
        <v>Selex ES Elektronik Turkey</v>
      </c>
      <c r="L538" s="11"/>
      <c r="M538" s="11"/>
      <c r="N538" s="11"/>
      <c r="O538" s="11"/>
      <c r="P538">
        <f>VLOOKUP(WhoWorksWhere!A538,WhoHadInternshipWhere!$A$2:$F$811,2,FALSE)</f>
        <v>635</v>
      </c>
      <c r="Q538" t="str">
        <f>IF(P538=WhoWorksWhere!B538,"YES","")</f>
        <v/>
      </c>
      <c r="R538">
        <f>VLOOKUP(WhoWorksWhere!B538,Companies!$A$2:$B$695,1,FALSE)</f>
        <v>69</v>
      </c>
    </row>
    <row r="539" spans="1:18" hidden="1" x14ac:dyDescent="0.25">
      <c r="A539" s="15" t="str">
        <f>WhoWorksWhere!A539</f>
        <v>N17110982</v>
      </c>
      <c r="B539" s="15"/>
      <c r="C539" s="14" t="e">
        <f>VLOOKUP(WhoWorksWhere!A539,Graduates!$A$2:$F$231,2,FALSE)</f>
        <v>#N/A</v>
      </c>
      <c r="D539" s="14"/>
      <c r="E539" s="11" t="e">
        <f>VLOOKUP(WhoWorksWhere!A539,Graduates!$A$2:$F$231,3,FALSE)</f>
        <v>#N/A</v>
      </c>
      <c r="F539" s="11"/>
      <c r="G539" s="11" t="str">
        <f>VLOOKUP(WhoWorksWhere!B539,Companies!$A$2:$B$695,2,FALSE)</f>
        <v>KORVUS</v>
      </c>
      <c r="H539" s="11"/>
      <c r="I539" s="11"/>
      <c r="J539" s="11"/>
      <c r="K539" s="11" t="str">
        <f>VLOOKUP(Graduatesworkingorworkedincompa!P539,Companies!$A$2:$B$659,2,FALSE)</f>
        <v>Selex ES Elektronik Turkey</v>
      </c>
      <c r="L539" s="11"/>
      <c r="M539" s="11"/>
      <c r="N539" s="11"/>
      <c r="O539" s="11"/>
      <c r="P539">
        <f>VLOOKUP(WhoWorksWhere!A539,WhoHadInternshipWhere!$A$2:$F$811,2,FALSE)</f>
        <v>635</v>
      </c>
      <c r="Q539" t="str">
        <f>IF(P539=WhoWorksWhere!B539,"YES","")</f>
        <v/>
      </c>
      <c r="R539">
        <f>VLOOKUP(WhoWorksWhere!B539,Companies!$A$2:$B$695,1,FALSE)</f>
        <v>857</v>
      </c>
    </row>
    <row r="540" spans="1:18" hidden="1" x14ac:dyDescent="0.25">
      <c r="A540" s="15" t="str">
        <f>WhoWorksWhere!A540</f>
        <v>N17110982</v>
      </c>
      <c r="B540" s="15"/>
      <c r="C540" s="14" t="e">
        <f>VLOOKUP(WhoWorksWhere!A540,Graduates!$A$2:$F$231,2,FALSE)</f>
        <v>#N/A</v>
      </c>
      <c r="D540" s="14"/>
      <c r="E540" s="11" t="e">
        <f>VLOOKUP(WhoWorksWhere!A540,Graduates!$A$2:$F$231,3,FALSE)</f>
        <v>#N/A</v>
      </c>
      <c r="F540" s="11"/>
      <c r="G540" s="11" t="str">
        <f>VLOOKUP(WhoWorksWhere!B540,Companies!$A$2:$B$695,2,FALSE)</f>
        <v>YD Yazılım</v>
      </c>
      <c r="H540" s="11"/>
      <c r="I540" s="11"/>
      <c r="J540" s="11"/>
      <c r="K540" s="11" t="str">
        <f>VLOOKUP(Graduatesworkingorworkedincompa!P540,Companies!$A$2:$B$659,2,FALSE)</f>
        <v>Selex ES Elektronik Turkey</v>
      </c>
      <c r="L540" s="11"/>
      <c r="M540" s="11"/>
      <c r="N540" s="11"/>
      <c r="O540" s="11"/>
      <c r="P540">
        <f>VLOOKUP(WhoWorksWhere!A540,WhoHadInternshipWhere!$A$2:$F$811,2,FALSE)</f>
        <v>635</v>
      </c>
      <c r="Q540" t="str">
        <f>IF(P540=WhoWorksWhere!B540,"YES","")</f>
        <v/>
      </c>
      <c r="R540">
        <f>VLOOKUP(WhoWorksWhere!B540,Companies!$A$2:$B$695,1,FALSE)</f>
        <v>681</v>
      </c>
    </row>
    <row r="541" spans="1:18" hidden="1" x14ac:dyDescent="0.25">
      <c r="A541" s="15">
        <f>WhoWorksWhere!A541</f>
        <v>20829655</v>
      </c>
      <c r="B541" s="15"/>
      <c r="C541" s="14" t="str">
        <f>VLOOKUP(WhoWorksWhere!A541,Graduates!$A$2:$F$231,2,FALSE)</f>
        <v>MERVE</v>
      </c>
      <c r="D541" s="14"/>
      <c r="E541" s="11" t="str">
        <f>VLOOKUP(WhoWorksWhere!A541,Graduates!$A$2:$F$231,3,FALSE)</f>
        <v>TANIŞ</v>
      </c>
      <c r="F541" s="11"/>
      <c r="G541" s="11" t="str">
        <f>VLOOKUP(WhoWorksWhere!B541,Companies!$A$2:$B$695,2,FALSE)</f>
        <v>Mutlu AKÜ</v>
      </c>
      <c r="H541" s="11"/>
      <c r="I541" s="11"/>
      <c r="J541" s="11"/>
      <c r="K541" s="11" t="str">
        <f>VLOOKUP(Graduatesworkingorworkedincompa!P541,Companies!$A$2:$B$659,2,FALSE)</f>
        <v>ISUZU</v>
      </c>
      <c r="L541" s="11"/>
      <c r="M541" s="11"/>
      <c r="N541" s="11"/>
      <c r="O541" s="11"/>
      <c r="P541">
        <f>VLOOKUP(WhoWorksWhere!A541,WhoHadInternshipWhere!$A$2:$F$811,2,FALSE)</f>
        <v>778</v>
      </c>
      <c r="Q541" t="str">
        <f>IF(P541=WhoWorksWhere!B541,"YES","")</f>
        <v/>
      </c>
      <c r="R541">
        <f>VLOOKUP(WhoWorksWhere!B541,Companies!$A$2:$B$695,1,FALSE)</f>
        <v>858</v>
      </c>
    </row>
    <row r="542" spans="1:18" hidden="1" x14ac:dyDescent="0.25">
      <c r="A542" s="15" t="str">
        <f>WhoWorksWhere!A542</f>
        <v>N17136814</v>
      </c>
      <c r="B542" s="15"/>
      <c r="C542" s="14" t="e">
        <f>VLOOKUP(WhoWorksWhere!A542,Graduates!$A$2:$F$231,2,FALSE)</f>
        <v>#N/A</v>
      </c>
      <c r="D542" s="14"/>
      <c r="E542" s="11" t="e">
        <f>VLOOKUP(WhoWorksWhere!A542,Graduates!$A$2:$F$231,3,FALSE)</f>
        <v>#N/A</v>
      </c>
      <c r="F542" s="11"/>
      <c r="G542" s="11" t="str">
        <f>VLOOKUP(WhoWorksWhere!B542,Companies!$A$2:$B$695,2,FALSE)</f>
        <v>Hacettepe University</v>
      </c>
      <c r="H542" s="11"/>
      <c r="I542" s="11"/>
      <c r="J542" s="11"/>
      <c r="K542" s="11" t="str">
        <f>VLOOKUP(Graduatesworkingorworkedincompa!P542,Companies!$A$2:$B$659,2,FALSE)</f>
        <v>Erdemir Demir Çelik</v>
      </c>
      <c r="L542" s="11"/>
      <c r="M542" s="11"/>
      <c r="N542" s="11"/>
      <c r="O542" s="11"/>
      <c r="P542">
        <f>VLOOKUP(WhoWorksWhere!A542,WhoHadInternshipWhere!$A$2:$F$811,2,FALSE)</f>
        <v>101</v>
      </c>
      <c r="Q542" t="str">
        <f>IF(P542=WhoWorksWhere!B542,"YES","")</f>
        <v/>
      </c>
      <c r="R542">
        <f>VLOOKUP(WhoWorksWhere!B542,Companies!$A$2:$B$695,1,FALSE)</f>
        <v>5</v>
      </c>
    </row>
    <row r="543" spans="1:18" hidden="1" x14ac:dyDescent="0.25">
      <c r="A543" s="15" t="str">
        <f>WhoWorksWhere!A543</f>
        <v>N14112106</v>
      </c>
      <c r="B543" s="15"/>
      <c r="C543" s="14" t="e">
        <f>VLOOKUP(WhoWorksWhere!A543,Graduates!$A$2:$F$231,2,FALSE)</f>
        <v>#N/A</v>
      </c>
      <c r="D543" s="14"/>
      <c r="E543" s="11" t="e">
        <f>VLOOKUP(WhoWorksWhere!A543,Graduates!$A$2:$F$231,3,FALSE)</f>
        <v>#N/A</v>
      </c>
      <c r="F543" s="11"/>
      <c r="G543" s="11" t="str">
        <f>VLOOKUP(WhoWorksWhere!B543,Companies!$A$2:$B$695,2,FALSE)</f>
        <v>AKGÜN Software</v>
      </c>
      <c r="H543" s="11"/>
      <c r="I543" s="11"/>
      <c r="J543" s="11"/>
      <c r="K543" s="11" t="str">
        <f>VLOOKUP(Graduatesworkingorworkedincompa!P543,Companies!$A$2:$B$659,2,FALSE)</f>
        <v>Halkbank</v>
      </c>
      <c r="L543" s="11"/>
      <c r="M543" s="11"/>
      <c r="N543" s="11"/>
      <c r="O543" s="11"/>
      <c r="P543">
        <f>VLOOKUP(WhoWorksWhere!A543,WhoHadInternshipWhere!$A$2:$F$811,2,FALSE)</f>
        <v>296</v>
      </c>
      <c r="Q543" t="str">
        <f>IF(P543=WhoWorksWhere!B543,"YES","")</f>
        <v/>
      </c>
      <c r="R543">
        <f>VLOOKUP(WhoWorksWhere!B543,Companies!$A$2:$B$695,1,FALSE)</f>
        <v>862</v>
      </c>
    </row>
    <row r="544" spans="1:18" hidden="1" x14ac:dyDescent="0.25">
      <c r="A544" s="15">
        <f>WhoWorksWhere!A544</f>
        <v>21232757</v>
      </c>
      <c r="B544" s="15"/>
      <c r="C544" s="14" t="str">
        <f>VLOOKUP(WhoWorksWhere!A544,Graduates!$A$2:$F$231,2,FALSE)</f>
        <v>ÇAĞLA</v>
      </c>
      <c r="D544" s="14"/>
      <c r="E544" s="11" t="str">
        <f>VLOOKUP(WhoWorksWhere!A544,Graduates!$A$2:$F$231,3,FALSE)</f>
        <v>ÜNALLI</v>
      </c>
      <c r="F544" s="11"/>
      <c r="G544" s="11" t="str">
        <f>VLOOKUP(WhoWorksWhere!B544,Companies!$A$2:$B$695,2,FALSE)</f>
        <v>ASELSAN</v>
      </c>
      <c r="H544" s="11"/>
      <c r="I544" s="11"/>
      <c r="J544" s="11"/>
      <c r="K544" s="11" t="str">
        <f>VLOOKUP(Graduatesworkingorworkedincompa!P544,Companies!$A$2:$B$659,2,FALSE)</f>
        <v>Oyak-Renault Otomobil Fabrikaları</v>
      </c>
      <c r="L544" s="11"/>
      <c r="M544" s="11"/>
      <c r="N544" s="11"/>
      <c r="O544" s="11"/>
      <c r="P544">
        <f>VLOOKUP(WhoWorksWhere!A544,WhoHadInternshipWhere!$A$2:$F$811,2,FALSE)</f>
        <v>19</v>
      </c>
      <c r="Q544" t="str">
        <f>IF(P544=WhoWorksWhere!B544,"YES","")</f>
        <v/>
      </c>
      <c r="R544">
        <f>VLOOKUP(WhoWorksWhere!B544,Companies!$A$2:$B$695,1,FALSE)</f>
        <v>1</v>
      </c>
    </row>
    <row r="545" spans="1:18" x14ac:dyDescent="0.25">
      <c r="A545" s="15">
        <f>WhoWorksWhere!A545</f>
        <v>21232762</v>
      </c>
      <c r="B545" s="15"/>
      <c r="C545" s="14" t="str">
        <f>VLOOKUP(WhoWorksWhere!A545,Graduates!$A$2:$F$231,2,FALSE)</f>
        <v>CENGİZHAN</v>
      </c>
      <c r="D545" s="14"/>
      <c r="E545" s="11" t="str">
        <f>VLOOKUP(WhoWorksWhere!A545,Graduates!$A$2:$F$231,3,FALSE)</f>
        <v>ÜNSAL</v>
      </c>
      <c r="F545" s="11"/>
      <c r="G545" s="11" t="str">
        <f>VLOOKUP(WhoWorksWhere!B545,Companies!$A$2:$B$695,2,FALSE)</f>
        <v>Türk Traktör</v>
      </c>
      <c r="H545" s="11"/>
      <c r="I545" s="11"/>
      <c r="J545" s="11"/>
      <c r="K545" s="11" t="str">
        <f>VLOOKUP(Graduatesworkingorworkedincompa!P545,Companies!$A$2:$B$659,2,FALSE)</f>
        <v>Türk Traktör</v>
      </c>
      <c r="L545" s="11"/>
      <c r="M545" s="11"/>
      <c r="N545" s="11"/>
      <c r="O545" s="11"/>
      <c r="P545">
        <f>VLOOKUP(WhoWorksWhere!A545,WhoHadInternshipWhere!$A$2:$F$811,2,FALSE)</f>
        <v>208</v>
      </c>
      <c r="Q545" t="str">
        <f>IF(P545=WhoWorksWhere!B545,"YES","")</f>
        <v>YES</v>
      </c>
      <c r="R545">
        <f>VLOOKUP(WhoWorksWhere!B545,Companies!$A$2:$B$695,1,FALSE)</f>
        <v>208</v>
      </c>
    </row>
    <row r="546" spans="1:18" hidden="1" x14ac:dyDescent="0.25">
      <c r="A546" s="15">
        <f>WhoWorksWhere!A546</f>
        <v>21693588</v>
      </c>
      <c r="B546" s="15"/>
      <c r="C546" s="14" t="e">
        <f>VLOOKUP(WhoWorksWhere!A546,Graduates!$A$2:$F$231,2,FALSE)</f>
        <v>#N/A</v>
      </c>
      <c r="D546" s="14"/>
      <c r="E546" s="11" t="e">
        <f>VLOOKUP(WhoWorksWhere!A546,Graduates!$A$2:$F$231,3,FALSE)</f>
        <v>#N/A</v>
      </c>
      <c r="F546" s="11"/>
      <c r="G546" s="11" t="str">
        <f>VLOOKUP(WhoWorksWhere!B546,Companies!$A$2:$B$695,2,FALSE)</f>
        <v>Decathlon</v>
      </c>
      <c r="H546" s="11"/>
      <c r="I546" s="11"/>
      <c r="J546" s="11"/>
      <c r="K546" s="11" t="str">
        <f>VLOOKUP(Graduatesworkingorworkedincompa!P546,Companies!$A$2:$B$659,2,FALSE)</f>
        <v>Tepe Betopan</v>
      </c>
      <c r="L546" s="11"/>
      <c r="M546" s="11"/>
      <c r="N546" s="11"/>
      <c r="O546" s="11"/>
      <c r="P546">
        <f>VLOOKUP(WhoWorksWhere!A546,WhoHadInternshipWhere!$A$2:$F$811,2,FALSE)</f>
        <v>196</v>
      </c>
      <c r="Q546" t="str">
        <f>IF(P546=WhoWorksWhere!B546,"YES","")</f>
        <v/>
      </c>
      <c r="R546">
        <f>VLOOKUP(WhoWorksWhere!B546,Companies!$A$2:$B$695,1,FALSE)</f>
        <v>29</v>
      </c>
    </row>
    <row r="547" spans="1:18" hidden="1" x14ac:dyDescent="0.25">
      <c r="A547" s="15">
        <f>WhoWorksWhere!A547</f>
        <v>21331984</v>
      </c>
      <c r="B547" s="15"/>
      <c r="C547" s="14" t="e">
        <f>VLOOKUP(WhoWorksWhere!A547,Graduates!$A$2:$F$231,2,FALSE)</f>
        <v>#N/A</v>
      </c>
      <c r="D547" s="14"/>
      <c r="E547" s="11" t="e">
        <f>VLOOKUP(WhoWorksWhere!A547,Graduates!$A$2:$F$231,3,FALSE)</f>
        <v>#N/A</v>
      </c>
      <c r="F547" s="11"/>
      <c r="G547" s="11" t="str">
        <f>VLOOKUP(WhoWorksWhere!B547,Companies!$A$2:$B$695,2,FALSE)</f>
        <v>MEFA Group</v>
      </c>
      <c r="H547" s="11"/>
      <c r="I547" s="11"/>
      <c r="J547" s="11"/>
      <c r="K547" s="11" t="str">
        <f>VLOOKUP(Graduatesworkingorworkedincompa!P547,Companies!$A$2:$B$659,2,FALSE)</f>
        <v>Delphi Automotive Systems</v>
      </c>
      <c r="L547" s="11"/>
      <c r="M547" s="11"/>
      <c r="N547" s="11"/>
      <c r="O547" s="11"/>
      <c r="P547">
        <f>VLOOKUP(WhoWorksWhere!A547,WhoHadInternshipWhere!$A$2:$F$811,2,FALSE)</f>
        <v>321</v>
      </c>
      <c r="Q547" t="str">
        <f>IF(P547=WhoWorksWhere!B547,"YES","")</f>
        <v/>
      </c>
      <c r="R547">
        <f>VLOOKUP(WhoWorksWhere!B547,Companies!$A$2:$B$695,1,FALSE)</f>
        <v>576</v>
      </c>
    </row>
    <row r="548" spans="1:18" hidden="1" x14ac:dyDescent="0.25">
      <c r="A548" s="15">
        <f>WhoWorksWhere!A548</f>
        <v>21430881</v>
      </c>
      <c r="B548" s="15"/>
      <c r="C548" s="14" t="e">
        <f>VLOOKUP(WhoWorksWhere!A548,Graduates!$A$2:$F$231,2,FALSE)</f>
        <v>#N/A</v>
      </c>
      <c r="D548" s="14"/>
      <c r="E548" s="11" t="e">
        <f>VLOOKUP(WhoWorksWhere!A548,Graduates!$A$2:$F$231,3,FALSE)</f>
        <v>#N/A</v>
      </c>
      <c r="F548" s="11"/>
      <c r="G548" s="11" t="str">
        <f>VLOOKUP(WhoWorksWhere!B548,Companies!$A$2:$B$695,2,FALSE)</f>
        <v>Verart Grup İç Mimarlık ve Mühendislik</v>
      </c>
      <c r="H548" s="11"/>
      <c r="I548" s="11"/>
      <c r="J548" s="11"/>
      <c r="K548" s="11" t="str">
        <f>VLOOKUP(Graduatesworkingorworkedincompa!P548,Companies!$A$2:$B$659,2,FALSE)</f>
        <v>Yüksel Composite Technologies</v>
      </c>
      <c r="L548" s="11"/>
      <c r="M548" s="11"/>
      <c r="N548" s="11"/>
      <c r="O548" s="11"/>
      <c r="P548">
        <f>VLOOKUP(WhoWorksWhere!A548,WhoHadInternshipWhere!$A$2:$F$811,2,FALSE)</f>
        <v>495</v>
      </c>
      <c r="Q548" t="str">
        <f>IF(P548=WhoWorksWhere!B548,"YES","")</f>
        <v/>
      </c>
      <c r="R548">
        <f>VLOOKUP(WhoWorksWhere!B548,Companies!$A$2:$B$695,1,FALSE)</f>
        <v>873</v>
      </c>
    </row>
    <row r="549" spans="1:18" hidden="1" x14ac:dyDescent="0.25">
      <c r="A549" s="15" t="str">
        <f>WhoWorksWhere!A549</f>
        <v>N17135782</v>
      </c>
      <c r="B549" s="15"/>
      <c r="C549" s="14" t="e">
        <f>VLOOKUP(WhoWorksWhere!A549,Graduates!$A$2:$F$231,2,FALSE)</f>
        <v>#N/A</v>
      </c>
      <c r="D549" s="14"/>
      <c r="E549" s="11" t="e">
        <f>VLOOKUP(WhoWorksWhere!A549,Graduates!$A$2:$F$231,3,FALSE)</f>
        <v>#N/A</v>
      </c>
      <c r="F549" s="11"/>
      <c r="G549" s="11" t="str">
        <f>VLOOKUP(WhoWorksWhere!B549,Companies!$A$2:$B$695,2,FALSE)</f>
        <v>Türk Traktör</v>
      </c>
      <c r="H549" s="11"/>
      <c r="I549" s="11"/>
      <c r="J549" s="11"/>
      <c r="K549" s="11" t="e">
        <f>VLOOKUP(Graduatesworkingorworkedincompa!P549,Companies!$A$2:$B$659,2,FALSE)</f>
        <v>#N/A</v>
      </c>
      <c r="L549" s="11"/>
      <c r="M549" s="11"/>
      <c r="N549" s="11"/>
      <c r="O549" s="11"/>
      <c r="P549" t="e">
        <f>VLOOKUP(WhoWorksWhere!A549,WhoHadInternshipWhere!$A$2:$F$811,2,FALSE)</f>
        <v>#N/A</v>
      </c>
      <c r="Q549" t="e">
        <f>IF(P549=WhoWorksWhere!B549,"YES","")</f>
        <v>#N/A</v>
      </c>
      <c r="R549">
        <f>VLOOKUP(WhoWorksWhere!B549,Companies!$A$2:$B$695,1,FALSE)</f>
        <v>208</v>
      </c>
    </row>
    <row r="550" spans="1:18" hidden="1" x14ac:dyDescent="0.25">
      <c r="A550" s="15" t="str">
        <f>WhoWorksWhere!A550</f>
        <v>N17116172</v>
      </c>
      <c r="B550" s="15"/>
      <c r="C550" s="14" t="e">
        <f>VLOOKUP(WhoWorksWhere!A550,Graduates!$A$2:$F$231,2,FALSE)</f>
        <v>#N/A</v>
      </c>
      <c r="D550" s="14"/>
      <c r="E550" s="11" t="e">
        <f>VLOOKUP(WhoWorksWhere!A550,Graduates!$A$2:$F$231,3,FALSE)</f>
        <v>#N/A</v>
      </c>
      <c r="F550" s="11"/>
      <c r="G550" s="11" t="str">
        <f>VLOOKUP(WhoWorksWhere!B550,Companies!$A$2:$B$695,2,FALSE)</f>
        <v>ASELSAN</v>
      </c>
      <c r="H550" s="11"/>
      <c r="I550" s="11"/>
      <c r="J550" s="11"/>
      <c r="K550" s="11" t="str">
        <f>VLOOKUP(Graduatesworkingorworkedincompa!P550,Companies!$A$2:$B$659,2,FALSE)</f>
        <v>Nurol Technology</v>
      </c>
      <c r="L550" s="11"/>
      <c r="M550" s="11"/>
      <c r="N550" s="11"/>
      <c r="O550" s="11"/>
      <c r="P550">
        <f>VLOOKUP(WhoWorksWhere!A550,WhoHadInternshipWhere!$A$2:$F$811,2,FALSE)</f>
        <v>241</v>
      </c>
      <c r="Q550" t="str">
        <f>IF(P550=WhoWorksWhere!B550,"YES","")</f>
        <v/>
      </c>
      <c r="R550">
        <f>VLOOKUP(WhoWorksWhere!B550,Companies!$A$2:$B$695,1,FALSE)</f>
        <v>1</v>
      </c>
    </row>
    <row r="551" spans="1:18" hidden="1" x14ac:dyDescent="0.25">
      <c r="A551" s="15">
        <f>WhoWorksWhere!A551</f>
        <v>21332148</v>
      </c>
      <c r="B551" s="15"/>
      <c r="C551" s="14" t="str">
        <f>VLOOKUP(WhoWorksWhere!A551,Graduates!$A$2:$F$231,2,FALSE)</f>
        <v>MERT</v>
      </c>
      <c r="D551" s="14"/>
      <c r="E551" s="11" t="str">
        <f>VLOOKUP(WhoWorksWhere!A551,Graduates!$A$2:$F$231,3,FALSE)</f>
        <v>ÇİLDİR</v>
      </c>
      <c r="F551" s="11"/>
      <c r="G551" s="11" t="str">
        <f>VLOOKUP(WhoWorksWhere!B551,Companies!$A$2:$B$695,2,FALSE)</f>
        <v>KPMG</v>
      </c>
      <c r="H551" s="11"/>
      <c r="I551" s="11"/>
      <c r="J551" s="11"/>
      <c r="K551" s="11" t="str">
        <f>VLOOKUP(Graduatesworkingorworkedincompa!P551,Companies!$A$2:$B$659,2,FALSE)</f>
        <v>Arçelik</v>
      </c>
      <c r="L551" s="11"/>
      <c r="M551" s="11"/>
      <c r="N551" s="11"/>
      <c r="O551" s="11"/>
      <c r="P551">
        <f>VLOOKUP(WhoWorksWhere!A551,WhoHadInternshipWhere!$A$2:$F$811,2,FALSE)</f>
        <v>16</v>
      </c>
      <c r="Q551" t="str">
        <f>IF(P551=WhoWorksWhere!B551,"YES","")</f>
        <v/>
      </c>
      <c r="R551">
        <f>VLOOKUP(WhoWorksWhere!B551,Companies!$A$2:$B$695,1,FALSE)</f>
        <v>72</v>
      </c>
    </row>
    <row r="552" spans="1:18" hidden="1" x14ac:dyDescent="0.25">
      <c r="A552" s="15">
        <f>WhoWorksWhere!A552</f>
        <v>21131292</v>
      </c>
      <c r="B552" s="15"/>
      <c r="C552" s="14" t="str">
        <f>VLOOKUP(WhoWorksWhere!A552,Graduates!$A$2:$F$231,2,FALSE)</f>
        <v>SELİN</v>
      </c>
      <c r="D552" s="14"/>
      <c r="E552" s="11" t="str">
        <f>VLOOKUP(WhoWorksWhere!A552,Graduates!$A$2:$F$231,3,FALSE)</f>
        <v>YANAŞIK</v>
      </c>
      <c r="F552" s="11"/>
      <c r="G552" s="11" t="str">
        <f>VLOOKUP(WhoWorksWhere!B552,Companies!$A$2:$B$695,2,FALSE)</f>
        <v>Sarar</v>
      </c>
      <c r="H552" s="11"/>
      <c r="I552" s="11"/>
      <c r="J552" s="11"/>
      <c r="K552" s="11" t="str">
        <f>VLOOKUP(Graduatesworkingorworkedincompa!P552,Companies!$A$2:$B$659,2,FALSE)</f>
        <v>Arçelik</v>
      </c>
      <c r="L552" s="11"/>
      <c r="M552" s="11"/>
      <c r="N552" s="11"/>
      <c r="O552" s="11"/>
      <c r="P552">
        <f>VLOOKUP(WhoWorksWhere!A552,WhoHadInternshipWhere!$A$2:$F$811,2,FALSE)</f>
        <v>16</v>
      </c>
      <c r="Q552" t="str">
        <f>IF(P552=WhoWorksWhere!B552,"YES","")</f>
        <v/>
      </c>
      <c r="R552">
        <f>VLOOKUP(WhoWorksWhere!B552,Companies!$A$2:$B$695,1,FALSE)</f>
        <v>710</v>
      </c>
    </row>
    <row r="553" spans="1:18" hidden="1" x14ac:dyDescent="0.25">
      <c r="A553" s="15">
        <f>WhoWorksWhere!A553</f>
        <v>21131292</v>
      </c>
      <c r="B553" s="15"/>
      <c r="C553" s="14" t="str">
        <f>VLOOKUP(WhoWorksWhere!A553,Graduates!$A$2:$F$231,2,FALSE)</f>
        <v>SELİN</v>
      </c>
      <c r="D553" s="14"/>
      <c r="E553" s="11" t="str">
        <f>VLOOKUP(WhoWorksWhere!A553,Graduates!$A$2:$F$231,3,FALSE)</f>
        <v>YANAŞIK</v>
      </c>
      <c r="F553" s="11"/>
      <c r="G553" s="11" t="str">
        <f>VLOOKUP(WhoWorksWhere!B553,Companies!$A$2:$B$695,2,FALSE)</f>
        <v>Esgaz</v>
      </c>
      <c r="H553" s="11"/>
      <c r="I553" s="11"/>
      <c r="J553" s="11"/>
      <c r="K553" s="11" t="str">
        <f>VLOOKUP(Graduatesworkingorworkedincompa!P553,Companies!$A$2:$B$659,2,FALSE)</f>
        <v>Arçelik</v>
      </c>
      <c r="L553" s="11"/>
      <c r="M553" s="11"/>
      <c r="N553" s="11"/>
      <c r="O553" s="11"/>
      <c r="P553">
        <f>VLOOKUP(WhoWorksWhere!A553,WhoHadInternshipWhere!$A$2:$F$811,2,FALSE)</f>
        <v>16</v>
      </c>
      <c r="Q553" t="str">
        <f>IF(P553=WhoWorksWhere!B553,"YES","")</f>
        <v/>
      </c>
      <c r="R553">
        <f>VLOOKUP(WhoWorksWhere!B553,Companies!$A$2:$B$695,1,FALSE)</f>
        <v>912</v>
      </c>
    </row>
    <row r="554" spans="1:18" hidden="1" x14ac:dyDescent="0.25">
      <c r="A554" s="15" t="str">
        <f>WhoWorksWhere!A554</f>
        <v>N17133502</v>
      </c>
      <c r="B554" s="15"/>
      <c r="C554" s="14" t="e">
        <f>VLOOKUP(WhoWorksWhere!A554,Graduates!$A$2:$F$231,2,FALSE)</f>
        <v>#N/A</v>
      </c>
      <c r="D554" s="14"/>
      <c r="E554" s="11" t="e">
        <f>VLOOKUP(WhoWorksWhere!A554,Graduates!$A$2:$F$231,3,FALSE)</f>
        <v>#N/A</v>
      </c>
      <c r="F554" s="11"/>
      <c r="G554" s="11" t="str">
        <f>VLOOKUP(WhoWorksWhere!B554,Companies!$A$2:$B$695,2,FALSE)</f>
        <v>Üzümcü Tıbbi Cihaz ve Medikal Gaz Sistemleri</v>
      </c>
      <c r="H554" s="11"/>
      <c r="I554" s="11"/>
      <c r="J554" s="11"/>
      <c r="K554" s="11" t="e">
        <f>VLOOKUP(Graduatesworkingorworkedincompa!P554,Companies!$A$2:$B$659,2,FALSE)</f>
        <v>#N/A</v>
      </c>
      <c r="L554" s="11"/>
      <c r="M554" s="11"/>
      <c r="N554" s="11"/>
      <c r="O554" s="11"/>
      <c r="P554" t="e">
        <f>VLOOKUP(WhoWorksWhere!A554,WhoHadInternshipWhere!$A$2:$F$811,2,FALSE)</f>
        <v>#N/A</v>
      </c>
      <c r="Q554" t="e">
        <f>IF(P554=WhoWorksWhere!B554,"YES","")</f>
        <v>#N/A</v>
      </c>
      <c r="R554">
        <f>VLOOKUP(WhoWorksWhere!B554,Companies!$A$2:$B$695,1,FALSE)</f>
        <v>913</v>
      </c>
    </row>
    <row r="555" spans="1:18" hidden="1" x14ac:dyDescent="0.25">
      <c r="A555" s="15" t="str">
        <f>WhoWorksWhere!A555</f>
        <v>N17133393</v>
      </c>
      <c r="B555" s="15"/>
      <c r="C555" s="14" t="e">
        <f>VLOOKUP(WhoWorksWhere!A555,Graduates!$A$2:$F$231,2,FALSE)</f>
        <v>#N/A</v>
      </c>
      <c r="D555" s="14"/>
      <c r="E555" s="11" t="e">
        <f>VLOOKUP(WhoWorksWhere!A555,Graduates!$A$2:$F$231,3,FALSE)</f>
        <v>#N/A</v>
      </c>
      <c r="F555" s="11"/>
      <c r="G555" s="11" t="str">
        <f>VLOOKUP(WhoWorksWhere!B555,Companies!$A$2:$B$695,2,FALSE)</f>
        <v>ROKETSAN</v>
      </c>
      <c r="H555" s="11"/>
      <c r="I555" s="11"/>
      <c r="J555" s="11"/>
      <c r="K555" s="11" t="str">
        <f>VLOOKUP(Graduatesworkingorworkedincompa!P555,Companies!$A$2:$B$659,2,FALSE)</f>
        <v>MKEK - Makine ve Kimya Endüstrisi Kurumu</v>
      </c>
      <c r="L555" s="11"/>
      <c r="M555" s="11"/>
      <c r="N555" s="11"/>
      <c r="O555" s="11"/>
      <c r="P555">
        <f>VLOOKUP(WhoWorksWhere!A555,WhoHadInternshipWhere!$A$2:$F$811,2,FALSE)</f>
        <v>367</v>
      </c>
      <c r="Q555" t="str">
        <f>IF(P555=WhoWorksWhere!B555,"YES","")</f>
        <v/>
      </c>
      <c r="R555">
        <f>VLOOKUP(WhoWorksWhere!B555,Companies!$A$2:$B$695,1,FALSE)</f>
        <v>64</v>
      </c>
    </row>
    <row r="556" spans="1:18" hidden="1" x14ac:dyDescent="0.25">
      <c r="A556" s="15">
        <f>WhoWorksWhere!A556</f>
        <v>20930039</v>
      </c>
      <c r="B556" s="15"/>
      <c r="C556" s="14" t="str">
        <f>VLOOKUP(WhoWorksWhere!A556,Graduates!$A$2:$F$231,2,FALSE)</f>
        <v>ECEHAN</v>
      </c>
      <c r="D556" s="14"/>
      <c r="E556" s="11" t="str">
        <f>VLOOKUP(WhoWorksWhere!A556,Graduates!$A$2:$F$231,3,FALSE)</f>
        <v>KAYLAN</v>
      </c>
      <c r="F556" s="11"/>
      <c r="G556" s="11" t="str">
        <f>VLOOKUP(WhoWorksWhere!B556,Companies!$A$2:$B$695,2,FALSE)</f>
        <v>Enerjisa</v>
      </c>
      <c r="H556" s="11"/>
      <c r="I556" s="11"/>
      <c r="J556" s="11"/>
      <c r="K556" s="11" t="str">
        <f>VLOOKUP(Graduatesworkingorworkedincompa!P556,Companies!$A$2:$B$659,2,FALSE)</f>
        <v>ASELSAN</v>
      </c>
      <c r="L556" s="11"/>
      <c r="M556" s="11"/>
      <c r="N556" s="11"/>
      <c r="O556" s="11"/>
      <c r="P556">
        <f>VLOOKUP(WhoWorksWhere!A556,WhoHadInternshipWhere!$A$2:$F$811,2,FALSE)</f>
        <v>1</v>
      </c>
      <c r="Q556" t="str">
        <f>IF(P556=WhoWorksWhere!B556,"YES","")</f>
        <v/>
      </c>
      <c r="R556">
        <f>VLOOKUP(WhoWorksWhere!B556,Companies!$A$2:$B$695,1,FALSE)</f>
        <v>425</v>
      </c>
    </row>
    <row r="557" spans="1:18" hidden="1" x14ac:dyDescent="0.25">
      <c r="A557" s="15">
        <f>WhoWorksWhere!A557</f>
        <v>21130851</v>
      </c>
      <c r="B557" s="15"/>
      <c r="C557" s="14" t="str">
        <f>VLOOKUP(WhoWorksWhere!A557,Graduates!$A$2:$F$231,2,FALSE)</f>
        <v>MUHAMMET ALPER</v>
      </c>
      <c r="D557" s="14"/>
      <c r="E557" s="11" t="str">
        <f>VLOOKUP(WhoWorksWhere!A557,Graduates!$A$2:$F$231,3,FALSE)</f>
        <v>AKPINAR</v>
      </c>
      <c r="F557" s="11"/>
      <c r="G557" s="11" t="str">
        <f>VLOOKUP(WhoWorksWhere!B557,Companies!$A$2:$B$695,2,FALSE)</f>
        <v>Vestel</v>
      </c>
      <c r="H557" s="11"/>
      <c r="I557" s="11"/>
      <c r="J557" s="11"/>
      <c r="K557" s="11" t="str">
        <f>VLOOKUP(Graduatesworkingorworkedincompa!P557,Companies!$A$2:$B$659,2,FALSE)</f>
        <v>MKEK - Makine ve Kimya Endüstrisi Kurumu</v>
      </c>
      <c r="L557" s="11"/>
      <c r="M557" s="11"/>
      <c r="N557" s="11"/>
      <c r="O557" s="11"/>
      <c r="P557">
        <f>VLOOKUP(WhoWorksWhere!A557,WhoHadInternshipWhere!$A$2:$F$811,2,FALSE)</f>
        <v>367</v>
      </c>
      <c r="Q557" t="str">
        <f>IF(P557=WhoWorksWhere!B557,"YES","")</f>
        <v/>
      </c>
      <c r="R557">
        <f>VLOOKUP(WhoWorksWhere!B557,Companies!$A$2:$B$695,1,FALSE)</f>
        <v>50</v>
      </c>
    </row>
    <row r="558" spans="1:18" hidden="1" x14ac:dyDescent="0.25">
      <c r="A558" s="15">
        <f>WhoWorksWhere!A558</f>
        <v>21030828</v>
      </c>
      <c r="B558" s="15"/>
      <c r="C558" s="14" t="str">
        <f>VLOOKUP(WhoWorksWhere!A558,Graduates!$A$2:$F$231,2,FALSE)</f>
        <v>İSMAİL</v>
      </c>
      <c r="D558" s="14"/>
      <c r="E558" s="11" t="str">
        <f>VLOOKUP(WhoWorksWhere!A558,Graduates!$A$2:$F$231,3,FALSE)</f>
        <v>DURSUNKAYA</v>
      </c>
      <c r="F558" s="11"/>
      <c r="G558" s="11" t="str">
        <f>VLOOKUP(WhoWorksWhere!B558,Companies!$A$2:$B$695,2,FALSE)</f>
        <v>MES Elektromekanik Döküm</v>
      </c>
      <c r="H558" s="11"/>
      <c r="I558" s="11"/>
      <c r="J558" s="11"/>
      <c r="K558" s="11" t="str">
        <f>VLOOKUP(Graduatesworkingorworkedincompa!P558,Companies!$A$2:$B$659,2,FALSE)</f>
        <v>Paşabahçe Cam</v>
      </c>
      <c r="L558" s="11"/>
      <c r="M558" s="11"/>
      <c r="N558" s="11"/>
      <c r="O558" s="11"/>
      <c r="P558">
        <f>VLOOKUP(WhoWorksWhere!A558,WhoHadInternshipWhere!$A$2:$F$811,2,FALSE)</f>
        <v>199</v>
      </c>
      <c r="Q558" t="str">
        <f>IF(P558=WhoWorksWhere!B558,"YES","")</f>
        <v/>
      </c>
      <c r="R558">
        <f>VLOOKUP(WhoWorksWhere!B558,Companies!$A$2:$B$695,1,FALSE)</f>
        <v>916</v>
      </c>
    </row>
    <row r="559" spans="1:18" hidden="1" x14ac:dyDescent="0.25">
      <c r="A559" s="15" t="str">
        <f>WhoWorksWhere!A559</f>
        <v>N16110246</v>
      </c>
      <c r="B559" s="15"/>
      <c r="C559" s="14" t="e">
        <f>VLOOKUP(WhoWorksWhere!A559,Graduates!$A$2:$F$231,2,FALSE)</f>
        <v>#N/A</v>
      </c>
      <c r="D559" s="14"/>
      <c r="E559" s="11" t="e">
        <f>VLOOKUP(WhoWorksWhere!A559,Graduates!$A$2:$F$231,3,FALSE)</f>
        <v>#N/A</v>
      </c>
      <c r="F559" s="11"/>
      <c r="G559" s="11" t="str">
        <f>VLOOKUP(WhoWorksWhere!B559,Companies!$A$2:$B$695,2,FALSE)</f>
        <v>Gülermak</v>
      </c>
      <c r="H559" s="11"/>
      <c r="I559" s="11"/>
      <c r="J559" s="11"/>
      <c r="K559" s="11" t="str">
        <f>VLOOKUP(Graduatesworkingorworkedincompa!P559,Companies!$A$2:$B$659,2,FALSE)</f>
        <v>Gülermak</v>
      </c>
      <c r="L559" s="11"/>
      <c r="M559" s="11"/>
      <c r="N559" s="11"/>
      <c r="O559" s="11"/>
      <c r="P559">
        <f>VLOOKUP(WhoWorksWhere!A559,WhoHadInternshipWhere!$A$2:$F$811,2,FALSE)</f>
        <v>392</v>
      </c>
      <c r="Q559" t="str">
        <f>IF(P559=WhoWorksWhere!B559,"YES","")</f>
        <v>YES</v>
      </c>
      <c r="R559">
        <f>VLOOKUP(WhoWorksWhere!B559,Companies!$A$2:$B$695,1,FALSE)</f>
        <v>392</v>
      </c>
    </row>
    <row r="560" spans="1:18" hidden="1" x14ac:dyDescent="0.25">
      <c r="A560" s="15">
        <f>WhoWorksWhere!A560</f>
        <v>21332282</v>
      </c>
      <c r="B560" s="15"/>
      <c r="C560" s="14" t="e">
        <f>VLOOKUP(WhoWorksWhere!A560,Graduates!$A$2:$F$231,2,FALSE)</f>
        <v>#N/A</v>
      </c>
      <c r="D560" s="14"/>
      <c r="E560" s="11" t="e">
        <f>VLOOKUP(WhoWorksWhere!A560,Graduates!$A$2:$F$231,3,FALSE)</f>
        <v>#N/A</v>
      </c>
      <c r="F560" s="11"/>
      <c r="G560" s="11" t="str">
        <f>VLOOKUP(WhoWorksWhere!B560,Companies!$A$2:$B$695,2,FALSE)</f>
        <v>MEFA Group</v>
      </c>
      <c r="H560" s="11"/>
      <c r="I560" s="11"/>
      <c r="J560" s="11"/>
      <c r="K560" s="11" t="str">
        <f>VLOOKUP(Graduatesworkingorworkedincompa!P560,Companies!$A$2:$B$659,2,FALSE)</f>
        <v>Türk Traktör</v>
      </c>
      <c r="L560" s="11"/>
      <c r="M560" s="11"/>
      <c r="N560" s="11"/>
      <c r="O560" s="11"/>
      <c r="P560">
        <f>VLOOKUP(WhoWorksWhere!A560,WhoHadInternshipWhere!$A$2:$F$811,2,FALSE)</f>
        <v>208</v>
      </c>
      <c r="Q560" t="str">
        <f>IF(P560=WhoWorksWhere!B560,"YES","")</f>
        <v/>
      </c>
      <c r="R560">
        <f>VLOOKUP(WhoWorksWhere!B560,Companies!$A$2:$B$695,1,FALSE)</f>
        <v>576</v>
      </c>
    </row>
    <row r="561" spans="1:18" hidden="1" x14ac:dyDescent="0.25">
      <c r="A561" s="15">
        <f>WhoWorksWhere!A561</f>
        <v>21332282</v>
      </c>
      <c r="B561" s="15"/>
      <c r="C561" s="14" t="e">
        <f>VLOOKUP(WhoWorksWhere!A561,Graduates!$A$2:$F$231,2,FALSE)</f>
        <v>#N/A</v>
      </c>
      <c r="D561" s="14"/>
      <c r="E561" s="11" t="e">
        <f>VLOOKUP(WhoWorksWhere!A561,Graduates!$A$2:$F$231,3,FALSE)</f>
        <v>#N/A</v>
      </c>
      <c r="F561" s="11"/>
      <c r="G561" s="11" t="str">
        <f>VLOOKUP(WhoWorksWhere!B561,Companies!$A$2:$B$695,2,FALSE)</f>
        <v>Türk Traktör</v>
      </c>
      <c r="H561" s="11"/>
      <c r="I561" s="11"/>
      <c r="J561" s="11"/>
      <c r="K561" s="11" t="str">
        <f>VLOOKUP(Graduatesworkingorworkedincompa!P561,Companies!$A$2:$B$659,2,FALSE)</f>
        <v>Türk Traktör</v>
      </c>
      <c r="L561" s="11"/>
      <c r="M561" s="11"/>
      <c r="N561" s="11"/>
      <c r="O561" s="11"/>
      <c r="P561">
        <f>VLOOKUP(WhoWorksWhere!A561,WhoHadInternshipWhere!$A$2:$F$811,2,FALSE)</f>
        <v>208</v>
      </c>
      <c r="Q561" t="str">
        <f>IF(P561=WhoWorksWhere!B561,"YES","")</f>
        <v>YES</v>
      </c>
      <c r="R561">
        <f>VLOOKUP(WhoWorksWhere!B561,Companies!$A$2:$B$695,1,FALSE)</f>
        <v>208</v>
      </c>
    </row>
    <row r="562" spans="1:18" hidden="1" x14ac:dyDescent="0.25">
      <c r="A562" s="15">
        <f>WhoWorksWhere!A562</f>
        <v>20930096</v>
      </c>
      <c r="B562" s="15"/>
      <c r="C562" s="14" t="str">
        <f>VLOOKUP(WhoWorksWhere!A562,Graduates!$A$2:$F$231,2,FALSE)</f>
        <v>FURKAN</v>
      </c>
      <c r="D562" s="14"/>
      <c r="E562" s="11" t="str">
        <f>VLOOKUP(WhoWorksWhere!A562,Graduates!$A$2:$F$231,3,FALSE)</f>
        <v>ORAL</v>
      </c>
      <c r="F562" s="11"/>
      <c r="G562" s="11" t="str">
        <f>VLOOKUP(WhoWorksWhere!B562,Companies!$A$2:$B$695,2,FALSE)</f>
        <v>TEI</v>
      </c>
      <c r="H562" s="11"/>
      <c r="I562" s="11"/>
      <c r="J562" s="11"/>
      <c r="K562" s="11" t="str">
        <f>VLOOKUP(Graduatesworkingorworkedincompa!P562,Companies!$A$2:$B$659,2,FALSE)</f>
        <v>Limak Holding Ankara Çimento Fabrikası</v>
      </c>
      <c r="L562" s="11"/>
      <c r="M562" s="11"/>
      <c r="N562" s="11"/>
      <c r="O562" s="11"/>
      <c r="P562">
        <f>VLOOKUP(WhoWorksWhere!A562,WhoHadInternshipWhere!$A$2:$F$811,2,FALSE)</f>
        <v>20</v>
      </c>
      <c r="Q562" t="str">
        <f>IF(P562=WhoWorksWhere!B562,"YES","")</f>
        <v/>
      </c>
      <c r="R562">
        <f>VLOOKUP(WhoWorksWhere!B562,Companies!$A$2:$B$695,1,FALSE)</f>
        <v>400</v>
      </c>
    </row>
    <row r="563" spans="1:18" hidden="1" x14ac:dyDescent="0.25">
      <c r="A563" s="15">
        <f>WhoWorksWhere!A563</f>
        <v>21232322</v>
      </c>
      <c r="B563" s="15"/>
      <c r="C563" s="14" t="str">
        <f>VLOOKUP(WhoWorksWhere!A563,Graduates!$A$2:$F$231,2,FALSE)</f>
        <v>ECEM</v>
      </c>
      <c r="D563" s="14"/>
      <c r="E563" s="11" t="str">
        <f>VLOOKUP(WhoWorksWhere!A563,Graduates!$A$2:$F$231,3,FALSE)</f>
        <v>ARSLAN</v>
      </c>
      <c r="F563" s="11"/>
      <c r="G563" s="11" t="str">
        <f>VLOOKUP(WhoWorksWhere!B563,Companies!$A$2:$B$695,2,FALSE)</f>
        <v>MAN Türkiye</v>
      </c>
      <c r="H563" s="11"/>
      <c r="I563" s="11"/>
      <c r="J563" s="11"/>
      <c r="K563" s="11" t="str">
        <f>VLOOKUP(Graduatesworkingorworkedincompa!P563,Companies!$A$2:$B$659,2,FALSE)</f>
        <v>TAI - TUSAŞ</v>
      </c>
      <c r="L563" s="11"/>
      <c r="M563" s="11"/>
      <c r="N563" s="11"/>
      <c r="O563" s="11"/>
      <c r="P563">
        <f>VLOOKUP(WhoWorksWhere!A563,WhoHadInternshipWhere!$A$2:$F$811,2,FALSE)</f>
        <v>15</v>
      </c>
      <c r="Q563" t="str">
        <f>IF(P563=WhoWorksWhere!B563,"YES","")</f>
        <v/>
      </c>
      <c r="R563">
        <f>VLOOKUP(WhoWorksWhere!B563,Companies!$A$2:$B$695,1,FALSE)</f>
        <v>30</v>
      </c>
    </row>
    <row r="564" spans="1:18" hidden="1" x14ac:dyDescent="0.25">
      <c r="A564" s="15">
        <f>WhoWorksWhere!A564</f>
        <v>21332211</v>
      </c>
      <c r="B564" s="15"/>
      <c r="C564" s="14" t="e">
        <f>VLOOKUP(WhoWorksWhere!A564,Graduates!$A$2:$F$231,2,FALSE)</f>
        <v>#N/A</v>
      </c>
      <c r="D564" s="14"/>
      <c r="E564" s="11" t="e">
        <f>VLOOKUP(WhoWorksWhere!A564,Graduates!$A$2:$F$231,3,FALSE)</f>
        <v>#N/A</v>
      </c>
      <c r="F564" s="11"/>
      <c r="G564" s="11" t="str">
        <f>VLOOKUP(WhoWorksWhere!B564,Companies!$A$2:$B$695,2,FALSE)</f>
        <v>Mercedes Benz Türk</v>
      </c>
      <c r="H564" s="11"/>
      <c r="I564" s="11"/>
      <c r="J564" s="11"/>
      <c r="K564" s="11" t="str">
        <f>VLOOKUP(Graduatesworkingorworkedincompa!P564,Companies!$A$2:$B$659,2,FALSE)</f>
        <v>PepsiCo Beverages</v>
      </c>
      <c r="L564" s="11"/>
      <c r="M564" s="11"/>
      <c r="N564" s="11"/>
      <c r="O564" s="11"/>
      <c r="P564">
        <f>VLOOKUP(WhoWorksWhere!A564,WhoHadInternshipWhere!$A$2:$F$811,2,FALSE)</f>
        <v>519</v>
      </c>
      <c r="Q564" t="str">
        <f>IF(P564=WhoWorksWhere!B564,"YES","")</f>
        <v/>
      </c>
      <c r="R564">
        <f>VLOOKUP(WhoWorksWhere!B564,Companies!$A$2:$B$695,1,FALSE)</f>
        <v>99</v>
      </c>
    </row>
    <row r="565" spans="1:18" hidden="1" x14ac:dyDescent="0.25">
      <c r="A565" s="15" t="str">
        <f>WhoWorksWhere!A565</f>
        <v>N17116388</v>
      </c>
      <c r="B565" s="15"/>
      <c r="C565" s="14" t="e">
        <f>VLOOKUP(WhoWorksWhere!A565,Graduates!$A$2:$F$231,2,FALSE)</f>
        <v>#N/A</v>
      </c>
      <c r="D565" s="14"/>
      <c r="E565" s="11" t="e">
        <f>VLOOKUP(WhoWorksWhere!A565,Graduates!$A$2:$F$231,3,FALSE)</f>
        <v>#N/A</v>
      </c>
      <c r="F565" s="11"/>
      <c r="G565" s="11" t="str">
        <f>VLOOKUP(WhoWorksWhere!B565,Companies!$A$2:$B$695,2,FALSE)</f>
        <v>MAN Türkiye</v>
      </c>
      <c r="H565" s="11"/>
      <c r="I565" s="11"/>
      <c r="J565" s="11"/>
      <c r="K565" s="11" t="str">
        <f>VLOOKUP(Graduatesworkingorworkedincompa!P565,Companies!$A$2:$B$659,2,FALSE)</f>
        <v>FNSS Savunma Sistemleri</v>
      </c>
      <c r="L565" s="11"/>
      <c r="M565" s="11"/>
      <c r="N565" s="11"/>
      <c r="O565" s="11"/>
      <c r="P565">
        <f>VLOOKUP(WhoWorksWhere!A565,WhoHadInternshipWhere!$A$2:$F$811,2,FALSE)</f>
        <v>139</v>
      </c>
      <c r="Q565" t="str">
        <f>IF(P565=WhoWorksWhere!B565,"YES","")</f>
        <v/>
      </c>
      <c r="R565">
        <f>VLOOKUP(WhoWorksWhere!B565,Companies!$A$2:$B$695,1,FALSE)</f>
        <v>30</v>
      </c>
    </row>
    <row r="566" spans="1:18" hidden="1" x14ac:dyDescent="0.25">
      <c r="A566" s="15" t="str">
        <f>WhoWorksWhere!A566</f>
        <v>N17137468</v>
      </c>
      <c r="B566" s="15"/>
      <c r="C566" s="14" t="e">
        <f>VLOOKUP(WhoWorksWhere!A566,Graduates!$A$2:$F$231,2,FALSE)</f>
        <v>#N/A</v>
      </c>
      <c r="D566" s="14"/>
      <c r="E566" s="11" t="e">
        <f>VLOOKUP(WhoWorksWhere!A566,Graduates!$A$2:$F$231,3,FALSE)</f>
        <v>#N/A</v>
      </c>
      <c r="F566" s="11"/>
      <c r="G566" s="11" t="str">
        <f>VLOOKUP(WhoWorksWhere!B566,Companies!$A$2:$B$695,2,FALSE)</f>
        <v>Rönesans Holding</v>
      </c>
      <c r="H566" s="11"/>
      <c r="I566" s="11"/>
      <c r="J566" s="11"/>
      <c r="K566" s="11" t="e">
        <f>VLOOKUP(Graduatesworkingorworkedincompa!P566,Companies!$A$2:$B$659,2,FALSE)</f>
        <v>#N/A</v>
      </c>
      <c r="L566" s="11"/>
      <c r="M566" s="11"/>
      <c r="N566" s="11"/>
      <c r="O566" s="11"/>
      <c r="P566" t="e">
        <f>VLOOKUP(WhoWorksWhere!A566,WhoHadInternshipWhere!$A$2:$F$811,2,FALSE)</f>
        <v>#N/A</v>
      </c>
      <c r="Q566" t="e">
        <f>IF(P566=WhoWorksWhere!B566,"YES","")</f>
        <v>#N/A</v>
      </c>
      <c r="R566">
        <f>VLOOKUP(WhoWorksWhere!B566,Companies!$A$2:$B$695,1,FALSE)</f>
        <v>449</v>
      </c>
    </row>
    <row r="567" spans="1:18" hidden="1" x14ac:dyDescent="0.25">
      <c r="A567" s="15" t="str">
        <f>WhoWorksWhere!A567</f>
        <v>N17137468</v>
      </c>
      <c r="B567" s="15"/>
      <c r="C567" s="14" t="e">
        <f>VLOOKUP(WhoWorksWhere!A567,Graduates!$A$2:$F$231,2,FALSE)</f>
        <v>#N/A</v>
      </c>
      <c r="D567" s="14"/>
      <c r="E567" s="11" t="e">
        <f>VLOOKUP(WhoWorksWhere!A567,Graduates!$A$2:$F$231,3,FALSE)</f>
        <v>#N/A</v>
      </c>
      <c r="F567" s="11"/>
      <c r="G567" s="11" t="str">
        <f>VLOOKUP(WhoWorksWhere!B567,Companies!$A$2:$B$695,2,FALSE)</f>
        <v>Philip Morris Sigara ve Tütüncülük</v>
      </c>
      <c r="H567" s="11"/>
      <c r="I567" s="11"/>
      <c r="J567" s="11"/>
      <c r="K567" s="11" t="e">
        <f>VLOOKUP(Graduatesworkingorworkedincompa!P567,Companies!$A$2:$B$659,2,FALSE)</f>
        <v>#N/A</v>
      </c>
      <c r="L567" s="11"/>
      <c r="M567" s="11"/>
      <c r="N567" s="11"/>
      <c r="O567" s="11"/>
      <c r="P567" t="e">
        <f>VLOOKUP(WhoWorksWhere!A567,WhoHadInternshipWhere!$A$2:$F$811,2,FALSE)</f>
        <v>#N/A</v>
      </c>
      <c r="Q567" t="e">
        <f>IF(P567=WhoWorksWhere!B567,"YES","")</f>
        <v>#N/A</v>
      </c>
      <c r="R567">
        <f>VLOOKUP(WhoWorksWhere!B567,Companies!$A$2:$B$695,1,FALSE)</f>
        <v>91</v>
      </c>
    </row>
    <row r="568" spans="1:18" hidden="1" x14ac:dyDescent="0.25">
      <c r="A568" s="15" t="str">
        <f>WhoWorksWhere!A568</f>
        <v>N17137468</v>
      </c>
      <c r="B568" s="15"/>
      <c r="C568" s="14" t="e">
        <f>VLOOKUP(WhoWorksWhere!A568,Graduates!$A$2:$F$231,2,FALSE)</f>
        <v>#N/A</v>
      </c>
      <c r="D568" s="14"/>
      <c r="E568" s="11" t="e">
        <f>VLOOKUP(WhoWorksWhere!A568,Graduates!$A$2:$F$231,3,FALSE)</f>
        <v>#N/A</v>
      </c>
      <c r="F568" s="11"/>
      <c r="G568" s="11" t="str">
        <f>VLOOKUP(WhoWorksWhere!B568,Companies!$A$2:$B$695,2,FALSE)</f>
        <v>32Bit Bilgisayar Hizmetleri</v>
      </c>
      <c r="H568" s="11"/>
      <c r="I568" s="11"/>
      <c r="J568" s="11"/>
      <c r="K568" s="11" t="e">
        <f>VLOOKUP(Graduatesworkingorworkedincompa!P568,Companies!$A$2:$B$659,2,FALSE)</f>
        <v>#N/A</v>
      </c>
      <c r="L568" s="11"/>
      <c r="M568" s="11"/>
      <c r="N568" s="11"/>
      <c r="O568" s="11"/>
      <c r="P568" t="e">
        <f>VLOOKUP(WhoWorksWhere!A568,WhoHadInternshipWhere!$A$2:$F$811,2,FALSE)</f>
        <v>#N/A</v>
      </c>
      <c r="Q568" t="e">
        <f>IF(P568=WhoWorksWhere!B568,"YES","")</f>
        <v>#N/A</v>
      </c>
      <c r="R568">
        <f>VLOOKUP(WhoWorksWhere!B568,Companies!$A$2:$B$695,1,FALSE)</f>
        <v>917</v>
      </c>
    </row>
    <row r="569" spans="1:18" hidden="1" x14ac:dyDescent="0.25">
      <c r="A569" s="15" t="str">
        <f>WhoWorksWhere!A569</f>
        <v>N16112737</v>
      </c>
      <c r="B569" s="15"/>
      <c r="C569" s="14" t="e">
        <f>VLOOKUP(WhoWorksWhere!A569,Graduates!$A$2:$F$231,2,FALSE)</f>
        <v>#N/A</v>
      </c>
      <c r="D569" s="14"/>
      <c r="E569" s="11" t="e">
        <f>VLOOKUP(WhoWorksWhere!A569,Graduates!$A$2:$F$231,3,FALSE)</f>
        <v>#N/A</v>
      </c>
      <c r="F569" s="11"/>
      <c r="G569" s="11" t="str">
        <f>VLOOKUP(WhoWorksWhere!B569,Companies!$A$2:$B$695,2,FALSE)</f>
        <v>Nurdil Teknik Soğutma</v>
      </c>
      <c r="H569" s="11"/>
      <c r="I569" s="11"/>
      <c r="J569" s="11"/>
      <c r="K569" s="11" t="e">
        <f>VLOOKUP(Graduatesworkingorworkedincompa!P569,Companies!$A$2:$B$659,2,FALSE)</f>
        <v>#N/A</v>
      </c>
      <c r="L569" s="11"/>
      <c r="M569" s="11"/>
      <c r="N569" s="11"/>
      <c r="O569" s="11"/>
      <c r="P569" t="e">
        <f>VLOOKUP(WhoWorksWhere!A569,WhoHadInternshipWhere!$A$2:$F$811,2,FALSE)</f>
        <v>#N/A</v>
      </c>
      <c r="Q569" t="e">
        <f>IF(P569=WhoWorksWhere!B569,"YES","")</f>
        <v>#N/A</v>
      </c>
      <c r="R569">
        <f>VLOOKUP(WhoWorksWhere!B569,Companies!$A$2:$B$695,1,FALSE)</f>
        <v>574</v>
      </c>
    </row>
    <row r="570" spans="1:18" hidden="1" x14ac:dyDescent="0.25">
      <c r="A570" s="15" t="str">
        <f>WhoWorksWhere!A570</f>
        <v>N15212862</v>
      </c>
      <c r="B570" s="15"/>
      <c r="C570" s="14" t="e">
        <f>VLOOKUP(WhoWorksWhere!A570,Graduates!$A$2:$F$231,2,FALSE)</f>
        <v>#N/A</v>
      </c>
      <c r="D570" s="14"/>
      <c r="E570" s="11" t="e">
        <f>VLOOKUP(WhoWorksWhere!A570,Graduates!$A$2:$F$231,3,FALSE)</f>
        <v>#N/A</v>
      </c>
      <c r="F570" s="11"/>
      <c r="G570" s="11" t="str">
        <f>VLOOKUP(WhoWorksWhere!B570,Companies!$A$2:$B$695,2,FALSE)</f>
        <v>Ateşçi Medikal Mühendislik</v>
      </c>
      <c r="H570" s="11"/>
      <c r="I570" s="11"/>
      <c r="J570" s="11"/>
      <c r="K570" s="11" t="e">
        <f>VLOOKUP(Graduatesworkingorworkedincompa!P570,Companies!$A$2:$B$659,2,FALSE)</f>
        <v>#N/A</v>
      </c>
      <c r="L570" s="11"/>
      <c r="M570" s="11"/>
      <c r="N570" s="11"/>
      <c r="O570" s="11"/>
      <c r="P570" t="e">
        <f>VLOOKUP(WhoWorksWhere!A570,WhoHadInternshipWhere!$A$2:$F$811,2,FALSE)</f>
        <v>#N/A</v>
      </c>
      <c r="Q570" t="e">
        <f>IF(P570=WhoWorksWhere!B570,"YES","")</f>
        <v>#N/A</v>
      </c>
      <c r="R570">
        <f>VLOOKUP(WhoWorksWhere!B570,Companies!$A$2:$B$695,1,FALSE)</f>
        <v>918</v>
      </c>
    </row>
    <row r="571" spans="1:18" hidden="1" x14ac:dyDescent="0.25">
      <c r="A571" s="15" t="str">
        <f>WhoWorksWhere!A571</f>
        <v>N16133358</v>
      </c>
      <c r="B571" s="15"/>
      <c r="C571" s="14" t="e">
        <f>VLOOKUP(WhoWorksWhere!A571,Graduates!$A$2:$F$231,2,FALSE)</f>
        <v>#N/A</v>
      </c>
      <c r="D571" s="14"/>
      <c r="E571" s="11" t="e">
        <f>VLOOKUP(WhoWorksWhere!A571,Graduates!$A$2:$F$231,3,FALSE)</f>
        <v>#N/A</v>
      </c>
      <c r="F571" s="11"/>
      <c r="G571" s="11" t="str">
        <f>VLOOKUP(WhoWorksWhere!B571,Companies!$A$2:$B$695,2,FALSE)</f>
        <v>PİMSUN</v>
      </c>
      <c r="H571" s="11"/>
      <c r="I571" s="11"/>
      <c r="J571" s="11"/>
      <c r="K571" s="11" t="e">
        <f>VLOOKUP(Graduatesworkingorworkedincompa!P571,Companies!$A$2:$B$659,2,FALSE)</f>
        <v>#N/A</v>
      </c>
      <c r="L571" s="11"/>
      <c r="M571" s="11"/>
      <c r="N571" s="11"/>
      <c r="O571" s="11"/>
      <c r="P571" t="e">
        <f>VLOOKUP(WhoWorksWhere!A571,WhoHadInternshipWhere!$A$2:$F$811,2,FALSE)</f>
        <v>#N/A</v>
      </c>
      <c r="Q571" t="e">
        <f>IF(P571=WhoWorksWhere!B571,"YES","")</f>
        <v>#N/A</v>
      </c>
      <c r="R571">
        <f>VLOOKUP(WhoWorksWhere!B571,Companies!$A$2:$B$695,1,FALSE)</f>
        <v>919</v>
      </c>
    </row>
    <row r="572" spans="1:18" hidden="1" x14ac:dyDescent="0.25">
      <c r="A572" s="15" t="str">
        <f>WhoWorksWhere!A572</f>
        <v>N16118675</v>
      </c>
      <c r="B572" s="15"/>
      <c r="C572" s="14" t="e">
        <f>VLOOKUP(WhoWorksWhere!A572,Graduates!$A$2:$F$231,2,FALSE)</f>
        <v>#N/A</v>
      </c>
      <c r="D572" s="14"/>
      <c r="E572" s="11" t="e">
        <f>VLOOKUP(WhoWorksWhere!A572,Graduates!$A$2:$F$231,3,FALSE)</f>
        <v>#N/A</v>
      </c>
      <c r="F572" s="11"/>
      <c r="G572" s="11" t="str">
        <f>VLOOKUP(WhoWorksWhere!B572,Companies!$A$2:$B$695,2,FALSE)</f>
        <v>Güngör Poliüretan</v>
      </c>
      <c r="H572" s="11"/>
      <c r="I572" s="11"/>
      <c r="J572" s="11"/>
      <c r="K572" s="11" t="e">
        <f>VLOOKUP(Graduatesworkingorworkedincompa!P572,Companies!$A$2:$B$659,2,FALSE)</f>
        <v>#N/A</v>
      </c>
      <c r="L572" s="11"/>
      <c r="M572" s="11"/>
      <c r="N572" s="11"/>
      <c r="O572" s="11"/>
      <c r="P572" t="e">
        <f>VLOOKUP(WhoWorksWhere!A572,WhoHadInternshipWhere!$A$2:$F$811,2,FALSE)</f>
        <v>#N/A</v>
      </c>
      <c r="Q572" t="e">
        <f>IF(P572=WhoWorksWhere!B572,"YES","")</f>
        <v>#N/A</v>
      </c>
      <c r="R572">
        <f>VLOOKUP(WhoWorksWhere!B572,Companies!$A$2:$B$695,1,FALSE)</f>
        <v>920</v>
      </c>
    </row>
    <row r="573" spans="1:18" hidden="1" x14ac:dyDescent="0.25">
      <c r="A573" s="15">
        <f>WhoWorksWhere!A573</f>
        <v>21481853</v>
      </c>
      <c r="B573" s="15"/>
      <c r="C573" s="14" t="str">
        <f>VLOOKUP(WhoWorksWhere!A573,Graduates!$A$2:$F$231,2,FALSE)</f>
        <v>BÜŞRA</v>
      </c>
      <c r="D573" s="14"/>
      <c r="E573" s="11" t="str">
        <f>VLOOKUP(WhoWorksWhere!A573,Graduates!$A$2:$F$231,3,FALSE)</f>
        <v>KIZILTAŞ</v>
      </c>
      <c r="F573" s="11"/>
      <c r="G573" s="11" t="str">
        <f>VLOOKUP(WhoWorksWhere!B573,Companies!$A$2:$B$695,2,FALSE)</f>
        <v>FORD Otosan</v>
      </c>
      <c r="H573" s="11"/>
      <c r="I573" s="11"/>
      <c r="J573" s="11"/>
      <c r="K573" s="11" t="str">
        <f>VLOOKUP(Graduatesworkingorworkedincompa!P573,Companies!$A$2:$B$659,2,FALSE)</f>
        <v>TAI - TUSAŞ</v>
      </c>
      <c r="L573" s="11"/>
      <c r="M573" s="11"/>
      <c r="N573" s="11"/>
      <c r="O573" s="11"/>
      <c r="P573">
        <f>VLOOKUP(WhoWorksWhere!A573,WhoHadInternshipWhere!$A$2:$F$811,2,FALSE)</f>
        <v>15</v>
      </c>
      <c r="Q573" t="str">
        <f>IF(P573=WhoWorksWhere!B573,"YES","")</f>
        <v/>
      </c>
      <c r="R573">
        <f>VLOOKUP(WhoWorksWhere!B573,Companies!$A$2:$B$695,1,FALSE)</f>
        <v>75</v>
      </c>
    </row>
    <row r="574" spans="1:18" x14ac:dyDescent="0.25">
      <c r="A574" s="15"/>
      <c r="B574" s="15"/>
    </row>
    <row r="575" spans="1:18" x14ac:dyDescent="0.25">
      <c r="A575" s="15"/>
      <c r="B575" s="15"/>
    </row>
    <row r="576" spans="1:18" x14ac:dyDescent="0.25">
      <c r="B576" s="16" t="s">
        <v>1371</v>
      </c>
      <c r="C576" s="17"/>
      <c r="D576" s="17"/>
      <c r="E576" s="17"/>
      <c r="F576" s="17"/>
      <c r="G576" s="17"/>
      <c r="H576" s="17"/>
      <c r="I576" s="17"/>
      <c r="J576" s="17"/>
    </row>
  </sheetData>
  <autoFilter ref="A1:R573" xr:uid="{00000000-0009-0000-0000-000004000000}">
    <filterColumn colId="0" showButton="0"/>
    <filterColumn colId="2" showButton="0">
      <filters>
        <filter val="AYŞEGÜL"/>
        <filter val="BERRİN"/>
        <filter val="CENGİZHAN"/>
        <filter val="EMİNE GÖZDE"/>
        <filter val="FURKAN"/>
        <filter val="MERVE"/>
        <filter val="RECEP"/>
        <filter val="SÜLEYMAN"/>
      </filters>
    </filterColumn>
    <filterColumn colId="4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filterColumn colId="13" showButton="0"/>
    <filterColumn colId="16">
      <filters>
        <filter val="YES"/>
      </filters>
    </filterColumn>
  </autoFilter>
  <mergeCells count="2867">
    <mergeCell ref="K571:O571"/>
    <mergeCell ref="K572:O572"/>
    <mergeCell ref="K573:O573"/>
    <mergeCell ref="K562:O562"/>
    <mergeCell ref="K563:O563"/>
    <mergeCell ref="K564:O564"/>
    <mergeCell ref="K565:O565"/>
    <mergeCell ref="K566:O566"/>
    <mergeCell ref="K567:O567"/>
    <mergeCell ref="K568:O568"/>
    <mergeCell ref="K569:O569"/>
    <mergeCell ref="K570:O570"/>
    <mergeCell ref="K553:O553"/>
    <mergeCell ref="K554:O554"/>
    <mergeCell ref="K555:O555"/>
    <mergeCell ref="K556:O556"/>
    <mergeCell ref="K557:O557"/>
    <mergeCell ref="K558:O558"/>
    <mergeCell ref="K559:O559"/>
    <mergeCell ref="K560:O560"/>
    <mergeCell ref="K561:O561"/>
    <mergeCell ref="K544:O544"/>
    <mergeCell ref="K545:O545"/>
    <mergeCell ref="K546:O546"/>
    <mergeCell ref="K547:O547"/>
    <mergeCell ref="K548:O548"/>
    <mergeCell ref="K549:O549"/>
    <mergeCell ref="K550:O550"/>
    <mergeCell ref="K551:O551"/>
    <mergeCell ref="K552:O552"/>
    <mergeCell ref="K535:O535"/>
    <mergeCell ref="K536:O536"/>
    <mergeCell ref="K537:O537"/>
    <mergeCell ref="K538:O538"/>
    <mergeCell ref="K539:O539"/>
    <mergeCell ref="K540:O540"/>
    <mergeCell ref="K541:O541"/>
    <mergeCell ref="K542:O542"/>
    <mergeCell ref="K543:O543"/>
    <mergeCell ref="K526:O526"/>
    <mergeCell ref="K527:O527"/>
    <mergeCell ref="K528:O528"/>
    <mergeCell ref="K529:O529"/>
    <mergeCell ref="K530:O530"/>
    <mergeCell ref="K531:O531"/>
    <mergeCell ref="K532:O532"/>
    <mergeCell ref="K533:O533"/>
    <mergeCell ref="K534:O534"/>
    <mergeCell ref="K517:O517"/>
    <mergeCell ref="K518:O518"/>
    <mergeCell ref="K519:O519"/>
    <mergeCell ref="K520:O520"/>
    <mergeCell ref="K521:O521"/>
    <mergeCell ref="K522:O522"/>
    <mergeCell ref="K523:O523"/>
    <mergeCell ref="K524:O524"/>
    <mergeCell ref="K525:O525"/>
    <mergeCell ref="K508:O508"/>
    <mergeCell ref="K509:O509"/>
    <mergeCell ref="K510:O510"/>
    <mergeCell ref="K511:O511"/>
    <mergeCell ref="K512:O512"/>
    <mergeCell ref="K513:O513"/>
    <mergeCell ref="K514:O514"/>
    <mergeCell ref="K515:O515"/>
    <mergeCell ref="K516:O516"/>
    <mergeCell ref="K499:O499"/>
    <mergeCell ref="K500:O500"/>
    <mergeCell ref="K501:O501"/>
    <mergeCell ref="K502:O502"/>
    <mergeCell ref="K503:O503"/>
    <mergeCell ref="K504:O504"/>
    <mergeCell ref="K505:O505"/>
    <mergeCell ref="K506:O506"/>
    <mergeCell ref="K507:O507"/>
    <mergeCell ref="K490:O490"/>
    <mergeCell ref="K491:O491"/>
    <mergeCell ref="K492:O492"/>
    <mergeCell ref="K493:O493"/>
    <mergeCell ref="K494:O494"/>
    <mergeCell ref="K495:O495"/>
    <mergeCell ref="K496:O496"/>
    <mergeCell ref="K497:O497"/>
    <mergeCell ref="K498:O498"/>
    <mergeCell ref="K481:O481"/>
    <mergeCell ref="K482:O482"/>
    <mergeCell ref="K483:O483"/>
    <mergeCell ref="K484:O484"/>
    <mergeCell ref="K485:O485"/>
    <mergeCell ref="K486:O486"/>
    <mergeCell ref="K487:O487"/>
    <mergeCell ref="K488:O488"/>
    <mergeCell ref="K489:O489"/>
    <mergeCell ref="K472:O472"/>
    <mergeCell ref="K473:O473"/>
    <mergeCell ref="K474:O474"/>
    <mergeCell ref="K475:O475"/>
    <mergeCell ref="K476:O476"/>
    <mergeCell ref="K477:O477"/>
    <mergeCell ref="K478:O478"/>
    <mergeCell ref="K479:O479"/>
    <mergeCell ref="K480:O480"/>
    <mergeCell ref="K463:O463"/>
    <mergeCell ref="K464:O464"/>
    <mergeCell ref="K465:O465"/>
    <mergeCell ref="K466:O466"/>
    <mergeCell ref="K467:O467"/>
    <mergeCell ref="K468:O468"/>
    <mergeCell ref="K469:O469"/>
    <mergeCell ref="K470:O470"/>
    <mergeCell ref="K471:O471"/>
    <mergeCell ref="K454:O454"/>
    <mergeCell ref="K455:O455"/>
    <mergeCell ref="K456:O456"/>
    <mergeCell ref="K457:O457"/>
    <mergeCell ref="K458:O458"/>
    <mergeCell ref="K459:O459"/>
    <mergeCell ref="K460:O460"/>
    <mergeCell ref="K461:O461"/>
    <mergeCell ref="K462:O462"/>
    <mergeCell ref="K445:O445"/>
    <mergeCell ref="K446:O446"/>
    <mergeCell ref="K447:O447"/>
    <mergeCell ref="K448:O448"/>
    <mergeCell ref="K449:O449"/>
    <mergeCell ref="K450:O450"/>
    <mergeCell ref="K451:O451"/>
    <mergeCell ref="K452:O452"/>
    <mergeCell ref="K453:O453"/>
    <mergeCell ref="K436:O436"/>
    <mergeCell ref="K437:O437"/>
    <mergeCell ref="K438:O438"/>
    <mergeCell ref="K439:O439"/>
    <mergeCell ref="K440:O440"/>
    <mergeCell ref="K441:O441"/>
    <mergeCell ref="K442:O442"/>
    <mergeCell ref="K443:O443"/>
    <mergeCell ref="K444:O444"/>
    <mergeCell ref="K427:O427"/>
    <mergeCell ref="K428:O428"/>
    <mergeCell ref="K429:O429"/>
    <mergeCell ref="K430:O430"/>
    <mergeCell ref="K431:O431"/>
    <mergeCell ref="K432:O432"/>
    <mergeCell ref="K433:O433"/>
    <mergeCell ref="K434:O434"/>
    <mergeCell ref="K435:O435"/>
    <mergeCell ref="K418:O418"/>
    <mergeCell ref="K419:O419"/>
    <mergeCell ref="K420:O420"/>
    <mergeCell ref="K421:O421"/>
    <mergeCell ref="K422:O422"/>
    <mergeCell ref="K423:O423"/>
    <mergeCell ref="K424:O424"/>
    <mergeCell ref="K425:O425"/>
    <mergeCell ref="K426:O426"/>
    <mergeCell ref="K409:O409"/>
    <mergeCell ref="K410:O410"/>
    <mergeCell ref="K411:O411"/>
    <mergeCell ref="K412:O412"/>
    <mergeCell ref="K413:O413"/>
    <mergeCell ref="K414:O414"/>
    <mergeCell ref="K415:O415"/>
    <mergeCell ref="K416:O416"/>
    <mergeCell ref="K417:O417"/>
    <mergeCell ref="K400:O400"/>
    <mergeCell ref="K401:O401"/>
    <mergeCell ref="K402:O402"/>
    <mergeCell ref="K403:O403"/>
    <mergeCell ref="K404:O404"/>
    <mergeCell ref="K405:O405"/>
    <mergeCell ref="K406:O406"/>
    <mergeCell ref="K407:O407"/>
    <mergeCell ref="K408:O408"/>
    <mergeCell ref="K391:O391"/>
    <mergeCell ref="K392:O392"/>
    <mergeCell ref="K393:O393"/>
    <mergeCell ref="K394:O394"/>
    <mergeCell ref="K395:O395"/>
    <mergeCell ref="K396:O396"/>
    <mergeCell ref="K397:O397"/>
    <mergeCell ref="K398:O398"/>
    <mergeCell ref="K399:O399"/>
    <mergeCell ref="K382:O382"/>
    <mergeCell ref="K383:O383"/>
    <mergeCell ref="K384:O384"/>
    <mergeCell ref="K385:O385"/>
    <mergeCell ref="K386:O386"/>
    <mergeCell ref="K387:O387"/>
    <mergeCell ref="K388:O388"/>
    <mergeCell ref="K389:O389"/>
    <mergeCell ref="K390:O390"/>
    <mergeCell ref="K373:O373"/>
    <mergeCell ref="K374:O374"/>
    <mergeCell ref="K375:O375"/>
    <mergeCell ref="K376:O376"/>
    <mergeCell ref="K377:O377"/>
    <mergeCell ref="K378:O378"/>
    <mergeCell ref="K379:O379"/>
    <mergeCell ref="K380:O380"/>
    <mergeCell ref="K381:O381"/>
    <mergeCell ref="K364:O364"/>
    <mergeCell ref="K365:O365"/>
    <mergeCell ref="K366:O366"/>
    <mergeCell ref="K367:O367"/>
    <mergeCell ref="K368:O368"/>
    <mergeCell ref="K369:O369"/>
    <mergeCell ref="K370:O370"/>
    <mergeCell ref="K371:O371"/>
    <mergeCell ref="K372:O372"/>
    <mergeCell ref="K355:O355"/>
    <mergeCell ref="K356:O356"/>
    <mergeCell ref="K357:O357"/>
    <mergeCell ref="K358:O358"/>
    <mergeCell ref="K359:O359"/>
    <mergeCell ref="K360:O360"/>
    <mergeCell ref="K361:O361"/>
    <mergeCell ref="K362:O362"/>
    <mergeCell ref="K363:O363"/>
    <mergeCell ref="K346:O346"/>
    <mergeCell ref="K347:O347"/>
    <mergeCell ref="K348:O348"/>
    <mergeCell ref="K349:O349"/>
    <mergeCell ref="K350:O350"/>
    <mergeCell ref="K351:O351"/>
    <mergeCell ref="K352:O352"/>
    <mergeCell ref="K353:O353"/>
    <mergeCell ref="K354:O354"/>
    <mergeCell ref="K337:O337"/>
    <mergeCell ref="K338:O338"/>
    <mergeCell ref="K339:O339"/>
    <mergeCell ref="K340:O340"/>
    <mergeCell ref="K341:O341"/>
    <mergeCell ref="K342:O342"/>
    <mergeCell ref="K343:O343"/>
    <mergeCell ref="K344:O344"/>
    <mergeCell ref="K345:O345"/>
    <mergeCell ref="K328:O328"/>
    <mergeCell ref="K329:O329"/>
    <mergeCell ref="K330:O330"/>
    <mergeCell ref="K331:O331"/>
    <mergeCell ref="K332:O332"/>
    <mergeCell ref="K333:O333"/>
    <mergeCell ref="K334:O334"/>
    <mergeCell ref="K335:O335"/>
    <mergeCell ref="K336:O336"/>
    <mergeCell ref="K319:O319"/>
    <mergeCell ref="K320:O320"/>
    <mergeCell ref="K321:O321"/>
    <mergeCell ref="K322:O322"/>
    <mergeCell ref="K323:O323"/>
    <mergeCell ref="K324:O324"/>
    <mergeCell ref="K325:O325"/>
    <mergeCell ref="K326:O326"/>
    <mergeCell ref="K327:O327"/>
    <mergeCell ref="K310:O310"/>
    <mergeCell ref="K311:O311"/>
    <mergeCell ref="K312:O312"/>
    <mergeCell ref="K313:O313"/>
    <mergeCell ref="K314:O314"/>
    <mergeCell ref="K315:O315"/>
    <mergeCell ref="K316:O316"/>
    <mergeCell ref="K317:O317"/>
    <mergeCell ref="K318:O318"/>
    <mergeCell ref="K301:O301"/>
    <mergeCell ref="K302:O302"/>
    <mergeCell ref="K303:O303"/>
    <mergeCell ref="K304:O304"/>
    <mergeCell ref="K305:O305"/>
    <mergeCell ref="K306:O306"/>
    <mergeCell ref="K307:O307"/>
    <mergeCell ref="K308:O308"/>
    <mergeCell ref="K309:O309"/>
    <mergeCell ref="K292:O292"/>
    <mergeCell ref="K293:O293"/>
    <mergeCell ref="K294:O294"/>
    <mergeCell ref="K295:O295"/>
    <mergeCell ref="K296:O296"/>
    <mergeCell ref="K297:O297"/>
    <mergeCell ref="K298:O298"/>
    <mergeCell ref="K299:O299"/>
    <mergeCell ref="K300:O300"/>
    <mergeCell ref="K283:O283"/>
    <mergeCell ref="K284:O284"/>
    <mergeCell ref="K285:O285"/>
    <mergeCell ref="K286:O286"/>
    <mergeCell ref="K287:O287"/>
    <mergeCell ref="K288:O288"/>
    <mergeCell ref="K289:O289"/>
    <mergeCell ref="K290:O290"/>
    <mergeCell ref="K291:O291"/>
    <mergeCell ref="K274:O274"/>
    <mergeCell ref="K275:O275"/>
    <mergeCell ref="K276:O276"/>
    <mergeCell ref="K277:O277"/>
    <mergeCell ref="K278:O278"/>
    <mergeCell ref="K279:O279"/>
    <mergeCell ref="K280:O280"/>
    <mergeCell ref="K281:O281"/>
    <mergeCell ref="K282:O282"/>
    <mergeCell ref="K265:O265"/>
    <mergeCell ref="K266:O266"/>
    <mergeCell ref="K267:O267"/>
    <mergeCell ref="K268:O268"/>
    <mergeCell ref="K269:O269"/>
    <mergeCell ref="K270:O270"/>
    <mergeCell ref="K271:O271"/>
    <mergeCell ref="K272:O272"/>
    <mergeCell ref="K273:O273"/>
    <mergeCell ref="K256:O256"/>
    <mergeCell ref="K257:O257"/>
    <mergeCell ref="K258:O258"/>
    <mergeCell ref="K259:O259"/>
    <mergeCell ref="K260:O260"/>
    <mergeCell ref="K261:O261"/>
    <mergeCell ref="K262:O262"/>
    <mergeCell ref="K263:O263"/>
    <mergeCell ref="K264:O264"/>
    <mergeCell ref="K247:O247"/>
    <mergeCell ref="K248:O248"/>
    <mergeCell ref="K249:O249"/>
    <mergeCell ref="K250:O250"/>
    <mergeCell ref="K251:O251"/>
    <mergeCell ref="K252:O252"/>
    <mergeCell ref="K253:O253"/>
    <mergeCell ref="K254:O254"/>
    <mergeCell ref="K255:O255"/>
    <mergeCell ref="K238:O238"/>
    <mergeCell ref="K239:O239"/>
    <mergeCell ref="K240:O240"/>
    <mergeCell ref="K241:O241"/>
    <mergeCell ref="K242:O242"/>
    <mergeCell ref="K243:O243"/>
    <mergeCell ref="K244:O244"/>
    <mergeCell ref="K245:O245"/>
    <mergeCell ref="K246:O246"/>
    <mergeCell ref="K229:O229"/>
    <mergeCell ref="K230:O230"/>
    <mergeCell ref="K231:O231"/>
    <mergeCell ref="K232:O232"/>
    <mergeCell ref="K233:O233"/>
    <mergeCell ref="K234:O234"/>
    <mergeCell ref="K235:O235"/>
    <mergeCell ref="K236:O236"/>
    <mergeCell ref="K237:O237"/>
    <mergeCell ref="K220:O220"/>
    <mergeCell ref="K221:O221"/>
    <mergeCell ref="K222:O222"/>
    <mergeCell ref="K223:O223"/>
    <mergeCell ref="K224:O224"/>
    <mergeCell ref="K225:O225"/>
    <mergeCell ref="K226:O226"/>
    <mergeCell ref="K227:O227"/>
    <mergeCell ref="K228:O228"/>
    <mergeCell ref="K211:O211"/>
    <mergeCell ref="K212:O212"/>
    <mergeCell ref="K213:O213"/>
    <mergeCell ref="K214:O214"/>
    <mergeCell ref="K215:O215"/>
    <mergeCell ref="K216:O216"/>
    <mergeCell ref="K217:O217"/>
    <mergeCell ref="K218:O218"/>
    <mergeCell ref="K219:O219"/>
    <mergeCell ref="K202:O202"/>
    <mergeCell ref="K203:O203"/>
    <mergeCell ref="K204:O204"/>
    <mergeCell ref="K205:O205"/>
    <mergeCell ref="K206:O206"/>
    <mergeCell ref="K207:O207"/>
    <mergeCell ref="K208:O208"/>
    <mergeCell ref="K209:O209"/>
    <mergeCell ref="K210:O210"/>
    <mergeCell ref="K193:O193"/>
    <mergeCell ref="K194:O194"/>
    <mergeCell ref="K195:O195"/>
    <mergeCell ref="K196:O196"/>
    <mergeCell ref="K197:O197"/>
    <mergeCell ref="K198:O198"/>
    <mergeCell ref="K199:O199"/>
    <mergeCell ref="K200:O200"/>
    <mergeCell ref="K201:O201"/>
    <mergeCell ref="K184:O184"/>
    <mergeCell ref="K185:O185"/>
    <mergeCell ref="K186:O186"/>
    <mergeCell ref="K187:O187"/>
    <mergeCell ref="K188:O188"/>
    <mergeCell ref="K189:O189"/>
    <mergeCell ref="K190:O190"/>
    <mergeCell ref="K191:O191"/>
    <mergeCell ref="K192:O192"/>
    <mergeCell ref="K175:O175"/>
    <mergeCell ref="K176:O176"/>
    <mergeCell ref="K177:O177"/>
    <mergeCell ref="K178:O178"/>
    <mergeCell ref="K179:O179"/>
    <mergeCell ref="K180:O180"/>
    <mergeCell ref="K181:O181"/>
    <mergeCell ref="K182:O182"/>
    <mergeCell ref="K183:O183"/>
    <mergeCell ref="K166:O166"/>
    <mergeCell ref="K167:O167"/>
    <mergeCell ref="K168:O168"/>
    <mergeCell ref="K169:O169"/>
    <mergeCell ref="K170:O170"/>
    <mergeCell ref="K171:O171"/>
    <mergeCell ref="K172:O172"/>
    <mergeCell ref="K173:O173"/>
    <mergeCell ref="K174:O174"/>
    <mergeCell ref="K157:O157"/>
    <mergeCell ref="K158:O158"/>
    <mergeCell ref="K159:O159"/>
    <mergeCell ref="K160:O160"/>
    <mergeCell ref="K161:O161"/>
    <mergeCell ref="K162:O162"/>
    <mergeCell ref="K163:O163"/>
    <mergeCell ref="K164:O164"/>
    <mergeCell ref="K165:O165"/>
    <mergeCell ref="K148:O148"/>
    <mergeCell ref="K149:O149"/>
    <mergeCell ref="K150:O150"/>
    <mergeCell ref="K151:O151"/>
    <mergeCell ref="K152:O152"/>
    <mergeCell ref="K153:O153"/>
    <mergeCell ref="K154:O154"/>
    <mergeCell ref="K155:O155"/>
    <mergeCell ref="K156:O156"/>
    <mergeCell ref="K139:O139"/>
    <mergeCell ref="K140:O140"/>
    <mergeCell ref="K141:O141"/>
    <mergeCell ref="K142:O142"/>
    <mergeCell ref="K143:O143"/>
    <mergeCell ref="K144:O144"/>
    <mergeCell ref="K145:O145"/>
    <mergeCell ref="K146:O146"/>
    <mergeCell ref="K147:O147"/>
    <mergeCell ref="K130:O130"/>
    <mergeCell ref="K131:O131"/>
    <mergeCell ref="K132:O132"/>
    <mergeCell ref="K133:O133"/>
    <mergeCell ref="K134:O134"/>
    <mergeCell ref="K135:O135"/>
    <mergeCell ref="K136:O136"/>
    <mergeCell ref="K137:O137"/>
    <mergeCell ref="K138:O138"/>
    <mergeCell ref="K121:O121"/>
    <mergeCell ref="K122:O122"/>
    <mergeCell ref="K123:O123"/>
    <mergeCell ref="K124:O124"/>
    <mergeCell ref="K125:O125"/>
    <mergeCell ref="K126:O126"/>
    <mergeCell ref="K127:O127"/>
    <mergeCell ref="K128:O128"/>
    <mergeCell ref="K129:O129"/>
    <mergeCell ref="K112:O112"/>
    <mergeCell ref="K113:O113"/>
    <mergeCell ref="K114:O114"/>
    <mergeCell ref="K115:O115"/>
    <mergeCell ref="K116:O116"/>
    <mergeCell ref="K117:O117"/>
    <mergeCell ref="K118:O118"/>
    <mergeCell ref="K119:O119"/>
    <mergeCell ref="K120:O120"/>
    <mergeCell ref="K103:O103"/>
    <mergeCell ref="K104:O104"/>
    <mergeCell ref="K105:O105"/>
    <mergeCell ref="K106:O106"/>
    <mergeCell ref="K107:O107"/>
    <mergeCell ref="K108:O108"/>
    <mergeCell ref="K109:O109"/>
    <mergeCell ref="K110:O110"/>
    <mergeCell ref="K111:O111"/>
    <mergeCell ref="K94:O94"/>
    <mergeCell ref="K95:O95"/>
    <mergeCell ref="K96:O96"/>
    <mergeCell ref="K97:O97"/>
    <mergeCell ref="K98:O98"/>
    <mergeCell ref="K99:O99"/>
    <mergeCell ref="K100:O100"/>
    <mergeCell ref="K101:O101"/>
    <mergeCell ref="K102:O102"/>
    <mergeCell ref="K85:O85"/>
    <mergeCell ref="K86:O86"/>
    <mergeCell ref="K87:O87"/>
    <mergeCell ref="K88:O88"/>
    <mergeCell ref="K89:O89"/>
    <mergeCell ref="K90:O90"/>
    <mergeCell ref="K91:O91"/>
    <mergeCell ref="K92:O92"/>
    <mergeCell ref="K93:O93"/>
    <mergeCell ref="K76:O76"/>
    <mergeCell ref="K77:O77"/>
    <mergeCell ref="K78:O78"/>
    <mergeCell ref="K79:O79"/>
    <mergeCell ref="K80:O80"/>
    <mergeCell ref="K81:O81"/>
    <mergeCell ref="K82:O82"/>
    <mergeCell ref="K83:O83"/>
    <mergeCell ref="K84:O84"/>
    <mergeCell ref="K67:O67"/>
    <mergeCell ref="K68:O68"/>
    <mergeCell ref="K69:O69"/>
    <mergeCell ref="K70:O70"/>
    <mergeCell ref="K71:O71"/>
    <mergeCell ref="K72:O72"/>
    <mergeCell ref="K73:O73"/>
    <mergeCell ref="K74:O74"/>
    <mergeCell ref="K75:O75"/>
    <mergeCell ref="K58:O58"/>
    <mergeCell ref="K59:O59"/>
    <mergeCell ref="K60:O60"/>
    <mergeCell ref="K61:O61"/>
    <mergeCell ref="K62:O62"/>
    <mergeCell ref="K63:O63"/>
    <mergeCell ref="K64:O64"/>
    <mergeCell ref="K65:O65"/>
    <mergeCell ref="K66:O66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0:O40"/>
    <mergeCell ref="K41:O41"/>
    <mergeCell ref="K42:O42"/>
    <mergeCell ref="K43:O43"/>
    <mergeCell ref="K44:O44"/>
    <mergeCell ref="K45:O45"/>
    <mergeCell ref="K46:O46"/>
    <mergeCell ref="K47:O47"/>
    <mergeCell ref="K48:O48"/>
    <mergeCell ref="K31:O31"/>
    <mergeCell ref="K32:O32"/>
    <mergeCell ref="K33:O33"/>
    <mergeCell ref="K34:O34"/>
    <mergeCell ref="K35:O35"/>
    <mergeCell ref="K36:O36"/>
    <mergeCell ref="K37:O37"/>
    <mergeCell ref="K38:O38"/>
    <mergeCell ref="K39:O39"/>
    <mergeCell ref="K22:O22"/>
    <mergeCell ref="K23:O23"/>
    <mergeCell ref="K24:O24"/>
    <mergeCell ref="K25:O25"/>
    <mergeCell ref="K26:O26"/>
    <mergeCell ref="K27:O27"/>
    <mergeCell ref="K28:O28"/>
    <mergeCell ref="K29:O29"/>
    <mergeCell ref="K30:O30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4:O4"/>
    <mergeCell ref="K5:O5"/>
    <mergeCell ref="K6:O6"/>
    <mergeCell ref="K7:O7"/>
    <mergeCell ref="K8:O8"/>
    <mergeCell ref="K9:O9"/>
    <mergeCell ref="K10:O10"/>
    <mergeCell ref="K11:O11"/>
    <mergeCell ref="K12:O12"/>
    <mergeCell ref="G565:J565"/>
    <mergeCell ref="G566:J566"/>
    <mergeCell ref="G567:J567"/>
    <mergeCell ref="G568:J568"/>
    <mergeCell ref="G569:J569"/>
    <mergeCell ref="G570:J570"/>
    <mergeCell ref="G571:J571"/>
    <mergeCell ref="G572:J572"/>
    <mergeCell ref="G538:J538"/>
    <mergeCell ref="G539:J539"/>
    <mergeCell ref="G540:J540"/>
    <mergeCell ref="G541:J541"/>
    <mergeCell ref="G542:J542"/>
    <mergeCell ref="G543:J543"/>
    <mergeCell ref="G544:J544"/>
    <mergeCell ref="G545:J545"/>
    <mergeCell ref="G546:J546"/>
    <mergeCell ref="G529:J529"/>
    <mergeCell ref="G530:J530"/>
    <mergeCell ref="G531:J531"/>
    <mergeCell ref="G532:J532"/>
    <mergeCell ref="G533:J533"/>
    <mergeCell ref="G534:J534"/>
    <mergeCell ref="G573:J573"/>
    <mergeCell ref="G556:J556"/>
    <mergeCell ref="G557:J557"/>
    <mergeCell ref="G558:J558"/>
    <mergeCell ref="G559:J559"/>
    <mergeCell ref="G560:J560"/>
    <mergeCell ref="G561:J561"/>
    <mergeCell ref="G562:J562"/>
    <mergeCell ref="G563:J563"/>
    <mergeCell ref="G564:J564"/>
    <mergeCell ref="G547:J547"/>
    <mergeCell ref="G548:J548"/>
    <mergeCell ref="G549:J549"/>
    <mergeCell ref="G550:J550"/>
    <mergeCell ref="G551:J551"/>
    <mergeCell ref="G552:J552"/>
    <mergeCell ref="G553:J553"/>
    <mergeCell ref="G554:J554"/>
    <mergeCell ref="G555:J555"/>
    <mergeCell ref="G535:J535"/>
    <mergeCell ref="G536:J536"/>
    <mergeCell ref="G537:J537"/>
    <mergeCell ref="G520:J520"/>
    <mergeCell ref="G521:J521"/>
    <mergeCell ref="G522:J522"/>
    <mergeCell ref="G523:J523"/>
    <mergeCell ref="G524:J524"/>
    <mergeCell ref="G525:J525"/>
    <mergeCell ref="G526:J526"/>
    <mergeCell ref="G527:J527"/>
    <mergeCell ref="G528:J528"/>
    <mergeCell ref="G511:J511"/>
    <mergeCell ref="G512:J512"/>
    <mergeCell ref="G513:J513"/>
    <mergeCell ref="G514:J514"/>
    <mergeCell ref="G515:J515"/>
    <mergeCell ref="G516:J516"/>
    <mergeCell ref="G517:J517"/>
    <mergeCell ref="G518:J518"/>
    <mergeCell ref="G519:J519"/>
    <mergeCell ref="G502:J502"/>
    <mergeCell ref="G503:J503"/>
    <mergeCell ref="G504:J504"/>
    <mergeCell ref="G505:J505"/>
    <mergeCell ref="G506:J506"/>
    <mergeCell ref="G507:J507"/>
    <mergeCell ref="G508:J508"/>
    <mergeCell ref="G509:J509"/>
    <mergeCell ref="G510:J510"/>
    <mergeCell ref="G493:J493"/>
    <mergeCell ref="G494:J494"/>
    <mergeCell ref="G495:J495"/>
    <mergeCell ref="G496:J496"/>
    <mergeCell ref="G497:J497"/>
    <mergeCell ref="G498:J498"/>
    <mergeCell ref="G499:J499"/>
    <mergeCell ref="G500:J500"/>
    <mergeCell ref="G501:J501"/>
    <mergeCell ref="G484:J484"/>
    <mergeCell ref="G485:J485"/>
    <mergeCell ref="G486:J486"/>
    <mergeCell ref="G487:J487"/>
    <mergeCell ref="G488:J488"/>
    <mergeCell ref="G489:J489"/>
    <mergeCell ref="G490:J490"/>
    <mergeCell ref="G491:J491"/>
    <mergeCell ref="G492:J492"/>
    <mergeCell ref="G475:J475"/>
    <mergeCell ref="G476:J476"/>
    <mergeCell ref="G477:J477"/>
    <mergeCell ref="G478:J478"/>
    <mergeCell ref="G479:J479"/>
    <mergeCell ref="G480:J480"/>
    <mergeCell ref="G481:J481"/>
    <mergeCell ref="G482:J482"/>
    <mergeCell ref="G483:J483"/>
    <mergeCell ref="G466:J466"/>
    <mergeCell ref="G467:J467"/>
    <mergeCell ref="G468:J468"/>
    <mergeCell ref="G469:J469"/>
    <mergeCell ref="G470:J470"/>
    <mergeCell ref="G471:J471"/>
    <mergeCell ref="G472:J472"/>
    <mergeCell ref="G473:J473"/>
    <mergeCell ref="G474:J474"/>
    <mergeCell ref="G457:J457"/>
    <mergeCell ref="G458:J458"/>
    <mergeCell ref="G459:J459"/>
    <mergeCell ref="G460:J460"/>
    <mergeCell ref="G461:J461"/>
    <mergeCell ref="G462:J462"/>
    <mergeCell ref="G463:J463"/>
    <mergeCell ref="G464:J464"/>
    <mergeCell ref="G465:J465"/>
    <mergeCell ref="G448:J448"/>
    <mergeCell ref="G449:J449"/>
    <mergeCell ref="G450:J450"/>
    <mergeCell ref="G451:J451"/>
    <mergeCell ref="G452:J452"/>
    <mergeCell ref="G453:J453"/>
    <mergeCell ref="G454:J454"/>
    <mergeCell ref="G455:J455"/>
    <mergeCell ref="G456:J456"/>
    <mergeCell ref="G439:J439"/>
    <mergeCell ref="G440:J440"/>
    <mergeCell ref="G441:J441"/>
    <mergeCell ref="G442:J442"/>
    <mergeCell ref="G443:J443"/>
    <mergeCell ref="G444:J444"/>
    <mergeCell ref="G445:J445"/>
    <mergeCell ref="G446:J446"/>
    <mergeCell ref="G447:J447"/>
    <mergeCell ref="G430:J430"/>
    <mergeCell ref="G431:J431"/>
    <mergeCell ref="G432:J432"/>
    <mergeCell ref="G433:J433"/>
    <mergeCell ref="G434:J434"/>
    <mergeCell ref="G435:J435"/>
    <mergeCell ref="G436:J436"/>
    <mergeCell ref="G437:J437"/>
    <mergeCell ref="G438:J438"/>
    <mergeCell ref="G421:J421"/>
    <mergeCell ref="G422:J422"/>
    <mergeCell ref="G423:J423"/>
    <mergeCell ref="G424:J424"/>
    <mergeCell ref="G425:J425"/>
    <mergeCell ref="G426:J426"/>
    <mergeCell ref="G427:J427"/>
    <mergeCell ref="G428:J428"/>
    <mergeCell ref="G429:J429"/>
    <mergeCell ref="G412:J412"/>
    <mergeCell ref="G413:J413"/>
    <mergeCell ref="G414:J414"/>
    <mergeCell ref="G415:J415"/>
    <mergeCell ref="G416:J416"/>
    <mergeCell ref="G417:J417"/>
    <mergeCell ref="G418:J418"/>
    <mergeCell ref="G419:J419"/>
    <mergeCell ref="G420:J420"/>
    <mergeCell ref="G403:J403"/>
    <mergeCell ref="G404:J404"/>
    <mergeCell ref="G405:J405"/>
    <mergeCell ref="G406:J406"/>
    <mergeCell ref="G407:J407"/>
    <mergeCell ref="G408:J408"/>
    <mergeCell ref="G409:J409"/>
    <mergeCell ref="G410:J410"/>
    <mergeCell ref="G411:J411"/>
    <mergeCell ref="G394:J394"/>
    <mergeCell ref="G395:J395"/>
    <mergeCell ref="G396:J396"/>
    <mergeCell ref="G397:J397"/>
    <mergeCell ref="G398:J398"/>
    <mergeCell ref="G399:J399"/>
    <mergeCell ref="G400:J400"/>
    <mergeCell ref="G401:J401"/>
    <mergeCell ref="G402:J402"/>
    <mergeCell ref="G385:J385"/>
    <mergeCell ref="G386:J386"/>
    <mergeCell ref="G387:J387"/>
    <mergeCell ref="G388:J388"/>
    <mergeCell ref="G389:J389"/>
    <mergeCell ref="G390:J390"/>
    <mergeCell ref="G391:J391"/>
    <mergeCell ref="G392:J392"/>
    <mergeCell ref="G393:J393"/>
    <mergeCell ref="G376:J376"/>
    <mergeCell ref="G377:J377"/>
    <mergeCell ref="G378:J378"/>
    <mergeCell ref="G379:J379"/>
    <mergeCell ref="G380:J380"/>
    <mergeCell ref="G381:J381"/>
    <mergeCell ref="G382:J382"/>
    <mergeCell ref="G383:J383"/>
    <mergeCell ref="G384:J384"/>
    <mergeCell ref="G367:J367"/>
    <mergeCell ref="G368:J368"/>
    <mergeCell ref="G369:J369"/>
    <mergeCell ref="G370:J370"/>
    <mergeCell ref="G371:J371"/>
    <mergeCell ref="G372:J372"/>
    <mergeCell ref="G373:J373"/>
    <mergeCell ref="G374:J374"/>
    <mergeCell ref="G375:J375"/>
    <mergeCell ref="G358:J358"/>
    <mergeCell ref="G359:J359"/>
    <mergeCell ref="G360:J360"/>
    <mergeCell ref="G361:J361"/>
    <mergeCell ref="G362:J362"/>
    <mergeCell ref="G363:J363"/>
    <mergeCell ref="G364:J364"/>
    <mergeCell ref="G365:J365"/>
    <mergeCell ref="G366:J366"/>
    <mergeCell ref="G349:J349"/>
    <mergeCell ref="G350:J350"/>
    <mergeCell ref="G351:J351"/>
    <mergeCell ref="G352:J352"/>
    <mergeCell ref="G353:J353"/>
    <mergeCell ref="G354:J354"/>
    <mergeCell ref="G355:J355"/>
    <mergeCell ref="G356:J356"/>
    <mergeCell ref="G357:J357"/>
    <mergeCell ref="G340:J340"/>
    <mergeCell ref="G341:J341"/>
    <mergeCell ref="G342:J342"/>
    <mergeCell ref="G343:J343"/>
    <mergeCell ref="G344:J344"/>
    <mergeCell ref="G345:J345"/>
    <mergeCell ref="G346:J346"/>
    <mergeCell ref="G347:J347"/>
    <mergeCell ref="G348:J348"/>
    <mergeCell ref="G331:J331"/>
    <mergeCell ref="G332:J332"/>
    <mergeCell ref="G333:J333"/>
    <mergeCell ref="G334:J334"/>
    <mergeCell ref="G335:J335"/>
    <mergeCell ref="G336:J336"/>
    <mergeCell ref="G337:J337"/>
    <mergeCell ref="G338:J338"/>
    <mergeCell ref="G339:J339"/>
    <mergeCell ref="G322:J322"/>
    <mergeCell ref="G323:J323"/>
    <mergeCell ref="G324:J324"/>
    <mergeCell ref="G325:J325"/>
    <mergeCell ref="G326:J326"/>
    <mergeCell ref="G327:J327"/>
    <mergeCell ref="G328:J328"/>
    <mergeCell ref="G329:J329"/>
    <mergeCell ref="G330:J330"/>
    <mergeCell ref="G313:J313"/>
    <mergeCell ref="G314:J314"/>
    <mergeCell ref="G315:J315"/>
    <mergeCell ref="G316:J316"/>
    <mergeCell ref="G317:J317"/>
    <mergeCell ref="G318:J318"/>
    <mergeCell ref="G319:J319"/>
    <mergeCell ref="G320:J320"/>
    <mergeCell ref="G321:J321"/>
    <mergeCell ref="G304:J304"/>
    <mergeCell ref="G305:J305"/>
    <mergeCell ref="G306:J306"/>
    <mergeCell ref="G307:J307"/>
    <mergeCell ref="G308:J308"/>
    <mergeCell ref="G309:J309"/>
    <mergeCell ref="G310:J310"/>
    <mergeCell ref="G311:J311"/>
    <mergeCell ref="G312:J312"/>
    <mergeCell ref="G295:J295"/>
    <mergeCell ref="G296:J296"/>
    <mergeCell ref="G297:J297"/>
    <mergeCell ref="G298:J298"/>
    <mergeCell ref="G299:J299"/>
    <mergeCell ref="G300:J300"/>
    <mergeCell ref="G301:J301"/>
    <mergeCell ref="G302:J302"/>
    <mergeCell ref="G303:J303"/>
    <mergeCell ref="G286:J286"/>
    <mergeCell ref="G287:J287"/>
    <mergeCell ref="G288:J288"/>
    <mergeCell ref="G289:J289"/>
    <mergeCell ref="G290:J290"/>
    <mergeCell ref="G291:J291"/>
    <mergeCell ref="G292:J292"/>
    <mergeCell ref="G293:J293"/>
    <mergeCell ref="G294:J294"/>
    <mergeCell ref="G277:J277"/>
    <mergeCell ref="G278:J278"/>
    <mergeCell ref="G279:J279"/>
    <mergeCell ref="G280:J280"/>
    <mergeCell ref="G281:J281"/>
    <mergeCell ref="G282:J282"/>
    <mergeCell ref="G283:J283"/>
    <mergeCell ref="G284:J284"/>
    <mergeCell ref="G285:J285"/>
    <mergeCell ref="G268:J268"/>
    <mergeCell ref="G269:J269"/>
    <mergeCell ref="G270:J270"/>
    <mergeCell ref="G271:J271"/>
    <mergeCell ref="G272:J272"/>
    <mergeCell ref="G273:J273"/>
    <mergeCell ref="G274:J274"/>
    <mergeCell ref="G275:J275"/>
    <mergeCell ref="G276:J276"/>
    <mergeCell ref="G259:J259"/>
    <mergeCell ref="G260:J260"/>
    <mergeCell ref="G261:J261"/>
    <mergeCell ref="G262:J262"/>
    <mergeCell ref="G263:J263"/>
    <mergeCell ref="G264:J264"/>
    <mergeCell ref="G265:J265"/>
    <mergeCell ref="G266:J266"/>
    <mergeCell ref="G267:J267"/>
    <mergeCell ref="G250:J250"/>
    <mergeCell ref="G251:J251"/>
    <mergeCell ref="G252:J252"/>
    <mergeCell ref="G253:J253"/>
    <mergeCell ref="G254:J254"/>
    <mergeCell ref="G255:J255"/>
    <mergeCell ref="G256:J256"/>
    <mergeCell ref="G257:J257"/>
    <mergeCell ref="G258:J258"/>
    <mergeCell ref="G241:J241"/>
    <mergeCell ref="G242:J242"/>
    <mergeCell ref="G243:J243"/>
    <mergeCell ref="G244:J244"/>
    <mergeCell ref="G245:J245"/>
    <mergeCell ref="G246:J246"/>
    <mergeCell ref="G247:J247"/>
    <mergeCell ref="G248:J248"/>
    <mergeCell ref="G249:J249"/>
    <mergeCell ref="G232:J232"/>
    <mergeCell ref="G233:J233"/>
    <mergeCell ref="G234:J234"/>
    <mergeCell ref="G235:J235"/>
    <mergeCell ref="G236:J236"/>
    <mergeCell ref="G237:J237"/>
    <mergeCell ref="G238:J238"/>
    <mergeCell ref="G239:J239"/>
    <mergeCell ref="G240:J240"/>
    <mergeCell ref="G223:J223"/>
    <mergeCell ref="G224:J224"/>
    <mergeCell ref="G225:J225"/>
    <mergeCell ref="G226:J226"/>
    <mergeCell ref="G227:J227"/>
    <mergeCell ref="G228:J228"/>
    <mergeCell ref="G229:J229"/>
    <mergeCell ref="G230:J230"/>
    <mergeCell ref="G231:J231"/>
    <mergeCell ref="G214:J214"/>
    <mergeCell ref="G215:J215"/>
    <mergeCell ref="G216:J216"/>
    <mergeCell ref="G217:J217"/>
    <mergeCell ref="G218:J218"/>
    <mergeCell ref="G219:J219"/>
    <mergeCell ref="G220:J220"/>
    <mergeCell ref="G221:J221"/>
    <mergeCell ref="G222:J222"/>
    <mergeCell ref="G205:J205"/>
    <mergeCell ref="G206:J206"/>
    <mergeCell ref="G207:J207"/>
    <mergeCell ref="G208:J208"/>
    <mergeCell ref="G209:J209"/>
    <mergeCell ref="G210:J210"/>
    <mergeCell ref="G211:J211"/>
    <mergeCell ref="G212:J212"/>
    <mergeCell ref="G213:J213"/>
    <mergeCell ref="G196:J196"/>
    <mergeCell ref="G197:J197"/>
    <mergeCell ref="G198:J198"/>
    <mergeCell ref="G199:J199"/>
    <mergeCell ref="G200:J200"/>
    <mergeCell ref="G201:J201"/>
    <mergeCell ref="G202:J202"/>
    <mergeCell ref="G203:J203"/>
    <mergeCell ref="G204:J204"/>
    <mergeCell ref="G187:J187"/>
    <mergeCell ref="G188:J188"/>
    <mergeCell ref="G189:J189"/>
    <mergeCell ref="G190:J190"/>
    <mergeCell ref="G191:J191"/>
    <mergeCell ref="G192:J192"/>
    <mergeCell ref="G193:J193"/>
    <mergeCell ref="G194:J194"/>
    <mergeCell ref="G195:J195"/>
    <mergeCell ref="G178:J178"/>
    <mergeCell ref="G179:J179"/>
    <mergeCell ref="G180:J180"/>
    <mergeCell ref="G181:J181"/>
    <mergeCell ref="G182:J182"/>
    <mergeCell ref="G183:J183"/>
    <mergeCell ref="G184:J184"/>
    <mergeCell ref="G185:J185"/>
    <mergeCell ref="G186:J186"/>
    <mergeCell ref="G169:J169"/>
    <mergeCell ref="G170:J170"/>
    <mergeCell ref="G171:J171"/>
    <mergeCell ref="G172:J172"/>
    <mergeCell ref="G173:J173"/>
    <mergeCell ref="G174:J174"/>
    <mergeCell ref="G175:J175"/>
    <mergeCell ref="G176:J176"/>
    <mergeCell ref="G177:J177"/>
    <mergeCell ref="G160:J160"/>
    <mergeCell ref="G161:J161"/>
    <mergeCell ref="G162:J162"/>
    <mergeCell ref="G163:J163"/>
    <mergeCell ref="G164:J164"/>
    <mergeCell ref="G165:J165"/>
    <mergeCell ref="G166:J166"/>
    <mergeCell ref="G167:J167"/>
    <mergeCell ref="G168:J168"/>
    <mergeCell ref="E571:F571"/>
    <mergeCell ref="E572:F572"/>
    <mergeCell ref="E573:F573"/>
    <mergeCell ref="G139:J139"/>
    <mergeCell ref="G140:J140"/>
    <mergeCell ref="G141:J141"/>
    <mergeCell ref="G142:J142"/>
    <mergeCell ref="G143:J143"/>
    <mergeCell ref="G144:J144"/>
    <mergeCell ref="G145:J145"/>
    <mergeCell ref="G146:J146"/>
    <mergeCell ref="G147:J147"/>
    <mergeCell ref="G148:J148"/>
    <mergeCell ref="G149:J149"/>
    <mergeCell ref="G150:J150"/>
    <mergeCell ref="G151:J151"/>
    <mergeCell ref="G152:J152"/>
    <mergeCell ref="G153:J153"/>
    <mergeCell ref="G154:J154"/>
    <mergeCell ref="G155:J155"/>
    <mergeCell ref="G156:J156"/>
    <mergeCell ref="G157:J157"/>
    <mergeCell ref="G158:J158"/>
    <mergeCell ref="G159:J159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A573:B573"/>
    <mergeCell ref="A574:B574"/>
    <mergeCell ref="A575:B575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:B1"/>
    <mergeCell ref="C1:D1"/>
    <mergeCell ref="E1:F1"/>
    <mergeCell ref="G1:J1"/>
    <mergeCell ref="C2:D2"/>
    <mergeCell ref="E2:F2"/>
    <mergeCell ref="E3:F3"/>
    <mergeCell ref="K1:O1"/>
    <mergeCell ref="K2:O2"/>
    <mergeCell ref="K3:O3"/>
    <mergeCell ref="A2:B2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A20:B20"/>
    <mergeCell ref="A21:B21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58:B158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A152:B152"/>
    <mergeCell ref="A153:B153"/>
    <mergeCell ref="A154:B154"/>
    <mergeCell ref="A155:B155"/>
    <mergeCell ref="A156:B156"/>
    <mergeCell ref="A157:B157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C18:D18"/>
    <mergeCell ref="C19:D19"/>
    <mergeCell ref="C20:D20"/>
    <mergeCell ref="C21:D21"/>
    <mergeCell ref="C22:D22"/>
    <mergeCell ref="C23:D23"/>
    <mergeCell ref="C12:D12"/>
    <mergeCell ref="C13:D13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C14:D14"/>
    <mergeCell ref="C15:D15"/>
    <mergeCell ref="C16:D16"/>
    <mergeCell ref="C17:D17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42:D42"/>
    <mergeCell ref="E30:F30"/>
    <mergeCell ref="E31:F31"/>
    <mergeCell ref="E4:F4"/>
    <mergeCell ref="E5:F5"/>
    <mergeCell ref="E6:F6"/>
    <mergeCell ref="E7:F7"/>
    <mergeCell ref="E8:F8"/>
    <mergeCell ref="E9:F9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G10:J10"/>
    <mergeCell ref="G11:J11"/>
    <mergeCell ref="G12:J12"/>
    <mergeCell ref="E10:F10"/>
    <mergeCell ref="E11:F11"/>
    <mergeCell ref="E12:F12"/>
    <mergeCell ref="E13:F13"/>
    <mergeCell ref="E14:F14"/>
    <mergeCell ref="E15:F15"/>
    <mergeCell ref="E32:F32"/>
    <mergeCell ref="E33:F33"/>
    <mergeCell ref="E22:F22"/>
    <mergeCell ref="E23:F23"/>
    <mergeCell ref="G19:J19"/>
    <mergeCell ref="G20:J20"/>
    <mergeCell ref="G21:J21"/>
    <mergeCell ref="G16:J16"/>
    <mergeCell ref="G17:J17"/>
    <mergeCell ref="G18:J18"/>
    <mergeCell ref="G13:J13"/>
    <mergeCell ref="G14:J14"/>
    <mergeCell ref="G15:J15"/>
    <mergeCell ref="G28:J28"/>
    <mergeCell ref="G29:J29"/>
    <mergeCell ref="G30:J30"/>
    <mergeCell ref="G25:J25"/>
    <mergeCell ref="G26:J26"/>
    <mergeCell ref="G27:J27"/>
    <mergeCell ref="G22:J22"/>
    <mergeCell ref="G23:J23"/>
    <mergeCell ref="G24:J24"/>
    <mergeCell ref="G31:J31"/>
    <mergeCell ref="G32:J32"/>
    <mergeCell ref="G33:J33"/>
    <mergeCell ref="G54:J54"/>
    <mergeCell ref="G55:J55"/>
    <mergeCell ref="G56:J56"/>
    <mergeCell ref="G57:J57"/>
    <mergeCell ref="G2:J2"/>
    <mergeCell ref="G3:J3"/>
    <mergeCell ref="G4:J4"/>
    <mergeCell ref="G5:J5"/>
    <mergeCell ref="G6:J6"/>
    <mergeCell ref="G7:J7"/>
    <mergeCell ref="G8:J8"/>
    <mergeCell ref="G9:J9"/>
    <mergeCell ref="G49:J49"/>
    <mergeCell ref="G50:J50"/>
    <mergeCell ref="G51:J51"/>
    <mergeCell ref="G46:J46"/>
    <mergeCell ref="G47:J47"/>
    <mergeCell ref="G48:J48"/>
    <mergeCell ref="G43:J43"/>
    <mergeCell ref="G44:J44"/>
    <mergeCell ref="G45:J45"/>
    <mergeCell ref="G40:J40"/>
    <mergeCell ref="G41:J41"/>
    <mergeCell ref="G60:J60"/>
    <mergeCell ref="G61:J61"/>
    <mergeCell ref="G62:J62"/>
    <mergeCell ref="G63:J63"/>
    <mergeCell ref="G52:J52"/>
    <mergeCell ref="G53:J53"/>
    <mergeCell ref="C64:D64"/>
    <mergeCell ref="C65:D65"/>
    <mergeCell ref="C66:D66"/>
    <mergeCell ref="C67:D67"/>
    <mergeCell ref="C68:D68"/>
    <mergeCell ref="C57:D57"/>
    <mergeCell ref="C58:D58"/>
    <mergeCell ref="G37:J37"/>
    <mergeCell ref="G38:J38"/>
    <mergeCell ref="G39:J39"/>
    <mergeCell ref="G34:J34"/>
    <mergeCell ref="G35:J35"/>
    <mergeCell ref="G36:J36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E46:F46"/>
    <mergeCell ref="E40:F40"/>
    <mergeCell ref="E47:F47"/>
    <mergeCell ref="E48:F48"/>
    <mergeCell ref="E49:F49"/>
    <mergeCell ref="E50:F50"/>
    <mergeCell ref="E51:F51"/>
    <mergeCell ref="E52:F52"/>
    <mergeCell ref="E53:F53"/>
    <mergeCell ref="E54:F54"/>
    <mergeCell ref="C63:D63"/>
    <mergeCell ref="E61:F61"/>
    <mergeCell ref="E62:F62"/>
    <mergeCell ref="E63:F63"/>
    <mergeCell ref="E64:F64"/>
    <mergeCell ref="G42:J42"/>
    <mergeCell ref="G70:J70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G64:J64"/>
    <mergeCell ref="G65:J65"/>
    <mergeCell ref="G66:J66"/>
    <mergeCell ref="G67:J67"/>
    <mergeCell ref="G68:J68"/>
    <mergeCell ref="G69:J69"/>
    <mergeCell ref="G58:J58"/>
    <mergeCell ref="G59:J59"/>
    <mergeCell ref="E65:F65"/>
    <mergeCell ref="E66:F66"/>
    <mergeCell ref="E55:F55"/>
    <mergeCell ref="E56:F56"/>
    <mergeCell ref="E57:F57"/>
    <mergeCell ref="E58:F58"/>
    <mergeCell ref="E59:F59"/>
    <mergeCell ref="E60:F60"/>
    <mergeCell ref="C73:D73"/>
    <mergeCell ref="C74:D74"/>
    <mergeCell ref="C75:D75"/>
    <mergeCell ref="C76:D76"/>
    <mergeCell ref="C77:D77"/>
    <mergeCell ref="C78:D78"/>
    <mergeCell ref="E67:F67"/>
    <mergeCell ref="E68:F68"/>
    <mergeCell ref="E69:F69"/>
    <mergeCell ref="E70:F70"/>
    <mergeCell ref="C71:D71"/>
    <mergeCell ref="C72:D72"/>
    <mergeCell ref="E71:F71"/>
    <mergeCell ref="E72:F72"/>
    <mergeCell ref="C69:D69"/>
    <mergeCell ref="C70:D70"/>
    <mergeCell ref="C59:D59"/>
    <mergeCell ref="C60:D60"/>
    <mergeCell ref="C61:D61"/>
    <mergeCell ref="C62:D62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E73:F73"/>
    <mergeCell ref="E74:F74"/>
    <mergeCell ref="E75:F75"/>
    <mergeCell ref="E76:F76"/>
    <mergeCell ref="E77:F77"/>
    <mergeCell ref="E78:F78"/>
    <mergeCell ref="C133:D133"/>
    <mergeCell ref="C134:D134"/>
    <mergeCell ref="C135:D135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E85:F85"/>
    <mergeCell ref="E86:F86"/>
    <mergeCell ref="E87:F87"/>
    <mergeCell ref="E88:F88"/>
    <mergeCell ref="E89:F89"/>
    <mergeCell ref="E90:F90"/>
    <mergeCell ref="E79:F79"/>
    <mergeCell ref="E80:F80"/>
    <mergeCell ref="E81:F81"/>
    <mergeCell ref="E82:F82"/>
    <mergeCell ref="E83:F83"/>
    <mergeCell ref="E84:F84"/>
    <mergeCell ref="E97:F97"/>
    <mergeCell ref="E98:F98"/>
    <mergeCell ref="E99:F99"/>
    <mergeCell ref="E100:F100"/>
    <mergeCell ref="E101:F101"/>
    <mergeCell ref="E102:F102"/>
    <mergeCell ref="E91:F91"/>
    <mergeCell ref="E92:F92"/>
    <mergeCell ref="E93:F93"/>
    <mergeCell ref="E94:F94"/>
    <mergeCell ref="E95:F95"/>
    <mergeCell ref="E96:F96"/>
    <mergeCell ref="E112:F112"/>
    <mergeCell ref="E113:F113"/>
    <mergeCell ref="E114:F114"/>
    <mergeCell ref="E103:F103"/>
    <mergeCell ref="E104:F104"/>
    <mergeCell ref="E105:F105"/>
    <mergeCell ref="E106:F106"/>
    <mergeCell ref="E107:F107"/>
    <mergeCell ref="E108:F108"/>
    <mergeCell ref="E136:F136"/>
    <mergeCell ref="E137:F137"/>
    <mergeCell ref="E138:F138"/>
    <mergeCell ref="E127:F127"/>
    <mergeCell ref="E128:F128"/>
    <mergeCell ref="E129:F129"/>
    <mergeCell ref="E130:F130"/>
    <mergeCell ref="E131:F131"/>
    <mergeCell ref="E132:F132"/>
    <mergeCell ref="G71:J71"/>
    <mergeCell ref="G72:J72"/>
    <mergeCell ref="G73:J73"/>
    <mergeCell ref="G74:J74"/>
    <mergeCell ref="G75:J75"/>
    <mergeCell ref="G76:J76"/>
    <mergeCell ref="E133:F133"/>
    <mergeCell ref="E134:F134"/>
    <mergeCell ref="E135:F135"/>
    <mergeCell ref="E121:F121"/>
    <mergeCell ref="E122:F122"/>
    <mergeCell ref="E123:F123"/>
    <mergeCell ref="E124:F124"/>
    <mergeCell ref="E125:F125"/>
    <mergeCell ref="E126:F126"/>
    <mergeCell ref="E115:F115"/>
    <mergeCell ref="E116:F116"/>
    <mergeCell ref="E117:F117"/>
    <mergeCell ref="E118:F118"/>
    <mergeCell ref="E119:F119"/>
    <mergeCell ref="E120:F120"/>
    <mergeCell ref="E109:F109"/>
    <mergeCell ref="E110:F110"/>
    <mergeCell ref="E111:F111"/>
    <mergeCell ref="G83:J83"/>
    <mergeCell ref="G84:J84"/>
    <mergeCell ref="G85:J85"/>
    <mergeCell ref="G86:J86"/>
    <mergeCell ref="G87:J87"/>
    <mergeCell ref="G88:J88"/>
    <mergeCell ref="G77:J77"/>
    <mergeCell ref="G78:J78"/>
    <mergeCell ref="G79:J79"/>
    <mergeCell ref="G80:J80"/>
    <mergeCell ref="G81:J81"/>
    <mergeCell ref="G82:J82"/>
    <mergeCell ref="G95:J95"/>
    <mergeCell ref="G96:J96"/>
    <mergeCell ref="G97:J97"/>
    <mergeCell ref="G98:J98"/>
    <mergeCell ref="G99:J99"/>
    <mergeCell ref="G100:J100"/>
    <mergeCell ref="G89:J89"/>
    <mergeCell ref="G90:J90"/>
    <mergeCell ref="G91:J91"/>
    <mergeCell ref="G92:J92"/>
    <mergeCell ref="G93:J93"/>
    <mergeCell ref="G94:J94"/>
    <mergeCell ref="G107:J107"/>
    <mergeCell ref="G108:J108"/>
    <mergeCell ref="G109:J109"/>
    <mergeCell ref="G110:J110"/>
    <mergeCell ref="G111:J111"/>
    <mergeCell ref="G112:J112"/>
    <mergeCell ref="G101:J101"/>
    <mergeCell ref="G102:J102"/>
    <mergeCell ref="G103:J103"/>
    <mergeCell ref="G104:J104"/>
    <mergeCell ref="G105:J105"/>
    <mergeCell ref="G106:J106"/>
    <mergeCell ref="G119:J119"/>
    <mergeCell ref="G120:J120"/>
    <mergeCell ref="G121:J121"/>
    <mergeCell ref="G122:J122"/>
    <mergeCell ref="G123:J123"/>
    <mergeCell ref="G124:J124"/>
    <mergeCell ref="G113:J113"/>
    <mergeCell ref="G114:J114"/>
    <mergeCell ref="G115:J115"/>
    <mergeCell ref="G116:J116"/>
    <mergeCell ref="G117:J117"/>
    <mergeCell ref="G118:J118"/>
    <mergeCell ref="G137:J137"/>
    <mergeCell ref="G138:J138"/>
    <mergeCell ref="G131:J131"/>
    <mergeCell ref="G132:J132"/>
    <mergeCell ref="G133:J133"/>
    <mergeCell ref="G134:J134"/>
    <mergeCell ref="G135:J135"/>
    <mergeCell ref="G136:J136"/>
    <mergeCell ref="G125:J125"/>
    <mergeCell ref="G126:J126"/>
    <mergeCell ref="G127:J127"/>
    <mergeCell ref="G128:J128"/>
    <mergeCell ref="G129:J129"/>
    <mergeCell ref="G130:J1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Graduates</vt:lpstr>
      <vt:lpstr>Companies</vt:lpstr>
      <vt:lpstr>WhoWorksWhere</vt:lpstr>
      <vt:lpstr>WhoHadInternshipWhere</vt:lpstr>
      <vt:lpstr>Whoisworkingwhererightnow</vt:lpstr>
      <vt:lpstr>Graduatesworkingorworkedincompa</vt:lpstr>
    </vt:vector>
  </TitlesOfParts>
  <Company>Hacettepe University Industrial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Huseyinoglu</dc:creator>
  <cp:lastModifiedBy>ahmad miri</cp:lastModifiedBy>
  <dcterms:created xsi:type="dcterms:W3CDTF">2017-11-28T09:45:16Z</dcterms:created>
  <dcterms:modified xsi:type="dcterms:W3CDTF">2022-05-27T17:38:40Z</dcterms:modified>
</cp:coreProperties>
</file>