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D:\NTI   MATERIAL\final project of excel\"/>
    </mc:Choice>
  </mc:AlternateContent>
  <xr:revisionPtr revIDLastSave="0" documentId="13_ncr:1_{6D1684A1-E6A4-48FD-B677-F2137FA09012}" xr6:coauthVersionLast="47" xr6:coauthVersionMax="47" xr10:uidLastSave="{00000000-0000-0000-0000-000000000000}"/>
  <bookViews>
    <workbookView xWindow="-120" yWindow="-120" windowWidth="20730" windowHeight="11160" activeTab="3" xr2:uid="{87D7EC54-800D-469D-AAAC-750BABC9CBA5}"/>
  </bookViews>
  <sheets>
    <sheet name="orders pivot" sheetId="1" r:id="rId1"/>
    <sheet name="customer pivots" sheetId="2" r:id="rId2"/>
    <sheet name="Home" sheetId="3" r:id="rId3"/>
    <sheet name="M Orders" sheetId="6" r:id="rId4"/>
    <sheet name="Customer" sheetId="5" r:id="rId5"/>
  </sheets>
  <externalReferences>
    <externalReference r:id="rId6"/>
  </externalReferences>
  <definedNames>
    <definedName name="_xlnm._FilterDatabase" localSheetId="0" hidden="1">'orders pivot'!$A$4:$B$8</definedName>
    <definedName name="_xlchart.v5.0" hidden="1">'customer pivots'!$I$28</definedName>
    <definedName name="_xlchart.v5.1" hidden="1">'customer pivots'!$I$29:$I$31</definedName>
    <definedName name="_xlchart.v5.2" hidden="1">'customer pivots'!$J$28</definedName>
    <definedName name="_xlchart.v5.3" hidden="1">'customer pivots'!$J$29:$J$31</definedName>
    <definedName name="_xlcn.WorksheetConnection_Finalexcel.xlsxsales_staffs1" hidden="1">sales_staffs</definedName>
    <definedName name="gg" localSheetId="3">'[1]orders pivot'!#REF!</definedName>
    <definedName name="gg">'orders pivot'!#REF!</definedName>
    <definedName name="jj">'orders pivot'!$B$15</definedName>
    <definedName name="kk">'orders pivot'!$B$16</definedName>
    <definedName name="ll">'orders pivot'!$B$14</definedName>
    <definedName name="ll.">'orders pivot'!#REF!</definedName>
    <definedName name="Slicer_brand_name">#N/A</definedName>
    <definedName name="Slicer_order_status">#N/A</definedName>
    <definedName name="Slicer_store_name">#N/A</definedName>
    <definedName name="Timeline_order_date">#N/A</definedName>
  </definedNames>
  <calcPr calcId="191029"/>
  <pivotCaches>
    <pivotCache cacheId="657" r:id="rId7"/>
    <pivotCache cacheId="660" r:id="rId8"/>
    <pivotCache cacheId="663" r:id="rId9"/>
    <pivotCache cacheId="666" r:id="rId10"/>
    <pivotCache cacheId="669" r:id="rId11"/>
    <pivotCache cacheId="672" r:id="rId12"/>
    <pivotCache cacheId="675" r:id="rId13"/>
    <pivotCache cacheId="678" r:id="rId14"/>
    <pivotCache cacheId="681" r:id="rId15"/>
    <pivotCache cacheId="684" r:id="rId16"/>
    <pivotCache cacheId="687" r:id="rId17"/>
    <pivotCache cacheId="690" r:id="rId18"/>
    <pivotCache cacheId="693" r:id="rId19"/>
    <pivotCache cacheId="696"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ion brands_aff6b8de-80ab-419e-909f-10c26276ca99" name="production brands" connection="Query - production brands"/>
          <x15:modelTable id="production categories_733b43bd-1374-41ba-b01e-585e6a425b40" name="production categories" connection="Query - production categories"/>
          <x15:modelTable id="production products_c758dac3-2ae0-470d-ba9c-ccf8900ca4ac" name="production products" connection="Query - production products"/>
          <x15:modelTable id="production stocks_fa96a8ec-6e6e-453f-803f-db0b79703831" name="production stocks" connection="Query - production stocks"/>
          <x15:modelTable id="sales customers_3db36e98-bb8a-4c9c-909b-cfcbe2f41629" name="sales customers" connection="Query - sales customers"/>
          <x15:modelTable id="sales order_items_d63d156f-bedb-4793-9ba8-ffe25de32a80" name="sales order_items" connection="Query - sales order_items"/>
          <x15:modelTable id="sales orders_f814deb9-6300-4034-8568-a6bbf56f2bb8" name="sales orders" connection="Query - sales orders"/>
          <x15:modelTable id="sales stores_1403af86-5213-4ece-a586-dd1acd4053e8" name="sales stores" connection="Query - sales stores"/>
          <x15:modelTable id="sales_staffs" name="sales_staffs" connection="WorksheetConnection_Final excel.xlsx!sales_staffs"/>
        </x15:modelTables>
        <x15:modelRelationships>
          <x15:modelRelationship fromTable="production products" fromColumn="brand_id" toTable="production brands" toColumn="brand_id"/>
          <x15:modelRelationship fromTable="production products" fromColumn="category_id" toTable="production categories" toColumn="category_id"/>
          <x15:modelRelationship fromTable="production stocks" fromColumn="product_id" toTable="production products" toColumn="product_id"/>
          <x15:modelRelationship fromTable="production stocks" fromColumn="store_id" toTable="sales stores" toColumn="store_id"/>
          <x15:modelRelationship fromTable="sales order_items" fromColumn="product_id" toTable="production products" toColumn="product_id"/>
          <x15:modelRelationship fromTable="sales order_items" fromColumn="order_id" toTable="sales orders" toColumn="order_id"/>
          <x15:modelRelationship fromTable="sales orders" fromColumn="store_id" toTable="sales stores" toColumn="store_id"/>
          <x15:modelRelationship fromTable="sales orders" fromColumn="customer_id" toTable="sales customers" toColumn="customer_id"/>
          <x15:modelRelationship fromTable="sales orders" fromColumn="staff_id" toTable="sales_staffs" toColumn="staff_id"/>
        </x15:modelRelationships>
        <x15:extLst>
          <ext xmlns:x16="http://schemas.microsoft.com/office/spreadsheetml/2014/11/main" uri="{9835A34E-60A6-4A7C-AAB8-D5F71C897F49}">
            <x16:modelTimeGroupings>
              <x16:modelTimeGrouping tableName="sales 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7" i="1" l="1"/>
  <c r="O1" i="1"/>
  <c r="P1" i="1"/>
  <c r="Q1" i="1"/>
  <c r="R1" i="1"/>
  <c r="S1" i="1"/>
  <c r="O2" i="1"/>
  <c r="P2" i="1"/>
  <c r="Q2" i="1"/>
  <c r="R2" i="1"/>
  <c r="S2" i="1"/>
  <c r="E67" i="1"/>
  <c r="F67" i="1"/>
  <c r="G67" i="1"/>
  <c r="I67" i="1"/>
  <c r="J31" i="2"/>
  <c r="J30" i="2"/>
  <c r="I29" i="2"/>
  <c r="J29" i="2"/>
  <c r="I30" i="2"/>
  <c r="I3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001660-1232-4276-8A5A-53EC02B7EAB2}" name="Query - production brands" description="Connection to the 'production brands' query in the workbook." type="100" refreshedVersion="8" minRefreshableVersion="5">
    <extLst>
      <ext xmlns:x15="http://schemas.microsoft.com/office/spreadsheetml/2010/11/main" uri="{DE250136-89BD-433C-8126-D09CA5730AF9}">
        <x15:connection id="e81d707d-6df8-491c-8c56-b07a08571891"/>
      </ext>
    </extLst>
  </connection>
  <connection id="2" xr16:uid="{11CEC035-0B5E-45E2-BAD3-0C82248A8D8A}" name="Query - production categories" description="Connection to the 'production categories' query in the workbook." type="100" refreshedVersion="8" minRefreshableVersion="5">
    <extLst>
      <ext xmlns:x15="http://schemas.microsoft.com/office/spreadsheetml/2010/11/main" uri="{DE250136-89BD-433C-8126-D09CA5730AF9}">
        <x15:connection id="899b1633-de5f-4f36-9f30-f58f1af6318a">
          <x15:oledbPr connection="Provider=Microsoft.Mashup.OleDb.1;Data Source=$Workbook$;Location=&quot;production categories&quot;;Extended Properties=&quot;&quot;">
            <x15:dbTables>
              <x15:dbTable name="production categories"/>
            </x15:dbTables>
          </x15:oledbPr>
        </x15:connection>
      </ext>
    </extLst>
  </connection>
  <connection id="3" xr16:uid="{3B983A0A-02BC-49C4-B534-6854362C869A}" name="Query - production products" description="Connection to the 'production products' query in the workbook." type="100" refreshedVersion="8" minRefreshableVersion="5">
    <extLst>
      <ext xmlns:x15="http://schemas.microsoft.com/office/spreadsheetml/2010/11/main" uri="{DE250136-89BD-433C-8126-D09CA5730AF9}">
        <x15:connection id="a0d20e52-424a-4160-9f80-5a1b21fe7d56"/>
      </ext>
    </extLst>
  </connection>
  <connection id="4" xr16:uid="{ED972B05-8100-4CF5-BA20-665FA193FE1C}" name="Query - production stocks" description="Connection to the 'production stocks' query in the workbook." type="100" refreshedVersion="8" minRefreshableVersion="5">
    <extLst>
      <ext xmlns:x15="http://schemas.microsoft.com/office/spreadsheetml/2010/11/main" uri="{DE250136-89BD-433C-8126-D09CA5730AF9}">
        <x15:connection id="d219d6b6-ac46-4038-ab7c-6452e94b9896">
          <x15:oledbPr connection="Provider=Microsoft.Mashup.OleDb.1;Data Source=$Workbook$;Location=&quot;production stocks&quot;;Extended Properties=&quot;&quot;">
            <x15:dbTables>
              <x15:dbTable name="production stocks"/>
            </x15:dbTables>
          </x15:oledbPr>
        </x15:connection>
      </ext>
    </extLst>
  </connection>
  <connection id="5" xr16:uid="{6C231FC2-6ADE-4AB9-867D-2AA5C2C5A890}" name="Query - sales customers" description="Connection to the 'sales customers' query in the workbook." type="100" refreshedVersion="8" minRefreshableVersion="5">
    <extLst>
      <ext xmlns:x15="http://schemas.microsoft.com/office/spreadsheetml/2010/11/main" uri="{DE250136-89BD-433C-8126-D09CA5730AF9}">
        <x15:connection id="02f686b3-dd9f-4604-ab11-de13c6d60791">
          <x15:oledbPr connection="Provider=Microsoft.Mashup.OleDb.1;Data Source=$Workbook$;Location=&quot;sales customers&quot;;Extended Properties=&quot;&quot;">
            <x15:dbTables>
              <x15:dbTable name="sales customers"/>
            </x15:dbTables>
          </x15:oledbPr>
        </x15:connection>
      </ext>
    </extLst>
  </connection>
  <connection id="6" xr16:uid="{4C7C8059-48EA-44BB-90BA-7AB1923ABAF6}" name="Query - sales order_items" description="Connection to the 'sales order_items' query in the workbook." type="100" refreshedVersion="8" minRefreshableVersion="5">
    <extLst>
      <ext xmlns:x15="http://schemas.microsoft.com/office/spreadsheetml/2010/11/main" uri="{DE250136-89BD-433C-8126-D09CA5730AF9}">
        <x15:connection id="213678e9-57f9-4884-8b59-fd4185422fea"/>
      </ext>
    </extLst>
  </connection>
  <connection id="7" xr16:uid="{F96C431B-F7AF-4B68-9337-58F8B0D73F0A}" name="Query - sales orders" description="Connection to the 'sales orders' query in the workbook." type="100" refreshedVersion="8" minRefreshableVersion="5">
    <extLst>
      <ext xmlns:x15="http://schemas.microsoft.com/office/spreadsheetml/2010/11/main" uri="{DE250136-89BD-433C-8126-D09CA5730AF9}">
        <x15:connection id="6543f53b-49d0-4691-9c9d-ff84077f6ac7"/>
      </ext>
    </extLst>
  </connection>
  <connection id="8" xr16:uid="{6EEEA1E4-6712-4E6C-BF73-F0FAD01246BA}" keepAlive="1" name="Query - sales staffs" description="Connection to the 'sales staffs' query in the workbook." type="5" refreshedVersion="8" background="1" saveData="1">
    <dbPr connection="Provider=Microsoft.Mashup.OleDb.1;Data Source=$Workbook$;Location=&quot;sales staffs&quot;;Extended Properties=&quot;&quot;" command="SELECT * FROM [sales staffs]"/>
  </connection>
  <connection id="9" xr16:uid="{F6DD0D3A-0231-4334-BD2A-B2D62088D666}" name="Query - sales stores" description="Connection to the 'sales stores' query in the workbook." type="100" refreshedVersion="8" minRefreshableVersion="5">
    <extLst>
      <ext xmlns:x15="http://schemas.microsoft.com/office/spreadsheetml/2010/11/main" uri="{DE250136-89BD-433C-8126-D09CA5730AF9}">
        <x15:connection id="bf54deeb-c35f-42a0-a982-4e5b060f8448"/>
      </ext>
    </extLst>
  </connection>
  <connection id="10" xr16:uid="{89F177E1-321F-4DF5-B7F2-76FDE97E3F6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1" xr16:uid="{C97B84FF-0FA7-4FBD-B54E-9EBFF0176F4D}" name="WorksheetConnection_Final excel.xlsx!sales_staffs" type="102" refreshedVersion="8" minRefreshableVersion="5">
    <extLst>
      <ext xmlns:x15="http://schemas.microsoft.com/office/spreadsheetml/2010/11/main" uri="{DE250136-89BD-433C-8126-D09CA5730AF9}">
        <x15:connection id="sales_staffs">
          <x15:rangePr sourceName="_xlcn.WorksheetConnection_Finalexcel.xlsxsales_staffs1"/>
        </x15:connection>
      </ext>
    </extLst>
  </connection>
</connections>
</file>

<file path=xl/sharedStrings.xml><?xml version="1.0" encoding="utf-8"?>
<sst xmlns="http://schemas.openxmlformats.org/spreadsheetml/2006/main" count="136" uniqueCount="71">
  <si>
    <t>Grand Total</t>
  </si>
  <si>
    <t>Children Bicycles</t>
  </si>
  <si>
    <t>Comfort Bicycles</t>
  </si>
  <si>
    <t>Cruisers Bicycles</t>
  </si>
  <si>
    <t>Cyclocross Bicycles</t>
  </si>
  <si>
    <t>Electric Bikes</t>
  </si>
  <si>
    <t>Mountain Bikes</t>
  </si>
  <si>
    <t>Road Bikes</t>
  </si>
  <si>
    <t>Rowlett Bikes</t>
  </si>
  <si>
    <t>Completed</t>
  </si>
  <si>
    <t>2016</t>
  </si>
  <si>
    <t>2017</t>
  </si>
  <si>
    <t>2018</t>
  </si>
  <si>
    <t>Processing</t>
  </si>
  <si>
    <t>Category_Name</t>
  </si>
  <si>
    <t>Store</t>
  </si>
  <si>
    <t>Date</t>
  </si>
  <si>
    <t>Number of order</t>
  </si>
  <si>
    <t>Total Sales</t>
  </si>
  <si>
    <t xml:space="preserve"> Total Sales</t>
  </si>
  <si>
    <t xml:space="preserve"> Profit</t>
  </si>
  <si>
    <t>Profit Total</t>
  </si>
  <si>
    <t>Order Total</t>
  </si>
  <si>
    <t>Pending</t>
  </si>
  <si>
    <t xml:space="preserve"> Total_Cost</t>
  </si>
  <si>
    <t>status</t>
  </si>
  <si>
    <t>Profit Margin</t>
  </si>
  <si>
    <t>Rejected</t>
  </si>
  <si>
    <t>AVO</t>
  </si>
  <si>
    <t>Total Quantity</t>
  </si>
  <si>
    <t>Elinore Aguilar</t>
  </si>
  <si>
    <t>TX</t>
  </si>
  <si>
    <t>State</t>
  </si>
  <si>
    <t>Customer</t>
  </si>
  <si>
    <t>Electra</t>
  </si>
  <si>
    <t>Haro</t>
  </si>
  <si>
    <t>Heller</t>
  </si>
  <si>
    <t>Pure Cycles</t>
  </si>
  <si>
    <t>Ritchey</t>
  </si>
  <si>
    <t>Strider</t>
  </si>
  <si>
    <t>Sun Bicycles</t>
  </si>
  <si>
    <t>Surly</t>
  </si>
  <si>
    <t>Trek</t>
  </si>
  <si>
    <t>Sum of quantity</t>
  </si>
  <si>
    <t>Total Profit</t>
  </si>
  <si>
    <t>Jan</t>
  </si>
  <si>
    <t>Feb</t>
  </si>
  <si>
    <t>Mar</t>
  </si>
  <si>
    <t>Apr</t>
  </si>
  <si>
    <t>May</t>
  </si>
  <si>
    <t>Jun</t>
  </si>
  <si>
    <t>Jul</t>
  </si>
  <si>
    <t>Aug</t>
  </si>
  <si>
    <t>Sep</t>
  </si>
  <si>
    <t>Oct</t>
  </si>
  <si>
    <t>Nov</t>
  </si>
  <si>
    <t>Dec</t>
  </si>
  <si>
    <t>Count of order_id</t>
  </si>
  <si>
    <t>Brand_Name</t>
  </si>
  <si>
    <t>Month</t>
  </si>
  <si>
    <t>Year</t>
  </si>
  <si>
    <t>Brand._Name</t>
  </si>
  <si>
    <t>Lorrie Becker</t>
  </si>
  <si>
    <t>Cleotilde Booth</t>
  </si>
  <si>
    <t>Mozelle Carter</t>
  </si>
  <si>
    <t>Tobie Little</t>
  </si>
  <si>
    <t>Thalia Dillard</t>
  </si>
  <si>
    <t>Abram Copeland</t>
  </si>
  <si>
    <t>Charmain Webster</t>
  </si>
  <si>
    <t>Laraine Robbins</t>
  </si>
  <si>
    <t>Wynona Douglas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</si>
</sst>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3" tint="0.499984740745262"/>
      <name val="Aptos Narrow"/>
      <family val="2"/>
      <scheme val="minor"/>
    </font>
    <font>
      <b/>
      <sz val="18"/>
      <color rgb="FF191919"/>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2">
    <border>
      <left/>
      <right/>
      <top/>
      <bottom/>
      <diagonal/>
    </border>
    <border>
      <left/>
      <right/>
      <top style="thin">
        <color theme="7" tint="-0.249977111117893"/>
      </top>
      <bottom style="medium">
        <color theme="7" tint="-0.249977111117893"/>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4">
    <xf numFmtId="0" fontId="0" fillId="0" borderId="0" xfId="0"/>
    <xf numFmtId="1"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2" fillId="0" borderId="1" xfId="0" applyFont="1" applyBorder="1" applyAlignment="1">
      <alignment horizontal="left"/>
    </xf>
    <xf numFmtId="9" fontId="2" fillId="0" borderId="1" xfId="1" applyFont="1" applyBorder="1" applyAlignment="1">
      <alignment horizontal="right"/>
    </xf>
    <xf numFmtId="0" fontId="0" fillId="0" borderId="0" xfId="0" applyAlignment="1">
      <alignment horizontal="center"/>
    </xf>
    <xf numFmtId="0" fontId="3" fillId="0" borderId="0" xfId="0" applyFont="1"/>
    <xf numFmtId="0" fontId="3" fillId="2" borderId="0" xfId="0" applyFont="1" applyFill="1"/>
    <xf numFmtId="0" fontId="3" fillId="3" borderId="0" xfId="0" applyFont="1" applyFill="1"/>
    <xf numFmtId="0" fontId="0" fillId="3" borderId="0" xfId="0" applyFill="1"/>
    <xf numFmtId="164" fontId="0" fillId="0" borderId="0" xfId="2" applyNumberFormat="1" applyFont="1" applyAlignment="1">
      <alignment horizontal="center" vertical="center"/>
    </xf>
    <xf numFmtId="0" fontId="4" fillId="0" borderId="0" xfId="0" applyFont="1" applyAlignment="1">
      <alignment horizontal="center" vertical="center" readingOrder="1"/>
    </xf>
    <xf numFmtId="164" fontId="0" fillId="0" borderId="0" xfId="0" applyNumberFormat="1"/>
    <xf numFmtId="1" fontId="0" fillId="0" borderId="0" xfId="1" applyNumberFormat="1" applyFont="1"/>
    <xf numFmtId="0" fontId="2" fillId="0" borderId="0" xfId="0" applyFont="1" applyAlignment="1">
      <alignment horizontal="center"/>
    </xf>
    <xf numFmtId="44" fontId="0" fillId="0" borderId="0" xfId="0" applyNumberFormat="1" applyAlignment="1">
      <alignment horizontal="center" vertical="center"/>
    </xf>
    <xf numFmtId="44" fontId="0" fillId="0" borderId="0" xfId="0" applyNumberFormat="1" applyAlignment="1">
      <alignment horizontal="center"/>
    </xf>
    <xf numFmtId="9" fontId="0" fillId="0" borderId="0" xfId="0" applyNumberFormat="1" applyAlignment="1">
      <alignment horizontal="center"/>
    </xf>
    <xf numFmtId="1" fontId="0" fillId="0" borderId="0" xfId="0" applyNumberFormat="1" applyAlignment="1">
      <alignment horizontal="center"/>
    </xf>
    <xf numFmtId="0" fontId="3" fillId="2" borderId="0" xfId="0" applyFont="1" applyFill="1" applyAlignment="1">
      <alignment horizontal="center"/>
    </xf>
    <xf numFmtId="0" fontId="0" fillId="0" borderId="0" xfId="0" applyAlignment="1">
      <alignment horizontal="center"/>
    </xf>
    <xf numFmtId="0" fontId="0" fillId="0" borderId="0" xfId="0" applyNumberFormat="1"/>
  </cellXfs>
  <cellStyles count="3">
    <cellStyle name="Currency" xfId="2" builtinId="4"/>
    <cellStyle name="Normal" xfId="0" builtinId="0"/>
    <cellStyle name="Percent" xfId="1" builtinId="5"/>
  </cellStyles>
  <dxfs count="360">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0" formatCode="General"/>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0" formatCode="General"/>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0" formatCode="General"/>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0" formatCode="General"/>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 formatCode="0"/>
    </dxf>
    <dxf>
      <numFmt numFmtId="0" formatCode="General"/>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 formatCode="0"/>
    </dxf>
    <dxf>
      <numFmt numFmtId="34" formatCode="_(&quot;$&quot;* #,##0.00_);_(&quot;$&quot;* \(#,##0.00\);_(&quot;$&quot;* &quot;-&quot;??_);_(@_)"/>
    </dxf>
    <dxf>
      <font>
        <b/>
      </font>
    </dxf>
    <dxf>
      <numFmt numFmtId="13" formatCode="0%"/>
    </dxf>
    <dxf>
      <alignment vertical="center"/>
    </dxf>
    <dxf>
      <alignment horizontal="right"/>
    </dxf>
    <dxf>
      <numFmt numFmtId="1" formatCode="0"/>
    </dxf>
    <dxf>
      <alignment horizontal="center" inden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0" formatCode="General"/>
    </dxf>
    <dxf>
      <numFmt numFmtId="0" formatCode="General"/>
    </dxf>
    <dxf>
      <alignment horizontal="center" indent="0"/>
    </dxf>
    <dxf>
      <numFmt numFmtId="1" formatCode="0"/>
    </dxf>
    <dxf>
      <alignment horizontal="right"/>
    </dxf>
    <dxf>
      <alignment vertical="center"/>
    </dxf>
    <dxf>
      <numFmt numFmtId="13" formatCode="0%"/>
    </dxf>
    <dxf>
      <font>
        <b/>
      </font>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s>
  <tableStyles count="0" defaultTableStyle="TableStyleMedium2" defaultPivotStyle="PivotStyleLight16"/>
  <colors>
    <mruColors>
      <color rgb="FF2623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11/relationships/timelineCache" Target="timelineCaches/timelineCache1.xml"/><Relationship Id="rId39" Type="http://schemas.openxmlformats.org/officeDocument/2006/relationships/customXml" Target="../customXml/item7.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68" Type="http://schemas.openxmlformats.org/officeDocument/2006/relationships/customXml" Target="../customXml/item36.xml"/><Relationship Id="rId7" Type="http://schemas.openxmlformats.org/officeDocument/2006/relationships/pivotCacheDefinition" Target="pivotCache/pivotCacheDefinition1.xml"/><Relationship Id="rId71" Type="http://schemas.openxmlformats.org/officeDocument/2006/relationships/customXml" Target="../customXml/item39.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24" Type="http://schemas.microsoft.com/office/2007/relationships/slicerCache" Target="slicerCaches/slicerCache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61" Type="http://schemas.openxmlformats.org/officeDocument/2006/relationships/customXml" Target="../customXml/item2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6.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(1) (1).XLsx]orders pivot!PivotTable9</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pivot'!$K$32</c:f>
              <c:strCache>
                <c:ptCount val="1"/>
                <c:pt idx="0">
                  <c:v>Total</c:v>
                </c:pt>
              </c:strCache>
            </c:strRef>
          </c:tx>
          <c:spPr>
            <a:ln w="28575" cap="rnd">
              <a:solidFill>
                <a:schemeClr val="accent1"/>
              </a:solidFill>
              <a:round/>
            </a:ln>
            <a:effectLst/>
          </c:spPr>
          <c:marker>
            <c:symbol val="none"/>
          </c:marker>
          <c:cat>
            <c:strRef>
              <c:f>'orders pivot'!$J$33:$J$45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pivot'!$K$33:$K$45</c:f>
              <c:numCache>
                <c:formatCode>General</c:formatCode>
                <c:ptCount val="12"/>
                <c:pt idx="0">
                  <c:v>13</c:v>
                </c:pt>
                <c:pt idx="1">
                  <c:v>18</c:v>
                </c:pt>
                <c:pt idx="2">
                  <c:v>23</c:v>
                </c:pt>
                <c:pt idx="3">
                  <c:v>23</c:v>
                </c:pt>
                <c:pt idx="4">
                  <c:v>10</c:v>
                </c:pt>
                <c:pt idx="5">
                  <c:v>16</c:v>
                </c:pt>
                <c:pt idx="6">
                  <c:v>7</c:v>
                </c:pt>
                <c:pt idx="7">
                  <c:v>21</c:v>
                </c:pt>
                <c:pt idx="8">
                  <c:v>15</c:v>
                </c:pt>
                <c:pt idx="9">
                  <c:v>10</c:v>
                </c:pt>
                <c:pt idx="10">
                  <c:v>9</c:v>
                </c:pt>
                <c:pt idx="11">
                  <c:v>9</c:v>
                </c:pt>
              </c:numCache>
            </c:numRef>
          </c:val>
          <c:smooth val="0"/>
          <c:extLst>
            <c:ext xmlns:c16="http://schemas.microsoft.com/office/drawing/2014/chart" uri="{C3380CC4-5D6E-409C-BE32-E72D297353CC}">
              <c16:uniqueId val="{00000000-FEFB-4D54-98DD-FDB051495D8F}"/>
            </c:ext>
          </c:extLst>
        </c:ser>
        <c:dLbls>
          <c:showLegendKey val="0"/>
          <c:showVal val="0"/>
          <c:showCatName val="0"/>
          <c:showSerName val="0"/>
          <c:showPercent val="0"/>
          <c:showBubbleSize val="0"/>
        </c:dLbls>
        <c:smooth val="0"/>
        <c:axId val="1321192392"/>
        <c:axId val="568500760"/>
      </c:lineChart>
      <c:catAx>
        <c:axId val="1321192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00760"/>
        <c:crosses val="autoZero"/>
        <c:auto val="1"/>
        <c:lblAlgn val="ctr"/>
        <c:lblOffset val="100"/>
        <c:noMultiLvlLbl val="0"/>
      </c:catAx>
      <c:valAx>
        <c:axId val="5685007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92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2">
                    <a:lumMod val="75000"/>
                    <a:lumOff val="25000"/>
                  </a:schemeClr>
                </a:solidFill>
              </a:rPr>
              <a:t>Stores Sales</a:t>
            </a:r>
          </a:p>
        </c:rich>
      </c:tx>
      <c:layout>
        <c:manualLayout>
          <c:xMode val="edge"/>
          <c:yMode val="edge"/>
          <c:x val="0.30499693456885757"/>
          <c:y val="5.579869510138227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6F-4DE4-BC1B-9A0DBA0E9D6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6F-4DE4-BC1B-9A0DBA0E9D6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96F-4DE4-BC1B-9A0DBA0E9D6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Baldwin Bikes</c:v>
              </c:pt>
              <c:pt idx="1">
                <c:v>Rowlett Bikes</c:v>
              </c:pt>
              <c:pt idx="2">
                <c:v>Santa Cruz Bikes</c:v>
              </c:pt>
            </c:strLit>
          </c:cat>
          <c:val>
            <c:numLit>
              <c:formatCode>General</c:formatCode>
              <c:ptCount val="3"/>
              <c:pt idx="0">
                <c:v>5215751.2774999999</c:v>
              </c:pt>
              <c:pt idx="1">
                <c:v>867542.24360000005</c:v>
              </c:pt>
              <c:pt idx="2">
                <c:v>1605823.0364999999</c:v>
              </c:pt>
            </c:numLit>
          </c:val>
          <c:extLst>
            <c:ext xmlns:c16="http://schemas.microsoft.com/office/drawing/2014/chart" uri="{C3380CC4-5D6E-409C-BE32-E72D297353CC}">
              <c16:uniqueId val="{00000006-F96F-4DE4-BC1B-9A0DBA0E9D6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(1) (1).XLsx]orders 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lumOff val="25000"/>
                  </a:schemeClr>
                </a:solidFill>
              </a:rPr>
              <a:t>Total</a:t>
            </a:r>
            <a:r>
              <a:rPr lang="en-US" sz="1800" b="1" baseline="0">
                <a:solidFill>
                  <a:schemeClr val="tx2">
                    <a:lumMod val="75000"/>
                    <a:lumOff val="25000"/>
                  </a:schemeClr>
                </a:solidFill>
              </a:rPr>
              <a:t> Sales &amp; Total Profit By Brands</a:t>
            </a:r>
            <a:endParaRPr lang="en-US" sz="18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pivot'!$B$32</c:f>
              <c:strCache>
                <c:ptCount val="1"/>
                <c:pt idx="0">
                  <c:v>Total Sales</c:v>
                </c:pt>
              </c:strCache>
            </c:strRef>
          </c:tx>
          <c:spPr>
            <a:solidFill>
              <a:schemeClr val="accent1"/>
            </a:solidFill>
            <a:ln>
              <a:noFill/>
            </a:ln>
            <a:effectLst/>
          </c:spPr>
          <c:invertIfNegative val="0"/>
          <c:cat>
            <c:strRef>
              <c:f>'orders pivot'!$A$33:$A$42</c:f>
              <c:strCache>
                <c:ptCount val="9"/>
                <c:pt idx="0">
                  <c:v>Strider</c:v>
                </c:pt>
                <c:pt idx="1">
                  <c:v>Ritchey</c:v>
                </c:pt>
                <c:pt idx="2">
                  <c:v>Heller</c:v>
                </c:pt>
                <c:pt idx="3">
                  <c:v>Pure Cycles</c:v>
                </c:pt>
                <c:pt idx="4">
                  <c:v>Haro</c:v>
                </c:pt>
                <c:pt idx="5">
                  <c:v>Sun Bicycles</c:v>
                </c:pt>
                <c:pt idx="6">
                  <c:v>Surly</c:v>
                </c:pt>
                <c:pt idx="7">
                  <c:v>Electra</c:v>
                </c:pt>
                <c:pt idx="8">
                  <c:v>Trek</c:v>
                </c:pt>
              </c:strCache>
            </c:strRef>
          </c:cat>
          <c:val>
            <c:numRef>
              <c:f>'orders pivot'!$B$33:$B$42</c:f>
              <c:numCache>
                <c:formatCode>General</c:formatCode>
                <c:ptCount val="9"/>
                <c:pt idx="0">
                  <c:v>581.45650000000001</c:v>
                </c:pt>
                <c:pt idx="1">
                  <c:v>3494.9533999999999</c:v>
                </c:pt>
                <c:pt idx="2">
                  <c:v>16552.004700000001</c:v>
                </c:pt>
                <c:pt idx="3">
                  <c:v>18915.060000000001</c:v>
                </c:pt>
                <c:pt idx="4">
                  <c:v>19444.8148</c:v>
                </c:pt>
                <c:pt idx="5">
                  <c:v>46943.6924</c:v>
                </c:pt>
                <c:pt idx="6">
                  <c:v>90432.206600000005</c:v>
                </c:pt>
                <c:pt idx="7">
                  <c:v>118523.0064</c:v>
                </c:pt>
                <c:pt idx="8">
                  <c:v>552655.04879999999</c:v>
                </c:pt>
              </c:numCache>
            </c:numRef>
          </c:val>
          <c:extLst>
            <c:ext xmlns:c16="http://schemas.microsoft.com/office/drawing/2014/chart" uri="{C3380CC4-5D6E-409C-BE32-E72D297353CC}">
              <c16:uniqueId val="{00000007-0467-4FE0-8F4A-2C6F4A3883DE}"/>
            </c:ext>
          </c:extLst>
        </c:ser>
        <c:ser>
          <c:idx val="1"/>
          <c:order val="1"/>
          <c:tx>
            <c:strRef>
              <c:f>'orders pivot'!$C$32</c:f>
              <c:strCache>
                <c:ptCount val="1"/>
                <c:pt idx="0">
                  <c:v>Total Profit</c:v>
                </c:pt>
              </c:strCache>
            </c:strRef>
          </c:tx>
          <c:spPr>
            <a:solidFill>
              <a:schemeClr val="accent2"/>
            </a:solidFill>
            <a:ln>
              <a:noFill/>
            </a:ln>
            <a:effectLst/>
          </c:spPr>
          <c:invertIfNegative val="0"/>
          <c:cat>
            <c:strRef>
              <c:f>'orders pivot'!$A$33:$A$42</c:f>
              <c:strCache>
                <c:ptCount val="9"/>
                <c:pt idx="0">
                  <c:v>Strider</c:v>
                </c:pt>
                <c:pt idx="1">
                  <c:v>Ritchey</c:v>
                </c:pt>
                <c:pt idx="2">
                  <c:v>Heller</c:v>
                </c:pt>
                <c:pt idx="3">
                  <c:v>Pure Cycles</c:v>
                </c:pt>
                <c:pt idx="4">
                  <c:v>Haro</c:v>
                </c:pt>
                <c:pt idx="5">
                  <c:v>Sun Bicycles</c:v>
                </c:pt>
                <c:pt idx="6">
                  <c:v>Surly</c:v>
                </c:pt>
                <c:pt idx="7">
                  <c:v>Electra</c:v>
                </c:pt>
                <c:pt idx="8">
                  <c:v>Trek</c:v>
                </c:pt>
              </c:strCache>
            </c:strRef>
          </c:cat>
          <c:val>
            <c:numRef>
              <c:f>'orders pivot'!$C$33:$C$42</c:f>
              <c:numCache>
                <c:formatCode>General</c:formatCode>
                <c:ptCount val="9"/>
                <c:pt idx="0">
                  <c:v>140.45650000000001</c:v>
                </c:pt>
                <c:pt idx="1">
                  <c:v>944.95339999999987</c:v>
                </c:pt>
                <c:pt idx="2">
                  <c:v>3980.0046999999995</c:v>
                </c:pt>
                <c:pt idx="3">
                  <c:v>4775.0600000000004</c:v>
                </c:pt>
                <c:pt idx="4">
                  <c:v>4788.8148000000001</c:v>
                </c:pt>
                <c:pt idx="5">
                  <c:v>11665.692400000004</c:v>
                </c:pt>
                <c:pt idx="6">
                  <c:v>22072.206600000001</c:v>
                </c:pt>
                <c:pt idx="7">
                  <c:v>28628.006400000009</c:v>
                </c:pt>
                <c:pt idx="8">
                  <c:v>135943.04879999996</c:v>
                </c:pt>
              </c:numCache>
            </c:numRef>
          </c:val>
          <c:extLst>
            <c:ext xmlns:c16="http://schemas.microsoft.com/office/drawing/2014/chart" uri="{C3380CC4-5D6E-409C-BE32-E72D297353CC}">
              <c16:uniqueId val="{00000008-0467-4FE0-8F4A-2C6F4A3883DE}"/>
            </c:ext>
          </c:extLst>
        </c:ser>
        <c:dLbls>
          <c:showLegendKey val="0"/>
          <c:showVal val="0"/>
          <c:showCatName val="0"/>
          <c:showSerName val="0"/>
          <c:showPercent val="0"/>
          <c:showBubbleSize val="0"/>
        </c:dLbls>
        <c:gapWidth val="182"/>
        <c:axId val="269112735"/>
        <c:axId val="269115975"/>
      </c:barChart>
      <c:catAx>
        <c:axId val="26911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9115975"/>
        <c:crosses val="autoZero"/>
        <c:auto val="1"/>
        <c:lblAlgn val="ctr"/>
        <c:lblOffset val="100"/>
        <c:noMultiLvlLbl val="0"/>
      </c:catAx>
      <c:valAx>
        <c:axId val="269115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9112735"/>
        <c:crosses val="autoZero"/>
        <c:crossBetween val="between"/>
      </c:valAx>
      <c:spPr>
        <a:noFill/>
        <a:ln>
          <a:noFill/>
        </a:ln>
        <a:effectLst/>
      </c:spPr>
    </c:plotArea>
    <c:legend>
      <c:legendPos val="r"/>
      <c:layout>
        <c:manualLayout>
          <c:xMode val="edge"/>
          <c:yMode val="edge"/>
          <c:x val="0.72220432895413489"/>
          <c:y val="0.37366159337774629"/>
          <c:w val="0.210419678223039"/>
          <c:h val="0.1077495626030152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(1) (1).XLsx]orders pivot!PivotTable3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chemeClr val="tx2">
                    <a:lumMod val="75000"/>
                    <a:lumOff val="25000"/>
                  </a:schemeClr>
                </a:solidFill>
              </a:rPr>
              <a:t>Stores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'orders pivot'!$B$19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B1-400C-BF80-99182AE8D7D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B1-400C-BF80-99182AE8D7D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DB1-400C-BF80-99182AE8D7D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'orders pivot'!$A$20:$A$21</c:f>
              <c:strCache>
                <c:ptCount val="1"/>
                <c:pt idx="0">
                  <c:v>Rowlett Bikes</c:v>
                </c:pt>
              </c:strCache>
            </c:strRef>
          </c:cat>
          <c:val>
            <c:numRef>
              <c:f>'orders pivot'!$B$20:$B$21</c:f>
              <c:numCache>
                <c:formatCode>General</c:formatCode>
                <c:ptCount val="1"/>
                <c:pt idx="0">
                  <c:v>867542.24360000005</c:v>
                </c:pt>
              </c:numCache>
            </c:numRef>
          </c:val>
          <c:extLst>
            <c:ext xmlns:c16="http://schemas.microsoft.com/office/drawing/2014/chart" uri="{C3380CC4-5D6E-409C-BE32-E72D297353CC}">
              <c16:uniqueId val="{0000000A-A458-4C96-8EBA-8CAE202B397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570232666028783"/>
          <c:y val="0.32950131233595803"/>
          <c:w val="0.31416894889518598"/>
          <c:h val="0.3084700663486371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(1) (1).XLsx]orders pivot!PivotTable1</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chemeClr val="tx2">
                    <a:lumMod val="75000"/>
                    <a:lumOff val="25000"/>
                  </a:schemeClr>
                </a:solidFill>
              </a:rPr>
              <a:t>Total Sales By Category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pivot'!$H$4</c:f>
              <c:strCache>
                <c:ptCount val="1"/>
                <c:pt idx="0">
                  <c:v>Total</c:v>
                </c:pt>
              </c:strCache>
            </c:strRef>
          </c:tx>
          <c:spPr>
            <a:solidFill>
              <a:schemeClr val="accent1"/>
            </a:solidFill>
            <a:ln>
              <a:noFill/>
            </a:ln>
            <a:effectLst/>
          </c:spPr>
          <c:invertIfNegative val="0"/>
          <c:cat>
            <c:strRef>
              <c:f>'orders pivot'!$G$5:$G$12</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'orders pivot'!$H$5:$H$12</c:f>
              <c:numCache>
                <c:formatCode>General</c:formatCode>
                <c:ptCount val="7"/>
                <c:pt idx="0">
                  <c:v>28134.6548</c:v>
                </c:pt>
                <c:pt idx="1">
                  <c:v>43799.077299999997</c:v>
                </c:pt>
                <c:pt idx="2">
                  <c:v>60936.341099999998</c:v>
                </c:pt>
                <c:pt idx="3">
                  <c:v>94844.506200000003</c:v>
                </c:pt>
                <c:pt idx="4">
                  <c:v>106116.98669999999</c:v>
                </c:pt>
                <c:pt idx="5">
                  <c:v>217271.01120000001</c:v>
                </c:pt>
                <c:pt idx="6">
                  <c:v>316439.66629999998</c:v>
                </c:pt>
              </c:numCache>
            </c:numRef>
          </c:val>
          <c:extLst>
            <c:ext xmlns:c16="http://schemas.microsoft.com/office/drawing/2014/chart" uri="{C3380CC4-5D6E-409C-BE32-E72D297353CC}">
              <c16:uniqueId val="{00000004-468C-4834-A0D7-F6FDD4CA7393}"/>
            </c:ext>
          </c:extLst>
        </c:ser>
        <c:dLbls>
          <c:showLegendKey val="0"/>
          <c:showVal val="0"/>
          <c:showCatName val="0"/>
          <c:showSerName val="0"/>
          <c:showPercent val="0"/>
          <c:showBubbleSize val="0"/>
        </c:dLbls>
        <c:gapWidth val="182"/>
        <c:axId val="514240704"/>
        <c:axId val="514239264"/>
      </c:barChart>
      <c:catAx>
        <c:axId val="51424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4239264"/>
        <c:crosses val="autoZero"/>
        <c:auto val="1"/>
        <c:lblAlgn val="ctr"/>
        <c:lblOffset val="100"/>
        <c:noMultiLvlLbl val="0"/>
      </c:catAx>
      <c:valAx>
        <c:axId val="514239264"/>
        <c:scaling>
          <c:orientation val="minMax"/>
        </c:scaling>
        <c:delete val="1"/>
        <c:axPos val="b"/>
        <c:numFmt formatCode="General" sourceLinked="1"/>
        <c:majorTickMark val="none"/>
        <c:minorTickMark val="none"/>
        <c:tickLblPos val="nextTo"/>
        <c:crossAx val="51424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(1) (1).XLsx]orders pivot!PivotTable11</c:name>
    <c:fmtId val="1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chemeClr val="tx2">
                    <a:lumMod val="75000"/>
                    <a:lumOff val="25000"/>
                  </a:schemeClr>
                </a:solidFill>
              </a:rPr>
              <a:t>Total Sales By Year</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pivot'!$H$16:$H$17</c:f>
              <c:strCache>
                <c:ptCount val="1"/>
                <c:pt idx="0">
                  <c:v>2016</c:v>
                </c:pt>
              </c:strCache>
            </c:strRef>
          </c:tx>
          <c:spPr>
            <a:ln w="28575" cap="rnd">
              <a:solidFill>
                <a:schemeClr val="accent1"/>
              </a:solidFill>
              <a:round/>
            </a:ln>
            <a:effectLst/>
          </c:spPr>
          <c:marker>
            <c:symbol val="none"/>
          </c:marker>
          <c:cat>
            <c:strRef>
              <c:f>'orders pivot'!$G$18:$G$30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pivot'!$H$18:$H$30</c:f>
              <c:numCache>
                <c:formatCode>General</c:formatCode>
                <c:ptCount val="12"/>
                <c:pt idx="0">
                  <c:v>10491.820900000001</c:v>
                </c:pt>
                <c:pt idx="1">
                  <c:v>18654.964400000001</c:v>
                </c:pt>
                <c:pt idx="2">
                  <c:v>23443.911800000002</c:v>
                </c:pt>
                <c:pt idx="3">
                  <c:v>12421.4269</c:v>
                </c:pt>
                <c:pt idx="4">
                  <c:v>26495.116900000001</c:v>
                </c:pt>
                <c:pt idx="5">
                  <c:v>29986.569599999999</c:v>
                </c:pt>
                <c:pt idx="6">
                  <c:v>10977.0501</c:v>
                </c:pt>
                <c:pt idx="7">
                  <c:v>37859.4876</c:v>
                </c:pt>
                <c:pt idx="8">
                  <c:v>43563.326200000003</c:v>
                </c:pt>
                <c:pt idx="9">
                  <c:v>13650.8501</c:v>
                </c:pt>
                <c:pt idx="10">
                  <c:v>30852.226200000001</c:v>
                </c:pt>
                <c:pt idx="11">
                  <c:v>12889.3869</c:v>
                </c:pt>
              </c:numCache>
            </c:numRef>
          </c:val>
          <c:smooth val="0"/>
          <c:extLst>
            <c:ext xmlns:c16="http://schemas.microsoft.com/office/drawing/2014/chart" uri="{C3380CC4-5D6E-409C-BE32-E72D297353CC}">
              <c16:uniqueId val="{0000000E-E55D-4183-A482-189E69CBC7AD}"/>
            </c:ext>
          </c:extLst>
        </c:ser>
        <c:ser>
          <c:idx val="1"/>
          <c:order val="1"/>
          <c:tx>
            <c:strRef>
              <c:f>'orders pivot'!$I$16:$I$17</c:f>
              <c:strCache>
                <c:ptCount val="1"/>
                <c:pt idx="0">
                  <c:v>2017</c:v>
                </c:pt>
              </c:strCache>
            </c:strRef>
          </c:tx>
          <c:spPr>
            <a:ln w="28575" cap="rnd">
              <a:solidFill>
                <a:schemeClr val="accent2"/>
              </a:solidFill>
              <a:round/>
            </a:ln>
            <a:effectLst/>
          </c:spPr>
          <c:marker>
            <c:symbol val="none"/>
          </c:marker>
          <c:cat>
            <c:strRef>
              <c:f>'orders pivot'!$G$18:$G$30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pivot'!$I$18:$I$30</c:f>
              <c:numCache>
                <c:formatCode>General</c:formatCode>
                <c:ptCount val="12"/>
                <c:pt idx="0">
                  <c:v>15272.179599999999</c:v>
                </c:pt>
                <c:pt idx="1">
                  <c:v>56207.008699999998</c:v>
                </c:pt>
                <c:pt idx="2">
                  <c:v>33868.238700000002</c:v>
                </c:pt>
                <c:pt idx="3">
                  <c:v>45043.403599999998</c:v>
                </c:pt>
                <c:pt idx="4">
                  <c:v>14727.5494</c:v>
                </c:pt>
                <c:pt idx="5">
                  <c:v>71652.939700000003</c:v>
                </c:pt>
                <c:pt idx="6">
                  <c:v>1618.1534999999999</c:v>
                </c:pt>
                <c:pt idx="7">
                  <c:v>52122.109199999999</c:v>
                </c:pt>
                <c:pt idx="8">
                  <c:v>53269.9355</c:v>
                </c:pt>
                <c:pt idx="9">
                  <c:v>21395.410100000001</c:v>
                </c:pt>
                <c:pt idx="10">
                  <c:v>18114.955399999999</c:v>
                </c:pt>
                <c:pt idx="11">
                  <c:v>21319.722099999999</c:v>
                </c:pt>
              </c:numCache>
            </c:numRef>
          </c:val>
          <c:smooth val="0"/>
          <c:extLst>
            <c:ext xmlns:c16="http://schemas.microsoft.com/office/drawing/2014/chart" uri="{C3380CC4-5D6E-409C-BE32-E72D297353CC}">
              <c16:uniqueId val="{00000001-F838-4328-86C1-50584C860BC3}"/>
            </c:ext>
          </c:extLst>
        </c:ser>
        <c:ser>
          <c:idx val="2"/>
          <c:order val="2"/>
          <c:tx>
            <c:strRef>
              <c:f>'orders pivot'!$J$16:$J$17</c:f>
              <c:strCache>
                <c:ptCount val="1"/>
                <c:pt idx="0">
                  <c:v>2018</c:v>
                </c:pt>
              </c:strCache>
            </c:strRef>
          </c:tx>
          <c:spPr>
            <a:ln w="28575" cap="rnd">
              <a:solidFill>
                <a:schemeClr val="accent3"/>
              </a:solidFill>
              <a:round/>
            </a:ln>
            <a:effectLst/>
          </c:spPr>
          <c:marker>
            <c:symbol val="none"/>
          </c:marker>
          <c:cat>
            <c:strRef>
              <c:f>'orders pivot'!$G$18:$G$30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pivot'!$J$18:$J$30</c:f>
              <c:numCache>
                <c:formatCode>General</c:formatCode>
                <c:ptCount val="12"/>
                <c:pt idx="0">
                  <c:v>44939.5435</c:v>
                </c:pt>
                <c:pt idx="1">
                  <c:v>21075.359799999998</c:v>
                </c:pt>
                <c:pt idx="2">
                  <c:v>28018.3959</c:v>
                </c:pt>
                <c:pt idx="3">
                  <c:v>75609.270499999999</c:v>
                </c:pt>
                <c:pt idx="6">
                  <c:v>9380.9287000000004</c:v>
                </c:pt>
                <c:pt idx="10">
                  <c:v>6104.0353999999998</c:v>
                </c:pt>
                <c:pt idx="11">
                  <c:v>6516.9666999999999</c:v>
                </c:pt>
              </c:numCache>
            </c:numRef>
          </c:val>
          <c:smooth val="0"/>
          <c:extLst>
            <c:ext xmlns:c16="http://schemas.microsoft.com/office/drawing/2014/chart" uri="{C3380CC4-5D6E-409C-BE32-E72D297353CC}">
              <c16:uniqueId val="{00000002-F838-4328-86C1-50584C860BC3}"/>
            </c:ext>
          </c:extLst>
        </c:ser>
        <c:dLbls>
          <c:showLegendKey val="0"/>
          <c:showVal val="0"/>
          <c:showCatName val="0"/>
          <c:showSerName val="0"/>
          <c:showPercent val="0"/>
          <c:showBubbleSize val="0"/>
        </c:dLbls>
        <c:smooth val="0"/>
        <c:axId val="142971999"/>
        <c:axId val="142979919"/>
      </c:lineChart>
      <c:catAx>
        <c:axId val="14297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979919"/>
        <c:crosses val="autoZero"/>
        <c:auto val="1"/>
        <c:lblAlgn val="ctr"/>
        <c:lblOffset val="100"/>
        <c:noMultiLvlLbl val="0"/>
      </c:catAx>
      <c:valAx>
        <c:axId val="142979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971999"/>
        <c:crosses val="autoZero"/>
        <c:crossBetween val="between"/>
      </c:valAx>
      <c:spPr>
        <a:noFill/>
        <a:ln>
          <a:noFill/>
        </a:ln>
        <a:effectLst/>
      </c:spPr>
    </c:plotArea>
    <c:legend>
      <c:legendPos val="r"/>
      <c:layout>
        <c:manualLayout>
          <c:xMode val="edge"/>
          <c:yMode val="edge"/>
          <c:x val="0.91111559603325198"/>
          <c:y val="0.25763365429949237"/>
          <c:w val="6.1498272020711196E-2"/>
          <c:h val="0.2171653827118479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(1) (1).XLsx]orders pivot!PivotTable9</c:name>
    <c:fmtId val="3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chemeClr val="tx2">
                    <a:lumMod val="75000"/>
                    <a:lumOff val="25000"/>
                  </a:schemeClr>
                </a:solidFill>
              </a:rPr>
              <a:t>Total Odrers By Month</a:t>
            </a:r>
          </a:p>
          <a:p>
            <a:pPr marL="0" marR="0" lvl="0" indent="0" algn="ctr" defTabSz="914400" rtl="0" eaLnBrk="1" fontAlgn="auto" latinLnBrk="0" hangingPunct="1">
              <a:lnSpc>
                <a:spcPct val="100000"/>
              </a:lnSpc>
              <a:spcBef>
                <a:spcPts val="0"/>
              </a:spcBef>
              <a:spcAft>
                <a:spcPts val="0"/>
              </a:spcAft>
              <a:buClrTx/>
              <a:buSzTx/>
              <a:buFontTx/>
              <a:buNone/>
              <a:tabLst/>
              <a:defRPr sz="2000">
                <a:solidFill>
                  <a:sysClr val="windowText" lastClr="000000">
                    <a:lumMod val="65000"/>
                    <a:lumOff val="35000"/>
                  </a:sysClr>
                </a:solidFill>
              </a:defRPr>
            </a:pPr>
            <a:endParaRPr lang="en-US" sz="20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pivot'!$K$32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pivot'!$J$33:$J$45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pivot'!$K$33:$K$45</c:f>
              <c:numCache>
                <c:formatCode>General</c:formatCode>
                <c:ptCount val="12"/>
                <c:pt idx="0">
                  <c:v>13</c:v>
                </c:pt>
                <c:pt idx="1">
                  <c:v>18</c:v>
                </c:pt>
                <c:pt idx="2">
                  <c:v>23</c:v>
                </c:pt>
                <c:pt idx="3">
                  <c:v>23</c:v>
                </c:pt>
                <c:pt idx="4">
                  <c:v>10</c:v>
                </c:pt>
                <c:pt idx="5">
                  <c:v>16</c:v>
                </c:pt>
                <c:pt idx="6">
                  <c:v>7</c:v>
                </c:pt>
                <c:pt idx="7">
                  <c:v>21</c:v>
                </c:pt>
                <c:pt idx="8">
                  <c:v>15</c:v>
                </c:pt>
                <c:pt idx="9">
                  <c:v>10</c:v>
                </c:pt>
                <c:pt idx="10">
                  <c:v>9</c:v>
                </c:pt>
                <c:pt idx="11">
                  <c:v>9</c:v>
                </c:pt>
              </c:numCache>
            </c:numRef>
          </c:val>
          <c:smooth val="0"/>
          <c:extLst>
            <c:ext xmlns:c16="http://schemas.microsoft.com/office/drawing/2014/chart" uri="{C3380CC4-5D6E-409C-BE32-E72D297353CC}">
              <c16:uniqueId val="{00000000-18EC-4DE7-8109-43DED0376AE4}"/>
            </c:ext>
          </c:extLst>
        </c:ser>
        <c:dLbls>
          <c:dLblPos val="t"/>
          <c:showLegendKey val="0"/>
          <c:showVal val="1"/>
          <c:showCatName val="0"/>
          <c:showSerName val="0"/>
          <c:showPercent val="0"/>
          <c:showBubbleSize val="0"/>
        </c:dLbls>
        <c:marker val="1"/>
        <c:smooth val="0"/>
        <c:axId val="564521280"/>
        <c:axId val="564522000"/>
      </c:lineChart>
      <c:catAx>
        <c:axId val="56452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522000"/>
        <c:crosses val="autoZero"/>
        <c:auto val="1"/>
        <c:lblAlgn val="ctr"/>
        <c:lblOffset val="100"/>
        <c:noMultiLvlLbl val="0"/>
      </c:catAx>
      <c:valAx>
        <c:axId val="564522000"/>
        <c:scaling>
          <c:orientation val="minMax"/>
        </c:scaling>
        <c:delete val="1"/>
        <c:axPos val="l"/>
        <c:numFmt formatCode="General" sourceLinked="1"/>
        <c:majorTickMark val="none"/>
        <c:minorTickMark val="none"/>
        <c:tickLblPos val="nextTo"/>
        <c:crossAx val="564521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(1) (1).XLsx]customer pivots!PivotTable11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chemeClr val="tx2">
                    <a:lumMod val="90000"/>
                    <a:lumOff val="10000"/>
                  </a:schemeClr>
                </a:solidFill>
                <a:latin typeface="+mn-lt"/>
                <a:ea typeface="+mn-ea"/>
                <a:cs typeface="+mn-cs"/>
              </a:rPr>
              <a:t>Customer</a:t>
            </a:r>
            <a:r>
              <a:rPr lang="en-US" sz="1800" b="1" baseline="0">
                <a:solidFill>
                  <a:schemeClr val="tx2">
                    <a:lumMod val="90000"/>
                    <a:lumOff val="10000"/>
                  </a:schemeClr>
                </a:solidFill>
              </a:rPr>
              <a:t> </a:t>
            </a:r>
            <a:r>
              <a:rPr lang="en-US" sz="1800" b="1" i="0" u="none" strike="noStrike" kern="1200" spc="0" baseline="0">
                <a:solidFill>
                  <a:schemeClr val="tx2">
                    <a:lumMod val="90000"/>
                    <a:lumOff val="10000"/>
                  </a:schemeClr>
                </a:solidFill>
                <a:latin typeface="+mn-lt"/>
                <a:ea typeface="+mn-ea"/>
                <a:cs typeface="+mn-cs"/>
              </a:rPr>
              <a:t>Total</a:t>
            </a:r>
            <a:r>
              <a:rPr lang="en-US" sz="1800" b="1" baseline="0">
                <a:solidFill>
                  <a:schemeClr val="tx2">
                    <a:lumMod val="90000"/>
                    <a:lumOff val="10000"/>
                  </a:schemeClr>
                </a:solidFill>
              </a:rPr>
              <a:t> Sales</a:t>
            </a:r>
            <a:endParaRPr lang="en-US" sz="1800" b="1">
              <a:solidFill>
                <a:schemeClr val="tx2">
                  <a:lumMod val="90000"/>
                  <a:lumOff val="10000"/>
                </a:schemeClr>
              </a:solidFill>
            </a:endParaRPr>
          </a:p>
        </c:rich>
      </c:tx>
      <c:layout>
        <c:manualLayout>
          <c:xMode val="edge"/>
          <c:yMode val="edge"/>
          <c:x val="0.39225776888386188"/>
          <c:y val="2.675584344811894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pivots'!$A$10:$A$20</c:f>
              <c:strCache>
                <c:ptCount val="10"/>
                <c:pt idx="0">
                  <c:v>Elinore Aguilar</c:v>
                </c:pt>
                <c:pt idx="1">
                  <c:v>Abram Copeland</c:v>
                </c:pt>
                <c:pt idx="2">
                  <c:v>Mozelle Carter</c:v>
                </c:pt>
                <c:pt idx="3">
                  <c:v>Lorrie Becker</c:v>
                </c:pt>
                <c:pt idx="4">
                  <c:v>Charmain Webster</c:v>
                </c:pt>
                <c:pt idx="5">
                  <c:v>Tobie Little</c:v>
                </c:pt>
                <c:pt idx="6">
                  <c:v>Laraine Robbins</c:v>
                </c:pt>
                <c:pt idx="7">
                  <c:v>Thalia Dillard</c:v>
                </c:pt>
                <c:pt idx="8">
                  <c:v>Wynona Douglas</c:v>
                </c:pt>
                <c:pt idx="9">
                  <c:v>Cleotilde Booth</c:v>
                </c:pt>
              </c:strCache>
            </c:strRef>
          </c:cat>
          <c:val>
            <c:numRef>
              <c:f>'customer pivots'!$B$10:$B$20</c:f>
              <c:numCache>
                <c:formatCode>General</c:formatCode>
                <c:ptCount val="10"/>
                <c:pt idx="0">
                  <c:v>25636.453099999999</c:v>
                </c:pt>
                <c:pt idx="1">
                  <c:v>24607.026099999999</c:v>
                </c:pt>
                <c:pt idx="2">
                  <c:v>23049.057000000001</c:v>
                </c:pt>
                <c:pt idx="3">
                  <c:v>23026.292300000001</c:v>
                </c:pt>
                <c:pt idx="4">
                  <c:v>17834.963400000001</c:v>
                </c:pt>
                <c:pt idx="5">
                  <c:v>17123.997500000001</c:v>
                </c:pt>
                <c:pt idx="6">
                  <c:v>17068.492200000001</c:v>
                </c:pt>
                <c:pt idx="7">
                  <c:v>16764.125599999999</c:v>
                </c:pt>
                <c:pt idx="8">
                  <c:v>16491.52</c:v>
                </c:pt>
                <c:pt idx="9">
                  <c:v>16179.1167</c:v>
                </c:pt>
              </c:numCache>
            </c:numRef>
          </c:val>
          <c:extLst>
            <c:ext xmlns:c16="http://schemas.microsoft.com/office/drawing/2014/chart" uri="{C3380CC4-5D6E-409C-BE32-E72D297353CC}">
              <c16:uniqueId val="{00000004-C146-478F-B76D-7A99ED559BBB}"/>
            </c:ext>
          </c:extLst>
        </c:ser>
        <c:dLbls>
          <c:dLblPos val="outEnd"/>
          <c:showLegendKey val="0"/>
          <c:showVal val="1"/>
          <c:showCatName val="0"/>
          <c:showSerName val="0"/>
          <c:showPercent val="0"/>
          <c:showBubbleSize val="0"/>
        </c:dLbls>
        <c:gapWidth val="182"/>
        <c:axId val="324588448"/>
        <c:axId val="324590112"/>
      </c:barChart>
      <c:catAx>
        <c:axId val="32458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90112"/>
        <c:crosses val="autoZero"/>
        <c:auto val="1"/>
        <c:lblAlgn val="ctr"/>
        <c:lblOffset val="100"/>
        <c:noMultiLvlLbl val="0"/>
      </c:catAx>
      <c:valAx>
        <c:axId val="32459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88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Orders By State</cx:v>
        </cx:txData>
      </cx:tx>
      <cx:spPr>
        <a:solidFill>
          <a:schemeClr val="bg1"/>
        </a:solidFill>
      </cx:spPr>
      <cx:txPr>
        <a:bodyPr spcFirstLastPara="1" vertOverflow="ellipsis" horzOverflow="overflow" wrap="square" lIns="0" tIns="0" rIns="0" bIns="0" anchor="ctr" anchorCtr="1"/>
        <a:lstStyle/>
        <a:p>
          <a:pPr algn="ctr" rtl="0">
            <a:defRPr/>
          </a:pPr>
          <a:r>
            <a:rPr lang="en-US" sz="1800" b="1" i="0" u="none" strike="noStrike" baseline="0">
              <a:solidFill>
                <a:schemeClr val="tx2">
                  <a:lumMod val="90000"/>
                  <a:lumOff val="10000"/>
                </a:schemeClr>
              </a:solidFill>
              <a:latin typeface="Aptos Narrow" panose="02110004020202020204"/>
            </a:rPr>
            <a:t>Total Orders By State</a:t>
          </a:r>
        </a:p>
      </cx:txPr>
    </cx:title>
    <cx:plotArea>
      <cx:plotAreaRegion>
        <cx:series layoutId="regionMap" uniqueId="{D9B7AE2C-A2EC-4574-B045-C470FA75A017}">
          <cx:dataLabels>
            <cx:visibility seriesName="0" categoryName="0" value="1"/>
          </cx:dataLabels>
          <cx:dataId val="0"/>
          <cx:layoutPr>
            <cx:geography cultureLanguage="en-US" cultureRegion="US" attribution="Powered by Bing">
              <cx:geoCache provider="{E9337A44-BEBE-4D9F-B70C-5C5E7DAFC167}">
                <cx:binary>7HtZc904kvVfcfh56CJWEh1dHTHk3SRZskqWVSq/MGRZJsEFAEGQAPnrv6RkV1u33PLU0xcTMYoq
y5fLBZDryZPpf96Hf9y3D3f2VehaNfzjPvz6unLO/OOXX4b76qG7G9508t7qQX9xb+5194v+8kXe
P/zy2d55qcpfcIzoL/fVnXUP4fW//gnfVj7ot/r+zkmtfhsf7Hz1MIytG16498Nbr+4+d1Jt5OCs
vHfo19cXf7x+9aCcdPP1bB5+ff3s/utXvxx/y19WfNXCptz4Gd6l+I0gAlNCcPz4Q16/arUqv96O
EvaGwx3GERWPP/zb2hd3Hbx/8eBf/aFt8+3qj3b0uJ+7z5/twzDAYR5/f//ms/0/He9ej8qtEitB
eL++/qCke/j86r27cw/D61dy0PnTA7leD/Hh/eOpf3ku83/98+gCyOHoyndqORbaz279RSv5f78k
g7+nFZK8wYxyLpB40gp6rhWExBuOEpwgip7U8m3tJ63kd638oq2Sd9+u/8/18v27R5pZj/i/QDMv
b/F7z3n25N/0HCLesJiwhJLkh54jxJsYpYQT8dVz6DddPOnoyKb/87Z+7D5Hrz87yf8Oh7m+/SaQ
Hxnn33QY9IZyktIUoR86DCiDQIgTSYKf/CX9tvaTMq4fwh0Elu+V8Mz2nwL6X2LY19eePfrr6/Vg
/z/08Z+D258ZYHPn7raPqeO7+Pby3W+B8ejVF2T19dbJ519f44RzsPs/U9L6JV9vPwn+qoII/upk
aO/U52/y/+7Fh7vB/fo6StAbhGOMOOGC41TEkIX8w7dbqaA0FigRPE3Y61dKW1c9ZjZ4A9GUp4jT
mGO4Nejx8RZ8HWUxEowguPzthJe6nUut/hTH18+v1Nhdaqnc8OtrEsevX5mn59ZtMprCD4kpeDmF
fZEEw/37uytABPA4+q/elqPthNCHKBlUVs+Vfi8a7OS2TEW3lZjd+m6aztvIyKwezW1bsugk9skF
1mPb5N1SNRsz0O43MXXqsh3jG1bEpcxM29c7TX26WcaInFiUtDmdo2RXz8Fn6ZBcmHZqMhzQZR28
vROkO+e+PSeR3xfOFBtnmchH37GsncY0m6z8MsajvOhAjnmfGJWNSvdZHKVLFhj2mYyXMy3iS44G
kgnr73TwIWON3c50bjLr5JehrZtNR8p5m+j0IiFh72ViclOqL6JR5x5NV0VgVUbluKO4OR/n5ZLW
81lcwlO2jrJQybvZOL3R/XLPXHPaTuheJ/y2n4edbos2t11Ffi96epA25ZmPB7HVQ7FkKkovkCO3
zdTeJfGCdnHpr2LbnK8ScN2YbmjTfqmNivKhdPWOtLPekM432VgmVTb56bok/ipVgecp5uWJbcW9
LxqxRxU9lOV81oxYnyxtK/PIDyCYOM4pk6e4GnEemnDNq/nKG3pbkea0DO2d7es7vbCLpCKWZ5wO
WwoH8hQys5svaQu6monb9cL0WUSb04WORRZc1WUKl3WGNQgKV7bICmZdJnBcbWUjXD5Gkz5zRs7b
MlplWXV3I5p9Fs9Lkzmv53xdy1B4IOqXSz/Elw77/VgtZygtuzya4jOT6CifmuoLaeExhuR504Qz
DMo5pFrwrJZwQk3nm6VwRdY63m6kINGmGWChSab1phJ0eWtZfarn5cbSvsgqFq67mG3CrHyuKus2
hZZ3avJi2+Jwn+rlbMKlzOvKyoumT25liD+lPXknvEQ592g3Y3dY2GgPfZiul54dpDQODJUcyg50
FMVpmzductk4Lmdcz9XWe9CnIIicigQsISzOZT3uSGaG+EaV6F4Q77IuWJW5sj1FyXTd2/GahvZL
F9dzHnPtNmMXrkmBqqyRzuxarMV24VGVIyRl/ih3pPiFEPRW96reccouDKPJzq3vwTmzKiRgioTf
ysTOBx7AHCMULgyOzMe6iESe1NW8sVEx/UY4mF0byiKfe8ryWbjp0CfzdNprNp0MHU9PwhRF75pq
brf9Yrp3KjLzLq7a6bSr+iHHUUugChg+zpPlb1HamBKsRsuebmxTmXojup5skmbxd0WibZSVBrd8
X9Ne3TSquOlCxMfNQgchsw7LPFTFBVXNR0vmKW9Cuw0Vn/OFyI1xs932NFRoYznndSaDLU9T7eqM
J/1FG1WXSlO99RG90REq82FkbDuN7C6o2d4rhUfwyrratrzP0mSuM7MIvutkN27wrItL5JjLSgXm
v9T4XiNtsqHvTFZNcc4DRjuSaNDbDC4wLmCGfYHiTcA0fUfjZNwHDEY3N8ltEvGLEff+pJjsl8jb
M8qb0++Szg/iOOSPoygucCJSTsH1E5ag9f53UVzWnI61b/SBTlGTkbF3eZGGC8n686VAPHt5Ncg8
f1lNQEIjjMYUpXzNKd+tJqgfFZ8TdSjB1TcKNae4JVXGCQT0l1cCWHO8EiEsTWCxGNDPY/b6biWf
JIHUhdEH7Jo7UUA0XMNxjfyckyEb9An8Ld69vKb40ZopZH6SIrH+fn66kihRpUOhDrNj1ZYN07UO
4NgRoQcfsTZfz9u2y5kdILq9vDSBavWv5xWcxUmCGEroKo/vzmua0i/1nKrD0FmyqXWXXs4Fr9Zw
cVbrujnEItz7IUy7xk/TaT0N4LdCkcxW833FCzDX5WwsJ8i6hB2E6KK8Hu0Wp/7McwjfKccmbyjY
qq7PFbe7jk1XoStvYlZ1Gx7oxZi2UR60FnvGtPmjZIznNIXw8PJJf2BChKIYM8RRzDA+MiHcStFp
TNWhwsOO6vgyFstlt9j+JxJlP5IoRWSFVikFUzqSqPAoDXATbFW09GQI4XJGkm7jFoKw4qLeDGlz
7krU/dZO82Xi4u63qoQcSpfySz9BXF6hSt0AgEA4nJXRUGTCj9eR4BfETvsqhXDPjOzysqz4vg84
3JYMz/uuxGYb5CzPxtgOV6oJN8FC2h+xpKdOpt3Wc6fPqJJfCsl4ppoWtBhSvQ9R/aXQy01ajrvF
DZC8DTlUMztUlZJ52S1FRkw4a5KozfG4XCZzTzKM4btFGn20rJnzBAHGellhP4gwhCapSFCcJpil
Rwpbkkj3NCLqsHj0CCcCRDZmMM8iTw4vrwUI+y9ewGLIU2maJILh9f53XmDxLJOWzurAmumKDvK0
0z8LmI+e9Bz3ioQjTOn6p8Dp0Rqy6hvXxrE6aDGZ3SADzmmx3K+RXi5k3jtbnDaYHkSEL3whqm2i
2tMoFL8Pdf0p5ZPKcDfZLG1rcphqSOKVgOhk5u4cofLLwj3ZJoVsDi3hS1Yz4rMxXoa3reTbKTUf
UgeX+ZCWJ3SWc94ywC0IEZf3ojc7bHGVEdHj/RiMy2IsvzAFJtjL5nwKzWnDyjlPeQ0AFXlAv8jk
SlUyn2J3pRWutpQsZz/RyQ88FnQhaBpDHKaU4edKUdi4oOdOHVALhcJUdTIHEg4QfNTAmSuQgAS4
tWnn9KJj3OTFYONsQd07V4MtF43aRlyNO18sPnMc6c1Yxbe+NmSTxsmSNRO/KMaE52PBLiqB6w2z
EImM9nqT1PNNjP39MsSZTOT7QAAdih4ObKOwb6r4ZgYglpmiMnvS+r0w/qpkfMxqC/ZJDQS+gU8+
ExGtN13Rij1my40wdjp/WUg/cBLIGesPIgKqtyMZ+bJPWucndfCp2gDECVniYTs0HrPClD/RCELA
oh37SQpZGMIaQjj9i0/2lMwE01EdLB7UFvFBb9KiPi0gUwkE+lk0mOQyQ4E0YQhTdQ0IsGzPeQMA
cNQFz7QSJpfd1G8FX7pMtoPL1Jx+Ghr0NprSd63ohrwSgPaD0mRDzHDf1ctVaOezLlmTMZhZSZq7
wq8o1eO8XuLzflSbOmicA1zdTq5Odw5U+lheLjSQjWTwoLDNKY8cvGH8tDPF6LJ2cdVJSMPlYxFU
qKA33jX6VI3+WjooJNOmHPOlh1KPLf7aujLOZioyQaZr3KDLPpKnhABaQ8m4kaqZN+tfog6uFNNq
kGacdojaYbu60RDYhU78NS/XAoI1EfiTifK2B7QUF/V56Jt0kxh42kbstq8ZuJgr+reChXvr3MaP
IOC6leeSQM0iAkBx2tLbupquPKE8J5odJtWdRlN9unR9n9kSHNi59hSK4n1XQGaR5QSGCd7BvTtv
EftYDV6dNohdTMO0IdjO+VoYhcXKve+tPksB2beO3mIrf5aP+Q/cG7AOYwK4crCo+ChPtjOpe0xZ
dxiS+V4N09UQQ96boMwqGLj1ir8eS23tBNo5AUjv0edV5XazH3zW1/Ba35FN41S9FY3YpJMlyaZ1
ZZ9jnKqtCON8aNEQQYHWdH1WUrntVVve91Erzo0V1WYpIS+6pRJvFcTyfEnIBY4gxtRuvpkIwK3Y
EpPzWI55KF2TtSkg6xIKQ8iHFdGgkBJgdlKP126CCGqxu7IplKRibM+ncbyibJR73fKwlbYhm94v
Z13lr+uiSzcdipaM6fmeD4vZWeOuEqgODo3kFxMkESgyx2vCw+WK5l3yLb9+5bQun1LPEzVzr81s
ZVl9baX8+fFf17qD/x5J/n9fXDsx//50/q2F8+JT+we90lPD8UPrbv78LtjM192trNazD3+h2L5R
TEck2lNH6D/c/J8xbEhQMMX/TLD9t5WLVn/2AVbS6umVr9QaioGnpjEjVCQEQV4CAPiVWgPy7E2K
KI+hIHok3SAcfyXXoEERr28B9wWY5hm5RtAbgtM1ywH+ZwKlf4dfw/iomohFymBfIoVADfuh5Kia
6PpkGELD/VskTRt6nqXeQf8uSxnX8Zk2U4q7vO4Tt4z7BndtF//ugJVH20aZbrjGHXWLzYCoj/G2
tbU1vs6TSfUmfS+5MgMHwqVWEo258YGqHSVedYAGxHyoI++BJlAAv7vpxI5tN0xDtrhROXOu2rlW
mwm4kiETqVFvWVGHUx11U3xSSz6fz7QormvSm1MV8dto0NPe6ykp8ziIjWC1eVt3g9x3dRhRxliD
rysuF5XLavRRJoC5KrPUTmLrSd/7TWuXUmccfO9qaSZ2FxtcNBmQltO5jKsCapTK+TGz0ygXCOll
3O5VmNp9mGybbpjQ8oR3kF+B53BTnQ9zLPd9FGn4TjM7gGvNNGZRC5i46mhzMIX1u3qxgCySSMEX
K1oXIe+mYnqHWaH+cH5GV55XatoDY+A21TBMJZARMw5AwM1LNjSd3dSsn26dBaKpWIDmy23Zm3AS
dBqarLAMDkqLeMS3RVv3bz1D7X7A3G4paqYtL02PsgHZt15rZDYJTfw25qQymWw8O+HFkNwIoEPf
YufFsJfAgbhdBbCpzSYw9U1Exjn+refNFrtIdXvi2iLnmgXI57VLMglQNMrZ1E0JFHbU6k08UpYZ
PnWHXhfVJpTAnO6w937rXa1zqEmmcmWxAI/Y0hiWo6H1XwCnxncLQ+WuYeCNu6aQdhsrOt91AHbw
TtiO7UcdzHukbHXWcNfe6rjmWRFPyOcmKt2hnaoy3mCbvOu62W5GXBVbW+mkz03VAvcSo4CmbVm2
/W6eyrCtEiveBdabfV/YMR97Wp5WoghJpknXvOctYSZj1dh+jutIn7iixieuS6BGZUnxEbzBTpmq
kfhUdBOS2Ty4qdmXrsfXRSvHE2+7ZIfbCVg5oYrhfUqn+9izaDMBGtoUqZ2BxWxneaITQ7p8LsMk
8hKY+Lcdb+lpU7H0j5QTvJ+Gtapmw4LQhgE9mA24i8hmKPprRlt70afx8ql1XbEZ+3K+GaXpDsVS
gAtGUSyAUooWsp1MNLybdVAXPatrgL+6rmWGJ1nkbACYgapCf+Bl7zIfCXWihCx/d33bhSx1RXvV
UIPzYWnMfnLd3ukU7DAp6Jgx2sS/saof89kFInZaUQBHKStQcWZMWmcjc+ad7QqxG3jcPgBzMZ/0
ArrToerrbAqzyFTh7utY0g2Zvc9ZKumhboXINcV3wc+/s9ayXDWlCBsx4cQ2m54w0KPPTF+ZkQN/
GxUlLNsA4J7tU9X5f1nxqWX4rMv2rH1EoR79z0nxqHn61PZ7bDut733NjJy/gRxGwCEgXwgELaRv
mRE6728YVL1xKgiDPv1KinxNjNCpAlYvgbYvTtfe0reWE0phzgLYGqhsoGsvoHX/d9LiEc+1rgiM
nuCIAL0mSIqP0SaqrUK+YQ8pKtwotthQA6E7NpNcbhgbTXNHI8uGnYLGykw3DkNbJuSRLuJPpbIU
WHWNgYE4FRWbx00jItUfvOja4bxlnYnmTDeBmU+scVCKbCLOoU7PyySh6CGBMna8aoEUb+/SlJni
nnSk5xcll70hWYfkAFuhhtnuXYVi59WmbJltTKY967q3CAgX2HLZdWg+Ay5f1V+iYdLwzncq/QoI
v+/NJc+qO8pFDHMtgnEq1kEKHB8xFAlUcGPFq/Sh8FrV/cF1UGAcWjoNNjks0CSSPl8AVMgvbVxI
XOxeXv6xWP03QwLrJwlJoH4kKQFNwWaeF/xLTVKIGlx+rlFDGpk7TRiwvJARImjt2eBLaKHYypUU
Wh80Woy69FCRAmGF6Mp/nDrIrkOTad0Tiy4ES3u49/ImnxfcNImhKw4dUgGAiMKwyXH3EtpxEbSg
SPSZR3aK8aZckjLpd21KHYkzZR3nHxsWF+7k5XWPdLOuSwVNMGZASwOGPJKNGWcNHSqSfi5nsDme
TbFph9uKFliVma/lKN+pAqazgBaqNAYS4uXln4PK9dhADUNrGAN4TvFfKWo2ySgOFfkcJW3Sk5z5
mLM7cKTInegFyLMLGSGNzknTz+P7ZojjpcqGSrYglL+7kzQBbMGBfIDuMTAZz42kSiqAPnNsP1Pu
weV2M+ILanbM+nGgW5kWlH+0I4igBwomSfhHHUNjSGwnqWPjf6KV5zUsiIVh6IAwlnLGQTXkSCuO
S+iZQRPpvhCLYnave9MV8zYqukHM+zm1AUzk5fOj5/zyuqaA7vmjoxIIp8e8aCmWmgnjok+VtEkX
HaBBujpEF3QFeXb0NV0oUCzDjE0WBCYgCAaAd3zfGQ4NPhUhq96Lruqs2vRMW3zVTVINn17e5hpP
v/PlBKhD4OxiylACMZysMw3fM6qjB8gT90v4FCy0K+MsHpsY9BMHTxh0tS2ZovcGN/3qNNCiXX9J
U44/0c9fhIUQT2DOJeYCuHgKoe35NtIeD24euP6kWhZBDK8hegEdOM2xm9kZKRjE/QEGEpq7rmYK
Iqo1nUXQ843qCBiHvoJou0b+uYK3lFza6YyGxujuJ2EFHTsYDKgRnkAvDTgRIET4UX4KUEQZoRby
aSgwj7pt7QbTjpf94qRRue9n4CzyKOkmuKfnvtMzsFPLHL33xhQng7BtXcJsxBIDUVb1QBxlCqrQ
Amo1FkftFe9EuXQ5JiJASMRRPSN1Gi9iLV8aWXigi17W/xFVCJGKo1TA8EmMCOMMsspzyYNlqn5S
k/mYMM1qlps4ZWCKRTEKYXME9D6E9mJ+ip7tSOHe+BhODCpSuBW8I7zfjZ783IfocRTHgDaAdxLA
YpLVd4/MognN0BWVNh+NBS/qtwRAMT3HqCLzGRnGGcQhiqldbroqzHOSjZX1fQVsN/b8quyXIjrY
jgKRZqNx4Bep5CtACHTqgOptRraqRw9kJa3mKYGOl7F1s9wsLW+AxIzbdk1aEqQPCtLQ/YOLBBgc
oK27EEB3hNUz/BqWuHTpxrCBDDuejKvumlBKABj94/IiLSPg8VMdoBebaQAPsHMZqRUbOMO65i4M
HEr3nZgsmt5Tohf31tqmsFnbdhaIgKgsunAoKSTXP1SqCnozQY0FRpakJeCMqVcaIMrLtnEcNUH6
ydpvTKG/w2Gi6Mg0SDHDIIIw7Ucg6wdbZgHHiRkyr2vdnkAr2UOgeHnF42iEE4hFGBrHgEohdx+v
CBXuUPmO+D/IMq7G6Ee6hj88JA0kbz71jH8sarKAEXo8uqE8h453Anb68jZWOPssKhKY7gLOE0ar
YDiLAkp+7hQLmcYeGnndTUdV5wjUZSOLHnRf9RCNqmZQaGthSEFeTtCogYhjKqZLGIxyeNIwMZD4
dsocLvuztkg5dCWAqZizwSM+Xbk0imXesyXoMzCiuMrqmBbSAF/A0ersVQx2qKcK0MVJUTdu9fwJ
2K13GPK9mTPSWBKm/csnPo5rKYEEBXADTg2nBQ7hKF03vKiU74fkwzSqGEAss9BsO8PTstotBZBF
DxXyAcw2NAJ4m6x0j8g24mY1aQJDBrh4XwS+mjTu5dLZgzSYrCGyh/YM2vXtZIAWWtjcgNcVvlsx
NZrTDrwzQT240ctHws+bIBQ4b+DWoDThMMtGYHzyKFT3RHWLrhWGlloFbNXOmXLdgAP2ZHXdRz+G
6YIZ9lZUYXVxiJVrSLGmh0QTVQhgPApsvaT7ZmjuWlEnML/lga7rs372GjpTfYCnZEXWI85lx4dd
EyWW7AxQXGTIZ8gXcNyfHO0IZcLRoI9EoY2E0phRwHvP7dOFBqbmRj1/IOW0RipnezCtpV2kvndx
2mCVzQ4m0W4SrNb82EUagUIC71oYcVs6jly5g7Go0X8AlGpBHD6pCVgfmRaIJkpGAkyM+tas0W2E
sHmQ2HgIaw4QCSwoXRHDJ6ixEIiiKymIwrmkilzO2rEGl1g7dfDpST5rKGyAyv2zsP1BFXTkoynA
BUBXa8cZys74L1AX+YXymffR9dQlQCftnuAtrtIwNTlUllWpfhYWjtLRuiS01GIMXBz8D6jpudjj
WgNqNSG5HkYEFuJm58CgIPeDfGhtqGbbwkc6DEBnkhkE3k6FAsgCQQ+k5G1o3WUCvd2i3hWOphAM
wCGnKwv/bgEyQBeB47ugIFF9VRv0LBSIMrSpAl8BL1rVUTZhVURUSwS/xFyL6SrWnYadsKaB3AQ0
3FqnvixtKsjzmAiHX5MABAlgqwEFHVc2AAeHqIzDfF1VM2+LDFq80HIpPPTELjheqJ23fWW5SWHi
D4samiy2l/1p3I4kAPcIaCc6s2UX0fOiqxKS916H8j6WbXzwxUj5pkmgt/OZ1u1irzrNO/jnKQtq
/Ts6oTgsm7RWAnpt0NukA3SLPUunC9tXRQCit4s79BaoPyQ2SlmB8jq4EaavYD6nX+oMuFxLQ16G
ZgJnmBbr5zYLEatpvRMYjRRoRTfTlcFGox/3RvgKFYDfitKduCoBZJYnS+uXBcpaMEVzEpq5GLN+
MDXfTSIpyYZ1UViuPddY3oy0LYsNoQ6jfIb6VM8ZdBMHYMcl9k1esrY8JJi4Ta9j6DQVQsXxHnlU
4R3MkaRVvDWN7uiHmU1lE30QOg7hOgCT586jwanoCjJGMn5mMN1mPyzJVCqdGaCSq+E3EZa22RcS
2I3domna6Uw0muAqT+wy9Okn1NWp+lxho6ewAVOZ+wcxOu/jvGn9gOqDK1TP0g3UAQzG74ouamCE
ECVR0+yhWYqHtnqoUkWg25cHRFJLzxeiJzDpBdnBVDAoGDseb5WixiQnoyhk1b5VLDR9ua2nErrg
wIcXpZS7gnZ+ZFeFwqQ/4TWtynQHtsIJjEtMSwxpvR1S6UVWRpT3wMQXFmagTnw5RBU0PmUH2SZv
hKcQYCcjR3aro5Gz4QSMw0dF7gnAFnQxGkBdAsbxCAz8vGsxjI7xd+7pYiRlC/diAVW9hbb4QPtP
y9gLDCNU3JoSH1CIoiTJ55o1Y7IPQC13LfCr05oXYxZJOE5JGCSVu1DMPBZ5zSrBynezN94klzBF
Wft2lzQkwuakGWeRTu94TZgUWS/EykkkFsbJmpukLIpoOaO0HUBS0dxDyD6HqN1X7CwihU1a6BT1
ErWXwBTXabH1MB49lFstYeTA5hCy1i3NU9RCQyguq1n2m9g0tU03ysURU7e4xArW61Ya98NYpn2f
Wyi9QbI4HSVkkBzxav0S2D9AlqzvxYrpaTXA6YGuR4rwXV35VWKkdQ380kPloveqS9aQTydXpkku
vNNgAIsCvLF30COA58zTUSvHFhBfXyfwA7lkKGC1tkJQZCokV/UgQyvMfkdtWOWsqKiBS4rGyIIq
ItWkFX3oeyho+p2VEpBW7lM0QzNBphUbI9AgHfvxxtVqlArkFVWL3lfjQlE4T+tk3bIETZvlPQfL
ghUI3Oo/FVFYDYzbaNU8myO4BiMOq2imCcGjkGLT3sMeJjXAsvnX81hLSP8JCLcKrrFgNH/fMFoI
klMvgADKTFIhkMVX6ymWQcBXJnW0Hq5w86MwRrAam3/FuIItbP1EBtack1ja6P1XUUdPj38T8tNz
wBTANHqCTQcbQCqqpk/QlzbS7qUiMxy6xwv8q8CsxKSU8XsowEstMvakKL1MDkwNKu/RlicKiblg
GWr+H3tfthw3rmX7RbwBjiBfSWamxpRkWSrLLwjLdhEcMREkwK/vRcmn23Z1lKPf73mw46gkMUkC
G3uvyXzx2V0xWoGntETjgG+JJDA2XQHmYEtR9sTvTW8zphG+ONCGqNfi/QkKKP5xh+r9nnjUYkaD
VGeCSPrC23yfzsn7q31fHhnrBzyfDLp6/JXSYb95l3mOddqEer8MT3iGL3qhCOVPW9AmdgbzyOP9
8b4vpM16kCwH3OT+W8JWG/wcHE5gLkoz8/2jvz/QYFs3/B8xxCKhh4CkU99dblFKnTw1O4hEDmtr
BfZ00TU78mHAUb62C43Ua5g1E5aPSdGx4ub1gmb3zgDL3n9htOx/JQu8EXgiE9m3w7il++efbNbw
9ckOzdC0x6nJ8Xu5isMmvoAonYbzdfy+VtrOFDM9/XjkRQeZNIFQMIZcqMQJIHDxTrY9zvklVFtG
ntC5dflSSxXM0P8R0zBcPO04/HP1PEhgmwMAA0A2eE3cXlLR7NvZ4nzF13pvMyhwejSLzl/FhRmc
uJghuBzHaiiSYVxKZhrAhmERWnw/n5XBX2ga0+E8Kos//bgCt0vJGgIqUsDyh/PSzwygwKo7XD3k
jVies4k5TAHMb/vaXwuU8u7oYhWhwuSaDzY/DCOO2PHggokV5jItcFS5F5K5DvWmGYTo+4sfcHI3
D1x3R8sHzLtffWLg/7yQHcfjOMVve0aJfMADM5AEs+055rlY5ycVr3zNLub3W3dFY/CIoJXcetwR
pLUmPWQbCVHlQOnujy90cl81wKv2Jf6On+amX/EEQhvt9zu3sMAEpcYCx/erFuhjAJ3UBly5gENk
KqC8bX023sYy1PiOzIf7DLuk1mBdvYMsWwgSjR3tpDSLLhumNvyO7R16YxjLgRoqUHmAKFkIFu0z
GNReTNU8AJhIr8c+2/fTnKwtQPimz2eUyjhjHmee8ag03RGz3v7wbBvvUEFkIbqf7rthavDj2g+4
y5cV7RkLrlao8uBuKOJuBymFxXF3S3sWZ/NDAhjLs4NjXeD5MVtlOpga0AXMSSUFCJR9ThrYkeAF
wVmNl78FyYa7yqZxPzbGlO3LTUcaot/6/Ul2swASHbekjZerdUtHRh/6DeqAR41mGqjCJlWRfUa9
xfoKVqjvPXwAZL8HBh8Mij/Gyx2lGlr0q+isIRle5ees8FyFr/BIZMM5y5T0DGYdYebgbxg1OscO
ONHiIS3NAPwbuq4hpPoZiOTazx9Jo7qmqVjqY+4+rBS9jfpWLO2iohfDckATJ93bZSyqINpM/wzT
S5SI0uJ0cBj2w1Cgp6Q0LWxoscrHroiqBV8M6AKtH5gpV/+4k/d3qWQHgLhK09jvt/VWboZh2etf
4Zu9mqD73zdva8b9O6Y39B5s9/61NCQBvsM3fv9GFgOdGGFgmHZuox2YxFZu0C2y8zb7UB46bNR9
Vxbj/l9+LFn0lKhERQqyBxTAGwS/l9OgqbTzEGhB1qxJfm85bVYBv9IEwD7xGyuiy1VN+y5vgm2H
Aw14IvyVoC2bL9VGsL4TAv7hDNxy/+R9C6bx848LpbrAkQZFHl72+8Q2td1GoeSapE0e+veC1b8D
jSoPdzA6GNQOQhqd6SSpx2aEhqHkKrPBo21TiXueV7B4y1UbNXsbxxOHa9Bl2D+WfdtwgehxjkCx
ZvdNLqOdZqyn1e1rkrIt6ltoCsw0jgfeDdiNoMV3TgI48F70ejD++L2JCYPumkfxQPM/AF+/DfTA
clAfsIIjFLcs/AeszGd4DoBXR49ciAyfmjaNw25YBcqsCpJ9B8EUt++upVX7Z//DdPfrbLdfPtu5
GlKku+7+d5xVWydgDaOAqt5LYwcMGJ8CcwB20r9f6jcAHbuJwK2BawGywp9vcsOfJNxr3qucoZX8
zxohPTwFlZIsSe5oAc4KFTnj+0u1bYc3LBKd4JX9KI7//ll+hRBSQrB+IOXCzYMOxzqPfp3n2RJH
gG+75rEAq5Z9bqF0QYk2JqfxYRNonf/0nP95Qbh0ARxkeREBXCx+wxV7rkkIIRf7oNyEg6LpceJf
UliBdljzbWf/+w2GO2z3P/TOfofAbt9lblEIOuq3C7qhS5ppHrIPPyrGyrcdtPdZ7NP06BKTL8dO
sk0/2DX20EDbaa/nMDAEj4HZEpxHf/hEv650fCKMUjnEczE04xDl/U6L+YIEK/Wx+gCJ5r6pVvR1
2OPO9gx1vc2XFq+AJxA4RTU8cPuJqAK+fxAowpXdqkVhsj+mI3S0pHQoLbANKqnw7dgfLDy3kD7H
qlrf+Sz5Xmb//SZ+f414cQmJIS1MAcmG+e9GIJy7ao5csJy56ffKtL01QtKkk33wQW6Tm//79VKC
F7n/D46138BZ6tCNRDmx5x/Hnmt2lQ4RqKyi1KZt/k/QGjxGYR5C6IiNAVtw8o9yEK8MSPTSduf3
YwlN8v42aD9gX0xG7QfGv9/gDpz9tEx3gzHwTOxA6FEgvvwdz1z95lq9pf0FlLW6Tys6jjT+nMEX
+Mct+M9L4dXBqJLlCSZ9+nupG1k0ettkzcV7K7KkQEewjiIolP9Egf+QYvx0Y8AKcakCApk3Yh6O
7V8rDCHgZWjLzUlvsMGaQ5S6XY1gSRJZ8bfZJnDolTANsNWiHNmGabGc02YOx2uc1nB9N5XoJZCf
mygB9kDuRwaNlbjw6A1ScWau7UPnKxaBcnoxSo0Yg3QH+5Q6jIPdorkigmRmrHOdAmq7iV0o4uy+
eOfz+gzDSHwHUVqo3G3f8KWAZMYuWRsCE+kg1bjAoEHbsR6CTuJV/GhQaIAfg+v0va1Ah57jsMje
ytj7qNGvBKV75WOE0o3RcG8D1iUK0NAKSGyHMyyW+Aa0WJml59gMezMXvFdACXIUu53IPNzasjfz
GMIkbWBma+tM0qGz5X8gD4VjE9Lv90bmrYMCs7bi+W4q3w9xqhYgS5gt+iw6yFzgkmOPqWK5ImAr
2qYa3GgwTwHPH7rhKUbbW8TnzM9FIi+7jAQ7GGAWDZzVv89hxepNrGre2xGwKxAYCpah7PicC1YF
VjQrGUsVQz0U3RcwSEPY2Sj4mSAK9MWyiY/gG3ZGCz0gibKzmA1IhI+tBNrc1BAhQU5w5FqFYVeN
IZrOvz1GT5NfpZlbo89h6vycnwGbMfkwFUXXR4duMgF0oRKFw80VAgTApR8m4fFu69VFm/ZwwgOZ
WCq0ZmGaVz7xbL3pCzObrQQdvbaYpotcgxdtOTGnhMCp8pqRsfe8Zgka7qkc6TTqTxOQl8CWSCXY
KbcftUiBD2+ym3xE3e6OEx+yyKKLfuuzAHzvfaKfIFyGJfxtCh3eusGJDj1GNl1AESNh4SfZGKKS
NYLiY0R9H5VrHywFvBxa5I9yKoIB/tu0SUveNOtj6ltYD3y7slObLPFFS+LtctRuuQCSIT5QncEc
V6T8TFt4uYAZL/ojw6K+SJpUmBK7j79CMT18akgraleEDLPoEM8nDLuAlKIpvc4l+Sx6bMdpldlN
tra7TpfD465IoI8ddcmhE62927phJgec3fMh9yQesGKz8SsEkI9RmMhrnQTN9biY+ZAaQNDQvjQX
i7AFbOhr/kAlV+D1ZfsNtnVWD1w2cK5MU52yQl3lWzQePZvAAk/wbeNX536qkm6ixxW/8jLHPPaq
nbAn6B7YN1X0w6l34bCVvujSI++IeJQJsPlyAERjyiAWzdPqtvzLEEwpRnk7flzzqD0QCH+vkETB
21IEQXyTAKY76tlM301H2QPAwxZ6pTkuvoWgejDPhDL8sEQdb4/ST8EhNOP8wSwJAAeUgtp4Z69i
o2FrScc1rxgtGM8/tUtU+EsoEOxXEyVdeBBWzhhz2pF76JrT/Hs+pxDyBizQV2MBOUKdhHP34Ja4
x5w0iuvUzKGCf5mLL6Qz8sbRhFybLNxXKEt3DrVZ1iuHdvaW0H65BPodXLV9zCNYydrhW7iu8VRu
Ww7L/Axd4csq1fodYnFXRW24fTGmExEUBRLywW0zWLl8kAMs8ULbWm5r764y26imJKFszz6kKMQY
qapljYf4Cga5QV5pp/Qxkja6TnedLpDe53T1X4llsKuH2D6LsXMNaJG0ZeOg0K5TL+JDQufpLHmi
X7yEibcjoLcbU1qkG/R9RdsGqufAxskXMNOijKNhOiHFAvZOMs4PLpz6B8P93CNlYG6eFPfqk3Zy
jErlrKtYqGVXdvh8YFxzYG7YeI5vVeLy9b6IDId3eVu6L90oEQDQkPF5gi+/lHIJHwqQCJcy0nll
NWFXSTslX0yeuZsOeP8C2iGxuCibS2YDhYnUNjdZHoi2HMK++KIDNDV1jv6sK9POqPtszfojCn2W
VUW70Ys5FPweOh1oO1aunyIxQcxsXXjq5JJ90TF7WjEnP21q3PKTkokvOzU23z0eyInP1NoD2kD/
OOsiZaVOFBjbvoExki/LZVZAGa3Qh4Zlg5CFp2Kai9cYptmPnWbiddmW7bvFAq8XKqLbBMKCE8FJ
USun5kf0l0GZrtNyE2jTf96ImGAhDBmUWYCTz9yTBGeZQ0UiXZsDD0r77AL+SFZJM3WnHmkQT9B2
xfj8S3QVkik+dllsXoDLqfsCKRMXoR+Kx3HUcMqZTh0cRcnFGDy25ykh85W2yXo/GaY/6jxPvsb9
guIQKb+cEz9i8wDTugvj2V47TdfLdoX3EbhNPp1YNiY1xmMoLAF7FJdboNkNY1w/bFHOn3JAJy9q
y+ePOPCbC2w2eruFwQwNU9Yeh4KlN2C4w7iax2Ko883DRE6gRTtuTSDue0Dw940TUlVQhpCjXjv1
ImebNBiuNwRrFIm9hlCpBzowCiSTbMWImj26Q0z7/CIE51ctckvu8qWJgczr4FvAImjQbnyabG1R
+dGh162pBaSd3/RpvND5QBDUNsAIWEh2swayuQfKMpwDOIGfh1l/wc9Afz+34bMZ0cF0lnZnV3SQ
X6YybK8KIaPPNmB2rQa+kltIfexTGy2LOnHkEyRVwUN6nTCh82NBxqlAYEUua/C4CQwV4LvrvNhG
WnYb7G3lGLPpLALw/dc+UBTPOiPrrG9UsYDoCZ0O18spUeNd7JLggUKzD2Oag+XhwGEs/dA17TIe
QPl6fj22vWjrQE8pRIiMhcGJLsZsH+Dz15af9taD1IVyYhA9nppYm93hm2d6qEKKzqVKR8uWW6Al
naliGzYfV7ohRkWQIbuBXI+F9RqiRbyeMYjPz2mL6U+jjsDDliI7gDQTZEUXy5zRqzRyZOo+wuDM
oqX0TpHCXkUoduQyT8AInNTgJ13zxaT2sQiavoMCpxkKXSIdpEHeT5AU7rGNoZpB9ksyPAgP29xp
xaDZVYSqiNysReemKtLA8W/pgHJaQyC31QLI1lWHYKEKwXD91Rx4Z7q7wQdZscV4/BNxYw2cZux3
lZaMUhiH56TL59pnXTZEANiNwH7IQW9WNvTRCJeNHfjNHiqSleMEmLfaZqemMh49iB9qEZcwtUkq
Dg2Iwtu+BUxad651F3GDVIs6ywmngMQ6HV72jZagI21KfRmtYL+zOZrPQVo4Wo0dS0xJkz4GFAfM
7jmUgf62wAJVxxp+oZMQLIwPzcIjJO2gheOBqMDNQ4q2lpRnH3yQCIrGzOa+HSpU0hnfIEjQuvYr
ipDKswOXA+wujQpdcehHGlJ+kJETaXobBktmn0DmjuyiU3nypVmWz9vGm6eGy89NIdOuxJgwPq7Q
dhxYzvSJ4PAgKBKZBv1Ft+vBR8NZx8g0WrguKqnkJkvEXxBZjmM6PuppyGqtM19a2D9QX2Ez+To3
bDtSMYDGaxy7BcOYkyp0ZlX1hsMmuS8Mjx8pBES6bhdgPVgPWDAl9HDrN0Sl9A9STSY/GEqbGyMm
8WiVmZuDhSmJXQI1bmgZjK64HEWn6mhSw7FXLH2cehIeipmL656lwW3UuwT2TpCWojEgrwuMRXUU
seXLZJGxsrkoGkpCcQjXpFgUcoXCTJyhH1znS6lXhDWYlbhK9U1XJZlZZAlnNIOGFIJIe2ky3NzB
A+R+3JhuvzHw3urUgV+rNTblCvN0r8845XH4t1mPkKEO/QU+AvuAU6c92j2Lyk6SP3dtE34G8uaO
EO0UJ0GK8Ugl7e6DjuhqGTP+iUzj09BBCdZgcDvSiHUvYo1mUaaxEC8xYfrKRjFzMJa5Lq9agKNX
TEa46YYA4W7dUmHYje86jCVXyxq2X3se0889a8JPfRivNwuY2zqVSlzGgIyfAb5H/V7TnCzjjqjb
jLEYfSuK474Ik69Jvw/Dfhr3U9tF5lUsedAiDqcFEQowWWSXUzq1ojK6dcg5GjbkbSm6dmEVD6gj
ZRa0XXo7SBO9cs7hx4XjKkSI2EB5XvX4vRXgL6wJ7mV6OWY2ovXMIeTU6LX65mqUYv5LYmrjVS/j
mHzGwbtquPTzdbkI5j6rZ9kFF61Ko6ddN3AMt6W3ZesDeZemrnu1SFLA8YDJ8ygsgxpKsDS+AXWn
r6WHqGQ3uUX6xhkrX5Fp5trKAGZcynYZ3Nd59tgr2JSY06wEivkNSVD4j2DklsPULfEVQGpkF62t
29DMQzb6HSlqCzsi6mm+TjzmtzJAOzLXA1NBegjUCM0v2Zb0eTbD8ELl4qrexKYeSKDI2a40fAS7
lhdQBaGHK7N55cNpRVN1heo3rQenOO/QyhVoPaHiCMQ55msYIBFhV+J5ZFfJg5YLHAZQpGARVYjW
4l3SL8dmyUCljH3V9WjSEHiGMXapmFdthJ46ntj2aTJ26u8iEa6mxlTBepS0IhMbcs1C2wz+FJCo
m5K7zMYsL/tQtfGXAbLRYKqWIHcdO4Iw6x257bnIRFFh2naJRPARH42tKA7c1Ncc/FU+lBZq7sTX
0+LZ2F/7nEUxQfoSBjB5PyxAh+LSQeZd2KO2UrWfmqZPRFOv2CqgUeDGiSddLk6JbD426NWmS8tt
MP5tFJJv0gOH/mmcDqkC1/bISATu5SQhlJqnWvskIN19ZyU8ps9JALmUhQ3OggNYIHPH7X8fg4IS
PEfTTb4uJHfppxQsE398B2sDuRMO81Ds0GgUMievEfewU/fQC+w8CPbhRr818H267ARd9Yb9pkLE
Vb1YufKAl1MOoCvAZMu6NcMRgXI8P1sOQCG/mdFQujPpCuKTyjbGqv60gd3C28KRh4Sf1zi30zLW
KezmfrqOLW5vKxEyG0WmguglHtljPCNwJjtkEKq28RWxViGtqo7bGT0OZodGHd/MfxFkeqLuoUK6
jSDmQusuC1RMj2AtM+fJqZ3p6L0ECrsASW3hGYZFeE0OzeSSdjjIFYqbAtjBJPKbDa1ffmDBkDGw
YAsrpC3DRBXJgfotTk7g/cZnmdvhKYC6ZkY4HMxnZWKxdw5Qm4zfyNSjy4L6nev+IDIDs/+ioVNx
5RYpkI8bzINvKvsrmB+X+xTq2AvgwO2NICyu+iizt13o/XiAXRNiraUAESyD4bEr3EovFVo4WsaT
9AmSKtZ+OumZQMXocrkiq4Qs/Te5EfiNmU5GVmY4R209x5v/YNpgdWgQguGADhQTIutkmp50lsxj
jVgA9xpszHlZhs2qwg953/ZpjTzl6auGg1wjvmHBaDBtAfI1iO5CfkA7oc2F5ciu+dYEbkdc0FFH
U7X1vDnCp7Ww4DjaMIc4J1LFVDGSCHFIPDEXoRH0ZViGJDQVZVEjKgCKLXIPPPXmPCKJC9FkJLXz
J0gfIJsotYTKroKmQ8EOa8MIuiKAW+cGk/dYJgp9+K0D4eaQ/tbTA+0zZNg0RkDKblOYK6CtkyOk
G5G3ps6ntAAlFcz8BN8CXgx1TVDG0NZdqD3NsbIAzF43CBawNljxYAMicJ8IS8hCiVglvOw6KVhe
HDpoK74HEC8BPOxkcxOgDJvPGC5X/kC7Ue9dVxy1F+hgsiud0LR9RYlE6E68JN0HscbsFjLJ5luj
Qzz5fN0c5GrMAhnZttaVsiXrU+5Se7/qgeMWYGMDO0xHgWpKR5gV+rT4EAI+pHXRifUyBGjR1iu0
MX+tcQIfYdqb5AKO8A7yRJ0+KtaI4xxN5FOmTVgWFDpErocNCn2z+RKWI3+GpzJq68iaBaauAcb7
smiXYrlsMg11mpk2yEEbhsSXfC2GXRqBabiSE/XREQwReFYSw1hYNwtC0oDRwO/QlrOkkBfGjVFo
CiZvbmMr7U0ThcjvImkjEZYJgcfH1dEZquN5wl1CDUA/J5rnDdLxeHKngr3jNUiWRRJd4H1bIt2l
gBylVy2vcaB3UF4BLrnfRiAA5ZZJmR36BQK7OiZje9iUw88g5ctcQjYyynqJ5d+r4dMhYsZV65z6
F4pqsVy7edKyHtSSfzCpni0ul6YKA0ELFGiMxG08sOg650NPIRNiMFjrkBXXQcCjVz+0/ZULpLmH
Vq+roAGLvsAVYyfwDLTwVZuaTlcU2ZO+tqvvTDloWJ8Plrf5gPqr4wGhb5FPj3O2ps8Bgn7cGchV
j8isRIy+HOQYvrQFFA/lCCHGWUBhQg50TT2GgiKCq0Exko6HMez4xz51eq1wbqKrQ39e81irfH9u
2d0ar4Ch40iwc46EsE8KKoumXOzwEptRfNIz8gZ4OwF7hKISQqlmwZIf9EsTrKRBb+WCKkDncast
7D0GuMvnqbHBpe6wqWvd9vRutrO4mlMFr4em/Q1wAXoRMJI/AzFuKZZBk73KCKZxlxDzYdE+uuyN
2INylnzduzUyQjozAeKhxuQXJuZTVm8FYgXLsS3cCWkPy/ABbtm21gC3ELpokqRScWoPaF/C68kL
Dm3gGn7izLtPBZtDpMtZAutk2h/GfGB/Q1ZM6iRN5qcc7f4pTFj4KqBA/4ScBp+WgcODg+T/Ezw3
OXJygvYklxm7LrdfIFCe76UlHlFzsyAh9sF2XzQBsiB0mIwnnAcIvrG5QeoThTgFP32zqkj/1QHs
qHOHQUUhyhaJrjwUz0E+JI8dj5OxSoDqX0o5haDCoLTs4/irt0D/9aGXwIP0Kw6oflxqcOBwMX3C
RCtG+UEnRiTp3dxxhSpv8nzXJmkF/zNEAs53owLXAMJR3CUeUhp/WiN4NaI6FsQhjIhYjrijSwi5
/fzEWremX9MpEf1FJ/JxTiqWaDIHCLpJk1WjePVQs4DTgj6iK8I2IzWEd+GGtjEnHllVfaaJu7Te
AcUss8ilxySZ1vxzNk3zngsq+8ENqGMpR0op+jzoFOrAZ00DQUsCjRXkyGjjoary8EJj00DGjrgH
v3ApvhMVeGpqEJoQ6h2MXH3PwVi2TQ+1ECI4dxE51qACDdJ0zUbUwxLnM0aYNnaZ1s8iX9nS1SBi
c8x9sAy1rjt3nTBW1GbNcgSSEBlbo15tvy2hL/FbEPEKXjdBS1ZuSHlQywWDn7krKiDW+50kWUOK
4cQbt1D1lw2aLUrLluVI8SyhhaeZuw5mg4H5uvOGDVnlkKZCl+O/k46/Wd9A/sFAjdgy9JhgpTMI
H34l5yaCmaNzsvhKOrhIfrDeUdanoJ90jEyMi2XNEdVUkTHRES2pHmBEQhwVwSk8x5OjT90b0fXv
n+tXdhkfC8nrGeyqCHEGeQiu6NeP1aYe1qSmpd96IXeiZXwXfox9MWAhBgJ02R/o1185+f2KsHHj
aezeYVC+e1TALybQfMpnAr/E9/H9isu7qiZOJw1q3lCeWIjgFuICWD5aBHOZ91fx/9Mc/tcA+P9J
ZUCqFvQx/+16+UeI+M//ZMHvP/WfmCNkGYUxHEFkdzaneYpf+J+Yoyj5fwmB5AKb+81SB4fUTxni
IbjlHPQ+fPlg+/870CFGBESMX0hz8h6CFP5fAh1+22RoxxERgHzzXWKDQLpoz3T6eW3NMAdIZa07
T2sMd/eKExpJLpBiVz1dl4csSP1V55apPxDSzy+zSJanPjEOurJiUn/99PT+F89Q+OtKf/s0CQIL
9j1G9kjc3TP2k/oombzsC26Xc6Sm8Nz024SIXioANLhlhjJ6WRP7QhHL0pZ6zGdVQWyFIwrCbZrg
VKfTt2KeyR1+B0fDPQzhEwQqeXjyWcq+h9CNuz8UqbdIy58UBPvzS+C8gWAICjmCsKjfPnELyATC
xvkMZ0TTIIl1G56WBKfZcaZepLBIu7CrW4rZfKMZWjbfk/iEBEqP9ONFzN+4Myas2kCmNSBygSlt
5AQcHvJAIZkWHb/vLRBvDF6mBllTPBuuruEFSZGFZoLsttV8GU///h7++RpQ4wjFi8j27Pu3m/7p
NVAfYLCSgznDAF08iyYPozLpIywNOVl3vzpdPEoWDp/+/bK/VtZd17K7WSn+WRisRfyxf6yfLgsQ
rkmkaabzlG/hGUp3e4awAN4Bxp///Up7jf75re1XKmAU23Vj8Erlv60ziYykTQHzP4NGTr7A6qQH
hNfnPip7yQ9EQYRdxcTnogJBuI5/WjS/y75wlzCuIh8VEjtkqfx+eQhtWpRzMElU9Sks84i27of9
M8B+YQ4YTETpCV79aR3UCpKwF/Q7kA04Zwqf3LgM2EQVrx1Yhw7M/xPQ7Ciuee79dxkssiYB6JAK
0VuJvkgRY2r/cB6F/3xREFWhbEAOBIsfTqZfXxTJbDqlKQtuQ8vGLy0a+qYMAwQIJmXs4Uq+Wnnb
v0JsDw54UxAlo9loK4xH9O+ZbpuoPG8oWsNu+d5CyvptSSWnf0jWhlbt95cMNyAWUbaneqJ/obtj
7qfllOm8JdClx7fI55KsyOu54Ntp92kVx3mxFkJaRR6W0acWaR+cAlCbTibS8jQkCG7qBzV+kEil
QRjosDZ/rd0oLpFXhbxSxF89gb/LawalbWXfUqGA4mBkY52ZzuseG6X2AKmmCZElBSQCXUqE6NUL
8DzDh6hr7hvwdq4cLALPkU75cX5Lp8r2oKqw9RFqQ2K3rSRr3t0Me6gV0sqSK74HXW1oy4pqJRzd
NdZ8exm8pWKte0BWuCIqa+vcV2nAkVrIfDHRjjM9MqPsJVJOoo8KPmE40GiA9C38GxDstXjL5Gon
FXy2I/h9CVj4Ejp2eRmqYvjWLjLDvt/Dvdq3nK9lj/zSe/iXx3PAlBEVd+Ax3AG9tDqGb3lhA5L9
QCSuMDFVyx4pNpoY4WKyuOMMBHYNOfZ8gaMmQqA/hEyYOejwyY2EX0e6kI8pkLKTLboggtB33L7k
mdAHQ1y3HZc+b44Bmv0vgPzXvyHNQhoahFRIRpveUtLcHpgW79FpvlmQoqb3QLVhjseLCd8K8eqe
t4aktQWE4VsOG2Urese3dLZkD2qL3zLbNNLbml3m+LDGiHRrzZ7u1r0lvcXznvrmYupuMgAbA4M4
U83jWIIlAgn3jTOOVOcXswZuBzUKjVIuvkZ+7OZYA2O1VpLz3M/QOgE0U9sJsq6ZQR/TQiLRRYN4
JEh1uOx8HO8BawXMnB58H4AdDs61nhiCxWEy6Fd1QA5CQyo9zCG744pkUDz0nq689m4o5pvMzDFW
1MpEaNbK4iw84t8f6Njdgq2TNZXKJfCIMEaMw3EaWl2UGAYABR0cWJMqYAX+JZPSM2jLIYJjcJ7w
Aokkx3Wgw3gwDF3BMZ0QbF3lW4qKOUU91AYj1wGC8IxvzD1QOmi2RdPmfwd2oS2piYhmiIJym59T
MJPsaorpTNOumpxRm78wBNXtv9g7r+1IsXTrPhE98OYWgnDyIaWUyhuG0ggPG7fZ8PT/RFndVZXV
p2qc//rclclUhCJg85m15mKJlmYesvtBrt0+6Icm3y+VWy9HfRhqETkmg4nIU85SHXpMd0CFXdt8
0US9GjvG1CW4ubLWtTvWNhoqjbFpXoq6DuqT1QdjFZcIui/rNFos/RnxGVfZnA1ew9LPzMZD0kvR
PPIwts50XGa5nwTvIG7HKl1j31ArjVKxiPmm9tH1xBq3So9izJjOPdSuapcmVjrtPBSaAAO9gfqk
gcm0/qD5DVz2OiM7L+zHWXcy4LcdaSVKN0JURbxC3uYJuStJSbc+9yLAnzgXdmQhKl8ZkBSrdqUn
lb03RIKywcsCT8QGUJX2lOXGnMZlYGfgDvhzoREwVuHySRHbqjlnGM0eBcw4c4QFJwz3kXlrrLBY
8tCXAMKflmo2p1tXBARJNPTbN87U8EhK6an4CwHDfWuPWdRoXtnQNNm5w0Cn9sPsrPkVfvXxyaZN
e3NUwqDWN7h4Mc6gv4sHd4UMyeC0QKdoYdSPaFnjHLPkazXPVBZFWshH2sn5q+gzoNzenCaxD/2J
3bGf8HOcqsUu2/TSuGUnZtkPw+gYT8bI5iOcXRy50YjJUMVYs4r82LNaZMXvMUu9yzUveG70brs4
i6IbDl41ZMO9WuzRj/RuQ11mc8Mba9GCGFc8wYJnmn6u7ppTst8BjVZADIcgMe+LHrXPBSBuYJ+U
XczTzajGrfjMFnUPhxg4bTvXvHTbritLC7MeVwQr3vbLb2995nzifTHwurWdht9i6nDWhFnZlmsU
lJJbR1RpmT80eElZ5k5UBSn/jzPVHJvsrjPshRmMJTKdrxu3+nRTaxnzzFyfOtaX6PqteJEd+j7+
nWU7vxEHCMubrU4em/qZdU5wRsGd+yF2zJLrgq3429ywm2DHUiwXa1T6cJVS5hYQTtEVP/o8LQ5D
oxu3XZB2r9BByNzAqpGb59ZPg+kK/AuztKX3OpauCMcPwuRj3SQFy7eyKp17NQ2MmzvoUeXLDAl0
OLLGrd+xm21nSN5V2Y4+wLeILFqyYS9A7LxoelLv61mkjLVtjrmln7NLjhrzil1Z4ewcszfxwVSO
7QE0N4NnIn5kShpMw22yaokVnOymNbofNQfycvYNLqkYBQ7XSOGw+NmzCpIxD5m5uzL6yXSjJKhG
yZPWkjqld1d86QPkjdpCmX5eg7E3viO3WwYgc0S9oOYx+VGqNjaR1oxa+ST4WuZIY5CErVvK8UYt
HksOOWwJJcPRrhm2HNd5E1+yJx/Wg6jKtiXJQdnX2sgiIc66ppZXKb7kLPKdoc6eqESG7zq6WhSY
Xj7IsIQzzfh6ln7HU2DpHiuEB/lno10tX4aIhMrlkxjRePDDECbB6mR+d9YSMX8F8qlJvKCDW55y
1N4PCvrjeujZ7edxvm7s1twcC+telRXRQrUrNgGBkLp7Y5NTpCIw0/MQz+gdkAr7Tb5tOr2as2MY
qthQlup3skIodFix9PNWbZV6uyVhOQK/m3X9CyNd46nIgFpyO+TBM9d6Pdw3AWzL/WSKADdcnSG8
UNMrdufZN8KylN4nB4XBvJvRXNtIwCqgDF0yBGxKU67oWOQW3yaNAzDW3AI6fu31IrPuUctU7gn2
AHuwXCktvSl7Tcy7emDtGFKNTeNNVSW8/x5/4X7I/DJDjqvrp6Wzue8XF1k1yJfM+wma/79Jyj9M
UkxgQTRZ//Mo5dc8zw8o5s+/9NskBcKl76At83zbYMPNmPk/kxQv+Jfn6iZaWTpxjFouDcm/JykO
aYiMXZiyeHRa7sbFQJf/kcam/4uERGtjtejMZSx+4L+J2L/NKv4uke2XnohdEmNbj9HMNsXArvXL
IMCQbid1PW1PaDHwe5ZN6txZ/SxuAVP4/+AHc//c2Xy8FiYdAj2IoMPhsnU+f+hs5ECHh/muOXms
PW5XuRi3xWQFzwufwHXXrUH8h6/iv8xlfumkttdjHmOCVEPiHvAA/PPr9Ro4UOHrvF6N/iOcdfB8
YaFo0kdlWyemBK4Vs3A0AGzk5tPfv/gvw4jtxRkNQNP0+fY2eOKfX7zT9EG1GIJPaz+O3wFtoxus
2LRdL8aqLmRiBTzY9H/6lf/LR+zwadGgU5QBKuCy+eNHPA5j0c++V5/62lD3ZZWN3xk1c0wGea/u
U335X7+ga3CR8nJcvQQ0/Qp6o1BVLFv74JhpSXvlUZnvlmwM2OxY2hd8/e7r33+sv87abG4g3XJ9
lpgUx38NUlkGQ1/TZNPkt2QmhBNYa/NuXTuGT/5s07CyGDbYpjX2ZoEzLp10mmd6KG+OMvqeZhPt
epdxMYnj6qUzITYW2XBtqEB9Xkz/H64CfK184n+Y2WzvF84c977Nt8nN/ssUvKmhtBX1OB3p9FP7
SavBgV8NaaWDImg7cgC61JjP6JWXalObUiFyDy4XjTXfEXOP657zAWZXjabpLUX+7oaZW3EtQQoE
9YXo/BaDRZ2dMQDxjPuoNmsT7RcaNIe2YjIH4jS0PqfmXMzV3wtHGbfsArU+njy9vQJeqy7GSNJA
QqNchSvjPeerz152gVyxKklN21FY0SSoe5dTwt1hpyuDY6FL7aWooGhfuk2PceqTAjoWe0LmcG1o
4joyfnCVKh66JMcV6ma0A2k/kIY2XzckuCHNdJg9SKIiqaa3gwBMNvepkoO61+ZR3Qdlh0JcJZ14
nQpTvK69bp1caADUgFKKV7+25D29FUDGoFs5vhRSl7gweucN7a+6MJuiUAfCLl6tbFQXrdOMJ2ck
/JD+gaKfLCDw10ugXl1WnhNBgQY+jiFx1GWye35TUdoQF4gpQZfc5MmzieCJgYA/O2/VxOfor5LP
rbeNpyngS6OICJ5n/PZvLnX1JU/J4ENQ7Vj7pc0p3QNF5RsOMB4uP6/VrEipdTMrpyzPSzV8r4qW
IbHt8MuaC2SzwzADImR3y36NTL8kr094zLt6ZKEX+FM84jl5yVCSPfuC83Q3lhMlXr3YXCeyce23
dvDFa5YimEi7OrgOln6rYZCOhURBbUErJSkkNtLrq54tKuQS0ar7aaJP3EkXAzM6oUG8KkUfGv0s
6yW8zDRE3Gwhkyqo8nCy8LvOLKZDP23748fnb6vRQTzs28inPHQRvpYNUQeV8vbjz6CvaKJ60QvO
jTU7avyuD5k3yt2cBsGe8o4LONtuDxcgjDhioUiSK3QVuojkMGMn65QfXBgGGz0cPbZP6AMqXy9u
RxTqzEv8GgDFo3AbnV180qpE7mmqlzCxNP4CQwNDP83G6EkFcESjLRxonLXDok/FvOvAKiYXtr9O
FWaIYkXYZIw6rk2c56/MFufvEo22jOZiWPP7edHM+WXg489oOeD7DybQu3DVyzbUcMIhvcUHDoXL
4XMenoSVZFtQFxthQhPApVURAEB1Agli74GoW7cOlrJIyvmYBIu6GtOWLE24KVEmEuQW8HhoxGi9
WaAZnwfd7HYCdFY4MrG/09xsvMyU0Wk4JtL5MoJ5sLm+hhkadZCrK4nJ7mj7bVqHk262aFnb9dbv
p/Q7FbVx66IJODd55t4KvQm2nEF7uTaaueYLV2QykEyY5odGrOP3gEireYfsOM13XNzB2U6gjO2Q
NOI5ZI6dPFsNVKmdodmfYNRqEaTNt8ZAQ19UeDWP3WxxZBuexUWHZo1Laimd4Xtm8C8h57K68Jjj
WjYTkqaOrpbwlF77/MAoU7w6xhg810uG2M4jw8UJHSkJeiC88VmhYbwVtiFel2Hb/EKyeyNAIX0u
SMC4qluzfCrQ7L0UPWA7oAgOPESdNXXuWdbJFwGC2SBIkPbNfvvkouFYc4Ir8Ojb6d6wat85MzPS
g5d1EMaXute09bSyyfRPFtoKa44MMai9hSiLwCHTsr6uqXTcGC3j+XefQT8U2Yk585OXZd3/j9cA
lJj3iBm19BBDzyfHmjQSfFCMRX80HTRmc6cQE5PrZpvATP/sPrAXs0MTXdnOb+6DxtPsr1g0+POC
J1b/CeSUyaDVn/MeapNI2v3qt3kVmmk52YiQSu26Jv2Aj65OBEEfTvp58fz2mNuNf0fMq74ruKsO
niH6krY+GV4hp1GLiNHxry2GO1FpSL5WiFV9TBiUzWEB46y/7f1hOdG6+beYPHksoNlGmlC59JVV
ERAdAqMsLN2Vi2ZbAl4Gev8daIPtUprSJtulWWvcAoHlLO1cWB1hEfBzJHaAgzsS9zPMfDVRBXkR
XdNU8J48H6pPLmz+Q1Y2XILKSoNrtyJqb5earDsqFNrHhaVVHUknHYYDljP/GrcKWGFsmkxZeZjU
Efkv6h6FB/cSbXp18Bae4yQw5wcrWe23dSk48D+OQC+baHYhY2yX/qxX2T3od2RVyDrt63madKY+
Dj1pP2rD98bCd8DIs+fJbxIF+0bwl2JO6WzdoZNX9H5dy0yiwutGxbDQohx+vi0DMnV16LKCSiLR
NB5fHua+q67q+6NcWIuNktq3RkYWG2vF2MGcTbdh+rjUtroBT2Rakd4H7etsdiK7Mx3Ju85rwe86
y5WXbEiH8i7sKqqBp4UL7KcGvpV2JdoSX5fAtFJlu+epxI4UIa5eHhOtdV7dzOBgXXqtuJ5Fr/Dk
/le/ic2QgPEKtMbHqtX0s5gy7R0wZYDLZ2a4zHumyvkYmJlq5rLwq54neReMxhM6Kx5Paa8Y+PYY
KlbeSb59omh+cC86C4/1SfisJOueo+ox2b7RosAOt071NvbDAXILtIuuYTRXHdeMM7DDjSsiL/Rn
Q1sQLfE5UVo+ImDRpkfpAokh4WzO0sy/VCVEMR5VAscJssK0WxgHl7mWGvgrqJbTA5RjxqH4by+V
DuUxx+dVRklV5zvQI0jBXdwe6IepQTwz088lQrxb9KiSvWsGZxw/3k4B9TxXxSpu+Pq7S+tzspQy
0z4rLcjPGrYKZtoZjx6QqMeUkRUuHE/bV9Ps8Ht07q7RkU2yVEViPiQRfvWH1OdItwjq3ht6ykoH
Tm/YK9WdWgBfEFor49JgwW1DypA+RJ+Zg/eiIhndunwHpOXsfdkmx2BtGVSMHZGt3IFzxKnw3vTd
u1Ytd4Gy5xPXNYUB3pG7YBT6nVMvcif1OnKHpT6qycFsjiD+USHV3Rc8RHdFl6Fah+hh64xVlDk1
D3zbPJcbVZ158tUHuy41JKXkGvq1GxPBeTOx9Q8tPqo7fRHpJ0Ha72vfmtZtK+tt45LqFJCqO1RB
BU1JIhg0LlR+6BGR2L07buKcLWSi+ZYOHBSYEBpkg4l/1Ir1h9O5fCE2SiMWCg5OQ0AXegXVZmGd
GWk8gYdwmeR2gmTMv/F9Egfmsei5mjpTO2Fi6sTNUFZcpHXGaZO7PVfkKhO++0RVTHyXErh/JCm7
/6EV37qOP3UlPn2JZzkMFgxGEL+2/Ss224AnnjgK56Pol8jQwn4rfP++XftL90Pc+waDNxzafhAJ
W7/6h5Yfh+44Fe0ojlWDewNRhGc8dcO2abGV0V65m6Xg/HEc/v3r/qX153WRFThgLVCl0Sn++XVp
ySurIELoqIrKfRs1qKn1oBj8zyQI9HFbN8vFdTPO4k5uVe7fv/q2SP7l00VZQVfMDc6b+FUCthCy
V80Yg44gKWlAsMeZT/526hYfe5UxJXgXFEFPW7JV3rCiOdw/3sL/Tez+YWJnsdZkxvU/T+yefqi3
4Y/ZN7/9jd/GdYH1L3hFbBSMwEXPw8Xzn3Gdobv/QlXCOAnhyJawxkX373w3l5kcSimPQIht5BRw
H/w2rjOdf/nMRWyu/o/BF7E4/4txnYEW4M8XF8MExyZezmOmwFKR1/rzpY0CVJNd29K/bEJWqbFM
GKrl24eYlWF6F2eaMYSKDNuLN/s3A53JZ1cW3aNoQWTp/XCeFmyaHVa9mw+Z65KAdzvITbMDM057
4yYF70pcXEenkLCKdxwzZebtATF7sO28NOtQa6CcnfBqs44LbGzMn3CymZTjWrm2bFPKUYgbX/S6
h09ToqhXYRng87OJACgLe7+uqY73Rsx9330CRDw6yBWaujJI5VIu2hEzCcbYy3R72GeVbYrzaKc5
tswCWqe+kVUWRlk5clnj7LWL+Wyzt2UctBKbDm7PTpR/IGthcU5TjpU7AUyYe8VTsmgsdOk6Sglu
o3Xat6JJSFVxC8b+qzmwf9pixHTpRv7A3vcR/XAhcJFV9nAAKYXgHCbEEE1ukF0lBQYxJOseuUFS
LwoJ3Ykw7Z3fFsc6bemam3ykFoJqSzae8uOZee7rgno39K00O+ZD/phW2NlYHhQgNZv2WJjzM/wH
61CMcxEaxDYcWZVnK4/aNHvBwMlCaJH5iSLzBpkMC+BpehnSmo1ptYndVcbWVgZsXlL326iSmXp4
foUIN0R4P6JSWcjuy2dUaaC8A6M44wH/muZtH1tJOT2u/jSw9dXqw8RHSvoyZkFPsEnzMm/vm80B
KM1FrvkzBtn3tsrHq3VoAbuW6e2adVhXp/G1rYdzLdvmWJJdsfNya6dWiAHDIlxCwsCZA+O7x7rd
hqVZPgtsqTvs2i02VPnDzRv3pnbX5H4OWkZcSEPDYNridK1kB1qyPNjSNkK1EqoHxRGKKtLwFMwG
6yyZXWPZ6G/8cTZjDyoaZEpowI1anZAndBZh5PW/5pMpkbHhAPFpus+qX5ZYdI52STcvT1OkPxIr
ae8cbXx0xlzBoGVXz9w43wJK8mNTui4EMd0NrXZBz9s40370HfvEuZDt+94M9vBL7cjJtOAg3flH
65Q1rGeMUQlnR0iibI4DR+VfW8tuaSRYBqUpIwoM4sOuJYsuHJpxiZxVw2WuS3ZU2sC2ylRPhtPA
O6zKZ61KTuvKhKEeiJp1Ru3FQesAwF8V56xzIAkKO38H3td/mVYvKgySeMvZLpk7dbAV0YZgA8DY
eOXSCjHqwTmys+xVe29HF1O+5IHuhC06znTXF3JdNu+8djRLfboshqTvrOxS3FNU1A0uB+iOAkXk
njRUDFte4g2RQSH/hABmjEbdWFOCBluTVN20ZzZrAbwlaLAp15AQ329TRZqQnkh5D+7fYOjBZZEG
sjJCX6nlO2QGXY9Tz17O05g3R3Oclzk4IELJCeda3M1py7sl+2KYx3eY8TPeEig2e1dNU/aOsSPg
XpuZDYaw0sV8S6rx8Dogn5fmtg5e94as9ausCWrAz76Isk4zD8xF+M3KmflxgeUOdt5bASeHOU6q
xY4lsdCIdXt+d1acBCvNVcpgxvTXzwpB17OXYxapCu2NW+rFxG3HuKlsqWVHXOidfQuEo9z1FSPV
RsMCPPgYmk2RP9e4NrZ0SSe/MftFGjSmq7Wj+Dbu6UA+dbhrgaAHVnAt7Ko9G8G4x4gkr0mwFBe8
Ftojpa73ZtIO7tIyoJCsgx4zYppxG8PsMeOkbUhMqhYda+7SxjhBMQhhBbhFXdACesybPS3Wcui3
u7YkOeKhXiXqiY4OSWPjTUMq76uMHN18GY6zoWcsJYnP5Vmy+ghu3AbV0fLaTGQRE4YSfOvN4QGk
DdoOrDMY7Pzxs4sLgtW/rsWmJU92hTG+nAyLIZ4hRnLomQEA+NeulsnJ6CMmgwaFxRBTSTSodCbg
vQ3OA3+5zYH+3a2aLm+WHLVas0wMQxpl4vWksJee+TEdTQ9ZgB8NMhPj1wLKE3adAwNqotSt8Ybu
w4ugEyzQ5cEr60ywTmOJy8HFpxUymL9M4HLC0m9xEdJcYHprg2On1AGSdnBiVJVEraFYvrtB/W2B
hxTrW/cxGZq2E0PZ7VDfUc0Hvjk8BXkR7CyfoOjOrgJks90p0AI20pp4V533idlbG6/BPO31QeTR
vAQMfu1tx96obD9NtTprZfddlutNNSYTIRIsu9cZU1Rles0dqwf9GupuGzf6UuznfNRPKwubo+Z4
UMHRRTARhujrp3TmGqpLMDAFw5y65LzrXEz+zEcbGm0mtuMXE8LrFWF1CWEaDVRpa15CsRTGNdcA
U+nczqK5LN8ntwr2SqxfKGk3v1zAWVYsTnKDdisxyQ3l6MdE/xWX1ByBgOrvk9JMokwaw+1sgwnM
KoKqXD19bQ3nXQTdD3vMq33lUDBIZb/UECuiuhyYkvn8qLW3+1BManyHY4JHaShKnEOwsrxhzu7B
WhYPgdmKk+6b6zV7Aj4Gr0QfmKDgktxdnFLyxV9aHhij9ZiTaBuRDkpwu/I51928+mo2eJ9qc2lP
k13DJZceaBbi/vbU9PU12RlzDDHbjqS1fB3wJ4XSdL1wDngPM0bhWA86/5mp7HpfWgOE/mZlThRm
3gSkYi4Fb1+OZfHKbV+ON9vA56nzHP4ust3HfoJUUCkEGVWQPkwIBe8dQJKvXuE+0ulgo6/SW5tm
+shgPbVI1SxE7AwJH3SWZ/anwCnnSDluT0yHH9trAq+qGzxMapOcF/BlONdyV4LYT1vzu9Ooxtkt
fM+hKYz2ThrreNRX5R1RqPlf5nLQXyddfQPkON6tuqUVsZSZPBZoNWjWXcm8CPQGJ6sYJZzTJYJy
Hmw0VBCQQq8vHV6Uy4yUQscTLjVKDBN9qmMP1fvQYxXYbtSU75Q+DuGw17sHIQyHW6ZxR3iyQ7Ai
CTJ5zC+p9Yj5B9v3qF9DGCw+DywjvzZpd67mLFl3RZuhCkyt74wIQTqwzP1mpIVWRytbyxKC8KRO
ArU0buoyK6YdCjz1Ta/8aifaaXjE29qdEg7PGwYn1SFo3PvVba6SFokfEwmzVUeoIwWXsyu970nq
sZswB4+xhZO/OPjBEBTnzg4kfRU7OfEVAsg5/jswLsjvrPbSW3afA/PQh1tVmj7zlgSNvTeKKd2t
OA/rnVTDctf4OcI1AxJ14s3j3iBmOoZgOhzG3tUOhUNuOOChKn/hNCtfeMRNnyvUH49lMSZHvfDy
k+4Q9DslnXvuGqkVhEHhvIfLOVfPqZkXyxUBA3UYrFl/DjQkm2GmzyVylCo4m10vyTJWRhmS6yyY
haTQ9vWhfxhXNb7o/ko0hICU4A9tcIV2eLyzU9hKpDT2JfdfS6gx4L1dWTs0s1RX63PQj0xuaR+G
+QlFsRnA27KBlK2BsNzQrsQi47zgfriC74rg0seU9YnouNX9nJZavu6kr3iyQr4MuBF7NTIudFUa
26Xt3pLnkL0iunM1ipXpsVob1l8YSbWbqlH5a1I7zb5PfEA69aqqE558xtF+kWITt0vND4d6rl/0
RCUPkj96VDXHa18Hj+iOMbg23fS1qRuiPDOv2Lvjml5hTGeD30hic8da1k/k0WchGyjzMLNtusa7
RtZwPeKCTbsqIoi3GkKnF85+ZoHywJgdcomzJnD9yKOPZWFM13WDyN2Gg3Bka5fem+yGlovvFX17
B4xTObsAkyyBzBG6dpNioRZZsAw+gAHTRGRFuZn7Ez5QVGz2YzumLpQ4CrzW97CEF0FWB+FcLBIk
C9Ag5mrQ0apVANyxhoxzVPmVonRyreOYuc6L6ef1tFtnjMBH4keF8RWJQYIsv0jS65zobqAQC6bz
2PTTeYcmjCEXqUQo/TN4etdy1MRxGgLjorqRXsDotMMKEGgnx0U7Y3wWJ/ivxQ79an4tCieHLzl5
73Xf2t9+2vV7JPnFQdXiaSgJ+Hg1jE2Xawfzzcj9iGZrXZ2di63yR+uL9OhONSW4MWZa1OW997xi
m4uJEl/tGO58uR/MYX3TKayvZpbnYYXZs/WEfmj5secPDIAQuficKbu+oOh0zqsg4pQEdLFz2G4y
bif/L4amOwLKhwqgIwI9EPZiRH1ftLc2NKYdCVH2p4EqMh6VCqK1MYo45VlHcd4tsTL7MZ4q76SJ
Ru6A4MnLmObBvi91882xlX2sS8hJScnJVLVk3Hh5mx3y1IIH0247krx2N5tvNpMboclDZdrwn7IA
vEF/J3knLAfgDgjTXI6dUXWUUoDSSKT0GYwzNo65bqAzBMqJu6Wkv+GiBDVf5Fk8Y+SPg4rHOBz9
8stATR+2gVcftTyxYIrzJGlmt0FyWY1DpOnaAiIQUStZRURZB55298EzAEFxnBDf3ahyaiInbZCK
f9ANqiXLfmD+tm+ShDQU4gSAgrUa9+7AwT+JIloqAHFrj2ihL0fJQ2deHrJRD26lSksAlLl7LN3c
ic2KlZw+tO0514173ydCYBjQ1jC6T9+QPxdQ4ze+iTA6/7bUOpIear2MjSqxQcME1msKfTG05m2l
XCOVeNXE8NpZWC4z6R9s5BDAi4T8ThbCcMR7sZ5gaVZ8ftOUs4jEea6atIqW0mL64KXuzl0rpANW
toWKgiFq1GdERlfEzOxw53xviurzB6WhMie9jRFxswdWlhXjmjNBywfJucgHnDODQlKY6m5EzWzo
kdYwqoy33cWU2qq7bt2i4WoZvIOBGjcyezu/riCX3DN/AH432WryYyl0eTuM1NuoMUDMbeMf5Q/i
FHRdFa8saI4pIKUfc0OLVoyFPNb2CEhe68wHIt2ZCIj+25ip8YwoEvYvC8Uzc60d/A7BMtRlP2Jq
5dn0avnwwZNI8+4r/Rql2NJgnrfXoj41kyAbK0U6/yLHBA6mnG8sxLnPlFJPuUYejNeP3lXmsh3t
1Erh2GanZF67IcwmrYfbMn0JjO5mRn0dZoX5DIsfi5C02YfjhonQT/gvmWILYW2hCJA+ZGROifME
TJvN71qauMyza4IPXyEcDMdlyB5713jHB0v9B3kMiwXK+Kw1UYEYZAzKxv4+kJGw09Pe2gmtflbk
170LAV1ln4KqHkOmHhTfsCwwNbv1xV9G/PZtWqCwEH7yRRJoyopQyp4BxTJfQKuubVj5ScLYidij
vTPYS07xXxv0OMohFdIKLg0HFjYcy2ldfr3EA3qK0UfjTqhjVy/7M4CScMZErWh1kh1flfBuEA6L
O4n9AxVNqW26mjI3kAGwq4slWQNDPOmZuGXM75/4B/5X2fjvhPJc7KLl8PBzhCNCL8+Lw8MVbtO3
pBRTdygR2cbsVkhb8Nh1OZU6kwUAcU03nnseSVFljPB2zG0WKJo0WoIJv4nhbst53PdwT52D6VAJ
/4R/wKJDsVC009GT3ZfUX8+KCz5it6FDO9NuACRQ61QsdYrOOwtDjvvfGSEgUFTYBYhuG0r9iMrU
xOzeXfepfAgKtr41FowJGEAcqOahswWU/XrxAOKBdPX+QxDx1lq7m037JTfs4WpMNLFjI0iIRWU1
h0wXaZy3tcFKgOasd6YBBWCqM7mAiaWXzvffKSPYF3LkJ8uXMsWTbZLxRNQSay6cMF8TRxqPs++U
O1ctcx99wEecwZOPnH1m6LoOZAmseOe+YxhF+kdkJKSTAZjQmLMQ7xH3OuEZgdvc4NtBZgzPBtMn
IRdT7KXGBgTUs/Lc8Xw0WKHty3wRb4MBssvxbaveldq6fsPUmKjIWErtbYs0u/P0SjsWPPD60PI8
dfShzF97JS2SF7AR3KHBOvcoGGILBM9X6ixurVTggSsM/+4DgLKO2fRNy933nxCUINOGc8cY+mFV
wCednLCJ6HcQimlm9nrbK79F/vM7CCUYLbFbV9TkP2kobgmjRZh5gxtyBf2TCzOjX0i0W9J0HPmT
i5In8mlJnU+/o1HYlI5H7oMFTyF8lDnwn2ff5YTPGvMxBYcawYK7840heavVFutbJz7owg2YUm0b
wKvZpKi5/qCmdKOEiGgHo9p/oFP6Inens91w/oTuqIvi8BeKSkmQYdjQ3FDeza2AG46P67kXdncF
PA/Jetbi0kQ/w4xvEUUSLZwLKMgUlOc5d3SiAwlDAE86rS9TOVb/A3fF4+rpIl3M44Hki/x6FQJD
Dg8sQsVQMVAxLfNIXMbIarUft0qIU+b1D0CWcirGowBbG/6RypJqlYyIrlSPziRGhk96KVxWkigk
hKkFzxWCwO9OBk9h16RJqlg1L8tlKaUi35AbLf6JaPEGGm9l8oj+hdPCiuBh0SjrV9Laz4Kst50j
pvmQ5kn3AGzPfCmIglE7x+bAXnvHuB/IHAPc+jvJhbOsva9gGL38pLmAnZ/INQr8m37RxhcUafqt
Xs/LwYTWHdC8DtbD4Pje5b9yXsbBl4+maTEMZSXMXdo2HKth7fiNSc2YZbu/4l6sPkiLWyb8CJT+
gnvpRQ3ZcOzTYqfK4X5NB7sI3UWY8SaOe9JXLz0XNkdlU2XL+wcKBt4FhdrqEtf7wYPJArBSMCty
OBSu0+5njaduCvOWh/3c7mh2wCPDZz0IDY0EEoX6qk+Ud5KzPsb4DsprAX54oLI39Ot2bedPZI+N
KkRMWe8ybbYjt7c/GFzagyg7cesss3+sMwMWh1zFYR507FcC0yHSz3m8+YDLML0FjkekzZNOfXfd
t928n2CdHxlnekxptOyyZAXUvw0zo9hlRKkY6ptpDL5p0jBiDqfk6GYOyWkbcyaQ3BpWYWZx3lkn
0of9+0a5CNnIFzy7mrfOoZtUO3uk65ioGCPmzf15wIt384GiwX/+tfGVEUvsFvvCX94It88i02Yd
m/j/j73zas4aSff4J9KUpG6FPnfnzc4B47G5URkDyllqhU9/fg3sHjC7UHu/VTPDOPBKanV4wj9k
lBWdqKRW1i2PViqQXe9Qu/oqVWOFMjwmoCO3+v/1auq8ggetYJMmyNHvjDQF6rk1say9ds9pIZct
qcJ6WrrZB+7j9ONtGNTUgR1VFLsfZGyWhMMmg/uYU8/S+aUVtBA5aN9QY/2uZ+PkIYhqkHNevvJ9
O7rrxbzcTBhmbVydP6refRIxmzWu4/tUitWQW19UBTwFcRqkoQCIAJ1D9gbMVX1wnVyeJgl8Ic7A
kDakCtJD4X60100crzcC3bVNkbV/Q4/Nbv14RF4X37q2HY56lfrDPxVy6MPbB3slQkbo5geZnFJl
7d00tndj7RYot9chR7tjEsGksG5CgSQSBJPkrK1s91Jq65O0gvEKETF0WNn/4aIYGR2p5NMwwTpG
d/dSN8181hXfpRT+27b+Q9vasW143v++a/2/xcvHl/Llx771t7/yvW0dyr9CiiSO9B0HpXy8YP7Z
tg7DvySVImHY+z41I0O7+EfbGpaJDQ5E0bWE0o8Rzj/b1sL+y3WZ0VQnCVlspvZ/0rZ+CzcxWDho
Jg7yAca04i3zI3MaV/ZCWidlWWymVKLW06hk//DDmPwLwsdbMou5TAAjhroE3BjXNOh/RJusTk/j
ZNXWCY8ZcPQode3EaIc35aSt8hvA4nX+n/hz/S+u9ZZpwbUUyBYa8AJzJWyHfr4W74LukhbRaXFq
dWP7nb5CDEic0wwHAAiQ9k9uJuKtfsFXMQB0TzwbNomDifob+QcOI691gi46pUsXAWtu6+ESDXnA
9jWq2B4bNzhwNFuEe7BHlN8I6otsOfrIvlbH1ovHLTBZwGTUotkcsrQ7qXoGlbOojmoqXimoTffq
iDydOn7F2pYA0LYY7VXn6JKVd0WOv31hdcN7+ALVudJdc7Bgo11Hy5Bes3l52N8BvzzC+y7PQL/j
3Tv05Z2LddtnPBnWxwQI22PQxFf2uKT7KShoXKP3fVpdkV9BA/DDbQJA8s7tx/LLKtb6Bkht9t61
SU4BqhUHr00q9NxKjXxBNZ3sOqp37dq6x1BTRO5wz947ydxsYM73F4Ez1NddE+JmB4n5xS5i61T4
RlG4s6ZTuyBdBQxJRTT7Lbd+7cOyvPTXckadfk3GDURbzs8ulPRjXI6Q3FJTvpuTLoAeSfQWT/0z
DAJv6S+TqskOQRVAXZ4i5vnWBkTQbGxRVh/HLmieM4xR/85U7t4rRKpIge1efcrI1Onyqw4Ot2k5
UKnO0vnQaXqv5OIi+ZgnYA23aSWLG7tAfRaGQgxZEDdhGmTV9BguKz7uUdqhUWy8AjKClY1MM+8m
Fc59Mqc25R0YsgnGd3uYM90zrtb6UM/2QHMNlZzNTP7wqSvL5JhUyeti0A4xrmIXMewCzojVS6C7
MjhJFRVXbVGuf4NYse4EDOxLe8XBbtNTMkZgWdvWLk8zOtEWOBNJ5YaSOmr2eqr6vVjS/NLO4vFT
3PvDx9xZqHWsMVW9vTWk6pwh6HdJ5L+2Q7GdnKm7rgqDwQ2KT7aYCSRyeRFZBEB5Hr9XPWdbGzXF
0SL6hThbztt+Jj+pXWlvKRz6pO/DRWZ1EuHXIcbJyQ6zFy8EBrJaAaykEdmR2qc+R3nsPpoK99IH
bOfNVAE34MokU5vVMyNtdyVIomCU6M9zCWzS66zhCh/09eMwo4jOm/U+Nlgp3EBaxylqHYb7lo78
FmuSe1wB0/3orU/W2Ilr6DDu3l3W/prIaN1Pyp/eVZUagS8oTd1Y3oGy/xs0fO2eUuSktdwMSHwv
r3QzSHIjPaKM5o80+cERho1r4u9M7/K4zHGZdMcFhHXR+utlOBXLfFYom2hqCwzXtjfAfmMMvPsJ
J1ETI/cTsapVt7tx0X32IPH7BNVJXXAO9fQQLAOVQYe+0c5DdZiKQIQj1MZrQT2oIayqI2UlPwBg
KnFWhmPlIrYcEnHu0sJaQhpl0KMlQcKAzWY+rfG9zj3jwdykOr72Wzp6m7rsquk2Rqw5FBvKTH1y
oSJL4++Aw6b37DZI+FOOqiKLSmU3K/cxGyfLO7QzgimfAoPxp+hM7eQ8B9U5du/yEnYs2oGqz58t
r8nfKV2mx86Gy8DFAu+k7aF4DMD/GGNDl77dNPri3Jt1bVNy0dO48axEHT3EFc5x8WkhhM3eCXkT
wkhsual1kaA4Dy688WzTw+6jGBL50btlGadX36XkSspYNQdk2wmGCzhZmxFdKCqyhTxrers6R89P
7Qea+hBfWlBQ9GAncNhSUvEIdOAcHL+vd0WXIjXcqGFb9TZlXMxYkG6MIvVh7vi/FpWPdxQAI9oq
lTWin6mn8m4WsvksfRkChcWA6JDjIXnRLKpcd9jEFsm+W6b6DIEAdVN4qf9SlKh1bgTq2SisBOUd
6YBRzsKCttpa+PwC+bKG8gu86OJR0BS/LfLMxyt9Let3cZmAV4VzNQLEqXMAzglR/n/Bi9WQDssf
okAsXh3gfv8+DLxKzcB26Y9x4Pe/9I9AUP2F3aKSoIk83yVA+q7apry/ApSxDCmUb/6DZWz/Rbxo
AMDUN4nLzMW/wxaFT2goXRvBJJC7gtjyP4n/qMj+jFpEnBiksbSRkoO1A9n4TWjWOX7WouqRnK/Q
3ul2FLGPhLHMIhdcgS/1sx2XAQ4IXn2f4v5zvU7KuP+WtkP7fcz2jkHjZUO+LtTI5/wmCYcMTXOr
ytDP7Y6zQvZkQJIYtl/atDsvnNlZkGU19pz5FByWxEsudDHVl/bXfgCJ0GXD7nYb1CI8lpzJiAtF
wVHmhRy2cMKiXT/mPmrZSXeWIztzNfYLIif491jw2pYB/VNcji6WwvX/BlUGZSvAl2w7B1G8FWjB
IevvDiddod1fs8ghl6D8fDbaH3MQki+43oVXay5QyKeKNuz5BaQetD8fcmMAPYFfjPeOr7CZSiKw
ns4SyVPeudaraWN/CZpU3YisCs/qqOw+xzM7Fs3bxrlNk2Y8sol197KX03mWI68Bswq9U5Orf8a8
ycZLHr0JHCAEivJIaVzHdhVf9M1qcdjEHTWnpnavoWpXZ0vaPmk1t/fZhOt6noT6fdIMwztFPQ1k
o7V2H2UUxE+dledqO3oY6fh+TDVnrRTy22F1VhgpkQ0BXHeWeMo0Mlyne2mXeRpJ9ae/fRdrHLTi
i4/ACQdIAymNb+D2r6s9Fpep3d1Ya+ydIyuKCVK0rhdNRH2r8oL+ENDpcHcUeBf6Q8vodpsaZtIT
AjLoGzNKI59WWv3B7UVxga1StO3q0udBMXHZ9E404uTuUTZFJPw4t1HxUFcy+RtsWZJvp6qh3bNg
IrovYak62Ed5BHQJcSrKJUzAsxapqys60wYNWtuCLruDWH+CkzgCyHT6tzSc4OOsWHJv8PWYvqQZ
1altMxM6gQgzWhpZUt2mPqVv2S7BZdzVKw3iZdy4XVheNQPMGNcSzrLNy0nS5ZYLbiFe3cSPUbAC
JlQ0ij6284Qsft54INUKuhE1yIvTCj4N5EKA+1sdoki4lp66i6OFuDO09k1C+JxAtvA775rWv36t
ApGf2R0H0URtnI5tPy5HWSXzxboOfn/I1FC9V3UWPVk0JK3zqHXbbK+qwPnUEsmiQ2ZPI8DQqY72
GtL184D6U7WN6aLfORQMP3QLbUrVTM5L3glwBnoZlvue+D88SZGjDtKFCt6Yi1QJij1UHKIhQbB6
xOjkUWj0tVp0wz6OfgsBw5FMWlpKa3FqaNZ8yKD/X+XevNhns8rVAzWbmp4KDkxIkidGCLlBgvwQ
JlX54sWJet+l8qNlT0Acmk4A3fCXz4A4FqQh0feqjKdJ9USoirxh0dEk42VV3fMQSEogS5DRF4tq
rLYsPZYUmDx1mbi4VTRDd+f06B5s2pT13NnAspawk/sQTxoARYG/WTWq55gYpDtJEYzu3NCe57WD
S47dGxRakoUm28iONWCFbNOJJdhatG6OCLSn9662vGOdYmy7s9QQyb0MOvvZzRO1X+kXgkOyGyA4
kP0zOCZNcRYvor0GxYeOuarFcI+unGRggzL7mzi9XTatM4iJHS0az6gDVyFZ0NR80MHSdCdphT3q
Nwr6EEZY/Y2Es/Fa46OGBL2T6dulpaef5WuiyD0z/HogceuDBezjg0/d+jNowel5kZVzJfo0ojs+
AdnbCI/ElQhdtDfJoiLcQtwGzatkis4S+Dbu1rGbdzTcm12Yq+kCZ+Z0Wxag6PwqOJfNMuxAsBV3
aEoWO03B+Qxga7ynn98eERN/iIHjHnvjwpIK6dAmBlAAwzFfqq0atL9v7Xn9tAo942rt+O2uFmOJ
CVRCEbAgQ7iZsdHV44Ukjq6GreymJv17teKiOi2BxCjmKcT/kGA86YQzDE/jCNHjBgSJtYEa5N84
GSJjiEx1935Z2PfUYmKMrdDIDsJ8PdPx9OhhwnffQi24H2leuBvS2uiRFlX1BC05RAouqKbzZInz
x7DyCfH7iWUVprir2+Nc3mIkgY8wAOPtkObyWqFEs631Sn7idTHbNkceve8lvR5dvC4A+LdYBvVl
eY3/A7fr59bBwY6FgSmshqWOSuLG6Xr/snW4fVA+7pXnYd5B0W+I3smw88+yNAe7M1oh8kk6Sj6L
1QKnZMVjeQTMWl8ukMavccJq3gHyDs5iHvy1QRyOKnDnIVrYjgfo++uHXGZ07FfUBU+xU8Dngn26
mZ1hpEIQjft88NiPEG5YL9xhDZAFS+ptOWW3bTF2pB7Y0EQ1BFE22Ty6n9bojPa4ewWlBs+CapUB
a22sb+M1SI9mPB+6enYuVbbih0Yt85i1nXWDMI8We9edvLsCCNSnaJDpKZ2tCV3mdm64jj0s5wty
UHdu3k1HKKPqTDtj/4ivW3mrHTwiDCoWUN9Y02hrAgVce4o1ioQAY3aU6BFTotFLrdV0UjBrEGiu
KYOo9FIbO6VC3oxkKldroOaznoMx3aAleF2p8NWuU/Xq9EjBbzzKPE8pXlMf7CnKz/raao6VSMAs
pZqthumXcEjLQlB+p7x3SHWW30aqnj40QTDt8sHxn13g2DcuXjv7ITGbJiYBbnpcJ2TP9sDU3fod
sgdPqUsLaK8T6EcXLVKLztauQjfZ6nJSzyl53zuPjKq9pQ2XAjoMVGvR5EDKGpMqpwVt6g8p55hy
0CoDc0hiAAJGMfK1uwJnbGNMMEW4HETiB8BQ/GCbVJUfbbN4ulsdt84uBsSvy9M4WMmTR2M8fXF9
ljhk4dz29h1FqNgQfed29a8cMjI9HGu0xuzxnCnrQrEOEDmw+pc2Wp+Jfee/89yqXjM9u49qGIMH
p42b87ZNH1qcEfalaMuzoO2bbTDqchvU871frM9sgF9kmrxkg/9sSisfBVAu+pSdhyCHh3CvsrIT
Gi/FLRibPXV665KXQ28JD6+zCjGKL2L1NH4ITQuWcmpFmG7SMS1OXb0Mdwix5st2HGWC9SFtp/gh
9MduX67uepesxDuboZ688rsj9n8L6X9IoRxbIvPz7zMoCul9/qaObv7G9/QJYtdfUKvoPSHoawh8
5CnfMij6x3+BoHYgh3muSaTgXX1Po5B4wn2cX0eXF/dux4jgfE+jPH7k2YqfCoE4tCv+ozRKmArv
/xMLze04pHvSQVmO58RA7k3ROdBLWY62/JzYa5N9oRwXwbKfJtfCaGAYMnd5zIqYELpfRIEjRI8f
++scFU11CS+qbt1DYxlHmrwNLcqNSDwY9m9Y5Mn8vrNLK6OmJRt/9dHNp5drAXNGN1XjvzXiu4Md
2YjYDuIODVY0sU3z8j38TviU2CfH9D4lZj9uu1lH2wuPogcsRIGRaiRy8wBVrTA6VDrrwbYD0Ylo
3P/wIv9FRf6NLT1QXlzgDc6Ffz2qkG9HByQj+qz96n1u+kmjRoLnG/YgG8qAVJdVjI0FNsBOWpVf
IO6mywNJNM3frUuxieepUKKc3//+llwjMfXjCyPtVY4XSKS8fIH21ZsXFmQuRLy+iz85iF7kVzBz
MFtcJQIn6TGx/BRHyxInbydDJa8hAshxDsgNBKSp85caUDBOXMHoWdk59dDeTvZrFK+ANIuZV7Ef
IF9QVO/8yJr3yCG0/vW65vAy9iXNFa/Fi7HHM+4PnY+fmzmShNHMQUXTiN0fmRmKBj92WaIkR5Ez
L6rP9gQH5x2WbVZ9XxZRvd7+fvR+ptGaCyFLZti7nhMyeG/1u4BFtWr15+gTsq+IQu6bIsqlTTLJ
Cp9FkMmbqa89YwXte4U1bBsnDvQ9xcoq+/L7O/m5sfT1TrzQNTRmqhf+L3RiR5DRqTnzP2noOv61
BxMCQeWutKh1nFPSXsH4//6KvwwyCtfoxnmCDj/1ErNF/TjIlhNbuCEG4rUYW86RXbs0Fk6VOlwj
hCp+fy0zCX+YpIwzG5d0FB06l1LPW9Ew8DlF3qSe+2l2Ypgdn5GpRZjkLGpG5h0iVWaIi8Ufxz+J
h/36kMwh3/wD8YpN901RSHD4d9iN9684cUC0AV5plBIj16IU8IdnfNM8M68QwTyX7pfnGoMO+82A
ZnXt5JN2y089UOwyOAHErN4XKIK0hNMBSJjmZlZrZJeXddpVvr33dJKvj1kfNI1AA4oNMcKUNyrV
XZZhS4Csjq4oIuU67sLlNE5SQjL/D1+MB3uNWh4sTMdG0f7N7uEo1G5nxLxeK+pN3EVnqTz7onEE
8J5qahmgGyK4lkP0p8H69cUo3grtNhvpMpcK4c+zL7Icm4DYsz6unuW4yOTgmTXiERZSMsOWUwAi
KoCwyTx4wcwaDjswja5Tzba0Zlc/pCWUimqThPM6fIzBRKuDIKFZLtB4kP2ftAxYF28mMDeIKpxZ
JhCpQhrjP9+uF6MgUo5d/TEJUzxX8KRehvW2B5PIpFoXWiH6qHpwNdeWiFJWU19hhUObxidup9mR
y3h5ZQKW2RcfcC2fkEbIhaBN5qD2/uXbBoxnPbuLN4+x/9SjUhUNxMlBzkzVQKR5O1U3+BzDlQDc
iEBuGZkt2gKAxAVdlK3DO6TDh/l5XUwIsQEKCwto5yI4wiZvr6mP144rEUiZNghdpKaLLLPysz+N
DohPAbR2vWX5K++pSiFQPnZAdLhHp8lUhT0exc8nrJuarNqP6JCsj+sgAv2gu9bX933Gd6ZNgtEk
Q5IkoNWQ5UhmPCc3JfgSQtQMgzvjUwS/g4epITTjH7dg94Spez9lLr/pO4DDEzhEQV/6R0/PyXA3
gP/jMFtaYJXDtu9Q0MFZL1Zc2gLUyK/TwjVXs2IowNcCH9P2uQ1TkqlI6ja9KlALwgnJ6efqAv7l
Mp6PGL4yl2bMZRm6VKfOchGiYsJhaUeDOTNbPB5ZbU1IfxliJnwVIJXfH8DLgPngSBbgzpPtbNCG
DKhnV0y/fo7NJlaUgW2Ve8Rmff5IgwaN822P5SzaZd8GoW1a9PFEiv07srZuWGO0JpLVYwxGkYIP
P81Nwua4iJpnir+NqsyRKhMbL2xGfmGaBmCcVdGNFr7KiTJXFFZA1LY0kc+wNEvQ8nhs9Ga61JTY
si8CAXsmTRb5WXkPKb4O8GRDwIDpgvGuy5rSlVLMmtiFCrxsxQyC0QCdnSg4IGadh+LcwrRgeW2R
7mUM61lnXN9jY3Sid2Fh+4zJGoxhMZ3B19RgreK1MrFb5syCny1gtsxDZApVt6sWBceKCgte39xx
4Gp2gT0yV8Ap9rUbmfnboVvGVzTyWqHPVa8ln1IvtWQpjBnSphlvHqE14jC3HrgleKLmQtOYmXuR
KgGaskWLgSW4hC0k+50gx6RxDMiD28vKNDRxW6SRUbvujcERybHki62iQsZtZVKZMW4xdc6+jBSW
Gc4VbBefVBACylM2gGENsPb0zRQ1obV+aMKK/7YO9AbQ3tnA3kDouBJlyCllnSOhvJrNw+hcv2St
6MySluAl6l1nS4zLSdOJG03W5wj9ENCkZRRAhjb9ckJNpc/KK2OsyAe2nRE82dKaH82sBgNsPLJy
tTreCQoO7nC7zH5Q1AiU3jmhDMzOlBQJtgG+Tc8Z/mSDL0u+xJIiQ2I0l2KE8NZbb1lmpn/YA/yB
8wL9bKkIFKYadpTn6byjLjsUrb31MaFPb2onSYHnE6ubN1yleoGND3ux19ZZ2ttFuiCn3Q51v52L
vrcmHJF7xIkAm/W8m1aGKCm8VL1T8TAVHmVx/U7RyZT4lkMJm0Pa7KmEAsdGzHazH0ScYVoXN1Bm
AXESt896E1EySE6RwDskjjdhzjbrv8JhtejTsNkuPDN+3jldl02XzEkCm6VORidAsRVoCpMHDq2Z
iYBW2+aQY2/OVxTHeuZQJFJ8ly+AS678rHX12FH69gRbZd9WjNKuzHkf1Wa2LWdsr/EZo4x9yKhS
85Yqh25Ysq8Xiu0+cpK22QVHBp+Za6dwIPXBHqhgC6hbfcvPhi4y+1Jua4MYGSDEUZqRY8z21MjZ
Z/xgJrE7aEaRtQCQt2dC6Za6bn3G228X7yKk/SJPId0AbjyZrZFLS6eYuX+2S44jjboUpzwObg0r
L5SFOWSHYaRqtpl9L6XSHYTdwv6whIklKWEuXRNv2KKQ2GuQT+eRwrqjXEV9zoRYBvq5vJZhSzby
PQ9h1zeDM9WtqNURQlLYqn2cZJOwzsZsXWEo0dSLd200VRFoR/iF76J25uHhv9DroOQ/BdxxkAFz
BVxSJgELOxtXwmkINaMZwe/Tukwn87NFYjfmbjHXNIGzX1tmu++x31uNqpbNGIugU920IRKNbdan
FaesXNRIvAA8eOIEEB5Stt1dr+gMIfm0Oov/waqmontnl3PxoFxKsswhFMDac7+CoIKbix6b1wYD
A+uio8EHM4k7FVt8ENL2A5VYfz3kQVUXn2RWrN19aZD1LxMF3ekGw0OIU5NVDPTVqeg0sNGySnnN
tpVC9uOBwlqor7sWWD4c/tIunUtRcKzSTRggjLW8o45NHnPTNeMU1h3a5ChxaBPSr920oIeEUpyr
KBFZy/CsXGeU7/xiWGS8zdD2NkIYhbsguoX0X+JEzNMoxpg24SQrtgFyQ+u6UynKhN0hcmnEXABa
wOzTH/Krybad5qBVEIMII0BbH+IMHAMHnz9A9wHBEG6EHFxnu6BfAGfZj4de7azaNeIt9HW7bYyr
7ylwxbBra3taLyJV2fbRmZzEPUTN7FRwIoNihTQRCc+6bYDeyfe498GTO9oNHYV2r/A4nB9mbGyG
Kwu1NeteWrJfH4eKWQ1R0ve792ugY8QKisEPuuaI5Wq8ztCJgsbfKRyq8H9JBywVVoDUCEWovBYU
K+kE9Sh7OCWm9Z8SFw7+vAOVvrRAzjyBX84YNHWwcUXvDfZxiKrWC3cj9cXCP0YlduDX8MPoXx61
3xDWJp+TEMUWSNJ1mNPX3TkehG/sjwUS9fF15/Iw2e336Nteish37ifkTBAZnGCXcyw1pSgb7z04
6KaRuyaaOkyMa0S2iVEWHXhEY5E9sWA6elbM/8rqgMwcOzFrc6woNhIWdxua8JE6tmY5JHjJszWU
nm0izBR5Uic6ZFhfxBD4BfaL4cWKaikhqZe0kO6vgG1lnDJD5cXuelyCgM88jF5toj8sgEzmEGSO
kcxdUGoA1je2Zeo/eVVfcStOYwW5OsbWQK2hGVuPbdLreyL7EMOIxj1K1yMKnmxiN0xMEP9nL8tC
jL0mYFpTBMQd41XPps1S+as4KekWhEQVEAT2lHIsbR6UuAQ/EijBZWc2xLJwOaMnYKSEJmgfDAwQ
frbm5AzbaeZOO8xVuPYYrEG9vtPSa/kZLf6ZD7OzOmIt9V5NqfrYq8zsk7kMCn7FzRzFHVUI+tN6
Vp0y8arCF359dIex8z9O8C/qAw2XoLrEukxzLCJfZGKpqglMyJKowYzRUFf+4HwZrX7J1W5CzZve
GuchdYNN0NCyBxRudx7Dzx6+mBDpa7nH70tzSn0/wZAYZhzzGsbOsPXVZO7eEZHFQDaxzFR9XFJY
01+K0WJg2WYycwdjb6EucPrHSNBIgZU6NmIlIg2qhE+swVtBds6dagmxRIcFwpClADLIWco58p4K
rGXz82+vkQPTcR5J/8bhIWwjGl8H0AQO72jsgSIBv4tzjaLCikd6pJ51jtVNfsI+OS6nM0k4qh9W
ECg8lbM2pvjUdejcJWeoxpqgwh4Ae06byV1MIh/6LZOlpF7nzGgj2l0w7CBuEaXEbmSieV03mA2d
IGj1OryFiUT34tKPApv7gc1r1gGABptH1bjN6AcaQWaJtGVrCl4VwJJ+H2mMUl8ypyA1TluQjliO
RGMKMrR1g4I4G3lQc7omWsccmmMNws7fCtEQBfqiM/Hm4Jv5GBVZRmQNJIJUO1qDii/4vvltgwVZ
b6ciDDguHYQEOMMw4DKhITio2ATzojF3+2150NTivaC0WPNSu56Nr7wUs9DxB6x1Y9C3HjpUAau6
ZS4U2xS9D9aZ7KSZu0XlquqqnJxYD7u46EN8eviAUhDUTjUyktvR0iXXqtDE0A92o4HXZj3eZ9lO
6ZqULw5U2r3obkyNqlAOGYjNZZmkuJSTM+QVQg10YL6UtmuSwKzxyNhsB4kplpFUhJcknrznYQGT
cCEml/wJBPky6+Ps4ofzohNnZlCib5FPH9v06fd9HaIViu8umlALauRfM+KQphCBwRzHNtkXsg2C
r2JyFvwwLMuaX9HUQRTKtnAiADvTJKQjOuni3jqFfiPGBxi3YsTqeHIYf2B6JukO/NBEYd2MBhl8
DtWZQD5uauZH1Ecxb20oKejWuzm0sD5KO8SWiFGUVwOFJAhhD1idlnTvrA2aakKcWpdMJx9PNz4I
qInZKhv2ZP/UBB72vHvc45n6Jyd0gGUuOUIur9+WXqULE1oVVkn7fWOEWPt2N2jdm4lRTaZ+hLnL
VxcctOWm6saW81xh5xKvJuP2lDUwkJMTmCVOthw3VzTZJMHrMmXxMUL/Zbzz52Dtz0JUx4sTuBdy
Cg425GFAG80DZNKDj8oQH6MkPTVFx7MykahbueziwFm+Zo1zTvMMmkemcTW6IuAfkZGmcuUWezg/
Jgv8llgUEWQ0agArnGyENVp/AfI3hCsZr8Tim4lOkgQoejvRz+OVps5obn2sZk7C/Yyw7TDsrRl6
5lXQUBzhF6H/rbe09cyGNfAaLdhleZ+mFRiutF/pDCSoQr2IGlkLtV++7RwKPTbGEPcGMyt/X1v7
FzUjWA/oJRnjTg9o2s81oxBNaFzli+njHA0mzzTSH4m3s+TSFmrTjx3P+4dLvq2qUabC8tmTppyH
IcjbOuvSVFVoD+CfPX8y3ZtvU6MI0QX409P9eilD9zCmFzSMDBni56dzUXzHX0PUH1MZmf2p9qXQ
BIVs1uxdvx/Jr9XAH+vHDqXjwBGeG4CD+7Ur1dugCoxH9sdZlCOJzJiUmJ5svUEmLEO8cxzOwtWv
2TTGSnqg50esoUNEMgaImtdUIUxnQ5Hymr3n2878vfdRdbFJEdAe7DkTgGtPfPX72/9lqARlYQJb
Bw4M4oq2+fkPEqVzF5VDPAXey5Ci5ATe2O5MWsjhSgr1+0v9MucEhWFFK4hOEKKeb+vdhFF03Amg
XlQSgiE8RUuYTY/OGpgl4kfx9Mcp97aFAk3EQRvE9bim5/7CiOnaXoQx9fuXRiZmjxpmFtvtmLKz
38euMmdWpIj3CSYWvv6MkhSQO3a70jv7/bO/HWa6ph4isKarynIDU/rzME/QF/WkYvGBmgSpI/IQ
VKlCKBPsgL+/0ttRdj1h87RIr3A1imNvitfId7WhcDLnw1jVQX4FFsqk5mlGpnbCdstEjb+/4M8i
tzRNcNOl7EyTF1MegqY3M2jIwpXNZOlwqaNPBNoaqW+2OTbFhfcadW0xA1dP4yVR2yCHe7vsf38D
X01EflyBhFqomdvCCwLMdTzh/jy4ZIlJ4TRB9aFN7CWu9vSy1nxP1SNR2VcI63qrQY1w5vkSWQC0
oL4VxS1vMCWv0oe5mJxN3wanhMfDGFH6X1jFtVSCbGFFpJMjoc+nOux3oRhAr29SJx/YrYPJM4cl
auI1Ys9JZLPwNwipmvrrEIwUjxxA/Gjz6ZwS3T4kmHeHs5TWMmzNOrdMbNXDRGCzsDo3IIuBQWCO
c6DoxDZBL8wRDzu64baCbwX6ntCeXTPPXRM0ZeHwNeJz8QVotlFWIie4sXsYOpTH4qyjMunqGZMB
tP5yyrK/H/5fJhzeLjDuvADRXwRf3k7tkcwigWW6PNdJiwvAKW4GkwKpdTARwPeS9e8vaVbLTy+c
rVZ97dHgBAyk+80cp1G2DG0fTs8qBsAt9mOq/PwKjrSbW9d2jyRXBEIIebvmMDvou1KExYGIb/7+
Nt4+OaaU0mbnNFQ41tzX9vcPe2flt9XEu0ye85ry53ladkP53s0nt7t0++H69xd7u4OAL/ICQaXI
RxwslN6bSQ6jNwbd3PcfdItV5KOXBWZaZFljIqvfX8p9s6T5dKRxZIj7Fp03AYzq5wUVTzixofXk
vsfDAuZ8RPlyiA8xZVQy3RQXRdYCDe+SPwIKNszL2cPAhmTN68KNUVaiBEPKY/r3zSQK4lBnBSL5
YKcxGUoSsAm8JkjumrLWbJkyQDj4NYtQAw9iDgMT47e15Qgezso9zqI4tkynyNGl2a9JCHI02YHr
pktxqBCnlN9M3/4tw/HNeDMGin3FZp3KQPzaMfUwr1OlP87vEcM3JzOK9WbJWVNN5vz78X5DD+Bt
soF5gQ/gAk939tE38xmZBWqqjoweQll/vdboUTpFpdeE+iNbPVvQt957AUiHUUC8zlRJv3/VaUSI
UhIEm8H1ZGDqmeSCDTudi3keFQUrz0ZrvexZqogfp02ZT8dFAPIVe/SSSI/TlU1NH743/ugWmSaS
VWQua2cN7ZWf6bo0L3z1Mq5ife2Oo7xlLqwdKqDw4r3EvMnMIWpBs1+z8de7Ae8lkxl9a6GxIpm7
GT0Pzr0oosoBPN9B7KD+w3kb/vz6jBc9nXzbBbDkcRZ69psp3PIEEAmb6LXQInjKOijuB5f26MnP
w0ZS40+GA0pD6mJBdi7aNTKqTqWbF48ga+HeVeFY0TSNxUbB6uo36Ou37yPy1/62mHudbCEDQFVT
2V1Jq+1VN7JHyLFDaX9LL8e/0R5+YImd9lecSIlRME50/n/sncly3EiWRX+lrPdIc8AxLnoTM4PB
IEMcRGkD4yBiBhzz8PV9QEpdIrNS6ux1mlWl5UAqIhCAu7/37j13paGJ/DwxR+72ftXHFjYET5gr
uobJnTZpDcVBirtrSVbilcmulGzMVJMXzlh1kHfGcs1MPL1D/2vuUxSNDH/mMBE2kZ4RXqOnX1FN
WOfjgMue8JpSkKurKufGYH9+UISCWAu/skNaGAEJHlBu8pveke1dJGWIDkpoZg7cwFJfktYjjElT
1bVt1jXHIr/dxUMbbxgTjAp/H8Nl8mm9SFvAiez2aQ5Ptfc6GjZhHH9uSdqja+63CXiNqriZoMSs
OH5qId0+zVwKW5zMZhSPxtjUX3VnMm/D1iIJarCz88Qh3NKMxuj81w/Z+8WaG4KxMouZxVHBNDgo
fLghCto/Di7g/Jnvi2wtgnWStZ0WDXCLSti3v36x9xvU24s5COXmbZ4z3McTCVknHO0qL3+2hZOh
ERrEDfY4gyjSLLnoTDnTRYIiOzEixHr269f+053/+jHR6jCyYRH/KJtordorMBpnzyW8U4XPTSXD
JpPgK36zTbz+Sf/ehl8/pWkYCA/mrHbpfSwiB+CpRodW5lnvgYZz5mG7wHqS6RE+4dT5lBuZ/ymq
IREtRGp5aiU7YIvbLrLs1UD8dbxArGdfVnbl7XMNBiz7Lbxn+orNXZZxeCFCN1MLo9HNk+ji/CVr
iUrMac+eOmM0PnsxdepCL9DNL8mRuZSZx32sOZlN9yZhFqf3Ho21yhufgUE1jBLaaqMHlngQQyMJ
IPfkb85CH0R4XJL5GMAxiOsi2aM/Hgl0zakHE1/ys9nOFz+MZLiVRZzuhmkg/8lLv0jNG1atETD0
QJZt77BJYhz/9S1gzTfzu2/GmcWasx5ERzhmOx82FGTiGeOD0HkOWgYHtNOAVA4uKIRVzZQEIwHZ
tjsna4YWY5bKmPYU2a6gb3XRqdmZhjdcu5z0wNzJaaRxVuHAzMDFWMsq0S6iMXcOoxzRZWfyhh5o
ellofGkQT8phXE7NwNgFIqS/dJQHt8ag+N70YLlHO46OEvvWNqFTvIvAxF8CBUubVeHX7SNMvPZW
WEZy0nL83/Be9H4jwV7DnK6i4KZPvTCGUi34ABDRPGCyASMAJy5jBiHsidempbmHKBzNzzpdbX/B
0AGD0a8v7nztPl5bk+6CwyaFTtaYn7+fTn0tLWG+d8d/LiPTOmqljO9ItB0xuwIQOer9bLr99Svq
74Wv3FUOZRaqW/RIc+zXxzRNnXDDKmPr/Bar2NzTNoPn4Lejdk6jEsgbZGFWeiuonpUU6R0EteYQ
ERh80jpPbn79Xl6zUd5/fI6aLJ8GAQIocT9mi1R9ZtVukOfY7hgwULcX/teimsJuBWDXWpTwvelw
ZHMmFHGO4biKoWvuQuSwK/oknrdk4JmFEB5t5z5qMCjR+qWFnmt1eAHxEN+NlMPRbsPgLLCcwFyA
mzJAaI869KwAfxfBlbpbEHEzWWqrcVk2cdJoF6AjOn6gd7SDXYfjFR47tjNAm2oT9OzeSzBMySFj
zMuJUmZ4wdMyzZGUwAhddww976yO0pSzSH3dGJCwwywF51g5yGW4ExkXLW26flfSi3JGrijqoIcO
zJUaGzvnskb7cNErr64XRaRsdLWuUehniFP6aivIkfoMJTS6B1vQILc3ohlIH2OD/vW38+f1hztl
NsAiXSNX9099PWkwCU2GPvnm2vQHiJ324kdUHiNTQ74yairneapn0HKuPY5d3GPqsjv1OzrIf7ph
sdRybJYoV+GyfGh3oJSqs3py0m8+EI129fqF2FMb4mlM7QZIDznd0AzbDVkc/lp5/vAldKtOcZ9M
+s1vrsl/eGBhw9FbZulAa/lRsTtlbd8VQxJ/CxxhX5e2Xn8yUiB4Do3dc/bF9giIv9krM8/O0kHq
F03usJG9ZoxFTugiSM77DsJiK19QzpfkK5ZRcv2bd/mnI4Njo3eFbmKgmaao/HDJuswfM6802290
vcvglpMFsRV0EsdFW4O5xBmSMFOqJ5uIjcoqXsJJOCR+QJXut9Ip6jvLS4ODcPrkFlpmy4SEXWBT
xVXK5Q5iZwmwVft+v/3js/idz8KzWKN/4bOoErRA75N29Nff+bdRHWqOTevAM+meeT8RizwTWzoq
a9ugVYhy3mOD+UEssonnIWKT4mY2U8jZzP7DsS6JzNb5aXcmAL3G8/yNoB3k3e92ublFyf8onBxd
p7q2Pi7zCEcMUxmteWalrou3WUPfkTfddvLDYU+EvbWDocHAsOj78dkqaudgJWaJqEknNqAoWgiB
tdIeUicV2FNNj0mlL2/sOIYMZ5NMugpq0zliUK0/jSChbxiYp3BCSXfJ6Ol8LZTv4qtwyGgx7HUz
1uUjLbJ4h40Cxh0tiAErZqumJ6ESwjX9ANi7D138mi5fsvcwrZ77jky3rST/bGjyi8IykMyRHr/S
YkK3dHJUz/Ioy6DiarZcGVrg7LMSHM/CT4dLaMTpVqWudxjroCNm0x6MEyNU74jUTVzoYyQuOABp
4EALWW5YidMtk+3gXsd/fdS15Eof7PbCN/SbSYx0P2zUKHlp4uoX1LwvHBfCRZ+NsHd0dNTLitbR
lYcABQyJg/7HtAZcwXO6pJUK9dz3vIissFmDek63GPCS29KMbZh/KY5ZlQ3xzqubZtWbfbYSzqhT
DRrt58KN/MumDftTQ+bfExP18T6vWnkKEkTbcoyroy3j4YQYOlrSCok2pW+152Kwy8dMtgOG0wDr
Wpd2W0dP+BgBwQRmkqc4+wFfl4nZPmueXICzRI3pqXMcdWfmPBHHACYWiSjIDiUOIUtUdqa52lma
OMkqKAs4OihztyXx1C+BFxeYBZvovLHNfmsLzz8zsjC7YjIwGRvsZwmuUKqItaSQPFfI5O6CMfK+
OKWdrQFaqr2v7P5adX154/lmdDFRYF705Od0i7aS0WesjvUhJpzu2ixMtc043YEGR8uzs4bUwXyS
SnmaRie6CAJz2qAXIVoCug4VTASrdZE3RPFGNWkjNoO/K1IenD31xGzlm8z0qR0GdfRtO92NQyvP
bVru20zZ0ZfWdaL7UoU6ggJlnTIUXrshHIcjs155jhMTzn9bBJeERtY38YRdcsjq9CzT2jMFopPg
jNxyj0apjC85rfeLMjCTs4jGzg7IJCBqkiFSztWhdZmq/twIe5Pbsax2GhhFzk/NA0MPUi3GIdHX
hvKdB9KYv1nlkOGOVsSeIpM7K5AwbuhIgG92cuNOmsnT2EsVLLXANL44bn5TdBIJYa3G7SRycSoI
5UZEGPra3tKYXC2Ywolj2FF9L3vNLh9qv4qvnCApUXVJ6T1Fvhtu845fCqYovYUxTYaoRGAsaIif
xwFfYi9ldGa3KdhQM82uHVk3jxwsumrRJPoNwpOzwOjtfdGXW4aISBFsh/idKI2TEx3p9JPlpzsb
Xuje9qf8zEyyYlWrlnh0FssvTeERGWVl/maMZLliax8IHx7iT6rGSjYNJTmICQXEFI7JLARI7lGV
DbcOdeZJGVmx5AvlCFiFCYhpW1dXWkWQXmrDQ60YBy9JbLaaONv6dS8umICSiJOeOt/v7rW5D57Y
Uj/FIpC7HO1tjRWM3ZyI1epJElq8gBK16sXgwGXvhzXZP622Dh3p3jcOGs+FElMaAZmdc02mMbgk
cSrZakODcXIcLWdZdYONy5au5ALCAaTJiQPohIXehezZ3QbTCHAuTai90yooWeao/xaeqsR5oIhf
HHNfrHVdu4/x/LozblESResB/bERzno4QZapFn1O3F7AsqjFGmF8uSAHvHhM7RAlXBF6Jytz7bO6
tmBiTIzbT1GjJSvHAYieq/rBjp1hG2OJuxL1nIqEPkwcOxcQh+tnEwIuN7XxphbenceucZzMMPwM
ByA6kL7zlSGCvWNHnCAa1LC+A5P8ZU7shzomvASyvnfIWrO6amK/vIiRld1pfpQe6yRTGONrMou9
AvCyEc5JIaX8TKPM2JFnINeEIxSbcAAKAtC0vehpTzyYspw3l3Yy7zn8R7eIArt0AYEKA0fsBdsW
PTTSw4CIEt0Pr3SdSq/3yMvpgnK4Fi2XPg+taTWOjVrXg+Geu1Dt4KimRXiJY6vnRiMIxtOY0fHN
tkjTAtlu82hoZkmsuk1bfxvhaFijXiRCpZPmWnWInXEXiylG85KbCysYNnZZdEe9C4y9R1vrK1F4
yarHz4KImO024hE/x2CvdkzJEWQSI+99IborWmV5L+5TH4YeKxMWp8ZYjZB0rqY21p4ULqK9alxt
g2y8vsQpmJ5ZpuZvoK7VpxTE6i0jWn+ji1Jch10keDnHhzUxagRgIQQ6QpF4zOtpfBJTy/JPc2ZC
cD2YRL3KXl9N1LYLo9bOyfIyaDLkVQS5AS3S7P/FwCFIGcXdfGKgP3sq4zi4aS0OIou4LVNyaKTX
nErSJXZFyCO9GJSD4XiqK4oYx3fLF292JHezN9kceu0QGdl6dHOs612e7BqszNbsaWatxd7szk7n
pLG/YHF4EFig0W9+cbFEQz6GODX1dDlnv3Q1O6eR0d4Ys5dahY5z06nEuEsonZ7k7LlGK/PFffNh
w2JpcGWrN4+2wlOOYzt9829z1Mpxc0+v1u4IL4C5ngceh8GwnFXbg7O/KptyxFxj+y8tEcbuLu16
vjgQWAZ66I6wPVA423bk1LPNQlVcRNg0ii+KBZSz1yyeH/xkUyKUz/bunHQ899xXHPKScz0Y8z1g
JeeLNVrlV5oXQXzl06M7d0JLr27acAr9bTol5Igsh7qfkHMGjRU/u+FQa7cWGjkLsmDn5/AuoqRA
NERGVv6aluUV+aaz688Q08jbG4J0JUa+ySYwPw+a0e/sSMEnyJoWUAIBXF7qcJxMw31UmYfWI0wD
UTZxMEnALqM50Cs5i9zmU5iuQypc4meJ9gq1KDiAwyO6J9fHYwfY7Vjxbe6nBrphGPUPJL2P+8oj
DqU2tXar58PMKZiPW3Iy2oVnyeo8is6oiFA/jSsSehuE59jY8AKjmLQtgTPDJPErrAna1YKzyURg
3Pq+v68yI9oDwD/YepouhaOrA6y+hlwep/zaShuFJok626jsIkIGam+tBcJfV1FaEDNhKroEIV6E
Bv3lEvuUu2uFMujzG9mWZEbxYraYCZYKCyIZXx6j+2cb/IX7uRYtZehTazplYt36pTl3MBkMR1n6
1jT4p4j7TRHn4LT5VRFHoFRRPTwXP+PG3n7nh11eGH8Ik4MIt4+tS0QQP+zyOAQhkVE1Yd7Fk8Mz
TDn/AzumU6kZNM1tynwG58ZPRZz9B6100lUx9FloV4T3d7Bjr/33f7fqoIxhnXQ8z3MQPFBifezC
CFYJ/F+Tdu42fokLUcfVPLb3VeeZebWPBd7rEvK1y9Bmy7EIaOVBemnWrwMM1JbTgFsaTRXsTc93
E3mRawbSk3FB4kAgYgY80PrqLTFqRG1uSVqwouiAGbFjeZ34t8yMYJ/wWrR0OZqTGQg3pR3CAyNc
a5xgRbiOhktSYzvF7ZRnezqfRBInsp/NOEACOwg/eYUgooCdrcbruJzmab9r0uU7sTS1oXcZRc26
bzyTdmPmMoVfWm1Ohw9wCqyWhTOC8UC/X5TuPxHD//r2f6H0YennXv7r1geOkfzbUxM9tc27B+f1
174/OCAjUIvQosQ0Yc/PDd2H76Q+R/6BoojQM+mgE4RljKbrx4PD04Z80HBR631vcfzofpjiDxof
Nv50i44F/ZS/x2v+oCjiRZBOEWGNSk13mB1/HONYxkiDBj/DrsjJgDfCiN0IGS+ivuZ+tJNHl3HU
QhVTs84xay7hQxJjO4zJ3tUTtRSNe+N2brLHMZNcDJDcOpccdkezKeYqYOZC48gSd95ybM2Bs0g+
bUyZiRVnDDJgMCCBi9FoV6CFWNL9PikehZUAGoHbzyXcp3QG4hl5TbaajozTnNfkVLbCTH7fpR7H
pohYBDh2S+htj7amxCrN+PFE5xRRdE51prrqXgd8g86pk4sYtdM68507JASfYqk/dhUvjxj4Pi2i
FzYeSLKFExEFYZx07FIIa/k8thqatajKexuLM4YwOL69xsfLA0Z3Q0biWKc5Z1XlngU5ili/5tJ0
nr8OmgwZQZy8oNYB6m9zKdFN1ytR8oemHZfAhHPLR+AyCPcsgwq58it+qhO8B0btVEg+s9QWpfwu
NsEwkwyYruySsJMuMU+92xIjwG/GRNUvIviJHLvm8nPkEqhUNmur0adTUMDSGtNunda8ZIrS8twy
S95+L411W/KGpLKTFc3T26T2qNTwja44w7yMeVkwpahI8/NHDt7JaBBhmwZPfqrpXAfvBv99s5b5
HNWBkRg0IcY+s3FdfDAdzZ7Yq2/grCUAp+khIOuaNmoS0653uXqS/INVbzlnrq7dvN4kUUms8miW
9Uo53AfkBJ2yzsURIrybnv7R0kj4SyasUxfxpoI4Mc+or1nvUeOTx0a0m+M1BnFJ813U8LPwKo9R
rSf4mWrigjumarZvD1wmbqw2zXCyW9aR+/kFJTtndoO3nvbRIwgFvvuJf4p95mqdruWrvnGxxmNi
WGYZV6nWaSUYjpouRFl7S4Ta96/fdxa4zFooJpdNz+fFYOfNsnW++pL9orXddC/04IWHnLua3QAl
AXen63CrFPOzEJTNeJuG/CM+hUep80Z48ihBFL7YlsvFYORmnPjm+5LnBBSUvyeZbroIKeRx8Nf3
DowRnLZ8w27LzeTyNL5ejFzxUPQaP6qS7DEDF772hUO4olFba5O4oGWa1P5+pAXzKatjtaTjHi96
WOtLiVFmg7WQVBssLausMrmkouM9BGF97tbasKUxiRmu9CPgtbDKEoeHkgbLIerjfCZpcZcBrUVM
kScX8ODECnaWWLkd519O8ula8JwAv45OXWgdXx8viSlxJ/TWWA9mipergJNbtPTQGI3VM1wv2Qeh
yGHCSYL29PkxJMGVaTffLeOyWY2fH+zOn5cQboFcEY0te67N610+Ocm0wZHibSm2k/WI82eDWCcl
NYvb+fUGmO9wHvFTZE75Vo4sY2SbNyRuehPJ33x1TdvPBlFuIzqyzZqwP/8Bwoa2s0I+KuJ3iisy
Yne+J1m9SKOm3OEr0JMXukYobiRPjwAPs8xk4y2NXPf3omrzgxOJ4WiRJ+X28SOmSI4iBPMcyFRN
1pQVjDwmoe0Ci+e0mCz9MDqht3FsbrI8k/lBqz1eHSssa29G+57FQZ9oIw3mFvU1yV1o9g++3hMg
U0t76TRCrnDm1IvSqKuz3kZV5eSduyKFRMBet+Ragza0JLaIxa3nq3u1jfmtcQoZHOOvyMetalhM
cNmQ9lPysf2OtwDRgKcIW96OEwt/cVL5tjYZ3mCsXx/aLrI7OnAawZGkVFsVt0RlmSdjnIH2Piw0
i64W2w7QQNADalNTZS2TgkgNpuP5YbDN4dg6yQvHOC7NyBPweq1tMlKJqJyDr3W+VzO3k7U5kIOs
oapdQAbBTpVq/pVBEbxCsZ5uXb98KR3+dQaFlodeIdlgPTG1NNroVfWEaMhidqsHy6J07rKCvN5E
C6+0vj06s7ZGApHfj9EANlpL65RkEhK412gkAU/ngwY/eUrh41kpqR1Axkx77ZFsBGeN5PlHIy6G
Fe0QDwi8MG4sontXqD5VfEHcfbvHTMVXKIUPptEPiDVcx6LEX1pEDRHrJopykA0pDWzcRx2Je0kj
1gO0/xpkZKj0pV2W2l757YPWFMUzcQZPZiQKAj7kkLy4pdQAQeGeAXHK8t/vmrwqNl6W4NYFRUJy
t4ornvnY7LRVwFa0worgX+C1m7QNkVt9fSSnyiWmCxhRtsNF2Wj3mNiBj5JOkB780JM4bapUt5fl
mJTR0eqAhKwDINbap7zl+ICT+Dez0PdDxtdzDaoFNEFMf5Hhf9QlEaNoTCahCTsnGkm6nsIX2Bcu
S5B7g28d8AFFwNKMfmuSeD+C/f66Jv1NmlCzCP6D+MobTQNPo2p3ev+62PEMyih5znsmkiCfXn46
cF69VTj/Ii7uqoiQmv33f72Xen1/NcapTNB0qFgfpV5keGpmNOXtLh25QeaTgJcwPghoV69eX+mf
0vk3pTM7/nww/+sq4PjtsfqImvv+S99rAJDcyKRMk8KUOagFv+x/awBdmJz0qQFmLSzjTL7fHyUA
U04AXHAzKEOQ+s/uhu8DUFP8nVoZ9cX7gadA8Cso1gFACWnD3WLq+rOsZ7bYQfMMu4MEdd+F4Kkr
w7CThTTLeMwPnRMhfSTXY+aAhu2MBE1mOqgFEeusnomhaeYCD815+xfVTBQ1Zrbo8IoZbWbi6Oyu
7vArV9omn6L2nlUhO1bujCntZmIp6QLR0Zgppskr0FTNbFOlh7SNRksem5l8iiu03IjOzUCrivyq
mQmpBDYDS41mbiqg+561eYapDjNXlQwP/46ARI1ZnVt4n9LQzT5VRoP3FSYrrkrorDOn1S6t6RP4
1+rTEJA1JWee6+Q3w1rrZbNPFP33gbzCZYeHdW2G8ykwYr5z00YEOzlOVu6iumC5NeGVXZWlqq+Q
pIWfyyxp8ZIWpGrIoGOUFzr6tcNGCEfIJk8bEgkJXSIfiDrsjYNb1re03RuiHhFJVAuzk8ZSEM91
kzdtssSd+ZgMQ8XSgWVqxwwtOpRRDgc9V1b9NconEolLvsNbeP3Z0e27cEOrYqKBhyFtEY5AHEgR
cZZxnryeYLXoyvDqeMcuftknMREmsDdWU2iBw2FuvxN90R+GMG8PbHDRMdQzOuzYKsdr3Aftho0g
WTYQcS/daiB30yjzC6cU/cGs83FHTJF8wHRT7GNPb66RDaYDUe5ass4NRV5rFRqUNspsL/Bhig3J
Nhoe7TQ/aRw7rpvRbL5QoaYvo1GLG2Ae0cpOhvySMbl2lBE4F0s06KcCqMflkHtX2CGye1Ry3UZ3
54DIxhBrzpTTthfUdpqsBmDVNW39RhWHGBAB/Jg50zjmxqF60TzvScIlqZZlpXMg1ybKl1klzQHB
zsNTXgOgWdhe2axHxjaLTBCkQrzctED/89AZnXueM7zfmtJSRxOv9ZLEaRrpBinmaL8GfBjoHted
5sUHhRVglwbK3YnOTr/FOc1ooTxOYglxX4kVK7WILV97coHTI3QLaqR+ZW8T14wXpD0nG5ejvgrp
ISdE1ZK1Cm9DSxGx65n4XA3xcCD3XIANqNsL+EZUKoUqu1NFDsiXMlWGxVlEDefKQlPomYl16Zbm
oiJUedt1DlByUTcAp0ksSSxmdNj1piTjniSelEZSC0CqIZzarhv0N3WfaziBXNs/k3HM4NrTqzOL
YVWKSEg3p4U/lIgsbWx2dywj6mrMGQJjAoYOQB7qGvWluHBCMrK3badAs8LPXlfhWF5mQRZcVqFp
zIWt/JoylksWPNvD59oPie4Z3Ha8xigrg6XKU209xXq4s2w/27cTENlFxtnYX3ZaaXWbXI3iMvaZ
lS41K0+yo5a4wZ2j50wYiXf0FeKg0mcliRRhbVnxnEIZI2jbzoYLOTnZyFdjRckKI7h2F3Q1Te4Y
dJvPcDAYiPXUY+oLSDLGZgBWmy2Uq4YTycX656r2c1JelFGpcpPahSWGC6TL7sAYUga0A40Nsi/6
jcugH22o/wNjNHHt13hg7dvAyVTzqZEECuwKDO9RTko1E6Rp2bhxNqiV2XGUvK7iIXCfzCDBK7wM
UZz01m2GuK101q6ytGSjtW0TP4+w7PRkS/Ooqh7+OQf8X5qBkG9+qYNafUsf+ofq28+dwLff+dEJ
JIONzjQWXRM16Vu770cnkMwObEgWJ40fbfIfMijvD46wdAlhNnJMeBfcQdwbPlZUUrYFzdEgV+5v
yKBw8r4/FaCzsnCQuYipIXCi0vpwcE1ieiP65JW70R7D+yZu8hmcL1EkDzwn5F1UWbNR5XiVAn3u
l+zwdOJIlmauji61Y3sCADfp937UZrgf8sReIsztvw2Nrc1VfswUHFlPGjRXOU7oRdWmX+cNfCVb
hKt54NX4dESwJgWIzjsXMdr59GbIAqHwHdABHNPYYgjmkpa4c2C6mbP/r9rbxGbTGqDI15wU+kZI
xjrjyup8gEoDokcicBmseNvz5gzU1bY6cyaQ8rDOmk+5F5h7hFSEC5TafZRm1KFlbi9MdpotM7tg
TXwuyUVurS6ngWIhG+pT5xKsqiV8SMBChMcbJ878ycbzknDF+UVbxHQBt2BgXhSanH4hvAYqCc6i
taWiaWOUDdSqiVcHSH+yQbstIqe5aNDrLlqDZoPu3vhde6ED31mESL2ZKOiHgWIQeUPOuYr9nr/A
rxyzg+mqe3zNMJb0ZiAkKfhKo+1snpovZqlPMiZfWRaRdRXFNeC+6Qs8V7FSuGBWuIPaTSto7uDO
X3IL3gzSX/tODInbt+e3AAjQ4o/2ykFugbGIS5lo2qYhd+E6qL30rqCpe6cTdLF97QCWgS83uBgH
ZEQYfEKRvdSTuhK2OYEA1PYNlvuHAqbajQITgWPAN+RSqnRNvoq6SnsIZO7kLlyrKS9HuBD3ZuLe
2HVUbIuhAlZTj0wm/cRZg1XXd15ps3+k7m06Ka1EgNPfBqbPCAcOr0OrYs6j83yyjgXyW3YbIU+N
kcpjFpWhjoYgHGhShuW0TsP8Wmoc93DgVeHKKOSnOm28TU0+xAq/EOgLnhyOD100x2gSapENpbet
SnJXzwKl6zQKxgIzmMWZye3sgozuoT3HxdfAi6o069aBonBuZrb4Sj5xt6pJ0SOhPibGGHhbUXCO
qXw481CCzsGdWc1ZgYpkYQE4HF+03Jq0rVsVhf8yek5/kRoVhoEA5gKdoAjdNoU/UpNYf5Pp/lPw
/a7gk8w3f13w9f+6+DZET+/GpThh5l/733npXL4xE5W08Gy8s1Rv3xf7t3kp/ASO4haJkrMF8sdq
78w13zzxMWBrO3KuzH6IXuGLc6KiTNQp24xZZ/43VntrLvF+npcifze5H5G7UlhCqviw2JexCSUU
rtqhMlBgPCAWpPmXmw5aDRF6Wu7RzsK2N+4iGPmZdlagK7KqJb7dfFegDNwC4x+fK8mckyB58oEH
DkzT+ZDbzreySp0VB1e7msodyet2UrOipP1oXuN8mNw2wPdkGArfnZNzqsU2yGF3nUxTzJRTAIDD
9FS0Mw5LvU1D5eto1O67RnxJ32amk6kZ7bIKC8E0NZonq8M8YzW+D1wZcSTMX8kYKJV7HRoO0cow
ztDb0HbMzGaqULqrrL6p2X71tUv5korPUek0Eyol1bkGUHXBYOc8wktBhoson0hKrzZOqcYry0hz
glyQr/Or9qhNX1XOwObNlvvPA/ibBxB8M7fjXzdc0J9ipX1q/lW8/AvhQps9Rpxh3ya6Z8///V9v
v//j1IXOAP4rsWbu2/iVDsuPU5fzh64znOVYhX1jPnj9+0F0USfM5HMPGzpHDfvfzRfp/uHO+Hn+
IyAA+iL233kQ5/Hvzw8ipy4cuyZgV8NEWYEB/X0vZtTzBOfQIHbwUJdZ8EJ06eUwEnjjuqu8x6gb
iT0pgGt2sns94Wgh67fG3l+6v+eZ9p/eAm1SIm75zKwx83//yeVVWFhYXTcQu4L0pqNv3o+eOtQd
5XtGrqOBo5EewMojgwnSgH+hVICGwjDzdW98oSpBTcpkRQsuxKQtosLdNFRvytGPZWjDJrC6BX3t
ldYF8DvVk4l0Eprkos2pvJOvMUO5+W9HEotwwt7WE0ypjKxRbT1a3s4sGir0ICG5RnT5uJhEQ9da
q2opVyJpl6PM70aXFgP3xG6gZ5FJWjOGPA/a3kE7P2G+xa3spgxHXY3Qm5gueiPrdZ0cEE+d2Prb
9ZAHC4OopZPtfdGltq4D5wFtKWPiWF94tlya5JlkpbcQYbhuCxKJhmxZtcmnQfNv4rKv1klN0FCj
vnJgFNsoba+C2jlnVv04EcVLfN2ytPt0C9zKXfQNAZwyz5+ywRTbBID1YhT9U06CV2C39SGve4up
uVoqu+bFpk2UyMsgi4M36+w/i8tvFpfZ6vHL3X2DEip6fregfP+d7yuKK/7gj6CBCmIevpvzkxTK
df5gkbFnk/Bsx/+5nSuRQgmdNUXyBoTB3v6/W7th/mEhDkF8JNgUDbbjv7Oi/OlpthFA4TBHVcW9
ifzq/dM8Ay0mVxXtzjCI6mCg62H8MI3QO5it9BgIWlV+gGIX5SsvZMT300r8+3mENetIELlwfWZW
CW3w969elgEdZQKmtn1rdGtnzOy1Hhkpivso2/0/XgrGEkWmOQM8PrxUJYGb6VhqtxQU0TY19B5B
AepnSFnl/+NTcSk9qE76LMlhN/h5hZz0IVGsUChchyFC4TuVq6ppaIkOTvsbmgOjgJ8X49cLiDWO
0BfJTUF76P1LDR39X0jRzdaLfFy/o3HCxWK/DJ29CmAxk2VEfTmnyi6VMIu3ReEvtwLuwf/w4ky2
57sYE9eHz9lgdfClapqtBmAOf84AC083y8Pf/eKgkNPWZmO1mW98dGzXEMTrrvTbbYVhrOLenL30
1lA63TpWWZ795kO9J7xYXFGLcSTzOJon3CYfpx1W2Rky1Jt2iygGcHNSfXOk8eLCJKByys5BZn/X
y/2Ny4gdHvMl4zndBJfzYU8nNyUGb1q0sxfAoj/iAUATXrH+9WWcv4yfjvCvn8tgv8aYTe4Qfsr3
dwpiWs4OZdJuJYDvhdS0A1O/S7zDKJJEZi1+/Wr/6Sr+/Gofbg0qnKAEDtySv97rEGKiRdBlzULF
iUK14jHeTZLHX7+kQX/tT58QYSdFFI0xbsgPS9kYJrbb9zx2emibl9Qo6V0AlPrMLia0xeSDrdry
k9ON7pLAtfrZBuCzV5bctUFVbDtw1Guarii1e0c9DQNA2tE2vYUBi+V6qkac/2Gw1JNy+s3CpP/5
MYLDgoWAdCJM83+649waJUzR8BhFfWvOnWxSl9HMWd1a0yTNnlovl4qogZXk6q2ZlphfxeQMKBVc
daQCkXSRA+8S3N/3Xf8v78yPdd9809CABBbHE27x//mt/3TWi73UTiYrbUjsC9eGDwcxAr++LF27
WddlUN8OkaRO6gmkXUH/yfdDHlfAdDKQLtlA06YjYy4x63hRjrlYSF35Kx/Y4QL85Mipy6iw707a
2YTsYYUnAJ+eM8OzEdLctf/D3Jn1Rm5k2/q/nHc2OAUH4J7zkMxZQ0oplaYXQlWSOI9BBodffz6W
u90uua6rfZ8uYBg2SpWpTJIRO9Ze+1tDoj10yiMYEoB70JLXt4UnAgUD7Be1znjsMlpeuG8omkLh
M/EnLmI7+9IPHg4DewKgA+1s2yIY4tHpTpXvzvsmcWfKR4wlxF+Fl3o86Y9a2xDLWzIuGYrpI5us
c+fRiAKMzXSEE3cnXrnc/vXd+ucHxGOtWWaVbWJn/sR8HCVmHEF1t0tkTNMB7Eni6QcjGe/7Oaw3
fV8Yf/uR5B1hHOHYXw4in4e9/XZUnj9n3a4Nw4Mh7U1uRN/80r5srRK3v+88/fUnXBaUHxecBZvh
uXi5fZ/S59OyRhSKAhfXdzt41KBKlD0comrApGy20y823D8/QR5zuo7JvBOwO1goP96mUY9kySQ7
u6CnxEWlNcahGnr3F1/gT9+FrDXKFPCBfIc/vkuBY7zoBr5ADS5Ou2rI/9sTXe3d/PX39gkRsOxA
fBqmgT2qRdLlPvPMskSbDQdewm4cjWrNsFa6dcYioq8GA90mNYCSghsfN0l0bL3H1ox2lZ0lv1qW
rJ9cP0oYZB+m7w3Ouz9+3Kap7DlRrtzZjILiHfTzbTik3dYeusTD7zbbB4ZJ/E2rV+95NbjnrEuH
Hd1XdVXMs3UUWfVLrs5PfydsK/QeFs3r84X2wC2DT+8lIdpxV2PI9MRXNtQbl87yCmLUW5Wr8ZHE
8fgbHNyuV1Dy0aLWmRXjsYzIfNYlQR2O7a6GxBiKlWv2YLx5wx2afxoQUmO8T6Vh8JC4TFtmGwFB
fO1o/mPtEQNjKKFfagLU7lwR1q30O2fijSLb6IN68KX4RTHy503bczgH0LhB9yPf4NMtRyPHzUJM
sbsmzR/LcOeqNF9rM7Ol2PisX1QI5k+/XXREGjqEYoEG/fGKRzbQ5TC25K6M+vIAh2bj6/1AZnfX
XIeMjdJB7OvnXLBQ5g15r32dTAv6w1z7XllhAczfc2NU15k3Eh88vDA7ZwZN0tV3U9kTadolYg97
ZziWU37NKO6vSreffwCQg2ii9L9of/34AUIDhvvkDdyy8XSOWrfeAjGOvsTsEUHduOk6lIYeFK7T
UQ+0xRGW26uXuPeydfxDX4chqmCrNrFe+bcVNHmoc/P7LMLyaHkYJoc6mjA1pxo7cZdv26Spf3G9
jeWh+rxochz8/RN8uuBDl/MLVxO9LS2NjuHsl8dOjNBaNCJekpYttKfblab6waroxMiaYee/Xn5+
smyDAsF7RF3P7fWZtiHzzMHOZ8gdAs6Hn3ghuzYNIXucf5XytpxNPn1W3okZIN9GEtE/F/ZNGPW1
Gwo+axvdZ2TpPZKvsUyrTJwmxJQxaq47mnckSeFX3KCf7L4I6mTYWBYbE4X3jzdKRwKlGaY6Mzru
9Bx23s3oNmfdDj9yt/vKkdf5xQb1Wbdb1nSsXMwvGaATBR3YH9/QV5ocE0KSdhzDy3NvUfdMobWe
Stqilprf9bC4r5J8XEdTTXFDpk6gZNRCLPgVbPqnSwrzV+wsTA39aYAj6TslYsUdNnjElRPCQfcy
JuxTS6qIlIhfJST+ZNOE5cEkC0IhUWyf1xSHGL/FzMBFnlo837URBnPvxb84I/70+4U0jTlt+Xrh
Rv74/abSiIj7ruWOM3IbeCSQQWhIQSqFsBUGQLFBpOwehl9D+zCMigA1IN+MSiPJ3vnVU/znQznw
VU6FHMpBSorPq/Yw9YJpyYxfhg7EJo7caCvb+WpSQNMjoNdBLYtyF7uduaqyXv/FMv4p0fB7/cDu
CD+PQTkH896ne62LFI3SUm93k2HHX2uiMsRqIAj8JBNDFKvBqRzwvT0vsNImJghWymlysWZwjQzz
ooE2j+l/Gq5UbOEfNruO/GcRCfn2txcaBp2AMjEYqnvQPX+8ZElqyLpp3WbXzWHxYZPZdTuXMUHy
mqP/P70XtwcwXh6wPy01NZMMXe0RBw/rpL0FR+Nsq8kNL8hCQdr7vbdw89vy9RcO2+VBZxLDcVg5
Xaq3xYb5xxNTrHmQYOHf7sgnbbe9PauNLclN4oSS/OJC/2QRo9pFFqFEhIP2WakwiXxNq54PleCD
WIcYMO6KqDE31DjkOY0FEnkVT39/e/BRMpFaQJzZjGr++PmIaig7Isma3QQCICjEiMcrLcx1q5vy
F2/FrCgv9mmHYC/UmdPE0srkyqc72cvsqo9wAe4cm5iPLamMXRsksT3MBBaF2PCcVuICoyYn5s1S
g7bl5NiPm3l0rQKqiODhSiw0xgO2qfzBhNcCXw2TI+k1ee4wix028Stj9tpVZnlCMnyT48eX5cIv
KPlIFoNdFa0VX4nB2A6WbpFVSdDELplad95UdhuDasxi497pzdlY5/YITTU1itHZQH2JzSd/MBKy
GlPEkmhVc4KJL8YYEPi6xaIXf5F5ZUyHHP6h2MW49OwN7VHjWMzjqO1knyl5LQos71d210/hrSON
vNzy/9qwLYZWZgwl2X6GqzFTdnTlueUyMy/gKm570eR3uAod5rRLrdobLTzb1RS1Zrvy4+ShkI5l
r8aeIMsDA+oRI0V9VWVbIkSmaFPUU9leporjJONufk0/QsrBz9ajEtO4rtQU6heFRmARukNRm+u6
EEuJncBfenUBnTBhik02mOH2tnf4CTU4Hp1Mp5shdNVdmdgtfkmtAYKoVwXutn5SUQ8ULh63jTf6
CSMYEahUhmznOZAy9Xclk3fVJg8X+U/XTLpGjRTelzRuFjtmUVmBtIGtACqpBfMj/S0677ZXon4M
azN/yjVPP3elM6zCIh332pTmG6vxTz0IuLKR25FxqHNIKLKy44jucpnsTDsb1pmf0dfq1dEizowJ
J/maZg6wid4MyTEcLQCi1pttacOGjhMDEXbr7hyAJxvfTpyd7c/kVg3YHYkFiy4kU+9f3a4Z1nY/
MXzjqte5AQKorBFO+jitRJI/4P7eOPBiboRftBtDL5MbJn/nAAyEceEVeXxlDVwP6tlkJZPwYZwt
sSOP9TYBg42bdwwPIeZNeuxZT1GBuyVnl1hL6c63WT4ems4Ge0/aKP/KThnq0jjY7REHsbme9azZ
jCSFrNI4VAFQouJisOIlbNO7CT37XGjxuDEGL94yiAJ8BNPKOgQ5uiOOQT+HUV6/MEekX5axy2he
18Az1bv2w9GaMtA6Va89BOsd9iJxII6EgJYyHA+WnpgHObkYdEaI7Ma4TURtbDMxPRV635BrGu5d
Yd8l/fQkxpBWou4j1PXhU+FoEZHjWeEdVO/CW9CacM3M5j3D2+FREv23dqLKY1jM1rgOzbwiSmle
x5wez0mrqZsmar2z7GkzDpa87KbQhcuxMGS08l02Q72H/pxg4i6KfVl46sOWXb+akmFG4cpU0s0T
mUFNOVsczU29jUhgS/yOHCcPB7DJzfNYYMUb127DaZLNlEUipdv4jLMru25AYiKPMJXnZcZBh4i/
0aqOyClj9i74j2oz8kBsCOQRk7z0piEa5PMUt65sVpMZ2gOmbGm2z9DAt3oaQYzQTH7nnauZ1Tdy
YbJ6b2W52a8Lr3XVaqrob19qmsP4UUY8IKDHSQntiDyrS0TaJtm3Ld8UbKEyB25dqHsSyMcbE9r1
fViUWXIYUqfdCD9pwHma3pZB4GEmkwwxLk6k/tXRQ+pJ9N164856flGzn3/roGI6zFpFVZAOIrFw
50nnzlZZ+OEj7vfQcJyC4+EyyjtP3viFPlPx0db49FdTIY2XEjPhmoO6OPlYxJ8TvxzWMpbTrqNi
ufcA+TwryetMWj5uqs5sjnPFiS8haOZg2pZ8RIVbbHa4SXCj9dwJjKE1T3HkNd+a2s4wrGvNk9uY
yT5lqD4/wEXLtsmky0dszRMqASy3tROKgujSWfJw5KYmgkxnqDFyHBGkFFwH4tCA+yAhb9Am/Hab
cW4q9kVd8fNdEqkHchKjeeMJDHsrP1rGfSrdZsSwoDUI1irOl3tQG45gv+I7EAU5gM+2N7eSr1N7
YFiKj+iSDxpfkN3Gr+pk6kGZYz9cRWEYnRIPFldF/udVxUDtJcMIvKoFUdbWE+dOdaaYVxQ9xB5i
ED+lg6xfkO7MDcKZOEUtj+qmrIp5O4NM3w7VaBc7TEfRKc9r5Qa1AKbFQ9TwUHF1EeGbYwYM4QTl
uP7aEnZ9a8+tcS8Tvu+EyIYdeNxp58V8qVprTxcat+YtpqD6q1hOmGQsz7WCDJuSPUFttAeSxMtq
/XhjtHZzrJmcvpyVrL92U90+QbU18fG5zTdw1Tg2IWbytTZlER4jzst4Lzv55g9SnOy5wXeuKj86
jYAXaurdopjeZtDqOA1rcyBIDreSEU6XBttyvR58uuUas+UNLrk4LVmh+pDRxko37mtjEqdEVOGX
2okjQqD66sXBobQGHTfH2ADm0FhBU5dvomecMeq85ji1eriOtF5dLHyUPTT28YunpayLUZjsv09O
17oWnXociTjmPUEFXuICPgFZyg8tgOJw1fnIDGumaMJjXHT8AOORHhCqASBwOteYGmaec4SWUj5C
u5o+PFfJN5iwDMKEU34w2m65y/u47um5mOIugbL+gD2idwOCOhjhFXp29rq2frWg0N5pRIzlK+Ku
4tPkFKUBK6Zsn/JmHm88R/YPej1m52S53CZ4qEvB3Oq5sRVvlGnT1nexoAEwh+VkS741L4Uyq0fa
9KHPVQKUyxakrrVeeDYZCjw0esyYrTXwitWcnTkdjF/wn8m3eVDYPmfYGfEGEu704dYIUUHYx+Rb
orrJdlU62lAGjlYxUm+ncwHhUHPCMyE23N11L5vpUCgFyT/uuZNmrWlZeh2bO401Kz4x/1IZQWHM
1Y1mpYi4iqBGpFTpxergWJVXBtACPyoMx7CrdNjxTTE0H/AcjQc7qoe1GqTxzlw+8ZE8es0tq8X8
UZlp3QaOWU4ZI+yifze9foYoz2TUXqtrvhaHnVzu9CEzWkZFDNiHcFbPfqezmrmOeh9rr7klghLh
vzHr605N9fMIuevW6LzoFDpNsut8hneZP7QOrGM+CWmQXQ8lEcqPDX5cnRkOT7LGV9mCrpsqvjx4
yVecicNt3YctixjQIJS9zuppCFveyyy97josltmOPFd7m5TAQ8O2eWkxrN2vIAwnN44tl7RFW35p
axWulrHIDjT1tpZ1Xa9DVVtfhR+JrV3nc1Db8BxNa8QcrCxnZ/B9rehokj2IP4ucMKuYzkbRjjcU
IeRw22n4YOaRzahEdQen5ApmFuPeup5wlmnb9dD76XWD/qP3sTqmRd3ytplz0ofCuI7dgnXDmmmv
4wC8Ila3PoELD++c0KwO/pjgGuyIm4eeRbOxwRZ/EEl3VNOUE5PZqys9GtpLGI4lI+E4hSj1KQF9
2n+IfK8+aZkHMl/Hcwbj74285mOT6AZLmse/LNlsSnB3wdjZF+OY2o/U2zq+nLH66g9Ln6nqtjHa
56EJK5duGV7IvSJd59EjB+2sl/Gwdcd671R5s/YHCE6rBG6CN8yvqMDFc1ZgnmbP4UsyNTtioeeE
E7jTZMdBmmXykGm6tVKhpp+ywmbEue/FRRECpbRhJ93yHy6ifKjd943msNT50bmXvEkvQvem13GJ
I53iI3JD+9UnH+aBgZ18nyTuwwj5hmmbKKYOpJRbFYtRuUqG+CohJhxOtHkIscV/jfVw2CpPIzaV
geg1Wb7WelA8jJKQvNWQIRVG0+RcUFzYj6ktdqUYqy2PEwtwlXI6jRwc0X7u+x+KLNXHsSbUzi/8
GddCYd/X0OcI9vbtLdnmy0eT+YMhXPd2UlwloeTYbF3qwlXbtdEG8mb9PtNqMgnK7JLrhgmpOxBt
UYKRvwRbWtcgRe0iJb+aweQAiXsFPc8kJs+hoLej9DUFBHmMsM91zO6lK2FrmOWhf846cOpEK7Y8
itsEyCaFmhAUZG5/XdhimaerKDNsBTvL1eGeeF1y9vR2XmeF5V3ICaN8SMZHLHIiiaxWnAiAraog
HnwDWT2fD9NUqStHaGw7BWgyHjinBJM2pqc8tWJQJemc89wRIIWbX0t5jOihqSufdMUnEMjOThhI
xEhrFTvWXKOe9IlGiENoNZcTLY0FFKESeI8trFAfJ+5ZuEwwQB7ch6oLlCezK5hC1YUsccBJu8pp
jg4Q6AbZgSNKCf1lDtAYNf/Jp2fKOee1JYo+KKD5BQ1E/CAl6xDYhOqMp3GyW6y/7ldjdt7Dtmpe
qFjzl1wWFYsWuDQ3F9rWUn206dy+uJ0cKpZ8ag2a3n43E3wcQgIo9HGvzEIlR82qBnutXF26e5eI
bvYY26lO2kCkwaqc3OqEUsS4vOmlUUUzKGcRIsojfSmKtLw1G6+4BTyX5YyAsoCSVdO95dLUIfGl
8VsT6jOjpxov2OACOAoyie+YxvaGp5aKh+uWcMgpYidnlwCEe8hrjx3FH+tndku0szkHJEvrhz+q
wsS8pz7mZJoVsX2MslG+FVnVvcleIiLIqS8+Mnvh3y8DsS+kwBtfMwLwCOCzp/FGNmP4AmeSQ7gd
Jpof1HMo3zRRQ7M3Z+UzwpCJ8i5vRhYGGY9DtXWjjugA2x9QNEBHcXvE5Hgzz1fm1V3s9JmgxgRA
LwzB3/HrMW/XbupnYm2XxJavSmvqsrWS/JablKEh7KO4tFwOMSNvmiZ2KS+SWXScG/VSGXEw1EMS
bSleeeVZg554sMns9tax7U/aTpuWEqCjQxpCHyn8yzTWgcw7LbDcgCxkrpI2s9UF+diHL6pVxFFE
hFMBj4lE8WH2Pe/aN9bEqAWTyC+/fZlCaREJB7QnwVPgry4C15jhNnKeqHaWL8i4bEgtDtCC+OoZ
qi7vBP6xcpcnUOsXZ0HCATMbs31toAKdzEaMZPiKmSiYtqvuxICjgktIvzUYwobPR6Atekhb61l6
IXExqF0xYfy4guOhPpSDNrrqTaJArxzNiO+zSZkwh8vyscCGf5u5fgO1pvb0e6ghcsJiahvhye75
0HtTMTyJ1G7zWydlyMVzprHU6FBVIg+4Jjy7aP/EAqDL8C0qjZQwFglTviWcXpIVv+wCXVbyPUll
mu/8vm1oYPhMhux0ktPGINd5flak5zDxVKL/HQeSl4ENVx0VnYjtOj3oTouI0tJbAYvSJIKUkNLm
wM0mzP4VFGQ4MDUMd6kIzJlo7VOsLD1olhIS971J/gXewC9Gii++ySv9SE+63Q+kj9zCNxlBN2TJ
wzzHw5fBhOfwXVr9Wx7U3Xt1/Vq8y/+z/K1vFRFeSRR330cb/v1/V8m3tpLVR/eXP0XyMf98/pEf
Xlf+z/c/jt6r9Wv3+sP/bL4PAd727+10fpdEePxrvGL5yf/0D/8zrphh4u/7gwq9vMM//+byXfz3
f/GltNGPpvZ//p1/e1CXQT3yur6PggDm+93V7ol/wI1GmiCg5btfkT/613gJrcF/jZPo/8DwAIkA
7LqLI8D8W5ZTYH0/6LocebDY82I6EjLqtbP0IP9gK/LNqvTCysv3hFA+D1k8rjrJOkST8IkYzLsW
1mW56D5eYTwxuG9se3fagio5dotGRFVvHiwY4Qe5KEilMYiDv6hK+NHrtbsoTZ3y248pxAVZLToU
0YS07RdtCmOBfta+61WLcmXl6Gq1lyRbgrbHTR+5Z0YTvZthTph364oLYuwGXo08b2tomo3UTMCw
i1qGqBU0qjiR5EhY1aKopUhr7aKxCRmKdeUObmBMQ39vJkzDR4sqFy/6nI1QNyyKneyiR8cukpW5
qHnuout1i8KXLlqfvqh+hiMRWxYlkFJ+YyMN9kiE/aIVTotqWCAfVj1hQQrte90u2mKyqIzZojda
i/JY5w0lwqJGtosuOSwK5WCjkjDs99Yt6qW96JjJomhS1LyaCo0TmY7RfFRPRt8GjptoVHNXRhuu
6mpYVNICubT7npyhncJFR+21ZtzXFprc6FbG2V/01m5RXvHlbAt/uGXasDhnuF5IufDafpXia8g4
2OVXbW1Fw8b0FKtM2WRPPSfGW+wagLokGXiWRXbwqo5Ue9dYWngH10Rc2NnEnqYVgkjFzmlYderk
uq3y4YkAGmQA4fgPY2ERZQ1uH+GmQvWKlV9s5AAArME1cusOBNeVuUUhkZtK7DvLq5/dJGWHSl2V
P5RZCfQsR+nXzdy4tsvvO76RI5BHet1eIhZ5a8JtDL483+yJ8ezRD6RZl4yHhiGzrUwaHRttpkpt
SDNtYHJnAzDfqkiAa1XVxUTDY2sObvrimtQX6zEkn5P2VPiQmmzhnhWSmFwk1R14eePacsbqwl52
AMrd9KUmrxcmquGyZSXZbGyLFLR8h9B4MwmVXPddxvhFH9njRiZLovVA/KTVDXTXBfbPddt49isj
jvnDhMz1te1d66BZVp8GEcM0ewyR/Eysxhu+QC1AmE6WCHuO9mhFmPw6XhLnDPklxKFPN2bErSl6
kG97IRUfvpmi6cy0Ob9jUemcopyeCpPJkSywJq4DGQK8IBOocbMBlVluJlVM67Er6ueY52+XkDq4
WCA58YZjwjiYG3f5Q22UyfXUIBQk0DN3Rm/V72LkPBn2pCV9/81S3LneVvUGL58TVHQbzTESgWgF
me5h7N3a4yKNaV3xkS+FWinK/l6m9gBIc6Irmiwf/PtBlR5u98UdC34wD1PzINRv+abVtNF9iV1w
sNOX73caU8a824zdrV8ZE+eVZBx8UJx+dRrqJXaL4gyNE4HlgXLNfISLwBbcFbZ7C3XZPlRZOJ4N
ajqQWpxKzKh37T2IE1a93i6P4Ne4aiYYrW0+FN1b58YJlPTKOQHSmC6a0DDPoZ5656EhTTnmjgT9
7IvwxTfRySBIx8hL4cgLKY93dCey8/Io1u6qGdfj7FD1go72dxUzrJvvV6sYiuqOVFrpBTILyy4w
cGEGFSNGcMNscWk00g5XcOlINnIiXr5f0sDdfOSun/kXPaBnD8kvMJsqCWQ6X8syvlaMgveavFcN
tboS1UuZoGgRghP43pXZ9Zzro5t4YWnkXbwv0vZDDP4FGbOop1TEpemeR2lxeoh3nTM/RDBk1kIf
vUsHgR/xmIlA6FhmPRGAZJbVuWMf61fm4qs2EsM5U/18kaT/XjuKNTwzvGjtuLUVGC7ux6SYrsn4
Wg9jupZhdbRKN7wxOm08GaOZbr0qolszeE68c6oMQp6v7M0EFG/l0sLeKwUArvOyJl5rrfFWRmOg
GvO9KUnWbuKkvkjnXkI3KUg9MsW31uj2pSdu2SbzIFO9RV0ahc9aZD5JzftGWi64+FIWWyKgOtww
JUbgwiIuSpJYtjJbUwW141R3PQOhxJOn81uhBOUa/bfFd7Ctu/GuTPv66LvZDqdSHAgxc4ETx9iO
TR+u0mHKmOkwvjgTRTtF6yEbp+KgA8vdDyzCa93ra+acMkJq/Z7j6Axmu6qeG72nY1hW+uWU6e6x
5cane+Hoa6HCZ90omgCK3qo3pg9rqs914rnviYkGZg+N/uIi2q2NLLvvMDS+gka3Njzr4HKsxgsg
OtOAQOg+QtS1m5WaZ9YDS+X7iPQHildPt4MZdckP75pCvsVTF2700puuaaYODHFEtGJIXzQJdSjn
lgFMZZaXleFc56z5t9xWhCo4oXFjgf3fDCYJ0NS6WrrPygxWhiSuRBpm/S6JWNuALTxMRQXgqK5f
e/AF68aTPrmh6kkPISLqFbu9z1kCI2j/jdGM5ya2dvrUhF8Go8Zbb2VqJdA3yUims9zaQKpxPwcO
jyEnqzJ68lL24VJa6w5nxCVUzmhDkeC9EXujzi5nrC8Zc93UEHAe6Cg603EgORhF0gy9ESdL+iV1
CXGwpU2pzAT+O3pZfvTbwl0QoyHtWQ1JwrGHbSb5u1FhbYCs6ddumFa3pOdgM4obKitrcYbUrXdd
q3p4KfUpfxlMw7p2yN0IBBXWqnWSeZ3zFLGSdwnqcVyKJgjpt/krZ0yjS0WrxDhKMzTGFRFVcFx9
CEBe1BQ6j0T00DmjdnKM1oNejGDKRSTfIGwjbaNIXr3Ea2Vzx5QgkqpG1ADq54FtcOyr6woC7dGm
z78JG1EASW3CBx834Rl9KUk3MynWABX9UgMA5YkDlUK2M/Sq2SRjDn9lEJW9idvxo4RCeTLIxv0y
tMmwh1TfPDpNR1uWtXDNsZCzrTtA+rNrol7c+ZAVVGGoyNpRr1jAasNs9hU+taBuu5RezxTS9zI8
fq0cG4Sdf3Ulk3qyDYdT5mj6VRuWLZy7qt01JvaufsjCgJrhaqQrj8VyF5kR52Bvfk7btqrXaUnS
2zg0LUyGzFglhJhuC1uH7dxm9m6u5quR3L5dS0trZfYgE0Qu1c2cUeNlqpLsXMo7TQPd/iaVA/3K
THu2Ov8a9q18H1xIRo0zdVu/dqJtn4c1GW+kEbVtkqxBQfOIY6pfehhndtDqVLpAeWq/n1ZSH8SD
VY+7cRijtbTmu8mx3OsxMUG5el66wye7I/aF4A6j3VSqit7JONxZHVueaqp8o5KUaUl9HI+JMmTQ
pzI8gCC9TKLmbIdCrMkmSA/T7IwXYYq/ktaGFhPIgqx79jNWV+PC7YFdLnM+S4z5LiuGNLoltLqB
x9DLIaKlNyykLF8DYPQQRY3OadfXowmhYMin8TBS/86XglIlC9KoyMRmkqlaj14NGEwQlJyS+aF6
QlgLJ8H9JCMVk79MqoeyV44VVuae3fCRs/StpvtqW5T+Ivn0w13ozvPGmGZ5HaWiAmgi7CuEhadm
tpLNXDvnxK80UnA6sB10Ldc5cRenxq3FVzlWU5Ca5fzVkEZ3NRSutk0M9d5GE804YaorTylrDQHG
PhLXMCxHd3mD0GNeIrg054hSZUPuLO5BzX1h1C1cNTAoX4cumuiGtDagXuD8hZY4qyjVdUD+sgyU
SsYgRF9gqySFB+k62emef+9r3bgioOpitii0kQXeXBNeiN0UJCAZBGRW9rcY4CuafOIfp2h2SghH
S9EfIaF81REL38iuTy+HoZTU8ZJgTHDphzb173SGavRVQy2j0SvvssM8h/AN59meLm2677d1XsyP
eavnVzIuvnEAjYpNZZI1xdzrotGUYbVOyvhbUxTs+lpTvLnKWdassOu2xIiqbWvo7TPli7Mx6Tyc
uxAgGzXQ2UpScYIHG8mVAcXjqNs+ATfTzJNG0OCDQ8jFRVODPp0BnzFwMnX5KSsbV+BYseKvGEL0
aBWmCfmwRsxWoPsLxJmjYUUdkPveGwPQLBwqEsaZXoP3COS5fp6tgiFeIAM18rxlayz5rl8GvT6U
kNpo54ulsR8uLX6g8uPGM+ZDsrT/68UIQBBVdp0s5gBjsQk43x0DoozhGacpMTYmb35qIoqS9Lu7
oFyMBoh2i+kAGsx3DwLV82JJGH8zKFiLWQGVSH3Ei4HBXawM7WJqGHE3ZIvNQS6GB1T1y6ztoVNF
mCGcQlc3iC71mWgXlOzFNDEv9gmxGCnaxVKRLuYKfrEvHPzCtevH1ZbsMO+Qf3dj/H3V5+dSzQ8K
0H+m+fzf5KP/H1UfWIuY6373Hv5J9dnDj0qSP5IMjN/+yj9FH0PYoAegFRBDbCHzOrjn/sUUcfR/
0BwgfhKAk1g4Ub+LPqb5DyYfyVTFrIuZFt/u7yKQAeWA0PBlNBLL5uLo/TsqkFj8nf8295HAi6Nu
IVyaDu5PRnI/iUDM8uRzKiLzTsp6aVPPhZwAZyNOBXOOglzbeAriJG+/EWdj3sdxpp0pLsjWtTWi
tvPEE0EuR0wiOkHua80h2s3XiDMaVf0sdZ3X4XbEdaepKrlJW2iqRJcJ1PoYg0NPTjEMSQ7Upkbq
NWv0sP5uW6hgM51xC8x7P4LmGBta/17OGgQQfIf2SWMzPo0l0DnKnW549eEMvrpWPCXUVHxtQRwp
jr1t1s5bTsDNUUxa/bU34/S1i4bpRsuQuGlYTM9TO0NIIRLH5VA8d++qjQzOL7l9iJiHvY1ih+6v
liSriqbFl0X1ydZ/uF9+4lW1Fv/kp0uwOFW5qjowWGMZTf+jDleAG0y1EDPO3Fr+QVi92NQmfMyV
X43wZy2z6cAimIV/U7m1eUmyHR+tdrwK7HCmc3qMSYh1kcwP/tyrqzkU8bWJo/ANCIr2WDZCnuMl
wlYkaXrFgRofv7ec5DlSe7sohk/fS6s6eV77pcsthkPq4RIvonlvxubOjf23tCFv768/tP+jbZb7
ztbh7DKZzVSPbf/J+1/jRI5CvSYSuSrCZ2O5+lFVGU+GaY83mqu3B7LH20ORDpC7Y6pHgIHdvJXs
JiQWjPrXOjMW8UUM4ykCq3QcKkvchRP/1TDv927WlXEREfBzinsHwjkJWDfCCx8QY0zGtJFKMkJT
AyfL9X0Cs2MXa622y2iZr6cKV+SsF9zTVqerC3223kqnvxxa09h3fSj2E3EAdBEYHUjGKduMAiY7
hMiYxsxzXvvp0bar4VsSQyzOO2v4VrNeH9wpb/+XvTPZrttIs/W73HEhF/oABndy+p7koSSKnGBR
ooQuAAQQ6J++Pqjse21XlmvluGrgtFfapE4DBP5m728fGvD2qyihIFV9t2vTYbxzU+Y30UNglRr/
WO58mCwTUChEja83OdkHZxJFCkIkg7HbpCmqs4od0t6cgenbKdMZUbIjH0u+pVVbptm1SJa9YyDt
lwk58o9AUkawS6RXB08FK479lbUrE60P7NHSs2xb8xqhWHwMSqu/elQqLS07nP1tnczZYUJeG64J
HLLvRtqOD7q1+EDtZeg1B6QCeMu9aeQz1P9Bv7gJWZghu8GL6zbh2mRSdvv7a+cvZxY+e/IPAcQ5
wJtgupCC/ucbxkZaH8W9MO4JsWNPSDLKvWFppmjjEGwaQSgFvhqunaaav6OPQ7kKT2RaY1pLPjJV
jTfl29Gpbs36RdQu0XOJNPcksHwdEWxu6s4vPhO1Cb+8bzwkmD2oNMl3f6kiltZmi3xMk3IGe76y
76NJf0COC2916ozpiosjXXNcTbseT8ByoFY5Pbpqra3XGvY2ZaLO7xz78QaTf376ddmqDAFamvrT
tanhwlsKbFglA/NrYBT6JUSj/1Iac00mQgodr0DPl8A4K9NvpZnv66ohVoawgS7Bl9Shdp1mcGt5
kAQPgVkzKvv7j/+XZfT/n1fLx7+Y8vEk+TAO2UQst/Yf9gZDDQA9nht0RI2CEtiiv19NTW08Z3PI
O7Aymy671sanbEqJvPZGFarr2JTJuA/MlMeLwz3IUEjW0SnIe/We9z5K5ZCSCCaa1USvjK14M8vM
91innbH719+AuzxeAXDzXEZ1+Oc3UM65biwMIXfpg/cjOnu81SqOd7UfsWbWJedMVA+cF7bPEUNk
nrEl8UGRw2Z6Z2sgAI17jyQMe6renVFYxG6iXEhsFD67WgbRJylqdodJGdOR/v1r//U8/suH7xIV
wZrdJlkFgsCfXzsT5LSZ3cG7V52HngtkbvSTqzkKDg2SyC/WnM7XbNTjgxR9uW+RM7DaKEv/GKi0
PyHyhu/PTPIovQGVAPzET61foAIZXPB2Td2VD3Og0wvtx/g4FKFknawH/ROwHzOVMHW/6WjojuY8
B+iSF2Vah/61xBIpGoDzyL/GZeDZIt57sZGtHkhVDU4ao9c2Aiqxk9qJd0om4yu60nnfDH1E7Z00
27kUZbBubXv8YUEBbFZ24ULt08q2trOjSDis8m/olg46ccp65eRKHaXLxKsU3OrUBOPjr1svCo34
o4mMpN/6Of9nx/zsNI+Nfad9YlReZEQ5MDZKPkyl511Gas0rV17/g2DP5QRZPppMRCdQK/PVhY6U
Ilrh5FOL7W+yi/yTqWyyolzSXL6KIvvuVOgq6jgZj/lg63WzDAYNJEAXBAJ64zGQvUHo5Fny9xcC
RSLf9J+uBLyB1AwYurxf5eBfygbOavI08r6+05W3RNihaCLeZDmb5TAyEsFUsRbEoKYrRJLxjlJM
vftIn1kDcSaRoaWPiVEL6IiZRFjFiA6dr5lC0UbhUiBzLHdtzeSKjb4wv02DKT9z/LffbJr9H10q
XGND4lEhEAEH6AtLyrFrX7belkD6ievALYF4SkdGcictogGR+xTdIaBz2kyzEkekrZ+Zt1u4O1AR
S1jM6R4xpvHEJGRCWtyZ3QdiXo7IvMQvUiHOGq0ZVyl37UHIdCk5l+8VRUT7olEXQPdkqTLa6bwN
nenFUnCmERM6K15PUhDhyw0BOZSLNbO1u/aDQHzHnFdsmr7PTxXr9MMcyslg5DDX+5mxUXW1x8hF
CNLlyReeA+kXbWQYImc1OHAo0yJ70awY2HLktR8fEuoWtvcOpwH6EJV8GKGw7kY/LAUO4qCTGQAo
NXThbxqU6/EKcHC7Zf9CfAYuE448yULdBNrc8M9R2y1ihASH0Rr5p+tuJJEdn+K41ccI0bO7mq3M
+ZY4Ef7fGK96fjbg21D+hNMTEqwK5jKzmG+FrDhX27rACcDJbq6NEjJp7A35aeJCYPw/sAgz3Clh
2ogl9qtVzVjLJ/I/n7BLROxTAI/fG2rLQwtkMF5pPc8/Yc8HRxSWxhbYW04SBYNdshKbedgSJ0Lm
K5kfCdYgOltwmlyFaU2VuRqxU7bEfNDIqsjcIOeSPwnDudM6y3TtUbZGSNcIZ5UDHGghiuTRLsSw
5mHAFEOH0/z060b6l/QM/yM7Wx4iPDz+6872+PGe/AmWiUtw+YnfG1sLOBbMKqhV4JGhZXL+/N7Y
WoL2FTweoBsaG1pK2sU2+b//xyV0kB7HXGI2kJxyh/2/tta1gPdhZKOtXc4zuuF/pa2F9veX03H5
DVh0AHQhOLKIeP7zczK3orrzROTfUNwYx5hA5fpMVirDPSNATr4AyjnMHdaogAjl85wqL/wG/+hH
gqf/2RW5462tyvkEgm98yYWRnvF5jihvyAOO0Gj7QcGBpsNqY7DNaO8IH2PoufEw1J/Nso6MVdmn
0inOeZjqPbupLLsJgF4sAykRdoiry2MRTRx+WVevi8mKN2Uh3Q1ACm+HB42+OAu7pxzoLtRLc4gu
kkXIRXd2u5/8vj7ZYTN8zBY45qJlZxFqKJtDJfamStVbU+Tmmqm9j5xavztNxq2JiYX1mbCb5DxP
yXgwVeXu+KKMW0n7iUBb9LsEDE0TrRsYyn2DzaGzin7nAdalXCMR6sFIEvuln8YFS6Y2cFJIEEsT
8z4Bxbi3XV1u8Nq+SC8NP4/eONGiAyFWdvgyjoFPoMK0jpy+eKLfrQ9u19i3pijo9Fizr82MeMai
r4aj5yfpNTTke9jWLA+xjW49ks7OxDWEe1kZ/Tedi+g4RZ6zy0tL/iCUgQIiC6wfS+Fac/Q01SG0
0x9dZzdb9JbjV88KBhLW0ixmEhrE67qQwZttd6AlRJbw2VQvRVq81AZ/NPRRnJvJ0ONJJz2IQrva
QvYQa08tsd5iKFmYEQjkWYTEhMSBzyNWeRSm6rhckZ/rXvs7lLroDNFW5Ad29DUPYSFAkRFuRy4t
k+W9Sas5YYAcB/D7uRXf3dzKH6dJzw/RkJjrZHbrS+KQiL0iVsrjT3EqxB/C3buZpFwuDCd9Hnwt
Lx42wUvCWuAKbgZKSRINj0NTN7tS6/F7S2R5uaKbatddbqifITY+MoQG19oXRD5fWD6kh9Er9aUF
5MwB7Q/xR4Iwfi0VimkgXJAWp06Js0WHW63SVpg3JCzmym9C8rGb0jZLWIl9uIoDTAoAkaFVoCG0
8d7kNVNQIKsbO076HZEF+HWMwiBVrbDDc18ULKpb5WIvYFfR7MJhvKQ1L0rUvjrpedKfYya+xaon
quhnhSplGwQyJB0IuGTjGR/+7AFjSJKM+KYoRmbdGIMN+px22cF1Q2KGGb4gtchXfSPOKkLOUwQI
SiWAlG896Us7m63097yOZorEoueB1Sf+fuE/r1gQD1/DynWYFkUCBgDZ0h2xVvG6zIfpXA2G264D
FFSnwM8HtSkoOrcTBtRHTHLVdq6ZOfs+1Ih2dPDVISy9S4T4+0AO3Rd8PBVOwRJncBbxMBRhnJ4N
hSDcK8KgWAchb8mv2CvQJ4UaWsaA3abpp6019xmLA8LU0yGYP/djTdAdPdku8Ux0oCQGIsh2o2sS
lM2j79cbKwqaT0yC/HvodIemdOaHgVn4uhrFyeu4rdFM2eMxjQrWVoNfPWIkNjAXWpo8CxVMz7mW
6lronoGQXWdvSPBr5nyspbuhGY7BlCbRsSSyD1R5DXecZZgzKvPKRoXlcDU8xW7dXKZMZWsOT/Om
O75uBCzJuixSh0OhDjexM5jHubY+UJH5N+XW5RFjs30sdOevUksXazTkNpPDKN43ELA2Uao+GUJN
eGltp31mfTj9KEwCKmZDTIcpY1VEPn3BCJBYaHplO1lbqZfvRUcqQxpxkJv23J7TpBs/l9J0d7Uq
Y0rC3r+a6EGRLHEQhVBSNhFmjFenMpPDhP92bYwS2I5LtDtKAM9/5SE4H4DSGj+srDZW45A4a4hl
3c8sMqqbS0rkXdcMRRWIEGoc8z2ei3hbE9UMs7zvIbNpg86JYv2VtqK9NIW8a/Q+pyQkQd5pGnXG
ntE+ziX7rWEM5kfTSsMHnTT50mZF89aN/WZfuOxI2b0EG50H/aYTifuDUO1+O4jxO3HWNGucmXIV
5UOybpC6XxKDDX+lvOFFYfRdu5aa75DbQoQ3lf8KHIJ7w/EVNs4Ag1Gaj9eSWCEOrBh3hpe6b7ns
EeILgsGsqCz3s1lZ70MRuyiI5s8sxqK1PUz2wet9VWAVjrznNLXGjYJ0eaSxvM+mdaR6oC9oHMvf
5ubEF1xC396ItH8aVB6/EAEAI6IDLTsR8vKYST2VK6OOhy9m7Nen0KnFKSYlNOAEjcID5ybmh9a8
aGE493nuHrs4xXci8UDiVMvXHtceUwm7WMyWK24J2pbQwgY1x8kxDIx7ji6KLXBTQZx1oniN/Tk4
pKPf7eKglVvsjcXaDKILguV8X+HJohLPAsQO2GUGhXWHGyrZdQX9UNyS62mPEiNvEBXU2w3H9xAN
70lqqr3Rm/557rX4bgkpvzVaGTdPN0/aKbxn7NqfzckFnxZGNSs9h5TS1pj3QSe6be2J/rMuku7k
+cV7NmftMclgW9Q5yP2eFeuhmyX2z9GI9SllQ4lkMXbvOi6rx3kxR2Io9XrgNU9Yg+xXjFzDBaMC
gxpES/2LlabGQc69dylUmp3s1NtVTlZTf+Nz8d0vozG4KxP/8zYtnWgliIr7FAax2ne47h6wXlgE
tCuMsHX0I0D+tkablOxRbrBNZKd+0ADqLonrDsTb5PHXPtSIw3VfbdSMDwc2+/wTy/ynpChLckMz
8ZxHvITWylEh4hZc+Zlz7TlVtyqx3iLNQoxQP4yUpAZJeBl4kMbLFFnuZ1nnSP/wG27Jq+j3EPPC
XTrm0VvTTePeHdPmjf0by9mwC9mb2/1RDFlHBox+GyzOldAsrF3MEjZf9qGyS96NzkOPNwEDFEE2
n8IQd30ey/PYnkUFeg3QQ9HfXAnBBZYV/hJTyM+Z4ZfPFFX5uawDHvWeRUOUDnmQPVRVa+3B26kb
/qtd4TtqHzBOvOKNBCUwesY+ydxiZyZ2fBF0YtvGzrpDzD4UDQoW4EekGuMxcSWCoqBrNlOWeehK
hzcNu3mNa9VTexbX84NC37iEdlmnam7KnRcM43sXRIFc6Rr/ZATqnYB7SYbGykfZt/GqefxeEkf6
5kM3Milz34s4jDa8kJ9FV9S7jA18tZ5KozlO2gzWRZaTazk3pIeQBl9kK8vNy6sabZSGOZmJQ18w
jMBF9YGnzMb7MA880nxk7164CBPz7IG6d92mptwNGAZ2ZqR4gg6RdZo5B1DwUG0mrBIOkWOYPwNw
L6uWaNxV1yLYI3073sJ3aFaUHs0WdtKTh+vaQTsxIWqI9CJqtVHd81W/wVSKD3T10VaUndIrBHbM
Z3Wn16jx9KYeJOqqWkTia52YS0ZtJxaHvvkkFA+kFRq7DNN1a30flZCki0CVNntbomvM7V1UzkAk
noMx6jIQi32QVN8JVunR9RalDItPYkzy3D1FXpDm53YMwurTMPV8aphURoNA8LCkUl5lDd5zoNjS
Ev26xEqwweydi82UxOXGaKOsBaM2jT8UJuKPIeQVUiN4X/mZ6s3A07yb7F4dkciMBE30cMCwVqan
rg/qa634ryvtV68Od56TTw2ZSFC285DVfIf4YZ/CfqxWsRpL5mimda3SMTiSEjtzByNUv4nO/zRj
N17V6Dk/XKl0tJrFrM7QH4ctGrfm3iwxrplPzotRqOLJHAguwdc5IS9Khu7gyhamNkOfDVWfvalc
Shh70MvMKc0PfiPdLR4l+2yWGpeUySYsxSu3Reo4bjx/ImNXGPx5Zq4q0Je9+0JUMCFaOlVIr7S1
pMmZkkA2Prk7gxrWZLKdXgcveogz8JwrU4bjM/LQeNNncRqt2242r5OK7XXWkuXcOHJERUzwT4cv
RjFF5ymMvBvVHgYqhmcrrcgvGIss+xQHsn1tKT3pmXR/m8o5fi68We+C5cMmaSbbAymn+/LsAsJk
1A8N5qCR4WSnzOOU6fo5igqz3YBXz/YdktEjw+ny3sYhQIXaqr80ScNWDGfq17KKv0QM1y6uzcwL
cSJhso69bG3LEK1D15tnERbqGZe2LjdRpEpxxZTkPpVJ/S7mBtmimkeI7kZizusAekO6TufYxR+K
N+ghl5N8yUwEmkE2RHt2MKSkTZ1l72mF2s9IE4aPHsbBWuHWw5YTqw2vqNxlDbKIDfP9GZ1a66FW
q/G5tjUz3w2s0uHbTNVHxW8QVtFU4/RYi4DMnTKU6b2J8YWaxOogNsxIDNaBYW3JfQiPaMTTY0K6
xAVOVnosyEW84VujgR19LibT+CaDav5MjmrkrXzL580hd6y2ppdPL+TnIam0+sEk9kvMD8ZUoZ8D
Lbdv7V7ey6VOcmauK0bp7cqqTSBvdo7IjMqXPUxYHcossrB5wrOi/1wKWctrLp5DcZ2W5uLemlHi
T/Ug8JJB3qm/Vu0QFA9WnmkHyIJPM1ZbPAWwwDMeXXeJj5ALS6M/fxioEIdHK0T36CeITNOyN6aX
thzV+GkeDCTNK6Ol4W0fO1Ozvth2nbCFIna4GYczH0kTgHyIAfWvHW1VKBD/rXB7nbgIZW9zPO4j
Q9SfpCzGL38Y//yTRfWvTIE/TpwDUg9M8kcQPSFW8BZhxB8XP6oeh0w61nCDWextjNAmR8nu+UaK
owGeJ4rf7MLZ95l9cnJvZ7jNzkvI2hDED3TszCrS6HtjH84ZwIF0//cvbtEp/KfXxj7HAmIHf/Sv
jNzC6uvSjOzhplRzE4paMTqk/X+3efwnfwheGXBiKJVM8dcPgGifkaa3H26pDRGYv3xD7kpR/ceC
6n9Hkp8mhVHq/aOAU59iYSAP5E/KGdpZJoJ/M5KUMi1h5fyTH/ptKgnMH8G2DS7ew3fB9JHf99tU
MrT+4S3E0gWsGQJ1XXQWv88lbf4VboYAwqfgRSzTRB5ly8jSIYrEF2DPsUohtjHR7/zuMfvtlsGe
9l+inCFs//kSAi5OjACyHtxegonhL13EH5anqZ8yvrF0chqJ1EzR/VZkRiHfPqtaMOqZRsuFSoRs
T+U1i+IFWMZsrA881MKaBvLQWAWEzKCS/mmehRttZV/Nw6o1zfEJLXrh7q1MTMZTHmbNS41V11sD
CIjJl44kKKfe1j2VckE+rIzoVlZdYc7YjiDRXYhVFTzchmY+siNq3VWZVeGWbsJptj0ImmTtDBU8
Hx0ptImBwZ4/m8T3XxaENggxgc+mQ/qZkq1eT4FnexuLQZN9Ce022eiw8K8DspBV0XeEddnGTmh4
kysKOZLMSetKn1WWTU9jYra3JraL++KnKbdirAw898EYe6vSM2O6vUzdpadwn8RDzUSkmg4x9OuT
rZr0zLG7Rx7bQN6o0mrnlbhObJ1gQG4HO7c2o4eN3G2F/UJipY3yvZHPlg0qLEzctxjmw4NXTeEG
IZ/z2NlZc+yryd0klv2Y+DMbPdKStsaErHNUhnx0hCFvTjncPZOa1pMSIIoaRfIdBILauwIgFhOs
/GwVBcwDf6zvfcOhvuqSNL5Sdrq3IVkWZdQg3cUctrVdVbdINcXPrPfDXQ9Be6c99jEMwvTd9sPv
XoQe04ogAfhGQtib5n/wgb+EeNpWDRPKtZLeqR8q5LdAep6zRjt3ZwzHs6PE8JhqEwJMnnzLIOy/
e5U/bHhonBlNTRsPg/qKbTJpo74yyHMai2fZ5AUTL6lvtpMnbGgx70dh/tTIrL0ZI3kuKXfsZ3SM
5MZoe7xNYJo2CgLb1vJ4pQa0hY3ZR/GnmaynYiWDGsN2VlZ02mWW4QhQyjo7SW2eWDl9SP77h7hz
5RP7a1zVOPbCuwBE9RTgZWUEFmWM38GR3VyDkWameKLkMB/2s9GVd9PmihZ+117s3HXPE+tr1Tju
jtJdXysyIF6ZA4IAZFGWnNyMSDnAQ5J1stO7mzrPSTnNonhn1N3ZJ3fjZCb+te91jc/cLyHdVAGB
iNlI3VXKniUf1yBkrQnTdIRNDjXBF4MnAgr8OwBCcxeJs9vjrkYkj86/yx4Tp3kwkF5Z6EU2oXTv
1B5yWwbqu1ZCoHaqvkwLJJld9VshGrnDUdxOxM7ZZ89l+oSp5SynDyNGQF4RlQuBx3xxuxCryxRG
BzX0xnUIwnAbdSreZKb7ymGoH2xVjDuDqTjJIrF3nLAOfXFhuAAnE5rBJattA/m5nxknQcm2wkj/
Cgek3naiaPaoGWwK39Pcppe2aAkxbrE+4gIrI1oI7Kpk+7BFZZZbbIdBpbt8yMa1Syl0JzxSPqnA
i48gk6Fl0ZUdwZSPT8Uo533Z5iDreGDv53z0r27Tw1BwhmMzuVG+YQA5PCFL+IKVxTgY9eTdGFon
S/hYpd3BxF3Dnj3c1BZ98eMUDU5xwcV9K5rgG8tib+v7c/gpoyrckVaRw/hJo8fJCdIHlNzvpauY
1pDZuppT691XvUfMRGO2b7rhLcN9UptGSfscSwKVIPVySZuxJEXQldR3iXycOHZXCTGKLG3J+VuL
cnqbuxCOZ8T5jJq9vaTTOL2F0wj1g0So+rlusASZqLTioCweKqxvcO5C6tLH2ItwJSl6IrYlLsWe
9Hq2nXNWHVXew91Jyxa2vyrDe5uJn6pifhvbuOiHJJAMFQILgwFEMdLk/bKoorWbFt1I49x5DPtV
6hs7a4a7FdhtsZsSQAcc7owzx+5LIidtuYeJ1f2J6LSk49li1N9zA1QKYssMeOOY0JQ/5E1Q4Rmt
xuCQdwxALqPb+E8jD+xnp4m4RfKBS49JVe991VbanJK5mPSKZATvW8vVn64tOO3MYY1IuPCglLjX
4ABpElCPnyqbHIh6ikiqDElcPkR1e5ygRj4kspPPkJscsWp6+IVJHnHhhoRpv6rA1dvedouDhT/9
PaDqD1dA1kCIx1PrXmKnsZguuYpx2DyQQdErOt3B6ft+hZAT5TtH+88ydynNIRQP17bX+hENSG2C
K5ponlm4K/wNHrrPFezl7sUE6fFeN2b6yjMZcyem+yumjOIh6r3wpzkmHVg7GTls/fP+xcjlfCtM
cUSKxJqqcPwPrww9duEo9DpQMD0CfgiFR6/qjwWn7VpTP0wblILLejHiU2RQlwRfun7yLoym5IeR
mRm2gs4G9OmrdHiKatf/wnMk3Cr2HruOFafB8EeoiJgMVE7HJh3H7zldjcthFOPeIY70cRQ0Pbja
EuMxzXzStmynaF6B4OU3R6KF4ipuXbG2w2LG1V3nHy5aEKQW4C+0HGz6xjI6srAqMJMl3KyKzK+H
uXYgLyAXCqaVDROx2E52aF6R+wyv3jANP6Igqd9QIZP4bGQ0uEYcxiRG1JNxQjbWP8LNZIrj6Mb4
7pqTfpggrkC+hql06AQAsoMwBvUWxiNSoWmOuqOykFdusjSrGZ2gxnmpg9R1VwRzt/fMZfsGfMap
cVIpeeSeg9HQ2SZSwMmlw+eVh1tHNOZrFLaRuy1TMx83Vm94+0666T0KFbJAiLjrkpUFftrAxW7j
JAx8Patnw5Tb4jINbX2yktbf+Mo1N1PfaZxaXHBCKlLpcWBuaxOzFpAzkmQT+HErS6snq9PtRrMJ
v5BNiuZfYEfYjCJTRy3chnRsWTaveZMtyt+40xb6Pl19zSeszdsW1kcNUKyef0Aida6RyfbJsf1v
bpyEnwVi2fcq1tXOSbAubjjio2I1EVlqoPzKORFZzJrHVJjiGs6ueOu9RuLHUrhH7dibof05k/NN
DOyJ28hyvoRYidJVUDgjg7GG1WdZ2dUBzgT/mM9dHhxg5Ez3II/qfj0i+nrvQwLmVOmpN7rz9skL
8Yets9E2X7uZAnIbm0PHtWTqboUp2/oIa/ZK26jwY+OEuyL6iqWi/Iwa29c7B1XTudPdRF9pGCCR
Gs26HIrjMYvzR3Pu0q91KW7x1AMZKIh5DYwtVj6WS1MbEiQXmrcOR8smDgvWkB6m+AdYMsYqsGKx
R8PlqZXX9O43UklsGNxIZb6U7iRYyxUDw2XLcKxpbWnCM0MZxzfd2vN2QJJztDOJ9Nr12s2sHLnr
TLO7WGwA/a4pfiSZTVR92hGs6WeMnlc95ttN7rfN5xhVwjcfmcuur0xglHyb82Jqc7trYo9k01Jm
4cKMPEY6aRNnLlxNN/tQGJ/KFc0nNhUjkRwtznCtWBu9yGiUnxiQJXsz9Qz6g6i7NOx0mMISxXPO
m4LwcpMasRjiUzCDi92VCP0OQRoS00cETP5VBwIkGntjtgBJ6uHqVMr2t2xF53NuWOo0IP+48A7l
xXbT9Hs0py1cgrYFrFj3uzh0ymMtY2dj5/OLQobbrS3bat5jFjSPTl2zHDPT5vir9fvfLvm/75Ih
f/xdl1x+pO/l+1+a5OVnfm+S3X8IJINo21DbuI5glvJbjxwE/8BuRgVGdsOvZvcP2h3rH4LkW4Lb
hMeQ5Rfc/fceWfwDsBaAaGri/2it/5UemXHKf+qRCfDkt4VA2/3A/mseXUe3ls7JaCyYs3EDj1G+
exmSb6haJsmWCbZiMKp6Qtjdoa5b5zHibD9piuvsR+64tsjY2kKO6j8EApaHGd/9W2hmUNTiMAdI
xk8Vm7GKuIbLuXwrPNT5QFLsB5ypPggROrQryhqE43lWsPwhNduHhhA8C5A992bs+gezfy+qhnuG
xvJLi7H5tcrT3ljPvUTWmptqfEc1U4zkRhmIIQ0nBvAxhkwe8RSQaLRVfp1/S7iLUQE2BeCoCaYj
trspxQZej5wAMuyuC7DE4WyJZrYyjR0QF1QFgpbSQRQOvyNz9nW4MDAJgUsuTib6YMsDK4XLUUpC
MHMjr74vmMDXCqn8rdOTue4cqc8Etw/f2QSWr+h+IR9RzExn1lL106Sy+B3nB51xZlcrhPCQHAq1
Bq1t4mgLhtsMRu6RWWgFiCQgrx3Z6CD2ckzzW+AU4xOxTvNOTe1m0tVRiAEIIIln677sMDW4036w
U/EIviC0CUYtvo9aIqQZi+DR9yy2Fm3WPjsT2tlUa71FtO8collZErQlGz2vjcUmm+buHIwDgfCz
tupTP0uQUGYMBZFVQS0ugVnY5boxJvnFKVT3TKIXlVRngcmF5m19TQl0+doarM/U4MERLEPjMsy4
UfFP+KS6TO56GKP5MsdW9yLzSdXrBQN9GaKmPrOI6n+GiF+Ajk+tkW+0ZAPZu6XcKkQfGRGwIas0
i+XNlXa2WfJIu/y9/mXXhJrn7eO0YPBrQ399y9CTygV7VatVXjvxYxmEpXVg9JneE5U7L3ZcpE/h
7PGn4adpni1Ms7uuTtyzZWc0CUlXJQdaYTyWEz5mu+3rwzBZ/T1OCtDs0P5ejTJuTo5ZhD8QbIhm
55us6VeWMwTpFp5OeGfwMw9szuPK+JrFjv+YuCkdE6lfRrkK9Zx/d1XlhAwtMObH5lxsQmxEiKjQ
o/I95jjudfIoxkxftTUlJ4EIOtxa1YCCKSpd1CJTXGy4XMlycWpz4dxWWL1r/r1Vxe617t2u2jIM
V7eMcWpKnljBXf51LK3MBbkXk4HLxzOySICn0Kcmf6tKK27b1Rj2U+YjmQhHU15KpmAl5hWgNTOe
YYRIUQ9E8T4NvTOdEoI1DvXgP1pBRsnqinntODRnAPPC5xHZd7/VYydfo4jVriUjqifRoaxb58qu
UKto7xnII77YKbXadetONUb81Ly5tNeXFtna3gV7uNKVhiiRw28PIwJ5YStzKXK/3CONFmqVIgb8
PP5qVxlUmNmjSEFKhBtX0cw/u7NG4y8ZYpQekfS1cRi65otLCf1k5MGCfl86ZIdWuY9L/1ot3XOx
9NFy6ahVV0xPTCls3FP029XSeQeTlk9D4yA/+q0vh7PkhHIrMPttiDhdgXZM2YIktyLj/lg6fJNW
v89OrJn4TY5R77tlGhAyFvCX+YDHoCDLGGKB511haNP8mmWasMwVEhSjgP6ZNVjL1EEs84eUQUS4
TCRALrFsX6YU2WxF7LI5rSdGGOUyy4iWqUZOQLnuz+3MZxi15jn7NQCxwtzcmTr5PP6ajjAmCcTE
vITBCZQCIkRS+24uM5WI4Qpt34M/ZNljy9iF9RDLxekslnlMYVbPfeoUq2IU7XpYBjfQYPuN/Wua
gzQoOIgEuzVqE8k+TS9zHyZANQqkU+Poc7sMhybizfb2MjCy9IQIx7UF7WKYJ6cmFm7K21PzKys4
fQ3Hwd35WMdtLqOzv4ylzLixEcMso6p/Z+9MtttG0m39KnfdOXIh0AUwuBMS7EVRvZsJliyn0fc9
nv58wXTeY6sqnZXzmvhUrVMSRRAMROx/72/D695pdqGpvA53EyOq2/mqbrUlGTFXSV71PHsPDKoY
l2Fkye5TJY45XvNVlpF+TONQnJbcqzday/AJOPREARbl6ahsLrffkySU7JNJpdRPyXGLEuZCJ5xv
YatjnBpE87yklB1rNl4Tw4vv7Uar+Uog82GJb1FSkP4wJOWPQxYE97YSBnFtktkv9dk3+Zg8zh5+
qoTEbApeIyUtGkpkNJTcGCvh0VESJHS9fN2ZzrFV8uTUc+tQpfTBVtIlRQ7sTZOJgkGHv9RI5dvI
0eLBxTxPSc00b8llegD6ZPbNaYPiFoN5q8TSsbPQTRslobLGaDdJF6Or1lFeP4CMyvxaya6mEmBt
JcV6Uxu9WVd91ivbdi3T/oGbMLv1Sj27g1bKGFFJu7ESeYXQ72gzs3wldx5yJQVnrun5Wq/k4VF8
toeG/bHQ0sdcici2kpM7Btnb9qoxsxwqvRmTzxpXdbGdr3o0XeI7oSRqDWn3aLfjDIEmng5OxyNy
ShfnoGX0ffyRL/3vPvlv98nUHv5yn1yO7zbJ1x/4vkn29N+ELaVgo/vjDtlzfsPKw0DZoFJRGtd0
+J9TJFNNkQRECEZMaoMMLvD7DtmC3OeoPTcIT7zq6qfeTY1+NUUCtfnzDhkUPTU6psPu3dOZJ5nv
UmBz3nVDIWOozHU+nbSkBaCeGunDZNrp17wYlgNwBvQbbBRoOelV1rkKPFetJ5Ctdsf5FwWIY/9w
Z5ld8JIufL1PtRKLog6f9KG8qjlBwfq/BnmKtCQChGVqCF9muxvve6BxTPTnPAOPnrjZ10GJVEPd
uy8RkBXEs6uK1V0VrUKJW2g1h0jJXRjQsk1y1cCcqx5WKGkMklb2e4FaFoKQvU28afjQxbX1gOCH
qtYPVfCtU1JbqA3nFEMWSgVp10+LkuQsAqEfprAGmDm30Tcoauh2MLHBwTWTvKuwJ7Pln82Wb3o4
nRfZ0DztkTP8JnNNuy8LmitXcsjD20EzKKu9aoYhahwjutK0bkiOp1SssmCgV42YwRaK2faZE7Qb
sEvRJzGb8KZMN3d3rZr7rRh2ZY+zgPHPjgF9j+bbfTxm4Q7UjXu0mWXs9HKqTH/Jc+cxj0Ig2hQv
ZXI1E/mBIAvWFn0ZfzvBAKv0vs5Cx21P8ljiDc8GBhRe062NIK2PfZAmG5wpgOyZHkG1qSfvpBJG
18kiMSmvcm8t9us8+AfZPwwyr/cheZ89DOuWU0jgdmsvJii0tujheqyzsTsK6aIjwqG9L70MApZW
FdlFYIzSAb8uyYW0agmFBTfix6wH+OT0VucyfCuxRETLPCmmrPTYdjpBB096TDYZlNILJlKEkSlG
sMNdiuNvnDCVEwvtjl2Sm9HKiabwzu2qb/REzP1e75Y69jWamb8BHM6sFVzGbFzF1tK9FQ3bjj3Z
x+wF3HZyIKhbb8igJqrIwRleK+FxqBgbpCHUqK2nmY3kyFGbW1F6HLwmyicvS9eGyUutw38b7kHq
xjBzxMKAaCfFED+Ms4zuMKvPIvvKp0v4bU2bRsy1JeCGY+yGKOhcQhN0ZB7chi1m5lyUmE+sbsBy
NBK8nIXxHLq8BvAkn3K9R6udws1YYLFYd0IMxT4ohGJ7odMxEXPWg2fIIwJ2ugUMnPP1pjiNUDpg
7XRcyQKpxvJwmLd6la/rTgTbJErnlSY74sXEgFdNaOZ+loqT0Xn4t3QhV1NpPeBp2Gejbt8slRWQ
72pQ9vVi3jOU5Lr3ALwx2ltz4Bduwx1oFbV+qzELdfy27U28yAEOymTpjkbe5JuY0S8VHd540wOA
90fSGbvaZuyBt3+pT05b90f8ivnDLAqrWMWlY++cpCAp47X3S8QXMy2Tb3BenmE7rJzMTb+6TWn5
cNbp1YyT9knrjeyWLKNctwVKVTzZ4hEoPquWi5uOcwnjE91h1IT1LgKnFrprhgFY4/r0Dgvli2c1
2TqkzmClleY+6cIHBxcxdD2RrAOwVesk1gd7xfmT8OziYPxNHXW1y/GJ7Hnk68zUDpL+VdqeHZza
RmI8OLQb+CxP6YZDg33A6Z/TwuGxxwyttj/b7FM39ZTgQcUF9sHMLOujzO3Ej1L29BOVH0fZd/IJ
jaU/VaOTTSxSLWsK2xQU/9gOtDcdtjIiRxouF52ODkY/YXK3DKyNKWa0fQkuYt9rHqwfoXnTJmzD
aRsYC/XLhZ6vKd+g3i5O69u8h+Eom1xJgMar7nCmwQ49bKcAID8YgG6Dpx/Qn8lFuQdgjWSyMNbE
sJtxtQ0z4YvKJsx7i6mi4pqbAzOmeOqmNaHS4iZminZJWhdTmE5AeijShYOIoW90l9xlYsl+27Ru
/pHTiHsXdSGqe8jH/zEh32TYPXbndCouYqAWes5C/YnsSvatna3ukxSh9Sjrqbiva0qgZmak24yQ
yHlYOvfAULOFToiysYGQm7HoRnH/GFsmOYyoNV/NllvaNOvxhjlOcXZF1QLascWlbW3amDr0jDYf
58dQ5I5LikbEFD147Mw5rN20NrYhPbKT9ZC0Kc5ElyUzCy/Cg78ek6UlC9JLF+SXK5kxmaHqIEUq
CbpoOepZFW1zJCPsQVnwHOFyjQjr2+1ntn/Q3xdtiG+MIW33gNpqCExi+pJ3fbpezGp5MgcT0TxI
ZAP/Ke7ClazbZ6zuxs2CMHuDcA5iK3P0hPutjh5spxePpLSM7VImFTTcmjkxhLHoQ1VXLYQ9B5xK
WyKasTDVe57o02sEV//JjCyAKjAxJoa1Ji5Jw1qgrfbdEQz1fdeD5uJ8boqu+6jXjtrczhxhUv3j
DLq32JMaaeIPoA0UkrIrnZ4nUarjZl7KCH9sgUN+0wtiJ7M5TDBG9Wn56naDswnSmWMw6XVJ74/F
CadpxmAVRnO/G/X8aZzILMfpSAcZlswDH2Xmg/TO7k2lJNmFPPahVvk15Oz1f3XkKxb7b/bHpsnY
+lf746ffC9q12t9//1FJ/v5TfyrJ4jfn322S2e4Kdjk4poQ0Xf79/1Yr/FSOK9gGW4ZuCWyTmAj/
lJGt30hrYt5DE0CdBhHzjzbJUm2Cf7AEWjhUwYR4Fo3NwLU9ZQX70a4Ik8PUotEuDsxiW8B1OBrC
ZNgwPiYj1uVEHVfYwYzxpjNmPBa01nCiJ68ow0Du69yi78cO2nyDl0zctoxZn6ZUTzdULQMsDB1q
plFVNnnoTB9z7l51y9smKKJCHIxKz9Y9cBpqR0LczIH82hdVxw6lDXc2K7rvACpdQ4mN1svS9bt5
AJoHZ9IqwcZO1GtEbGWzwuUUiW790apq97Vo2vzAVB97fOzA7JGE0jhislTFrFA0Au2LOc6g9rBS
M3CyWEPQ18uPEXP3nTFoy7EdMg8pwXCcL9AYKmTjHDb1Km/C8Fw2MybfpHNvpmTRH/oRo36Ryfuh
F95ZZ9dEcCQMP2co3lhR02G/yJ7mqLgOILRRc9rIoNiPMR32jTnfl1VJaKUwiq0DawmbyiCAGnrH
sEiJF0zpnYa2yNSTyA94bneTMbBEmq3txwYLGaqkpa/xpVl40qb20LcL+zxtEUcrjbQjG8lqkxo1
kDktWfw20ctz7UQy2tSuhkV4hPct4sraGJzwbsIgt3dWJfKtURPq1Zd2YfCPH0jGWrCi+OTJmfLp
bU57Z9OOhEEDmbJDofEbt7+TbaEmTz5S8fxgQab+0gcTs835M5CeltO8meypajF2JlDUl4Hd4zZJ
As4ysZPO5342kjPNCjyv3Ar73ARceUN2ZvBjROR96zQN0BGDJ6AuDDrJbANrSIeogZT1xW2K8Vs4
zt520YvJXdd0v/HIM617C3U8U4m65wju+LMLyvAV8BZ1NAV5yLNWpsOJWhh6bXOdDzn2ompTEc5U
1i4igktKm7PuFBeq0cpzNopnZi0VO3zTqvfUT6b3U1kziS3M4cJWzztZNca1FUwsrF+x0HLJ/qOP
Z57v6TKsPMR1nmH9NB7BlG6TAu13BXHD3NJ14K7RMLGc4/PP9zO2kXWBxz1cGVZPapRSPBRIWvwM
P6nR9VtBYm8ylvxO0+y9Z9e4dvqiPjeO8UpNjwxuarz50YlpwAeHJ8lDXtrYnV2hHdq4twJjB24p
SWHpeWPhvUE4rONNGMzLZRmm9o7wtJu/MYRB2bcKbPNu1z+ToTHvGibG8GqzVD5ZQZtsvKYXGx53
HlgpaSgrRpsR1o2c6qGimSMZ1zFNmXsk5LR5NmiWxDhAl1eBzRENqZTHgvhAq/ls/chNsVBy3fOh
givDFpjuvhL21Sc2wWO31istvK1nmcsPeK+NmgCLPYv7go188JXGG0yF8QLmFWtLJCzN2ug9XGji
dOnK9XIUbk6xSJbTkNEnomOe+SK1AMOUWwx6ycGTVBQ6cN9TM9I3MCcCPCrWGRqt95LPlf2awsnh
TtFJoB/wMejDqqhhvxSdtL7OKAPpzuBkVO2JU0ri3RqI3BVnDqSAwk55ySULGwdBFSw5Ha/ofMRF
GWfhSYh3rH28YpcGip3tEVrzcyLYtCYhCpYX6c4Gp9WZYYbZnVJYsbpfAs1dhXKS4YZ+MucykfXa
Yn3jv+oZBeiNzTVeOyTBnrLRNU6Ng62Nk0RTY/WHcb9LkE3OuCygKce0udIEG/g250aOyr0pd8QZ
oh2Fn+6uJBB4VxgZMx6cxORE7fJmYkJwCqpKbkvURXAcFsM2FeTnoNoXPcTVxDGOrmx2toYhhO9q
wvoVOvGmCUtT25J01h8xfrBHM9pFYJe1oYloRXErGdM8uIN0bjunHj4xzjTwyJjeCUMakLC6EX46
WeGua1C+YXP2mb7KCUC/1XP9hWcUGFDTcrajDAgoMABxV4Ze64/U8gbbiQjis22F7b1laQEPhyI7
ZKFsLzQQaltVKXIc8Ma/YXCw8ckJv5VOeGDpDPb0++gfUylivyV2/GkQNb0uHXLpPrHr6UQDFhAc
24ARUk9MTMY5+RwZpjjadUnSjYMHQBBg1MwWE9SdSFSKlmVt8BEtd5SOJ5uIyH6bFdXzQsTpALgA
DjhJkZ095Ha9SsQ4UikD52fM6GeTFnhWv2HMc4pNlngPVoRfNVjsRl7/ETqXvTJUKTDD1OgOw8q4
HhbOLZSJhjuHN7CtAOJkKzFaEUvjYn3kHNDwLMT28TrgfTsLuYjfh97AFowvbQMlQuw5qZokTXk9
wytDvyIgtqXiqdo0eO5uU32sXzCF1ue+6Zo72xbeDW6JYg3oO7mhNCPGIhQNt2lJFZPNQVGFJz9j
FYpvaAqLPmCs1m+DQHj8ktZhJ5CTme9d8MtlbhKGBv7SrWO++Xd2IqedZzjNqwv+pG7pN8Sk1t03
rT3lKyt3HWKzrXefOtFyEklafhnbEB/QlOubdC71Q6SHH4KmQHIuwD5nhWQKrM3mJiZ67q50oTFP
C/SNRcHR2Y5j/WRqLQBFnv61P2kk7HBXMm2bRPesGcQ5/b4N23ZlyWnjaZBP22FyvHVt6+jyHrFv
KNdGxxDQVXYnjqqCAgK+9+5i4s7qm6HzaWSyX40JZP1kQUhf0c7FStA0qYfSMThzJLEOJm7II48p
Zxg9tc5cxff/3d//J/t7JgUG++6/TlOcXov29ecsxR8/8qcCbv1muxAl4AbYluUZAhX6u09E6MZv
OngXtY93ScQoDNmfKjiJhz839GQnCFUIwlYmm348Qv9kQ4/J5OcNPaq3x4jbJQ1uc6hwnHdMlzro
3CwJJ+eUG5Ur1oYjBb0iAmdhve5btjA1eBNsgeOK4rcyuC2LGYmtsXWNyeDScep8zIjgazkRBoc0
1UZjm2IFezfgxIovYiChJutsodIzAl4jt3mD33e87Sh2gq01GxL1D0w9edNt12a5czNYdfuWhuM9
IGeJ4dLQ5NqKHLnNQAJg3K9ZT4xlftTcBebS0lFDsK5JnGPHUqyOZYdLStU0TyKjv7bVMabJhq6Q
fVa7fX0HlyV9bOrA+9Rmi8lUDlFNcIgekupEe2uEYWT2PmomdjJeYnaWzQSxLd7hJdeBV85FvoEZ
717SunA+1VgxfM0rx89EJlGUmFlty34mHUnEULleDKgIpRlpLqACDc73kmeHBHbAZ4469UejNbGD
CHqV30rPfcum+dbVG8qvh5QOIP4JzkPvmPS0xvqeM57YdInprSd8B/xvaPq97xM6F9f6POt+N1IV
sEJkZyFAGkfysAJnXo3CHvaQDvO7HoPkC2sjPrtmHnckXeZ7rzXmI8KXcpzECNOY5LR4H2VJ/JX7
wb5PUrgqm6E0tAvxcUIgtgMurpwEto2ueIoWicTO/vYOCU2uB5KQ6N1uZ/CEG4wPGoBXaOO1YV5K
K+x9r0IOzyWu/CEWC5BMG4shm8x+I4yip11YpYHh5mzNEUote+OJRHRQL5+1Oa+2bpxpOyKQy8EC
4PWGHUUeIg6hj4s+B7e9Vpc3Ja1q+c5atPky9YszCGLcg9XB1Vr9+X+Z61tDdNZslfLkKYGFEY78
4FlFc0yqNhyLI7N7np2+7II68bakXhicwroheDhCdFvYRWGvfvvvivqfrahkw365ov5edP1bOv8o
mLDsqR/6X8EEeUNAsVBDQKW//Om8835DRlDLLJkwl6E8i9/3FdX0fhMWaVtd102Qm0IVef3vCgtK
l3URS55wrmrKP5grCgaU7xQTncGmazNeRDkxruTPH8JppmNGjbsE4XEQKJo4AYS8H+ns4x4vul1c
c4Af9C+JNuKbqmE4kAZwPRoLhm5P8GjYmbWod3hHwN3/cBm/5+j+T9HndyVBhvb//V/beDfxRMzh
kvAk0g3HQDd67wmcOBTZqcEeSNJoVV48hPaLuzis9SySnIWEOhVdz0dxQ3NziFtJqwYoA9dzlFsU
4r6lUo3jVXU9ay3q2EUSghMYxFrxKaeMnoNZpg5piO0alZjXsxumH3WQs5xOc/d0SCy+9cc5T/xx
6iuvR8BInQahNauToWdnNcEXdWBEacVsgm3NO9K3JZS9L9lMjffE6q7Om97omnfUHvbPXklF6tjU
OefpDODLqh+T+ksOkJGSBoptGcyQQV/HEQc1zB04PbZDYETZEVpLRks6DcooReT/7oHmQ4sPR0y+
wQt1VtquiZfmWIeJ2PW92b7FetRcvJxAoZO0JxLOxwqSyZMs4olU8jTvZNt3YBOo+520QfNjubDi
ZnjEbmvLnKnrjbYakG5mFL0oHzTL+6SbSbvSYrg1/pJm0Ud4pJVc6b09njU8Zfe4xIkoyWhuN2M8
TDehXB71Pswuzdxz4F+8gtz+yAZy66aaBQ0FhIRXRe1qssHr8GRG8HrQ3bR6GKCOUDTp5nf2sEiw
NkQ80jNji9Z8TkKM1hNU6Muy1BsGWca29rLxadb1CYorHuXJqewdyehiW8kuSteicfp1y4hS4UfF
fjKDakP4XFuZiw63BULagTnjuEbCcO656vUJ1FOzTUCKH0PgxEdPOO4xEnoW+kGhZx/B/LZPpWSw
VY+CGoO01xintvFCRNCYbsxBl19DGTlbfPH1Bm8lgCKDBthsHpqNEZcdHLFosLYLR3C29mkVvabc
9uh4zbTuEBtWC6v+gy7JIJOBHk722CJbWLGH9SzKNlBiClAKYJWWojPhI+cN7tEFWalBcfIzummC
7YgcOq8XBM2PNr9kDdKIZ6nr9RvbG8WrESYRRI95/t2gEOlcE1Py3Wlq9iSmMNt2TCg/8SQGmx5g
ljoYg5M0fjmaM1JmRwpqxxMYJ6W025ZTap1LA+8kNZUrHTCln4VZuBBapBjZnlrscJaWdVRFN+Lk
0cprU3ikZ4cBXEG7ykUW3YTMwE4kkLh6FrijtTWoWfcAw2s27AQNJ7DesOqPQCKysXlaxqq4UZ3G
XL6lTs82R23YsR40IjdW367IrbHUs98YdszUTDBMHdV4kupPeyfT0jmkmPS9aFy+yGGhZHhsrYNH
P9eKgTcegkqAdWIlHD/RUeI2q8p1QKHl4VJwgo852ax5Ko8zEbVGfi4C6fW+Te4L/gGEk+EWN6p1
AGPKcYrzqsSjP3RRfjOXDG9X3jwMhzJ0SupeWURAHzHaJo1aOpTfxqFxwWg63jsNPS7QH6KBLWnR
Zhf44RWmWjdCsKQARkOXE+QSK2aatw7LwSmPYC0QUczyFzZCNVUZZlduJgqFznCO6xuNHp7Wl8qZ
GSuPpmQLlfmijy1fVx5Oh3sU+oxydg6L3ZxHI4ruYmNMnyvlAHWVFzSkXNfPq5Gp3NUqardp+paE
6APM6pWZlOG7c9fGc6Z9JI68KLcgzlPjakKVV0NqWDVOs7WUT7VZzPo452L8BN4Jd7Lys9J/Broc
i+uiORpwDOV71a8W2E65YSOPlkM5Ds2jbZaYZQPhRPfCNowP5ZDHD3KecrFvmza8I+BfEYSmeTdb
G7BnP5ewczlhk/Wyaa+kVCVQft2o9mpaX8Q0nDuc0pjHxWhHpGOUKJ8yaaOFQLl/7YGcHh5VqmlZ
3zHTMnTY1hKOkKN5vETo6ciNrM3bZDZptU2NaVOPuI5ZG6ZDopzIZMUE/3DTsc7zJU/x4K1mnRbh
Va+q82ARYWdGkpE34mpylrOhDM8t3mdMhszLBuaapw5i9/Vjg7ocnXJOE4z1Td7kIOSmjZy3xMSu
N7pWtU7ryXzBxVodEg4Ldx7aDa+avxnYebkR7dS8oAnfoHuw5NjZTTi7AU5tKgYkaSXH1ijAErnm
uzq6SVVZye1sA5+0ODjwA8tkXIBfYzIelWHcVtZxYIuGn0czrtGGf2JX1z4nynDeGOZ0suzaytYU
l2NIt73hbVAmdRic0m/Ixe3UvuRLpszs3KW2uSahg8fduvrdZ2V9b2GpRdjRzeZkuso+b5sRPnnR
LtLa9LNGghtbrWdu54beP58on/7iJF1XbGplxCcOjid/vvrzQ0D3AXA35dvvrh5+N5IjZ2lXGWyv
Ln9QK80nEJ7pC1s4Pi7YUFYyXDSovA+z7jymU2Dvkmt2wLQabMYF1Opze00XqGP7JUgLTLJdVH6e
VQyhU4EEHPp8XvDEyCloZlJ8Nomn8juJMRgq0ICRBresVDEHt27FTctyxrdIxSDCayKCfRfpiMwF
R7OS0khfMbB9ajVBQ98sTBztiVcdE+YuEhONq2GlIV0QrWmjouxLK+v8Ae5kd1uqDL6l0vjTNZiv
MmY0Vam8ft+2D6E38rCGEnIGYRgRo+ArdhPjmLN9BlcYK0cL8W5l5xb+Z1VOGChGAM7j+ovr1RVz
30XzjpgrAdHhcgPQSerZ28xX4ECj2APuFUPgKSIBUzrgBFWcEeuetEVywE+S4aYWiw2N6Io1aK6I
A7YnzQfjCj5AgASCQB6LlPEVjaBzDwQbTxEThqThSUCEqaj3QB+tyZ/GIIIAREiUWHFmuo/TBIGh
vMIYLMVlcJuUhTbyFJ2rdLLk3ERzOq1Z2nPM6u700lCH8oCZXn6uadLalQ7u9lUKcPHNEoEKtMm6
2NVtgwFOC3OGNJFYeGTUSMK7OK/EHU0KUX6Ez+4RfJcQOgvdiqmRDvVD5SaZvi6UKN6aPR1/0x9i
ufOHdP7fY91/dKzzDBf96q+Fspuyp1nhfaTqj5/681zn/obAxcAZ7+fV30na6vvJzrPgJEOMgTji
CJNZOP+vP0925m+cZAwIwy5+Us9QNJDvJzuDX+hxcsRjSkaWrdE/0s7Mdyc7IfiC4xZl3slJUWIv
/HkWHs/N2FOX1xxsblzXTxJNPOhRvZxdhhvbsk5cWGwVnPdWk8ETpS+Q3fIiOGpNDPCD5z9WUooO
SsaGOzrvBvVMybCZs19/cquc3UNUwVUoGUCtBW7uiyhoBUkagllTFGYvloHfqFLtA9zrAZ40C5YX
baKD39S420SoNyNtBdqyZx1yHhm2TH/D7nknHnIFVJESTTNMVQDEvGf3JGzWOKjSGsBWc7rDuOnt
2LN4a6Pr1Pvi7/7hFvl3R9afz9LX10OupP0TkVQKBbb50X1gaPg1wzStDqNGV8QUZl+UFU21uHw3
sPwlVOZdXE69kjQN/JigoZEWTPXOfzi1L3h5Fp7uGZ5fzn4Gyzc7SeiBUJXjR9h01m6OkuDhH789
xjESvYCbyQUL9fOLJrpBToXd56F3WA9XmooFtHiVbb+fbPDE//zVbBQOAD0ugKf3Vo7Qc8e4yBNA
pPpop+eiyZctKCbsm33mPf36tYSSkX/wjajrCTKPF5EmlB4M4D+/tQmmYwQ/Oz7U0ZThe4w4y/t1
nZe+2wg8ucCzLz3H+ZuRadMePE5XbahHbv/xe7Z1nXYViDiI8CwqP/8ZQILknPfsGOs+ZXLKg76l
6DcInjwH/sPfvNi/3kO2LtRuGOcNxvX3yk/DQdnsGichUb8s96XbtH6n8Q0mF55GQB5jBnOyoB31
b15X3SY/X2vGRY4QHJQdJDH93bqUhskYh06VHIqxHtiU82mOZj+OqyIGn/rrD/bdazE85Pd7Skfj
4xW6suf/+D2xYm0UQ+TFh5jzPJGYWQLE05v5FNLB+vzr11K/64f3dX0tG9g45U1St2zx7sNL8o4z
Cnu3wzIvo2AQJvNjFpvD93DHX37338ti6j0RGyFvwCLD7Wr8/J56J2sbp5xiOLS0vLOb4TyxsuYC
S+Jg2o9RHOdk5IjbwQtEQKKuNw+j86/f67t7R71XjNQsdMotBcD/3ViGwxkuILvjbxhaNT+ldXkV
Llp4Dsw5P5ahy3HWMee/Wc+vl/DdJTZYgkDpgfSCDvLu4xxCh91dIKEEQpn50CROfmRGPt9WjBl2
jVnRZdxp5cTweJ5CuQ7Gfh4Oo1NMX8kZ1PTZEQk40qxNDE2NhAJ4FcdgSbQ/xo9/+Qn9u7/T5oNR
tjaPuMb7qVVqm8G4SE3b00XkfJnn3mrWQ51xzALINTrMOziCreZEk3ClyjE964MBZ9CkPvTQp6V1
Ap8QHEjemree5rRyC6K8TKAdeHLY/fqT/Ne71tW5mozs4KQ5/zJg0z3qMcF7xAyadbpaUyAPKWeX
ttv8+nX+9Zvo6qwxLG4kNvmCvFthY83gojB8PpQjFVherFp2CiboJ0Yw9uOvX+v9cs7t6eoA3Aye
jjZauRLjf/zaz25rt9aUsJxT5euHbjD4OHX7NXnPFOO06pya4LmLfpKftLwIdxxpur+5sEK31Tfx
59vVNZleUt3IpoA/5917zppKM/hmBHuJtW4+yMxgMe28yawOYV8t90zx9C+2ag+LQcYy4qqiJOQ/
q9k9ZaD2iVbc4Oj1/XyHX5n+rLZOqmZd080A+TvNlzPWPJI4YDcflswMvg0EI1/cOVvOBHFolfXq
xlG26hT/vmufhkZnwcUKbTzYfeo8OlGl7zvCnDcRAIzep0dCA7E+LvdzGJj9KkNwuuSN3r1mwax/
WTS2ccxcOSR72Aq+5a5mV8cirzGXF0R19gSzrRapNKLKxpSN2iOUkHZwFxnWawTb5o15gPk8ktSp
V1Mw5KC7wRJ9y4bOGv28I+kJDjSJzuSRcxqoWVpEM8Rf+ojFu2xD+xvKsmsQy2XbyHFMp9VhjL2w
B5jsWLvR0tkMFXJqv7oSsmiR1PKTW4+N+4D/n/uNb3+YbtPS4+UJ0WrwxVrWTr3t5aeF1Kg/pV54
lupnWw66RPFtnC11PLZkMJjuPXmlOZ95zmQvdT2Pl+vlDRzqCo0i0u8rs44oFVpkFh0oxnHMowFU
6pzCIYHhTWUjSvN1tYJudcL0wwrlikn7XJQpd2SpTxT1ZJlY9n1cce1miMGUS+l69AS62vrQNzoN
DUaoF3cKQ6MM9/yeMYqjM7AbiqJrGX9pdGxwq6Bp5hDqJkWfKwb59iMJb/MZe1hjrDSDa5vT5fcl
C3NjKwhgvCIz0XHNl4YutCDOl3t7ROhad2kz3elDPV3imaGkLy0Rf86cjqWJFCVEMx0ylqnuw1xB
At2eQMZ6jtwu9pdJsIEReblsadnmXpJ5t5yxNtKkEnD0mukYG6gPtDUGRwoa5feRKuxLeAOowMlI
A1LLDbYhAVy9RmOoM2txuXtpTJ7umoC42b6H5H9LgFR7cgjDKBiANZ9DLUuOqZttvAWhjln/dKG/
u97C0BIQA6mTqNvAXs9a2dCYFMUHHdPlieGJtSYNFfu4uPSzMIvl2Ne6szelHTyFndyUlsrzO0V6
nnm1NbAWeckXuUvjhfk+BfOgWBLzkwuiYFVZOUmvGXtlSlm0rk0LoqNhrAUD/K03YZiD9wOtmKtq
vHjxcInDYj4mwttGEUklsmYloHuTaYvWE4/OR29FeUlyzFK3WUOTzmAOqXqW1mLsZVufGmZOZ9w0
l2YCB8ZEfPKH2bXWPHAoLa/jZydwADO1lXHKAD/ofWqvq64Yd5hyaKleaAeNFt1h/k21OdbRhzaa
v4DNea16rd0kWk7jtUOgx0BzOmi6+7FWqVwm/FW2nieXp1pfGZ9z0zriAxLwJuPbyIlJCVvO0zAE
p7KQ4ccOV8QmsubpGGU5C7Cl9ki5Md86sWmescDV9yLO2qM2AKxfFucmlfXsVrigANZ51ATURtj+
Tmir2s+iBHFWBEMAXy40k6MorVKsAi2UN72d8QeVGQVG6L3G8mwvlrmdxgwqfjcY3on4VX1ho2RF
/uiowZmk5Yymu/AZyXJ8nEub/UPZ0hizoj97PqcS1xigIrm1Ulp3kjxuaDd3oLDXXs6Lsos+N6H+
4Nrj+CDHed6YS99v1POHoFFZUTCClzC/aztEQck3LTtg6WQrYKRA25qZvUjqMqxKC6ddO9gJWYqK
kWxRwBNBhp7cVwlHH1wIqZ+zzdt6i47WRU96tW4qI7+0evcis4XWDwZtt1a94LgNYYYkfkcdXrJl
pknECZvctkhS+04HK7V1ZB9+6JJwPJn95HdxMB6TsdfBKFAH8dnEgB2s7AKgFyDRRjsUXhMdydcA
TjBGyFzLkHNjJuwdOCJk2n02N3KTzw28aqI+ek4OrrcK91tnTTjBnUIYT0Zuyw/TuHjLTrdjDbfY
SFyw7NmP0dO0/x/2zmTJTiRb109EGa0D09030XcKaYJFSCH63gHHn/5+hPKcUobqSpY1PlaTLJO0
2Rsc97X+9TeN1uGVMlqBySSTKqeum7UhW/9ABx2SWWrZctVYQ/fW2EGwbaZsPrXSufRL17wMow6f
RDe0LsCRK0qYCtKnX4S3RdSS3hk5kUPznyUuMEVnPRhEta8tWYQnHiomEB5KUw5h9I6k9LhflTb7
Wx+jkKNqq34T1HhaB4IlAI0XG4go9vYTBqA7gcQF26nUfcwxPbkhos3BVcHKjlHW2kseY7pxMKdq
x8jaj57Hwg6rSwF8sI7K0L6J24LY3dZ3LsIYH4+uIYIq8lprUwZTvS9M3ewK3Qcvw2KkxUbTrsee
Id86kDX0xhw7+X0ywmUl5JXRUNxHmFiZyrkazKC+NjVm93CrarFqiK+rtnNu1C7uLmOxL/LK/+zl
AhCnbuMzOqmgxjncLY6zEc5vknb8QjrTAL/JwJeeHEZG6syzOdPdcOoWZNK7omOHLQRVhgbAqk+F
NRNqN8rmcsrK4qYRnrwOeqUOTtsnxJyGwaFUujtOATkrEA2Cc40f4WU2QNlx47F8XRLgyQNpwvaT
i4J3J0SWfw+9EiPcxmcki3sCWFJWdE9+33wp+eht19aMD0JP48TfR3p8MRlJYP5h9GR/NQO1LJoU
uIpJhXd3hnkMBOJ0bdZM470h3eal/XUyQpJh8AhHNRs6/baK4/mS8V39CttzPGmVMe0IOQNhK+v9
7KGTZPAmbyxz7F+zLmfPJsGuJGIlhGYt16NLFIL3KM2h8vuvaMoDcjPcSiXfEwPjEJn2BURWV1a0
SdL4jn6hulReY1+lkzc84vA5vrpdGnyOhxA/uMWhBi83slMAvj001z6BwFVZHQzhzifmrbjvlmIk
8Bc9m5mXJPQEI746WbtMLqccLrJA3Dzbs7+RRQuqYbfRwg5XDt9KqoNbZealO6UFwtGJM4NR1owC
ZRgE7rl5nZACmLXqYEWLNLjDU2cjXbtmO5txvA+czCboibzboxfCR4UIR5WUY2HE7oN24yElvG8X
5jiANxwKe8ds5KnR6fC1oTdapiMFqVgld6EL0i+RvSxlECXzMvEbm8Qtpt8HYTrR0+zZzothNwbx
g8N0EQW4XHgV5GOr5mOVq8JHq0rHlT143ZeocVPKSRPOap8+UhhHWxkJHHPy9k44TzEzWxxJ2V6j
ImJRlU+mV5krMzDu/JEEx8yv9Bo64g6KFk7xFfo6xKflSlGcbHw/wfy86tBF0mMje3PrdajS17yw
k2pt0CdjliNrjsolbcKwd4OY3qAch3t6eXfdMjTY5VgJrPNSnOy+JGwuHa1V6Q27AFPENUoAY4M8
hgM6U9Z59krCASxU53xwUg/B3p4RR5TlXOwxcFL3rSDhyB6C+DKrxu9Gw5ih1YSViXG0TynA7rYH
zTql3VwcQhN4wFYjCuymG/YNpP/XXCJCpcfn1KEQOmHH42J7lba7cpJonKWC62ypfU6ay8qh4FrT
VAtofOp6gpaET6gSB68j5MMsx4DWhFBlIoQ4IOroRlm9ySQtgxUn+zfZGfW2MWq9t0S6+EuFX7rZ
KHfd3IizbMAONIMPrJFwszZeUuHuarKpqVPCKxx4TqXRfp5KfT0Q64r88JFo7Uu2XAAjRJNn0env
KEmerDC88+1q31BN4zJMlJyZwiLEUHHlS3L+PLNf625h+RmW91gv+XFmbb+q0KKwIq5+EyT2sRCd
3IS2ucuGBgaCP6GfFV/LMcQtswTVxrqEjiCehuGTdvRXRUyByAZIJ4STTus5nONPJiQ9YhG6ID/B
38G0bJ5RQqfO3tLbsU2fiYHG2lImF177aAbjADGoDbdJn977Tpwc/CnMCeUdh2fD7oKtIofhMNLD
XAxDh9MfeVu85tD7PSf1n0VPtGlatoIMqIRw37QVwKNTtrQTfpiofY1geIsP33tyqNAXGLUa3S4p
1R1Bx+E3FOz4cBpNAaCzysM+MBGN2ZNzZvpNZhzOKqO6Kexu+Ty7zbMXjBbEBHABV+wYI/0NGb/n
jH9BNV0SSkx8zneQ6ZH359RDB98ZfONKIn9GbWDUGYa1IaCp6CdaTlIS191gR5+DOI++95HgBeSq
jBg8OBAdpQiN1MYOatqimGU/bGq2F3CmZaYx10P0eYhpECKjpceobQ/fIE2qM2fcU9BG86VBEhdh
6SQ5yLkV5lVmeOm4lUucaDn4bEtTnzlrwgTpTog1HN8yTXR8JmZsD61c76y4I+E5J8k1Lg1A7tj1
rTur9+RWeB2dCBNY85XMMOFdymRcWt5Q1vM68ZoeE/aR0qEwhLlvLMKKqe35aHKBDCyvaNAZz0Kx
8y2f/gr/uS+iKO1N2lH+rdykufE6fOhwCThiRZtBsam7o533HKS9E52cxAMUgB18STgUGMEyqXm/
3ti4xnaGOXKMBPnl9AkYThB2+/z+V4iYwzBJ0Pa/R8n7nqcP+E42L32JkfxadTYoQeBM15Om7DFo
Npn16Erchzk3E8KwR0CibHfvQDEZhoxRVI1gIAc3Lsq0IR0hTcK9EfIVy4SkWaFlhUTD6z/VqeQH
pBmfyD6iYeUN6sZLC+u5HEyeepWbfOdJdUe0PuomV9S7msSSg84HfamaeZZECvK7XHzwHxqPtq8d
k4bs2jlr95Rq9PbDUPjdZsyjKSe7B1QE8JLNAPEP83W44LU7egiEIrMsWf+mNi5QfjQvgH/p3swz
EMVAn8Ou6/FxKEKCsTk7cMWq0DftJDbH7kXRSvPKgxByrjPNhEx7gFeRzk/v684gPHo3ZjwBR8vi
CU94fZvIHjH/qJYo3CHBy8RgeAwoQpt1WwzLPSkGpmwW/5dnpa5qn1BiAUi5XqLZLu3Kqvb4FknM
j0im9vG7vsYII0AxhehOuKwA6Zp8djguH1hk4j62QwNT+zEgtA1+j/SbYKMq33wm5VmTnOl2R79a
/rSW3C1LKBas5fjz5cgHbSF4hR55SIaJgNRzyeyQaHnSnnWfGJTXhAJjafoOPJG4E33XlguolGXh
3tF8KCbp9QtQYoUpKIrAR2nDww6tKTqNSVS/RImp0CIlvDpGwivsOgOzyUlGp6ix6pfc7yGFtcpw
8HkcCxPWQBFZdzQH/MIKiuiSzBPnVMBwF/ZhldoX9C3dJxkut7ck/ec01Nymsa/tuymXaLWWF9bu
8+RbqcvmBZ9gLq2GfjyRDRQdkQCzIIfA6F80RrixCSInW/5d2JHUxOb7Onj9uE4s8uQa2XytzCDE
MiXC7mXsopMpeTpSRrzsijcwGuYQxKIK0XONchvXYr50gMAvm5LE8m6Cy7rWQlvnAufK68oR0ckr
HL65pPPxNtWimjIdD/CDsWiw8ZZVMCF5uPAaD0gBtQZ5fgHkvtUUDqwSX5uvsZmRUC8CAyvypAn3
ft0hfavpTmEAsj+GLncK9y/jQdMQfPejhh8cymUNdiYxXz55zCdIZgTXBzhuHQx/CDYkwdD2BSIZ
3wJBn0wYlaWeeyKhvqgREdOqpyDvgFKbeJtQVnAy4kt8YfVjdZVMcnhI0QN9a0Y3+p7WCvawh904
4aOcTG46tbvZ8+eY0CtWwBi20edMLKH2PWZ10cavAbg3RZPW8w/4+f8csf6g+LeZszGI+v8THS7T
r8ROvFQ/89f/+kf/w3Ow/+Va8BT+TWH/N8/B/JfL5CD0QNwZSuH7/788Bzf4F4auJmnQISi28z4O
+4vnQO4zPq8LIu6+57VgRvtPGOwfZlGcSZazWNoupHsm7x9n4ewYOHwUvXWuIKtK+mSQMHXoPKxQ
2HIqgdwkmcuaAEfLmB5TBQ2LIyWhaiGh0HvxU9poCzl25kD68bDFnLtV5aLuOMf2AouGUYWiFSyg
6/8wIlgmgj/NB2j/+MJYFjANsRF6f/zmROcCS3Ua/lpsqjtyDoy1B2PrYh598nYN0lv+MA5lSPbL
JfFGsHwXEjXxNtyzv09GjJRIaQNjKqwJwwsOAYOEVmQoAhGtG7cmfqRGe7A6s/kcTpAh1XpwR989
4GY6RjsvTqz6yPyNbUuPBCGuKhENKJqkUDdBlfrOtobFQeSFaz0UtiX13o2q+pz1VtRtY07IEYPq
qBOYijM0WOPjWOUELlbca0OM6g4UK9gQO+e9yKqpe1rZgEuFSTTGW8wGsnJDohsn+oQEOFgLngjG
4LIfhl0Edw9kNrUfOsthEUxO4b10TpnuZ9cIiYqWjXVFmgGJX36MuQ2k9BCFsbV8czNxi26Da4P9
YEElBwL1e35b32XtZyOZ1U0sJr6GstNAbaGvNZ/tccr1WlATJ9colvhGsC+c4wySqh671kt0umoN
23qwyRvpzzaKAftK5+BGIG+zaJ5tDEKTk+x61l9MKbc2oFGMd0Q12g+GQzbvJ7Z+RgOOLblzaQ9B
YTXLWtXHrgnKcj3iSqzXkTC4dNGM/GkzgCJu4cZWmBrpluPTMMkRuAGf6bG37SrgeBfzl5SIs8p7
AamPnoZZhE8/JOKwwLtyg+j/NhEDH21ijRFvAah5CsKVsn9OyMBuDq6mgNpyH50BkfpyfqWg6xMJ
O7LV9zNicL0ebc+2zpieFclJL4/EX25O2KZEB0Dgq89ha8zWJi0k0jk9jtMlGepMwwITxV2meHmd
GBQK/gVs1W1Pq1igRbD4kZ3wJ39DcmexdSM/Rq/RWiSuTmp+ENImmwYowofIHrmwpb2hfokz6V3O
cyyejBFHj2lsiO9xctyOoSweGAy4wTq1K/+lisluaBw6b1IzWLLJRLEy0nwF6ySbuONY3oH32Ep4
agvtNXwyAI/lrc0gE7Ll6LNsyJnh9k4pKZfXtM9ElWPMhCnzuhxaBxbJ7AaJdnAydg2wpxJMkyQi
cPDvc0bY9mf+s8y+M5hUd2mJtD4TmAKtsfX3XnrqqWGd1KH1QGIujwcvpFYQjTzxbHPc0cotYmsc
n0ebl4sqjZeSpERSIXsT5PeZiYe6Q/fJiwCjkhuc2qAK+7ww67Nna4IdI9V3h3jM6nyHTl3hD+i1
DFgwdbtwqoFb79cDV6FHQ9Nr8baFW0X4C3lDoUP5APZSn6lh7O4h19ownowBCQkuK53Rka5BCC7c
fYftV+PDFD6mML7zuwhq5kGVRteuYS44R00ZS9zPXHIvOym5l8qcsBsIw5gb0Zhld4iKoFA7l10l
OTUtnK/1+0LOlcGDq42Q91iMy0shO5dPUZPDHoqXnv2QDgY5hvCpEvGsimCwrzMiIAiOj613ivFk
MbMIyIoPlmaGyU2cqQPuMV32pbO6KQaCG2L5zcE3L//UsUNYeHtEUOMJdakqbKVUbGCQ4Bexgawj
t/gkk+V0YirHM5dFZ11lgEHqUzBEbf7m+ZVtYyQ7o7fYloz/7euS80cjEh2yWByjCt8K5hi1MFF5
2xjCQksn4RTJTWx+SZUmIj6Ng6sKgsizNw7RutbWvT/GCulKWQ+Pcz0b21z2TO3qhnjugbhjpyDR
1YmilEY7HSfsoK3Z2yS4lR2wkxXTRe1mVNuf4sQd+p3beALHg7qZmfUUgLBNE5hP5B/Za6c0vxh4
JOCdTQgjLk+SeBOSqg9WbsevRR/5byomKpgir7qWhbhg/t3O25yh9K2o/fiL54zVtuSQ2tRV79zR
r1dfLDfBr6Uy42jt65JukxblJowBcn2C0RymT3lxmTZx8WhnPW6LZi/pEqVaGaOCnNvF4Cvl1FyP
hS4vPHcctouB7C3bevMlC4fkfnSLm8k3VbbvcC3eYbOgQCzqaj+Cz9zHvSgep9LFCqCT1SIooSoo
8laDDoX5DqCMAXI7QTEpfFLc0tGpHzh0mufKK5tkk+m+QgJq1p8SAURicfSArgkPI2iGLeqqEcCu
cTpix4sX5/e0o/8id9Y92DqLd1Nh21de3PukjgFJzsTaUg5slsb93PZlTYJ8OxdrohixV0+UvYs9
6zaL6ma/5M9sSE5rnrO8ayZOqVEcKywfxu1c+sNVSzD8PcIqsTcw9d55ADBrIzN0sJuJrLwyaOnP
bNjzwayqGeKiFR41/S7Twq5bSzxb1u0wZ4ek6pnlpaP+hilHdoZ0oc9d1YXF5qfi8+ZH8fOz6m+h
RPy9JFq4KBBEYK7azi8l0YxLuQw7SQasqDjDfGPpb1m27HOVWhoVV/Cv1kY58t+mkfGS/v4L/FJN
ur7v8D+I8iEiy4+0wxaLBgjY9EVKEj6TVxFw7ORwCrpGR4trjvWZkV/3h6t+YOFQCaK590B4Ecwv
DKcPnC430lgZTV54QjTVfEY9w87USJsi5/e/7gML5/06C2OLep27a37k3sEiEkMfxhGmSkuJ45sd
hwYxpJ89FbFj/fOL+SZWXD4V+sJs/nutabGJGDFV6CkoJizA68Q9LpzVtZESv/37S/1aSUObDrhv
rB4g9I9M35YxaWMAEZ0c4LuraqD296aQwRDjsnPvg1P94+vBl4KAa8HucmEbffhpRNag1Ck9ZkRJ
9PTjDIQCwpHlVT3lUJ/O3N7fX/PXNRJ4yGFhM8GhsiGK/v2adeW2pipycRqGtDtMk+GgKpvq839x
Fd/yINnBDf2Fp1WQp1pFUFtPzAS6w5xWGEoG8/Rf/BYaSuhZeL+x7j8sDSGZRXkGvyVs+2AjUh/F
Elbs//wpebDz4bfR7dBufrhjOVFvKViCd7KjLl3i4Hkm4zxhbjJH0rqSjRr1H1q6X7cP9nReZn4W
rkNc9u8PiUFUNE+FcE9Yu4pni+nMSZsjpchQoHipQO7J3Os1m9fvH9uvLzYpLKED5990SDr9+FND
BKCMjD37lA+8XBGawLMUYHI6E8HF7y/1H34ii8OHWLn4XouPe5WP5JJLlfZJdUm5RrFXn3Uvm88k
YrBhLh0cAXH/MOuXjQu+67vxCHmueIHYf7+vIw5HToKA/VSItjtUpescCzNI9jQ6f3zRPtI3uVgI
OgGk5r4L839505KgQ+SG3T6K1JBodqv0QODgidzBCOlQSxUYUUczZbKaqOsmaq3+amxHFe1co3dp
LmrvBZyv/2ZhT0rVqYm1vAly0RR/WG6/7nuhCfSBcYhjCwCaZc/4SQdQpd6Uzojh4fc5XCiN0ubz
AsP2ZGu7LLUspKz//eP/6BjwfnfwO1+sWaAABx9J6nEBXhJxxJyMwKDWVYFD/yDxucPM1+LEAuhe
1nuWWlftULSfx9HT1sZJQ3XX9nZb7Nt40MuIf0r3Eo/l5B+/9SHuNaBBvAzskh+5yXAAyREJeOtL
HVB0m172xYoN59QXToW1d2v+Ccb55d0jA2l5G4ByWKK/EOlbxvoU/bM+gXm6L72ZLdE+bcUyVQ3d
+O9v/3+6GLgRAnURstV8XJuBRjoUt+F8UrFSN1mVhxdmH9DleGZDl/T7i/1y5PDLAsQBlukstdg7
wfWn5VXmBIH1kTmfROTRWBJIwcriRaRL/P2FbFyK/l73CbbL5ez2+HFEKH9YyAWOvij1/YkDvEv6
G5MejpCKoJf5Y8TguD832QgS4sZucJFMDDDpSHynWxEnyTEIm+QuQX4HhWCiWVr3lm4+a7/rDqYh
gLJAvZydWSzox0QukUY6HcOpJZCWTJ7f/5Jfnw9qK7w5IH/D+v2lEkkrOGs+Y8wTHkDBZqqG+lzC
0dzH5vyPix7CkVgDru8C2PrOxz1fxqYtR5V0p84UzhGvan5/WzNMNpjMneGd/BE/XE6vn6pzBCkY
ldi8+giPPPOXp1Tp0rHaznNPolXuG8Yl4wkzpfDpHRARfg+q0+qC6bpS9h92OvvjEkFPZwvMUHCZ
xVuKSsj5+17nFpFMYavA9rNAkvQGCzyR93sskAZslMluCl6FlefuZqx7q78K45o30Oni9GDLuYpW
MGbmO3MoQRF1vuA1becvdf2AWcYKtr5z7ErRExfJ59/4cjawPqynFFNKI86XZD0M6W+9rNdPSII4
7vAagRQkO7LyRpgM/coWPWPNSQGN9VEO7pcDHEWrtB3xuQziycaawDTybsN4ubydQBuuOjxG4LCk
4qaeLUPvawJMVqDYlV6ZfmubF8DSmGb2eIfjBQmf4ELmTLVQ5jV62tRzq2mgdXqCh2Zhk1B4xF8O
FszEiqAeUv3Avs1xql8cTfoy74yFF/16wEvT+gYtOgcUNzLel1A1Cxg6x3lyM5LlF299pur1UdRA
lPsQAW1yEGNOU1K1mj/V8NZ+FJ8MXEFewmKpa9qGdy2pCm/+DloOHyJnhE7jPncqJOQwMNQdeaVl
cuOUdVFf5HE7ytve6XkgJMjwdtdW2eR3tTY5L7pBWu0OV2F1l5t2cBELUed3fmP13/CQ4FdMTubp
N5zMB/eya8naXvtTwWNWJlqfHT/de/Emvu49kQAkpeZ25l6M3M0RRGMAm0sZbqqdaGYuDw4CciV1
AhAelDNsv9GJ+ESEbpH1qqcl61Blg3Gv6pRLtznhYxs4NUgcV0nh9Ejfp9GTd1ZqQBTKWS7JDe0i
YzJr9ieYjEbqHsexg22+GeSSGdcQxQvXmC3cI3AMFj2EAUFo0JT6Fy6UQVIzlAFXWioSCa7qrgDT
CjCi13tV0EKu7DQEZYwZn3cPVkWc5570IBZYlSA7vTLSjrPhvQ4As2f16VgANSSiBjdD0uPMZ0Id
VEAS8lyr76HU0U2AXyqe8wsE5xUDX8ZJlPXgZrb3kkYJvmP90E/N4cdrhassvn/LOzP5ToZPMdP8
DnB+th4sZSXpAbQXbN6GMDasO/gS/b4NBI1RUnjcV9hP/AYcZIbXOSUbaqdScPgfoxnUgC+R5yyF
xLuVKGJq96W0sgWJ7YDnVw3pmge48iDw78efLwZAxgTsyr8gaJMIDYR8KoOokJv9uQxjXtOyMZg0
FLPLjcUGBEZwFtpxekvKAF/EMsFOdkQ/93eVxg/zC7oQxxgBerw8vwvIGcPmXxXWg8iyyl0PXZTO
b4HBJGObBa3t3s5WAwqczNTGDu/f5Jecx4wB4MEkoAWsFZdpDs62rnT8TxTmOUbNHhKtBiNQptIY
GEeRLsHmDSyITkW3+KbOhTPBpsE6MwARINr2VJrvUWcg5PBzvBUOy9n048T/vznpH+akHKQu7eFv
5qQvafX285D0r3/x15BU4Hu49HugT+iomNNTwPwlBvetf4FoAep4nNILOPHvGan/L7ADHyITg9IA
PIYj7X9mpMjEvcWH0TeBGLAC8//JjPRDUYIgEQjC5HMo2GmSPk79ZkzGHQ40lNYRjhdbb77Evf+n
u/EfgLtfL4EYnk4emh1fmRro76czUruFRBfqwxg5ZAQHK2OuwD+5pf97z/+Lqyzf4qeClDgSpbyE
q/jVl974Uqs36f2h5v3TD1larp8u4ae1C8WZSwz61jdv55SS5vX3v4Ly+UPj5gZ0Jwvoh+Ga71q/
NG491UMWj7SyuAp3X2tkstMW4oS9hf+nD15E6CguirBMigEqU28OO9U7akv0ibWf1Tjt06brnmzm
SRbB3D0WutK/tb1yBM8f1XQRdiKFRdmZG0eqcWeRUH+fmjYsNb8csod5kRz4mZ+dezEiQ6qbLwTr
EdcY9MSNWuNhwPcbC6fEhLGHm0hu+Mll0TQzA+KhXmHEXUO8HKBNmYV/NnFlQ0dHTM0q8ebk0mwN
Ac+lwHHKRECSGB7pfnE5qFWuyLTHGmy4GIgZfyROuNgkTWKTRtF+FXbpo8ksnW1gtCOWxRqvRLu/
cHNbPqpqdm8nXDv3jJaKbY2JLHQwskyKwXJ3fc5Z5qvGugxgQm8zx1Ug4Wq8c3zJh0CcufB1Nm9r
HWDCPM69dRmRNHuoIVGv43pIbqNsnL6GkizFUTsDnNiISaI/4qDGRPhtYtD9nDQo3jcloqpHRJye
Q7Sh9dZ1nNNr5Ibyu9G6i+F7VsinkFlxglxdurcjBmBrZjBfStTulzV0ZrlCv0a66uwJ7JMiSco7
fHA8k8idjYi9IPKpx96bvE0fp5bMuMpi9032uLdMsxy+ZVo9utp+C4nR+qxssl/cwUifqWayozkj
kFl1SWvtq8l9W5iD1I1Tqw8Z4OEKYJuH4EVaPg0mn1cqvkem/PxUhl7/lBoEnxeq9c9lMCQwl6aI
eXeHiRzOLeTF2NkxxiF+E3ZNt5ts2KLYfjGTArGJ12E0R9tAUbCudQHs5SFuOmhLcAFbi3XbZnI/
lUGOzXQ23ue1Hu4l2SdwcsOehUH5clvE+OCYDFpP4A7kDhr1sB0B2q6DkNu5YogabcqusTc2e+eV
nHCbPmbI2Ti68d0kVD61ouV0tu6wDYtv5zg175mF5hjZU8df25S/+JPH5t5yu+g18j0cA5VtRFf2
FKLFyROkf4sn1LAieti9nhPyEOZ4FgzUY/c0N1170RpwyqxSj0cRNuImMhxjj4WRc+NbZXwxud5T
VLbwyPCYwqjHG02GqK2wj22H4fEwKMJrMJaNXiVKTfzuplquHGMw9jWyue9ulgffkQHIdc887tyB
Pr8moYkt/dC6RMoGgbk1ehmimwmX+xHhwLyxtPpWoGnL1v2oim0So+m0ems+lCCGFwSYuw9wLPU2
mgNr5GKetcdsGjtzDNSeAzsasSzzkluzbM3DSIqN2LiDgv4ILwZBCxjgVysnqasth/JqcNT00jlO
dVkNcXiNqZnzAFkS7R3Gb8ZWtZZ3fm+tnRECLeZewQ3FWvUyJ950281QKVSWyCvVt+LCUtAO+zb0
znkDW9VqvXFN7ou4b7Db2khE9AeYiMG4ph3kAtRpbF6FTbh8p02/WpHxiut/BVi4QSdd4404md/p
pOh5EpzF71ssc795WvQHa2QTyo2y37M0EHlCTto1NGx7WeOJv+mbtIe/kGAaZbrtuZgE3l5J3SYP
moFTvIpHHKF4aRKxyUIcf5Fe6hPfNn6wrVqf5nxuz2is5nXhRWm7zhhcEZdZZuExoGLY4a0kUE7G
4dHrQ7ikcC63jbl4NCZ5iie2IN5gjZoCOnBoyq05d93xB/s2aYN5h1WRgYX4QK1pm0W4HiPJfVC1
VisbNulNVXTt69RKyTY25rdF7SIMysx5LdkFvqRpqLf16PsHUi3HNyyC9c5GnX9+55ZOdDPBKkCM
/tLntfWKlR/CzAKO4/c+REk892SPhlTap/e/blfCI7YODinqeobT2vMXtjDOL32A/mekn5wxZufJ
8xwDrMXjRcG2XBKNJAx02OrjmnwMOI5OsQgQGE9/8pXsN3AE+atu5xjbFM+9y3fas93H9t2CYnzO
3KR+GtOy3MtwqPYwl6Ntqi1zlRlL/FWL3MNUCymyHl5wTpVHQMsgxy4u8zZBlJsHTMdyNs9uvAoR
58DqTYiv6qwwvRQ5Xm+WIeNwhapQQQkJcSoLGgs0gMBXhvjBWJ4gMMGZ9Gshh0VLpA/Qk/jCphL6
EKZQqi160ud3RWvqLgz2d9sbrwmqvQ9XCbZUM3BZso6YK2pSOawO4i8uUcZDkwqsL5hdSVKDMYyu
QbWOA3jYt3fmbL6weks6qHNEgB1kzh67lzbG+KwlBGNPNdodYXTlT1OIIWRVtfC1W2FsPfKN0YrB
wI7fefbLYdeHKMUMLOdvJgErniiQcF2HyNYSuPc3Tje7L1bZFtuqYYHjPJafNCt6jdkFuWGuWb1l
nOFHuzf7hz4X+omFFN+IxIivZTaE91WG3E24mOykXVPtg84Rz5KCVK6G1I4uiqmK5x8MWTsy1A0E
D32rDXN8G6vIeCz9JoLpLjNrExjir+eUSxV9n+kzt8p1pp3pQuKi0zQeYsg4NxB5UGARKLI1PJV+
roY+uA3rUe0MbEg/OcPsfho7w/2Uec18xUkldkmbGJs5TQ3CXVy0FlFUX2qw27sa9+itDUlqSzy7
unq/69KjCav7ILi2lyTiqqo5+PrsDNXFAmfDSRqazbTwLsydIh737KM121ZhJo/lLJ1t05YWtHrT
5SX2AWwH+MbXUbBkbuCJl6/f1zIQNW4IhktWCB3KWZMNe+X3FZyQwo8JksUAcQU/Nr8226w8ChQ4
z2GEj6WMsCAhMZjDELs0Hr/G2Cnva31ptQgF4glaDr7bcJ8B3xf6NtLwfFZXbArz0W6i6trvtN4w
HCOHFmXw/GTigeCRJkNqoyYRDHEC0HJBsiIZPX527ZDCswNoQ9UylGgtJo11rD+hv+gadd2C/dUr
P8Ey2G9rA/MjXYJ12EQUpavASsItZ9N4DCFpoL1ye4SCsqisdeVX9QNhO9VuYMOhBkI4d7ZcW163
yCuQh4gR9yiI7vMESNKitd9hi2TMpMtXxkNvmkAsQTlSMbsOxIwRtYQZ97ya0msyjFMXD5tgBIPC
hQ62tlUVT+bAciobGPxOmFqv76Jxt0QI7E6T+UrSM0RzldbOynAXbwXUtduUSSmTXjhqXe77JzG5
8zaQc0fOow2l3JlHDAXKEAbjSo44HqzgtOhboCveedh8cOzJ3lEPrtHGEjppMl4MEuJlxF+9yRyM
/oifb6NDT/L5PjUdfcSxT+ynNt0vv+h6IXwQv+AlV5ZO7X49pOW9rXLwsgBpp24SYy89kLqV4832
lxkEGk5c1d4TL4epSJ4aZ5SFN0Mz+yviihNMAY23oMUK3nKrZ2dAMliQ3nHBz8g3MMLYOWGidLsg
6KZtzRhrD2OIiBjqkjMmCR02Gq3pb6kQ4WBpj4zXZL6xmbMSAyPKr35lfEUbca3s3tnZaiqXuq09
BglJzb5OH6Y60esuMOIDu9WeGzGuLUSS0GIwrsVt6NkAtMVyFgnwCgwp2gTTkmfrIMwyA4kW2SPl
qfAbfi/mnS5VFbModmyklE102VRJvM7JSSezq8ABp3aIH9E6S77Ew+gdclz3IeINamRupev7Bv8w
jZEnQ6NVaSfnJBPNTVXlzTOYb7XiVC+xU2wQLZLjcu9b/4+z81qOm8my7qtMzD064E3EzH9RFkUr
UjQibxCUgwcSHomnn5Xqnn+kYgVrNBfdEfpkQACJNOfsvTY4gQ25TvlhGOn3UITL9+S0D6GWwGfe
1HFjf7L9dvmEhKv9LMhkRJI0ePgkZ9SV7uK629lro3XUJsm+CJZsNzY5R3K9SC+ANUuMSH3zNWiX
8tIguhT/S+EE1NXq2Jqw0g1znl921Ve298bL7Fb+tREMvb5uTae+G5uMKAGzHqZPEVW9Qy9x42TU
I3e9j3XcLAmGwuOlYWJrW97iBmDlVzuxGxJV0Pnd2kaf3VVOX+8G0HEvbsv+akUtz7yRftC/wHj2
LnKwrs+R9PQIPfRgPelqhXSp2mIN8pNwrqrhMkl9+zopu/4ZHLETos2eLgonHi8RNOffejvDko2M
uCYEoI8+jZ4ov5cdAbeja9A867IaMS0o6QukZPZV22M7QuWqU0UeK5uzbgeNX2q9/WhVXrnFB23g
9wEEelNr8kc+ev4XkyI65ufFX8dxseyAWmTrbCzRVCld7pqmNc7WQZupv8qWmSwrsjATZMgIl5oo
XqbWvZCcKsDtWAv5BP4m7gSRY2n5oBX496q+WcXM8isKN/6mCvD35YZ4bq3M2uQu/hfctV4DA5id
8b4O3PKhzpGf90thHtoWpyv7+RIfOUjTXPiDFlrdpJGUZZuu9kP2Bc76iZxRY3D9p15rKgKbMX9y
iplWppZGj7hGevoCXvGJrWL2NhtW/Zg1efNFDGL29kKjCrtKI+S2YJlVxnmes6Wxtb66sy1jopug
vBx5S/cGLuuUXYzm8COefLyOlHeu5sCvLi12tt8qQZa5RK22IdDtZqlHgM6dpRX7HjTDGvccNfxR
EHgJ47O/we0c32RshlaZXWTd1vedBjCCC8ejzcx7vv/vpJVCp2VNC1YDsFJcpf1yQTL78CkHOrex
gbA9zW1nsXCRJUGkTXTXoRf+amni1c666RV6xOdlgHux8/CnbDSsKfusWZjZhWat+dSKz6hc4bvD
0WjvHb3oSkTS4A6SQd+hNB7w0SQ2qNza3idkdlyZuYsZJW8HohpIdQ+zDP0iVh26nMyEK8fS4JPH
s/fAUYf1BJLLa1R6+kbEwbM929OlLgxzz79iAhdr+s92an/3Cr+9Hetefo2XaNyN+eSnPDeZXQfB
Mu1RCfPESEilD57NLfUVHooVec/emNgP6VgDGx9SPtg2gG5bsaeSiRsg3HP2xC2ZnziDPCkJ5+0s
FveiAcWx6qfe3QqaH291QFW8wEAUao2V3bgoVOGyapxizJbdLUj9Zh2PU0Wdu4vZ4Wp3ZVn2h96X
5V2Uau4nr9EJKiTy6sZIRuunEZOZW2cTyUhDGl8gux1uK2dOrgondz7bAgQExJeFtO6XrIIontCQ
K5lut6MgXGjpZ/0uigYCkiboS3Wf16QeWsXnnhl3Naj8pSAY9X1bDA9oAujdeErCFddy30/taxJU
XpjFCSsWG8ELJlItLK1gvGIr511MNuZ20pBy9r919XPoszHdFL34agFJekH4NeCWjiHyfK0RwuuX
hhiiS3+Ksg3VkonB1pkPg6nNcq0hqAluaGDE5rquGlShVlsLZ9dU88LRLGmxIcu2eKhK2mqlI4N9
kirqGSWsB9fsfiB9GFY6cR74dq32Ql+mb4j5S/xdZrlmU8UhqcF5vRjYDFGFGiq3O9RoR17w/Ttf
vNJ9ImYRq3lEYDi7wmJDueNbZ6Y4XnUZYQdnfZXTFA6z++ZxBCGt8cpp9Tv2UC6VM8pE2uAb3+yg
mC7t2rG2bmNRSMnJ3o5JuxoDLfqZuJbzifajedfNwU/at9pTzKf3aJpem2ycrm4wWrRztOl8gxCp
yqn3On2PrZk21cbt43HlA286A3R7XwVFrUCPHG0gYjDzWEriwiOvRs1HzWZTvxs1inGpqBmTzZ7z
eHmmhfyusovVBrAiEimEEy4Nr6PK7uzM7JM8VG11jLwYntQqLRGDFbE4J2M9dSmwnCrVFGcPU9+f
l9I7V1B+NLixxI8f5sxmychG41rvSRH/uJh8JMeikkxOiKn0soAOueJRvdrIHZ1OEZeq2mq4yos+
D902Y8vJ4F018VzuSRGWf1sk56KmoYxXPllwZK7+eX9OigtHq9MuROZIQBvMjpXbUrLjTGqfub9j
3KG6Pz5oWhieUoa4R48yZ/JfhNDasJQJkvIi0jImNz875CYVzYLyxychDSqIxZJcD8U8n7m+GhW/
ax5+Xd+y6N+4vurRHI0aGdsCYWfchX6pUYCvuEEamY8fv8RjYYW6CAobdEs45ZW+88/nORssF31g
tmHfU7r1poRdROxZ0U1h6ku4SLLZx4Hk77plk/zxpU+NH8RjDkhimjeG6oL93u/A2zcbsWm1qkgi
YXU4tCYzVQhGe01QLEwCZyWTPtp+fNlTn76FBA2dFrcLJfnPy1pdgBEg5bJekxUXRjk+kla+hLHL
qA08xu/Hlzv1QVrMMcpwhzLsWD+IDkE34CZwua53Hhqz2XP4B8pPG/zMLGOoB3Y8YCz01chjnBMK
rYBw33++S4Qp0zc0MYxNGQ3fiVHHq9AVBlw5uACuv+hvSaSKSROl+I9v99SgRbqFStO2YPW++2g8
q0enobfwy2L7DicU1fyYKfbjq5x6qLxC1b5CYfROrG/D7hvskqnn1ywwZhGtiEDOK8POxJn3d+qG
sJpSAyFQmRaj+lF+68rlOAXJu5mYUKeG/I6pfnX9+vXj2zl3jaNJDbmM6bJQt6Fh9teL2+5tvzxH
Bj01OH4pE5Fx20hGj7+2IPOn1uzbULB3vUa/YV6YZNZhg5vSL4nGDAPKQVdp7KR5YAs9ADo9N6O9
//Qs4M20UPj+AkoXRzOa7QgwK3XQhLHRFgS/9e56MvLmqtAyCAkiqDZ/+1y5nucHAfsoJPPH317D
scqXwmrCsprZoLjyjhAZ78xW4v1YJNtchWhR2jUtXxHXfx8gQYzbFFNkE6Z9jP5K1FjnxHjl4Sc8
MxRPXImb8B20zwb8R+9omARdmi5S+nXI1AbdQesuLek9iDZ7+vixnXhNGHVN3eBdMXPZauL+bci7
osytAIlauKT6ti3eNB8DUF4pMMXFx1d6n7TlE+v126WO1lhqVK4i3IFUHAMK95Udr8rJ68EIB9io
mrFaHqXDfoyIswinrE11Xyej8MXlyLrtF7PfZnR/92ZHGa1sLQrgpQ0Yw/EzQVrVDJBrSpbrqOAc
aDcVEhkFbuFc1W8Ls8/6C28s5pupHqhgS/jGa8psBNsQLX3mRkmfPJ6bWcHp6+l8AKiDjxe7olg0
K0CTCao06Z+DstJvjNG/xwmVvpXL4F0MBYY2wBMvLZbbnZdLaiaze3DhJ6YOnVmjETnQpccy4mDU
uwk4tPJeTP71ElFYKuu82XY5IqAmtTwwnJkFr2aqYVmMpneB72pYz3Zth/S2p03fwzLlOhkp05p3
ldtoGbKcsIqZ+XoTEHW7ePG8sVl9Ap6WSVRIsHT6V08BMD4eAe83AciXDc8z2EtaKrLgaKw1XdNL
t6lCemFvzdy/+Ym4tYk3RqoHYYfooo+v9/4bIpeA4FzHYI1i13N0PSeRVWPFsgrJ8VEP9gZx5GHq
q8PHl3m/d1TxB6bF6LYYi8dWBeiDiYX4sArplN4JkbYUxv1vDZriOr6m6rIeHPM1bqszDgnr9HWZ
iniifL/H/OdAwMQVk1OFZS2XL8lMMqff2todag692FIY4mjaOCVwsnxsNgVJdZzgqpaNpTkeHFrZ
TjZpB0sftJ3R29U6ovuxyqTYs6nnmBZkXx1y3FfTTL0bPmW8CXqUiykRWpvYiD6bOVAvfyFtGQyK
TXb3Aqsj4+fBhyp+IGwwPmW/km1meBzIlvjv5eKsk67Pth4gs6fGcs69ilNvXInkibxAGmGpYNnf
Z7NU75yyyscqhCYs2Q6v5KTvc6Mfz4ys94u4bfx2nWP1/yjGEqfNVIW+o2JUcLOvyfnbfjyu3k/N
6iJA7HHRqby3oxVUb0xRNzBcQ3ZWBB8rfolO6FROHFfSyTPKqpMX801CQ1hC9XcHILcV9J4KvhUt
gWWhKGqgP3e0OWgY9umZx3dqInBZ2wyiECBpHiMpCiktN6NUGLZZe2d2HsnSkXyui/ZHn3IwT9wz
T9I4NS7UwS4gUdjmGHv0KJdOFDzfogqzuQAtuJjGhb+008FkwdnUlpaEtmjAP4nAuk91dMgypnMf
Eyp57cd+vgtqWz566F7QIEQx/NqP3/TJH48JkfhJIkQ4o/05bFGVd1qeBGU4NeKHFcRPiTl+LiyK
Jf+H6wBEQc1BZeLdAbAbNYgkFJ1DAGjiQhb9WyU1FN5D+/Dxhd6fNPkGebnsP9X/eUffoYUr0oE5
UoY9woiko48zVXctbpnMN26JSn4oi+CMpfDUAP7tksc+hWyxCwrRehkSIronw+1HYBd0cN2Lth7P
7ALfX8oyA/R0KDEx05re0Z4pKseGU7Rkfc+07mo0AuvA7mUO46wFijlH1hT+7ePEGeOpsQsVUKXM
/Dk+YJDCrxBlHQZ+D1cmrcttQxjUlWuJfh/5cX+V0EJ8IK0xPvNU349MHF3UQ3Gh+lgjjrehbSxH
LRncClq4lF9GdzJeG3QLD5B4sh9/fZMIFdlVU7Pnf8clEPQ91E3lwHI2tnT3AbgCVEGMvgEt2x7c
Lk/9dYdQjDRnk+bzxxc/cZ/UB1i+4QvxkI8ndCgzZKHUVRV2UZ3uMeA/xCrbwc/A9PztlWDjsC8E
2E+ZEGvqn++SXkYXA4ovQibGZymraWP688Bu0LLObLfeD1OOzUywCHypor3bHwhSU4d4HAr0ccO0
WVwaiFZ2O02Oiy3B/f73t4WzinM6ixZr79EQjdNCgDNquC2ntEJNyIqdA7bNNYa4/FyCzak7I8KN
Axj7Oy55dLEGjSNLbsmdafZDYmnP4Ki/Z7P1EE/umbP0iaUKrhRya26Ns8vxHrLEMiYrDUEhGPKt
Rc8vqJ1i5RUjbh5F7y3Mc1WV01fE2MtaoD6642OSLTyfAII8bIzxIg/EG6adB6vNG+h+bkE2rnlm
I/l+7Ns6FUF8ZCz9XPFoRDrsKqDte3moDQOLwhjadn6buvqZy6g19s+KlboMJU7cnJyijwvjo6/P
aco/HY6aqQIgIGSJmZPdx+PwxMrDx6WzaSK6BfPiUekDIu5cZZmRh63FYk3HAobc8NOr3Lus6RGG
+cvakufs7O9cY7gXf00cCq+AV/94Kx6VC8TPhKJ44Ei6uUVAO6kSOVjJALXZUiHG6iSsDzZWdp5A
HgH1WnW6t+/nJj4U6KF2E8f7RTrNPeA90kSE4JCrjreNgo4i73YfA5NQFwjgzpk5/uSLwfjMiAOm
hh/5zxkJaV1S0KEvQrqs1TaTQXahzfTrPn4xJ0cZ/gBaI0SRvyudlHbDMhLXRVj1HomI9RjqufHg
e/250/epYRZgWmQJgi5wPAAcDwOuaComollYCDKj5DC7+rz7+G5OzUBQNGgnKZoGz+74menmHA9a
jggWgu3osUzNzgBHqiu+Yor++2oQm1fsDiwZKhPtuNJK1gVunoRPVObRd/XsWhhaZRs9f3xXpz4e
FYTuYS2hwHU8jOcur4yl5uMpUsf/lEsDqUjkfEc0UO/a2PG/TQWJWnS9zpmbT815ODvYNLL4vi/e
0QLUwbmNeRgTRtxXGsTUeCeyJ5Etn5lk9h/f5qkBT/mOk45N+frdWYfwE6wQRBWEIhb5vnQd727C
17r5+CrHBn96ZtSSeZgmy5GFXedoXg0Gcx4cWsehP0z6U5ro9U7DObOKYAAWaEy86TEz/Ho91P14
28gqv3EKz9onPt6EBWg1AqlMbIyGTAl4rOgKhyE7V6U1Tj55j0hxvkz8rscbnzbqdAcDKavNbNPu
7ps3ow/qNero7pB6/vMwU2X3REIzvrLSp3wau0MU1K+4ziCNKto6NKMD3ZBg5UoNjFbCfXz8IE98
a2iz2ILCzAFBcLwgFoCNsnRmuz1Vy3exGP1OF5gCogIdpnz7+FonHofxyysDKZFG5/E2xiRtRrfB
uYRLZHzXKZxvSkd/6yRHRy+osi0t3/7MDuPER2dQv3F1rqZzk0fDZGwLObdxze1lzhcomqTvoD6l
H98uKwsa+2PTTs0GVeEY/v29kkkYqM4KG8TjmRJiIbJ5v6tDVRqD6U1lqC3u6CrHkOzjJ+k75+Ay
p94kWzbK2SbsF6ayP2dNvhWg73ZThxp0gbU0RtR1ldXfTYSchKVLQfjjOzyx5nCD7KEsFjY2i0eP
toxaO0lrHu0Msow0+3ba6HjXNxbOjv/LpQJwFT5cAfrVRwuC8KAplRVHNCOoq0+ErEOX83r3MsXo
fWb6OjVGLT4o5adTHeuj3e+ItLtaqHCHXTk8kOLzw3Gah6Lj/aVxc+cTYvHXhyMmsEAHB2SYlG6P
P0BjRjNidksVLuaCVt2b7tuh3Qjq2WcudGJipjVM7qBFBxU7onqfvzUjxAKdW484Ahax8wx5Yu8v
zcOZIWG93x/8cY2jMRFoWQ6FlGtgTDNWJDaLi87pnHtzcAmNKiaQd7EOiGVqxaZzs/ixnlpyrR00
RwORzTSxBlT9VYpiyZ5RckPL2U7A1sPU6tuLxbaTOzOIQcVJiMwRVbV92SEy5nQr19g5okPi+DTb
dWXKNlR6GSnWxv0SlIiGK4P8nLrs2r0+NlHwK2DwlqBmdoe1CoPI0/Y2mb1kb7SdPBQA4m9GKymv
R60dQz8PHtI679Y84XxX0vNoVwmC9xCRPQ79aRHbaEgcTC+5YvBZCiKZDbuPH691anCqwGLO8MQS
swf/8xX2k2+LZfZKKrCmfO0T8RMGqrsmMsRfc+yN14qjvi4pVm/TRnkNNEMpM1tEf0TAPNtsRp+j
hvSfwcSxgKsNn1HSt58BfRKTWhVwLqPO383e5D/5DgVlgn86BFNaNwNcUEfC2vypTyZ2Fnhcs9Bf
s3q4QYojtqSi/0j9cVqV0kq3QynNzwLRNQ/JdM7MBqeeQqCcumwNOcYdN2CLQnRdhT8hXMQC6W4x
Vr1uPwPZvuSs+dynZ1FXp2ZW5cxCKONxSD1+7CIzYjANzKJpA5t9FEMrdr8o7lZMCMmqU5r0j9/0
L+3E0XkOxQzoZZNKIsvz0ZuONVnQJS3K0C2XYJ1Mg/vZToxxXVnSuUzqongiNwqYnY1y8pddwE9A
1pfDQogPkr69NhFB9vfPnT6MskADaWMaPlpgAlf65EVYRZgHsb1NWukqVsESyqzunjOIGiG6yK9n
HsT7dh8QQRo/LBqsNe/2DPHsLCIaKXZ2S4SUFazsDkEqXNZIYS1AXK0YKSgnHeLi4jZZS2pZOC/s
c5Gt1onlTvnCkWNACaJAebQw6Egj3LJPS3zLmUVJSfkaUouIALTVlXPJk/EOfYYaGYsVaU4Fh29D
K+mjAi0bP03WpINrjMDyg2eAqrDoX5hOqn0yMaRwTOU7RH3OHkn+D4kYm2r2uLXdLNmiFbY3rVb1
sB8abwsrUpFIABLn1ufcquZbPltMaJIP4Tnxh+Ci0L0XnfCkMxuaU/dP5RAPuqc69Mcbbo4pWdH1
Fvdf5PNn4hzRorpz+pwaWnJmnjt1KYTXaA1wo1NRP1ruKdaR26wq9oQ1JhvR+MrNN4v8IkiK+PnM
AFPv7fhLU6dmAOSczt4hDivNLYapTOmbjoSWrHoaxpi9FtvYR6IeyaIsjEuj1qNP/WxON6apxXdm
r5HvYBViLypiL379QH+Fb4Do3tZd/bP/D/XXvsFnbdM46X8h1v/nVw81uvPywz+y/1HfvJU/uuM/
9Mc/2/2/X78d/6g3b/3bH7/YVn3ay7vhRyvvf3TYd/6b8q7+5P/2N//tx69/5Qy+AVmez0z//1EC
6gr/+pvqFv7z36/fiDl6q77/TnD411/6F8HBc/6BLl8V1AEbUcrXmcj/m+AQ/IPzPbojSpqqPsKQ
q2qsB//571bwDyrjjOzAVl3N3wkOlvcP2ix0njmk2h6rofU3BIfjVSRQpQWlDWQjSwf1eFRXOob8
MskBH8SGs5D0bFdX1MHlY2nMWKRi5xwG4XjDxwWhoPqsWPzk70/ixOMlvba4MgTz3N7p2oi3TxHb
fnsJn/75pfyOe1Xdpt+/H66CIF9pVwG2sYU9Wql6KpwjnJQ5lD1up8mcm7u8bpkbPVtsdW0qVkbH
0cBuMu2+A9z4+PHlneB4hVD9Nj5cpFC+yTs+VggMgyQVRHp9WBcuZOkZncqu8BKs0DSYrmYTutaM
Sh/MFHHexkoQJqjC+iDgrzuq05/JOzTiVU0qGXqCBHB0bGBJ8pcp30Hq5s/i/gJ4YxUaXJ1ZYA7G
SdyRBYLkHkwSrZV7+DkEXmJHChMbD3TkuQ3JhE7zBTex3KuUXJg3sSHZKTbMbSsOqkuoNzM4GssU
Ny1Jbw+gDnBUWrAiJrcTbyDiUx2fxyh/JtDwdmNVjE/FUMl9l83VVWSALMCZ5xvrqTarqyTSKRuk
UrwYsc5fnOY0uOqINdlSyIvug5Hw1s3YCb0+8KhA2sUGqRDriMnX2ptkFBNa4nWwK7CnPQBDJERk
rpNbB2cG29kAkRkuMvw1Xtre1cVoQeFUJo2s98gNc1EGwcVO0WiUE3TqtIVhaTZ3xBJFF0hy5r3b
GMWhQWa0Be0/PmXkjT012eJ+5u2YWxQxRP2a5JoO7tx8k+CE1rHHbiedKvmIcLV+GfSFN9Mw34au
wmt4E/ktVl8FVy5AobBpEvlzwh/3qLf8Fam33bOLQeMqmmP7gGfPeACJzy6ln6qrua6Dq7JkM7MJ
ssbOVnaJe2flDgvhCewut50AGQwr39zWjZnfCzfB7UIaMBiEuv1mR/wyzkEXrmO4CHFIxiJmE3to
vs0dn7Ov9XLvpkNxqH1ervTARM0DwMlNZyHw3upuVxwEplREHeSkemQ07jUjyu9jJHxkUibNjY0A
iujXePyR65LwZYy2nDl0nUnDqEGHN+MTZaLlOmhG/ikrkXtRsnYZM3ccTJq4iXL1sWuNc6vF+oik
k3tx7SxY9QHAzxE7Ubkak2r8QQi83MvUtG9jmzcRIR5b2ZWQm5KUtJIcl4HnmpOy5BWBs57xXpBJ
OpOUhLUqiu5dPWq+UbRfrqspkY8mC+meAFFMiG2T74ic7L/rmWs8gEMGHKW8XIbGs+1i3mM2qEet
hmhREd0lW+5+wedEUMfCm7BdPCS2wfhvaeu9FLEXXRRd/jJp3UBedlvexv5P8uWggaVa6SZoB0rz
kHTOK7CB5ouJaeUpNhmbWK7ydG/iitzYdvFK6sBIRKYniJx3GJQq+WdOeFEYqvtd1NjiVpCDexv0
k3M7QOF+qNJOvAyOW79iWmO0etjjWzOqXy2cJJcZPIbPs69ybrWMeCG/AtYW+ziA2R5KDUdGkG9+
3Zyf8BF0dafdz1JUPYzVbLnmdNs9CxQK97LuDaJ/OVKsjd7AZV5k5dqd9DTsaxNg3BzNIJHntP2G
3kLnNZX54Kms5uYLNL3gCmIA6R2uaTU3vYux23zm0Grk7stYV1P/LW0H+yXFkZXH4WgtlY3MctGq
LUK7abiWzQSCdIqtwb7Hk407157lowEUYA1vGlaq4czIBpvF3TEOHZIBKWYQsjv3TE1DdTPUxOHi
DAwubC3/1OuddlcDW9Wc4cYuRbnDO+bcLWSDAWEl4rR1YqJSoxtyAUlXRv4UxmQYHEozf+wo+G4H
lfU72PJr6hO8DQj+e56Y5UGr4m9ysJNDslBHq4xBXNXlOG0LZ5wB9gH3N/CbElPSXc59Q2ABbFfc
+nmwMWQLF8VzYpo/cXpjL+RMEx06ynWLjdjN/AstFw2BFg3cPhFEzYF+JSplbSb2UY8daPs5cq2y
KH7GYiGiGXkVEbWdLdeBXd3Lyku3ZqkFlxn0jmtKGxOONT5YLN/GZSrRqQ+BHx8WyhFr0xj1g05S
bVh6GItFb/nbetLMtbB8PstKIU50hIqmVuqXk5MG4RAbn8loCHboTrorowqsYmvy7L91YprctcOx
FOXiwjvk4NGPIVZeb+caE7nkEbGDHYGUlakPaDgDAwFZ4OIPjtxmI6Pum1VPwz52YtY8FnB/h5N0
XCUmws6scpt7ytoGlta829HtTmaKl5DOAn9+9Z0RgaeVz5fVrKxFRZ6/4FKqvbU7u3JPJjb4QDoB
/iZwfLpyo22xQ7SooRkm6Zzw+7wDEixTJ7cnaoAh5MLsVoLv6touOnFJfDjcC1M3D/Sauo2VJHxV
3Zb8sGZVoUUhTMVwLoTbzo8LIMF1q9gFFO/CqdhYo1aTd+oub6LQHYRI5fIgMlFjx++CcF6c4FAO
kfyU5tayGaOhuchLYa9ds8Dt5eZg46Y433a2Zd95Heq7OlLdmrjFCa0Lf9doI7Uplcw+OZbc2IGV
ffHcGJu8LqedHUlcmcGo7RooJghly7vC0FjLgUMd0tSaLfCQ4ybW4uAJyo6xL1JGvGvVycGHP7wl
acO+BmtKWEE+afdlP/s3RrPIC+m3WFxtJ4Bz0rht+YO4nxvsB95VMKN7X9vTRLJpQb+d5maSX4tu
MQ6CKlWzThO3vSyWyHoZMk/aK8+ZkOeaU9FdJiAj/XVmZPoPgZOw2Nj0c+eNwiwelqYJ1oJ4D4ia
hfMyFUNKLnyeZld2H3ffSitz9Wujs0cql0ZlxM4LXkAdx1TeYaElFyJbaTPUPi9xxq91ZtTrvpjU
vkA0d1juig1i/arewudIL7VZ6XZxJmcew69MDujn2yvg4rWNwpbW3wokc4pB2Y+6dZbWzq00ozRc
kkp8NQURcERpy1y9G/LN1BYpyyzWIfpR4Io6wiBMMuP9SsA4JitbICPlCL3T844FB/Wv/Mk5mlQ9
UMz3AkEm30DONsGLdBFtYkelqiVpSRaxcG4X8BP3Wi3A0o6pleyGPM2xGCOSXZds8pKN7c7i6ywG
qoIJTSpM/6zOyKKbi39uvpqUYCHM4t13AcCLvCQn4f6MUlWTZinNLdtQ9/OcN2zL1IYRsMVo55ss
MYsDmsbqqoD8ENp6N23KemIybhWwuBSkA28Sp2NxD8pau6/iYHhKTSu+jUt2GpXjipt4+fVTBM0X
S1NYk6hp1KS8lPJnDztslQYe25OgaYxPTIPVd0u4nIK1mGpHxzbxwo1VWEzZ8uMo5sQ+MbThKUnJ
7lsZjeZXRMm2ch+XrrzUx4z7H8ZpEys/aM1m6wV9TrnupNr+4h568fq5AEfCLai8oAe/nOVPjAbp
fl6ieltlBHAY6QTRRjoReFJgiwWmsaA50yUyVOnqz0MMyEyT8pKHphzSnjq7/VYbH2qrLonA60M7
Zbe9xvbj3Hpub27jHt6LtNmEJQF3A7B3/uTFSMSyzsHc39evcVQxGCqrueisUV5Wk2i+DINt30Ji
mh8ndrlnqiPvaoPqwKP8T/Qn6CS/c+5RMcm9UbO6UEstfTV2BHxKweDWjSy51QbeNNM/L9UYGWUA
elD6szaokPb6LRPsVT0AONcfH8N+HfP+fIIWMm0Y/Up6ar9r+8ZYdc0gxWNXlhZB1fRXlA91aK6W
SRv3bTskxHMVy1ZS3CHQfWDXkgkOjF6iPg260/fZZDcX2BjA9kVO/V2khXfnuzEG4x74WaS1dbNq
eudsJ/nU+fGfb9+jl/VOO9GaJFzHsdaHsWY2FxHKRnUU8qp1kzUtNCZ1tLNA4o98lK+dJEKkAkob
QYF1zh5mjfc/DOYaX+mFoBwpXf2fA9EZNKRQEpPUjPl7Lb1UZNumDOSuljOzU4qiLUgs7+doyjEE
mhXvwGy/YdJ4hs1jocNnu6Q5U7wZUDRej61pv4wCsEa6WPmlrpfWq4lGZsZKJqrxEoaFT9KskW90
spZ26cwHXTKVhHEAbE03EkzjpDvdz0UZXLGBJKV3BjxL32/atA26t1rNMCbwuvsxbt3PGsGQP0s/
1jGUVratrayOORZHKPveqS4Ow8AERpAoe3YOy5xL4pw/tNhqtLbwqPC4q736XC3NXYXejTkFm/3G
hs/1JSCGdmXrKYVwIm+35hyJm5zW5FU2kB48GpQcYCqNT/GikXaNua94ba2BfIq+WLzxqokIgHqe
SFxiSep6EsAgJevrQRAvBb/BygaQJYD9gP9vuKHKfKojgG1dY4EK8dyliA85W5pNtKj/ELGhjzZ6
R7NmHaUIZSDusuO+RPzdQQ+wZsFqzJ6+1ZOs2kSEGI6ruArq7cwkDANtZivvzeCvNNjFa47TOq5G
DiKdb3fP0OdJb68MZ905GnScMhBonVoObn5ii68yG/Jdm/bpfhjZXemEh4XgADlQJJU7PPVp8eq1
nB+X2RAv/lRY6aaV6cihkmcXKJTBxbKoGrSTaPdwHayDwcJxl1sqbREdTLX2nb449I5fv82SPFgb
wj/7ffKNCPDhfVq936pQOv9KNjrwlolDv1tU3XNVcpaZoVkc9JmZsVdnuyohwyUp+3Fa20sxE6Zd
TMPOWOLyAImJU0vlWSv2Tt5dabXDk24M5paotPrN6Qj8wIAnL4XB6XkDRJcVoK+N7tnMKCg1TSFu
ei8FxRDZzGx9VPkby+85GUW2jaG+dha+kU4fYFrOBr/Z60vz7VdUjl8uxQo2WbdyUnsJsRg0F41o
qMoRwgFQMFBLaFIydTvSowBUms0XJGT+lTFRZgEWGFzFhmgvUulVV27Mg0OOLfeVbjrr2q/GJ1Ti
HO8nme59VQFCxC1uypz6kJdyTEavvfz0+UqXberDIc/d8tM4e+JrP/Qct3UnvjUqG5zNlCDet/lH
K01tnNVPPdsBRSyfxnu7run7XUlrKg6G+lRntdboeT5tBMWSV6eZQY62ZQbOg57dlkQdKiPq8JoC
2K42yWw3d3rV8mbqjK3Ir7VYVDEAbmo98jKnG5+oTS91HQtEBYVV7q7w5CUoank9j1TXfg1DXPJs
JOIK+uA8kOFox1Q8rE42d78qPpXF8MGLVqxdKFIrkFrFAXBUGhY2G6qCPufVELl4V1R5QIs1HgNy
Nm9NwZFHrwp5SwpFLxcUhKYk+dn6i7xe+Nyq9SxjNiOTwnf6MdUrXcz5fSNoHZPBnQcKt+igAAKX
1gwQpmBb8YrjSS8OM1TBFRJHyOnxwieI34QSXOSSgxHnurMWA3n3QcYQBGRnTNsKXuQaJz4IyhyE
HhsenfBRl6YqPR8qggC8mi+LZVMoc/qp+QYqwNwCnpKPFeibVWS2xX+xd2a7dRtbGn4iBpzJuiX3
vDVPlnRDSI5FsjgV5+Hp+6OSg3bsg7hz0DcNNBAkMWx5bw5Vtda//uGoreAKija2NTp6AsBXpGZN
gg98jpsmxAWev6kwAXvqhS3OMvj4T/zm88CeMrDbco1gIlHrm64va7nsaTy+vKBYqlsG03+8minQ
pcJK/lhWRnSnG3l5oSoz20Dt9S/8rq2fKwMMjZR3MDVoT+XFCBX3erDptMJY79jcNZJP0KxVr1PM
gdfotbgYPfbZaky4hYlTN191fESx9ch6A71cAZTjUp53RElfrO9z3azbMITv9py3OYikSD1q3qzh
xznQ53OK0ughWVFvaqT1FKBBezV8Xgl76dvf+5q86cSI4muvV8BGzfr+YF6EGxE4ZO5yOdGKfn2W
t74AIcXtKbsrxgEUyeaYdFHKPXyeDUYHBNz7cXLtseWDOwGiDppjX3ux5nBUjMK/qAUlUT1n5sPY
EKssCnwO3YpK2KYdDhNXGg/KxZ8s7XmQSPDz45zr5QU+s+WFY1LEEhNQbRNKhJcWsojaNUtFcT4a
7GZ2PDzNI2WyysDn9ConILQgXidiH3vGnQ7HfTcnjZwBY/gJCQ4doKWPxdspLpORUG5KkJbdRIW0
OaStkv68q6uJQqmj2SnWqKzOskBBq5xFMRNw9pqbGgD1CGZspRGtQkfhbGF6sDEBl7cc9rw8n9vs
5HE3QI7mc1PZ8Re6+lkFs1ms/UQ7gUI11nTTANo8Ko+qXVtGIIuhHbiZOttbMrCOMmFxarmDosez
eNc0PbqbRvAyM5+K9FjaTn0aVQ6IuG6VEN3NbZNZ2TVOvpj/uqkD6oW/p1ULzocEyIQ12YBOQ2ad
L6G8wtCuvf6bV0bTvuOrByXFJlE5giaEkHT1jl0cJUfdLvlRliwyIqOSa0w+X4fB4a59JkOYfsJS
GTLuQZfrdEPDWD9TlUg76CcyzQPcggR1S++kBPfqbLJjTTlRVRHV7DzMm6Hngc8+vOPMBFL//OXn
wpwLyRGjGX3z1Rk5UxWHyrFcuukGZ9p5VyQy3VdjxYJOqXBjz2GTYdYYX0NGh2KxOOlyqdyFjmz0
Zkyis4/eXip3S/AQ17cCxV6LexIut3fjWgXMU01Lpsyl3wMkcMXj0csl3jK+/bI0cYJpD4V1B6Cy
7R1SxYOs6v1TF3V/SkD/0ajyfzCE/J9NM/9PjSrxIvyuP/o3o8q2ffua9O23rmv/Oq/8/Ml/Oc6L
32BSuBAqHNAuQ//ecd76zcGQAaLkmoNkOxaNwp8DS9v8nEpiQYC3/OodQ4/wL8t54zeTmD6IzPRh
qxGI+08Glj+P4VcdDcRVg3OBb/cD40FYM6ZhSlMHP80/Ekr9Pa5bhKH4MLi+uzs3f7SJ388Q/90n
rVGG0GQZeP2kXc5L9OpruXrwTcwlcbl7VWvWyRgl/S9IcP/uk/gMCLnQJDESWX//u0Y/7rRoaVSm
cOzI+jDq9et2KCSq3eXpH18SzSSuGitXQuez/vpBA7QBUTWLOsys5yzPPiIt/ZD89z/5GBKXVnn0
z8NP5OvI4J1J0R8T0Ch8houfAY3ZlP4Ht453FYIEwipG6D/yPWPSe22MHxXxAEVzMek95UdFrEtT
yl9clMu9+R5LwFmfiJM1EY04PCwYfrh33lAwQxOjOiTjmDGXm+/meHrCM/RJDQTi/f0d/BH6+fww
CzXDGk5E4tP6Zb57IzTDqVibFbEoNUiJx1FyIBEkCiotfdN90KoUU+PAIG7wn7+K0FlXL5RPhteP
y8ttKrph0MsDMEh132M8FjgCG2AsPKxfrK8fmQCf1wg8w64AXY5V/ddrXHrZE9JSKERI5BUUzEm3
0tSj+7+/k/9mbWGW89+fsmIb393JlWExaAz1DpqYsKdupifCfMtT2fxnt+67T/phZxqzIqkYiPOC
5P28cSf5thAETrbur5bXz05AgG0O3kZwN1yHQcUPeEzcM/EkEDA7dLBVseFrq6CbIFqOlv1cp7jZ
gdcw/ACZ3TkNE1KEo7+Q3Dj6z/cVHYVPyip5tjaK2B/e0CoqHL+oVAFDyaw2Sh+0LJgV5cViF/NW
MPnfGKIxdhixOwe9maoNIcOCcsouT1AzIBKPtEAY++Oq0jAL/PqJZHsyso5rEMiu97KPGdeeY7wY
w6Xy2gh6xLJmGQkgt0rxR+YkKrYgDSYTehxBvakubudGmF8yz6yOTiSj16GgRiIS3TlEa8h1NZdi
P0qWVOZNZAu0c8+MHQwSIK2mvO065FB9lpdbiHPlPWa69gnHz/FrHXHQGJ3Ld8eW9HaWdnUe/XaQ
YeL5SbWd7Vx/l1gZI/Lg+2hQut6KiIvOhk7tKhGra2aJ1aZDXww1lqxsgr/6XOCkZnVi72J2vKt1
BnKyBtTXGqWFhc7VLQV7Z4EVXwg/woTDwf6WxCkutFhP4nI8GTsIt1UXDvhvnOyCShYRQXU29A7u
LDGle18UGrFe2AjEyeCcp9iQr7Ff5U/uCKhVt5Z6qd3C/BJx7SrwRuAZVdhE2bnRQBZT4inRhZY1
s91Mrk1LrdFOPrUjXu/U/cUtEVTda8StweO2VtduLz90g2fa4/X4pfDTj6kdo/vOJfVrXHfnpG2r
85yvY46GipfXVwhCLCVBTXd46thHDpWO3HZm9kOcWwGVSLr68/flKY2xHgrsnlFpbClxLd24/HDJ
EbkyyNvYu32OE4WpjdSmnysvb0lXwM7fv0hcblmWchPgQxMNYSdzWNQqfiD2cEUJvDR7FRgxB0U9
VhtiC8juYmRZLbhwN26+TxlUqksDaEtsiO4anpNIkVTPzJQ4qbLKCHpzAS0usK5bvviYHD4wYCo+
TC+pTlzjDGmNzRvOUn2wpSGeKhb3g0UcjAzxW3Qwj4Whk6GkSQZscidwzQYpG4YcaxxWF02ZQ56E
iqsA92ANnYgrntq6YdnZ+qKFg80pu+AwTcOlVi9SXDGTJzRV8bDv/VK+CcjRO1GyjvDigVaUiiHf
t0M0UbqL4XlplmyPeVMH6VxrzHQnleUs2wX+UB00bTz2gTtl5JUJ1f5uLqwtW2P2uMlHp30cvE69
xNJ2zt5MfHUBFufAQyUXEz5cyhxyTLXQyHgSThJnr3VslqcpwkeZ8ZkZZo38oAcSUIdc68QXIZgK
E9uNNq9pxwkMiit85plTx/lqOswT6i1OX3ymwO9IU90Q2hPdy6HBiThRU/KtVMI5lJkLpOcm7nJh
G/2zaudhj+EM9t2i50VYRr/E5jP9aGFCBbWG03Fr5MTRxd+6vvE2STvdl7UJw2F475M5PRWlC1IV
KffMaezdJj2Lknn3tAXFGC6HrhHbOGOdIyMiDlB52RffUMsZn8tdsQARxMukurAYycbGNlumgdXl
vNTsitNNksNrKXspri3qWiaFrPqsz+nsBhUBVRMuszTsbsXYDXtjPfqVzXWbhXxLW82/9tEQveUT
FvXWQPZwBV/nQdqRdZp63ij8jqLXXqxh4/lcbQZEDFunXVhGhV8LdHc9TnJakzcBXsRamJBoc2u4
TQ2mnb85Dhtl07B/YMbv3S4pWQVm08ybyKvB4xyr92/xGm8AIPEQxKOR17AXTb3P9aLfyFmyiZl9
tXEJst00YIOHFPtUmAbG+DXBCEaVeYnjcYtHM7L2bZPm15bCJzoZLZ+HUKjrtl5L+8qszrmheJlo
fvs0KAwbdxruThoJ4AwXrOdz14Un99JlvvFNH9mthvUdcYj8u8oIeLySzhTvhhknFczlZR1oWucQ
gOPsWuZOIe64ZuhYCztiV03hsLjVI4wmcb14UbmZdK8JOXBHxMQdO3eukwAacxo8DCqOQt8ty1O0
9MVt27P3aDG7xyhY9NlQcM9F1e/IFMSpsyRyz4pM/V0YfXcG7clDuuBrP2vzQ+vqw14m6CNIltMu
uya9tlJreCaKvr2ep6S7jOTyBRf3EQYNTDh/xrXAXgznsIh0AdGui2vcLKObPHvxalzBmQF/VPFq
ndelj6znp2bQ44OJ0Jwsl6IOO93CimmGhsGxGO/Z3N81p+rJCuTQW8n0Ry1N8if8uMtTU7Lj6IUP
Z0o31CoDBPf5Y5MlmAHdAc9gR/s3BplLvBHndhliqzf1B4QWdrMHbw9M0OAx6FohS+D2nM1M0mfW
vCJSFCEEwexYjrUusFz3VuELjpSbeaiXhkRWKy2YxdadDkNkrNcYDPOxLcziNNZWcaq8TldA3DAm
rLztN72B0CMHiZsQfZ7n0ZyKhcMnb9j/Cm+M7moAdXRhpClqezsdiuQ0SmHhsk8uy+CfYPZU5DC7
PQH0Ie0ArPpgwTHto51lQq7JkBXflAPXx0hj7zgBo8N3nEWzgkWODuY5sa/P/srZJi2l625K18Mc
XdpkETBMiSVqiKSxGeD1xsDg2Whf/UzPIDVN+f0orQlKo+GCdVHfw7dQ3jycylxmm1Tp77bfH5SU
cBhmC0DZgeduuqwvNo7h1nGkdmlYpQYfzitwhbTNec86Na2gkgys+9zvDmaNanmqo7cscTJywcyM
BBgGWsSGGM8oBqarnjOa8URMyhdRlL0Witxarliu8dc49yCdEEKqgYJPgupW047p5Oj+zosL9jfb
Zfu2Y6oTGjZ7DEbcg52N4oIPGUMZxkWzM/yC7fuzDGItiPHFdTDGwgjgxy5Q4Y+CQWyfHZKisE/9
0BYflYUNdjB2Y6sXQWxTWuV5zm1LpNFdDS6VhZHhRaYMyip4e28cXOXJNxmpziatTpuuEcv53Dtn
24S1WjayAUJuxbYbCH8POsbBh3h1DrGIh6q2tldE9/gi2m+Wu0ZdCv619zXDu4Wsx3YbzRNqrzSV
r597YFnimhqOS2b+Sg/zKfn4S5+6cp99OirhMI3Hm+OvDU+7kCnVk2R6AChk7zXH4RLnQt3DKYya
iQCp9GrG/ggG4kKNlQkS19j8nHNnFZCFDPGrvhm6/F/75j+42KsRIPYdP5lAeLEZsx/wfZrCeOp1
IN2M82X00rcy7++imSP/7zu+nxp1XgZUtXySQW+CZOOHG2APThGD7B6GmoK0JOKIw5rSpCyT6qzZ
RBj8/ef9bDW1fqDnrGIs9MM/qWrLhmLPdjP8B3ySpQJ2zGqTtuVA7h0vVocl5jZreddcxx9vPo/g
kXAXd5+Y5HBCv9RCYvmcN7I6hv1ENNI/7bMJVEeWB+GVFcJ9+eF+4L83uqjeyE6l3947WlydlT3+
ag3+hFisse0MsLEvw27L+3EJ9mk/RG5ZpQfXpnJ1cUrADsPtwhomA1kOGcEns6RyZwI2PP/9AzBX
pOCvrzz1AUwPf1U2/+ycORuZPTT5iKVXO8YRIzw4UloUideipy5tq9GZr4XmiKfSnp8yMdcfmnLG
bTcPhNx1ZNem62bXdEGd974FvUZRy9lZc6D4ZRgMZez3OjKi7qhFSKX/QFz+H6/+lbSGrQmI5G+k
NWlZfmur7u0vWPUfP/UnVu0joPFXfhQ2WSso9522RnifqDPqFmT2gMUun/UvrFr8hvKE9wWLcewF
eG/+G6u2UOQIvDBWM3cH23Pnn2DVyOpX0Oe7VxMfXLQumJ94eLytVkk/gFwWr3uB06J+LnWtSuqe
ybmrbZj8RzCdjUltMxJUq2C2BqIPJ6TFkKXh3uL9nzPjL5a0DGC7t5cMg2xRgRZQBE5LbttPBody
thlb4x2OR/xYTEyn09h1vgwQDS6hB3c3CzK+aJdWEll/RQl/GY/8Zji4k1B7TSZY5nSyPONlu9C4
kZPYdNa7NsIVPetw4GFzu2Z3MUjIxI9WFvXeRUscFPyU3B17io/CWlMj8csqzXYiEKPSA/hou2WG
Arhk7byxGt0CIbH6F7qUEaJuj+rkMrNS5q3UqJ7aZTzbe9jlhRtaJp00oskofTSSmXI5gZEQNqkc
3CMqKbgAkK3uXbs3j63XJXtzkgQUUmcTKbiqZuoUW5bBNPfSTB9mRnk3rvQieeCPWJcwOKMCkQAD
yQ7/gSag47a2naG9TRmZnr4uixHuh0eENkTmLW5vgjaA6dxmSbza2S6U/3eGnjuXg3CmrdH1nnHs
hairc7eI6GkpfO9eeU700HSz6R+BFy1tI1vl5IyabTKryeeRzwOzsq2G81uYUcpwD8DpagIrTq6o
8nOnPO5lX4xpwEQ0Qvgxz+MZ/kXsh1qskq2XustdXcZ2qu8jUvAOmQFrumsQF5vdiOZ1XMqN589D
QuhDLXf+HEUHuyrMZ7VYsEeWVlseRO7ldtDFHMEHW9P9/CltsBB4RB5AdbXtKfkmbUsGhGjbvdnL
WW+PjMRLzHdl7qTGW9wy0OPJEfDk4Dm6LVo7NCE4XBHrNm4nPQKeAm04psNCPEvkbuEG0+lk1SjD
1IENbFd1wfhadAAFMAGD1T2XKBPHhDRPtAnMWh+zJM17yCZYw455jPvm0lnjp5ZxCUjSvbLrpQ4h
Fe5hVUQnLyt3pZu1j5qW3E5UIkHDx+xou4lEHeYXQx9JQfTSaBcN871Oigy5mZh3wjqVF3Wh6Ufl
2Nmui2rzJBC1Bhk1+bbVaBYLe0pPdp9Xu9Gv4APn83LUa5am6ebmI5l+r2Xnw8Y3Yi8gglKj25LD
riq9rjsh7JNH8urfG3LWTw05rOfa9frNshQYL8NqIxQwbG3V7+xFcX80qP6FVoZxrQmNFkAmZJQl
3xyGsAB9ENyjSjEU0uEq2A30aOZwEO/6Ob4gOgWrUIRWe9g2912qkQRYpUYwmE4U2o00bvj28iyd
WWuCaOrUkQSG/hvT73njk0ZE7Z6MB7LMwEU5vct4QbhW1zRkzn1t5XekqF4sRgRE0utr7OpD6hJB
pLfi5MXjXSsYpy+FuYFpvo1hSpPOk4T+YD+2db335+lSIlmA/dZPu0blJDpGC2LkyH5y6bjXLJp2
YxT5t9yGvmKWI3mYZF/dpxpWnLVhhKJjnA/Jkk0w9S9tBY4jCzzvYSsaAW5N9i3Zi+W2mJoy9MQw
8m4p5O88D3dvtkUbaonoD36Tf108ZLSw+8WJDDVMmRuCHzBvlFeJ6CSjaoS9rArjNk7q24GsIc3n
opaqvJp8W77l626W9ZGnwNZb7ayUad+lZu2eKtUlIQ+MsHcMRem/k2cCimHsm9NH0hXGIfZaWr+0
zgNoebhCaJE4UY1Z25Zt/bYjhSuAAy2OmfTuIre5HYdO37FN+OdKaqMXkovYfWFf6Tfm4EVDoKxO
XkmzH8K6y7q9zoPa6VXdXzmxk9xZ0yQum0m/WxqtI1iSrLHYJAtZ9CAJxY4oGpI+pfLws2vvWqIn
uEMr/VWXO+jpFl+vst8SO4XKmHA61DhHZwYGjbJ7yMHWdmaxRPdjNl4qrW7CiYCvR0+Tjw4EzSDX
hrd2Ec9ujEYCfRLvca/QieWoNMxxBw3lWLlyL0wZcRdr+8o04no/+s3XknykrdMs7QEjiQeFPR0v
cEZjWiT5cHbqUb9KDOuuF+oib5MnNyNhzYS8q1f2HLDTboGCX20xtqFlO2G27qVK82/81tq3qZzu
Jh4d0MGADw3bqP+aRbHxnBO1sGksj6Wm2YB33nBJu70lPu3EaK7bOUNtnhukOEE9KFJYUbglYTbn
/h50YzkmVXfoFFFXaZTtYXCkYSywRErRWXCY5eESCRovemBElmQafCWqr1uJVpp/NS+6fZsUK8nI
a+pLVAxaOI8DIa7SSd7xybPD0ewvprTmTBjzR8MeDiU6FDEsHKxSAD833T2R01eMfIqvw1TiFTo/
Sy/LtwPXA2RbZSHmEel5mKFT0n7tbHjNZhgTdHo1QfmCHxrVatMviXF2UifezZo1B20fWy9R1SuS
wg3C6rSmI1DJz9iZhsIqb2JtoM+vGmiAHeeaQg9J8g2BiIZhqF3Zq/7ChK8XpqbJ/LLXofNb2mOi
jevxDAm4ckWg+c7VyID6SQMDvNZjNUwbe85tOtB5kf1dKTX/KNpsOU2D9WhPunrH8IRsv6ggd3lH
QKy1hr0aOODYdgWjknPW3A6d+Fpow42ReCAv9tjdtU55M5aaFtYZkVRz0l8zg/7SNlYDzO5WJ6Rj
X/wW29gpJYxWM7qtweVtTHi+r2yv9mEEg3mTi9FsR+xtj3jOm1tZDcnehSIU+ET2hUVmc7Ht8CJi
vJNL3dcuicLKnhicjAEOJ/6HiynYpneUGTiJlb9Vvjffg0K6Qdb7L1bmqBDdp/cElSndaJGrhwwO
5AOkRz2YRn11lMCxwbIYJ032uoh4YDJAsgPhyofEJgVfL27aYlvI31WTvc+65t0JUQ5frHYgsq5P
rhi1OMBpHNmeVAYoTIpRUrioxg6U3uRnYIMKElpvUyOU8aVh5ocui7IQ8jSEnV5Udz58U6jQftLf
oo/zD4vn1l+0RRyImJkeBmYtO4JvRRoKtDgXqEN/rzP/K7tzzgzQFRvys/vHVBpnt7TEXglwZGfU
0i2wOgcEjjGbjmDcMHFMvQy1SppXJfSxEC/E+kIaLWmKXTtfFMw6DmNlTChf6q95jN0o4dcpuhA1
GPdskO20tXqL+GG3G5N8b5dxu7MLO+PwarXypfaEdYYp6uxyasGnFSmegQ5zfwXLZuu+SCzjvcwd
951IQvRfy5rgGyXgxUZOwdBzz03GNPCjQHqZt528ftEg4IGUWeZ1RKNisW7LBsU0HONNQeXBoCId
4iQsIgPu7LnpR2+XFUN8TxJj1xiXFFphAT23EcsRuOb3KnLdfQ0La1N0itEHDLxjVBJfuEyOCDgk
9zy1kyNtMj9TQIa8qiQM3P516GzQ9UX1BFhGFjmBgOdNVHP+ZRUa8BIKXaS6QPlGfrA6XEyTRoIs
6iNZq9aVTKT1mNrEk+TK9c9pUlRn2cHsyjxxPy/JLh/IvsM2xN7rxnufJxRMEnqhLKJHI26KIK/N
TaTZFhMyhZGS04CUyujUuHO59Wpsekreu4KxT4DJhhFWWqmgMQwbn2R4thMIdwTODJDbGV0vWfI6
CuyOKfB3us8thm/+CERXbWEHKRjSxXl0mQhIwy82tCqA8p2GSCL2FGdiXh2ryr4TGNXt0QZ9zcv+
ET8LhMcuGeoFfYrZObDaxhIZl+o2yp7JylNOc6k10wBNUjOfkGmSgJcXxePUEfdHrBpH3UyijjTI
w7QqJvukPTMRkRV5hcXyyEBx2iGkFWFaRenvWWNsyCInixhR/3bK3WDWcWVyJz969Iz8glGGfdXY
TFf7uvyg+IWymLRbQy5VmGiZySMdrieEP7j69MVjY0ti6Bh+7pigi62NSzxFt0+GkibzS8TQq/N9
Vuzwm6ivXD9619sG/35CJvbJmE239ewxA2xdI5xzj6rHAAzUlbwqp7m/Av8Ni4rEzqVtGNHa+nwF
Kn/S8NoE668shJLDEHjCGy98y/u9ot9APfhi+stbrNy9Z7T9BW3uzM3IdmO+HCM/G7aLpu3z5EPz
a0wl3Va/MFqpDnXW3JBigUAzYXtMaj+EKqrvlKK9HczG2qPF35uVYwSWlGckRxygUmeM6j/CG8RZ
J13eJq//GvXxe1VlvD+Vddt3l14VPVbDQir0VMavmoZwoYcRCzVzCWPLu1iE/+wrBlFCVPuMwzFA
jowoHcIrsXS6cWHb6laiuQu1Vuph15PyG2TIRpgfVSPlmXaDVm7wg6yYFo4EGXG5nAR1oGsq2ZE9
0B4b3uDXuUm+WRlAoBWNc5BYZtuAgjNOhqFcvOSVJPoiTY0C70cTX/mpsnIKvIrBI74D5e3YmR2G
uVO9znmzvUy1uAmViWgjrBgyvgAapmjeB6asjqofx97PjwMakyNVdQZ3Iin3tijtnZqX+MzI3d2R
3/YwN6ghcd+6Fn4vb8pUMz6ctO3PS5K6JyS+zcHM5+zUIyrdOaPdPNglQwW/Md/o4eVlVto0+LF+
Dbo8wLSt4gtrYjrSY2pyCRqL9nPBvM2qYFJI8jx3Aw4Cu054DBARt0RWWe6H0rI38YRSt1ih+bTt
1qxDxOilRTCRjW+vq6S1NZM8unYhFODpM7+jtBawzz1Yujl3jKL2suyxZiSJ7ogZGpZ743BlFBVl
RZt4nMXiFTw63dS+Z21kkQwBUF9JGdQsmzHjr28FUzzWTkyGJa9rgTTWRA2Djw7jl0nuEhTiR+rG
o1eUMszzYtitnkBbdnPyWAun3ObwJiRwLs2Uf9dLzd7TCoO4WJN8GTJBumZk69klRzWn0Ei3cDW3
4oxlmR8ojOg2ZuQ5ZF8XoQYPJKgMs2Z03upgpnl6aDPCaJuGkGk0cvq5y+ru1FbWR70ghxfMadfe
wlzSK4PdfTuhWLmRDY+xyhBUiAwrizwfQ23UjMCt0m6T1b52Hm15k5qFCee2uIxd76nyRbunvq7J
P+D1b6dpVxr6njSdAd6DQy9DksqqIOWv8nszSNPu21KpW7fqLmdFdHczR5sFaRcow5pmbJVhAXuc
cUvC5cFPh5Ue6snEruzo0SEh52GLeMChaJlPIys17FdVqd537JGO0aB/H94HT74jETz6dn2DUmc6
pu1sbmghz2zRT/htlQi0py2tFm+yQZBcN7TMl4xUv1qM3tz70wiMsnDo2p11bJRxxwT66Mt+uwxu
FiIeLQWNzlJ+qW0N2GQcR39n5sYDe+edOcczVzR02+wzC9wfYU3RDnaaju8SggQQgY0RpeMpQaxH
3Gv5XnaVuJWxxoP0nX3NbBrSl7U8+oZ9g90zVgrKMJGc6LuuxXzSJlQXr7AKraCLXgXLF08+FFHy
zTfqq3Yxz5nvvlmGuVP5W2cU+77zP5qV9677KbNkcmIJuRebWpahIZXcMC34UB32hLmWvSa1lmxr
ZnXhOsbPTGKQ88UHK1mkiDdlCRaQGAtlC3QAWcmbJmGDDtu+cadQwUq9hq9vnjRqegUUjmv1ONCU
D/Xc8Ic4yRUzz0Doqt6W7VQ2m6TzYKK7Z4WRAASW0JVTQSGW5f0OFCfGJL0nH3gxvJoTeq57mDFL
s7cZNosAM7PmmOZ1dOOzq3VB1RqNU1Aa1wxXJyry7kFjitjuCr+Fqd5o2diElpEAtbn0CDPbh9lD
UrGFUSP+4h45kQJzQOWjX/Q4d7232eRlHZwS0YJY/DFO+d/G6/8vMccNR/8FEt+2Kf+QZPRXLP7z
5/6Fxfu/4dm7wvOwR/8E3P/0uRLGb3/QxU1YhP9yuOJ//ySIW/pvuPd5BnQmvKBdz/H/Cej+4yCK
sTJYOywxrPmIIvnRK7XXOz/phiQ+1ig2L/VV+G1JGo3AzgWkJT1Omq9wY+qvysCt57sBxc0fuP73
lHGGC3/F+23YjDjqM9F1LUvAs17nAd/RTYGiayfDaPpYSKxwvBhhG6ol1uVSIIt0OqQ+Xb1aO5lG
t074UffYwbCaJVX0sY8Ltg8Uw8jGQOwzF+GWMGZEdVlkInhJkZZ4s6ZeFpU1i4mjQNov5yj15p51
qUzEWR3+Ox7CTb4lG+ycEFV19empg6Lf6sOajLldk1iiJU3bcu/qNZCzkUhY/HGEu7kK8T6te7zB
jk6Vg6kObptosfiayGEJCFNvBJ0tO0ahqFWgeR3nfpYcNolNPX/IZxX3zb0BG0Y7+VR4BvUpT+n3
IbZidzcKj8paH6I43RZ9PDUcc4nmvCS6gM6yip665Fx1VsbEfKSeHm9q08My0ov9Mb5aCJn3dxUm
5fEdIZTuDn1/Udu4txbQD8wWzGyjJbpFxrm9/skYZZ/3PDWZKvfApm4Qo+PFPXRO2DUjo/XijTH6
i+XDT3MN8iyCwo0QAzDBjd+LZY6vB2+uthWiNtBpb65VAFblPy/91GnsyOO0RXON4Yq7bDp+FSAh
Rm0j6+HKo2Rtw0yPrUPuWgY9ACTZMYI52OBh7Yt8XzTF6lLh5zA0d6oZfIljqstZR0VS27W6IWHa
5IVRHk4KfVqF2iyi28Gdp0cO0uxZTzCS9fIyCS3CosIuzZxvWjnJOx8dcYBoqSZCXhO7BFEjOdzC
esFwgkMPF+9N6jXlMRVld7IjptaGkd8l8Etuh6kry8DTiEGBioP/0+hSfJTHScwPaAHxbtaEaN+d
VcBXIMrdTHToxywmxE4fu+LsEYyOT5UNALukOdU4ysFaM5J9PFXiq4tJSk5D2sibQXPrt3jg6KcA
mfUrMfscTp00tBOyV35q1kv9tlmtHEbsfZ4sM3+QmjJfXKT3cYha/GsKhfLJ9VlUNrTnHeWEfYxp
qwHIJ1S81vgtwjX2bQG53ApF3jXWUnH3Bry4lUtKFmcy2kGmxvNgJ851DgVrZw0LlBoXVsehie3s
WAnDvcQ7xniZzN6/MrwSKxtz7I5CZsgY7VnQYVTtQ9tX8bU1OtUhswrrjOfUdJWTg3YoYuUQD5cY
VzBH5XNdJvKFJ5rvp6m3zn215Ie+LFGMk2T0VUEoi8Koib1T2ljLTe10A00VhJQiRWUaRMr3qGi6
Ioe7BmSv4W12SfKsdSsW3YXqwpI45FMTMTrw0/RU0vhe9wAiF0NjpV+mVkfHZs2jfqmyIb3skqx+
6KHk3OPz+V/snddy5EiWbX9lfgBlcDjkKwIhGUGVlPkCY6WAcGgNfP1dYFV2Z7Fmsqev3adrbdZt
LbKYQQYRgJ+z9167OkmFJVODz/bKNjXFK2Z3V5RagwFlUZ7SPe4sxk7kcX5r6V54BPg77ruFTnc9
9dxdUw/Wd2vA+mc69vw8pQQhWYQeC1XlZLbDCzE2Eud9rPvju3xWREfDq65mS6dQ2pMcjM3+a1+M
hi8VRQ46JGi/sJjWhGgBNSSFszNiHd7vZNe/g5Xor/R6THaZicXKLszxLi0Ze2OIy4ey6eVdOI/z
S48b94sViuGONyS8mcqqf0YBEKthNg/4nHRBmU8pbB4z3VdmamO17kv1SJ9ftufXzqdFW4vsHFV9
hUvS7Rc3Z3sxhbrcQhk1SQ033S1IOCxEQz6vJLYhJjZrGd8XI0bC0e2w51JmkGLh8UAMeLhgWb+t
2FNeG6URvUCAzPaL5dU7CAba4BNe1C92ovSL1ynvWkO5u5unoedBQZnIuSxXm2o23WR1X4Fm4YN6
6vsIJxkL5nwTjh2HZiWiU1Uy0kSujbG4l8Wlr1kVOZJbDdvWK8220pNRm+KTPSOubXTiR5u2tucv
cTpOzKoUpycceNP00GLD/R2lElEvVSeeJd42rEvjc8rIfsxaK9vX4LQfRJO29xF98dcGu0AqWGri
kMBe68e26D1Wzc5yGTiYvlVlj0SM//M+S0q2iXx6nHMxjvNXIv10M6uoxr1bWONJi/JhH7YC3HXX
yBM5/2LnJnX9NOJKvZ0s5g/4HMteJlN8x5OterW9vvzd7Qrn+5yoDqGlayMc1NFXth/pGi5lj4dH
d8QneDVPrRWQfetYNPJ9bjytZVIQKh19vc2GtwqrY7YZjFGS71209LS2pTyBKe+2pVOVR9fKk3Bj
2an6Xpii3gGyrp/dqLDtrVlG+e8yitx9UU/hpRehezW4BXa5aWmOseeyEld4LmeD5xvbvC677kwd
M7ubtxcl5m7bA+inA0bD8dlpaGGmYleeOUyyQ9E/g4MmA1GxV0Y6BPLnt3Ls76qodc+L5s3fdNln
/epz5nFNUiK6ysZOe4hjy37Fp8atRyHucOamYmu9adM5sSwhhZG6W5JELuQ1ZXh0f9GKHCg3m4Wf
hpa7dzoWdFwTY4Ij0tNwbQraIPBXum9KX2gNTOQbrrPyokWF9cllEe4LfZLnsfNMboOzcQurWt+A
pbmsv8BTTbP8ful6XKJFsgIPjQvW2vQYGfiEmrgob8vIkI+O2w3bydFYIdeltdfslCWmZ8uti/oT
MIhTFVbK6oiW0t7BUTO/kKrOOtBg1RL04+B9EhaGhKJujZ0eN+KBUEhsMqtW5q0Ka/K1xjB5d1kE
Ng33cLkZdXl2w2bk156bOi4K1rOmPZ28znC3ItHqbxiQjQ7zJWvosKudA8JXReNVO2+KcG5vqyWr
qFGp6gPpG+MwQWTbkKXVNuO4eMs+FI3zzFnAeJikl2LIJIL53c21/jWH+LkLVfVi1Zmz1VLvThqw
KPj59I5zB2ETjJsju5S0S/GrVo12tLFdJBtA3U3IQ7teviRVkxO1gyR1MvopsEoeb1DoIy5Nk3Eq
VdZtyNl0JyguuOoJrqeo2o2TBpI2rRSRz+yvZdTXDN3NExDh/GbAMFJtQqSqPc+7YjdgsmRDwFim
JcI5GGS7bxzhTDwVnOSVA5rNtjllmV7P4aGv0hAFWwHhcwQgxaOVRWLDlZ3dEjzGo9CYU2r5jl5y
fB3ameoeNd7bTRP74yLHo63PxQ0bEMTRTNoNF4fnsFZdYrafytgrndsKxhsO0xMn1QIaiD5+GvQs
etRVmT2aBmdAE7OCuUHmqm8q1XlXi1ordyMrPAKzw8MS6anEZ1HyBGNdHR6xsbEpmiKZntIOewdS
nkh6jpheeWDujNpvkjhO62Gt72aBTQEIzzkcwBtNAEhOVoZybGutvLCgna+9miWwpxJcZlE9neJi
XLYRB/+XhQ17atoPkY0RuTeS6yJh4ZlJ85QrR3wGU2uwYwF9X4dYKXwnt1/EMhjHmRItfxhjGdQ9
4fRKLm9NDJDQ0e7cimWiR/Q9yBYB5KBGGSq7YtzrsLo3Cq/5xIhwlWQi32aUHPBrkTswteaGKbkP
ZMbhRssSgAuJvLSW+SpaBNFp6GDMKZUFSrnsIfOMNyYf0SFyVhN4syq/dIh0oZhLtD93F0fFfELw
uIln03iSTZGpjTuV+Ua3i2YnoB5vFm1asDz2MljKmfmfAmiH5Y2/JKl8nTVjYumJISIn0OKFlnMz
2bHaVHahLvBM1ZtGuaSxOm3yrrUPFVGUE8tz/RLnWRIM0WhuFrfhMdfGyTGpHHc3t92yqVpgVLPZ
j35VdtF1oWU82VU631g6Pxy1tdtk6XLmhKrpWETi8Pj1aPj3sdQ2MHygGcJC+3sBahyyukh6Nzmm
lD1whJsghzaLy13aggf0ydQLJlLOUgWPbEAAv37xj2E9AqSGTZsHxGWLGmbvQ1gPFxkqzFIlRzHB
il1SmokhWcUkDzx1/+uX+pjq5KXgG/Hvdfp1nY/J1QQXlj3FABZWfk+x5TMyg0aYo/Lbr1/nbz7n
9YVMx1yh9zpEo48FWaqcZ1wwTnTsK3bWhIHMo92/c1uTDtCHAj46eDGK/Gzmb9VqQ+auAm6DerB1
uEbTK7bv39L/683Q/3fkAcka6Jf7o6dvDU2a3c+7oz+/5s/dkSN+M+Hc8eTWBXnnd7DAD0Y6jkx+
z4zdprBx+f/s47R+4//A0Axo9v1z9c+VEjgCtkDC4zRkQQmwKLn/AYn/c40DXx6KPXj5/2at8+Ga
NljqsJyii0ry4TUx8f91qeOKoV8Sns8HNB4cZfDJ/DQiJPDrK/rjHYIcO2srquVoBIOy8NG3HrKT
MiSJnUOfUtxNEQrMEHeC6Ft0QLhz25HHbEE9C8oFGejXr/3Rp4ouRW09gF6AClhWebP/+iPCekEP
V653iLCZwsZssHAOk+B1uT/epwL2VeTllee3RSKDdpmTbxN1zjj9GlsCVhYLKEmQIt3gZhtZa/Wp
V6C6WzctNEIi3Hu7uQHHE0XLpW8d9gd2Ngb/Fz8ET0aPpimdOMjHW4LeYD3PsWMeEKOM7WSWyw5Z
wqTVbJwfawlzOhQKHLGWQ9PhfFq9jh5xW6uMVnB64k23HKmmW+g3rq8PhMEQc6C4uUz7kwfCxx0I
1+VJ3+1mSCrIhisw59c/w8c79fp7cB0wGS5dco79bnX/aX/YmhJ0vMPhMpHwqhpWTzyCWWE65b/K
ZXzcVL6/Eo0pYDQsrM4fQ+TWIEjYCV7pHfQ2v9NZbLc+4QGu76B95f+CLPDhQ/R+ha0MEHNtT/x7
47Uh2qLItYzXi5LmjjtK6y899vp/+/2jbHc1d6+gC2l+8Ft7DbeLjAn20JDx2mN6/F5JLzmo1n34
9Qu9xyZ+cnavP49lEMF3+ODRM/DxppBGwiBXa7sHY4EdtjiQvmKPa2ae+cXNcOMY0GOMi2XZqXuS
Bu4ZQrbCjcfyLO6L5Sq3rPqOvpp1xTpAFatQsgZ/EHI5RBmYpTIDgpRwbT4OETykjeQUrvkRHl9M
TxEvMlWAv+mrRDXELvw82kty+PUP+Ud25S8/JdhHMhXs1J0162+t6Z6frscQNa+Pl2aiqk4KP49K
sD5R2B4x/tFbBafWhxH8fcoaLbAU8iQXb3rIclqmBlF18NGa5rpCR0x8bNdBbRf6szBUcm15s/nZ
IQ/2bNX2thGj8Ul4lKKi52YIoHaYPRi6Yn3J2SVgnT89crA0giKCDK+inUiH6DO3M3WwO8u6iXrD
Ogzg5654usSHvArZhXO2PmiFh70Ht8g2NihPaWXpPjShlR5TjZBmIeqY0EcUfol58GyIr0VHuqyG
mwpnWe0Pi2Oeyclme6It1PkMBjRm7Lobu7exf3QiYuPXlOqpA6sOo5tzTj5rN5ZXsc+YZ3wuWdyt
yWC5t0IzZeVux5x+VWUHmrOYd5jB9AfqrvNn7Lfqe8VIPfmKVTj4bmZgGHKlTnCviKcXxy1Y/edG
877YP5Ktnc4LtqobOwPy27lJ4fkyT8abvivq3wt82m96jX918iAUhOqbpjT3gtdOI5qXRFvNaU55
bvNd26Lewkg9ToNWXJchoVradMcOwh4mF4aNPR6R8/p+BmXGoEu5puYTqGG8z+WrFdujb06xvm5e
87MZVvOjlqnO4E/15Vr0YPV9zOgw8Hi+bJgbqHUoPffYL6Z8a0K7vU15n4pjBzJ/g6taPihzV8QV
V8QAC6yvpXwrCbrvAK1rgawmUORoJc1jMeOnLRVLSFLsq4BdRodx7ndxLO+MENwo97bh2FGSgf7A
ZMZOwfgqoXEHjS2qu7nJLgkxf4TyQTEzZIRGQ7WWp7GSaHT9hCpO7V1k4vbxpuhTkUYXbFif42nW
D3HX6fehWMCVNPbz3Kk3Iy+KYGRaZ/YlKMvC093JphFnZ+rHU2EB/cOZMoF0oKKiT2vNB5HGzI6e
wS2qHzdi9RqYaTldaS6gCYXGusFdEL7iLJn5ZqZwFxvK3MRKouwCvhu4uIbRCXgMqV3Cpq8IUjCi
QR/Zxr5pMSdbC7Yksmc6bnprfkvJQd71NJC6HMYpUvZ1I61uFiqE1ioUUV/NszCPcTFlByETwJ8l
Hxdbm0sdLEFtLKrfGiNhxRjbnb90MZZgPS2+NIMZvaSh6L/aTju/yKEZT7nrDkc14O4foso8N9hj
SFUr9mUh9O6eOfZGmxWSejbPkfR1xmlxLBLPWWqqT5nOcz3K/Ulbpkdz0Iud1I34CEUBQlwGdjud
CfR5sk/2wq6LczKV9FzoeedbJf8zxR5aBcAk6pNXMUfZ7PfYG8EXfkcRhinVDWwUx/JanyMywoBL
NssA7bBZWYTv9WVJxJPjHY5t6D1tMQOYSn7i5uSs7OWRAj+MOuQYl05vnxdvNG8MPqjXrG7rPiBr
Dp9Sp6TpG3Zw7PmZvnaRpc2X2CGAjifDAUzdFVj2HfGg6WstTFnFNwAyOZ2sLMZyZWfbkQddNMQZ
Rwe4IBw/6ba6zyKzfnkniLN0G4NE41yoWYgkmQJvCqkYwuLKvi07GIF1QmRmQQ87ZCnYzrThhwR5
sVxsnCOnhYDqYZ5ldS1jugaclWs6jzCHNqBUgHqXWH69BlwkZs74xlsrVKxeGtt3eKZpmRHJ+AoQ
uDKXtTzAy9rnyIaXiaWe70TRgLEfBtq3Qw1lze8kbQqbTqXWVnrILWLt28B8nuyrzoC6ndrZxnPw
THJWAXPJzsPnHNmcBvhIvpDUqHAGHp6SgTYQWQJETiktz3zONsZe6Hm9B3dNgrUBLz7zAnGgZTx5
l9ABImHNsfWZHglyJ5A0u3v2Pvw3FfX3jW7UAe1w4oUs2FWrqDhwhrqky8YA+MV5UV5Zkw6zjpuC
YJFO82KNryqup2MObQ+9Lo13pQzjbYnDSoSasRm7LvEtNVpEdfTbJiy8AYUTDgdBnzne8/Y76gsu
sTo+N21eD1zNVud3U9HPfgcvECu60YRnD7pOxZ11ZoVdYKGNr6c/Uuzvj/f/DKz/MnrouDRG/SJ6
yLT6VnwIHr5/zZ8DK06H34ic2li/VnYVE+s/Sr1In1P4hclMMq7qjCOMxv8MHuq6zh9xLMQJzBro
Hx4I0/yNYDgNuXR9WZbNsPtvDawrie8vuUNmOSYJ/iW5mQNq+jDPVRjCKJuZAWJirBR4hHJ8d2MM
tZfzlpq5v1PTh8MrggPpM2tcKFLSNhmFb1/bkMgLkntugPbU16s9XmrMXWg19pcFMvmWscc1cT9X
87lkIM2ek8Wsz2W76F9TGU3g8Xs19T4zmrN29gyD3CcaRA1CUQ7hvdobhhPu62a8NKz1tnGn2N6C
bMBgN9tURLBb2og+5JY+a2e9B70P+8mlJyMtFiPAlPR56I1ma2AVPJrDhIY4p2A/bEvHdfTexui5
bHm22BV4xpt2nFyygZMryohz0Jq+OQ5lnuIZSorpbqi1vZH2HHAMD175RB23lnU4laNy/a6IIzxP
VsvRp5dEJebpHHsC/XjNBAiBp5BccNBzOEIZdGTDpxmiAPYOLG8tm84QE5TPb553WV96cZsYiXWC
ONLe0pKS2lcjPMUvvCOQjSFjhM0DDdvLsWvMVjOvnCaaFKcM+sHMkfaGfeNWMSUrkzFeQIRS0ZGt
JkkheEqSaMkHOBRmHHfyQHt2XNbUz6hq6J0rHAsF9vINT3ph4FqIVZ9ijaSbkqKho8hJ9wwIRbRD
2x3WYNtz1TFyNcepeCSyCh6kIe7bdp5u8WNr01evcKr0u4ct/zvtkchk10bRWrn4BAVB7OwucXgo
V07ovFTUc6xCqTecaS9RJ5t8CG9Uo0JaMbM+PSaYVeW2ydSdEGWz1RPSXWGsxpuWW7y/EhO4LHHr
BnOlqJLFrHByU1VSuaIvOzov1H7dM4ikmu47uzdhoWuZESTrAZozeRedXLdzzI0pebc3RuqGB6wF
2PwyOVtHSmmbHbpM+1YaVfbF6Goh2QoDDfabenUkuKGLpxyaMqG41hOnVpLpMGWUsQQny3Awi/5z
nJpDt1lK07pd+7UtFtpV9DlqTP0KLlK+I1mr7Qdpkszk5S74QSqOF2K6K+hWWs3ZbnpjitDB1+aC
WlLMPVdrKApvI56WwFV2cRxG3bpOYM9gC+8y82y76XIq0GVw9OkodX38xvdI4FMn5dNn0bUdtyg1
vWmfdcdpX+JJhZ/jJvZ2JczoPT5bc6tqVZx64VSPabtc0xxk3a1X9g3OGD1wdMlupxaXJcWrCEG4
27iystBgsSLzDlT695Lm9JvSUtFLVCXLVVOblAwPYBDaDBfhnNjRPk0HtQ8T2G3kjGBHQUDaV3bj
fYpMDSMOE/yZ2oinxdBvCpmSkSX9clbLYLGerrUD6JuR+RC8s59y1icLJY3X3JoxB/TzUrLQzXR5
b0PG34qild81xyWv0PFu7NSSdkeIVl9s1/QIEeMFCbR+rj1fDbb5qZLjFBOzGcovpjtHD6QpIh3H
VWP9TjwAojXZV/6OSjti5DA2yBxwHXrIzqNOakhBmtu4QFioJkunnSwi9zBZlEmP9Be4Pn1x6a6z
IsGF3nfJlfDi/oEDJFZN3p+HdqrvuKxJ1BgzxWgw4ywVegcNKC4LP6DCJ7fRAL7T+eB+newivvUy
NwFwWRZfOVV4QaZTAQgDBzzgdi5NSod0QWFCes8Jwj0SJZ8CxdX9SdAGkyMdzgaasww5nGBO1VMR
zJNFXNVxarBI2cCdvdfl5zKL4J/FPen0UZhpwInTeoVY4QUSmNV9ORHtMZ1mfCalgGgh0/JiZJVq
/cGZvlCoQ2jOkN33COc7alNNTVIWt/vJNOSLQTr0ZhGJdzPQsHA7F1a5ExkBdQOn8xXcKP0TAuGi
cCE0qt6VZRtt27LW31xajQNz6st7eIdQ7maUr02c9ppvoqJ9x/6sH4qhcF4l3bVasHBpbRduOZsY
toPtQ9ceg4ID9dEdGWcdd7AvRs1JlE+kRBoUxmNUY0NxRys+lV5T3dYCB3RX6wPvrBfP35K56T7R
4V2ngCxCyvL0Oaux0hIICafa9gV1Jselmed+Yxr1N+oR5RaNhWHcMsoLGUtGQlk356Uox7vM0ba4
DbxLPRhW4pNFjUP415q6xLpg9jHq9HPWDgDC26y6OJVLVnkULYYKuv7uTfqUDoOLxaOcwgQJPzQh
R8N8v2mGSj3niP3PkVs0t/jjw6dKhclVP9WkLrG4PYrGnLexXqb7Gb/sNmTdhzulaOPA5KdFyUc7
7Y5FtgwEUZ3+kX0XjqnEbItAw0mwsS0TmLse67c1tjm5ddywPBWjRuAoV+N8ZaVzruDoANF2S1Py
PnbjizlhdLcGUrikTpF7CZIuJ5EI+4vB369tyrBIbqMuHrEP697zvFhEP82FB71LL+nahdAmO9ww
9pnGkeqBijzO8JrV4N2OQjcxA3eczn1dNjs8Z33xHy7H/67ylrmGrfT/fDi+/ja8ff3r2fiPL/lx
NhacjdmIomKwMnznPf8ovEWq++dh2PiN5Sm9RtyfLWjTghP5D0Mwwo5u2awe2RbDmgYm80Gt+ZV6
gwH5w2HYRtHgZVg6IzEhDX+QP+POnAa62eXFCVsH6r1pcZcUROGtJaPpLQayyTK1PKGc1sIvRU1o
ciHLOVJ2vu+Ntj6zuuiNFyte1HXpZE18VZNLhXpQ1RAKej5cT3Iwh5dOAS3ropkygmo2po03uANF
Xl1KGMCOC3CM4yzuewpoXoshHG6Wxgsn+PnF+txfGgcqBuaTXUJe8eCwrWKcVgAdnWru9rbHt+hX
cTopenlL7tAQwKZbc54dexdPGGQPaKVLH0wqhUXaY0nxifSorzXekJsksoYcj2A+3YTUH5CgALqh
B7QgYiOFu6mcYzk3Jkcq0XPQJHnBn8qWzOqJkoIZN6pVz8cItGUa5Pk84e7lGyyvzHCBoArPIWfx
RrzqzjPT6H5J1XBTZ2jtKdGYYIyp39mE9Mbu07FxDrmXFfUGhioVi8kEMxb+hOJOYzagCS5SGY8Q
eDpnqbDM6mVXH0JhJf0+Dw2CXHs0czbATpPoix5Mad4U+kYV7nTNkiEvBELToB3NVpTQRquoJqac
2qZbFIpek0zLpue2ysxW3g9UM/gNMxQ+BisJh+la1YPphRS1J42HTYBQ467CYcrODmEQ8A+wtTTk
fDRrO57GAh6g1XaS0z5HA6c7t7QZx0GE09gpD9SgiRDeMGmmoDbbYb1wqCpYcLzg3ZxSKJYqt+lC
OHVd31f6NR1taScBk7TtMC5QaUdjbMVLxCBjLK9Tks1F85UWjy4nK6GWJQvv/rMN+F91fK/t8b++
4Y3/dXjLKwwjzbefRWzjj6/8IWLrv9k4/1Fwdawe/9gHOMZvFvIJ/Vm4PtghrIyiH/sA6zfJmI4X
nz5vE+AMU/wPaL7xGzo4/zh0I8EI/++1fP9Ne6M9TrKtoEye70L/KIwSd5owrnP5qXUglgtHVcOO
nn56U/4blfxv0uX6Ih63/LU3gP9g7/GzVAQtVas8jzoh/I21PzntEsTO4Gzw9nbbX78Uj4aftxvQ
3oFO87Y4lqk7uiU/vFQJWrlOI4SyaUg6P8kSJiaDMB3EdHLIUdIdckK69PVZJnU7ePh//fJ/ezuJ
eCGbElkRgl/ax+cJ0AnXGm0Dj18xPhi58+xiRPz1S/xNnV1fwmK75LFHggH/QcdEfZl7PRT1wRLj
w2TJJ6bPctMbsG0ojPr26xdDYf74hhJKw0bDTspEofX0dZ30k8wHWxOXIzPPwRzpDETNEQA1PS0/
KSvMTxkoF/MdvGlGdQeEUxJiBZbmoUTmquGZ15J49h0jEh6ARZYHZNyBeg7l4BExfId9tu/gT6MW
QEBzcKBN6gEISXP5u5GO+2hoO6y0Llpo0+nGE4nJak089HkAd0Jex3XPHIL8EUAQnJ5mNiVnBswx
8qXhNJxiay9/sPEXPtN+VVI0iS0+jKjjtDr6d2yL5ddgklHvI7xfPW22fpR7YbAyQ6mQsuodDo/l
iFXyQqBz2Mk8/2462X2ZmF9YrNyxWc5Zrbj5qdKnzxH+cV4itSm14++kcHQJVLXUe1WvKOdCBFab
jt+YtuujQ/thhcbLRoLthmkgTY3laF9PuC2wHdvhiWfak0PV9ilFF9hwvF7xIcM35gIPinSbBLNI
U7IvdfTQ2XCUeldtdG+IAgevCHyIcKCKKgu3qT7FF7Ywmz4mWRm6kKMsQjIKxULrZppF58gjCJIC
4UlKx3uoHVoLYg5fG8NNnHOlpymUskqwwCmmprEfzcLRnmM1NDc0NvH3uNNkPJRCsSlqkv7AKZLm
oabpct+orfgqzOvmUtJsS1MaQgQeQS6RvE5v65JynnQsxHaYe2M3JJn+ZJbIltBdJwKZidG/9ogn
ItroszhrixM9JDEDZJFAIQ0x4gZxba/ZlUR4xwXG7ZnuuuauWhh28qY9h94sX3Gwdg8mfIYDUUhx
EZO0D3nBtUCgMNkhi077AskyZsRnzZiQo08dOUEMTLw7HdjqHmZ+c1kirbxd6ctG288XYitVvfGo
6901Y1q/lrYVQc+2ERDEZCX7xjP7K9y2dE4ssX2bOO0uDGWZYzR3hO+JCKO8iuHdWM/TEJ3MPFzP
meMdlbCP7M4YZoYUAi3whyusjMpPYnS9oY/GOy0cxd5YhTihQ7KcCdcfrapFpntX7Oh+Lm/ydx2v
j1g2+xrZ7DsZ1vNbu0p+GR+a8xCl2lUXIQjKySObmmng0dOc5lusz05Qv6uI0bui6JEogbSBzBiu
guO0So+u6opNuMqRURiOVxPrjo2zipX2Klu2q4CZq1zzaRvByB/2yJur0Cnx9ZyIP4jz5El3F66C
aAmhgjkRJd924jcZymdvlU+jVUhNVknVGORn+Ghnzc2iT6rUTV84vNNE/U+dWeISX8VZEGxdEK6C
be2KtQ41vWhtTWa/DrOgqJev6KDAxGJdzb4bRsMx1CIWQ5p+B+Jg160ScaoRpSi9atwvgJexo9v1
YyM0J/fbdtSCapWaeyzob+0qP5erEN1OO1Qz+WBZlbcphCI5VThDe9trlXzjvu0ek1XWppYSg+0q
dccx2WbfwkdwHb5r4XKVxUvhZmduSAsWTI9zsWG9NquMbqyC+sg0vcHyQdpZj88M8ft4ld/zgUWl
H0W0yWW5KK7b3D1mg/GocnI0RigIsWM5hgbO5oNNcxCuIn+E2h+usv+C/u/0hvnW6/Qzpr3E1mCS
IAYPz2ePW4J9k6w2As/GvkIDQHOQbqKCclzGl3IaJUu/hlfWsanP+AT4AIFJmNatr5Y9Y4/QGcgx
McgltTEPozEIbB/YXaxM7p3V+GDj6eZzYk9fGRi0G7UaJFqcEgrH+ZMFAPwweyQSNnWTrVhEOs1T
LKXbbDVc9Kv1gpJIXBhyNWTkrasdyHvaxLidL46QEeoyWPOgXs0cbuo6D1k7iX2xWj0agwJ0Z5iT
A5o5DpnVEkKCDs7t1FsHazWM2IkAFqxF0WfX2sK9RUKdY97+1WiCJyoPDGx6O96k7EG6mNYtXRC4
0TplfDLxq9ircaUjE/l5GkDU44Fbnlv8LTQB4HRJV9NL/25/WY0w3WqJMVdzDNhEbDL4ZYrVOBOu
FhrSZu0RGPZ4HFaDjfcHs5r890qwNlaa9fuj/j+S37+Q/CRWOtS2/3mr8fyt7f4L0iHlGclflht/
fuWPQ76DsZReHmie2L8Y+/hL/3SquhzZLT6vJmuCdevxU9jZZDTA2or7jRZn6dprKPnHrsP5DZuq
zSqEpiS8i7b37+w60BE/nuRo0xHYXok/i3co6l9PctFsjhl2lfjY5k5/Re+nhXRhVO0V/EcTgEyH
MqN6iZwjNH/OI3qFkwmyjC7Gg4objZ02oM9d03nNJ8/ln/H4cD8lbpftibSt92RgUHySODP1dt4p
UiOxdWwpfAeplfbhwpSMWMWx28og+ijLDgYPy4RV5dOhDs1T4ap+INwQ0TnAWuCRzb0X+oPVhBvP
Tl+8cXwSbRbaPFNaAtHdsNBam807mGp60JlpfxfBfzqB7aVCgQMSHF8kH1wcWljfW3OdnPkSUeGd
dBA6Su0uCau0pViUMrpG1uVlGefCn1qpPy9NM1yR/5gfuEXL3dy08a0BI6f2vWX9yYHdtVsjt5Mg
EWm2I7nOsjwe5/xTFFvWzpBTtUlb/tjh9HKFePJYqtLyI7cbLq4579whI2HGfjWIOApHJHPM7pNi
J3LL9oADqil1QsN2YwqalIHMs/DXFoiOIRB8ZzC3Bkwr357rLOB7VqxjOoSsknOVgTQHx1E+90pV
B5HEZ8ecsUL08U1EhXEXGLCGssDheQT6hKAr6PbFxA7UDCEOXkQ+14aUE+bdwRuL7tGEbJ/6qDhi
qw0GXQfpCpdv2sLi92H158U1KNHUX5PUYN3Fz7LF5/IUFrNOX2jzOKuZFAmZ3c8ck+YToH/ErNmN
sQTylBedFRA4ie5bs5BFMDhldnHTvL4mvExcycvy2EHNKG1sfK19qySPMo3J8TVsQuKPdZlSi2xP
ZwIM3zpDRjMOpsUmiJhEEG7T9jR52AZTW27o0Z7OmCx5XgqbLuxCC++E7F4iQswbq3PUMSYrBRWn
07PhbvKisn5ryKp91se6/w5oVtzZeWVdrebuTwrRNuDI1J+tlnQktJGct2ys8ubSG/rnEeLWNZFk
DV+U/s0sctyMY9lyCCpq7uVm72cJXBtgS4BDgBC4r6gR/cOiEdZOadZBXMNaCRag73O23r2V7gDo
FtkmIw/5OY6wZgVi7hM80xqNAr5aZeCF3/LWcrp8mxScwO5oqAGsylr+XNXsGDYTtLq7oTJuR0u8
Lq33qoO/aHR6lxpHp2nLsxNOMSYermZP4MrY65wen7GrPURh9U03ephGbOwo2GaTcLCyYXBv4swE
xuq5Cbwr2zhE3Bnv+Rsi1O42viZmdMUuYDyCNM55+ttmPG36qB2NS+u1S7R3w6mJ2GNWr3miVZhu
eBzyLbU7zmLh7dAX+NlqVV3mQQ48f+1p1+vefjZlfFQogfUdhTNuTvu6yL2NC2uACmDCqDR+0Efg
T3ppEVaS4daRZXyMkZ+3dYVGazuaFojKdp8Z+2bL7xYIzDRjRV0b7wk2rmYgSnGscEYG1+dxV6wS
fTRl6oVpG9dCWo9XzEU7s2DAIWFC6wGgQJZ2TWrdxWUOqdhWpM3ZbW5ohODwwrBzSpVcgvL/sHde
23Ej5xZ+lfMCmAVUId42Gp0YRJEUg26wqKGEHAuxnv58oGeWZ3R8xp5738jLNkOzGyj8Ye9vM887
TnQW4WRVyQ2oppl3INf6saM9OjsYxW4WXLdPwBDTsbzC75Psq5KxJD6zxo/AQFdk8Fzh9X8R8eLu
m14JwoFjHTl81RVMnebGKmWH1AgLaA/XqRMm+izmMufCnXxOqr77LINePqL9plR2scmnDpb3cG31
eowNXO2EOhTFK3yYEaGRR7Nog5jlgPhKeUhMwjSmy87xgv4gHJcwCD3dljpZf6AGBmQ1ed4hxW9Z
QuNtx+MSq19tiumtvscal7r0wA3quXNcrWVIWindejl+5cECA2IoAVnqDrtZGTeG3g3tPCO+rbLh
VwF7uYw821PXNEvBYUqshwQ71UkalXmVId2ivfbzI5s0orB1f1Ktb+4sHrARrd4aWrUxnQQD4TPh
sRbOcrovd7aXCB2ZeeUOKOsYzfnsi0wBKsYKrpbaA84myvvY1RSNKsEI2ga0EXGf/RizdYTNzcRk
V7WcvbM1lftAiu7cBValMYEU3R6b613PbMZoFgHZlVv0Jm0B3Wfm4odFCY5n1UWwd0RmXVi7xYd5
7K6WqurYMSzq3Wn6JUyqdo7ysmyvicxN0MXb6bnXwTc/GKpz4vTvXUArMxbzN/Itxsi0VgsoI48b
q0/PPpT600ik+r6K/dsJeTl6ZHkrK1Hv/HFyPs9EWoPRUbfJmt+PpjI+z2l+t/C+XuLFwWholreJ
V+nD4haYDRd2BSgQJ+UeHK3YvxIGw8J3GofNsLl+saFS7+aR9/W+GyGOX1i1r9CplJk0keDJ2e9E
tmAMHEy5Erdsz81q0g342ozSOGj1Q8UW23iZlVhWWBSer/doFTGiM5FnBQKxoSztyBssa4XrmT04
HgDWvZ40pYwqSvt2Kqyey8qxJASvPG92JnTT7ytUSAemlO4+iUYY6b7Ne/0s23F5rhpzuXjwJa5g
7aljtxozkWkVGXChtRbThTHJzNFfAjahhxvot00dWRUnJthT9w11Uc6Ia4TzCkyTREThVfe+HrNL
ZYJJQoMVMbCcD6vwk/eOwJSjGmbnTq1+h8G2sxADw1nfVTiEd0UneYOKtVgOqZkkTzZMxr2Xo1/t
WaZTdFTSPmW9BoxoamdEAz5aM8pxiSQRYYkEhjVWaTSIvkVfINZxSxbOJ/PgqM0H7K8pTl7lEZOk
izK9rICQk70mqm48m+k6XsFtNFDvdy6FH0utYscqL/hkOfANsIvqLjuwvA8iCGEazJMc3T2mfPNV
OXlqsW0x889+2nf3eZDTvQYu/AViux0IuzFwZxq0E+ZTQBNdsZACba69t6l91uG5JD1iHzPFvK6w
ujsbGnklmzyzD65yjnIAfLPDgYkO0q9pPrsCgz3gs+mUZIi0d0aGJgD6anVrr1voIRVQV4aVC2rd
zmzzmYlQHpIGiqwoGaWPEHa1a2CSBeFeGRk8LxzeOmJk5V6B9fhmewVxhUTZVjS4Y9ztyoK54i7o
izSahxFndj+CRhjIrWs3AVn1CQ854c9ukY4RgLQb8iPaA3zJ4XoeYZa5qd/iAJe+81mVhJFFgGc3
+KjbRwEf2gUMRwdaDQ/1+xL76deAmvuLWF3vKrbT2g2zdQKub1Ka7aESJ8FNxdQ7FKv3MlRSPa/o
VdEEO/ahNJAvCPJ2zr1YNXSuPHdfJbnqM8lCLQlbZBbxLBHBTUnf/p14ZnS3HdB2ztPsks2GFa3M
el+mCT4/rXjlxQejy1JMBCZEoQQJCeamAcyy1cjIcWfUIatXEFOQBcdgYXzpLNN0pb1pBmuXzPfK
YzTDHHwJcwdoZVO06dvazUuHBK4BCZs1w8aAbvuoE8ikqmYh/gznfISoAZL0ZHrvAtPVdasyfet3
un1oN00c2YZ4dxBIqcegNsuXBPZ+gpY3Dy6kVcWXzCthQrZxd/C4XqGBJC6jiGHGwQ+fQWiTX6Ad
gzmS3UZr7VnU/shlHCfGN+ABP+ForuoDySjOkQwjGDcmtXgblPMjsHZ5MMw+GtouZ3GKHT3Pq+k2
hzV1xSEx7bkBuVm8aRsYcPLJos9AdnaEOWxD4dWGRxgWExEGDV5fKgY7v2ozapSyMjsKKFRJaeE6
Gu1eOkdZN7pI0pv53a2W1A9bUiFviDFY5GHu7ebw3/7/P1vyITH4q/7/9vv8P5fvvfq+/nnD9/Ft
vzf/8pcA7S67J5sz/SMd5Pfm33PY8jHQ9AQLKSh9tOW/L/kslL0IELYEHoJxEEb8s/f3idrewm/5
f0CnmX9P58Bm8KfeH9cjOUSk4JC/7dmMw/7c+4uuZ8Q9Ov0pmAxAHXUvhwjndV9ckVlJ9qcJ5eAh
cRTeMjNLx/OU1cPntDWm6liA6StC+mFI0xAbwErEPOjiEUKXaJcExQFRZJ+hjphwI2tJbB+SKL0Y
M/mMFjgCGo/4cRE0jIz93kqLhQM/6nFiPvcwFI3+rPrgsWkTkJo1C0EahRL3AAJhxQo+xxOKKINy
BRnvvXJhgAztYL4ESPJdaEeZuK/rubioHuFmQ6ho6LZ840yRHzEJWW4J74LOaFjWfazpyCplBD+U
6OH8to2ELEDrBj5iQitArVuAMJsgfetZBUSBqhyGIG9UoUEt4Qb4xuefhQahusCKrKk/OyAn/CP7
uoDOrRrPGohnSKYJ36gcihho4RsS062CKniect0lYV365ouHFfXGbacgZGoEDMokZYU4MsTHBgFs
2vLneQfnfD2obAjCOWvkuEsZuzA1yTIEfrNiwdnnPjswsj+N13GUoFWGnP2/ywDnuvcVLgs6vfJp
LUpIq1MyWi89MdXZrlhMfhqd9fLJb0vjh07nIFxkF1+KdEnfDYalty0I6+PH61Pbq+LK7un++Pcs
YIDWmNn0FOJ+rOcDbWR9HEdcs43favZHvMnKh1VTa/qEnTdkgrG1NWJ9GQesLNcuYrn0FJdWoU+u
GnpJt+DBTZV6MzDliEbI92iKi7ab89TbOMaIzWBUmiXipTXQFR2sdvUhXeMvOY1DxbUAav2Sj0rt
+e1AxpVyssj2HOcBRWv51BuyfEjbfn3p2lRd+zDGH3NNKwR/t3f39GYSI9aYXMWdnT7nayt34ACd
K1bWWegD8gHGPrC9m4DJhzlPjsjRQtVHxwzAhDnd1lIGPMmQ9OlXXc/r0bdVcCxLIX/MLvkNkLuq
qsGsohc0ICLPikOQm0N6W5QNPysgghr3j4uJCi0yjI1sN/WNRxRgUqj7uArWm0zPRSgZIe9xFsU3
lVtlRNAks3+0hsA69GUqn8inKo6VvxjNrkAUWEIdySr/WFimehga+8UZSkjMjvmMHmYlhHDqNu0s
iHIdocy9qZJYD6GCpnDIfE00iIfGn/YTfkeMFAuOud+D+C2bO+Vq4iwNSb+2rkC/Mtu6jAkuQ1SK
SVRhIN8A8AP1vq0vKc6jEuHyLMO5dOQXFOQsiZkAEQraY8SZF/RNNu7KsBZ1xkU1x8Vhc7VHohno
IU2iLcNxVgbYc6luRhnknxZfFle1QRmNkha0fzrBdDI9ZYIjqUpCOH0jYEUQdNm4nxfTe5m0kd3E
lpX8uvZ5jhSuOfcrH71uA0iFrsSqmFtNmu/WXOJ8NPmeNyyU3PRGToLbKWmq7qGDcZpH82Sl0ZhO
hNIYRa2/YKAzicPtUhxAbX/RlBhPULTWo+g8vFmguxrKd6pPqIArs8cdcz84v2lNIuRYA3aZOSgs
DG+zuZ9cd72aY5RS6aLVc8DfL8+oqJb8zAzMU3tXJ/1lhFPE/tsdNTogNnH0Dg58QhxmjIxSr7FC
r277sC9F+ujCe9Rs2dEXi77Kr6YhL9Zw6reE2VyQUiDdVoUE/S5HOo46ZH5J1hwFUp+t4tywC7xl
+mg8Annh8B8FlrRgXnKg33U5tMBUdI9AC+2+h7iZ/RCHuXAnTiXljvHrx8nSFUP8g+qwuJQNd6hA
3k4swXYXtdjJHhYc0k/9XPl71zA5VkkMB5QGtRLWU+PWxyXheGacI2xuh1ncW872i1BML3sQR7yS
cir0zWzOqFPT2QjqW6bz6y2s8mbdN+AQIoWh+qb3Lefqv+XSf1YuIWX6y3Kp6Yf0f8K3vimzn4xS
VDt86+8lk/OL7VDjYJffRFDuppX5fV+C5Ulsain8+gjwPlYpv9VM0v2Fhw8kBAdAgeDb+K7f9yXy
F77UwnglA7Zum/Pqb2hDEQv9XDMhfEEWiihU+JZJd/TnmsnbtPx9qfITLmEC0C1GRt5eqwTnoJh6
Mp6HqTWbnW96KTEMYKLtM4cY4Z2u5qILxQz6+MChz0CwASTRnYyysYglaae6ogFOpXqvMsz/a5za
Z9BD1i0bUpLm7dGC2C9QFRC3ICnFLLbGM60IB2lJyVLBq78O0hilKI3da2vquI/IJCJ7FCmFf21h
aH+DyWndUncQzdLU+C93Y4MI8yhKL+0jVRjbt8gYNGCRZ+ud6IbgicqBXzxzVmHJV/5ynywEI1aZ
tdz3uZDnGCc3udPt4vVE1tdFAwW2b/yLG3jqXfmmRQRQRTdqpYA9mC2UWdjaGINI+4Uvi/GTP6MN
7B5InUj6k2lJ65Ha13nzBGnXTWOMJzml8oue/eWuloRCs4lhJwXw2bpNRMffD6wnfsISyo/uyFpl
gBDkRJG1+HTe8z7jHahtCGoZKvlXNA/mtFtkz5fZi9VcVY3jvK0J34fYhxfgWDOvdibg4w73Ndr6
mOFtOEo3JbM9WPir7YLf6ReyfS1zk7+dvFpGnONsyluXydlVjef5VhZGfg0gzNr1c7bc5HE2nWUT
kFlM+M6GX9veT5DyjCaqpQLbx3XN//KPD7Q0E7AtCXHVT2LcPmG6xuWOj1SpF7J78ZTN24QZ5S6C
qD0EwiL7bFSCP6FZc34KrDT+9VVZsl0rR96XOTe2MexiAPmdV8w0WGe8ZEuvrhzCcDaFwDNPXlse
ykpTLKAo/ZHG2P3gmtTB01rO94NWDq1+Ss4QkXsk2HHSfmbrRL2D7dgIW6sSj7XNBbhhfLlqKy70
gq1HfADyy0/SseBfL415bel2ETHvI8+cHTdSsGHiahC94pMN5ABzhWJLnn3bGu2b0vMGcoMSxcVn
iDLdx5Pg1vPmdngH+DQnkTm01m06d9yEXrDwATfMeQW5IYmiTstbEGM1tPssLAKeWdHEJYoXg9vy
umkDShPC/uTZyDGkYBmRvO6MYZ1Gr0LkveQZGJOohN5zh3FdvS+Lza+swTwmPLi5TlaU1q/j9hH5
EpJ85UCX9C3FD8MrkR0JQQ2YUYN+WacpiFrbal97UHdPH5dwZni8v4ViR7rd7JuV4zV2p+V+liNv
yUwa7t0C3vSu0sSa22mOHmcjpsC4DXjjhqaVkhmAzwUzQsa7KusNEPJxS1BCZkdCT3jzVjCER4TG
8kywa/fK8rU/daxYkfmMrvXIyDV+MnJzggWrCBXf5R08l7L3uDndZsUkg+aLbA6HydqcVfw5ZgYm
Ry18oJ258lUISbnADKKk8RCS2kREjG09TmLgryZTXeyQE8qzl5K0OjdlAIyC1JfdkK38hIYkNOJ6
wIiS7eGpVN7lHQiTvdHjIOQJr4O9WbbeyXV6E4ZzHlw73QLeAStUD8qv4O+VLI3mg1brmEZEhXGH
UdrwgrTkxKoEjrD7VS24VvMxiDKWvkeJK+z+I7YcVIaBR5VcXZjfqMfYI1FO5ANHhomk8nFw2pF3
kGS/+5YLnaxFULivhRl3pwBR1jEeUvHoSa55Mn3n+OCnzJEfFHAU+7SMHJFS8wcvRcEVZQSCD6oU
hvUYm+QEXJLGIx5S1hWz1yoGiJSbMGFGWxSEzM98SmUW228qExzNVrxyTVF4c4Gv7GO7sFcbuGMO
uMOX2rIeu3G1Hkntm7H49WRv7So4uvAb1cCEtuYqnenI3V2FUe82Y675WFUolBB5EUsfTcF25RA1
06w4Tnt+vEBs8p4U+Nuy1OHqhsT6iDc1eCJ8x8qvbNxWJwyBZnf4uOZtgTkoNAf+ZqJmtuuf/Q0s
42wKniBmefyd5nbsQUXqBny0DjNtM1Ocb70a/D39ynY9BqtiqNX5wRPUYj7IfxxpubKyat96M5cS
+8d+POe+6jDZTfbcRy29/J3tcneVZYGWaZx5e2W5HD7uuGry7SfW1gv06M7p08PHydo0qeVC8fS7
Jysjb4TtWrIWz84sOSdKezulrAmyg50OzhtzviDKx676bKWjCEG3voNZCc59224Pgw5MGWFJCSdw
AE3xdtYOB1lJ/TCGPi0w+7AUsHb6SazpeuL4kfARrGSkhNglhBQxKG50cFXVagAx6sUL8e8IDcvP
Oi+/52ZGtx5C0UyeeJQSTD3QK10IieWuKcaFs5Z7kuE7R0yzM2bh5CEeMve9qaunJrH6C6aR0Zx3
K/4n6hDZPwrbh1a9PYhI8ysfszVpr3jG+HdW7Zkx9+4kD31HO9NZpJ87pmyuFC5RAk6T9EvmdQ6Y
ljr+2sG3METTMYkOnLAfvND0QF3Pu7GyKmM+DcN6VunYkgkYoA27M1O7CYNgeK678dC2qjsYDE/u
mEbv8sq7jzH+mM+ryw6M50QDXP2Mx7fiVGXVKm2X3kxiq9m3ZsuIwxWa+EZFt7dzOzsP20ZUJ8vq
2CBldktEoV3IQ1GLKWDnqA/mSNwHS4mCjDJvZovLFIbMktVl434KuCz7MCG6YuHtTwPCzW39yV8G
76LYXHz2sqXDeWKQhlXN1hfbmiDX4of7lOnCv3gi5uq1gGYw1sdp7OfthvRYBC5UNDUkRJk3nkxg
8yjDWd6Im86/rF71xc7ZSVyXnbI/dwWBlMagZj+0MfmgBJHTD7X2wbcUJc1OzTBRNRdZ1JHPt/dp
VMney4OTObEmWBcW/JXf4lC17RwMjlT5jd+n+XrD++W+54NfH/Q4xzzHMzNKsvlLsOXuFnDdj148
f4WJEzpZ7n0DOrrep85a7y3SuQ6y8BjnDU7/mV1dSvlTMxFfquXXfBSPBmG5mEWVuvGzVH+Gf+8w
4x4rpClE3MQBCwpmJXaUdOqxC0YU1b1LZQRpB03NoGOOKFKwQmJ+2yihbriMVW9dhOqNkxM06lwE
o33dSCjAvGk144iOxtBlGgTjxI8MUuNg7bhM7Nmt39ldjr7Zvxi6sD7xEEDzYZP/gifdPZe9XD8n
hFJJ5CQnYaj+iJyEmnUlv3SBf3IigQEAarYarwqjwB49XoCP2YF/Q0gp0Drzni2+f92s5fAFM71x
vVYttk7D9/i+mdr12zCVSGZjnDcX4BwdQNKheck3ciiI8GpC41eJ4hFUh3/yZmncmm5HLDJjYKDJ
9oGN0HrIm6LCLux5b0ZRvSzGNiKxCPKjM+/VwSCDd1sts5Fe2XodzbhIQ8cvkBsDYdhrpOwk/KbD
eaqd9zZNEAMNFqCg1iy308o6r/i93+LebLs9fq7lhYo4orruqQQzs96vhVlEA5uex7jjROHk7xGN
NBYTjUx4uJPgHJCrue6VQN7pAN2ar/H+Iltu5bhpApTr97x3g2PeT3NRWjBzyx6mlQdbL7/PYgvA
g5VXG4FAqyl55/BPDmkOUUX7qK9iYNUt8N8Yi0CTyPgIFsfgYOozl53qOD8ZSCB9HnuxcBk7Weme
kB86kLSLPLdvbiAVobrCbf+EhgO8GqENbOfW4qD1oJnNmPzX3MMeik/ty5wsPpe4rBrbuGSI/Sei
jsYqC34l6zu5TrrqlvGRet5yYK/wSN+4RU1KKNXAQ4WWB40Tu9MdKYfxcCm6bs2elduOJpQXZn4X
o7O0ID9W5sFBAh7qWNVb206S6DOJHWwIZqpZRFE7NOGN/xp3JYd6nOdzu3J8r/DyGXT3Glksu2rt
hKIkdnmXKMNEF8KufZSv+NZ56m5hyy7RjL7E3wayprrqTGBPBxTRmuQSpxp8rh4R9JEzUoPi56fa
qmc2Z6zrIQeGWdeW68W09HK/CliF1KIsSdnG3aHdoz77Q8f/Lww/8idfJQE79PNAS4CvMtHbbJp/
co14kwlwuu/SU+vipebJRykIe3zG47dwSEtVP8Cr8O3z2vAUJS2iUcVlssV0P9oTESTpNAdPGI0p
3vGd8Ji2BqpqA4VhlNiaaiJLFCUAKhFKiq31rAOz7PcGqUk8Kb1+QXXAnOL9HzUyOuzlftRbU1Kv
7XKfxhkJKwzkl7vtsfKW1SBha60YZSFsaSnI/vrt+L9EWmtTXToemfLIOa1N5PlHE80UsKqWSNiJ
aZ3YNATrMipirgvsAr0TOF1YtxVQhUV1bxg81/tuoOnuUprSrFn6+wpP5L95Rf/qA2J/L10JXpX9
0k+vyHA6Q488AFkjsEXZufjA7gdmK0+KWQUIMWPr42Yh1Dt5OvLcovfa1zML0KMFfZpQddVuzQQV
+l+/MESyf/JvoY91GAkJRi/CYwCz/f9/sBvhUCkhSmT5KW7INNtXDVuaZ23rUb3Yq9YdiZ0BdWxT
o1V3dyQN/zvM5r/4rGwfzx0vBFAkr2KzeP3hFcypazVaDMnJWQIMnnGtEuhpgRWLWwtydEKbErfH
TGZpcjW0sa6ZZKr4NqkH69E3R+sWBwv9yN9+W1ghSsek4cOI9fMFVMsxZkBtJ6faoGkgPmBJoiUj
JZxaHmAWWxZq5rHSlNUGbLXXv/7tH7frH1mPvBn8eqTNPmJp3pyf1oc1e364/3hynbWkic6tbkWS
pjq/yvlA0pV1Olh2H0ifFxtna2vcapvsDCJUulZ8st2VMe3OLIYkPQ3b7KXtkjr/AXib7reWPKL/
+gWL/7PvtFBSw7dH78wIMbB/uoxSC+UCwgnjKFOHM1A0uk6RWmytTr1wXHDwB9eIcibjoRaa4clS
pZwDK6lJD0vgcjwlkggeRFsGdEJMwRyvtuDfxSvXhBB7Wkop4M7sZvIGYQ3MY5KdmoQJWJh57ZRE
ydT1J71W/HZHFAxvYCvhevBpCN4//tj/Cvf/jXBfoL/n5vz/hfu3H5Po/VvRDH/S7f/2jb/NoQMm
yjystocUMFNbbLSB3+bQ1sbyskF5mQJH6Z8NugEgAnMT5rum2JbrXGG/zaFt5xeUrgyM+TZOEO6X
vzOHtr0/W1o3M6ktPZfjUOBrta2fLa3YTVrlLp641tCsE31E77QOOBSFiZRa3RiDzaipwk2/m3wi
pnYMyfUr0zMX/15mndTUGtc47EfkPUZ1SJBN49bS6qZJ6lPay/Hid/AiyUBDAIUw+gEdHBbPOsEi
lvkbYKpyHyZ6ji85osOaQTLONKvtml2lAPO4wJ9o4bR1EIxkSRaZYnnMuwDNPt+zQwp6ghN448qq
v7ASZE3TxZ9nlHiLavbbo2mjhVmnTrF39V0cjF7pXiwbz9KINjJNuveRQe1+zFsU1FOfh72s1xvC
kBLkWLj8J/PX1GCV1ZXKiCitrANTKH10thCZOhFHuAT1c7BOeaSgze41+kGikD71CNMjHnLkPomB
WahXMYpwkEnJyuX3VyjoeKdsegLI1yBFs3tIrM2+sizNEFWwlW/WjerTIkMb8k/9Gpg4NAsdVUiq
WJUFFC5mKyGrOJL5LkyjuRoX8txKdaEbu0ktaj/q0vsNoIhPwTsG1XgC5oVjkESb3YoplHVwYu5F
bFL45DiN0vWJ5CcWeHCeIgA7w34A3rMv1zEJe2R6GKTGb5XCDrss+FGJ97pq2eSFErBXo72DkbFp
dnRX78kVIJqammXXOe4piIPLgH0w9AuBxVTHxtMqGTDQUjrQdmAPyZEcUGEnxLMTZ3QWPIseSQvX
Z2X5097zyELCY4XvQRn0DYtpkzDmuDvHT47L6EL5YpYUBVb+tYVMfNWRocpQgeRkR3b7UfUzge3J
MZWjh82JtqUsjajIu8dGuU/+oq9zMXu7BDrTwahpay1Tp0evrd60k3/Nu8E+5uiImXzPBNdgQrt0
IvhuM7XdD1Pg7LkmNgsYgmwuCb9PPgdNjpkvYRVK84NKPkHx6VuYSVSJZHhwzp3Ira+rrS1kcOpq
MYpvekUqjAarjfIsX09OzdBUa3JbQYqR6lzn3d4DaXpKNSJcm5ivkOllt0eN+mKoAauyt8R7qDok
azZrd8TyZ0cNMYEHF+XJIZb5lx7b/U1tptVB+t+SQJmXJfG60Gld47FEN6ZoIlN775VZdl9NhR/W
ilV6XqTrsYVp9mjWBOwSpljca1TJe6X0DeqK8gASbY7QXLgHSK0VYmPTi+plI28Kw7zL3F6jNi6q
iKddGo4I9UjwlFghvdw9W7SxId5JlNMiIa1rEle0JuPeYCj/BU0576JPnLhgvBHCJYWoSTTfznQa
6kMnN7+sxN3uBsNCwz11+jDg/giDEewdRKf6oTDkSurMaF4sxiEOklFwfOFsILRElQ7EeqjckETf
gjU60TS81PHaw/LNFxrXdZORxFW4twx/vmVY7cK8phucOg8mB4/1vad5P1s2GScvLckUluaPJUbM
uMyNc2knFI25OzyQoHqmsnEvvvaYCffOvRvnXcSGp4nSAKminkt3b9vLgJU5+BVs2H3GSovtwF1J
5hNr9Mw6rpnxvbL1eih7YGeDd53NfL0CkTy7CKJru64PXmL0IZbkdr/GlAGpJ8GX2tlb18DWwpnz
oDDZnryJiqIsvM34iajaMv01Eqha9j2RUaGZuP3NKrzDWIm3oENH7ZOLglpZOQ+xSJOw8oJoJDbZ
5FaDr9V9nxQjOk+vMfnIOVbUEkYe3LrikJcCp87KogNKMTCVoPJPMKc/NaX46rrqOk/s/Kyc5cmf
lUfDhgS4XKV7Hs2sfgyC6bmERrNvW++7m87ApmIM6nNSPgprvPLsAbK3Ly5ZgwfeaZqSvY4Libe/
K9OYsDeJlpHYnR99P5q438mScfTYHG17hNGHkDPqcAJcs4kiF3bpfaACQNBKZNJKoo9d/eBxtUlz
K2vrSrsbT1ys3WHwkV8uPr+x3uwU6GjuFHyo3OIhtBgxNpkZJyoRaOUBAS9q8Mp52LZhexcR7NXa
qXPSd+gzJglJncH2DqOquceG5L6WxfIyx+N48lYSzkfBei0p08Mohvm41ItxYG3EcKWagk84GO7M
xEt3nW1vL3y+aTsVh4ODmqaK7xsi3KMZ1/nSZWjPMO2frdR4HgNSnTvoiTIjrF2W43j2J91z1mR9
hHzOPXH+ZpeUCfgxMTjlZp+93tjDvIZBB0JTS+eQMG4itLjF62O31jHx8ud5yhxs8f7jOigoth27
ZyP5IY3Wu5R1ibzXK/XObl3r4DQeKVZ2ZV58DBDIyXmSa07VQ8/IZU/0uZb1N8i5myMM2CCWewZu
XVCfFnZ65EAtQ+c389NAe+ttOC9X5eWu4+qr/E8AdoOZJR6c6u0mAxDhKHnqRJNNiFVaBGFf5EgX
gM19xWjnJ5GjGk7vAoN+O2cFJsXYuZc20qL+tZnIbq0vvZyUF4R540MCQStXZkYKZL3tMe7d/Le8
/o+EHrTg9Hn/f3n9idizPyli//ENv5XVvvmLQ9doUh17zibGQPnxT3mHb2FCdWiwf8eA/VMSi+BC
bCZaz+U/0HD8XlZL/xfEGCYdnRSMS4nB+DtltfWzusMjjBfhLSxtvH9sQX5q8+PZSEi/dZzztCAW
34tcF0SdEq7g2PYUAklEgYX89EAFpQ/WvMQXH83TKw/m5YtTo7uw3Vw9m7IGb70g9frDO/kvBmg/
j0F4dYLuwuEF0q24P49nAtR2sTUH9jmf7ObNSe3lDsbexgZfmNZ0IJ+OQQugXLUNktm//t0MOX4a
wvgbG5i+ma4IXM+H/OaPIxC4UihPxqw7x0n8UnUx6715zIKbIkCUtUcY713jqcacIDefwmIH2ReQ
5tnXRdf63fswNGAmk5ekBJVWuGN5HD6sD33XuJ+9D0PEwiT8HG8uCauV7YFa2d7pHn57vlSc0/ak
qk8pXtU29CyOCdNn+Iro1vP246grrCAjsvqdHFxq6twVr6ARwDKw0d4xxmuuvM3TgUJpvEdqV7Oo
2CwfxrDZP5KO7JYwiHGF4DExnw2AChGs0cdx0XiHbIJ02Em5bX2Lp4lAhHQb6Pab32RlvBgWhpa7
nMH8utPePHUAByk+2pS43WozrtQfHhZjs7M4c07Rt1lc/DlGlZyZyPxwJG0uGD4Axt2yWA9zWrrH
JUC5athiVsAXRXe/bVE+myrLrD2WU/O1bEzMfqzs+r3PNjKaR9lnh0kuPixGbqV7vCMJmsoP945m
kflojU0a1YM3j+ctVZiod1EP90s2UuZZcga8mrmWeWArHAP+jwdULjvHZb0a0WPKK0Av7BGTJBMz
mHKm/my6MR61uWGfqAMFqZWkC+5mx3nx8tWPUset74q6Xw4IpAQjc4h41FObuSkxF+sAQ6bHOo5o
c2UnftQffqhUTIfCzA7BME177tTgDKOvutcCyyd6B1xVevNX+Rh031JvaE96c18FZYsPK+vJ8BmY
0xFln+OXCXnkLxTym4sLKbQFPNQnndG34ieZb0P6OeUhVHpO+t2ezemT9eEJy2qv+s4gqWh2QpPb
BKanJs4exm5GPMVmK8MwicWMe+8hTYxc3o4QYpwWoTKItgfMZdnS7jqvbgDaozhKwnyJYQj57VC8
1zmDZn839PlRmLg4UBtUpDcVKcjLXVu3LAtVF/TZG+CbEgtuzYjpk1Jkj+tRE+lkynx6cTHdMaoC
GvqmDQlvPg7Gpeeu6Izh1zoeCQPog6HDyonKN4uGsa+NqAHyczOtFtkwysQuF40Tc8OHVRKNdkL6
S+q4Edfbyr3uq2Tfj2nSfkVfQzINfJgtH3R1atakc2GeUK3/L3tnth23kW3bL4IHAohA85p9Jskk
kz31giFREvpA3379maAsW657j0/53U+uYRclMpmJ2LHXWnNFHAUUE9TREJebitn4c1OwFF42wYq+
OrM4YmtJ7wnnLA9D5G+QhbG+TeaO3teuqHzozD5/W738bFOE8b8OZjEgcTbBsuuXzUsbO4kEu93z
3XPxmQ9VgSk+LoYSpU4Vb0NP/H7lqx4lLxr4IG8bdF5j1Zlj98VMmCRvkrhWFEYH2GnWpVUWn/FM
cP1Dtse2ujzK2QLwOsEJsLZt8uGFN9r+PMbW/Jw1tkHJZzrYMyDicSm3mTecBGL6rLoOLe3k9bHJ
P9LQX5YYoLWZkAFCzkP/qgkHxw1pBKU/d1Ob89ap5+aqqGfnXDWC7xgJqDCId7LYXkmjpvXCs7Jb
LFY919IitppVI5IRFTJkWVoUfLBixvTbWmXghLHvFWrjYXA4UqvaUtDRt1F+nRvQUngkzgPv3bzE
fAiCrj/Lqqb2hIEw6Da6qd1PyG0D7v24Tv01Wf8lf+s5ND4gnXr0mlTu8FbAAz5HzgTdBMN7sQo8
k8ps9M9tOjTFl0a0T2QlnGOPmKwWz/lw6ZzMzjZGKoN+7+GsgMvjxXRsWwWbH6mSYCdwj99Edk+E
zjAmfR0xzz9auBgcRsFOvUNMoJu6twVNCQMsc4vE7zoTaryWGfjIIOojgrhz3ayYLanZqrxSQZqq
xZUNhf3oo8C6K95A2JM5Z2Z+ZH/aSL/KsNpXuWtBpm1I6+J7tHB2t/Qk7YkPTjz9eiepNzzHwTYu
wblxidA1S5ju38HxvxwcfSaKvxkc0+wzVsq/7mQBnPBFP3eykmo/8lUMPwI8ofKZzv7YydpsXh2I
GsROrKXd7488le0u/wVBi8HFYt770xcMSZG2P9bF+I2ZOv/J4Ihd6a/TkTCJd/kW4yPfAR7V/6xH
q1m+6NER1Um2xrixZcZio28hw7UexU06Ko7KB4e6gicwq21aO53xhLMo+cot2EJbG3kAYGjJcz8O
9kZn4NLpIHlceaEfJ3ctZaifsOi7b2p29CniwnrVDom18Q10L1yGcX4CxwUfKPUBUvcJzTZlZWAG
jsqCZ35Xzvt84v43kNEJ58gqdzn2Mv+tjyfbO1DbgObYVpPz2g8jPqDJUi6GCkAhfAJbubWdXuu1
H1KM/rlvjei1wwOd051egFYtQcc71yj/URvuDEKLcsmIxPAA8gFtejjThu147g5Q01yeMfzz40Yj
TyESA1MigwMwM7setzkIbxCCWkkFRR9+tg89JO2wKZ09aw66gSUorye53ynv0NADav3YAfc90X0R
BcJ8H4asoTI3jWLFTIVor7ATaG6s6Trv6tmYSEJhAlk6Uoyc6ylbhmwVeTPl5huVlHJep04fYkQg
nGFFbkrArCvm5CtulalR6bqlmlqRm4Lzt3It2Yd7Kx2D+kx0yziaA3w5k8aAFb3G9moAILhKmkgf
I8Po9yFoXJZbDNAruzHnVS/0cBHZoHaOX06f6UeAvIdXdw0cJSKzhDmq9/L0GrS7vS8amR/xh3b7
VPeUs1e6cFY02iwbgXHtdhH8vFwXG1zK4a2yfA3oOxs3jgwpkGuZVxKH7rFm9oNLnQ/5C/U3bblK
g8xbzUZf3maJ85QWeXixcevcDeAaLmyS+zc4vOMmROU81WU0Xng/FFjqipiTcQzuMquYoLuXS49N
1zHqYITaDCJ2z76fBs9ROdqHMXKMWwNlktVXbUBocGv7OqCubW/gVJ7ZTbJzf8buR69zkDlPlSP0
A7bPlPK4IArxJSWVPa7xt7njukDrPWp2ouCC2iYHaaDb48CAvh+yNHy2Ce9d+bOLcUGQt35EzUWF
IOUcJOy26+y7GCQxdrC/2Lyw3WmazAp6KEln3nGfc4/1oB4TUHdN0kmb0oLRvRZ4l+nQjudMk03q
+ltM4taVGMfiICUDcJtM/K6BJ9cXJnb9XFPFRceYW36h/epFVHW/bjPPO/GbzrekyOR6gkFxM2N/
vwROE500y6zHkBjYa4fdMV+iNNZ7UtTmlTFrjvKqst3TkI3+TiblN/iYwUEowjg0NOBpCNzkwU+9
7tV0kuxlYsB6sYc2XlpbvPSlos6OxhE+YY7R1ns8CNbWd4d2F5c0iRQUXJCNzPY4g6Zb7Wt1GsYG
2JyesEwDb/ONW0EubTWrmRsU18L4TgfJCO6vZNYsQAHyLsYyESlvBEXSGs1GGtW0LYauXA8BSTJe
l5begIyQvWGipDQDSVJfb7hIW8/SNexbEENP8Vw/JKXhfh0VLTTsKXtKxPBhkuq2yhlNoU7kVY7N
+NpsmbK4YQcbNw6Pvmzcm2moKz4aXfMwU72wwSJcvDud6a3KYS7u2BHOXyocCtVKgHKGljCUtGyE
8imMpFo7FRkiNJhqgojnhzfogN1bqwxKAHA7Em0wqd9D3GF+r0+wdcLPLBvjb9nAqNz01TUAnGEJ
vY8b+Cf2q8VkD3rExag0DsN0bY1wVGTqcH9rWazziZMR4GbMy7ua6QpLkukVlzSBF7QuW4F1ZXFz
9k2M4RyPPTbfKB+S8WBF7XhfDIvenIaD/dC3gfclHWjHXHXx4ralwtKHwxVN99IIMKphAvvcEcO4
8h0Cdcw5S1iE0obxLhQ6IOngRbAgBhrr3cXTO2FhOLs44aYVMAScqTbeLQxxoChzJtxVOREgMeh0
PTcxO3cQT8W6Ncf3ijPvXrDOBvQdNGv+UPxJCYA6DHX+HjfZeG20S/jSK713WdTqe2HIr3FZWdcC
JiL9DBWX9sxnt4vhhA851QYDesqNb6fpdWQWjILJ/B6Z8IErkxFOjuNTYdYPY4Ut0ANmskYw4s6K
CLKLWS3tzXj2L5WoC3ABFt0PkqjqITSic5b24Y5VcsDSvBYvcaXQh/BS7fi8vydoNveVBZ87YlB8
DF0ieSKqy9OQoIHUFEBmN6qAN6oa3d8U2gwPxjBOGGRyp91LTKoX3rn0Q5r+cBdjMfpajUgiJKFF
dguAxHsOHUhmfIeAQun8AEWCqshKX+V3eWCoXWZNxVHoFqYJm6TN1JjxtVGH7srRuti33dhtZDe2
b1YNuzbzCjrd3fRT24gvSVWmRO6s+bof8rBbOc0Q3dEXxsK7KSiZzyF6TfbYfBd2n247CFEPCUUd
2w/bdBGy+ZAYlDd2bQQPbF6bM8ufdj/4SHBTQ7kLUFBbbJPZp0oBGi222joyjgOu1lhiQNTDlxpy
2KeKxOYuJHn4NfdckBEzbRA89j5FXvatTuPmaHMvwR2cAuNU/C9q2v3VpJAZATJD38FMsSHSZO0I
DIhrelSSdz/xKNnNImNPuJgCjybILkmb2VhEk3gHI786dgwk2w6u8MGWRbNzRyYvAyVnn1pRfxXn
BWmXbEQ6bAV0JxPj5Bomfr+13Ua/t2qI13zvj7BdxbqbIucw9Ha1jtXNLIfyoGUO7KT0rV0h1Htl
lpeu8xgdkPW4Lc57HtEA8WzjVcSSxpuI/X2czkwYGdyI1CzObllfXLPZ+021n9F5ERfSYdkZ3HuA
IU9Y+8IdLQPeihAptaixJiQRRadmzsJdILMbOzeMe78Zh33mdP5BTgk+Tzu/EDG9wxcZ7Yg5Q20p
CHM52UTWvhObNE6zfdOWxaadS015Z4HeEHWALnt75iHs2rdGizGZZ7v72EqqYOcElqivxLcqcAgx
T4CaYyyrK9JEioMsjTgP7O4y4JB4j/MJu6XB269ojINDScLFMSiw8Vu6j3rVsZHzy+445rUP6jpE
Moln75S30yWL1ScZuE//3qX+u7uUcrh//M1dqv7G/PLXNfzHl/x+kxJ0zmGAornb8l0bFwmb5p83
KUvifLGpk1Z4SDCyYDz5uYZ3fsNVD3GShbtr/oBW/HS3iN/g8WBBwwsmcViZ/4hKyer+r7cpLCu2
4lJmYW1j54lawH//xW6XNt2cDp0f3yUpSxp/jSME2bUOU+fWD0opL9Kp6mYPPlojlAc0u2Ol6GNn
nQZ9MYxnrAU8w10qq1ZNG9Ooe8+TaOlyUKjAqQmXB0mQyGV6YPdhDndtVplfc7MkM7zi4RB761pE
oMIssDY43wtUKq/fF74kyx5VySlPtPhuh1zrVny8vS8GHcXr0fHCk5vKik7OEPNYCxGcQqRgD5xv
3thUe1LbGbMTRNXqOi44NU+YOSshOMy2NJ5c0/ji0fuxyRf+OEQCl1quPj7G85yQH5Lx0eVD9mlY
VlWsxjGT1NqJ7mvXS2kaKsbpDip54FPBNuT11i75idmIzy1bsSorN74Z0UPCHTHsYyA/4eB8iYe+
fQKiFyVnZRGpIi3q3sY80QmL0AhHDsbB1d+6URStAp9O81Vjktl6cFXb6g2/iek1mHgcGMxs3Woa
g/AB21JA6zs+mHQ98e0fYyeIruZhxHLO4lrtHTnS/6vtfus7KXhfE1e42Ln4vVmw0yz4MtVMlyEV
SkwUbp+fjEYTqDUU5U6opbN366WD2yGISt4SyRyzyHHHiPaAhNVODbfand5YxFcAtmnsNNcWC9Zx
42fRuInNzmZFyEhEvWH03a0xXERhnB4gbXa7IbSdjVoAAWzJ3Us1s+lfaTzT4DFb5jQHsxL9WTCO
80pcDOUPW93nzimQLvJ6XSvn60B54gYPU3dmSzBja5qKPEIWnVg57yptlNf0hpHLMHVnuuUJ3vDg
lTx+yeyitGKPRxBGgCrvZFqxMph1LOTKtAnoABL1MDsQrWnkNTwEfDwrdqqeR2mJkLbc5Mio9qVr
Qn5Xs+jdh7zUMXlIOp3L56zuXcj1BU1tU8RQuKrNJdaKJWghCFgALzmPgtq/hlUefc0rd4JUmrmp
yyk+5cZ1r7BWEz0bGQENL77udRtdOYEePlt55DDYNgNOspI+6+MYUqCKocXSNT4Yx4wOE76CgoyN
zMSqFQyj6wFuenswoUntaOiO74B6M2RHVQ9uoaiDnE924BEvscspbjf0xoARLwPsxtfzHHfVxjIk
/PGI3+am7JcaQ1MbNXw97izhnaMJla1rDjH3Zpxz1g+NMvc1URyMY+BAecdJA2iHy3CeGW58NjAj
9DS0BBm3HGE6GIwzb3i14obZC7tHeJJmcz+PbTJfkGDejdnXfKZoqKSLR9HIem4Lu0F3qOiD3oXd
VLyOwQIl90iiPM5MZ9gYgrLWe/4loVHf0G174Ek0PcjKH8FPKewGa9b9lrPPzMiiM30JpNpFWX+n
M+tJdY53bceqmR/61OrLw5BGAlxFMI0brzTYfTaNeTPT9neR2LG5qUo/ybdJyNNMdaYGH1cl+3m0
vVNieJBhvcEYx+tRDGhiuO5BUJZ1uve8oNlmIgwYxfldFbuQ29fGmqV9McrJpOagi7KN4yfWFRQG
f2t7CVZjI15ipGA8xWM506dI7s7i95zKMPlSV27yGaqJ8US9ff/GbNvXCHBS8lmTYw9JY7ZJXnI7
PWLdI1hMlqTZ0kUY1lf8H4CiCmMJ2KENlxM5Lw8r80mSorLy9QTMpcTrNGUoUPjJqOfD+xRyT61p
idZIAgdK53HsBG0+gP8uVE6WmJ7ijtY8TV+8mEL7maDzC15lCLc/0qy+Nq2D4w3uxVHIbGFLTqm1
IooZfHQ2Ur9E3gDjQ0krRuIDOmjkOcstCMVsKHJxM9QFxOAWB8reqwr7tWrHV9K7hNBaJybTIGKW
Luu+N9tm1VEG2N1QqSTO8ySa+zwpEu7VnF/hRYx9UONGktk0T4fcdluXWB+3O1hmBMYG7yy9VOz+
naf+q3mKzfDf7qbvvmm99Id+/g/WNx/M5Qt/n6pcSQcPVAiXZeaC1PJ+MTcsvgeu0uC7PvwLi3T/
c6qymKp8h4D0z7X2nztq/zfyIWynhSdoIlu22v+AXWF9lMD8atj33AVE5grTkhgtnP90N2SoGXNe
mjgVXZ1OG2Yb3uIqW+pYA0oIl+S0sBeyKkVWQ+tU/spq6vrIDRFNeK6ANa+jzDR8PK1tpjYRbk4D
ZGLYITa+l2wlbgcHWg2LZnMjY3YZqzmnMITDtmnIQE1yMzsZZlLDBia+xYFGnpKdCVspglzzftkw
sECbOGUXdg6eD5Pbxjw/BZZBFlVCqdjWH8Adzq7qAUYCGB7zA8kjxoXO8wHqST+gPcUHwIchKd3g
sIXtHOlD7M7xN6Bf4fsww/4Z+ZpXNRVJxxYdNlD0gQkSH8ggMjsNG5OFJFQsTCEyH9lVv3CG4iJq
b/oB9pBYKESByVVtVSxsIiY9LHRumPTsCWAXjQvFyICqAFcr99k9lQEom4V35NW8zNRIkPADn2Oe
tAOtVbtkKKyFlmT5vPJQKsVpmP38rl2oSoAl84u5kJaShbkUfeCX2JPpE3oEZ/VCZ0qHyN1ZWEgA
r3r5DRDD0NzS9sYirqZvJllr4rWYJdrrrpCvjQrbB0HBAqyyOgANZQE0KIkrQozSdWc/wza2dglw
zD3x8AS01BwEN8RYaJixTRbqBQgdpfrm3nUKL9k6TqBONt2c3zkZ9Vbm4t7t75bqtk1D1fyewedO
AqEtltnAXlIz3duyXX0iqD7e9k2i1n5ORU7jtWuVp9RvRm2+t/WYncj80HFeJvqi2ADeUNLwErPK
3ZBzSzdAj6adpp7uYepUtXUMlR8GM1+bhWjXaZok96BCzdvOaNxNALrhiHAKvg6tOJeYFKMO3How
F+izfl8Eh8QP1EKqT7+TS3sXgW/sOK+CAtRaJu55k6MKjmN1bGaRM7z79HdS7rRJiQxh5VWXgnfb
GsftFcUr0Sr3Kgc4efM6A3VZzaNr7CJ8TCs1wageGgalsKOVR3QipjUpMl65YoXHMotA02cllGvS
dCeXpPsmMaJpW3MskE2v4Yv0Fe8b3rbDanQAc5cI6KtOR/EmMSWjN04ddFF00/tpaNWqD2NZhMze
+RSKJy/IxniHGWVY7B1ilk63SYYojLz7wRlp411Phu91D5aVquFBcazSi6XIKItnQVdxsjVVEl85
teleSLAH0csoZ4C0HdB7e6f9AjNSBneCv7+Pz/RpWZimSjhOWSLYh9dYPak2EoWhXul80clxKBae
R4bSwk8DAEHqfU00tX/o41gO8AA/zBXhh9Mitc0+eUvTtp41jN8PAnC00ICn0vHnTd9gt9nwNgvD
t1zEITmdSDAGp0aR8/b8QAuP0yy41IkP6LA3TG4Ib14zgFe53abhYWo9+dYVemjf3dQXqfPGa+Rz
xGddW5zwPNjoBzrgVsk/nCA9JlDFkfaYR9vgUaedw4xZceldW22NJALtYfzhBPs33fN/pHtImYm/
tR8+FN3/wpn6/Ut/ntXeb4o/ynUcxxQ/hOGfPkT7N3YP6lfJ+PeT2la/EeohbgMAypEooH+me2zK
SUHcK5eV5UfPxz86qcF5/nX/IbE7mspkkwIB2RYki/+6/+jgOeo6iYvDiLg5bH2azIa11jB1I10B
BtR0WGMBSbyLH9vkCi1aSs58dotNn0UeXEq7AwQSxPYLGtN0B0dQP/SNE3zypYAkRCyvJIg+q0NZ
Lzk7Ct7UVWz0ZG9Sza1mGLnsbhCyKeiJ0L3ta3YJoAn5zKZYvJR96uYqq7aVH+OxoM54wETNCD7y
iUz09yZHK4HCNMldajTyNsLGcpdGgVyg572xNSvDPnF7wVSFaq+pTbAjK8Jz2WC1LibnxqK0q1y3
FpegLrdtzkHPPvojQfXtmFX9m8lA7G+qPGi/8bcInHhS4w8MOlq9EfzgE/MHZ9MPiBDWK6dG2G0L
WgA4zA+xSbpqC1kg/x7zCz+oALgJz26oNWKOg6+zo6pqlcI2eClnIu5ruj6bF4l89aIHM733UxOz
/xhHt0MX6McSa+FtC2t0uqI/OVSs6i3i5kHEc5ujPxMBN86Kx98cld5lTPm+KqfkhUxEEMCTtkFh
r2Qyupc5nstPIvS8uyAjGw1EvzbFJiAKxrIlG4qd69GZoFAqxzIvb1NR+XeKFkpUeumrQ8Prt+sx
VtFpEbNzjqIlo88Ce4x6mF70MhcPADK8iwEp5ExIJKeEw1N0H5JbyYMaJg2+0SMcBPtkZAB+sGMW
t2ldkYecOTmg4ieC6xenJpH1TkJht6hgptC15WcWNsXmcfWFLtLqrcZg88KkyTXdn0kTLZ6a5qsw
cm8LJw4uJo9d/zKybMDdLf0Hq47Dy2jPWCv9EZ14rWj4YihtyEZy3YLCEBnDZw/axjpthH9dlrYb
7rrJ5G4+Jjo+BG7VzkeQo9a0j4POuLYgCkB3xjkIdYa4P4AHxrf2GCnOtFU4lN091kKFzGSPIEg8
Azi8qB3nSTOn3kQ/wvbsmJBxaG5fYvjORyY/pH+MkJbxe1z/I7s/feT4K/xcuEmXdD9FYCT904/U
PxnaBQFAktDbhfUHGiAoqNg7tR/MgOyDH2CVDeQA7CoKv8KCGHCD0HhA22xYXwU3bp6jZyxIggg2
QbBACrIPXkHyA15g/UAZhLnp6o27IA6UjYMynqEgmAsAIVhQCOYCRWhtMzvSaT48x0hzG8OPihsM
shVBuPY+WcAK5MEs3FiJJTxMntHwzGQXEjZYgAx6QTMUNYZ6hmM7L7HgAm+g5oUqhwXogNzXwHbQ
fA+HiaKgbtV3VreZ2nG8MuiSP1IdrzaTr++L2btuUXLxMosGhbAYT0OcdFuX5tqtbFli4fXbs/0w
vhJO21ZES9b0ge9HjxTLFLNi4PbgnrEKPEAmo90wHBaHp3oW9YKl7ViwzrQx3A6eeS9s2wKfOvNr
a8B0hJLIV5+hg3qACHZkucGiK31l6rL5lkzuGbJ58Ebb1kCQocoetEOtSdJT1kKDF/5VOtfvRBfY
u2oBDQwxYSvpzOe48qZ9Jpm+o6jJdpPAwwB4tVkL6P1A5euihPYxvxUBwjbUmdu5rG/aIQ3wJUb9
mmK9el8F7LMTxzBvUB2HW6fBocEa6gsGtmrPMtDbxsEU7Ii4Ms0HqgGmT63oXJCtonzFOCWA+a6m
DLxN54afFg/hJhTscVMXpovl006RtUX9QjnhcDDzsH1KSD/zxhiMfViP37vayfYT4JhtW4OD6IUV
fLJTRXkGKSl5xIyZ0/lB++yxc7DnEYuU6krDztv5PkYV6pNhRZVdKk8eHUvr0TDcS1dGPlkUjqYk
b2LEPIkU1juzCw++0iiZmBaSrVfFLWJXFTz7leIjq/KAkGEXUWTpVV80PUmsyqmdfi1BouAi7OtV
EFveLgdttS/mvnwr6X5+QaY0tm0PaLEY9HzG51OQ4hlqNii5d7H5DzekZo1b8iTPLnFvcy18WERh
gymTUU2MK2TWVJzUmITXfpp7/irUqgK+FHfuOrXsAp89i5yNHFCuVQvPqLeEfbYR37nsRpSrGKxd
9y77S8KIbnpCxsWLWyLNVri6ntvSbLDfNLraxB1eBNOul3BZcRnn1jzbCbXWXssr3WW8DSQk5dFq
qOmJlqshdQ19Iw32fm7yzcYS9K3LayLkcLOAhbUBablaOqDuXE7sdTJVarMssZ6KqOvv6Vnxvo5e
F25Lv/Kuq8D6ZPiUGMU6fGVnQVnfRC92I9WTlsoA0NOAh7VprOkhK/NRqoKnsJb70U4+BU737lmV
2s+FbMH6YSljQ/069ZO/aTNyaa5bf65yGhF72zwCkE65uFjltzBwe2h8RrEhIZ0ceosyn7VFiHJL
wbC4y4CqbFkkpxctnLMO8RaD4e62eWuhJluoFqTJonqg4YgyFcpJ2oCEc/O1S6LHqdgwSjFfEHoC
n2v3YGaAym3oYcc74C8PV6DMyzBTeetWYh8dOeW2kQ7iz1aaPhqWg3tqqMxPkeUS2Y8991st6vuu
F98D0oteHUPaMdw3DdQLCRus3Zia7smfgvm6NDvsYDZ9n+Fc7rgpnAZNpxTOqHLb02268cLePiTj
lB/tvjwCB15ihuIppqTrOuM9j6hM2krUjb+3kpbcgJns6z4rT0U7Psg5anZijvQq65ey1mT+2tpS
rlu7Kx7YyPfrGMmYgHBODRGl3z2GFPDCk27y3dhRLlob3nsQWq+gsYI3s1L2LcoSmBdP4ZRoeV+p
99zKBTJT12zLKC6vSt0XNJ9Y39x8gFMtvsJAqSKcdlkJwrMZDl4JULmRpaSNgJV97znRnonFvRfG
REdRNiQ7lr7jraXd4K4OilPNL73Iajhy5jmaGrkGqMJbVHghesRIklEk4myXyRO0dec+GKNuT8hL
UWVv6eK+i5YSLMpO3B4AFVY2UtQjjpSqcYAKz88t3Lxl2KyEvsULHVIA51/h9f6OakGkLMfjZ5i3
wdDczhlX06hFHiDAmJT5pzqjwWZuxseh6e5K0WJI0jdMa2RVl4KfrA3G9TR1KTMgeWp6hJEIvCwi
mMA+njpdV6prwh3etZNXGngLXTaTS9EtDKf5jmah9F/A8Lf/ZkW73N64bv3vkvePi9//i3X4/Qt/
WojRvSXwIeX5tlK4Tn8RvhesAztWm5WKdH+Qh3+uaGE3kC/zSUBR14jv7I8NrbR+k96yoXVs4EbL
TfIfbWiXKN2voBtzuWgBA2I5y6qYu+ZCMPlF9/ZpdGmDoDKuCBn0FyT6fDuTPz7m2Zxu3bJrKPnp
rXs7czDYF6SZBA/doyfozoPTODxO3NtQg5BHRNV6MBbMXq3gH+g1kEH6eB0dbeGt3IelTcVo26MU
LekmCf2wS+8GAI4kYkNcPjhoVgJU8RqBw8c2t3SxyhR5pZKZ9dDqiqxKabnr2Q6p2Bn65hG9mhnb
BWQ+YQ7+ahoIwp79hKbx3S4x7VIQcZn8iSGTfuN9NSipV3bS5fcxiZATPAHKil0s06uxytM9dhVW
WZmmxo/ahmMejuhZBKxOkl3lrm06nh7URDig803zXDuGNUJim4JNP3I3QhCubK4Wpp4OM0isLUEy
xixVqWuz9g4IbfelSTW63friJk/FlQ7GfJOMGDpDD4UnjegEriov2LVmma95wxRbTwua08J0WMVM
+JgfKdOh6+1qbmW6c5XhYgrAURkU3Ok66Za70QrZT4+aQngWwtxs0mx+qKj72wxT9My11XoacuUc
R+n2b1oU1ioi+INNyS6Cc1lPlrnNiiiuWbfTUG1e9Tqw5wdd443rtvFQeMY75GdBAxaJNmNmadkk
jOW6aOY1aXugioZsMQtjMocdZWvv7IeADokJ46jl0t5Xwz5nwX+wQJDu3VwzjCE3u7djTibMcFuT
UyQ26K5ZeXNj96s2jNU19T2g2gWj2NZIZ26x0BR4wOKYTc/GhH5vbIx8hNC+R1NccrfF7zHc9Ecq
lz+oIaNb/kjsuoFul/zukuWtf+R6/aaIl5hvzaCaDBcyaPleV4Xnhrc4d/t+2JHSo7VrL5mfl5mR
K5/zNJhdYz4Y/YQHAzhgkuU+HAdW/9bOVJ7HpYIChEKZ480QQ/uqdgSwNTXC9Ji+AOgcLzQQzTms
fw33EEBKQuzHCHEMCEV0xegawGKwg4znKFVxiijqMv+1Tj7e0KWA21T7FfeUsEJKxbh+r/GtlWue
JITHE+iCz4HSaX42kskS6xwx9XbuB6ennglu27pD69cwJrRG+RDRgVpHY4sh2Q7XJP6nh5pdAk2q
Rj2+pHFGYZ6qHPtTFUlrk4V5eFtFU3XrVLHH6FuWayfCW77nG0ATNpulr7gyt6POSE5NWAucptbP
yNpcztxKLBeaCerwCvmKJo8kCY6RB3nTK10D9bhpccGH7ag2IFZbaE0QQvmVw4ZYJcpup5X46LA2
m5ZZydV35HHCvUvwJxK9uvWTPnwMsnK8KrlUKkbgcP5Bofp3E/p/bUIlU/nfHYhP7efoVwcYgNTl
C346wExQRcrE5mX+XFj+4QATy0FoWpj+zA8LGIfQz4OQNScBHEF8/o8j8CNfY5r2clqxEl2qjP6B
SPmhQf6iUZoe+xDbtOWyf8VrZi/OsF9OwILRKyomgoo+hO05XXtDOU07YpVA53NpH9MR4zs1JxBr
GyXZKU0Ts3jsjHdTpetDjdl7Gf1GdDKwgB+c+mia1B04oca0eVSOhOjSlc0Do6dkJ3dkMPCwm6B2
rju/93z5FNGHTpUfPA1aekLSvCxRssC49XOJHYmnEoP62sL163GyudDBDgP75LE/hi46TnAMMKIm
J9/1qv6h7HmRHwxduBbkbxj82zAZAILwWkobJxPjpclfCwa4NB2aSqyQ7DDUENiWuYQ7P2TxOcjz
aF+51kxdCnrDo85p8ZjxnBz4oYpNNnfGF2pF40cvkTVO8jxKLmOBK2XEGj8zA++iIug++wK7aN1A
mV7FKQ1kjgkmxC96VhFrf5yZtE8JlyzFowbzHTG/gURsdWW5c67FAlIZz1GY9sYRWMoCmOb5OD0Y
FJ3O5gZgfbK4VktluXvaHJnf+8As2uogzDAQPH3ztKfj7x53bFzflFik6HVe5cqy8v74r4vhvxqR
FarE3z0R/r9t5T++6KcqgsIhHf6VpeSHgQFd4k9ZxHFpUl2kCeUt1WV/PBVsn86ORU3hKeA4FlG4
Px8OYNTwl3oILRSaWSRz/snDwRWYK36dj3FA4FfFZepwdCrO1f/gM3g9AGD6/MTB8yYNxaYvcGou
8OlZTxWEHZtzLvg0acrECTkAqza7kusg4eQryIzd2S6Agvk1eGvlBiLY1tSj3UUL/rpeQNiFhkC1
Il54rIL2MYCL7K2nrvps2iWfmE0d1+ETMSb9bIEYuCvzgVhFj1jxVQUagH9EJltOo/qsTaJua1Y3
6rNdEnZaAXD0n1unML6lozs+sevLx28+vAc3OcXYec5R4W5rcE5eOCZX9BWXVG31iAuDLSGJrUKj
k+eu5aFDTVBhPBpS4Z1gKdBvSw9Lmcu2ctXkMWwy17LHs6hHtk7/w96ZNcetpNf2rzj8DgeQSEyO
8EtNLLI4TxL1gqBECfM8JfDr70qw+1riOZai/ezoiNNnEIkqIJHD9+29dhb7pPPmPoCmfvS5Lbhe
j5aaIsyB1rDFtaenNopa+9CfcKJZDaI1MC5fZbGUpwhfN4fdRe4cMi8+t2lX7h0rlDuDpg0ZEPb0
jIl2vidBw4rOJTQ0tnxFfYvlxvRwS1MwZFI0XvouB5VJ0/wpNrsYiTpifyAuY+M9E+JIxqNHRY6I
gZb+CO3fEIBtGOicEG+RvbhpaHABCqfv9tg2vnwdmEbh1+Z4wGUkOXgju3lUk63vMvlv0YaMAesx
yJAWk5dCFTOCxUwjpnb49b2dm5rbQNJCR1F42Hp9B+7IJkyo2PsOBc+NHwfgGo22AZw/lUN1IjsW
i836tzkdbjQftYuCtBlK/twcF5pIb8+Zd1lrwj7RbfRanL4gkgSJVrJdxXv9KHVTnJhuNGXKCZ79
KsOQzmEveLYGA1FB6+v2QdBK61FYDl+jGMbkbPIqdroYFVEDag59TfurO5MkQjOVq245BSXniM1c
kGQiItLTtinbYp2Awk0h3w/YZp8tZAsg++MDTHiPoj0SFe5uMYYkmEw6vSUKR9wrzkyy3s6HZSl3
vkfL8DocdZ5B14cmnK96BFoZVWn/RjsEhSBlW7aOlNHQoVYNCNg8TVExYkcYO3Ku14AT6WucgHL1
l/cX9JMbcLvcwXbSwJKlARewJi4oFfNYFowLL0hhDHRu0OFJExTmrQ/G63K9ousNIH5HgxAL8NOM
zWbUqut0Iv1lajNYxxztiY2QkxiXs7a15KuJbROieqSqk2sSKd4gyiVr1lHtMUpSR96teRCZrbW2
sFvbbk9tkzyNRujUmMjO+VpzQXUHAK37SWqz3/P6KX0W3eiYzxCR0KY7fFiQbIwyA43XddCCJ8Pd
0+E07VwNHsg06eyBWn+VHapcP1JOrfqepLPZXfdg/XBqEQEyE0HYXQezBhG/h5cYFWTXrNJZIwEQ
wTNvypmhvBSMqCzIdT4kIJx/LIvDiKRvoMeUJXBKRY7hF2fVMGqJp1WogZ5UpgCVZv206wOx4AZ1
p3tTp+qM6UwwDiPNRjQz0PXJ4xIkRSAD8qV98k9rB6CII4wG/bfgIDQU9IG2UJkQqJteeEqDOXjm
YSJd1/Kz+zSeOSrkcM1eejl04YFmksK1FsCAnPziQI1WpzdHDmyDvvuWGrTAERrzWuRBrh581yi2
nqBmvBEtgsoNpQ3j0jWlwbcrMtIelwrF9LaHTGHvnKDEPsctYzunAsc7TlbgfWvqlBAZq6x8e88O
jz6N6OhtRlEqz2lTcn9nFYfPrecxgwwNonxPFNPNZDlyj69XcIjs7WkjmtAKkHbK+txW2oib+3G8
bVkxKFLX5X0+ooSlhQGbALdBLJ6CFak4tfN36RX2Rdj2yTGFI/iWO97y7EeD8g54o9PLpnWT7za+
qcfBcWay3Er8oWkebjn9PuGGa5/ZLHY7ysc9TZuA+BVcetD4ifC5tFQ58e9UeTB92rIleW7fkYjT
HLUxQJ/QI3kaZO3N5JAvof2Cn7PDLk6PdBvAVz4flja7Yu/l7BzY29CMVY9YJQkX79KJGqoppGM7
ThBTmPepQ1Mrb+gq9Mq/zifjnmgH0JEcB6iA4IrorMsctHFzh06YHr6J8W901WEhwWDXNVl9NVGS
ACAyhLfl2DKbzB71boP+q1WWn+1owlfXB90SnY1DYl/WGQrcp7C2q2cYOO1DPsnb2BkbAOWaqxt1
1j2hfd5DSSgvghzV+zcNpX/EfXm9J6XA/ByJSZ1k6D8ukXA/DdQHziqcpe2ZM5VVwPvBWfQ4tvBy
EFUcVR2wza7FbddRV3aLOnb2aLBNYmoWzNhh05t3XVxVeyXQ/+Zpa21ImGthmMLbqPewe0qAcGE8
fQlrVeRbSw4O1e9iGIoj/v0cpool8z3OsmrrK7N/FGXmvySCUh9LIXC9IUXmXJhGfT66cKO25A99
USzvJ9zgwzW9jy9T6zdXdcehgLwFVbvY5sP+kvp0uhtlIB7mwJCnWaXWXWa5/Q+IN+2XOYiq5lX1
Zj7eYRsIoVKDVzyP8qwkXKX9TBh0eBfHVrjLXHoVaFnV5dgjS8wpBYyei921s42btu3dfSdQzZM9
UHzP+0ldNrpfB5FP3JFyML7gSgh3ERLq26AOnBs1TPgWsxJG3ga9TH3tGWF2RViOKHdo7Yw7qDrO
zpPDtOd2eZtRuuqi7orySzL09AWq+ikcavMiM9vnniVxT0aAgyPbfLGgTaZT2l0asyM/T7g1qPNl
c7u1ws7ahwbuli6SVIn8argavPboDxPlTE/0KLPo18KjrZW8nOJe8g0J5xaxhFaC03/oWfwM0rsY
KgTdXhaTXx1Fbn0KUwliNHdpoohKblGEZTsEcvnO4lzHXEgDJFYuPUI7CBfdVwZo6LKEHygnm0SJ
iNq+8yPp3vpB2z9UrRxY6Gmu8H1IhM4WBWyvx1HaZs6mHqIn12yoRdJJxYKriEMoZwcMUlE8JCme
XgQjaX4QOD92SuQI5WtTs2565CqbuYvj20IRnIpAbn4023Y8zZ2tQVb84EjP5IoZaCTEBAvvri+C
O7s3x7O6HGL+Ucj6RBOxuY8d8qq39I6mPQI4ZDTxVFkXA3ScuyRxzV0buud02bEYZ9H8ZHZ5CM+1
GJ7jIf4M/CjcAs4AgBCpMXoaaTRiplJUmZvOvnDrQh2VGeFyDGL/4A4uzwEK0oQZpzCDBbPP4BJr
ksXQ19yiR8OoHMjuycDqmMcBpWevyGkLYaetA774iAv9gdapB2W2CdM9yyGdKRLvdjhCQTeEGHVU
a8H1B7G6QWGM/HiOIPBIZCkk7RFur3Rg9rRmZ/MzCp0F7uOtx3zzljbEbNPpIXB7zd6OdQx37XmE
PrUB0dx6a0X3saUrR3D3smZ45zrOO9HB3mk5EhM7+MPVVFtiF5IcosNVR5CvnjgB/h6vF2L67CfW
t+yqL3MbBQAi4eI27Uli7jKHrlehIvc+hyVBSooRtBuCOtkWlJP8mlnCjA4B7mBeIJO9YOZaGfF7
6oEUZXVZZuitaVoFhKx3fnjXsQ24gt5WM/POdkTS8AgsYrFRd+EUeYkQgt8v4YTpv4jiQ5MN86XT
Oc51U8bQIYOmMXBEOcOFXeX9SVkNYbZlom4tp+8e46m4aKbmVPuL2jWBaG4K+B7fQHaZZ2PftBfU
AcOzNvKf2ahNBw+HFgwIeZdSd8DYMWYZomlVRPkFYJTJOiTBgol2kiSkbYF5VummEO5yP9hm/VVl
RY4NORD5CCmLqrNdDtwQmx5sNrRG8W1GqHVrBPNyY8RLm+yjmh7iV7+vH+thLnEztckgQ3GGIN02
zkPlnjXI2+4rK/9UExcVn8q88cJLuzRf+ymorxRV203iMxbOyRSAWbSkcwYWLo29+2BNK0oK/g5U
cZuV4W1VQ+3Quast4gennj4tOvBI2q0febeRqJtbVr/z/j0c6aeT/N+gAXVZ7KeyGUhFfJL0oGwC
Mi1JY+vXshmYXaRPEftar23l+WRzEnWSWDwuMzGMQWv9KRDBoeD34YKweGh90Q4zJVsFrWD8qU5H
C3Sm6NVVxxK37yWaLpBcTMyvmdFjBxLV8A2rgJTX0egP9nnbIogCOwb0oLhKnZRorjW2w21K2d4U
rY6lNFzy0Fp8xs9jTF7ZmKFt2cilDNm2FW73ZkamHXCgl/3yIFydVdkoglOSgbi9vk6d18oZp/4B
eZjTHZbeQr+3LV3KjF8WzhN0cH3FgS0KyRVM7EhnZzFjPBaeTSxaPndvDJnyh7+M5YONr1wDpjr+
PNEHNXpDyAMkVqPf1nOnyQHLMsK7BQ17R2wzB4czPyKacuYPtrC6apLF2thyFVIFn0BEfRZeQ9d+
/9B1tePXh04MKf1M7dUlGOhjnkHGDhmGiFkRwKDPy0Q4cTYY6GlE7yW1b+o/o+/V34wuPXr+ciEM
KGwDaJCKj6PLbznBNTkXymMC5yhOFMWeHiDPh3dPx9PpKNSIUBIX/GH1p6CJv17dN20/wCMjoSxh
Kvl1qNXUGD1zhrjSprV4dKfJ3yUEObB/zNtjBTjJ3bi9xyHAmAqObb+/x9YHsBNvFsIRwJWBsHRS
y8fvPiGxo6fXgs+xan77OEXYyHAWE3aZdhybpaWTDEc5V6c+0tkPZlsOHPzKyMuPmNisx/UD/V/D
408NDx1z8NOz2732r//2rh24fi2+/9e/f3pF6oos6FfjO9Oi/rF/tj0wvjNJOu4/FQD0Nv5R4LQw
vuvCImNcMNn9s+OhEx0EKB/mV161FViL7qyP/+vfSXRwJKccqLQCYxUChX+ltvnrfIqIgOFNi42+
Bw5TwWv26yDHId5gURncu2IkgnXL+jrcwdjSEfJT03356cb88X1eL4b5Hxs/afQuX/fD5B05Spup
enkXGxz913TcmT7uc5b0+mXSU15kevI1GNP2+L+4NIJ2Wk9aNfHxZU6MzFJ9Zcm7JaBaViIbZKqf
J8Ih2f5Zj+R1Mqtg0abk1oXYtP7wOv+6Tupv7glJidoHb8qD+3h5YSdRSXfYvsuBzbBFM9ijbM1+
YOlJKn05pcs9v//K4tcp5B8XZahIWmdAij9mdZQ1RM4IksidI0qmDSJ9zkXhUtX0AMo91z1xzzIB
NcncPbCUxP3Qv7nURs9yKDZUo4BBnpHoCgmoQ04Y7peFSdf1BVNe6IymdRrXOOAEFggyDYJ4453K
S+pYv/8eWnzy36vA+9dYC++0Byzdovt1iPpE+VC+iMUdFUvGykAstcp1Tc7vmOVywDcnlSHz/v1V
aR789aoBr4dHq1Lw/79elUKilyqnte5SkL+P70lHXhn/MFPV3GEbV/eOJP3X8QLKwmvO7e+v/9cX
02OjY/seUAvGzcd3ZQyCEoyEskCdkIaV6BdmBrZ6G42EqP7+Uh/WmvUO21bAm6UXPFoPHyaBcPb6
0jQH604mgbo34Adnh/ek79AmGBwGhHwdTVe/nSZV5tqbeFkIYqTbmcXGHx73331x25TMljQj7b+M
WiGNKmjM0LwbUJE0WwmfrboUfWGOm0RHo/3+u//dS0K0l34v+R/ojw+tHasm59SwR3HXdoTBlnNM
nXit3A461riAAYZ6khopeTKM8jVmFba+0qI8dPYb1J7VyXAJTo6o7yK2IYbnss+IhLV6ejVxjNyF
35ryljmQGqeLABFJfvj9l/gQibU+QACUngQh4KCi9D+8ImkehYM/B9ZdGKb0Mdac5XXcqL4g9bkt
jC1oAea9mRtY+FC7QOTo4LQ5aI71rIPSEwAiOcCghaAzKzS7N7811f3vP+ffzIIeGlH2U+wbJY20
X98pQ4lhhEhl3eEl4Yast9mqKZBbOvC4yds/jWy9gv7yFrvUetioBjYCNzwBH69Y9JFIzWzu7iYq
eyfaI84rQBH9F5vS9qDRZK3tkk1MtDg7ezx+CF5hqAUPCWzlmpPe3L/ZcP5v14Bk0+AlSGzaP1KP
ifUWwUBg8bKSOLjsRo9iOoz3S2Ls5Lnw+ELaDfAuxvwft8XvO+yfp0QWaw4dtCQJpYMw+rEfufhZ
4LEVje5ASMxbQI4Lacqekd40dj73x3KMMaGk3pj2O+FAw9gmI1jDQwB0JN3k/G5zO1OB3IqU5A2z
6L0DeWqgMWK3g6ZUWtFsb4zQobhk2gDqqFpMxlNtoNzfmV5VgdqONG2DrillHGAnvBmpRnGwBGgq
R6qZaX5d3gFKjE9+V6SXMLyq6zGlFrzzQVgNm1rkMKzIcgN+PeffTPw1u5x9AEHE4Baxgqoxfpsd
bFnEAcXlLulZvy/ouRaAse20vgVBD0pErVgRMFwmzG7Qv5TYPKN+Hso8nXZ26HkPQdDE5qZJgfhQ
TqMYQvs/gtoBcIgintsL/2tj5GSAl4j6s+OCIl7QZRsksiQyNjmvczq5FNHAdrsewwtI+QEWmZFO
pkfJvr0zJsSgyJL60sGhLghILSBY17deVOTtVgUyDnd+ipAkwhX1XGeMEY8qCVwJHXHeFDEGMLYG
pJujdOLTVY7z2gWSbULpE+rMFlC3e2tWAbJi+TGO1jqMXmee+9DJ5EZRn/MuocZnAyuzFVuwXZZ3
0guZTWBfXJuwZIAswGCidzJMnSj/XEZJfD1mQf8NXr1Lv0PEJoVIeMSBXUQYEySU9ICQjIaz1UTS
+mdyeZILMULn9NkHfAVPU3H8ozXoBSI8oBSpvhRB53yubDKmcJvFbwwU9T0awlS3jaNyZw48nm0c
9nhto9ohw8obtwyswrR1vKFShK1CaN74Vf8mG9PdKoQk9SMYniRDiujTTbkoyzwoHr0R2EnAAMjn
ytsVXuFrVSB4Dp/sDsS2JLZmG0tMwqm3QIwMi4Dm2ZgxGEKwCOrPRkzhm4+bpWW7o9NQ+AcDyP1Z
DqbzvqI+BIQHa+LJjDBmMtsb8rUB0AHIhx7wTMkqzJ+U0fHE5pC+bjHPdMFGL9AtM909S2ZGJfQc
i8VUIu9D9GJ5ZDa0HU/WtRYeKuVVY2siDd1NAXnERITRuSfHnik7kdHd4NG83C6zK19DOiZgzUz2
q3A9mY2KyXlV4RI8U0bs3joqPpg3wLUYknnII5dyX7QxzoOGN9SHrWDz63Fm8OE4cVQntnXh84DB
aJfNRXXKykw8NqZuVZOBSl2lH5mfmc4oZuYygMpOIDf/JsJP023GhI3Peydx8XRv0Xe4Oa1gpd5A
yuNPUIRIrwcsowGQIT4VlpfgMvAqdQ/aQjNnDGbUdY5kD+dfhg6L6NpcDCu/e2sCfSvXnnSH4haA
uv60tDZon9nQHW+rUHefByeZb5t1L5IRBNnerCnlUURRB/oUQEt9Nl5b8SM+6v0qGhgSjht2ngpc
qoLluVf1RAgxu8dZcO+tQveVeSW5UhaP3VtSMRhS/XdjqwOKaGEjL8hG53VlX6Ip697qvG2PTRA1
L2Ab2f2qpJvv143CkjXlfKHS3H0Viv09ekcebcOHUcJP32gD0BpLPNs+rxrDvIbRZ5DIHprXXZtn
1SXDiGdHyZ3Ne9Ww8HTUegDQq3szNdmEV3gukUZk9Us45Kzmc4YmZB8SbPfqQtzAtlO5AB6bruWT
j/zMCCFsIiCyMVpKTOsGZ9BblWyhvf5++LF103omfLzY5c4sEWkbWQPpCmO/vJrgB8CrcCQBCJB1
zlh2+IC1UFS1fKOcUowxVvgVzy4XL9dXyAqdlO45kjC2Qaw8YJWmO19O3VsedDyjGm6o6PnHILJY
gDEBMbdV+qiCTzQ5s2YEBUwD9rnLk77GZ+ud83Wqk01D/j6ZByKtCNvh09LFa4+0Fa3rXg9PB8fM
tRmlrEyZHPjN6ch2VdL5Hq7qCTTnsYhDzoCWC5MH/DxO3z0FLz4MgH+KcDLTpTiLDFo1Jt5jmkGR
3vcQr88Q7DNG1ooUmFTuKcJvvv86CWS5DfkgAau1zbMErNVM1a8JeMNqV1++mJALrKqCvLfql9Sq
6MDrCh7b/eZItglPFfMcgCgWcu7DxBY0KJPwGQqDulVz5L62fs/7asL22ItkMVCiO7zxbdvxSdaR
iDHV6k5TwhTgWOzR9+9CEhk1UXcbkCYwnfuVfkBpI5maRBU2RyLQA4yZi4IXxHG0wxkFHJv2nDZU
iykqHmaTSqet0+sEHX4cvCnHEIkrEqkQZeeNLbQfmnk+yFFvB1pQUfOiN3QOb9dvyErEHrlzmYHa
qkU7qQ+8y2TULwvV5Ufw1+IxYeo2NxNH2seh4V9W8G7sfa93aQuYk/x9x7gum/NiMqLq3ECh4q8q
Dqcm51X4BppwUezaYeAko+9ai+Y7gDNhEaLQ6o8Tu3yLLAnlaz30vK+l1k/RoOS1IicGxq+92Ieh
y1EkOF3EdATcMtkKqYuNcdeCtY4Z8gMDPCS9OQldez+BOSMFxEHN4wRD7tyrFio3jTuJNMZoTef1
H4qVBOHNmvlKh1aeZzg5q30Q+FN+UYwuP50PsWgeIOlM7NgBARPspxcXHKp67lOCtMsqspjk2YpE
+kgue84r8L+q06JvwPtcpA/uYyqYF/TECtCVFWcdu2GkWNZUT7Sk8pL5K77g8G4dnxKm8Bk+XASU
ZSOzK2/wGSK+OSD4cLLxIo5mws/eBwQob/9HTTwcvaN2bI9GCpUrn2vnNSI96HEdFa7KdKkbbyP9
TZyJVlNa10i3eXWyTqdb0ESywNI7q5ppyYyt1wiKEC2IjwUUKF/ovaxKjka+beXEf5vZCLU7zp7W
NTwQDAR6cnBiLKE7K494szxC5O8FSjT7UNUMmiGtmO3txLqBVgNELV4Y1Ca8n0GLONrjOgPiR6Gc
ijuWm92Hq+KlT7lLtjfpYhALEAGYkT2Dght7JoUqasfw0Bj0VvfloD9tOvS8ZnYzc92ontV9MUuO
BDVHNQTvaFQiJ+J7D/MI2nHC7GLsUMyCKWrZC8FWI6xCHfthLOMbi45zdU4At3Xdmjp/z/F7rX9K
Kka7aRFT/9g7A5uQyMiCZ3Oqk7MS3jnf14MBLAfhPQy+Km7AW5JEGhrbLEi7I8kd5sZrmdmnLEp/
RHaHbASNycYG/5ptx8rmBVZo6lJAjFrUMi3bnpJnwA5ldp+zdOY+JzUPtHKmRZ0ZQ2ofzJIUkE3U
YPqLR1WcJ3WdXtmys6wtq2ZxzsleHbVaBTtbXZdXYWVXPwKVs19whWIyZJOpU1gEoEilut68aPTk
f5GGEYXIAJHANeS0ihMM8XDnRiV0rrrHo8OTPRkPUSp4PG1R89cmsLhJtrOoWyqA08a3sd7aqFnA
+Y/scQq9pWtiX90Tr8kOTzUG5gckSutBOaPDcJrsgFc1iBtaGWbLx0OVQrFJVOwPEPLwSdW6mIQx
8zbi5ir7XrHHZHVBfrBH9EMCjZGGz6EfMsOtB8PIBOl/keepDlbvmdMqgnNDMOC6XYZa8DIJInpm
dWBdr9o8y+i7N7HM/s61tWaI4QTWxhWsnzA5GK1FxGy1uIl4XHO213kzSDMmR2SzNom6CNGRDzCp
12HgXxYtISg78IXM0aTwveDamUBGMe+1CNKu+5zBk4QGXuGKNIBIz8zLQgDAlrNdfBQOxHE5umZ3
cuqBN643UDY6GZgH432H0WDW1Kq4Iit9ee55yC/PObCp/thxvgEBOrRnFZapQy6F8DmrICQ0s8V6
9H1kg6gRmZWo83BLPIB++SYMBSeJtV/l0uV7xHzk7laxXu3AJ2+XiMXofcvswNBw6TtvqJIV5iHK
ChID3bkXB64cP8btoJ6IAFguYzknT0gcsh0hQQGzM6ed5YCyknRXzy1M+D2yNm7bFarIdhrAot3a
oM8Rsn0batt5S8kI/Z6zq/yBhr9juz3RC2ZfBY2/7sxLi03ZWa65jQiV3XY3rDjHpiGEdQ9JoLlw
EHBdk8Lt76LUTT4VdR89uOzx1XYocuTsGhIJDWO+Duw6fIqhc32rCMRod87Kk0xWtuSyciZpsAE8
wSDVpps2GN2XtTrzfx2eP3V43LWA8j97PD8l3beqBH//i6/l/af+0eDx3f9Yy8TYKP9/OPc/GjyB
+A8GNABjxDf+Ggfz310eMmLoa+IM5b8I9OUUH//Z5cHhSbQL9Qzan7pt8C+RfT4W3gIEiKA36Jrz
24gW/1DMpjERZ4Sgue+bzbYAxuNYzBbLPDPr9S1Hn3+t0qcv6EEChOtD3c21PlRVM751LerCOdmO
8HfWOCVnGNTB3eR+c4xmdv6/v97HOt96Pelyv2ivYCH4UFkMUnfp0BjKk1fF7muqjxbrZrVzUDP/
/lK/toWpFAeQofEbOA7RE4gQPnw1csdQ9GeWPGX6DJ54tKqcfmFqgmfLrEqgw7OXYSsH3/+n+unf
fMt3EzH2Kdpoaxn4J/HD1GTjbBqtPHWCsjS5j7oMT/7jrmD7XPyhDv+XrgBflBGIIRiNO+Wcj0VG
RTp4ARZFEtlBM48jIDuSzZSabIbH3mO1KCnDxRe4LjnuzC2HZObAimMLAWSUNUT5p1r9X7++S/8O
cpYP69JDFfBr+RiLIufcKJQnf5J83VWYbNJOO/tfXktnPtEXkbrP+mFAET9g5hi4JK7miXqCNLo3
ry/U/aC31b8fUHrA/FzMRWFA3d7Hy+KZDK2PnZ6E3TjLzyBPYxj/eBc6Cwr2v7/I3907JiFrvRiz
1IdRS2FbktaWyxORctUp9UcOMz44qK3F3vtP3U7NRvvLV7KR9ApkLtzCjw0lcritcQFtdEpFwuZ6
baBYocHue1Vn+03GicideUl1w2mOe/s8GqFu/f47/80IRp3NtGfqV1VvMn4dMKFAqBK6mTwp3NUX
NvBqY9PorVFtdIxQDj7FPssEe/V5GWaL8AJeXlT1yRkzyJ860H/3BOCgIl/XT5oe+K8fJssDVxUZ
ifMd/p77dZ+6mjs4yQT733/xv7sUCiMYp+hJ7b/02VXtc8T2GvuUONzeYHW1QKFnqve13P/3F/t1
bWH6lshjTC+QrCx0nj4O3zruK2BStXERUiNYiNdr6TPZFLqWVeRfaivE76+oCQw/DS99ScJ6iQJw
AdjygD920+tskYKGd3BhhlQScHuw0e/aDpsfgOn7pMO5CMqH00DsUztLIrwDBd2DE4HtbOdRDsMu
0pvldQZ5L/XMC9UU4GkGTplEl2V+/5Fxn/36mVn4od9oTh+SDoxuKyT3p7kbG2MqVWHLiy43i4O5
xMuhSlziuq0uGzaVWcz0FDkstBVa/LSe3T0xcu5dS3FlVehz8kToytwbAlB9I5Cjf1MiY+i+n2oF
PYx4x86QKoxjcczbWBF1wPXQkxNacDRTfqzVlTQPSXuLFFhgaBFp89LrrhVyYdh4KTdwg2x/vo2S
nFoispXgmZQNAwJvEDbW0SKODBKpFxO4XgSxm23zNglt8nsSG4h42XANXaBa8X9NA314I0cJ1IFC
Et6nmMzxTS05QlGz70HvsuV2L9beXNdHBXX41irjiwxWyhtdpObFq0tRX0DUnO8tn12LIXoDxw56
p+SLNQc8Mm8hqzvbTNSHnknRYez1mfuaQTKkj4uG+3W2Agrkq4jKHSncFpRJv9VLKI5j4zX3rQvu
FedCsyXbCXiB6ALYFRNsfGAWusBgIKE/UdOg5xdSprCVVPekJIXPMzkmZ2uDfG0dryfUHqMR9X88
D/cI+5dnMVJargNdDli9xJZqu7esiATJK1Ag9ksXIn735zZ4HuqZP2WEM8jBsOS3FPrYvfTcNzno
cu+6ypWs1CTfEXiJ+ypuUy316im5eZ4+qMYumTBFOS/eRaw3JmuPfi2+m1hh7jO6aQqbgUHZcC2Q
NknDqEG67bx6bsbdnNO0Jre2wua4Hc3Qcy/Wo6RBfas76+RIi5gkTj6M7Xg6o6hnXXSrmPevMqOZ
lIrFt65jg8bXbnbIIIRL4VO5wBLCetNnHI42VmkzlkeOfM8d+nwkjP3g75RBvaa2dBBqj/dfHeac
dXlDT43zfW1Hy9VCPny0tRJauMAGnVdXMwbRu7UwhJ3Zah8iexHHZcEHsBORK7+U41g++ksyX8Fu
zHdNpyprQ03A8g9WYrYXSV7hnSY8ld+SK+iT5VINO7ML3cc8X5KJ8GP6YhsA6PO1j1rvVMi4Qquc
BQFQw45CP20PROvL/JgFpoNyHfISBgICmkrGJGAusCp3lIyI70nDoaBg0PY/fLmQySi84TpwHYBh
GCgwYw8ZM9N20VXdyaxRVvcIPj67edZ2h86Z3W8Ypa1dB6rhklZnGx20kGPaBEONZj+tyH6rhuoa
7oEFr3Pp4i+R7sB5VV9fkYaB3ricw5NF8Ghz5neT+1JTYTtAZVi+4DSvLsizx2qhJrl8QYqc7QkC
X1DNjjxGH6kPPOOp/JLibep39JZxkJitd6Y3oyhSFT3PnZYY7Bv2gBvAe8Wh8HE/MDHRBYBHfD9Q
8jtHzlKfpy1UqdkZ5u9hVE372EgM6CxV8TnJRjj8c9lv4JjBqGy6BJdF+wrYhfeDQvcuJPJhO4yt
dSjqil/kG9SfaViiHA0rnD6tHVs716P/hMWhCTwbLBninqjST76eLtnp+kd8ciQplsk4bWQYciGZ
B+EOf0RMUbzuAC9hFV2q2diLohqeaqyq9XYsu8PgZDOVYvNb7nXV5yBPxCYJLAKmjdDeDTmfIwD4
f8eqtECMY3q/dGUzQaYzeaIeKoRL6g/lLZKvGuJYz6A2SLTpX9e2gSFSXolOt3b2Vd2L9OQqXUYS
tqKGzmzbv0WtyYRULXhMZ3NhyJo9nazWG9Cc+INyzL1OvqSgSpglPWRaccuW1n/1Elo0zNaKlzej
W+27gPXYH5yQHoaQuIfbXP82S9Xd2bsOD6WEhmLBMjAU56iuo621c0cKN2MtefWH2GmOUoEOPa7N
p7pm2G4rD1LhJqNW9yKqJmI/Fw/IY+xKVLzzcQf0ykljv/4x16PUrUUwajk22H2Zyuk7mhTiqp3M
cD4RExKct3HQHXMs1/GmVFEybLDAxl+7sX9NKavuHQloeQuSsOk+54sxGA8gTAET+CL2r0eqZVs3
hxQTT1NzTBF4H2a/rJ9QMhTeBqzp9DQ6bXFPi+KHyJfPSkjrJusFhStSXPKtCMC/ScxZb1EfR29L
kkwP0eDx5HjjCY2jLgsoPQJkuxnjRCN78s67gHnXVTs15ZB7OnTi8zYbumg6EuVhnmRTzVdNRyCQ
C06Q1JYiG6yNy1MgXcGjy4R9VUGZtfr8SrWtvMHlmt+ASRnui8RvtuT2dd/kaOT7ql/sr1Xgjqfe
rRcqcqFI3E3n29AWY9QT07BMWAebnOkCpjj0Q19eIFf4GtbG9DD1UYaObjCvIJ86X7LJhRjfYnNh
rdTRLtSwo+uAotlVq8DtGsFE3E88Rt2rSKb6hGo92JeYG05QqYxwI4nDbM8spryDwWaWQAxLCILx
yNxShxgt4KOb1bjeSghCdRKTpDgPy11PxB7U82h6GfK+GfZm18nkQiVKOVu/QmODiWbys2tXUeA+
C+KhO3LKNS5Tb6me4DgIIrwzzKAbYXhmRl3Un64nVvgf1th0V0Ndj2d4f+cTQuki39VBHFK1tzhe
xExuZ+RSWgkt5ZpmazR6410kxonkjjQkG69jynvJVG8DKsqdS+K4mUZxNgX9tiG3adqJoh3CLQYR
cdV78+JsUFCBx/RzTzIhWtP3SrhDeAiMZqEXQH1XykbsAWfhfB285L4rrOZpsObu2cfGux8VrJEl
VXRFPFfCl6PsDX839XZ2PXkJHrMlfkOgwzrUmzNZpwbx7IQcUKAeF84p0HW8FvdamNygD1NPZjsZ
V07SI6ZI7MY++Ibd4r6pSwfykOdM20okQXc2MHZ/kDujPtW+3X+bnNB7m1yiQg4mjV64pERfgzCv
cg/epU/dHphrA4ggRs109Pr6hxOr6LZLkRVslqTrIZwrMqmqCspUrJJm3kgMITBzy/bGAMu3F6Yb
9rsgYs8eLbNSKIoqD6Ydrgr/lA2AFg3pjZ9j+tXIaqIlvaEu7JmbEIf8TRnkeb8p8aAiHLZ5atgm
LAmFhHzS4VnF/4+9a2tqWwfCfyXDO0wc52I/0JlzoEBIA7RwOtO+ZIStJkpsi0h2Lvz688mO0iiG
0CI9dM4cv4Gd1Xq9WmlXu9/OV6N2la/7fyz0zVgoomQ7rk092x35Qch2NyOh5W90qrvCs+vA+e8i
bVah9iDJW6e6ex5uqTPbLZ6dTnfvAOAHiA+6i5tC+dCB0KZq8dZDwluA9G34s63fSXc3Yy0IRQJ8
yIMT3vGQXI8Aq/Kcd7wwNHP2gJ84X94UaTyWCTAjH3ekcVeFbRpZkd5xluXy9MhMVq4PsBdpFSs/
SZ9WGCCYwnAGwGQLCVvcsBCHtPHhoUrP+mfgCGMhsILoCo4zAbNdT6dce9JLOtgmo7Ipge+NrSlw
AIC2/HcYtGbzznc5XY2DCCA8QY68rqeWRE97jqwOll0jA3A+TmNkdgUAOENpyaQZ9i5HYqwOI7KC
Mmx4WfqpEOh61B4g9fe5n8hwOhIA+2muB6jL4aOH9Ty/QICncy3zqXc3nfMpgwMxmmf5GRLOcQrm
iw46rSy6x+hEu1z4Iepdk3Q+md2jYG+8QPJdO4PveQ4m0MaB4UxFKhTqawFn7Z81crwHyWgO/Ntn
1OwtL1JYPj8d9IArd95ZAfg48ACp/f2YA8AImEApYA3ylkCzT4Vw1D7uPT0Ppnk4Ob5fAvKgnX30
F2N01QC8+2yar0aXPTiusgoN/2esxuZF1KT+WEL7fC6oWH+hEuus1OhZ6m6p3Q/8fQ8dJrSpnans
UMSRAao4wAG2cbqC2bkzGbYslfweopCQnOVFjLIcoAN1kMrWU4WC5eUfNRKOtm7V7eMQFTbIr++q
gFx5VQPuiOg1IRx+v0qah58x3oDEMKjnWCQFi/JduwqoAxQlGMdSJUt1IeyR2BFC7wSQSgiTIbu/
vFAisisEzwtP4JIgUttGZFhd5YB/kBDgkNV6jv6uFNqtE9Tv4fDLR1KiuvZUodc5wVLVxDHHRhVg
tCH2P0gKPjKIsVTZ6YKH3qs4Zww8rKXq2tMFTAgkFKAxq6r+URfW4F+Vwi+IamtfziYsiUvLwqh8
yQC99oCeU/X7m/nUj0+PlOEwHlSGphqbbtHMPhgTpvzQOzf1hy/H2fx884L1oY2x9Fvpf14xKoiI
0CGpHHrDZlU2+FdCHkmKY9VqZMU7vgs08ycnp0cGnzvf/w3CcrZHVx1fWdMVKOTKTMI4ynBBeEYy
SaSmVIoCOzT994tb1u1UOCSKM5KwH1zsdc+r7KqtOLBT4oLEXHOpuEZhIUyHPeUso1HOosJYDnrY
ONsTP6cJWRJBNSXFdhD4DoStl7AG/9GAcIr0kRnKgvpXB1p4Aamz2CAMe6ZKG23Ffkm5GJssA86i
iW2BLeUrSJwxTadUb7+rDq1sCfdjMjEUEDDJCrvQmi6yxTPOzBmJ4kAH+tfPYkb2rAgKtBx8vz5f
mmoBEFl4Z7ayGNRtE7IdHMyXATgrotlas1jqRRdS1v94v937xAsma2JGj1AHujEkLDOsB8LmLpaX
IUFEjWSxfnsljhaamzn4hEMiJYkQJqR5bug0EgPaLkTCogkbE9OBwdbawQwfMqwFkueGZqNMXzVy
tdXsIZMAXUJv9SfDNgHmsemIOi/EPmknjPMs37MhKvUgtBfJDX0UKLAypd0Kuk5IL4i5biEWo+JP
tp/xhi4bVyR9ksDkNyYm6IcOZo+if02FpGvNazk1fYT29D/eb6kU8SFdschYxuD0uVjRFfFvADHT
bG74Vv6ktdDR6mrSOCOCY6U01cXves4GqPcVaSF3xMGW5HbCTIm3oS32YrmdJdiRmF4NcC9CB0b2
VtDxfowIHrs9z3dvNNneeo3vc8e+THhMG31ZW9t6XQWbbauI9282HrXkvxqgroiISKi8LFv+HyB9
KiU1LJePnD0HlvGBrkyvchNGseX5tRYHlpL+SgWaV+dapspa+ViKHazFhxDYLZk+jH5kS5zKvPEi
84jXOVC+g4n9try/flB2kPJLkaZtLLIef9Lh5pd+ZgbX1BNRQon48C8AAAD//w==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hyperlink" Target="#'M Orders'!A1"/><Relationship Id="rId2" Type="http://schemas.openxmlformats.org/officeDocument/2006/relationships/hyperlink" Target="#'2'!A1"/><Relationship Id="rId1" Type="http://schemas.openxmlformats.org/officeDocument/2006/relationships/image" Target="../media/image1.png"/><Relationship Id="rId4" Type="http://schemas.openxmlformats.org/officeDocument/2006/relationships/hyperlink" Target="#Customer!A1"/></Relationships>
</file>

<file path=xl/drawings/_rels/drawing4.xml.rels><?xml version="1.0" encoding="UTF-8" standalone="yes"?>
<Relationships xmlns="http://schemas.openxmlformats.org/package/2006/relationships"><Relationship Id="rId8" Type="http://schemas.openxmlformats.org/officeDocument/2006/relationships/hyperlink" Target="#Customer!A1"/><Relationship Id="rId13" Type="http://schemas.openxmlformats.org/officeDocument/2006/relationships/chart" Target="../charts/chart7.xml"/><Relationship Id="rId3" Type="http://schemas.openxmlformats.org/officeDocument/2006/relationships/hyperlink" Target="#Home!A1"/><Relationship Id="rId7" Type="http://schemas.openxmlformats.org/officeDocument/2006/relationships/image" Target="../media/image3.png"/><Relationship Id="rId12" Type="http://schemas.openxmlformats.org/officeDocument/2006/relationships/chart" Target="../charts/chart6.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hyperlink" Target="#'M Orders'!A1"/><Relationship Id="rId11" Type="http://schemas.openxmlformats.org/officeDocument/2006/relationships/chart" Target="../charts/chart5.xml"/><Relationship Id="rId5" Type="http://schemas.openxmlformats.org/officeDocument/2006/relationships/image" Target="../media/image1.png"/><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M Orders'!A1"/><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hyperlink" Target="#Customer!A1"/><Relationship Id="rId5" Type="http://schemas.openxmlformats.org/officeDocument/2006/relationships/image" Target="../media/image2.png"/><Relationship Id="rId4" Type="http://schemas.openxmlformats.org/officeDocument/2006/relationships/image" Target="../media/image3.pn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11</xdr:col>
      <xdr:colOff>144246</xdr:colOff>
      <xdr:row>19</xdr:row>
      <xdr:rowOff>83485</xdr:rowOff>
    </xdr:from>
    <xdr:to>
      <xdr:col>13</xdr:col>
      <xdr:colOff>258305</xdr:colOff>
      <xdr:row>28</xdr:row>
      <xdr:rowOff>27641</xdr:rowOff>
    </xdr:to>
    <mc:AlternateContent xmlns:mc="http://schemas.openxmlformats.org/markup-compatibility/2006" xmlns:a14="http://schemas.microsoft.com/office/drawing/2010/main">
      <mc:Choice Requires="a14">
        <xdr:graphicFrame macro="">
          <xdr:nvGraphicFramePr>
            <xdr:cNvPr id="2" name="order_status">
              <a:extLst>
                <a:ext uri="{FF2B5EF4-FFF2-40B4-BE49-F238E27FC236}">
                  <a16:creationId xmlns:a16="http://schemas.microsoft.com/office/drawing/2014/main" id="{580D980D-F0F1-1841-A0EF-6CC3A49FE329}"/>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6838062" y="3525853"/>
              <a:ext cx="2085901" cy="1598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162707</xdr:colOff>
      <xdr:row>0</xdr:row>
      <xdr:rowOff>81951</xdr:rowOff>
    </xdr:from>
    <xdr:to>
      <xdr:col>13</xdr:col>
      <xdr:colOff>206375</xdr:colOff>
      <xdr:row>7</xdr:row>
      <xdr:rowOff>122840</xdr:rowOff>
    </xdr:to>
    <mc:AlternateContent xmlns:mc="http://schemas.openxmlformats.org/markup-compatibility/2006" xmlns:a14="http://schemas.microsoft.com/office/drawing/2010/main">
      <mc:Choice Requires="a14">
        <xdr:graphicFrame macro="">
          <xdr:nvGraphicFramePr>
            <xdr:cNvPr id="3" name="store_name">
              <a:extLst>
                <a:ext uri="{FF2B5EF4-FFF2-40B4-BE49-F238E27FC236}">
                  <a16:creationId xmlns:a16="http://schemas.microsoft.com/office/drawing/2014/main" id="{30082318-4B1D-F115-61C9-8AC239E340AA}"/>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16845064" y="81951"/>
              <a:ext cx="2003097" cy="1293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179931</xdr:colOff>
      <xdr:row>9</xdr:row>
      <xdr:rowOff>98534</xdr:rowOff>
    </xdr:from>
    <xdr:to>
      <xdr:col>13</xdr:col>
      <xdr:colOff>209991</xdr:colOff>
      <xdr:row>16</xdr:row>
      <xdr:rowOff>106958</xdr:rowOff>
    </xdr:to>
    <mc:AlternateContent xmlns:mc="http://schemas.openxmlformats.org/markup-compatibility/2006" xmlns:tsle="http://schemas.microsoft.com/office/drawing/2012/timeslicer">
      <mc:Choice Requires="tsle">
        <xdr:graphicFrame macro="">
          <xdr:nvGraphicFramePr>
            <xdr:cNvPr id="5" name="order_date">
              <a:extLst>
                <a:ext uri="{FF2B5EF4-FFF2-40B4-BE49-F238E27FC236}">
                  <a16:creationId xmlns:a16="http://schemas.microsoft.com/office/drawing/2014/main" id="{F2B69834-E986-BF5D-DCF2-EF122D76D83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873747" y="1686034"/>
              <a:ext cx="2001902" cy="131184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856940</xdr:colOff>
      <xdr:row>0</xdr:row>
      <xdr:rowOff>72033</xdr:rowOff>
    </xdr:from>
    <xdr:to>
      <xdr:col>10</xdr:col>
      <xdr:colOff>1375579</xdr:colOff>
      <xdr:row>14</xdr:row>
      <xdr:rowOff>152753</xdr:rowOff>
    </xdr:to>
    <mc:AlternateContent xmlns:mc="http://schemas.openxmlformats.org/markup-compatibility/2006" xmlns:a14="http://schemas.microsoft.com/office/drawing/2010/main">
      <mc:Choice Requires="a14">
        <xdr:graphicFrame macro="">
          <xdr:nvGraphicFramePr>
            <xdr:cNvPr id="4" name="brand_name">
              <a:extLst>
                <a:ext uri="{FF2B5EF4-FFF2-40B4-BE49-F238E27FC236}">
                  <a16:creationId xmlns:a16="http://schemas.microsoft.com/office/drawing/2014/main" id="{AD1BF76A-AA36-4614-C98C-A9D1C96CBA88}"/>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14763440" y="72033"/>
              <a:ext cx="1906568"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402771</xdr:colOff>
      <xdr:row>3</xdr:row>
      <xdr:rowOff>32658</xdr:rowOff>
    </xdr:from>
    <xdr:to>
      <xdr:col>16</xdr:col>
      <xdr:colOff>609600</xdr:colOff>
      <xdr:row>8</xdr:row>
      <xdr:rowOff>0</xdr:rowOff>
    </xdr:to>
    <xdr:sp macro="" textlink="$O$2">
      <xdr:nvSpPr>
        <xdr:cNvPr id="8" name="TextBox 7">
          <a:extLst>
            <a:ext uri="{FF2B5EF4-FFF2-40B4-BE49-F238E27FC236}">
              <a16:creationId xmlns:a16="http://schemas.microsoft.com/office/drawing/2014/main" id="{EE46A29F-8385-3E95-5C12-C44369F0D1F1}"/>
            </a:ext>
          </a:extLst>
        </xdr:cNvPr>
        <xdr:cNvSpPr txBox="1"/>
      </xdr:nvSpPr>
      <xdr:spPr>
        <a:xfrm>
          <a:off x="18211800" y="587829"/>
          <a:ext cx="1817914" cy="892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9799E9-55C2-4BEC-818A-BD59E74AE383}" type="TxLink">
            <a:rPr lang="en-US" sz="1100" b="0" i="0" u="none" strike="noStrike">
              <a:solidFill>
                <a:srgbClr val="000000"/>
              </a:solidFill>
              <a:latin typeface="Aptos Narrow"/>
            </a:rPr>
            <a:pPr/>
            <a:t>654604</a:t>
          </a:fld>
          <a:endParaRPr lang="en-US" sz="1100"/>
        </a:p>
      </xdr:txBody>
    </xdr:sp>
    <xdr:clientData/>
  </xdr:twoCellAnchor>
  <xdr:twoCellAnchor>
    <xdr:from>
      <xdr:col>6</xdr:col>
      <xdr:colOff>0</xdr:colOff>
      <xdr:row>75</xdr:row>
      <xdr:rowOff>0</xdr:rowOff>
    </xdr:from>
    <xdr:to>
      <xdr:col>11</xdr:col>
      <xdr:colOff>417761</xdr:colOff>
      <xdr:row>89</xdr:row>
      <xdr:rowOff>169778</xdr:rowOff>
    </xdr:to>
    <xdr:graphicFrame macro="">
      <xdr:nvGraphicFramePr>
        <xdr:cNvPr id="12" name="Chart 11">
          <a:extLst>
            <a:ext uri="{FF2B5EF4-FFF2-40B4-BE49-F238E27FC236}">
              <a16:creationId xmlns:a16="http://schemas.microsoft.com/office/drawing/2014/main" id="{AEF97891-BFBE-4716-AC41-AC068F1C1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1009650</xdr:colOff>
      <xdr:row>0</xdr:row>
      <xdr:rowOff>0</xdr:rowOff>
    </xdr:from>
    <xdr:to>
      <xdr:col>4</xdr:col>
      <xdr:colOff>285750</xdr:colOff>
      <xdr:row>8</xdr:row>
      <xdr:rowOff>66675</xdr:rowOff>
    </xdr:to>
    <mc:AlternateContent xmlns:mc="http://schemas.openxmlformats.org/markup-compatibility/2006" xmlns:a14="http://schemas.microsoft.com/office/drawing/2010/main">
      <mc:Choice Requires="a14">
        <xdr:graphicFrame macro="">
          <xdr:nvGraphicFramePr>
            <xdr:cNvPr id="2" name="order_status 1">
              <a:extLst>
                <a:ext uri="{FF2B5EF4-FFF2-40B4-BE49-F238E27FC236}">
                  <a16:creationId xmlns:a16="http://schemas.microsoft.com/office/drawing/2014/main" id="{E5C3AA9A-0747-4565-A1F3-4A58974FBAB6}"/>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3631826" y="0"/>
              <a:ext cx="1976718"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1009651</xdr:colOff>
      <xdr:row>8</xdr:row>
      <xdr:rowOff>123825</xdr:rowOff>
    </xdr:from>
    <xdr:to>
      <xdr:col>4</xdr:col>
      <xdr:colOff>247651</xdr:colOff>
      <xdr:row>15</xdr:row>
      <xdr:rowOff>76200</xdr:rowOff>
    </xdr:to>
    <mc:AlternateContent xmlns:mc="http://schemas.openxmlformats.org/markup-compatibility/2006" xmlns:a14="http://schemas.microsoft.com/office/drawing/2010/main">
      <mc:Choice Requires="a14">
        <xdr:graphicFrame macro="">
          <xdr:nvGraphicFramePr>
            <xdr:cNvPr id="3" name="store_name 1">
              <a:extLst>
                <a:ext uri="{FF2B5EF4-FFF2-40B4-BE49-F238E27FC236}">
                  <a16:creationId xmlns:a16="http://schemas.microsoft.com/office/drawing/2014/main" id="{565FCF92-5F59-48BF-A3AF-B6A43839409E}"/>
                </a:ext>
              </a:extLst>
            </xdr:cNvPr>
            <xdr:cNvGraphicFramePr/>
          </xdr:nvGraphicFramePr>
          <xdr:xfrm>
            <a:off x="0" y="0"/>
            <a:ext cx="0" cy="0"/>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3631827" y="1647825"/>
              <a:ext cx="1938618"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33617</xdr:colOff>
      <xdr:row>15</xdr:row>
      <xdr:rowOff>145676</xdr:rowOff>
    </xdr:from>
    <xdr:to>
      <xdr:col>8</xdr:col>
      <xdr:colOff>11206</xdr:colOff>
      <xdr:row>22</xdr:row>
      <xdr:rowOff>183776</xdr:rowOff>
    </xdr:to>
    <mc:AlternateContent xmlns:mc="http://schemas.openxmlformats.org/markup-compatibility/2006" xmlns:tsle="http://schemas.microsoft.com/office/drawing/2012/timeslicer">
      <mc:Choice Requires="tsle">
        <xdr:graphicFrame macro="">
          <xdr:nvGraphicFramePr>
            <xdr:cNvPr id="4" name="order_date 3">
              <a:extLst>
                <a:ext uri="{FF2B5EF4-FFF2-40B4-BE49-F238E27FC236}">
                  <a16:creationId xmlns:a16="http://schemas.microsoft.com/office/drawing/2014/main" id="{0CA8743A-6D35-4955-BCC4-39A02C666187}"/>
                </a:ext>
              </a:extLst>
            </xdr:cNvPr>
            <xdr:cNvGraphicFramePr/>
          </xdr:nvGraphicFramePr>
          <xdr:xfrm>
            <a:off x="0" y="0"/>
            <a:ext cx="0" cy="0"/>
          </xdr:xfrm>
          <a:graphic>
            <a:graphicData uri="http://schemas.microsoft.com/office/drawing/2012/timeslicer">
              <tsle:timeslicer name="order_date 3"/>
            </a:graphicData>
          </a:graphic>
        </xdr:graphicFrame>
      </mc:Choice>
      <mc:Fallback xmlns="">
        <xdr:sp macro="" textlink="">
          <xdr:nvSpPr>
            <xdr:cNvPr id="0" name=""/>
            <xdr:cNvSpPr>
              <a:spLocks noTextEdit="1"/>
            </xdr:cNvSpPr>
          </xdr:nvSpPr>
          <xdr:spPr>
            <a:xfrm>
              <a:off x="3697941" y="3003176"/>
              <a:ext cx="471767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27574</xdr:colOff>
      <xdr:row>0</xdr:row>
      <xdr:rowOff>28534</xdr:rowOff>
    </xdr:from>
    <xdr:to>
      <xdr:col>7</xdr:col>
      <xdr:colOff>672352</xdr:colOff>
      <xdr:row>15</xdr:row>
      <xdr:rowOff>22412</xdr:rowOff>
    </xdr:to>
    <mc:AlternateContent xmlns:mc="http://schemas.openxmlformats.org/markup-compatibility/2006" xmlns:a14="http://schemas.microsoft.com/office/drawing/2010/main">
      <mc:Choice Requires="a14">
        <xdr:graphicFrame macro="">
          <xdr:nvGraphicFramePr>
            <xdr:cNvPr id="5" name="brand_name 3">
              <a:extLst>
                <a:ext uri="{FF2B5EF4-FFF2-40B4-BE49-F238E27FC236}">
                  <a16:creationId xmlns:a16="http://schemas.microsoft.com/office/drawing/2014/main" id="{277A2B3F-3DA8-40D6-8475-79527985112A}"/>
                </a:ext>
              </a:extLst>
            </xdr:cNvPr>
            <xdr:cNvGraphicFramePr/>
          </xdr:nvGraphicFramePr>
          <xdr:xfrm>
            <a:off x="0" y="0"/>
            <a:ext cx="0" cy="0"/>
          </xdr:xfrm>
          <a:graphic>
            <a:graphicData uri="http://schemas.microsoft.com/office/drawing/2010/slicer">
              <sle:slicer xmlns:sle="http://schemas.microsoft.com/office/drawing/2010/slicer" name="brand_name 3"/>
            </a:graphicData>
          </a:graphic>
        </xdr:graphicFrame>
      </mc:Choice>
      <mc:Fallback xmlns="">
        <xdr:sp macro="" textlink="">
          <xdr:nvSpPr>
            <xdr:cNvPr id="0" name=""/>
            <xdr:cNvSpPr>
              <a:spLocks noTextEdit="1"/>
            </xdr:cNvSpPr>
          </xdr:nvSpPr>
          <xdr:spPr>
            <a:xfrm>
              <a:off x="6302868" y="28534"/>
              <a:ext cx="2067925" cy="2851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257175</xdr:colOff>
      <xdr:row>9</xdr:row>
      <xdr:rowOff>123825</xdr:rowOff>
    </xdr:from>
    <xdr:to>
      <xdr:col>7</xdr:col>
      <xdr:colOff>4</xdr:colOff>
      <xdr:row>15</xdr:row>
      <xdr:rowOff>38104</xdr:rowOff>
    </xdr:to>
    <xdr:pic>
      <xdr:nvPicPr>
        <xdr:cNvPr id="3" name="Picture 2">
          <a:extLst>
            <a:ext uri="{FF2B5EF4-FFF2-40B4-BE49-F238E27FC236}">
              <a16:creationId xmlns:a16="http://schemas.microsoft.com/office/drawing/2014/main" id="{0E46E667-4A43-8403-4A1B-B971AAE63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05175" y="1838325"/>
          <a:ext cx="962029" cy="1057279"/>
        </a:xfrm>
        <a:prstGeom prst="rect">
          <a:avLst/>
        </a:prstGeom>
      </xdr:spPr>
    </xdr:pic>
    <xdr:clientData/>
  </xdr:twoCellAnchor>
  <xdr:twoCellAnchor>
    <xdr:from>
      <xdr:col>7</xdr:col>
      <xdr:colOff>104775</xdr:colOff>
      <xdr:row>11</xdr:row>
      <xdr:rowOff>180975</xdr:rowOff>
    </xdr:from>
    <xdr:to>
      <xdr:col>11</xdr:col>
      <xdr:colOff>314325</xdr:colOff>
      <xdr:row>14</xdr:row>
      <xdr:rowOff>28575</xdr:rowOff>
    </xdr:to>
    <xdr:sp macro="" textlink="">
      <xdr:nvSpPr>
        <xdr:cNvPr id="4" name="TextBox 3">
          <a:extLst>
            <a:ext uri="{FF2B5EF4-FFF2-40B4-BE49-F238E27FC236}">
              <a16:creationId xmlns:a16="http://schemas.microsoft.com/office/drawing/2014/main" id="{A7BD9255-5340-2EA0-2680-B2DDB380C72F}"/>
            </a:ext>
          </a:extLst>
        </xdr:cNvPr>
        <xdr:cNvSpPr txBox="1"/>
      </xdr:nvSpPr>
      <xdr:spPr>
        <a:xfrm>
          <a:off x="4371975" y="2276475"/>
          <a:ext cx="2647950" cy="4191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Sales</a:t>
          </a:r>
          <a:r>
            <a:rPr lang="en-US" sz="2400" baseline="0"/>
            <a:t> Overview</a:t>
          </a:r>
          <a:endParaRPr lang="en-US" sz="2400"/>
        </a:p>
      </xdr:txBody>
    </xdr:sp>
    <xdr:clientData/>
  </xdr:twoCellAnchor>
  <xdr:twoCellAnchor>
    <xdr:from>
      <xdr:col>6</xdr:col>
      <xdr:colOff>333375</xdr:colOff>
      <xdr:row>15</xdr:row>
      <xdr:rowOff>133351</xdr:rowOff>
    </xdr:from>
    <xdr:to>
      <xdr:col>9</xdr:col>
      <xdr:colOff>9525</xdr:colOff>
      <xdr:row>19</xdr:row>
      <xdr:rowOff>85725</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BAC2A5E3-A9CD-B1C5-A3A7-562CE04172B0}"/>
            </a:ext>
          </a:extLst>
        </xdr:cNvPr>
        <xdr:cNvSpPr/>
      </xdr:nvSpPr>
      <xdr:spPr>
        <a:xfrm>
          <a:off x="3990975" y="2990851"/>
          <a:ext cx="1504950" cy="714374"/>
        </a:xfrm>
        <a:prstGeom prst="roundRect">
          <a:avLst/>
        </a:prstGeom>
        <a:solidFill>
          <a:schemeClr val="tx2">
            <a:lumMod val="75000"/>
            <a:lumOff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561975</xdr:colOff>
      <xdr:row>16</xdr:row>
      <xdr:rowOff>95249</xdr:rowOff>
    </xdr:from>
    <xdr:to>
      <xdr:col>8</xdr:col>
      <xdr:colOff>266700</xdr:colOff>
      <xdr:row>18</xdr:row>
      <xdr:rowOff>180974</xdr:rowOff>
    </xdr:to>
    <xdr:sp macro="" textlink="">
      <xdr:nvSpPr>
        <xdr:cNvPr id="7" name="TextBox 6">
          <a:hlinkClick xmlns:r="http://schemas.openxmlformats.org/officeDocument/2006/relationships" r:id="rId3"/>
          <a:extLst>
            <a:ext uri="{FF2B5EF4-FFF2-40B4-BE49-F238E27FC236}">
              <a16:creationId xmlns:a16="http://schemas.microsoft.com/office/drawing/2014/main" id="{6D4C1CE1-E037-FE23-D163-0113A5E964C0}"/>
            </a:ext>
          </a:extLst>
        </xdr:cNvPr>
        <xdr:cNvSpPr txBox="1"/>
      </xdr:nvSpPr>
      <xdr:spPr>
        <a:xfrm>
          <a:off x="4219575" y="3143249"/>
          <a:ext cx="923925" cy="466725"/>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Orders</a:t>
          </a:r>
        </a:p>
      </xdr:txBody>
    </xdr:sp>
    <xdr:clientData/>
  </xdr:twoCellAnchor>
  <xdr:twoCellAnchor>
    <xdr:from>
      <xdr:col>9</xdr:col>
      <xdr:colOff>133350</xdr:colOff>
      <xdr:row>15</xdr:row>
      <xdr:rowOff>133350</xdr:rowOff>
    </xdr:from>
    <xdr:to>
      <xdr:col>11</xdr:col>
      <xdr:colOff>590550</xdr:colOff>
      <xdr:row>19</xdr:row>
      <xdr:rowOff>76200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1C8A405B-BD1E-489C-9A7F-7BB428AE164F}"/>
            </a:ext>
          </a:extLst>
        </xdr:cNvPr>
        <xdr:cNvSpPr/>
      </xdr:nvSpPr>
      <xdr:spPr>
        <a:xfrm>
          <a:off x="5619750" y="2990850"/>
          <a:ext cx="1676400" cy="704850"/>
        </a:xfrm>
        <a:prstGeom prst="roundRect">
          <a:avLst/>
        </a:prstGeom>
        <a:solidFill>
          <a:schemeClr val="tx2">
            <a:lumMod val="75000"/>
            <a:lumOff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304800</xdr:colOff>
      <xdr:row>16</xdr:row>
      <xdr:rowOff>19051</xdr:rowOff>
    </xdr:from>
    <xdr:to>
      <xdr:col>11</xdr:col>
      <xdr:colOff>295275</xdr:colOff>
      <xdr:row>19</xdr:row>
      <xdr:rowOff>47625</xdr:rowOff>
    </xdr:to>
    <xdr:sp macro="" textlink="">
      <xdr:nvSpPr>
        <xdr:cNvPr id="8" name="TextBox 7">
          <a:hlinkClick xmlns:r="http://schemas.openxmlformats.org/officeDocument/2006/relationships" r:id="rId4"/>
          <a:extLst>
            <a:ext uri="{FF2B5EF4-FFF2-40B4-BE49-F238E27FC236}">
              <a16:creationId xmlns:a16="http://schemas.microsoft.com/office/drawing/2014/main" id="{6EE91D7B-E2B5-4F67-729F-E185673B9884}"/>
            </a:ext>
          </a:extLst>
        </xdr:cNvPr>
        <xdr:cNvSpPr txBox="1"/>
      </xdr:nvSpPr>
      <xdr:spPr>
        <a:xfrm>
          <a:off x="5791200" y="3067051"/>
          <a:ext cx="1209675" cy="600074"/>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Customer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144966</xdr:colOff>
      <xdr:row>1</xdr:row>
      <xdr:rowOff>3713</xdr:rowOff>
    </xdr:from>
    <xdr:to>
      <xdr:col>2</xdr:col>
      <xdr:colOff>580896</xdr:colOff>
      <xdr:row>3</xdr:row>
      <xdr:rowOff>121510</xdr:rowOff>
    </xdr:to>
    <xdr:sp macro="" textlink="">
      <xdr:nvSpPr>
        <xdr:cNvPr id="11" name="TextBox 10">
          <a:extLst>
            <a:ext uri="{FF2B5EF4-FFF2-40B4-BE49-F238E27FC236}">
              <a16:creationId xmlns:a16="http://schemas.microsoft.com/office/drawing/2014/main" id="{203C8D99-4825-4A44-B6EB-E852E769A490}"/>
            </a:ext>
          </a:extLst>
        </xdr:cNvPr>
        <xdr:cNvSpPr txBox="1"/>
      </xdr:nvSpPr>
      <xdr:spPr>
        <a:xfrm>
          <a:off x="754566" y="183007"/>
          <a:ext cx="1045530" cy="476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a:solidFill>
                <a:schemeClr val="tx2">
                  <a:lumMod val="75000"/>
                  <a:lumOff val="25000"/>
                </a:schemeClr>
              </a:solidFill>
              <a:latin typeface="Bahnschrift SemiLight" panose="020B0502040204020203" pitchFamily="34" charset="0"/>
            </a:rPr>
            <a:t>Orders</a:t>
          </a:r>
        </a:p>
      </xdr:txBody>
    </xdr:sp>
    <xdr:clientData/>
  </xdr:twoCellAnchor>
  <xdr:twoCellAnchor>
    <xdr:from>
      <xdr:col>7</xdr:col>
      <xdr:colOff>313763</xdr:colOff>
      <xdr:row>6</xdr:row>
      <xdr:rowOff>8966</xdr:rowOff>
    </xdr:from>
    <xdr:to>
      <xdr:col>12</xdr:col>
      <xdr:colOff>537882</xdr:colOff>
      <xdr:row>16</xdr:row>
      <xdr:rowOff>152401</xdr:rowOff>
    </xdr:to>
    <xdr:graphicFrame macro="">
      <xdr:nvGraphicFramePr>
        <xdr:cNvPr id="22" name="Chart 21">
          <a:extLst>
            <a:ext uri="{FF2B5EF4-FFF2-40B4-BE49-F238E27FC236}">
              <a16:creationId xmlns:a16="http://schemas.microsoft.com/office/drawing/2014/main" id="{BB28E116-3544-43E1-80C2-A99464DC4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571357</xdr:colOff>
      <xdr:row>1</xdr:row>
      <xdr:rowOff>457</xdr:rowOff>
    </xdr:from>
    <xdr:to>
      <xdr:col>13</xdr:col>
      <xdr:colOff>110277</xdr:colOff>
      <xdr:row>4</xdr:row>
      <xdr:rowOff>51334</xdr:rowOff>
    </xdr:to>
    <xdr:grpSp>
      <xdr:nvGrpSpPr>
        <xdr:cNvPr id="36" name="Group 35">
          <a:extLst>
            <a:ext uri="{FF2B5EF4-FFF2-40B4-BE49-F238E27FC236}">
              <a16:creationId xmlns:a16="http://schemas.microsoft.com/office/drawing/2014/main" id="{0E439FE1-9CBB-4B19-A5A5-EADCABD197F4}"/>
            </a:ext>
          </a:extLst>
        </xdr:cNvPr>
        <xdr:cNvGrpSpPr/>
      </xdr:nvGrpSpPr>
      <xdr:grpSpPr>
        <a:xfrm>
          <a:off x="5837321" y="190957"/>
          <a:ext cx="1879349" cy="622377"/>
          <a:chOff x="5419725" y="114300"/>
          <a:chExt cx="1438275" cy="600075"/>
        </a:xfrm>
      </xdr:grpSpPr>
      <xdr:sp macro="" textlink="">
        <xdr:nvSpPr>
          <xdr:cNvPr id="37" name="Rectangle: Rounded Corners 36">
            <a:extLst>
              <a:ext uri="{FF2B5EF4-FFF2-40B4-BE49-F238E27FC236}">
                <a16:creationId xmlns:a16="http://schemas.microsoft.com/office/drawing/2014/main" id="{75F47B00-94C5-1525-FA6D-2F41B5657EE7}"/>
              </a:ext>
            </a:extLst>
          </xdr:cNvPr>
          <xdr:cNvSpPr/>
        </xdr:nvSpPr>
        <xdr:spPr>
          <a:xfrm>
            <a:off x="5419725" y="114300"/>
            <a:ext cx="1438275" cy="600075"/>
          </a:xfrm>
          <a:prstGeom prst="roundRect">
            <a:avLst/>
          </a:prstGeom>
          <a:solidFill>
            <a:schemeClr val="tx2">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Profit </a:t>
            </a:r>
          </a:p>
        </xdr:txBody>
      </xdr:sp>
      <xdr:sp macro="" textlink="'orders pivot'!G67">
        <xdr:nvSpPr>
          <xdr:cNvPr id="38" name="TextBox 37">
            <a:extLst>
              <a:ext uri="{FF2B5EF4-FFF2-40B4-BE49-F238E27FC236}">
                <a16:creationId xmlns:a16="http://schemas.microsoft.com/office/drawing/2014/main" id="{6A2380D0-E51B-79C0-E45C-8770DB18E8E0}"/>
              </a:ext>
            </a:extLst>
          </xdr:cNvPr>
          <xdr:cNvSpPr txBox="1"/>
        </xdr:nvSpPr>
        <xdr:spPr>
          <a:xfrm>
            <a:off x="5424035" y="373028"/>
            <a:ext cx="1394245" cy="304098"/>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D0EBE6-8528-4E74-A28C-F1D07534AB61}" type="TxLink">
              <a:rPr lang="en-US" sz="1400" b="1" i="0" u="none" strike="noStrike">
                <a:solidFill>
                  <a:srgbClr val="000000"/>
                </a:solidFill>
                <a:latin typeface="Aptos Narrow"/>
              </a:rPr>
              <a:pPr algn="ctr"/>
              <a:t> $212,938.24 </a:t>
            </a:fld>
            <a:endParaRPr lang="en-US" sz="1400" b="1">
              <a:solidFill>
                <a:schemeClr val="bg1"/>
              </a:solidFill>
            </a:endParaRPr>
          </a:p>
        </xdr:txBody>
      </xdr:sp>
    </xdr:grpSp>
    <xdr:clientData/>
  </xdr:twoCellAnchor>
  <xdr:twoCellAnchor>
    <xdr:from>
      <xdr:col>13</xdr:col>
      <xdr:colOff>350309</xdr:colOff>
      <xdr:row>0</xdr:row>
      <xdr:rowOff>177723</xdr:rowOff>
    </xdr:from>
    <xdr:to>
      <xdr:col>16</xdr:col>
      <xdr:colOff>341347</xdr:colOff>
      <xdr:row>4</xdr:row>
      <xdr:rowOff>55952</xdr:rowOff>
    </xdr:to>
    <xdr:grpSp>
      <xdr:nvGrpSpPr>
        <xdr:cNvPr id="39" name="Group 38">
          <a:extLst>
            <a:ext uri="{FF2B5EF4-FFF2-40B4-BE49-F238E27FC236}">
              <a16:creationId xmlns:a16="http://schemas.microsoft.com/office/drawing/2014/main" id="{07B56EF2-8FE6-4F62-9732-638FD6B5E307}"/>
            </a:ext>
          </a:extLst>
        </xdr:cNvPr>
        <xdr:cNvGrpSpPr/>
      </xdr:nvGrpSpPr>
      <xdr:grpSpPr>
        <a:xfrm>
          <a:off x="7956702" y="177723"/>
          <a:ext cx="1746359" cy="640229"/>
          <a:chOff x="6934200" y="123825"/>
          <a:chExt cx="1438275" cy="605729"/>
        </a:xfrm>
      </xdr:grpSpPr>
      <xdr:sp macro="" textlink="">
        <xdr:nvSpPr>
          <xdr:cNvPr id="40" name="Rectangle: Rounded Corners 39">
            <a:extLst>
              <a:ext uri="{FF2B5EF4-FFF2-40B4-BE49-F238E27FC236}">
                <a16:creationId xmlns:a16="http://schemas.microsoft.com/office/drawing/2014/main" id="{84321874-A0B0-883D-FA33-AB55D9A96A0C}"/>
              </a:ext>
            </a:extLst>
          </xdr:cNvPr>
          <xdr:cNvSpPr/>
        </xdr:nvSpPr>
        <xdr:spPr>
          <a:xfrm>
            <a:off x="6934200" y="123825"/>
            <a:ext cx="1438275" cy="600075"/>
          </a:xfrm>
          <a:prstGeom prst="roundRect">
            <a:avLst/>
          </a:prstGeom>
          <a:solidFill>
            <a:schemeClr val="tx2">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a:t>
            </a:r>
            <a:r>
              <a:rPr lang="en-US" sz="1400" b="1" baseline="0"/>
              <a:t> Quantity Sold</a:t>
            </a:r>
            <a:endParaRPr lang="en-US" sz="1400" b="1"/>
          </a:p>
        </xdr:txBody>
      </xdr:sp>
      <xdr:sp macro="" textlink="'orders pivot'!H67">
        <xdr:nvSpPr>
          <xdr:cNvPr id="41" name="TextBox 40">
            <a:extLst>
              <a:ext uri="{FF2B5EF4-FFF2-40B4-BE49-F238E27FC236}">
                <a16:creationId xmlns:a16="http://schemas.microsoft.com/office/drawing/2014/main" id="{0B7D9116-9B29-A9B2-C09C-0A0DD52950B7}"/>
              </a:ext>
            </a:extLst>
          </xdr:cNvPr>
          <xdr:cNvSpPr txBox="1"/>
        </xdr:nvSpPr>
        <xdr:spPr>
          <a:xfrm>
            <a:off x="7186435" y="415229"/>
            <a:ext cx="742950" cy="314325"/>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E275F4-E3E8-4CB7-8C26-8109F00B6F97}" type="TxLink">
              <a:rPr lang="en-US" sz="1400" b="1" i="0" u="none" strike="noStrike">
                <a:solidFill>
                  <a:srgbClr val="000000"/>
                </a:solidFill>
                <a:effectLst/>
                <a:latin typeface="Aptos Narrow"/>
                <a:ea typeface="+mn-ea"/>
                <a:cs typeface="+mn-cs"/>
              </a:rPr>
              <a:pPr algn="ctr"/>
              <a:t>783</a:t>
            </a:fld>
            <a:endParaRPr lang="en-US" sz="1400" b="1">
              <a:solidFill>
                <a:schemeClr val="bg1"/>
              </a:solidFill>
            </a:endParaRPr>
          </a:p>
        </xdr:txBody>
      </xdr:sp>
    </xdr:grpSp>
    <xdr:clientData/>
  </xdr:twoCellAnchor>
  <xdr:twoCellAnchor>
    <xdr:from>
      <xdr:col>16</xdr:col>
      <xdr:colOff>581380</xdr:colOff>
      <xdr:row>1</xdr:row>
      <xdr:rowOff>3047</xdr:rowOff>
    </xdr:from>
    <xdr:to>
      <xdr:col>19</xdr:col>
      <xdr:colOff>385482</xdr:colOff>
      <xdr:row>4</xdr:row>
      <xdr:rowOff>54657</xdr:rowOff>
    </xdr:to>
    <xdr:grpSp>
      <xdr:nvGrpSpPr>
        <xdr:cNvPr id="42" name="Group 41">
          <a:extLst>
            <a:ext uri="{FF2B5EF4-FFF2-40B4-BE49-F238E27FC236}">
              <a16:creationId xmlns:a16="http://schemas.microsoft.com/office/drawing/2014/main" id="{C7B791DA-B738-412F-A25C-E95BEA74549D}"/>
            </a:ext>
          </a:extLst>
        </xdr:cNvPr>
        <xdr:cNvGrpSpPr/>
      </xdr:nvGrpSpPr>
      <xdr:grpSpPr>
        <a:xfrm>
          <a:off x="9943094" y="193547"/>
          <a:ext cx="1559424" cy="623110"/>
          <a:chOff x="8496300" y="114300"/>
          <a:chExt cx="1438275" cy="600075"/>
        </a:xfrm>
      </xdr:grpSpPr>
      <xdr:sp macro="" textlink="">
        <xdr:nvSpPr>
          <xdr:cNvPr id="43" name="Rectangle: Rounded Corners 42">
            <a:extLst>
              <a:ext uri="{FF2B5EF4-FFF2-40B4-BE49-F238E27FC236}">
                <a16:creationId xmlns:a16="http://schemas.microsoft.com/office/drawing/2014/main" id="{DCEB9D7C-A644-90EF-A9A3-371986577F1A}"/>
              </a:ext>
            </a:extLst>
          </xdr:cNvPr>
          <xdr:cNvSpPr/>
        </xdr:nvSpPr>
        <xdr:spPr>
          <a:xfrm>
            <a:off x="8496300" y="114300"/>
            <a:ext cx="1438275" cy="600075"/>
          </a:xfrm>
          <a:prstGeom prst="roundRect">
            <a:avLst/>
          </a:prstGeom>
          <a:solidFill>
            <a:schemeClr val="tx2">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 AVO</a:t>
            </a:r>
          </a:p>
        </xdr:txBody>
      </xdr:sp>
      <xdr:sp macro="" textlink="'orders pivot'!I67">
        <xdr:nvSpPr>
          <xdr:cNvPr id="44" name="TextBox 43">
            <a:extLst>
              <a:ext uri="{FF2B5EF4-FFF2-40B4-BE49-F238E27FC236}">
                <a16:creationId xmlns:a16="http://schemas.microsoft.com/office/drawing/2014/main" id="{D6E27A07-C0DD-10E3-6FF1-46D9E0D25353}"/>
              </a:ext>
            </a:extLst>
          </xdr:cNvPr>
          <xdr:cNvSpPr txBox="1"/>
        </xdr:nvSpPr>
        <xdr:spPr>
          <a:xfrm>
            <a:off x="8724900" y="371476"/>
            <a:ext cx="1019175" cy="32385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66D397-35F5-4840-ABAF-62EC7D369177}" type="TxLink">
              <a:rPr lang="en-US" sz="1400" b="1" i="0" u="none" strike="noStrike">
                <a:solidFill>
                  <a:srgbClr val="000000"/>
                </a:solidFill>
                <a:latin typeface="Aptos Narrow"/>
              </a:rPr>
              <a:pPr algn="ctr"/>
              <a:t>4986</a:t>
            </a:fld>
            <a:endParaRPr lang="en-US" sz="1400" b="1">
              <a:solidFill>
                <a:schemeClr val="bg1"/>
              </a:solidFill>
            </a:endParaRPr>
          </a:p>
        </xdr:txBody>
      </xdr:sp>
    </xdr:grpSp>
    <xdr:clientData/>
  </xdr:twoCellAnchor>
  <xdr:twoCellAnchor>
    <xdr:from>
      <xdr:col>3</xdr:col>
      <xdr:colOff>73508</xdr:colOff>
      <xdr:row>1</xdr:row>
      <xdr:rowOff>3047</xdr:rowOff>
    </xdr:from>
    <xdr:to>
      <xdr:col>6</xdr:col>
      <xdr:colOff>26893</xdr:colOff>
      <xdr:row>4</xdr:row>
      <xdr:rowOff>54657</xdr:rowOff>
    </xdr:to>
    <xdr:grpSp>
      <xdr:nvGrpSpPr>
        <xdr:cNvPr id="45" name="Group 44">
          <a:extLst>
            <a:ext uri="{FF2B5EF4-FFF2-40B4-BE49-F238E27FC236}">
              <a16:creationId xmlns:a16="http://schemas.microsoft.com/office/drawing/2014/main" id="{74477DDD-36DB-4522-B251-4F444CC98C2E}"/>
            </a:ext>
          </a:extLst>
        </xdr:cNvPr>
        <xdr:cNvGrpSpPr/>
      </xdr:nvGrpSpPr>
      <xdr:grpSpPr>
        <a:xfrm>
          <a:off x="1828829" y="193547"/>
          <a:ext cx="1708707" cy="623110"/>
          <a:chOff x="3335805" y="-171448"/>
          <a:chExt cx="1438275" cy="600075"/>
        </a:xfrm>
      </xdr:grpSpPr>
      <xdr:sp macro="" textlink="">
        <xdr:nvSpPr>
          <xdr:cNvPr id="46" name="Rectangle: Rounded Corners 45">
            <a:extLst>
              <a:ext uri="{FF2B5EF4-FFF2-40B4-BE49-F238E27FC236}">
                <a16:creationId xmlns:a16="http://schemas.microsoft.com/office/drawing/2014/main" id="{AE01ADF5-A46C-8598-97D0-4BBB897B5DF8}"/>
              </a:ext>
            </a:extLst>
          </xdr:cNvPr>
          <xdr:cNvSpPr/>
        </xdr:nvSpPr>
        <xdr:spPr>
          <a:xfrm>
            <a:off x="3335805" y="-171448"/>
            <a:ext cx="1438275" cy="600075"/>
          </a:xfrm>
          <a:prstGeom prst="roundRect">
            <a:avLst/>
          </a:prstGeom>
          <a:solidFill>
            <a:schemeClr val="tx2">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a:t>
            </a:r>
            <a:r>
              <a:rPr lang="en-US" sz="1400" b="1" baseline="0"/>
              <a:t> Sales</a:t>
            </a:r>
            <a:endParaRPr lang="en-US" sz="1400" b="1"/>
          </a:p>
        </xdr:txBody>
      </xdr:sp>
      <xdr:sp macro="" textlink="'orders pivot'!F67">
        <xdr:nvSpPr>
          <xdr:cNvPr id="47" name="TextBox 46">
            <a:extLst>
              <a:ext uri="{FF2B5EF4-FFF2-40B4-BE49-F238E27FC236}">
                <a16:creationId xmlns:a16="http://schemas.microsoft.com/office/drawing/2014/main" id="{116FA983-04AD-0DF8-A21A-A55B84E7F472}"/>
              </a:ext>
            </a:extLst>
          </xdr:cNvPr>
          <xdr:cNvSpPr txBox="1"/>
        </xdr:nvSpPr>
        <xdr:spPr>
          <a:xfrm>
            <a:off x="3343274" y="114302"/>
            <a:ext cx="1304926" cy="240105"/>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B4BE5B-0DB9-456B-8C6B-91F64B138792}" type="TxLink">
              <a:rPr lang="en-US" sz="1400" b="1" i="0" u="none" strike="noStrike">
                <a:solidFill>
                  <a:srgbClr val="000000"/>
                </a:solidFill>
                <a:latin typeface="Aptos Narrow"/>
              </a:rPr>
              <a:pPr algn="ctr"/>
              <a:t> $867,542 </a:t>
            </a:fld>
            <a:endParaRPr lang="en-US" sz="1400" b="1">
              <a:solidFill>
                <a:schemeClr val="bg1"/>
              </a:solidFill>
            </a:endParaRPr>
          </a:p>
        </xdr:txBody>
      </xdr:sp>
    </xdr:grpSp>
    <xdr:clientData/>
  </xdr:twoCellAnchor>
  <xdr:twoCellAnchor>
    <xdr:from>
      <xdr:col>6</xdr:col>
      <xdr:colOff>266925</xdr:colOff>
      <xdr:row>1</xdr:row>
      <xdr:rowOff>1752</xdr:rowOff>
    </xdr:from>
    <xdr:to>
      <xdr:col>9</xdr:col>
      <xdr:colOff>331325</xdr:colOff>
      <xdr:row>4</xdr:row>
      <xdr:rowOff>53362</xdr:rowOff>
    </xdr:to>
    <xdr:grpSp>
      <xdr:nvGrpSpPr>
        <xdr:cNvPr id="48" name="Group 47">
          <a:extLst>
            <a:ext uri="{FF2B5EF4-FFF2-40B4-BE49-F238E27FC236}">
              <a16:creationId xmlns:a16="http://schemas.microsoft.com/office/drawing/2014/main" id="{EBAA8FFD-144E-4788-AA73-D038FCECA78B}"/>
            </a:ext>
          </a:extLst>
        </xdr:cNvPr>
        <xdr:cNvGrpSpPr/>
      </xdr:nvGrpSpPr>
      <xdr:grpSpPr>
        <a:xfrm>
          <a:off x="3777568" y="192252"/>
          <a:ext cx="1819721" cy="623110"/>
          <a:chOff x="3848100" y="76200"/>
          <a:chExt cx="1438275" cy="600075"/>
        </a:xfrm>
      </xdr:grpSpPr>
      <xdr:sp macro="" textlink="">
        <xdr:nvSpPr>
          <xdr:cNvPr id="49" name="Rectangle: Rounded Corners 48">
            <a:extLst>
              <a:ext uri="{FF2B5EF4-FFF2-40B4-BE49-F238E27FC236}">
                <a16:creationId xmlns:a16="http://schemas.microsoft.com/office/drawing/2014/main" id="{D6850EAE-DDF8-E2ED-AB59-E12A4CD1DCFC}"/>
              </a:ext>
            </a:extLst>
          </xdr:cNvPr>
          <xdr:cNvSpPr/>
        </xdr:nvSpPr>
        <xdr:spPr>
          <a:xfrm>
            <a:off x="3848100" y="76200"/>
            <a:ext cx="1438275" cy="600075"/>
          </a:xfrm>
          <a:prstGeom prst="roundRect">
            <a:avLst/>
          </a:prstGeom>
          <a:solidFill>
            <a:schemeClr val="tx2">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Cost</a:t>
            </a:r>
          </a:p>
        </xdr:txBody>
      </xdr:sp>
      <xdr:sp macro="" textlink="'orders pivot'!E67">
        <xdr:nvSpPr>
          <xdr:cNvPr id="50" name="TextBox 49">
            <a:extLst>
              <a:ext uri="{FF2B5EF4-FFF2-40B4-BE49-F238E27FC236}">
                <a16:creationId xmlns:a16="http://schemas.microsoft.com/office/drawing/2014/main" id="{75D97E21-50A2-6743-7039-475BDD550CBC}"/>
              </a:ext>
            </a:extLst>
          </xdr:cNvPr>
          <xdr:cNvSpPr txBox="1"/>
        </xdr:nvSpPr>
        <xdr:spPr>
          <a:xfrm>
            <a:off x="3905251" y="361951"/>
            <a:ext cx="1276350" cy="314324"/>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9AFBBA-E826-40FD-BF3A-FDFD6D8BFD1B}" type="TxLink">
              <a:rPr lang="en-US" sz="1400" b="1" i="0" u="none" strike="noStrike">
                <a:solidFill>
                  <a:srgbClr val="000000"/>
                </a:solidFill>
                <a:effectLst/>
                <a:latin typeface="Aptos Narrow"/>
                <a:ea typeface="+mn-ea"/>
                <a:cs typeface="+mn-cs"/>
              </a:rPr>
              <a:pPr algn="ctr"/>
              <a:t> $654,604 </a:t>
            </a:fld>
            <a:endParaRPr lang="en-US" sz="1400" b="1">
              <a:solidFill>
                <a:schemeClr val="bg1"/>
              </a:solidFill>
            </a:endParaRPr>
          </a:p>
        </xdr:txBody>
      </xdr:sp>
    </xdr:grpSp>
    <xdr:clientData/>
  </xdr:twoCellAnchor>
  <xdr:twoCellAnchor>
    <xdr:from>
      <xdr:col>13</xdr:col>
      <xdr:colOff>179295</xdr:colOff>
      <xdr:row>6</xdr:row>
      <xdr:rowOff>26894</xdr:rowOff>
    </xdr:from>
    <xdr:to>
      <xdr:col>19</xdr:col>
      <xdr:colOff>394448</xdr:colOff>
      <xdr:row>28</xdr:row>
      <xdr:rowOff>98612</xdr:rowOff>
    </xdr:to>
    <xdr:graphicFrame macro="">
      <xdr:nvGraphicFramePr>
        <xdr:cNvPr id="51" name="Chart 50">
          <a:extLst>
            <a:ext uri="{FF2B5EF4-FFF2-40B4-BE49-F238E27FC236}">
              <a16:creationId xmlns:a16="http://schemas.microsoft.com/office/drawing/2014/main" id="{92E48DFC-D0A6-40F9-9E33-B996F5F82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167126</xdr:colOff>
      <xdr:row>2</xdr:row>
      <xdr:rowOff>152398</xdr:rowOff>
    </xdr:from>
    <xdr:to>
      <xdr:col>23</xdr:col>
      <xdr:colOff>416537</xdr:colOff>
      <xdr:row>12</xdr:row>
      <xdr:rowOff>44824</xdr:rowOff>
    </xdr:to>
    <mc:AlternateContent xmlns:mc="http://schemas.openxmlformats.org/markup-compatibility/2006" xmlns:a14="http://schemas.microsoft.com/office/drawing/2010/main">
      <mc:Choice Requires="a14">
        <xdr:graphicFrame macro="">
          <xdr:nvGraphicFramePr>
            <xdr:cNvPr id="53" name="order_status 2">
              <a:extLst>
                <a:ext uri="{FF2B5EF4-FFF2-40B4-BE49-F238E27FC236}">
                  <a16:creationId xmlns:a16="http://schemas.microsoft.com/office/drawing/2014/main" id="{8DF2E424-3E7F-4F19-B593-61F8D6948C82}"/>
                </a:ext>
              </a:extLst>
            </xdr:cNvPr>
            <xdr:cNvGraphicFramePr/>
          </xdr:nvGraphicFramePr>
          <xdr:xfrm>
            <a:off x="0" y="0"/>
            <a:ext cx="0" cy="0"/>
          </xdr:xfrm>
          <a:graphic>
            <a:graphicData uri="http://schemas.microsoft.com/office/drawing/2010/slicer">
              <sle:slicer xmlns:sle="http://schemas.microsoft.com/office/drawing/2010/slicer" name="order_status 2"/>
            </a:graphicData>
          </a:graphic>
        </xdr:graphicFrame>
      </mc:Choice>
      <mc:Fallback xmlns="">
        <xdr:sp macro="" textlink="">
          <xdr:nvSpPr>
            <xdr:cNvPr id="0" name=""/>
            <xdr:cNvSpPr>
              <a:spLocks noTextEdit="1"/>
            </xdr:cNvSpPr>
          </xdr:nvSpPr>
          <xdr:spPr>
            <a:xfrm>
              <a:off x="12359126" y="510986"/>
              <a:ext cx="2078211" cy="1685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145030</xdr:colOff>
      <xdr:row>13</xdr:row>
      <xdr:rowOff>75127</xdr:rowOff>
    </xdr:from>
    <xdr:to>
      <xdr:col>23</xdr:col>
      <xdr:colOff>359063</xdr:colOff>
      <xdr:row>21</xdr:row>
      <xdr:rowOff>17318</xdr:rowOff>
    </xdr:to>
    <mc:AlternateContent xmlns:mc="http://schemas.openxmlformats.org/markup-compatibility/2006" xmlns:a14="http://schemas.microsoft.com/office/drawing/2010/main">
      <mc:Choice Requires="a14">
        <xdr:graphicFrame macro="">
          <xdr:nvGraphicFramePr>
            <xdr:cNvPr id="54" name="store_name 2">
              <a:extLst>
                <a:ext uri="{FF2B5EF4-FFF2-40B4-BE49-F238E27FC236}">
                  <a16:creationId xmlns:a16="http://schemas.microsoft.com/office/drawing/2014/main" id="{E9BEA87C-9BFF-4016-B6AE-8B737FFC860B}"/>
                </a:ext>
              </a:extLst>
            </xdr:cNvPr>
            <xdr:cNvGraphicFramePr/>
          </xdr:nvGraphicFramePr>
          <xdr:xfrm>
            <a:off x="0" y="0"/>
            <a:ext cx="0" cy="0"/>
          </xdr:xfrm>
          <a:graphic>
            <a:graphicData uri="http://schemas.microsoft.com/office/drawing/2010/slicer">
              <sle:slicer xmlns:sle="http://schemas.microsoft.com/office/drawing/2010/slicer" name="store_name 2"/>
            </a:graphicData>
          </a:graphic>
        </xdr:graphicFrame>
      </mc:Choice>
      <mc:Fallback xmlns="">
        <xdr:sp macro="" textlink="">
          <xdr:nvSpPr>
            <xdr:cNvPr id="0" name=""/>
            <xdr:cNvSpPr>
              <a:spLocks noTextEdit="1"/>
            </xdr:cNvSpPr>
          </xdr:nvSpPr>
          <xdr:spPr>
            <a:xfrm>
              <a:off x="12051280" y="2551627"/>
              <a:ext cx="1999971" cy="1466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158869</xdr:colOff>
      <xdr:row>21</xdr:row>
      <xdr:rowOff>124115</xdr:rowOff>
    </xdr:from>
    <xdr:to>
      <xdr:col>27</xdr:col>
      <xdr:colOff>43772</xdr:colOff>
      <xdr:row>29</xdr:row>
      <xdr:rowOff>155289</xdr:rowOff>
    </xdr:to>
    <mc:AlternateContent xmlns:mc="http://schemas.openxmlformats.org/markup-compatibility/2006" xmlns:tsle="http://schemas.microsoft.com/office/drawing/2012/timeslicer">
      <mc:Choice Requires="tsle">
        <xdr:graphicFrame macro="">
          <xdr:nvGraphicFramePr>
            <xdr:cNvPr id="55" name="order_date 2">
              <a:extLst>
                <a:ext uri="{FF2B5EF4-FFF2-40B4-BE49-F238E27FC236}">
                  <a16:creationId xmlns:a16="http://schemas.microsoft.com/office/drawing/2014/main" id="{271DDA90-3C9E-4F3B-83C9-1961F71462A7}"/>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11861012" y="4124615"/>
              <a:ext cx="3980653" cy="15551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480574</xdr:colOff>
      <xdr:row>2</xdr:row>
      <xdr:rowOff>138711</xdr:rowOff>
    </xdr:from>
    <xdr:to>
      <xdr:col>27</xdr:col>
      <xdr:colOff>1174</xdr:colOff>
      <xdr:row>21</xdr:row>
      <xdr:rowOff>17318</xdr:rowOff>
    </xdr:to>
    <mc:AlternateContent xmlns:mc="http://schemas.openxmlformats.org/markup-compatibility/2006" xmlns:a14="http://schemas.microsoft.com/office/drawing/2010/main">
      <mc:Choice Requires="a14">
        <xdr:graphicFrame macro="">
          <xdr:nvGraphicFramePr>
            <xdr:cNvPr id="56" name="brand_name 2">
              <a:extLst>
                <a:ext uri="{FF2B5EF4-FFF2-40B4-BE49-F238E27FC236}">
                  <a16:creationId xmlns:a16="http://schemas.microsoft.com/office/drawing/2014/main" id="{D6EC02F8-CDD4-48C4-82D5-34D98C0E43A9}"/>
                </a:ext>
              </a:extLst>
            </xdr:cNvPr>
            <xdr:cNvGraphicFramePr/>
          </xdr:nvGraphicFramePr>
          <xdr:xfrm>
            <a:off x="0" y="0"/>
            <a:ext cx="0" cy="0"/>
          </xdr:xfrm>
          <a:graphic>
            <a:graphicData uri="http://schemas.microsoft.com/office/drawing/2010/slicer">
              <sle:slicer xmlns:sle="http://schemas.microsoft.com/office/drawing/2010/slicer" name="brand_name 2"/>
            </a:graphicData>
          </a:graphic>
        </xdr:graphicFrame>
      </mc:Choice>
      <mc:Fallback xmlns="">
        <xdr:sp macro="" textlink="">
          <xdr:nvSpPr>
            <xdr:cNvPr id="0" name=""/>
            <xdr:cNvSpPr>
              <a:spLocks noTextEdit="1"/>
            </xdr:cNvSpPr>
          </xdr:nvSpPr>
          <xdr:spPr>
            <a:xfrm>
              <a:off x="14501374" y="497299"/>
              <a:ext cx="1957268" cy="3061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xdr:col>
      <xdr:colOff>224118</xdr:colOff>
      <xdr:row>49</xdr:row>
      <xdr:rowOff>68036</xdr:rowOff>
    </xdr:to>
    <xdr:sp macro="" textlink="">
      <xdr:nvSpPr>
        <xdr:cNvPr id="57" name="Rectangle 56">
          <a:extLst>
            <a:ext uri="{FF2B5EF4-FFF2-40B4-BE49-F238E27FC236}">
              <a16:creationId xmlns:a16="http://schemas.microsoft.com/office/drawing/2014/main" id="{281153F8-8F71-5BBA-3BD7-71B4CEBCD698}"/>
            </a:ext>
          </a:extLst>
        </xdr:cNvPr>
        <xdr:cNvSpPr/>
      </xdr:nvSpPr>
      <xdr:spPr>
        <a:xfrm>
          <a:off x="0" y="0"/>
          <a:ext cx="809225" cy="9402536"/>
        </a:xfrm>
        <a:prstGeom prst="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188259</xdr:colOff>
      <xdr:row>5</xdr:row>
      <xdr:rowOff>62753</xdr:rowOff>
    </xdr:from>
    <xdr:to>
      <xdr:col>1</xdr:col>
      <xdr:colOff>81991</xdr:colOff>
      <xdr:row>8</xdr:row>
      <xdr:rowOff>3176</xdr:rowOff>
    </xdr:to>
    <xdr:pic>
      <xdr:nvPicPr>
        <xdr:cNvPr id="58" name="Picture 57">
          <a:hlinkClick xmlns:r="http://schemas.openxmlformats.org/officeDocument/2006/relationships" r:id="rId3"/>
          <a:extLst>
            <a:ext uri="{FF2B5EF4-FFF2-40B4-BE49-F238E27FC236}">
              <a16:creationId xmlns:a16="http://schemas.microsoft.com/office/drawing/2014/main" id="{E9250F54-A2F6-4994-9DCA-70A9DF58EF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8259" y="959224"/>
          <a:ext cx="503332" cy="478305"/>
        </a:xfrm>
        <a:prstGeom prst="rect">
          <a:avLst/>
        </a:prstGeom>
      </xdr:spPr>
    </xdr:pic>
    <xdr:clientData/>
  </xdr:twoCellAnchor>
  <xdr:twoCellAnchor editAs="oneCell">
    <xdr:from>
      <xdr:col>0</xdr:col>
      <xdr:colOff>125506</xdr:colOff>
      <xdr:row>0</xdr:row>
      <xdr:rowOff>143435</xdr:rowOff>
    </xdr:from>
    <xdr:to>
      <xdr:col>1</xdr:col>
      <xdr:colOff>104961</xdr:colOff>
      <xdr:row>3</xdr:row>
      <xdr:rowOff>123623</xdr:rowOff>
    </xdr:to>
    <xdr:pic>
      <xdr:nvPicPr>
        <xdr:cNvPr id="59" name="Picture 58">
          <a:hlinkClick xmlns:r="http://schemas.openxmlformats.org/officeDocument/2006/relationships" r:id="rId3"/>
          <a:extLst>
            <a:ext uri="{FF2B5EF4-FFF2-40B4-BE49-F238E27FC236}">
              <a16:creationId xmlns:a16="http://schemas.microsoft.com/office/drawing/2014/main" id="{A18D8B7D-F425-46F9-9941-48AD7E10FF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5506" y="143435"/>
          <a:ext cx="589055" cy="518070"/>
        </a:xfrm>
        <a:prstGeom prst="rect">
          <a:avLst/>
        </a:prstGeom>
      </xdr:spPr>
    </xdr:pic>
    <xdr:clientData/>
  </xdr:twoCellAnchor>
  <xdr:twoCellAnchor editAs="oneCell">
    <xdr:from>
      <xdr:col>0</xdr:col>
      <xdr:colOff>206188</xdr:colOff>
      <xdr:row>9</xdr:row>
      <xdr:rowOff>62753</xdr:rowOff>
    </xdr:from>
    <xdr:to>
      <xdr:col>1</xdr:col>
      <xdr:colOff>118968</xdr:colOff>
      <xdr:row>12</xdr:row>
      <xdr:rowOff>62753</xdr:rowOff>
    </xdr:to>
    <xdr:pic>
      <xdr:nvPicPr>
        <xdr:cNvPr id="61" name="Picture 60">
          <a:hlinkClick xmlns:r="http://schemas.openxmlformats.org/officeDocument/2006/relationships" r:id="rId6"/>
          <a:extLst>
            <a:ext uri="{FF2B5EF4-FFF2-40B4-BE49-F238E27FC236}">
              <a16:creationId xmlns:a16="http://schemas.microsoft.com/office/drawing/2014/main" id="{6485F2B7-C99B-4DE5-89A4-6F92EF790E1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6188" y="1676400"/>
          <a:ext cx="522380" cy="537882"/>
        </a:xfrm>
        <a:prstGeom prst="rect">
          <a:avLst/>
        </a:prstGeom>
      </xdr:spPr>
    </xdr:pic>
    <xdr:clientData/>
  </xdr:twoCellAnchor>
  <xdr:twoCellAnchor editAs="oneCell">
    <xdr:from>
      <xdr:col>0</xdr:col>
      <xdr:colOff>179294</xdr:colOff>
      <xdr:row>14</xdr:row>
      <xdr:rowOff>71717</xdr:rowOff>
    </xdr:from>
    <xdr:to>
      <xdr:col>1</xdr:col>
      <xdr:colOff>139700</xdr:colOff>
      <xdr:row>17</xdr:row>
      <xdr:rowOff>90767</xdr:rowOff>
    </xdr:to>
    <xdr:pic>
      <xdr:nvPicPr>
        <xdr:cNvPr id="62" name="Picture 61">
          <a:hlinkClick xmlns:r="http://schemas.openxmlformats.org/officeDocument/2006/relationships" r:id="rId8"/>
          <a:extLst>
            <a:ext uri="{FF2B5EF4-FFF2-40B4-BE49-F238E27FC236}">
              <a16:creationId xmlns:a16="http://schemas.microsoft.com/office/drawing/2014/main" id="{BDFAEBE4-1CD2-4EEB-A3D7-83FC2D038DA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9294" y="2581835"/>
          <a:ext cx="570006" cy="556932"/>
        </a:xfrm>
        <a:prstGeom prst="rect">
          <a:avLst/>
        </a:prstGeom>
      </xdr:spPr>
    </xdr:pic>
    <xdr:clientData/>
  </xdr:twoCellAnchor>
  <xdr:twoCellAnchor>
    <xdr:from>
      <xdr:col>7</xdr:col>
      <xdr:colOff>324972</xdr:colOff>
      <xdr:row>6</xdr:row>
      <xdr:rowOff>1</xdr:rowOff>
    </xdr:from>
    <xdr:to>
      <xdr:col>12</xdr:col>
      <xdr:colOff>537883</xdr:colOff>
      <xdr:row>16</xdr:row>
      <xdr:rowOff>179294</xdr:rowOff>
    </xdr:to>
    <xdr:graphicFrame macro="">
      <xdr:nvGraphicFramePr>
        <xdr:cNvPr id="2" name="Chart 1">
          <a:extLst>
            <a:ext uri="{FF2B5EF4-FFF2-40B4-BE49-F238E27FC236}">
              <a16:creationId xmlns:a16="http://schemas.microsoft.com/office/drawing/2014/main" id="{8EF7CBBA-3327-4B88-B1D7-F626DFA1D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xdr:colOff>
      <xdr:row>5</xdr:row>
      <xdr:rowOff>145677</xdr:rowOff>
    </xdr:from>
    <xdr:to>
      <xdr:col>7</xdr:col>
      <xdr:colOff>190500</xdr:colOff>
      <xdr:row>16</xdr:row>
      <xdr:rowOff>145677</xdr:rowOff>
    </xdr:to>
    <xdr:graphicFrame macro="">
      <xdr:nvGraphicFramePr>
        <xdr:cNvPr id="3" name="Chart 2">
          <a:extLst>
            <a:ext uri="{FF2B5EF4-FFF2-40B4-BE49-F238E27FC236}">
              <a16:creationId xmlns:a16="http://schemas.microsoft.com/office/drawing/2014/main" id="{AF1CBD1F-A053-4A37-B276-801633AC6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499996</xdr:colOff>
      <xdr:row>29</xdr:row>
      <xdr:rowOff>108858</xdr:rowOff>
    </xdr:from>
    <xdr:to>
      <xdr:col>19</xdr:col>
      <xdr:colOff>557893</xdr:colOff>
      <xdr:row>46</xdr:row>
      <xdr:rowOff>149679</xdr:rowOff>
    </xdr:to>
    <xdr:graphicFrame macro="">
      <xdr:nvGraphicFramePr>
        <xdr:cNvPr id="4" name="Chart 3">
          <a:extLst>
            <a:ext uri="{FF2B5EF4-FFF2-40B4-BE49-F238E27FC236}">
              <a16:creationId xmlns:a16="http://schemas.microsoft.com/office/drawing/2014/main" id="{526577AC-C163-42A7-8A6A-736AF062A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568159</xdr:colOff>
      <xdr:row>17</xdr:row>
      <xdr:rowOff>50134</xdr:rowOff>
    </xdr:from>
    <xdr:to>
      <xdr:col>12</xdr:col>
      <xdr:colOff>551447</xdr:colOff>
      <xdr:row>28</xdr:row>
      <xdr:rowOff>83554</xdr:rowOff>
    </xdr:to>
    <xdr:graphicFrame macro="">
      <xdr:nvGraphicFramePr>
        <xdr:cNvPr id="6" name="Chart 5">
          <a:extLst>
            <a:ext uri="{FF2B5EF4-FFF2-40B4-BE49-F238E27FC236}">
              <a16:creationId xmlns:a16="http://schemas.microsoft.com/office/drawing/2014/main" id="{C463846A-8477-4E90-98DB-0657FA5D4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1</xdr:row>
      <xdr:rowOff>1</xdr:rowOff>
    </xdr:from>
    <xdr:to>
      <xdr:col>0</xdr:col>
      <xdr:colOff>589056</xdr:colOff>
      <xdr:row>3</xdr:row>
      <xdr:rowOff>159483</xdr:rowOff>
    </xdr:to>
    <xdr:pic>
      <xdr:nvPicPr>
        <xdr:cNvPr id="2" name="Picture 1">
          <a:hlinkClick xmlns:r="http://schemas.openxmlformats.org/officeDocument/2006/relationships" r:id="rId1"/>
          <a:extLst>
            <a:ext uri="{FF2B5EF4-FFF2-40B4-BE49-F238E27FC236}">
              <a16:creationId xmlns:a16="http://schemas.microsoft.com/office/drawing/2014/main" id="{E199559B-66CD-4271-B475-CB7B921A0E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180976"/>
          <a:ext cx="581024" cy="521432"/>
        </a:xfrm>
        <a:prstGeom prst="rect">
          <a:avLst/>
        </a:prstGeom>
      </xdr:spPr>
    </xdr:pic>
    <xdr:clientData/>
  </xdr:twoCellAnchor>
  <xdr:twoCellAnchor editAs="oneCell">
    <xdr:from>
      <xdr:col>0</xdr:col>
      <xdr:colOff>66677</xdr:colOff>
      <xdr:row>10</xdr:row>
      <xdr:rowOff>28576</xdr:rowOff>
    </xdr:from>
    <xdr:to>
      <xdr:col>0</xdr:col>
      <xdr:colOff>589057</xdr:colOff>
      <xdr:row>13</xdr:row>
      <xdr:rowOff>28575</xdr:rowOff>
    </xdr:to>
    <xdr:pic>
      <xdr:nvPicPr>
        <xdr:cNvPr id="3" name="Picture 2">
          <a:hlinkClick xmlns:r="http://schemas.openxmlformats.org/officeDocument/2006/relationships" r:id="rId3"/>
          <a:extLst>
            <a:ext uri="{FF2B5EF4-FFF2-40B4-BE49-F238E27FC236}">
              <a16:creationId xmlns:a16="http://schemas.microsoft.com/office/drawing/2014/main" id="{632C9329-DF91-4AB8-9BB8-B45AD9BBDB7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677" y="1838326"/>
          <a:ext cx="542924" cy="542924"/>
        </a:xfrm>
        <a:prstGeom prst="rect">
          <a:avLst/>
        </a:prstGeom>
      </xdr:spPr>
    </xdr:pic>
    <xdr:clientData/>
  </xdr:twoCellAnchor>
  <xdr:twoCellAnchor editAs="oneCell">
    <xdr:from>
      <xdr:col>0</xdr:col>
      <xdr:colOff>95250</xdr:colOff>
      <xdr:row>6</xdr:row>
      <xdr:rowOff>19049</xdr:rowOff>
    </xdr:from>
    <xdr:to>
      <xdr:col>0</xdr:col>
      <xdr:colOff>589057</xdr:colOff>
      <xdr:row>8</xdr:row>
      <xdr:rowOff>22225</xdr:rowOff>
    </xdr:to>
    <xdr:pic>
      <xdr:nvPicPr>
        <xdr:cNvPr id="4" name="Picture 3">
          <a:hlinkClick xmlns:r="http://schemas.openxmlformats.org/officeDocument/2006/relationships" r:id="rId1"/>
          <a:extLst>
            <a:ext uri="{FF2B5EF4-FFF2-40B4-BE49-F238E27FC236}">
              <a16:creationId xmlns:a16="http://schemas.microsoft.com/office/drawing/2014/main" id="{EC05307D-E98F-43F7-994E-B2735887E63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5250" y="1104899"/>
          <a:ext cx="476251" cy="476251"/>
        </a:xfrm>
        <a:prstGeom prst="rect">
          <a:avLst/>
        </a:prstGeom>
      </xdr:spPr>
    </xdr:pic>
    <xdr:clientData/>
  </xdr:twoCellAnchor>
  <xdr:twoCellAnchor editAs="oneCell">
    <xdr:from>
      <xdr:col>0</xdr:col>
      <xdr:colOff>85725</xdr:colOff>
      <xdr:row>6</xdr:row>
      <xdr:rowOff>47624</xdr:rowOff>
    </xdr:from>
    <xdr:to>
      <xdr:col>0</xdr:col>
      <xdr:colOff>589057</xdr:colOff>
      <xdr:row>8</xdr:row>
      <xdr:rowOff>50800</xdr:rowOff>
    </xdr:to>
    <xdr:pic>
      <xdr:nvPicPr>
        <xdr:cNvPr id="5" name="Picture 4">
          <a:hlinkClick xmlns:r="http://schemas.openxmlformats.org/officeDocument/2006/relationships" r:id="rId1"/>
          <a:extLst>
            <a:ext uri="{FF2B5EF4-FFF2-40B4-BE49-F238E27FC236}">
              <a16:creationId xmlns:a16="http://schemas.microsoft.com/office/drawing/2014/main" id="{0E7D7BA2-7956-4391-A553-D6745F75B2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5725" y="1133474"/>
          <a:ext cx="476251" cy="476251"/>
        </a:xfrm>
        <a:prstGeom prst="rect">
          <a:avLst/>
        </a:prstGeom>
      </xdr:spPr>
    </xdr:pic>
    <xdr:clientData/>
  </xdr:twoCellAnchor>
  <xdr:twoCellAnchor editAs="oneCell">
    <xdr:from>
      <xdr:col>0</xdr:col>
      <xdr:colOff>19050</xdr:colOff>
      <xdr:row>14</xdr:row>
      <xdr:rowOff>114300</xdr:rowOff>
    </xdr:from>
    <xdr:to>
      <xdr:col>0</xdr:col>
      <xdr:colOff>589056</xdr:colOff>
      <xdr:row>17</xdr:row>
      <xdr:rowOff>133350</xdr:rowOff>
    </xdr:to>
    <xdr:pic>
      <xdr:nvPicPr>
        <xdr:cNvPr id="6" name="Picture 5">
          <a:hlinkClick xmlns:r="http://schemas.openxmlformats.org/officeDocument/2006/relationships" r:id="rId6"/>
          <a:extLst>
            <a:ext uri="{FF2B5EF4-FFF2-40B4-BE49-F238E27FC236}">
              <a16:creationId xmlns:a16="http://schemas.microsoft.com/office/drawing/2014/main" id="{39FB028D-FC8B-430B-A7C2-74036EE5215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050" y="2647950"/>
          <a:ext cx="561975" cy="561975"/>
        </a:xfrm>
        <a:prstGeom prst="rect">
          <a:avLst/>
        </a:prstGeom>
      </xdr:spPr>
    </xdr:pic>
    <xdr:clientData/>
  </xdr:twoCellAnchor>
  <xdr:twoCellAnchor>
    <xdr:from>
      <xdr:col>2</xdr:col>
      <xdr:colOff>9524</xdr:colOff>
      <xdr:row>22</xdr:row>
      <xdr:rowOff>31750</xdr:rowOff>
    </xdr:from>
    <xdr:to>
      <xdr:col>23</xdr:col>
      <xdr:colOff>762000</xdr:colOff>
      <xdr:row>37</xdr:row>
      <xdr:rowOff>165101</xdr:rowOff>
    </xdr:to>
    <xdr:graphicFrame macro="">
      <xdr:nvGraphicFramePr>
        <xdr:cNvPr id="38" name="Chart 37">
          <a:extLst>
            <a:ext uri="{FF2B5EF4-FFF2-40B4-BE49-F238E27FC236}">
              <a16:creationId xmlns:a16="http://schemas.microsoft.com/office/drawing/2014/main" id="{94F017A5-1BC2-474D-AC4F-BA6F68C75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914397</xdr:colOff>
      <xdr:row>18</xdr:row>
      <xdr:rowOff>149144</xdr:rowOff>
    </xdr:from>
    <xdr:to>
      <xdr:col>26</xdr:col>
      <xdr:colOff>217237</xdr:colOff>
      <xdr:row>27</xdr:row>
      <xdr:rowOff>111339</xdr:rowOff>
    </xdr:to>
    <mc:AlternateContent xmlns:mc="http://schemas.openxmlformats.org/markup-compatibility/2006" xmlns:a14="http://schemas.microsoft.com/office/drawing/2010/main">
      <mc:Choice Requires="a14">
        <xdr:graphicFrame macro="">
          <xdr:nvGraphicFramePr>
            <xdr:cNvPr id="40" name="order_status 3">
              <a:extLst>
                <a:ext uri="{FF2B5EF4-FFF2-40B4-BE49-F238E27FC236}">
                  <a16:creationId xmlns:a16="http://schemas.microsoft.com/office/drawing/2014/main" id="{CD22E999-6707-4852-9E0E-9256A8DB4D41}"/>
                </a:ext>
              </a:extLst>
            </xdr:cNvPr>
            <xdr:cNvGraphicFramePr/>
          </xdr:nvGraphicFramePr>
          <xdr:xfrm>
            <a:off x="0" y="0"/>
            <a:ext cx="0" cy="0"/>
          </xdr:xfrm>
          <a:graphic>
            <a:graphicData uri="http://schemas.microsoft.com/office/drawing/2010/slicer">
              <sle:slicer xmlns:sle="http://schemas.microsoft.com/office/drawing/2010/slicer" name="order_status 3"/>
            </a:graphicData>
          </a:graphic>
        </xdr:graphicFrame>
      </mc:Choice>
      <mc:Fallback xmlns="">
        <xdr:sp macro="" textlink="">
          <xdr:nvSpPr>
            <xdr:cNvPr id="0" name=""/>
            <xdr:cNvSpPr>
              <a:spLocks noTextEdit="1"/>
            </xdr:cNvSpPr>
          </xdr:nvSpPr>
          <xdr:spPr>
            <a:xfrm>
              <a:off x="14648327" y="3492979"/>
              <a:ext cx="1936377" cy="1575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561976</xdr:colOff>
      <xdr:row>0</xdr:row>
      <xdr:rowOff>177571</xdr:rowOff>
    </xdr:from>
    <xdr:ext cx="2147357" cy="843693"/>
    <xdr:sp macro="" textlink="">
      <xdr:nvSpPr>
        <xdr:cNvPr id="35" name="Rectangle 34">
          <a:extLst>
            <a:ext uri="{FF2B5EF4-FFF2-40B4-BE49-F238E27FC236}">
              <a16:creationId xmlns:a16="http://schemas.microsoft.com/office/drawing/2014/main" id="{B4C2449A-8129-4262-BCF9-355DB4F533C6}"/>
            </a:ext>
          </a:extLst>
        </xdr:cNvPr>
        <xdr:cNvSpPr/>
      </xdr:nvSpPr>
      <xdr:spPr>
        <a:xfrm>
          <a:off x="561976" y="177571"/>
          <a:ext cx="2147357" cy="843693"/>
        </a:xfrm>
        <a:prstGeom prst="rect">
          <a:avLst/>
        </a:prstGeom>
        <a:noFill/>
      </xdr:spPr>
      <xdr:txBody>
        <a:bodyPr wrap="square" lIns="91440" tIns="45720" rIns="91440" bIns="45720">
          <a:spAutoFit/>
        </a:bodyPr>
        <a:lstStyle/>
        <a:p>
          <a:pPr algn="ctr"/>
          <a:r>
            <a:rPr lang="en-US" sz="2400" b="1" cap="none" spc="0">
              <a:ln w="0"/>
              <a:solidFill>
                <a:schemeClr val="accent1"/>
              </a:solidFill>
              <a:effectLst>
                <a:outerShdw blurRad="38100" dist="25400" dir="5400000" algn="ctr" rotWithShape="0">
                  <a:srgbClr val="6E747A">
                    <a:alpha val="43000"/>
                  </a:srgbClr>
                </a:outerShdw>
              </a:effectLst>
            </a:rPr>
            <a:t>Customer Analysis</a:t>
          </a:r>
        </a:p>
      </xdr:txBody>
    </xdr:sp>
    <xdr:clientData/>
  </xdr:oneCellAnchor>
  <xdr:twoCellAnchor editAs="oneCell">
    <xdr:from>
      <xdr:col>23</xdr:col>
      <xdr:colOff>880543</xdr:colOff>
      <xdr:row>2</xdr:row>
      <xdr:rowOff>39513</xdr:rowOff>
    </xdr:from>
    <xdr:to>
      <xdr:col>26</xdr:col>
      <xdr:colOff>217237</xdr:colOff>
      <xdr:row>18</xdr:row>
      <xdr:rowOff>80682</xdr:rowOff>
    </xdr:to>
    <mc:AlternateContent xmlns:mc="http://schemas.openxmlformats.org/markup-compatibility/2006" xmlns:a14="http://schemas.microsoft.com/office/drawing/2010/main">
      <mc:Choice Requires="a14">
        <xdr:graphicFrame macro="">
          <xdr:nvGraphicFramePr>
            <xdr:cNvPr id="28" name="brand_name 1">
              <a:extLst>
                <a:ext uri="{FF2B5EF4-FFF2-40B4-BE49-F238E27FC236}">
                  <a16:creationId xmlns:a16="http://schemas.microsoft.com/office/drawing/2014/main" id="{26F62913-2074-414D-911A-194626FA357E}"/>
                </a:ext>
              </a:extLst>
            </xdr:cNvPr>
            <xdr:cNvGraphicFramePr/>
          </xdr:nvGraphicFramePr>
          <xdr:xfrm>
            <a:off x="0" y="0"/>
            <a:ext cx="0" cy="0"/>
          </xdr:xfrm>
          <a:graphic>
            <a:graphicData uri="http://schemas.microsoft.com/office/drawing/2010/slicer">
              <sle:slicer xmlns:sle="http://schemas.microsoft.com/office/drawing/2010/slicer" name="brand_name 1"/>
            </a:graphicData>
          </a:graphic>
        </xdr:graphicFrame>
      </mc:Choice>
      <mc:Fallback xmlns="">
        <xdr:sp macro="" textlink="">
          <xdr:nvSpPr>
            <xdr:cNvPr id="0" name=""/>
            <xdr:cNvSpPr>
              <a:spLocks noTextEdit="1"/>
            </xdr:cNvSpPr>
          </xdr:nvSpPr>
          <xdr:spPr>
            <a:xfrm>
              <a:off x="14614472" y="398101"/>
              <a:ext cx="1960336" cy="3026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31750</xdr:colOff>
      <xdr:row>5</xdr:row>
      <xdr:rowOff>111125</xdr:rowOff>
    </xdr:from>
    <xdr:to>
      <xdr:col>23</xdr:col>
      <xdr:colOff>753036</xdr:colOff>
      <xdr:row>21</xdr:row>
      <xdr:rowOff>79375</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81066D12-4245-40B4-BCEF-1A808470B4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441450" y="1063625"/>
              <a:ext cx="12999011" cy="3130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905435</xdr:colOff>
      <xdr:row>28</xdr:row>
      <xdr:rowOff>53789</xdr:rowOff>
    </xdr:from>
    <xdr:to>
      <xdr:col>26</xdr:col>
      <xdr:colOff>183815</xdr:colOff>
      <xdr:row>37</xdr:row>
      <xdr:rowOff>8964</xdr:rowOff>
    </xdr:to>
    <mc:AlternateContent xmlns:mc="http://schemas.openxmlformats.org/markup-compatibility/2006" xmlns:tsle="http://schemas.microsoft.com/office/drawing/2012/timeslicer">
      <mc:Choice Requires="tsle">
        <xdr:graphicFrame macro="">
          <xdr:nvGraphicFramePr>
            <xdr:cNvPr id="12" name="order_date 1">
              <a:extLst>
                <a:ext uri="{FF2B5EF4-FFF2-40B4-BE49-F238E27FC236}">
                  <a16:creationId xmlns:a16="http://schemas.microsoft.com/office/drawing/2014/main" id="{F29917CF-1787-430F-AFDD-9D7216652FC4}"/>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4639364" y="5190565"/>
              <a:ext cx="1954306" cy="156882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13755</xdr:colOff>
      <xdr:row>1</xdr:row>
      <xdr:rowOff>82710</xdr:rowOff>
    </xdr:from>
    <xdr:to>
      <xdr:col>14</xdr:col>
      <xdr:colOff>162275</xdr:colOff>
      <xdr:row>4</xdr:row>
      <xdr:rowOff>133587</xdr:rowOff>
    </xdr:to>
    <xdr:grpSp>
      <xdr:nvGrpSpPr>
        <xdr:cNvPr id="7" name="Group 6">
          <a:extLst>
            <a:ext uri="{FF2B5EF4-FFF2-40B4-BE49-F238E27FC236}">
              <a16:creationId xmlns:a16="http://schemas.microsoft.com/office/drawing/2014/main" id="{89EB9856-24B2-46F1-AB42-644F2AA054A8}"/>
            </a:ext>
          </a:extLst>
        </xdr:cNvPr>
        <xdr:cNvGrpSpPr/>
      </xdr:nvGrpSpPr>
      <xdr:grpSpPr>
        <a:xfrm>
          <a:off x="6831650" y="266526"/>
          <a:ext cx="1953257" cy="602324"/>
          <a:chOff x="5419725" y="114300"/>
          <a:chExt cx="1438275" cy="600075"/>
        </a:xfrm>
      </xdr:grpSpPr>
      <xdr:sp macro="" textlink="">
        <xdr:nvSpPr>
          <xdr:cNvPr id="8" name="Rectangle: Rounded Corners 7">
            <a:extLst>
              <a:ext uri="{FF2B5EF4-FFF2-40B4-BE49-F238E27FC236}">
                <a16:creationId xmlns:a16="http://schemas.microsoft.com/office/drawing/2014/main" id="{54C5DDA2-520F-D68C-EF1D-FA3C575E190C}"/>
              </a:ext>
            </a:extLst>
          </xdr:cNvPr>
          <xdr:cNvSpPr/>
        </xdr:nvSpPr>
        <xdr:spPr>
          <a:xfrm>
            <a:off x="5419725" y="114300"/>
            <a:ext cx="1438275" cy="600075"/>
          </a:xfrm>
          <a:prstGeom prst="roundRect">
            <a:avLst/>
          </a:prstGeom>
          <a:solidFill>
            <a:schemeClr val="tx2">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Profit </a:t>
            </a:r>
          </a:p>
        </xdr:txBody>
      </xdr:sp>
      <xdr:sp macro="" textlink="'orders pivot'!G67">
        <xdr:nvSpPr>
          <xdr:cNvPr id="9" name="TextBox 8">
            <a:extLst>
              <a:ext uri="{FF2B5EF4-FFF2-40B4-BE49-F238E27FC236}">
                <a16:creationId xmlns:a16="http://schemas.microsoft.com/office/drawing/2014/main" id="{EC8303A4-9237-D9A4-9A24-DD330931820C}"/>
              </a:ext>
            </a:extLst>
          </xdr:cNvPr>
          <xdr:cNvSpPr txBox="1"/>
        </xdr:nvSpPr>
        <xdr:spPr>
          <a:xfrm>
            <a:off x="5424035" y="373028"/>
            <a:ext cx="1394245" cy="304098"/>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D0EBE6-8528-4E74-A28C-F1D07534AB61}" type="TxLink">
              <a:rPr lang="en-US" sz="1400" b="1" i="0" u="none" strike="noStrike">
                <a:solidFill>
                  <a:srgbClr val="000000"/>
                </a:solidFill>
                <a:latin typeface="Aptos Narrow"/>
              </a:rPr>
              <a:pPr algn="ctr"/>
              <a:t> $212,938.24 </a:t>
            </a:fld>
            <a:endParaRPr lang="en-US" sz="1400" b="1">
              <a:solidFill>
                <a:schemeClr val="bg1"/>
              </a:solidFill>
            </a:endParaRPr>
          </a:p>
        </xdr:txBody>
      </xdr:sp>
    </xdr:grpSp>
    <xdr:clientData/>
  </xdr:twoCellAnchor>
  <xdr:twoCellAnchor>
    <xdr:from>
      <xdr:col>14</xdr:col>
      <xdr:colOff>402307</xdr:colOff>
      <xdr:row>1</xdr:row>
      <xdr:rowOff>80682</xdr:rowOff>
    </xdr:from>
    <xdr:to>
      <xdr:col>17</xdr:col>
      <xdr:colOff>393345</xdr:colOff>
      <xdr:row>4</xdr:row>
      <xdr:rowOff>138205</xdr:rowOff>
    </xdr:to>
    <xdr:grpSp>
      <xdr:nvGrpSpPr>
        <xdr:cNvPr id="10" name="Group 9">
          <a:extLst>
            <a:ext uri="{FF2B5EF4-FFF2-40B4-BE49-F238E27FC236}">
              <a16:creationId xmlns:a16="http://schemas.microsoft.com/office/drawing/2014/main" id="{060DB5AB-735A-4187-A778-48389EC55694}"/>
            </a:ext>
          </a:extLst>
        </xdr:cNvPr>
        <xdr:cNvGrpSpPr/>
      </xdr:nvGrpSpPr>
      <xdr:grpSpPr>
        <a:xfrm>
          <a:off x="9024939" y="264498"/>
          <a:ext cx="1795774" cy="608970"/>
          <a:chOff x="6934200" y="123825"/>
          <a:chExt cx="1438275" cy="605729"/>
        </a:xfrm>
      </xdr:grpSpPr>
      <xdr:sp macro="" textlink="">
        <xdr:nvSpPr>
          <xdr:cNvPr id="15" name="Rectangle: Rounded Corners 14">
            <a:extLst>
              <a:ext uri="{FF2B5EF4-FFF2-40B4-BE49-F238E27FC236}">
                <a16:creationId xmlns:a16="http://schemas.microsoft.com/office/drawing/2014/main" id="{712EDB34-CD6E-1368-DC9A-3D5B355EF5EE}"/>
              </a:ext>
            </a:extLst>
          </xdr:cNvPr>
          <xdr:cNvSpPr/>
        </xdr:nvSpPr>
        <xdr:spPr>
          <a:xfrm>
            <a:off x="6934200" y="123825"/>
            <a:ext cx="1438275" cy="600075"/>
          </a:xfrm>
          <a:prstGeom prst="roundRect">
            <a:avLst/>
          </a:prstGeom>
          <a:solidFill>
            <a:schemeClr val="tx2">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a:t>
            </a:r>
            <a:r>
              <a:rPr lang="en-US" sz="1400" b="1" baseline="0"/>
              <a:t> Quantity Sold</a:t>
            </a:r>
            <a:endParaRPr lang="en-US" sz="1400" b="1"/>
          </a:p>
        </xdr:txBody>
      </xdr:sp>
      <xdr:sp macro="" textlink="'orders pivot'!H67">
        <xdr:nvSpPr>
          <xdr:cNvPr id="16" name="TextBox 15">
            <a:extLst>
              <a:ext uri="{FF2B5EF4-FFF2-40B4-BE49-F238E27FC236}">
                <a16:creationId xmlns:a16="http://schemas.microsoft.com/office/drawing/2014/main" id="{6BC850B4-041C-F19D-0980-5CF3E3A2A313}"/>
              </a:ext>
            </a:extLst>
          </xdr:cNvPr>
          <xdr:cNvSpPr txBox="1"/>
        </xdr:nvSpPr>
        <xdr:spPr>
          <a:xfrm>
            <a:off x="7186435" y="415229"/>
            <a:ext cx="742950" cy="314325"/>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E275F4-E3E8-4CB7-8C26-8109F00B6F97}" type="TxLink">
              <a:rPr lang="en-US" sz="1400" b="1" i="0" u="none" strike="noStrike">
                <a:solidFill>
                  <a:srgbClr val="000000"/>
                </a:solidFill>
                <a:effectLst/>
                <a:latin typeface="Aptos Narrow"/>
                <a:ea typeface="+mn-ea"/>
                <a:cs typeface="+mn-cs"/>
              </a:rPr>
              <a:pPr algn="ctr"/>
              <a:t>783</a:t>
            </a:fld>
            <a:endParaRPr lang="en-US" sz="1400" b="1">
              <a:solidFill>
                <a:schemeClr val="bg1"/>
              </a:solidFill>
            </a:endParaRPr>
          </a:p>
        </xdr:txBody>
      </xdr:sp>
    </xdr:grpSp>
    <xdr:clientData/>
  </xdr:twoCellAnchor>
  <xdr:twoCellAnchor>
    <xdr:from>
      <xdr:col>18</xdr:col>
      <xdr:colOff>23778</xdr:colOff>
      <xdr:row>1</xdr:row>
      <xdr:rowOff>85300</xdr:rowOff>
    </xdr:from>
    <xdr:to>
      <xdr:col>20</xdr:col>
      <xdr:colOff>437480</xdr:colOff>
      <xdr:row>4</xdr:row>
      <xdr:rowOff>136910</xdr:rowOff>
    </xdr:to>
    <xdr:grpSp>
      <xdr:nvGrpSpPr>
        <xdr:cNvPr id="17" name="Group 16">
          <a:extLst>
            <a:ext uri="{FF2B5EF4-FFF2-40B4-BE49-F238E27FC236}">
              <a16:creationId xmlns:a16="http://schemas.microsoft.com/office/drawing/2014/main" id="{5A777D15-87AA-4F8E-A0F7-A856A2BB6F9B}"/>
            </a:ext>
          </a:extLst>
        </xdr:cNvPr>
        <xdr:cNvGrpSpPr/>
      </xdr:nvGrpSpPr>
      <xdr:grpSpPr>
        <a:xfrm>
          <a:off x="11052725" y="269116"/>
          <a:ext cx="1616860" cy="603057"/>
          <a:chOff x="8496300" y="114300"/>
          <a:chExt cx="1438275" cy="600075"/>
        </a:xfrm>
      </xdr:grpSpPr>
      <xdr:sp macro="" textlink="">
        <xdr:nvSpPr>
          <xdr:cNvPr id="18" name="Rectangle: Rounded Corners 17">
            <a:extLst>
              <a:ext uri="{FF2B5EF4-FFF2-40B4-BE49-F238E27FC236}">
                <a16:creationId xmlns:a16="http://schemas.microsoft.com/office/drawing/2014/main" id="{5931F990-5AFC-F780-2D78-919DB10CF337}"/>
              </a:ext>
            </a:extLst>
          </xdr:cNvPr>
          <xdr:cNvSpPr/>
        </xdr:nvSpPr>
        <xdr:spPr>
          <a:xfrm>
            <a:off x="8496300" y="114300"/>
            <a:ext cx="1438275" cy="600075"/>
          </a:xfrm>
          <a:prstGeom prst="roundRect">
            <a:avLst/>
          </a:prstGeom>
          <a:solidFill>
            <a:schemeClr val="tx2">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 AVO</a:t>
            </a:r>
          </a:p>
        </xdr:txBody>
      </xdr:sp>
      <xdr:sp macro="" textlink="'orders pivot'!I67">
        <xdr:nvSpPr>
          <xdr:cNvPr id="20" name="TextBox 19">
            <a:extLst>
              <a:ext uri="{FF2B5EF4-FFF2-40B4-BE49-F238E27FC236}">
                <a16:creationId xmlns:a16="http://schemas.microsoft.com/office/drawing/2014/main" id="{81CDB78C-8210-4555-748F-374AA4C1A19D}"/>
              </a:ext>
            </a:extLst>
          </xdr:cNvPr>
          <xdr:cNvSpPr txBox="1"/>
        </xdr:nvSpPr>
        <xdr:spPr>
          <a:xfrm>
            <a:off x="8724900" y="371476"/>
            <a:ext cx="1019175" cy="32385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66D397-35F5-4840-ABAF-62EC7D369177}" type="TxLink">
              <a:rPr lang="en-US" sz="1400" b="1" i="0" u="none" strike="noStrike">
                <a:solidFill>
                  <a:srgbClr val="000000"/>
                </a:solidFill>
                <a:latin typeface="Aptos Narrow"/>
              </a:rPr>
              <a:pPr algn="ctr"/>
              <a:t>4986</a:t>
            </a:fld>
            <a:endParaRPr lang="en-US" sz="1400" b="1">
              <a:solidFill>
                <a:schemeClr val="bg1"/>
              </a:solidFill>
            </a:endParaRPr>
          </a:p>
        </xdr:txBody>
      </xdr:sp>
    </xdr:grpSp>
    <xdr:clientData/>
  </xdr:twoCellAnchor>
  <xdr:twoCellAnchor>
    <xdr:from>
      <xdr:col>4</xdr:col>
      <xdr:colOff>134471</xdr:colOff>
      <xdr:row>1</xdr:row>
      <xdr:rowOff>85300</xdr:rowOff>
    </xdr:from>
    <xdr:to>
      <xdr:col>7</xdr:col>
      <xdr:colOff>87856</xdr:colOff>
      <xdr:row>4</xdr:row>
      <xdr:rowOff>136910</xdr:rowOff>
    </xdr:to>
    <xdr:grpSp>
      <xdr:nvGrpSpPr>
        <xdr:cNvPr id="29" name="Group 28">
          <a:extLst>
            <a:ext uri="{FF2B5EF4-FFF2-40B4-BE49-F238E27FC236}">
              <a16:creationId xmlns:a16="http://schemas.microsoft.com/office/drawing/2014/main" id="{38348E7F-2C4A-4D74-8CE1-74E702567E35}"/>
            </a:ext>
          </a:extLst>
        </xdr:cNvPr>
        <xdr:cNvGrpSpPr/>
      </xdr:nvGrpSpPr>
      <xdr:grpSpPr>
        <a:xfrm>
          <a:off x="2741313" y="269116"/>
          <a:ext cx="1758122" cy="603057"/>
          <a:chOff x="3335805" y="-171448"/>
          <a:chExt cx="1438275" cy="600075"/>
        </a:xfrm>
      </xdr:grpSpPr>
      <xdr:sp macro="" textlink="">
        <xdr:nvSpPr>
          <xdr:cNvPr id="36" name="Rectangle: Rounded Corners 35">
            <a:extLst>
              <a:ext uri="{FF2B5EF4-FFF2-40B4-BE49-F238E27FC236}">
                <a16:creationId xmlns:a16="http://schemas.microsoft.com/office/drawing/2014/main" id="{A7CAE632-F1E0-1314-AF04-30AC0DA6E514}"/>
              </a:ext>
            </a:extLst>
          </xdr:cNvPr>
          <xdr:cNvSpPr/>
        </xdr:nvSpPr>
        <xdr:spPr>
          <a:xfrm>
            <a:off x="3335805" y="-171448"/>
            <a:ext cx="1438275" cy="600075"/>
          </a:xfrm>
          <a:prstGeom prst="roundRect">
            <a:avLst/>
          </a:prstGeom>
          <a:solidFill>
            <a:schemeClr val="tx2">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a:t>
            </a:r>
            <a:r>
              <a:rPr lang="en-US" sz="1400" b="1" baseline="0"/>
              <a:t> Sales</a:t>
            </a:r>
            <a:endParaRPr lang="en-US" sz="1400" b="1"/>
          </a:p>
        </xdr:txBody>
      </xdr:sp>
      <xdr:sp macro="" textlink="'orders pivot'!F67">
        <xdr:nvSpPr>
          <xdr:cNvPr id="37" name="TextBox 36">
            <a:extLst>
              <a:ext uri="{FF2B5EF4-FFF2-40B4-BE49-F238E27FC236}">
                <a16:creationId xmlns:a16="http://schemas.microsoft.com/office/drawing/2014/main" id="{6DF3B2AB-909D-1780-70C4-7E9B29907F3E}"/>
              </a:ext>
            </a:extLst>
          </xdr:cNvPr>
          <xdr:cNvSpPr txBox="1"/>
        </xdr:nvSpPr>
        <xdr:spPr>
          <a:xfrm>
            <a:off x="3343274" y="114302"/>
            <a:ext cx="1304926" cy="225643"/>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B4BE5B-0DB9-456B-8C6B-91F64B138792}" type="TxLink">
              <a:rPr lang="en-US" sz="1400" b="1" i="0" u="none" strike="noStrike">
                <a:solidFill>
                  <a:srgbClr val="000000"/>
                </a:solidFill>
                <a:latin typeface="Aptos Narrow"/>
              </a:rPr>
              <a:pPr algn="ctr"/>
              <a:t> $867,542 </a:t>
            </a:fld>
            <a:endParaRPr lang="en-US" sz="1400" b="1">
              <a:solidFill>
                <a:schemeClr val="bg1"/>
              </a:solidFill>
            </a:endParaRPr>
          </a:p>
        </xdr:txBody>
      </xdr:sp>
    </xdr:grpSp>
    <xdr:clientData/>
  </xdr:twoCellAnchor>
  <xdr:twoCellAnchor>
    <xdr:from>
      <xdr:col>7</xdr:col>
      <xdr:colOff>327888</xdr:colOff>
      <xdr:row>1</xdr:row>
      <xdr:rowOff>84005</xdr:rowOff>
    </xdr:from>
    <xdr:to>
      <xdr:col>10</xdr:col>
      <xdr:colOff>383323</xdr:colOff>
      <xdr:row>4</xdr:row>
      <xdr:rowOff>135615</xdr:rowOff>
    </xdr:to>
    <xdr:grpSp>
      <xdr:nvGrpSpPr>
        <xdr:cNvPr id="39" name="Group 38">
          <a:extLst>
            <a:ext uri="{FF2B5EF4-FFF2-40B4-BE49-F238E27FC236}">
              <a16:creationId xmlns:a16="http://schemas.microsoft.com/office/drawing/2014/main" id="{6AE21577-8D05-442C-B597-6CB2357546B3}"/>
            </a:ext>
          </a:extLst>
        </xdr:cNvPr>
        <xdr:cNvGrpSpPr/>
      </xdr:nvGrpSpPr>
      <xdr:grpSpPr>
        <a:xfrm>
          <a:off x="4739467" y="267821"/>
          <a:ext cx="1860172" cy="603057"/>
          <a:chOff x="3848100" y="76200"/>
          <a:chExt cx="1438275" cy="600075"/>
        </a:xfrm>
      </xdr:grpSpPr>
      <xdr:sp macro="" textlink="">
        <xdr:nvSpPr>
          <xdr:cNvPr id="41" name="Rectangle: Rounded Corners 40">
            <a:extLst>
              <a:ext uri="{FF2B5EF4-FFF2-40B4-BE49-F238E27FC236}">
                <a16:creationId xmlns:a16="http://schemas.microsoft.com/office/drawing/2014/main" id="{DED1C487-B06C-DCF8-090D-B21E3DEAE9FD}"/>
              </a:ext>
            </a:extLst>
          </xdr:cNvPr>
          <xdr:cNvSpPr/>
        </xdr:nvSpPr>
        <xdr:spPr>
          <a:xfrm>
            <a:off x="3848100" y="76200"/>
            <a:ext cx="1438275" cy="600075"/>
          </a:xfrm>
          <a:prstGeom prst="roundRect">
            <a:avLst/>
          </a:prstGeom>
          <a:solidFill>
            <a:schemeClr val="tx2">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Cost</a:t>
            </a:r>
          </a:p>
        </xdr:txBody>
      </xdr:sp>
      <xdr:sp macro="" textlink="'orders pivot'!E67">
        <xdr:nvSpPr>
          <xdr:cNvPr id="42" name="TextBox 41">
            <a:extLst>
              <a:ext uri="{FF2B5EF4-FFF2-40B4-BE49-F238E27FC236}">
                <a16:creationId xmlns:a16="http://schemas.microsoft.com/office/drawing/2014/main" id="{90986544-BA42-2C5B-3AAE-C8AAE371DD87}"/>
              </a:ext>
            </a:extLst>
          </xdr:cNvPr>
          <xdr:cNvSpPr txBox="1"/>
        </xdr:nvSpPr>
        <xdr:spPr>
          <a:xfrm>
            <a:off x="3905251" y="361951"/>
            <a:ext cx="1276350" cy="314324"/>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9AFBBA-E826-40FD-BF3A-FDFD6D8BFD1B}" type="TxLink">
              <a:rPr lang="en-US" sz="1400" b="1" i="0" u="none" strike="noStrike">
                <a:solidFill>
                  <a:srgbClr val="000000"/>
                </a:solidFill>
                <a:effectLst/>
                <a:latin typeface="Aptos Narrow"/>
                <a:ea typeface="+mn-ea"/>
                <a:cs typeface="+mn-cs"/>
              </a:rPr>
              <a:pPr algn="ctr"/>
              <a:t> $654,604 </a:t>
            </a:fld>
            <a:endParaRPr lang="en-US" sz="1400" b="1">
              <a:solidFill>
                <a:schemeClr val="bg1"/>
              </a:solidFill>
            </a:endParaRPr>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3c54b7c517621d6/Desktop/Final%20excel.XLsx" TargetMode="External"/><Relationship Id="rId1" Type="http://schemas.openxmlformats.org/officeDocument/2006/relationships/externalLinkPath" Target="Final%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ders pivot"/>
      <sheetName val="customer pivots"/>
      <sheetName val="Home"/>
      <sheetName val="M Orders"/>
      <sheetName val="Customer"/>
    </sheetNames>
    <sheetDataSet>
      <sheetData sheetId="0"/>
      <sheetData sheetId="1"/>
      <sheetData sheetId="2"/>
      <sheetData sheetId="3"/>
      <sheetData sheetId="4"/>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59259263" createdVersion="5" refreshedVersion="8" minRefreshableVersion="3" recordCount="0" supportSubquery="1" supportAdvancedDrill="1" xr:uid="{5518D0C8-2CF6-472E-A610-7CB730342275}">
  <cacheSource type="external" connectionId="10"/>
  <cacheFields count="3">
    <cacheField name="[production categories].[category_name].[category_name]" caption="category_name" numFmtId="0" hierarchy="3" level="1">
      <sharedItems count="7">
        <s v="Children Bicycles"/>
        <s v="Comfort Bicycles"/>
        <s v="Cruisers Bicycles"/>
        <s v="Cyclocross Bicycles"/>
        <s v="Electric Bikes"/>
        <s v="Mountain Bikes"/>
        <s v="Road Bikes"/>
      </sharedItems>
    </cacheField>
    <cacheField name="[Measures].[Sum of Total Sales]" caption="Sum of Total Sales" numFmtId="0" hierarchy="81" level="32767"/>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2" memberValueDatatype="130" unbalanced="0">
      <fieldsUsage count="2">
        <fieldUsage x="-1"/>
        <fieldUsage x="0"/>
      </fieldsUsage>
    </cacheHierarchy>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2"/>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59722225" createdVersion="5" refreshedVersion="8" minRefreshableVersion="3" recordCount="0" supportSubquery="1" supportAdvancedDrill="1" xr:uid="{CD7AD127-62E4-416F-9B04-7C806C9AD7AD}">
  <cacheSource type="external" connectionId="10"/>
  <cacheFields count="3">
    <cacheField name="[sales orders].[order_status].[order_status]" caption="order_status" numFmtId="0" hierarchy="34" level="1">
      <sharedItems count="4">
        <s v="Completed"/>
        <s v="Pending"/>
        <s v="Processing"/>
        <s v="Rejected"/>
      </sharedItems>
    </cacheField>
    <cacheField name="[Measures].[Count of order_id]" caption="Count of order_id" numFmtId="0" hierarchy="80" level="32767"/>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0" memberValueDatatype="130" unbalanced="0"/>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fieldsUsage count="2">
        <fieldUsage x="-1"/>
        <fieldUsage x="0"/>
      </fieldsUsage>
    </cacheHierarchy>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2"/>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hidden="1">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0069448" createdVersion="5" refreshedVersion="8" minRefreshableVersion="3" recordCount="0" supportSubquery="1" supportAdvancedDrill="1" xr:uid="{AA702D69-BBDF-436A-911D-56DD601FE386}">
  <cacheSource type="external" connectionId="10"/>
  <cacheFields count="3">
    <cacheField name="[sales orders].[order_date (Year)].[order_date (Year)]" caption="order_date (Year)" numFmtId="0" hierarchy="41" level="1">
      <sharedItems count="3">
        <s v="2016"/>
        <s v="2017"/>
        <s v="2018"/>
      </sharedItems>
    </cacheField>
    <cacheField name="[Measures].[Sum of Total Sales]" caption="Sum of Total Sales" numFmtId="0" hierarchy="81" level="32767"/>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0" memberValueDatatype="130" unbalanced="0"/>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2" memberValueDatatype="130" unbalanced="0">
      <fieldsUsage count="2">
        <fieldUsage x="-1"/>
        <fieldUsage x="0"/>
      </fieldsUsage>
    </cacheHierarchy>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2"/>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0416664" createdVersion="5" refreshedVersion="8" minRefreshableVersion="3" recordCount="0" supportSubquery="1" supportAdvancedDrill="1" xr:uid="{9CE1DF53-BD9C-4478-94A7-9297A922F32E}">
  <cacheSource type="external" connectionId="10"/>
  <cacheFields count="4">
    <cacheField name="[production categories].[category_name].[category_name]" caption="category_name" numFmtId="0" hierarchy="3" level="1">
      <sharedItems count="7">
        <s v="Children Bicycles"/>
        <s v="Comfort Bicycles"/>
        <s v="Cruisers Bicycles"/>
        <s v="Cyclocross Bicycles"/>
        <s v="Electric Bikes"/>
        <s v="Mountain Bikes"/>
        <s v="Road Bikes"/>
      </sharedItems>
    </cacheField>
    <cacheField name="[production products].[product_name].[product_name]" caption="product_name" numFmtId="0" hierarchy="5" level="1">
      <sharedItems count="278">
        <s v="Electra Cruiser 1 (24-Inch) - 2016"/>
        <s v="Electra Cruiser 7D (24-Inch) Ladies' - 2016/2018"/>
        <s v="Electra Cyclosaurus 1 (16-inch) - Boy's - 2018"/>
        <s v="Electra Girl's Hawaii 1 (16-inch) - 2015/2016"/>
        <s v="Electra Girl's Hawaii 1 (20-inch) - 2015/2016"/>
        <s v="Electra Girl's Hawaii 1 16&quot; - 2017"/>
        <s v="Electra Heartchya 1 (20-inch) - Girl's - 2018"/>
        <s v="Electra Moto 3i (20-inch) - Boy's - 2017"/>
        <s v="Electra Savannah 3i (20-inch) - Girl's - 2017"/>
        <s v="Electra Soft Serve 1 (16-inch) - Girl's - 2018"/>
        <s v="Electra Starship 1 16&quot; - 2018"/>
        <s v="Electra Straight 8 1 (16-inch) - Boy's - 2018"/>
        <s v="Electra Straight 8 1 (20-inch) - Boy's - 2018"/>
        <s v="Electra Straight 8 3i (20-inch) - Boy's - 2017"/>
        <s v="Electra Sugar Skulls 1 (20-inch) - Girl's - 2017"/>
        <s v="Electra Superbolt 1 20&quot; - 2018"/>
        <s v="Electra Superbolt 3i 20&quot; - 2018"/>
        <s v="Electra Sweet Ride 3i (20-inch) - Girls' - 2018"/>
        <s v="Electra Tiger Shark 1 (20-inch) - Boys' - 2018"/>
        <s v="Electra Tiger Shark 3i (20-inch) - Boys' - 2018"/>
        <s v="Electra Townie 3i EQ (20-inch) - Boys' - 2017"/>
        <s v="Electra Townie 7D (20-inch) - Boys' - 2017"/>
        <s v="Electra Treasure 1 20&quot; - 2018"/>
        <s v="Electra Treasure 3i 20&quot; - 2018"/>
        <s v="Electra Under-The-Sea 1 16&quot; - 2018"/>
        <s v="Electra Water Lily 1 (16-inch) - Girl's - 2018"/>
        <s v="Haro Downtown 16 - 2017"/>
        <s v="Haro Shredder 20 - 2017"/>
        <s v="Haro Shredder 20 Girls - 2017"/>
        <s v="Haro Shredder Pro 20 - 2017"/>
        <s v="Strider Classic 12 Balance Bike - 2018"/>
        <s v="Strider Sport 16 - 2018"/>
        <s v="Strider Strider 20 Sport - 2018"/>
        <s v="Sun Bicycles Lil Kitt'n - 2017"/>
        <s v="Trek Boy's Kickster - 2015/2017"/>
        <s v="Trek Girl's Kickster - 2017"/>
        <s v="Trek Kickster - 2018"/>
        <s v="Trek MT 201 - 2018"/>
        <s v="Trek Precaliber 12 Boys - 2017"/>
        <s v="Trek Precaliber 12 Boy's - 2018"/>
        <s v="Trek Precaliber 12 Girls - 2017"/>
        <s v="Trek Precaliber 16 Boys - 2017"/>
        <s v="Trek Precaliber 16 Boy's - 2018"/>
        <s v="Trek Precaliber 16 Girls - 2017"/>
        <s v="Trek Precaliber 16 Girl's - 2018"/>
        <s v="Trek Precaliber 20 6-speed Boy's - 2018"/>
        <s v="Trek Precaliber 20 6-speed Girl's - 2018"/>
        <s v="Trek Precaliber 20 Boy's - 2018"/>
        <s v="Trek Precaliber 20 Girl's - 2018"/>
        <s v="Trek Precaliber 24 (21-Speed) - Girls - 2017"/>
        <s v="Trek Precaliber 24 (7-Speed) - Boys - 2018"/>
        <s v="Trek Precaliber 24 21-speed Boy's - 2018"/>
        <s v="Trek Precaliber 24 21-speed Girl's - 2018"/>
        <s v="Trek Precaliber 24 7-speed Girl's - 2018"/>
        <s v="Trek Superfly 20 - 2018"/>
        <s v="Trek Superfly 24 - 2017/2018"/>
        <s v="Electra Townie Balloon 3i EQ - 2017/2018"/>
        <s v="Electra Townie Balloon 3i EQ Ladies' - 2018"/>
        <s v="Electra Townie Balloon 7i EQ - 2018"/>
        <s v="Electra Townie Balloon 7i EQ Ladies' - 2017/2018"/>
        <s v="Electra Townie Balloon 8D EQ - 2016/2017/2018"/>
        <s v="Electra Townie Balloon 8D EQ Ladies' - 2016/2017/2018"/>
        <s v="Electra Townie Commute 27D - 2018"/>
        <s v="Electra Townie Commute 27D Ladies - 2018"/>
        <s v="Electra Townie Commute 8D - 2018"/>
        <s v="Electra Townie Commute 8D Ladies' - 2018"/>
        <s v="Electra Townie Go! 8i - 2017/2018"/>
        <s v="Electra Townie Original 1 - 2018"/>
        <s v="Electra Townie Original 1 Ladies' - 2018"/>
        <s v="Electra Townie Original 21D - 2016"/>
        <s v="Electra Townie Original 21D - 2018"/>
        <s v="Electra Townie Original 21D EQ - 2017/2018"/>
        <s v="Electra Townie Original 21D EQ Ladies' - 2018"/>
        <s v="Electra Townie Original 21D Ladies' - 2018"/>
        <s v="Electra Townie Original 7D - 2015/2016"/>
        <s v="Electra Townie Original 7D - 2017"/>
        <s v="Electra Townie Original 7D EQ - 2016"/>
        <s v="Sun Bicycles Cruz 3 - 2017"/>
        <s v="Sun Bicycles Cruz 3 - Women's - 2017"/>
        <s v="Sun Bicycles Cruz 7 - 2017"/>
        <s v="Sun Bicycles Cruz 7 - Women's - 2017"/>
        <s v="Sun Bicycles Drifter 7 - 2017"/>
        <s v="Sun Bicycles Drifter 7 - Women's - 2017"/>
        <s v="Sun Bicycles Streamway - 2017"/>
        <s v="Sun Bicycles Streamway 3 - 2017"/>
        <s v="Sun Bicycles Streamway 7 - 2017"/>
        <s v="Electra Amsterdam Fashion 3i Ladies' - 2017/2018"/>
        <s v="Electra Amsterdam Fashion 7i Ladies' - 2017"/>
        <s v="Electra Amsterdam Original 3i - 2015/2017"/>
        <s v="Electra Amsterdam Original 3i Ladies' - 2017"/>
        <s v="Electra Amsterdam Royal 8i - 2017/2018"/>
        <s v="Electra Amsterdam Royal 8i Ladies - 2018"/>
        <s v="Electra Cruiser 1 - 2016/2017/2018"/>
        <s v="Electra Cruiser 1 Ladies' - 2018"/>
        <s v="Electra Cruiser 1 Tall - 2016/2018"/>
        <s v="Electra Cruiser 7D - 2016/2017/2018"/>
        <s v="Electra Cruiser 7D Ladies' - 2016/2018"/>
        <s v="Electra Cruiser 7D Tall - 2016/2018"/>
        <s v="Electra Cruiser Lux 1 - 2016/2018"/>
        <s v="Electra Cruiser Lux 1 - 2017"/>
        <s v="Electra Cruiser Lux 1 Ladies' - 2018"/>
        <s v="Electra Cruiser Lux 3i - 2018"/>
        <s v="Electra Cruiser Lux 3i Ladies' - 2018"/>
        <s v="Electra Cruiser Lux 7D - 2018"/>
        <s v="Electra Cruiser Lux 7D Ladies' - 2018"/>
        <s v="Electra Cruiser Lux Fat Tire 1 Ladies - 2017"/>
        <s v="Electra Cruiser Lux Fat Tire 7D - 2018"/>
        <s v="Electra Daydreamer 3i Ladies' - 2018"/>
        <s v="Electra Delivery 3i - 2016/2017/2018"/>
        <s v="Electra Glam Punk 3i Ladies' - 2017"/>
        <s v="Electra Koa 3i Ladies' - 2018"/>
        <s v="Electra Morningstar 3i Ladies' - 2018"/>
        <s v="Electra Moto 1 - 2016"/>
        <s v="Electra Moto 3i - 2018"/>
        <s v="Electra Queen of Hearts 3i - 2018"/>
        <s v="Electra Relic 3i - 2018"/>
        <s v="Electra Straight 8 3i - 2018"/>
        <s v="Electra Super Moto 8i - 2018"/>
        <s v="Electra Tiger Shark 3i - 2018"/>
        <s v="Electra Townie Commute Go! - 2018"/>
        <s v="Electra Townie Commute Go! Ladies' - 2018"/>
        <s v="Electra Townie Go! 8i Ladies' - 2018"/>
        <s v="Electra Townie Original 3i EQ - 2017/2018"/>
        <s v="Electra Townie Original 3i EQ Ladies' - 2018"/>
        <s v="Electra Townie Original 7D EQ - 2018"/>
        <s v="Electra Townie Original 7D EQ - Women's - 2016"/>
        <s v="Electra Townie Original 7D EQ Ladies' - 2017/2018"/>
        <s v="Electra White Water 3i - 2018"/>
        <s v="Pure Cycles Vine 8-Speed - 2016"/>
        <s v="Pure Cycles Western 3-Speed - Women's - 2015/2016"/>
        <s v="Pure Cycles William 3-Speed - 2016"/>
        <s v="Sun Bicycles Atlas X-Type - 2017"/>
        <s v="Sun Bicycles Biscayne Tandem 7 - 2017"/>
        <s v="Sun Bicycles Biscayne Tandem CB - 2017"/>
        <s v="Sun Bicycles Boardwalk (24-inch Wheels) - 2017"/>
        <s v="Sun Bicycles Brickell Tandem 7 - 2017"/>
        <s v="Sun Bicycles Brickell Tandem CB - 2017"/>
        <s v="Sun Bicycles Lil Bolt Type-R - 2017"/>
        <s v="Sun Bicycles Revolutions 24 - 2017"/>
        <s v="Sun Bicycles Revolutions 24 - Girl's - 2017"/>
        <s v="Surly Straggler - 2016"/>
        <s v="Surly Straggler - 2018"/>
        <s v="Surly Straggler 650b - 2016"/>
        <s v="Surly Straggler 650b - 2018"/>
        <s v="Trek Boone 5 Disc - 2018"/>
        <s v="Trek Boone 7 - 2017"/>
        <s v="Trek Boone 7 Disc - 2018"/>
        <s v="Trek Boone Race Shop Limited - 2017"/>
        <s v="Trek Crockett 5 Disc - 2018"/>
        <s v="Trek Crockett 7 Disc - 2018"/>
        <s v="Electra Loft Go! 8i - 2018"/>
        <s v="Sun Bicycles ElectroLite - 2017"/>
        <s v="Trek Conduit+ - 2016"/>
        <s v="Trek Conduit+ - 2018"/>
        <s v="Trek CrossRip+ - 2018"/>
        <s v="Trek Dual Sport+ - 2018"/>
        <s v="Trek Lift+ - 2018"/>
        <s v="Trek Lift+ Lowstep - 2018"/>
        <s v="Trek Neko+ - 2018"/>
        <s v="Trek Powerfly 5 - 2018"/>
        <s v="Trek Powerfly 5 FS - 2018"/>
        <s v="Trek Powerfly 5 Women's - 2018"/>
        <s v="Trek Powerfly 7 FS - 2018"/>
        <s v="Trek Powerfly 8 FS Plus - 2017"/>
        <s v="Trek Super Commuter+ 7 - 2018"/>
        <s v="Trek Super Commuter+ 8S - 2018"/>
        <s v="Trek Verve+ - 2018"/>
        <s v="Trek Verve+ Lowstep - 2018"/>
        <s v="Trek XM700+ - 2018"/>
        <s v="Trek XM700+ Lowstep - 2018"/>
        <s v="Haro Flightline One ST - 2017"/>
        <s v="Haro Flightline Two 26 Plus - 2017"/>
        <s v="Haro Shift R3 - 2017"/>
        <s v="Haro SR 1.1 - 2017"/>
        <s v="Haro SR 1.2 - 2017"/>
        <s v="Haro SR 1.3 - 2017"/>
        <s v="Heller Bloodhound Trail - 2018"/>
        <s v="Heller Shagamaw Frame - 2016"/>
        <s v="Heller Shagamaw GX1 - 2018"/>
        <s v="Ritchey Timberwolf Frameset - 2016"/>
        <s v="Sun Bicycles Spider 3i - 2017"/>
        <s v="Surly Big Dummy Frameset - 2017"/>
        <s v="Surly Big Fat Dummy Frameset - 2018"/>
        <s v="Surly ECR 27.5 - 2018"/>
        <s v="Surly Ice Cream Truck Frameset - 2016"/>
        <s v="Surly Ice Cream Truck Frameset - 2017"/>
        <s v="Surly Karate Monkey 27.5+ Frameset - 2017"/>
        <s v="Surly Krampus - 2018"/>
        <s v="Surly Pack Rat Frameset - 2018"/>
        <s v="Surly Troll Frameset - 2017"/>
        <s v="Surly Troll Frameset - 2018"/>
        <s v="Surly Wednesday - 2017"/>
        <s v="Surly Wednesday Frameset - 2016"/>
        <s v="Surly Wednesday Frameset - 2017"/>
        <s v="Trek 820 - 2018"/>
        <s v="Trek Farley Alloy Frameset - 2017"/>
        <s v="Trek Farley Carbon Frameset - 2018"/>
        <s v="Trek Fuel EX 5 27.5 Plus - 2017"/>
        <s v="Trek Fuel EX 5 Plus - 2018"/>
        <s v="Trek Fuel EX 7 29 - 2018"/>
        <s v="Trek Fuel EX 8 29 - 2016"/>
        <s v="Trek Fuel EX 8 29 - 2018"/>
        <s v="Trek Fuel EX 8 29 XT - 2018"/>
        <s v="Trek Fuel EX 9.8 27.5 Plus - 2017"/>
        <s v="Trek Fuel EX 9.8 29 - 2017"/>
        <s v="Trek Kids' Neko - 2018"/>
        <s v="Trek Marlin 5 - 2018"/>
        <s v="Trek Marlin 6 - 2018"/>
        <s v="Trek Marlin 7 - 2017/2018"/>
        <s v="Trek Procal AL Frameset - 2018"/>
        <s v="Trek Procaliber 6 - 2018"/>
        <s v="Trek Procaliber Frameset - 2018"/>
        <s v="Trek Remedy 27.5 C Frameset - 2018"/>
        <s v="Trek Remedy 29 Carbon Frameset - 2016"/>
        <s v="Trek Remedy 7 27.5 - 2018"/>
        <s v="Trek Remedy 9.8 - 2017"/>
        <s v="Trek Remedy 9.8 27.5 - 2018"/>
        <s v="Trek Session DH 27.5 Carbon Frameset - 2017"/>
        <s v="Trek Slash 8 27.5 - 2016"/>
        <s v="Trek Stache 5 - 2017"/>
        <s v="Trek Stache 5 - 2018"/>
        <s v="Trek Stache Carbon Frameset - 2018"/>
        <s v="Trek Ticket S Frame - 2018"/>
        <s v="Trek X-Caliber 7 - 2018"/>
        <s v="Trek X-Caliber 8 - 2017"/>
        <s v="Trek X-Caliber 8 - 2018"/>
        <s v="Trek X-Caliber Frameset - 2018"/>
        <s v="Surly ECR - 2018"/>
        <s v="Surly ECR Frameset - 2018"/>
        <s v="Surly Ogre Frameset - 2017"/>
        <s v="Surly Pack Rat - 2018"/>
        <s v="Surly Steamroller - 2017"/>
        <s v="Trek 1120 - 2018"/>
        <s v="Trek CrossRip 1 - 2018"/>
        <s v="Trek CrossRip 2 - 2018"/>
        <s v="Trek Domane AL 2 - 2018"/>
        <s v="Trek Domane AL 2 Women's - 2018"/>
        <s v="Trek Domane AL 3 - 2018"/>
        <s v="Trek Domane AL 3 Women's - 2018"/>
        <s v="Trek Domane ALR 3 - 2018"/>
        <s v="Trek Domane ALR 4 Disc - 2018"/>
        <s v="Trek Domane ALR 4 Disc Women's - 2018"/>
        <s v="Trek Domane ALR 5 Disc - 2018"/>
        <s v="Trek Domane ALR 5 Gravel - 2018"/>
        <s v="Trek Domane ALR Disc Frameset - 2018"/>
        <s v="Trek Domane ALR Frameset - 2018"/>
        <s v="Trek Domane S 5 Disc - 2017"/>
        <s v="Trek Domane S 6 - 2017"/>
        <s v="Trek Domane SL 5 - 2018"/>
        <s v="Trek Domane SL 5 Disc - 2018"/>
        <s v="Trek Domane SL 5 Disc Women's - 2018"/>
        <s v="Trek Domane SL 5 Women's - 2018"/>
        <s v="Trek Domane SL 6 - 2017"/>
        <s v="Trek Domane SL 6 - 2018"/>
        <s v="Trek Domane SL 6 Disc - 2018"/>
        <s v="Trek Domane SL 7 Women's - 2018"/>
        <s v="Trek Domane SL 8 Disc - 2018"/>
        <s v="Trek Domane SL Disc Frameset - 2017"/>
        <s v="Trek Domane SL Frameset - 2018"/>
        <s v="Trek Domane SL Frameset Women's - 2018"/>
        <s v="Trek Domane SLR 6 - 2018"/>
        <s v="Trek Domane SLR 6 Disc - 2017"/>
        <s v="Trek Domane SLR 6 Disc - 2018"/>
        <s v="Trek Domane SLR 8 Disc - 2018"/>
        <s v="Trek Domane SLR 9 Disc - 2018"/>
        <s v="Trek Domane SLR Disc Frameset - 2018"/>
        <s v="Trek Domane SLR Frameset - 2018"/>
        <s v="Trek Emonda ALR 6 - 2018"/>
        <s v="Trek Emonda S 4 - 2017"/>
        <s v="Trek Emonda S 5 - 2017"/>
        <s v="Trek Emonda SL 6 Disc - 2018"/>
        <s v="Trek Emonda SL 7 - 2018"/>
        <s v="Trek Emonda SLR 6 - 2018"/>
        <s v="Trek Emonda SLR 8 - 2018"/>
        <s v="Trek Madone 9 Frameset - 2018"/>
        <s v="Trek Madone 9.2 - 2017"/>
        <s v="Trek Silque SLR 7 Women's - 2017"/>
        <s v="Trek Silque SLR 8 Women's - 2017"/>
      </sharedItems>
    </cacheField>
    <cacheField name="[Measures].[Sum of Total Sales]" caption="Sum of Total Sales" numFmtId="0" hierarchy="81" level="32767"/>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2" memberValueDatatype="130" unbalanced="0">
      <fieldsUsage count="2">
        <fieldUsage x="-1"/>
        <fieldUsage x="0"/>
      </fieldsUsage>
    </cacheHierarchy>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2" memberValueDatatype="130" unbalanced="0">
      <fieldsUsage count="2">
        <fieldUsage x="-1"/>
        <fieldUsage x="1"/>
      </fieldsUsage>
    </cacheHierarchy>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3"/>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0879633" createdVersion="5" refreshedVersion="8" minRefreshableVersion="3" recordCount="0" supportSubquery="1" supportAdvancedDrill="1" xr:uid="{93EC7C7B-FFEC-4D4B-9DBD-21644DD6E32F}">
  <cacheSource type="external" connectionId="10"/>
  <cacheFields count="2">
    <cacheField name="[sales stores].[store_name].[store_name]" caption="store_name" numFmtId="0" hierarchy="45" level="1">
      <sharedItems count="3">
        <s v="Rowlett Bikes"/>
        <s v="Baldwin Bikes" u="1"/>
        <s v="Santa Cruz Bikes" u="1"/>
      </sharedItems>
    </cacheField>
    <cacheField name="[Measures].[Sum of Profit]" caption="Sum of Profit" numFmtId="0" hierarchy="83" level="32767"/>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0" memberValueDatatype="130" unbalanced="0"/>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0"/>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hidden="1">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1226849" createdVersion="5" refreshedVersion="8" minRefreshableVersion="3" recordCount="0" supportSubquery="1" supportAdvancedDrill="1" xr:uid="{F12CDF0B-DD94-48B8-9A48-F60D40B486A3}">
  <cacheSource type="external" connectionId="10"/>
  <cacheFields count="7">
    <cacheField name="[Measures].[Sum of Total Sales]" caption="Sum of Total Sales" numFmtId="0" hierarchy="81" level="32767"/>
    <cacheField name="[Measures].[Sum of Total_Cost]" caption="Sum of Total_Cost" numFmtId="0" hierarchy="82" level="32767"/>
    <cacheField name="[Measures].[Sum of Profit]" caption="Sum of Profit" numFmtId="0" hierarchy="83" level="32767"/>
    <cacheField name="[Measures].[Profit Margin]" caption="Profit Margin" numFmtId="0" hierarchy="61" level="32767"/>
    <cacheField name="[Measures].[measure 1]" caption="measure 1" numFmtId="0" hierarchy="63" level="32767"/>
    <cacheField name="[Measures].[Sum of quantity]" caption="Sum of quantity" numFmtId="0" hierarchy="89" level="32767"/>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0" memberValueDatatype="130" unbalanced="0"/>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6"/>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oneField="1">
      <fieldsUsage count="1">
        <fieldUsage x="3"/>
      </fieldsUsage>
    </cacheHierarchy>
    <cacheHierarchy uniqueName="[Measures].[AOV]" caption="AOV" measure="1" displayFolder="" measureGroup="sales orders" count="0"/>
    <cacheHierarchy uniqueName="[Measures].[measure 1]" caption="measure 1" measure="1" displayFolder="" measureGroup="sales orders" count="0" oneField="1">
      <fieldsUsage count="1">
        <fieldUsage x="4"/>
      </fieldsUsage>
    </cacheHierarchy>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oneField="1" hidden="1">
      <fieldsUsage count="1">
        <fieldUsage x="5"/>
      </fieldsUsage>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1574072" createdVersion="5" refreshedVersion="8" minRefreshableVersion="3" recordCount="0" supportSubquery="1" supportAdvancedDrill="1" xr:uid="{04EBC6C6-4730-482B-BAFB-F26E7255C232}">
  <cacheSource type="external" connectionId="10"/>
  <cacheFields count="4">
    <cacheField name="[production categories].[category_name].[category_name]" caption="category_name" numFmtId="0" hierarchy="3" level="1">
      <sharedItems count="7">
        <s v="Children Bicycles"/>
        <s v="Comfort Bicycles"/>
        <s v="Cruisers Bicycles"/>
        <s v="Cyclocross Bicycles"/>
        <s v="Electric Bikes"/>
        <s v="Mountain Bikes"/>
        <s v="Road Bikes"/>
      </sharedItems>
    </cacheField>
    <cacheField name="[Measures].[Sum of quantity]" caption="Sum of quantity" numFmtId="0" hierarchy="89" level="32767"/>
    <cacheField name="[production brands].[brand_name].[brand_name]" caption="brand_name" numFmtId="0" hierarchy="1" level="1">
      <sharedItems count="9">
        <s v="Electra"/>
        <s v="Haro"/>
        <s v="Heller"/>
        <s v="Pure Cycles"/>
        <s v="Ritchey"/>
        <s v="Strider"/>
        <s v="Sun Bicycles"/>
        <s v="Surly"/>
        <s v="Trek"/>
      </sharedItems>
    </cacheField>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fieldsUsage count="2">
        <fieldUsage x="-1"/>
        <fieldUsage x="2"/>
      </fieldsUsage>
    </cacheHierarchy>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2" memberValueDatatype="130" unbalanced="0">
      <fieldsUsage count="2">
        <fieldUsage x="-1"/>
        <fieldUsage x="0"/>
      </fieldsUsage>
    </cacheHierarchy>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3"/>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hidden="1">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1921296" createdVersion="5" refreshedVersion="8" minRefreshableVersion="3" recordCount="0" supportSubquery="1" supportAdvancedDrill="1" xr:uid="{F88B668E-2985-41AA-89EE-2D573D3C2E4C}">
  <cacheSource type="external" connectionId="10"/>
  <cacheFields count="4">
    <cacheField name="[sales customers].[FullName].[FullName]" caption="FullName" numFmtId="0" hierarchy="15" level="1">
      <sharedItems count="10">
        <s v="Abby Gamble"/>
        <s v="Corrina Sawyer"/>
        <s v="Debra Burks"/>
        <s v="Elinore Aguilar"/>
        <s v="Emmitt Sanchez"/>
        <s v="Lyndsey Bean"/>
        <s v="Melanie Hayes"/>
        <s v="Pamelia Newman"/>
        <s v="Sharyn Hopkins"/>
        <s v="Shena Carter"/>
      </sharedItems>
    </cacheField>
    <cacheField name="[sales customers].[state].[state]" caption="state" numFmtId="0" hierarchy="20" level="1">
      <sharedItems count="3">
        <s v="TX"/>
        <s v="NY" u="1"/>
        <s v="CA" u="1"/>
      </sharedItems>
    </cacheField>
    <cacheField name="[Measures].[Sum of Total Sales]" caption="Sum of Total Sales" numFmtId="0" hierarchy="81" level="32767"/>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0" memberValueDatatype="130" unbalanced="0"/>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2" memberValueDatatype="130" unbalanced="0">
      <fieldsUsage count="2">
        <fieldUsage x="-1"/>
        <fieldUsage x="0"/>
      </fieldsUsage>
    </cacheHierarchy>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2" memberValueDatatype="130" unbalanced="0">
      <fieldsUsage count="2">
        <fieldUsage x="-1"/>
        <fieldUsage x="1"/>
      </fieldsUsage>
    </cacheHierarchy>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3"/>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2268519" createdVersion="5" refreshedVersion="8" minRefreshableVersion="3" recordCount="0" supportSubquery="1" supportAdvancedDrill="1" xr:uid="{77089DA7-131A-4275-BA27-531419109984}">
  <cacheSource type="external" connectionId="10"/>
  <cacheFields count="3">
    <cacheField name="[sales customers].[FullName].[FullName]" caption="FullName" numFmtId="0" hierarchy="15" level="1">
      <sharedItems count="19">
        <s v="Abram Copeland"/>
        <s v="Charmain Webster"/>
        <s v="Cleotilde Booth"/>
        <s v="Elinore Aguilar"/>
        <s v="Laraine Robbins"/>
        <s v="Lorrie Becker"/>
        <s v="Mozelle Carter"/>
        <s v="Thalia Dillard"/>
        <s v="Tobie Little"/>
        <s v="Wynona Douglas"/>
        <s v="Abby Gamble" u="1"/>
        <s v="Corrina Sawyer" u="1"/>
        <s v="Debra Burks" u="1"/>
        <s v="Emmitt Sanchez" u="1"/>
        <s v="Lyndsey Bean" u="1"/>
        <s v="Melanie Hayes" u="1"/>
        <s v="Pamelia Newman" u="1"/>
        <s v="Sharyn Hopkins" u="1"/>
        <s v="Shena Carter" u="1"/>
      </sharedItems>
    </cacheField>
    <cacheField name="[Measures].[Sum of Total Sales]" caption="Sum of Total Sales" numFmtId="0" hierarchy="81" level="32767"/>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0" memberValueDatatype="130" unbalanced="0"/>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2" memberValueDatatype="130" unbalanced="0">
      <fieldsUsage count="2">
        <fieldUsage x="-1"/>
        <fieldUsage x="0"/>
      </fieldsUsage>
    </cacheHierarchy>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2"/>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2615742" createdVersion="5" refreshedVersion="8" minRefreshableVersion="3" recordCount="0" supportSubquery="1" supportAdvancedDrill="1" xr:uid="{66CE7484-E748-4D54-B5ED-0BCBA6DC7D97}">
  <cacheSource type="external" connectionId="10"/>
  <cacheFields count="4">
    <cacheField name="[production categories].[category_name].[category_name]" caption="category_name" numFmtId="0" hierarchy="3" level="1">
      <sharedItems count="7">
        <s v="Children Bicycles"/>
        <s v="Comfort Bicycles"/>
        <s v="Cruisers Bicycles"/>
        <s v="Cyclocross Bicycles"/>
        <s v="Electric Bikes"/>
        <s v="Mountain Bikes"/>
        <s v="Road Bikes"/>
      </sharedItems>
    </cacheField>
    <cacheField name="[Measures].[Sum of Total Sales]" caption="Sum of Total Sales" numFmtId="0" hierarchy="81" level="32767"/>
    <cacheField name="[production brands].[brand_name].[brand_name]" caption="brand_name" numFmtId="0" hierarchy="1" level="1">
      <sharedItems count="9">
        <s v="Electra"/>
        <s v="Haro"/>
        <s v="Heller"/>
        <s v="Pure Cycles"/>
        <s v="Ritchey"/>
        <s v="Strider"/>
        <s v="Sun Bicycles"/>
        <s v="Surly"/>
        <s v="Trek"/>
      </sharedItems>
    </cacheField>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fieldsUsage count="2">
        <fieldUsage x="-1"/>
        <fieldUsage x="2"/>
      </fieldsUsage>
    </cacheHierarchy>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2" memberValueDatatype="130" unbalanced="0">
      <fieldsUsage count="2">
        <fieldUsage x="-1"/>
        <fieldUsage x="0"/>
      </fieldsUsage>
    </cacheHierarchy>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3"/>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2962965" createdVersion="5" refreshedVersion="8" minRefreshableVersion="3" recordCount="0" supportSubquery="1" supportAdvancedDrill="1" xr:uid="{27E6CC9B-DBAF-42EE-8767-488201C7546D}">
  <cacheSource type="external" connectionId="10"/>
  <cacheFields count="2">
    <cacheField name="[sales stores].[store_name].[store_name]" caption="store_name" numFmtId="0" hierarchy="45" level="1">
      <sharedItems count="3">
        <s v="Rowlett Bikes"/>
        <s v="Baldwin Bikes" u="1"/>
        <s v="Santa Cruz Bikes" u="1"/>
      </sharedItems>
    </cacheField>
    <cacheField name="[Measures].[Sum of Total Sales]" caption="Sum of Total Sales" numFmtId="0" hierarchy="81" level="32767"/>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0" memberValueDatatype="130" unbalanced="0"/>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0"/>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3310189" createdVersion="5" refreshedVersion="8" minRefreshableVersion="3" recordCount="0" supportSubquery="1" supportAdvancedDrill="1" xr:uid="{680D4913-66BD-4B6E-8DED-E623F978A4EB}">
  <cacheSource type="external" connectionId="10"/>
  <cacheFields count="5">
    <cacheField name="[production categories].[category_name].[category_name]" caption="category_name" numFmtId="0" hierarchy="3" level="1">
      <sharedItems count="7">
        <s v="Children Bicycles"/>
        <s v="Comfort Bicycles"/>
        <s v="Cruisers Bicycles"/>
        <s v="Cyclocross Bicycles"/>
        <s v="Electric Bikes"/>
        <s v="Mountain Bikes"/>
        <s v="Road Bikes"/>
      </sharedItems>
    </cacheField>
    <cacheField name="[Measures].[Sum of Total Sales]" caption="Sum of Total Sales" numFmtId="0" hierarchy="81" level="32767"/>
    <cacheField name="[production brands].[brand_name].[brand_name]" caption="brand_name" numFmtId="0" hierarchy="1" level="1">
      <sharedItems count="9">
        <s v="Electra"/>
        <s v="Haro"/>
        <s v="Heller"/>
        <s v="Pure Cycles"/>
        <s v="Ritchey"/>
        <s v="Strider"/>
        <s v="Sun Bicycles"/>
        <s v="Surly"/>
        <s v="Trek"/>
      </sharedItems>
    </cacheField>
    <cacheField name="[Measures].[Sum of Profit]" caption="Sum of Profit" numFmtId="0" hierarchy="83" level="32767"/>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fieldsUsage count="2">
        <fieldUsage x="-1"/>
        <fieldUsage x="2"/>
      </fieldsUsage>
    </cacheHierarchy>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2" memberValueDatatype="130" unbalanced="0">
      <fieldsUsage count="2">
        <fieldUsage x="-1"/>
        <fieldUsage x="0"/>
      </fieldsUsage>
    </cacheHierarchy>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4"/>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oneField="1" hidden="1">
      <fieldsUsage count="1">
        <fieldUsage x="3"/>
      </fieldsUsage>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377315" createdVersion="5" refreshedVersion="8" minRefreshableVersion="3" recordCount="0" supportSubquery="1" supportAdvancedDrill="1" xr:uid="{45346D86-E136-4A89-9D47-599A86656D53}">
  <cacheSource type="external" connectionId="10"/>
  <cacheFields count="5">
    <cacheField name="[production categories].[category_name].[category_name]" caption="category_name" numFmtId="0" hierarchy="3" level="1">
      <sharedItems count="7">
        <s v="Children Bicycles"/>
        <s v="Comfort Bicycles"/>
        <s v="Cruisers Bicycles"/>
        <s v="Cyclocross Bicycles"/>
        <s v="Electric Bikes"/>
        <s v="Mountain Bikes"/>
        <s v="Road Bikes"/>
      </sharedItems>
    </cacheField>
    <cacheField name="[Measures].[Sum of Total Sales]" caption="Sum of Total Sales" numFmtId="0" hierarchy="81" level="32767"/>
    <cacheField name="[sales orders].[order_date (Year)].[order_date (Year)]" caption="order_date (Year)" numFmtId="0" hierarchy="41" level="1">
      <sharedItems count="3">
        <s v="2016"/>
        <s v="2017"/>
        <s v="2018"/>
      </sharedItems>
    </cacheField>
    <cacheField name="[sales orders].[order_date (Month)].[order_date (Month)]" caption="order_date (Month)" numFmtId="0" hierarchy="43" level="1">
      <sharedItems count="12">
        <s v="Jan"/>
        <s v="Feb"/>
        <s v="Mar"/>
        <s v="Apr"/>
        <s v="May"/>
        <s v="Jun"/>
        <s v="Jul"/>
        <s v="Aug"/>
        <s v="Sep"/>
        <s v="Oct"/>
        <s v="Nov"/>
        <s v="Dec"/>
      </sharedItems>
    </cacheField>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2" memberValueDatatype="130" unbalanced="0">
      <fieldsUsage count="2">
        <fieldUsage x="-1"/>
        <fieldUsage x="0"/>
      </fieldsUsage>
    </cacheHierarchy>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2" memberValueDatatype="130" unbalanced="0">
      <fieldsUsage count="2">
        <fieldUsage x="-1"/>
        <fieldUsage x="2"/>
      </fieldsUsage>
    </cacheHierarchy>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2" memberValueDatatype="130" unbalanced="0">
      <fieldsUsage count="2">
        <fieldUsage x="-1"/>
        <fieldUsage x="3"/>
      </fieldsUsage>
    </cacheHierarchy>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4"/>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Elsaied" refreshedDate="45829.425164351851" createdVersion="5" refreshedVersion="8" minRefreshableVersion="3" recordCount="0" supportSubquery="1" supportAdvancedDrill="1" xr:uid="{F3E65CAC-76DD-402F-B43D-C99F89CE0CC9}">
  <cacheSource type="external" connectionId="10"/>
  <cacheFields count="4">
    <cacheField name="[Measures].[Count of order_id]" caption="Count of order_id" numFmtId="0" hierarchy="80" level="32767"/>
    <cacheField name="[sales orders].[order_date (Month)].[order_date (Month)]" caption="order_date (Month)" numFmtId="0" hierarchy="43" level="1">
      <sharedItems count="12">
        <s v="Jan"/>
        <s v="Feb"/>
        <s v="Mar"/>
        <s v="Apr"/>
        <s v="May"/>
        <s v="Jun"/>
        <s v="Jul"/>
        <s v="Aug"/>
        <s v="Sep"/>
        <s v="Oct"/>
        <s v="Nov"/>
        <s v="Dec"/>
      </sharedItems>
    </cacheField>
    <cacheField name="[production products].[model_year].[model_year]" caption="model_year" numFmtId="0" hierarchy="8" level="1">
      <sharedItems count="4">
        <s v="2017"/>
        <s v="2019"/>
        <s v="2016" u="1"/>
        <s v="2018" u="1"/>
      </sharedItems>
    </cacheField>
    <cacheField name="[sales stores].[store_name].[store_name]" caption="store_name" numFmtId="0" hierarchy="45" level="1">
      <sharedItems containsSemiMixedTypes="0" containsNonDate="0" containsString="0"/>
    </cacheField>
  </cacheFields>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2"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2" memberValueDatatype="130" unbalanced="0"/>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2" memberValueDatatype="130" unbalanced="0">
      <fieldsUsage count="2">
        <fieldUsage x="-1"/>
        <fieldUsage x="2"/>
      </fieldsUsage>
    </cacheHierarchy>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2" memberValueDatatype="130" unbalanced="0"/>
    <cacheHierarchy uniqueName="[sales orders].[order_date]" caption="order_date" attribute="1" time="1" defaultMemberUniqueName="[sales orders].[order_date].[All]" allUniqueName="[sales orders].[order_date].[All]" dimensionUniqueName="[sales orders]" displayFolder="" count="2"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2"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2" memberValueDatatype="130" unbalanced="0">
      <fieldsUsage count="2">
        <fieldUsage x="-1"/>
        <fieldUsage x="1"/>
      </fieldsUsage>
    </cacheHierarchy>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2" memberValueDatatype="130" unbalanced="0">
      <fieldsUsage count="2">
        <fieldUsage x="-1"/>
        <fieldUsage x="3"/>
      </fieldsUsage>
    </cacheHierarchy>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hidden="1">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RISTO" refreshedDate="45827.737892129633" createdVersion="3" refreshedVersion="8" minRefreshableVersion="3" recordCount="0" supportSubquery="1" supportAdvancedDrill="1" xr:uid="{CC2F22FB-B5B5-4111-AB18-148F75B53E7C}">
  <cacheSource type="external" connectionId="10">
    <extLst>
      <ext xmlns:x14="http://schemas.microsoft.com/office/spreadsheetml/2009/9/main" uri="{F057638F-6D5F-4e77-A914-E7F072B9BCA8}">
        <x14:sourceConnection name="ThisWorkbookDataModel"/>
      </ext>
    </extLst>
  </cacheSource>
  <cacheFields count="0"/>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0"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0" memberValueDatatype="130" unbalanced="0"/>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0" memberValueDatatype="130" unbalanced="0"/>
    <cacheHierarchy uniqueName="[sales orders].[order_date]" caption="order_date" attribute="1" time="1" defaultMemberUniqueName="[sales orders].[order_date].[All]" allUniqueName="[sales orders].[order_date].[All]" dimensionUniqueName="[sales orders]" displayFolder="" count="0"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0" memberValueDatatype="130" unbalanced="0"/>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hidden="1">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slicerData="1" pivotCacheId="1770078648"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PRISTO" refreshedDate="45827.737894675927" createdVersion="3" refreshedVersion="8" minRefreshableVersion="3" recordCount="0" supportSubquery="1" supportAdvancedDrill="1" xr:uid="{E5A6C8F4-0F4E-4601-BE87-4B6911F75B7D}">
  <cacheSource type="external" connectionId="10">
    <extLst>
      <ext xmlns:x14="http://schemas.microsoft.com/office/spreadsheetml/2009/9/main" uri="{F057638F-6D5F-4e77-A914-E7F072B9BCA8}">
        <x14:sourceConnection name="ThisWorkbookDataModel"/>
      </ext>
    </extLst>
  </cacheSource>
  <cacheFields count="0"/>
  <cacheHierarchies count="91">
    <cacheHierarchy uniqueName="[production brands].[brand_id]" caption="brand_id" attribute="1" defaultMemberUniqueName="[production brands].[brand_id].[All]" allUniqueName="[production brands].[brand_id].[All]" dimensionUniqueName="[production brands]" displayFolder="" count="0" memberValueDatatype="130" unbalanced="0"/>
    <cacheHierarchy uniqueName="[production brands].[brand_name]" caption="brand_name" attribute="1" defaultMemberUniqueName="[production brands].[brand_name].[All]" allUniqueName="[production brands].[brand_name].[All]" dimensionUniqueName="[production brands]" displayFolder="" count="0" memberValueDatatype="130" unbalanced="0"/>
    <cacheHierarchy uniqueName="[production categories].[category_id]" caption="category_id" attribute="1" defaultMemberUniqueName="[production categories].[category_id].[All]" allUniqueName="[production categories].[category_id].[All]" dimensionUniqueName="[production categories]" displayFolder="" count="0" memberValueDatatype="130" unbalanced="0"/>
    <cacheHierarchy uniqueName="[production categories].[category_name]" caption="category_name" attribute="1" defaultMemberUniqueName="[production categories].[category_name].[All]" allUniqueName="[production categories].[category_name].[All]" dimensionUniqueName="[production categories]" displayFolder="" count="0" memberValueDatatype="130" unbalanced="0"/>
    <cacheHierarchy uniqueName="[production products].[product_id]" caption="product_id" attribute="1" defaultMemberUniqueName="[production products].[product_id].[All]" allUniqueName="[production products].[product_id].[All]" dimensionUniqueName="[production products]" displayFolder="" count="0" memberValueDatatype="130" unbalanced="0"/>
    <cacheHierarchy uniqueName="[production products].[product_name]" caption="product_name" attribute="1" defaultMemberUniqueName="[production products].[product_name].[All]" allUniqueName="[production products].[product_name].[All]" dimensionUniqueName="[production products]" displayFolder="" count="0" memberValueDatatype="130" unbalanced="0"/>
    <cacheHierarchy uniqueName="[production products].[brand_id]" caption="brand_id" attribute="1" defaultMemberUniqueName="[production products].[brand_id].[All]" allUniqueName="[production products].[brand_id].[All]" dimensionUniqueName="[production products]" displayFolder="" count="0" memberValueDatatype="130" unbalanced="0"/>
    <cacheHierarchy uniqueName="[production products].[category_id]" caption="category_id" attribute="1" defaultMemberUniqueName="[production products].[category_id].[All]" allUniqueName="[production products].[category_id].[All]" dimensionUniqueName="[production products]" displayFolder="" count="0" memberValueDatatype="130" unbalanced="0"/>
    <cacheHierarchy uniqueName="[production products].[model_year]" caption="model_year" attribute="1" defaultMemberUniqueName="[production products].[model_year].[All]" allUniqueName="[production products].[model_year].[All]" dimensionUniqueName="[production products]" displayFolder="" count="0" memberValueDatatype="130" unbalanced="0"/>
    <cacheHierarchy uniqueName="[production products].[Cost]" caption="Cost" attribute="1" defaultMemberUniqueName="[production products].[Cost].[All]" allUniqueName="[production products].[Cost].[All]" dimensionUniqueName="[production products]" displayFolder="" count="0" memberValueDatatype="5" unbalanced="0"/>
    <cacheHierarchy uniqueName="[production products].[list_price]" caption="list_price" attribute="1" defaultMemberUniqueName="[production products].[list_price].[All]" allUniqueName="[production products].[list_price].[All]" dimensionUniqueName="[production products]" displayFolder="" count="0" memberValueDatatype="5" unbalanced="0"/>
    <cacheHierarchy uniqueName="[production stocks].[store_id]" caption="store_id" attribute="1" defaultMemberUniqueName="[production stocks].[store_id].[All]" allUniqueName="[production stocks].[store_id].[All]" dimensionUniqueName="[production stocks]" displayFolder="" count="0" memberValueDatatype="130" unbalanced="0"/>
    <cacheHierarchy uniqueName="[production stocks].[product_id]" caption="product_id" attribute="1" defaultMemberUniqueName="[production stocks].[product_id].[All]" allUniqueName="[production stocks].[product_id].[All]" dimensionUniqueName="[production stocks]" displayFolder="" count="0" memberValueDatatype="130" unbalanced="0"/>
    <cacheHierarchy uniqueName="[production stocks].[quantity]" caption="quantity" attribute="1" defaultMemberUniqueName="[production stocks].[quantity].[All]" allUniqueName="[production stocks].[quantity].[All]" dimensionUniqueName="[production stocks]" displayFolder="" count="0" memberValueDatatype="20" unbalanced="0"/>
    <cacheHierarchy uniqueName="[sales customers].[customer_id]" caption="customer_id" attribute="1" defaultMemberUniqueName="[sales customers].[customer_id].[All]" allUniqueName="[sales customers].[customer_id].[All]" dimensionUniqueName="[sales customers]" displayFolder="" count="0" memberValueDatatype="130" unbalanced="0"/>
    <cacheHierarchy uniqueName="[sales customers].[FullName]" caption="FullName" attribute="1" defaultMemberUniqueName="[sales customers].[FullName].[All]" allUniqueName="[sales customers].[FullName].[All]" dimensionUniqueName="[sales customers]" displayFolder="" count="0" memberValueDatatype="130" unbalanced="0"/>
    <cacheHierarchy uniqueName="[sales customers].[phone]" caption="phone" attribute="1" defaultMemberUniqueName="[sales customers].[phone].[All]" allUniqueName="[sales customers].[phone].[All]" dimensionUniqueName="[sales customers]" displayFolder="" count="0" memberValueDatatype="130" unbalanced="0"/>
    <cacheHierarchy uniqueName="[sales customers].[email]" caption="email" attribute="1" defaultMemberUniqueName="[sales customers].[email].[All]" allUniqueName="[sales customers].[email].[All]" dimensionUniqueName="[sales customers]" displayFolder="" count="0" memberValueDatatype="130" unbalanced="0"/>
    <cacheHierarchy uniqueName="[sales customers].[street]" caption="street" attribute="1" defaultMemberUniqueName="[sales customers].[street].[All]" allUniqueName="[sales customers].[street].[All]" dimensionUniqueName="[sales customers]" displayFolder="" count="0" memberValueDatatype="130" unbalanced="0"/>
    <cacheHierarchy uniqueName="[sales customers].[city]" caption="city" attribute="1" defaultMemberUniqueName="[sales customers].[city].[All]" allUniqueName="[sales customers].[city].[All]" dimensionUniqueName="[sales customers]" displayFolder="" count="0" memberValueDatatype="130" unbalanced="0"/>
    <cacheHierarchy uniqueName="[sales customers].[state]" caption="state" attribute="1" defaultMemberUniqueName="[sales customers].[state].[All]" allUniqueName="[sales customers].[state].[All]" dimensionUniqueName="[sales customers]" displayFolder="" count="0" memberValueDatatype="130" unbalanced="0"/>
    <cacheHierarchy uniqueName="[sales customers].[zip_code]" caption="zip_code" attribute="1" defaultMemberUniqueName="[sales customers].[zip_code].[All]" allUniqueName="[sales customers].[zip_code].[All]" dimensionUniqueName="[sales customers]" displayFolder="" count="0" memberValueDatatype="130" unbalanced="0"/>
    <cacheHierarchy uniqueName="[sales order_items].[order_id]" caption="order_id" attribute="1" defaultMemberUniqueName="[sales order_items].[order_id].[All]" allUniqueName="[sales order_items].[order_id].[All]" dimensionUniqueName="[sales order_items]" displayFolder="" count="0" memberValueDatatype="130" unbalanced="0"/>
    <cacheHierarchy uniqueName="[sales order_items].[item_id]" caption="item_id" attribute="1" defaultMemberUniqueName="[sales order_items].[item_id].[All]" allUniqueName="[sales order_items].[item_id].[All]" dimensionUniqueName="[sales order_items]" displayFolder="" count="0" memberValueDatatype="130" unbalanced="0"/>
    <cacheHierarchy uniqueName="[sales order_items].[product_id]" caption="product_id" attribute="1" defaultMemberUniqueName="[sales order_items].[product_id].[All]" allUniqueName="[sales order_items].[product_id].[All]" dimensionUniqueName="[sales order_items]" displayFolder="" count="0" memberValueDatatype="130" unbalanced="0"/>
    <cacheHierarchy uniqueName="[sales order_items].[Cost]" caption="Cost" attribute="1" defaultMemberUniqueName="[sales order_items].[Cost].[All]" allUniqueName="[sales order_items].[Cost].[All]" dimensionUniqueName="[sales order_items]" displayFolder="" count="0" memberValueDatatype="5" unbalanced="0"/>
    <cacheHierarchy uniqueName="[sales order_items].[list_price]" caption="list_price" attribute="1" defaultMemberUniqueName="[sales order_items].[list_price].[All]" allUniqueName="[sales order_items].[list_price].[All]" dimensionUniqueName="[sales order_items]" displayFolder="" count="0" memberValueDatatype="5" unbalanced="0"/>
    <cacheHierarchy uniqueName="[sales order_items].[quantity]" caption="quantity" attribute="1" defaultMemberUniqueName="[sales order_items].[quantity].[All]" allUniqueName="[sales order_items].[quantity].[All]" dimensionUniqueName="[sales order_items]" displayFolder="" count="0" memberValueDatatype="20" unbalanced="0"/>
    <cacheHierarchy uniqueName="[sales order_items].[discount]" caption="discount" attribute="1" defaultMemberUniqueName="[sales order_items].[discount].[All]" allUniqueName="[sales order_items].[discount].[All]" dimensionUniqueName="[sales order_items]" displayFolder="" count="0" memberValueDatatype="5" unbalanced="0"/>
    <cacheHierarchy uniqueName="[sales order_items].[Total_Cost]" caption="Total_Cost" attribute="1" defaultMemberUniqueName="[sales order_items].[Total_Cost].[All]" allUniqueName="[sales order_items].[Total_Cost].[All]" dimensionUniqueName="[sales order_items]" displayFolder="" count="0" memberValueDatatype="5" unbalanced="0"/>
    <cacheHierarchy uniqueName="[sales order_items].[Total Sales]" caption="Total Sales" attribute="1" defaultMemberUniqueName="[sales order_items].[Total Sales].[All]" allUniqueName="[sales order_items].[Total Sales].[All]" dimensionUniqueName="[sales order_items]" displayFolder="" count="0" memberValueDatatype="5" unbalanced="0"/>
    <cacheHierarchy uniqueName="[sales order_items].[Profit]" caption="Profit" attribute="1" defaultMemberUniqueName="[sales order_items].[Profit].[All]" allUniqueName="[sales order_items].[Profit].[All]" dimensionUniqueName="[sales order_items]" displayFolder="" count="0" memberValueDatatype="5" unbalanced="0"/>
    <cacheHierarchy uniqueName="[sales orders].[order_id]" caption="order_id" attribute="1" defaultMemberUniqueName="[sales orders].[order_id].[All]" allUniqueName="[sales orders].[order_id].[All]" dimensionUniqueName="[sales orders]" displayFolder="" count="0" memberValueDatatype="130" unbalanced="0"/>
    <cacheHierarchy uniqueName="[sales orders].[customer_id]" caption="customer_id" attribute="1" defaultMemberUniqueName="[sales orders].[customer_id].[All]" allUniqueName="[sales orders].[customer_id].[All]" dimensionUniqueName="[sales orders]" displayFolder="" count="0" memberValueDatatype="130" unbalanced="0"/>
    <cacheHierarchy uniqueName="[sales orders].[order_status]" caption="order_status" attribute="1" defaultMemberUniqueName="[sales orders].[order_status].[All]" allUniqueName="[sales orders].[order_status].[All]" dimensionUniqueName="[sales orders]" displayFolder="" count="0" memberValueDatatype="130" unbalanced="0"/>
    <cacheHierarchy uniqueName="[sales orders].[order_date]" caption="order_date" attribute="1" time="1" defaultMemberUniqueName="[sales orders].[order_date].[All]" allUniqueName="[sales orders].[order_date].[All]" dimensionUniqueName="[sales orders]" displayFolder="" count="0" memberValueDatatype="7" unbalanced="0"/>
    <cacheHierarchy uniqueName="[sales orders].[required_date]" caption="required_date" attribute="1" time="1" defaultMemberUniqueName="[sales orders].[required_date].[All]" allUniqueName="[sales orders].[required_date].[All]" dimensionUniqueName="[sales orders]" displayFolder="" count="0" memberValueDatatype="7" unbalanced="0"/>
    <cacheHierarchy uniqueName="[sales orders].[shipped_date]" caption="shipped_date" attribute="1" time="1" defaultMemberUniqueName="[sales orders].[shipped_date].[All]" allUniqueName="[sales orders].[shipped_date].[All]" dimensionUniqueName="[sales orders]" displayFolder="" count="0" memberValueDatatype="7" unbalanced="0"/>
    <cacheHierarchy uniqueName="[sales orders].[Days ordered]" caption="Days ordered" attribute="1" defaultMemberUniqueName="[sales orders].[Days ordered].[All]" allUniqueName="[sales orders].[Days ordered].[All]" dimensionUniqueName="[sales orders]" displayFolder="" count="0" memberValueDatatype="130" unbalanced="0"/>
    <cacheHierarchy uniqueName="[sales orders].[store_id]" caption="store_id" attribute="1" defaultMemberUniqueName="[sales orders].[store_id].[All]" allUniqueName="[sales orders].[store_id].[All]" dimensionUniqueName="[sales orders]" displayFolder="" count="0" memberValueDatatype="130" unbalanced="0"/>
    <cacheHierarchy uniqueName="[sales orders].[staff_id]" caption="staff_id" attribute="1" defaultMemberUniqueName="[sales orders].[staff_id].[All]" allUniqueName="[sales orders].[staff_id].[All]" dimensionUniqueName="[sales orders]" displayFolder="" count="0" memberValueDatatype="130" unbalanced="0"/>
    <cacheHierarchy uniqueName="[sales orders].[order_date (Year)]" caption="order_date (Year)" attribute="1" defaultMemberUniqueName="[sales orders].[order_date (Year)].[All]" allUniqueName="[sales orders].[order_date (Year)].[All]" dimensionUniqueName="[sales orders]" displayFolder="" count="0" memberValueDatatype="130" unbalanced="0"/>
    <cacheHierarchy uniqueName="[sales orders].[order_date (Quarter)]" caption="order_date (Quarter)" attribute="1" defaultMemberUniqueName="[sales orders].[order_date (Quarter)].[All]" allUniqueName="[sales orders].[order_date (Quarter)].[All]" dimensionUniqueName="[sales orders]" displayFolder="" count="0" memberValueDatatype="130" unbalanced="0"/>
    <cacheHierarchy uniqueName="[sales orders].[order_date (Month)]" caption="order_date (Month)" attribute="1" defaultMemberUniqueName="[sales orders].[order_date (Month)].[All]" allUniqueName="[sales orders].[order_date (Month)].[All]" dimensionUniqueName="[sales orders]" displayFolder="" count="0" memberValueDatatype="130" unbalanced="0"/>
    <cacheHierarchy uniqueName="[sales stores].[store_id]" caption="store_id" attribute="1" defaultMemberUniqueName="[sales stores].[store_id].[All]" allUniqueName="[sales stores].[store_id].[All]" dimensionUniqueName="[sales stores]" displayFolder="" count="0" memberValueDatatype="130" unbalanced="0"/>
    <cacheHierarchy uniqueName="[sales stores].[store_name]" caption="store_name" attribute="1" defaultMemberUniqueName="[sales stores].[store_name].[All]" allUniqueName="[sales stores].[store_name].[All]" dimensionUniqueName="[sales stores]" displayFolder="" count="0" memberValueDatatype="130" unbalanced="0"/>
    <cacheHierarchy uniqueName="[sales stores].[phone]" caption="phone" attribute="1" defaultMemberUniqueName="[sales stores].[phone].[All]" allUniqueName="[sales stores].[phone].[All]" dimensionUniqueName="[sales stores]" displayFolder="" count="0" memberValueDatatype="130" unbalanced="0"/>
    <cacheHierarchy uniqueName="[sales stores].[email]" caption="email" attribute="1" defaultMemberUniqueName="[sales stores].[email].[All]" allUniqueName="[sales stores].[email].[All]" dimensionUniqueName="[sales stores]" displayFolder="" count="0" memberValueDatatype="130" unbalanced="0"/>
    <cacheHierarchy uniqueName="[sales stores].[street]" caption="street" attribute="1" defaultMemberUniqueName="[sales stores].[street].[All]" allUniqueName="[sales stores].[street].[All]" dimensionUniqueName="[sales stores]" displayFolder="" count="0" memberValueDatatype="130" unbalanced="0"/>
    <cacheHierarchy uniqueName="[sales stores].[city]" caption="city" attribute="1" defaultMemberUniqueName="[sales stores].[city].[All]" allUniqueName="[sales stores].[city].[All]" dimensionUniqueName="[sales stores]" displayFolder="" count="0" memberValueDatatype="130" unbalanced="0"/>
    <cacheHierarchy uniqueName="[sales stores].[state]" caption="state" attribute="1" defaultMemberUniqueName="[sales stores].[state].[All]" allUniqueName="[sales stores].[state].[All]" dimensionUniqueName="[sales stores]" displayFolder="" count="0" memberValueDatatype="130" unbalanced="0"/>
    <cacheHierarchy uniqueName="[sales stores].[zip_code]" caption="zip_code" attribute="1" defaultMemberUniqueName="[sales stores].[zip_code].[All]" allUniqueName="[sales stores].[zip_code].[All]" dimensionUniqueName="[sales stores]" displayFolder="" count="0" memberValueDatatype="130" unbalanced="0"/>
    <cacheHierarchy uniqueName="[sales_staffs].[staff_id]" caption="staff_id" attribute="1" defaultMemberUniqueName="[sales_staffs].[staff_id].[All]" allUniqueName="[sales_staffs].[staff_id].[All]" dimensionUniqueName="[sales_staffs]" displayFolder="" count="0" memberValueDatatype="20" unbalanced="0"/>
    <cacheHierarchy uniqueName="[sales_staffs].[first_name]" caption="first_name" attribute="1" defaultMemberUniqueName="[sales_staffs].[first_name].[All]" allUniqueName="[sales_staffs].[first_name].[All]" dimensionUniqueName="[sales_staffs]" displayFolder="" count="0" memberValueDatatype="130" unbalanced="0"/>
    <cacheHierarchy uniqueName="[sales_staffs].[last_name]" caption="last_name" attribute="1" defaultMemberUniqueName="[sales_staffs].[last_name].[All]" allUniqueName="[sales_staffs].[last_name].[All]" dimensionUniqueName="[sales_staffs]" displayFolder="" count="0" memberValueDatatype="130" unbalanced="0"/>
    <cacheHierarchy uniqueName="[sales_staffs].[email]" caption="email" attribute="1" defaultMemberUniqueName="[sales_staffs].[email].[All]" allUniqueName="[sales_staffs].[email].[All]" dimensionUniqueName="[sales_staffs]" displayFolder="" count="0" memberValueDatatype="130" unbalanced="0"/>
    <cacheHierarchy uniqueName="[sales_staffs].[phone]" caption="phone" attribute="1" defaultMemberUniqueName="[sales_staffs].[phone].[All]" allUniqueName="[sales_staffs].[phone].[All]" dimensionUniqueName="[sales_staffs]" displayFolder="" count="0" memberValueDatatype="130" unbalanced="0"/>
    <cacheHierarchy uniqueName="[sales_staffs].[active]" caption="active" attribute="1" defaultMemberUniqueName="[sales_staffs].[active].[All]" allUniqueName="[sales_staffs].[active].[All]" dimensionUniqueName="[sales_staffs]" displayFolder="" count="0" memberValueDatatype="20" unbalanced="0"/>
    <cacheHierarchy uniqueName="[sales_staffs].[store_id]" caption="store_id" attribute="1" defaultMemberUniqueName="[sales_staffs].[store_id].[All]" allUniqueName="[sales_staffs].[store_id].[All]" dimensionUniqueName="[sales_staffs]" displayFolder="" count="0" memberValueDatatype="130" unbalanced="0"/>
    <cacheHierarchy uniqueName="[sales_staffs].[manager_id]" caption="manager_id" attribute="1" defaultMemberUniqueName="[sales_staffs].[manager_id].[All]" allUniqueName="[sales_staffs].[manager_id].[All]" dimensionUniqueName="[sales_staffs]" displayFolder="" count="0" memberValueDatatype="20" unbalanced="0"/>
    <cacheHierarchy uniqueName="[sales orders].[order_date (Month Index)]" caption="order_date (Month Index)" attribute="1" defaultMemberUniqueName="[sales orders].[order_date (Month Index)].[All]" allUniqueName="[sales orders].[order_date (Month Index)].[All]" dimensionUniqueName="[sales orders]" displayFolder="" count="0" memberValueDatatype="20" unbalanced="0" hidden="1"/>
    <cacheHierarchy uniqueName="[Measures].[Profit Margin]" caption="Profit Margin" measure="1" displayFolder="" measureGroup="production brands" count="0"/>
    <cacheHierarchy uniqueName="[Measures].[AOV]" caption="AOV" measure="1" displayFolder="" measureGroup="sales orders" count="0"/>
    <cacheHierarchy uniqueName="[Measures].[measure 1]" caption="measure 1" measure="1" displayFolder="" measureGroup="sales orders" count="0"/>
    <cacheHierarchy uniqueName="[Measures].[__XL_Count production brands]" caption="__XL_Count production brands" measure="1" displayFolder="" measureGroup="production brands" count="0" hidden="1"/>
    <cacheHierarchy uniqueName="[Measures].[__XL_Count production categories]" caption="__XL_Count production categories" measure="1" displayFolder="" measureGroup="production categories" count="0" hidden="1"/>
    <cacheHierarchy uniqueName="[Measures].[__XL_Count production products]" caption="__XL_Count production products" measure="1" displayFolder="" measureGroup="production products" count="0" hidden="1"/>
    <cacheHierarchy uniqueName="[Measures].[__XL_Count production stocks]" caption="__XL_Count production stocks" measure="1" displayFolder="" measureGroup="production stocks" count="0" hidden="1"/>
    <cacheHierarchy uniqueName="[Measures].[__XL_Count sales customers]" caption="__XL_Count sales customers" measure="1" displayFolder="" measureGroup="sales customers" count="0" hidden="1"/>
    <cacheHierarchy uniqueName="[Measures].[__XL_Count sales order_items]" caption="__XL_Count sales order_items" measure="1" displayFolder="" measureGroup="sales order_items" count="0" hidden="1"/>
    <cacheHierarchy uniqueName="[Measures].[__XL_Count sales orders]" caption="__XL_Count sales orders" measure="1" displayFolder="" measureGroup="sales orders" count="0" hidden="1"/>
    <cacheHierarchy uniqueName="[Measures].[__XL_Count sales stores]" caption="__XL_Count sales stores" measure="1" displayFolder="" measureGroup="sales stores" count="0" hidden="1"/>
    <cacheHierarchy uniqueName="[Measures].[__XL_Count sales_staffs]" caption="__XL_Count sales_staffs" measure="1" displayFolder="" measureGroup="sales_staffs" count="0" hidden="1"/>
    <cacheHierarchy uniqueName="[Measures].[__No measures defined]" caption="__No measures defined" measure="1" displayFolder="" count="0" hidden="1"/>
    <cacheHierarchy uniqueName="[Measures].[Sum of list_price]" caption="Sum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list_price]" caption="Count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Max of list_price]" caption="Max of list_price" measure="1" displayFolder="" measureGroup="production product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les customer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ales 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sales orders" count="0" hidden="1">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Sales]" caption="Sum of Total Sales" measure="1" displayFolder="" measureGroup="sales order_items" count="0" hidden="1">
      <extLst>
        <ext xmlns:x15="http://schemas.microsoft.com/office/spreadsheetml/2010/11/main" uri="{B97F6D7D-B522-45F9-BDA1-12C45D357490}">
          <x15:cacheHierarchy aggregatedColumn="30"/>
        </ext>
      </extLst>
    </cacheHierarchy>
    <cacheHierarchy uniqueName="[Measures].[Sum of Total_Cost]" caption="Sum of Total_Cost" measure="1" displayFolder="" measureGroup="sales order_item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_items" count="0" hidden="1">
      <extLst>
        <ext xmlns:x15="http://schemas.microsoft.com/office/spreadsheetml/2010/11/main" uri="{B97F6D7D-B522-45F9-BDA1-12C45D357490}">
          <x15:cacheHierarchy aggregatedColumn="31"/>
        </ext>
      </extLst>
    </cacheHierarchy>
    <cacheHierarchy uniqueName="[Measures].[Count of customer_id 2]" caption="Count of customer_id 2" measure="1" displayFolder="" measureGroup="sales orders" count="0" hidden="1">
      <extLst>
        <ext xmlns:x15="http://schemas.microsoft.com/office/spreadsheetml/2010/11/main" uri="{B97F6D7D-B522-45F9-BDA1-12C45D357490}">
          <x15:cacheHierarchy aggregatedColumn="33"/>
        </ext>
      </extLst>
    </cacheHierarchy>
    <cacheHierarchy uniqueName="[Measures].[Count of staff_id]" caption="Count of staff_id" measure="1" displayFolder="" measureGroup="sales orders" count="0" hidden="1">
      <extLst>
        <ext xmlns:x15="http://schemas.microsoft.com/office/spreadsheetml/2010/11/main" uri="{B97F6D7D-B522-45F9-BDA1-12C45D357490}">
          <x15:cacheHierarchy aggregatedColumn="40"/>
        </ext>
      </extLst>
    </cacheHierarchy>
    <cacheHierarchy uniqueName="[Measures].[Sum of staff_id]" caption="Sum of staff_id" measure="1" displayFolder="" measureGroup="sales_staffs" count="0" hidden="1">
      <extLst>
        <ext xmlns:x15="http://schemas.microsoft.com/office/spreadsheetml/2010/11/main" uri="{B97F6D7D-B522-45F9-BDA1-12C45D357490}">
          <x15:cacheHierarchy aggregatedColumn="52"/>
        </ext>
      </extLst>
    </cacheHierarchy>
    <cacheHierarchy uniqueName="[Measures].[Count of staff_id 2]" caption="Count of staff_id 2" measure="1" displayFolder="" measureGroup="sales_staffs" count="0" hidden="1">
      <extLst>
        <ext xmlns:x15="http://schemas.microsoft.com/office/spreadsheetml/2010/11/main" uri="{B97F6D7D-B522-45F9-BDA1-12C45D357490}">
          <x15:cacheHierarchy aggregatedColumn="52"/>
        </ext>
      </extLst>
    </cacheHierarchy>
    <cacheHierarchy uniqueName="[Measures].[Count of first_name]" caption="Count of first_name" measure="1" displayFolder="" measureGroup="sales_staff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sales order_items"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sales order_items" count="0" hidden="1">
      <extLst>
        <ext xmlns:x15="http://schemas.microsoft.com/office/spreadsheetml/2010/11/main" uri="{B97F6D7D-B522-45F9-BDA1-12C45D357490}">
          <x15:cacheHierarchy aggregatedColumn="22"/>
        </ext>
      </extLst>
    </cacheHierarchy>
  </cacheHierarchies>
  <kpis count="0"/>
  <dimensions count="10">
    <dimension measure="1" name="Measures" uniqueName="[Measures]" caption="Measures"/>
    <dimension name="production brands" uniqueName="[production brands]" caption="production brands"/>
    <dimension name="production categories" uniqueName="[production categories]" caption="production categories"/>
    <dimension name="production products" uniqueName="[production products]" caption="production products"/>
    <dimension name="production stocks" uniqueName="[production stocks]" caption="production stocks"/>
    <dimension name="sales customers" uniqueName="[sales customers]" caption="sales customers"/>
    <dimension name="sales order_items" uniqueName="[sales order_items]" caption="sales order_items"/>
    <dimension name="sales orders" uniqueName="[sales orders]" caption="sales orders"/>
    <dimension name="sales stores" uniqueName="[sales stores]" caption="sales stores"/>
    <dimension name="sales_staffs" uniqueName="[sales_staffs]" caption="sales_staffs"/>
  </dimensions>
  <measureGroups count="9">
    <measureGroup name="production brands" caption="production brands"/>
    <measureGroup name="production categories" caption="production categories"/>
    <measureGroup name="production products" caption="production products"/>
    <measureGroup name="production stocks" caption="production stocks"/>
    <measureGroup name="sales customers" caption="sales customers"/>
    <measureGroup name="sales order_items" caption="sales order_items"/>
    <measureGroup name="sales orders" caption="sales orders"/>
    <measureGroup name="sales stores" caption="sales stores"/>
    <measureGroup name="sales_staffs" caption="sales_staffs"/>
  </measureGroups>
  <maps count="25">
    <map measureGroup="0" dimension="1"/>
    <map measureGroup="1" dimension="2"/>
    <map measureGroup="2" dimension="1"/>
    <map measureGroup="2" dimension="2"/>
    <map measureGroup="2" dimension="3"/>
    <map measureGroup="3" dimension="1"/>
    <map measureGroup="3" dimension="2"/>
    <map measureGroup="3" dimension="3"/>
    <map measureGroup="3" dimension="4"/>
    <map measureGroup="3" dimension="8"/>
    <map measureGroup="4" dimension="5"/>
    <map measureGroup="5" dimension="1"/>
    <map measureGroup="5" dimension="2"/>
    <map measureGroup="5" dimension="3"/>
    <map measureGroup="5" dimension="5"/>
    <map measureGroup="5" dimension="6"/>
    <map measureGroup="5" dimension="7"/>
    <map measureGroup="5" dimension="8"/>
    <map measureGroup="5" dimension="9"/>
    <map measureGroup="6" dimension="5"/>
    <map measureGroup="6" dimension="7"/>
    <map measureGroup="6" dimension="8"/>
    <map measureGroup="6" dimension="9"/>
    <map measureGroup="7" dimension="8"/>
    <map measureGroup="8" dimension="9"/>
  </maps>
  <extLst>
    <ext xmlns:x14="http://schemas.microsoft.com/office/spreadsheetml/2009/9/main" uri="{725AE2AE-9491-48be-B2B4-4EB974FC3084}">
      <x14:pivotCacheDefinition pivotCacheId="10562842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617B1-818E-494D-849A-4F1766B37A4B}" name="PivotTable8" cacheId="672" applyNumberFormats="0" applyBorderFormats="0" applyFontFormats="0" applyPatternFormats="0" applyAlignmentFormats="0" applyWidthHeightFormats="1" dataCaption="Values" grandTotalCaption="Order Total" tag="bedd17ff-4e45-47fa-8322-97777de93ec0" updatedVersion="8" minRefreshableVersion="5" subtotalHiddenItems="1" itemPrintTitles="1" createdVersion="5"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 Total_Cost" fld="1" baseField="0" baseItem="0"/>
    <dataField name=" Total Sales" fld="0" baseField="0" baseItem="0"/>
    <dataField name=" Profit" fld="2" baseField="0" baseItem="0"/>
    <dataField fld="3" subtotal="count" baseField="0" baseItem="0" numFmtId="9"/>
    <dataField name="AVO" fld="4" subtotal="count" baseField="0" baseItem="0" numFmtId="1"/>
    <dataField name="Sum of quantity" fld="5" baseField="0" baseItem="0"/>
  </dataFields>
  <formats count="7">
    <format dxfId="347">
      <pivotArea outline="0" collapsedLevelsAreSubtotals="1" fieldPosition="0"/>
    </format>
    <format dxfId="346">
      <pivotArea dataOnly="0" labelOnly="1" outline="0" fieldPosition="0">
        <references count="1">
          <reference field="4294967294" count="3">
            <x v="0"/>
            <x v="1"/>
            <x v="2"/>
          </reference>
        </references>
      </pivotArea>
    </format>
    <format dxfId="345">
      <pivotArea outline="0" collapsedLevelsAreSubtotals="1" fieldPosition="0">
        <references count="1">
          <reference field="4294967294" count="1" selected="0">
            <x v="3"/>
          </reference>
        </references>
      </pivotArea>
    </format>
    <format dxfId="344">
      <pivotArea outline="0" collapsedLevelsAreSubtotals="1" fieldPosition="0">
        <references count="1">
          <reference field="4294967294" count="1" selected="0">
            <x v="0"/>
          </reference>
        </references>
      </pivotArea>
    </format>
    <format dxfId="343">
      <pivotArea outline="0" collapsedLevelsAreSubtotals="1" fieldPosition="0">
        <references count="1">
          <reference field="4294967294" count="1" selected="0">
            <x v="0"/>
          </reference>
        </references>
      </pivotArea>
    </format>
    <format dxfId="342">
      <pivotArea outline="0" collapsedLevelsAreSubtotals="1" fieldPosition="0">
        <references count="1">
          <reference field="4294967294" count="1" selected="0">
            <x v="4"/>
          </reference>
        </references>
      </pivotArea>
    </format>
    <format dxfId="341">
      <pivotArea type="all" dataOnly="0" outline="0" fieldPosition="0"/>
    </format>
  </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list_price"/>
    <pivotHierarchy dragToData="1" caption="Max of list_price"/>
    <pivotHierarchy dragToData="1"/>
    <pivotHierarchy dragToData="1"/>
    <pivotHierarchy dragToData="1"/>
    <pivotHierarchy dragToData="1" caption="Number of order"/>
    <pivotHierarchy dragToData="1" caption=" Total Sales"/>
    <pivotHierarchy dragToData="1" caption=" Total_Cost"/>
    <pivotHierarchy dragToData="1" caption=" Profit"/>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customer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587DA7-647B-4375-A646-CF4B43EBC070}" name="PivotTable5" cacheId="666" applyNumberFormats="0" applyBorderFormats="0" applyFontFormats="0" applyPatternFormats="0" applyAlignmentFormats="0" applyWidthHeightFormats="1" dataCaption="Values" tag="e9f47926-2d42-4c1d-baf6-2643aa25f277" updatedVersion="8" minRefreshableVersion="5" subtotalHiddenItems="1" itemPrintTitles="1" createdVersion="5" indent="0" outline="1" outlineData="1" multipleFieldFilters="0" rowHeaderCaption="Category_Name">
  <location ref="G33:H41" firstHeaderRow="1" firstDataRow="1" firstDataCol="1"/>
  <pivotFields count="4">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1"/>
    </i>
    <i>
      <x v="3"/>
    </i>
    <i>
      <x v="4"/>
    </i>
    <i>
      <x v="2"/>
    </i>
    <i>
      <x v="6"/>
    </i>
    <i>
      <x v="5"/>
    </i>
    <i t="grand">
      <x/>
    </i>
  </rowItems>
  <colItems count="1">
    <i/>
  </colItems>
  <dataFields count="1">
    <dataField name="Total Sales" fld="2" baseField="0" baseItem="0"/>
  </dataFields>
  <formats count="1">
    <format dxfId="348">
      <pivotArea grandRow="1"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filters count="1">
    <filter fld="0" type="count" id="1" iMeasureHier="8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077016-8A76-4764-9565-91DDCB7A0F58}" name="PivotTable9" cacheId="696" applyNumberFormats="0" applyBorderFormats="0" applyFontFormats="0" applyPatternFormats="0" applyAlignmentFormats="0" applyWidthHeightFormats="1" dataCaption="Values" tag="48009077-ce49-499e-8a04-b87b752864ea" updatedVersion="8" minRefreshableVersion="5" showDrill="0" subtotalHiddenItems="1" itemPrintTitles="1" createdVersion="5" indent="0" outline="1" outlineData="1" multipleFieldFilters="0" chartFormat="40" rowHeaderCaption="Month" colHeaderCaption="Year">
  <location ref="J32:K45"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items count="4">
        <item s="1" x="0"/>
        <item s="1" x="1"/>
        <item x="2"/>
        <item x="3"/>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order_id" fld="0" subtotal="count" baseField="0" baseItem="0"/>
  </dataFields>
  <formats count="2">
    <format dxfId="350">
      <pivotArea grandRow="1" outline="0" collapsedLevelsAreSubtotals="1" fieldPosition="0"/>
    </format>
    <format dxfId="349">
      <pivotArea grandRow="1" grandCol="1" outline="0" collapsedLevelsAreSubtotals="1" fieldPosition="0"/>
    </format>
  </formats>
  <chartFormats count="5">
    <chartFormat chart="32" format="15"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caption="Total Quantity"/>
    <pivotHierarchy dragToData="1"/>
  </pivotHierarchies>
  <pivotTableStyleInfo name="PivotStyleMedium5"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882A0D-0D2E-4D89-8939-04F79B275121}" name="PivotTable6" cacheId="669" applyNumberFormats="0" applyBorderFormats="0" applyFontFormats="0" applyPatternFormats="0" applyAlignmentFormats="0" applyWidthHeightFormats="1" dataCaption="Values" grandTotalCaption="Profit Total" tag="fb5acb35-2c92-41c4-81c9-8e9efac89085" updatedVersion="8" minRefreshableVersion="5" subtotalHiddenItems="1" itemPrintTitles="1" createdVersion="5" indent="0" outline="1" outlineData="1" multipleFieldFilters="0" rowHeaderCaption="Store">
  <location ref="A25:B27" firstHeaderRow="1" firstDataRow="1" firstDataCol="1"/>
  <pivotFields count="2">
    <pivotField axis="axisRow" allDrilled="1" subtotalTop="0" showAll="0" sortType="descending" defaultSubtotal="0" defaultAttributeDrillState="1">
      <items count="3">
        <item s="1"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 Profit" fld="1" baseField="0" baseItem="0"/>
  </dataFields>
  <formats count="1">
    <format dxfId="351">
      <pivotArea grandRow="1" outline="0" collapsedLevelsAreSubtotals="1" fieldPosition="0"/>
    </format>
  </formats>
  <conditionalFormats count="1">
    <conditionalFormat priority="9">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list_price"/>
    <pivotHierarchy dragToData="1" caption="Max of list_price"/>
    <pivotHierarchy dragToData="1"/>
    <pivotHierarchy dragToData="1"/>
    <pivotHierarchy dragToData="1"/>
    <pivotHierarchy dragToData="1"/>
    <pivotHierarchy dragToData="1" caption=" Total Sales"/>
    <pivotHierarchy dragToData="1"/>
    <pivotHierarchy dragToData="1" caption=" Profit"/>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customer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20F954-4531-4C73-AAD0-4F73B2CD7CF3}" name="PivotTable3" cacheId="687" applyNumberFormats="0" applyBorderFormats="0" applyFontFormats="0" applyPatternFormats="0" applyAlignmentFormats="0" applyWidthHeightFormats="1" dataCaption="Values" tag="4ac0ab7a-bb7b-486f-ac04-33ef4bef2312" updatedVersion="8" minRefreshableVersion="5" subtotalHiddenItems="1" itemPrintTitles="1" createdVersion="5" indent="0" outline="1" outlineData="1" multipleFieldFilters="0" chartFormat="8" rowHeaderCaption="Store">
  <location ref="A19:B21" firstHeaderRow="1" firstDataRow="1" firstDataCol="1"/>
  <pivotFields count="2">
    <pivotField axis="axisRow" allDrilled="1" subtotalTop="0" showAll="0" sortType="descending" defaultSubtotal="0" defaultAttributeDrillState="1">
      <items count="3">
        <item s="1"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 Total Sales" fld="1" baseField="0" baseItem="0"/>
  </dataFields>
  <formats count="1">
    <format dxfId="352">
      <pivotArea grandRow="1" outline="0" collapsedLevelsAreSubtotals="1" fieldPosition="0"/>
    </format>
  </formats>
  <conditionalFormats count="1">
    <conditionalFormat priority="14">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5" format="7">
      <pivotArea type="data" outline="0" fieldPosition="0">
        <references count="2">
          <reference field="4294967294" count="1" selected="0">
            <x v="0"/>
          </reference>
          <reference field="0" count="1" selected="0">
            <x v="2"/>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list_price"/>
    <pivotHierarchy dragToData="1" caption="Max of list_price"/>
    <pivotHierarchy dragToData="1"/>
    <pivotHierarchy dragToData="1"/>
    <pivotHierarchy dragToData="1"/>
    <pivotHierarchy dragToData="1"/>
    <pivotHierarchy dragToData="1" caption=" 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customer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24751F-03E6-4A46-BFAC-8BDCB5EAA5CA}" name="PivotTable11" cacheId="693" applyNumberFormats="0" applyBorderFormats="0" applyFontFormats="0" applyPatternFormats="0" applyAlignmentFormats="0" applyWidthHeightFormats="1" dataCaption="Values" tag="812396f5-add9-4572-af5c-4775f764de3e" updatedVersion="8" minRefreshableVersion="5" showDrill="0" subtotalHiddenItems="1" itemPrintTitles="1" createdVersion="5" indent="0" outline="1" outlineData="1" multipleFieldFilters="0" chartFormat="18" rowHeaderCaption="Month" colHeaderCaption="Year">
  <location ref="G16:K30" firstHeaderRow="1" firstDataRow="2"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Total Sales" fld="1" baseField="0" baseItem="0"/>
  </dataFields>
  <formats count="1">
    <format dxfId="353">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3" format="6" series="1">
      <pivotArea type="data" outline="0" fieldPosition="0">
        <references count="2">
          <reference field="4294967294" count="1" selected="0">
            <x v="0"/>
          </reference>
          <reference field="2" count="1" selected="0">
            <x v="0"/>
          </reference>
        </references>
      </pivotArea>
    </chartFormat>
    <chartFormat chart="13" format="7" series="1">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2">
          <reference field="4294967294" count="1" selected="0">
            <x v="0"/>
          </reference>
          <reference field="2" count="1" selected="0">
            <x v="2"/>
          </reference>
        </references>
      </pivotArea>
    </chartFormat>
  </chart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caption="Total Quantity"/>
    <pivotHierarchy dragToData="1"/>
  </pivotHierarchies>
  <pivotTableStyleInfo name="PivotStyleMedium5" showRowHeaders="1" showColHeaders="1" showRowStripes="0" showColStripes="0" showLastColumn="1"/>
  <rowHierarchiesUsage count="1">
    <rowHierarchyUsage hierarchyUsage="43"/>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A62468-ACE3-46FA-BDF4-966FA7DBB3BB}" name="PivotTable12" cacheId="684" applyNumberFormats="0" applyBorderFormats="0" applyFontFormats="0" applyPatternFormats="0" applyAlignmentFormats="0" applyWidthHeightFormats="1" dataCaption="Values" tag="d58334e7-a628-4b78-9233-d490b24c105f" updatedVersion="8" minRefreshableVersion="5" subtotalHiddenItems="1" itemPrintTitles="1" createdVersion="5" indent="0" outline="1" outlineData="1" multipleFieldFilters="0" rowHeaderCaption="Brand_Name">
  <location ref="D4:E14"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8"/>
    </i>
    <i>
      <x/>
    </i>
    <i>
      <x v="7"/>
    </i>
    <i>
      <x v="6"/>
    </i>
    <i>
      <x v="1"/>
    </i>
    <i>
      <x v="3"/>
    </i>
    <i>
      <x v="2"/>
    </i>
    <i>
      <x v="4"/>
    </i>
    <i>
      <x v="5"/>
    </i>
    <i t="grand">
      <x/>
    </i>
  </rowItems>
  <colItems count="1">
    <i/>
  </colItems>
  <dataFields count="1">
    <dataField name="Total Sales" fld="1" baseField="0" baseItem="0"/>
  </dataFields>
  <formats count="1">
    <format dxfId="354">
      <pivotArea grandRow="1"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2" count="9">
              <x v="0"/>
              <x v="1"/>
              <x v="2"/>
              <x v="3"/>
              <x v="4"/>
              <x v="5"/>
              <x v="6"/>
              <x v="7"/>
              <x v="8"/>
            </reference>
          </references>
        </pivotArea>
      </pivotAreas>
    </conditionalFormat>
  </conditional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A2802C-54A3-4545-BF1F-24E7C69A761A}" name="PivotTable4" cacheId="663" applyNumberFormats="0" applyBorderFormats="0" applyFontFormats="0" applyPatternFormats="0" applyAlignmentFormats="0" applyWidthHeightFormats="1" dataCaption="Values" tag="3505005e-1775-4b48-bdae-6db9c10e875a" updatedVersion="8" minRefreshableVersion="5" subtotalHiddenItems="1" itemPrintTitles="1" createdVersion="5" indent="0" outline="1" outlineData="1" multipleFieldFilters="0" rowHeaderCaption="Date">
  <location ref="A4:B8" firstHeaderRow="1" firstDataRow="1" firstDataCol="1"/>
  <pivotFields count="3">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 Total Sales" fld="1" baseField="0" baseItem="0"/>
  </dataFields>
  <formats count="1">
    <format dxfId="355">
      <pivotArea grandRow="1" outline="0" collapsedLevelsAreSubtotals="1" fieldPosition="0"/>
    </format>
  </formats>
  <conditionalFormats count="1">
    <conditionalFormat priority="13">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list_price"/>
    <pivotHierarchy dragToData="1" caption="Max of list_price"/>
    <pivotHierarchy dragToData="1"/>
    <pivotHierarchy dragToData="1"/>
    <pivotHierarchy dragToData="1"/>
    <pivotHierarchy dragToData="1"/>
    <pivotHierarchy dragToData="1" caption=" 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customer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37EEEC-F7E0-415D-A6C0-02BF9355A785}" name="PivotTable7" cacheId="690" applyNumberFormats="0" applyBorderFormats="0" applyFontFormats="0" applyPatternFormats="0" applyAlignmentFormats="0" applyWidthHeightFormats="1" dataCaption="Values" tag="58da1b81-36f2-44ef-bdc6-f680ef042a25" updatedVersion="8" minRefreshableVersion="5" showDrill="0" subtotalHiddenItems="1" itemPrintTitles="1" createdVersion="5" indent="0" outline="1" outlineData="1" multipleFieldFilters="0" chartFormat="10" rowHeaderCaption="Brand._Name">
  <location ref="A32:C42" firstHeaderRow="0"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0">
    <i>
      <x v="5"/>
    </i>
    <i>
      <x v="4"/>
    </i>
    <i>
      <x v="2"/>
    </i>
    <i>
      <x v="3"/>
    </i>
    <i>
      <x v="1"/>
    </i>
    <i>
      <x v="6"/>
    </i>
    <i>
      <x v="7"/>
    </i>
    <i>
      <x/>
    </i>
    <i>
      <x v="8"/>
    </i>
    <i t="grand">
      <x/>
    </i>
  </rowItems>
  <colFields count="1">
    <field x="-2"/>
  </colFields>
  <colItems count="2">
    <i>
      <x/>
    </i>
    <i i="1">
      <x v="1"/>
    </i>
  </colItems>
  <dataFields count="2">
    <dataField name="Total Sales" fld="1" baseField="0" baseItem="0"/>
    <dataField name="Total Profit" fld="3" baseField="0" baseItem="0"/>
  </dataFields>
  <formats count="1">
    <format dxfId="356">
      <pivotArea grandRow="1"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caption="Total Quantity"/>
    <pivotHierarchy dragToData="1"/>
  </pivotHierarchies>
  <pivotTableStyleInfo name="PivotStyleMedium5"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B6F561-2A0A-43F5-9D69-7D8EE1432568}" name="PivotTable1" cacheId="657" applyNumberFormats="0" applyBorderFormats="0" applyFontFormats="0" applyPatternFormats="0" applyAlignmentFormats="0" applyWidthHeightFormats="1" dataCaption="Values" tag="6635a334-1bf9-49cd-bcd2-f7c34a639d53" updatedVersion="8" minRefreshableVersion="5" subtotalHiddenItems="1" itemPrintTitles="1" createdVersion="5" indent="0" outline="1" outlineData="1" multipleFieldFilters="0" chartFormat="6" rowHeaderCaption="Category_Name">
  <location ref="G4:H12"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1"/>
    </i>
    <i>
      <x v="3"/>
    </i>
    <i>
      <x v="4"/>
    </i>
    <i>
      <x v="2"/>
    </i>
    <i>
      <x v="6"/>
    </i>
    <i>
      <x v="5"/>
    </i>
    <i t="grand">
      <x/>
    </i>
  </rowItems>
  <colItems count="1">
    <i/>
  </colItems>
  <dataFields count="1">
    <dataField name="Total Sales" fld="1" baseField="0" baseItem="0"/>
  </dataFields>
  <formats count="1">
    <format dxfId="357">
      <pivotArea grandRow="1" outline="0" collapsedLevelsAreSubtotals="1" fieldPosition="0"/>
    </format>
  </formats>
  <conditionalFormats count="1">
    <conditionalFormat priority="15">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5E8E51-2364-49C9-848F-B8FB997D29AD}" name="PivotTable10" cacheId="675" applyNumberFormats="0" applyBorderFormats="0" applyFontFormats="0" applyPatternFormats="0" applyAlignmentFormats="0" applyWidthHeightFormats="1" dataCaption="Values" tag="90940187-9e05-4cb0-a3d6-9c70443fa8c4" updatedVersion="8" minRefreshableVersion="5" subtotalHiddenItems="1" itemPrintTitles="1" createdVersion="5" indent="0" outline="1" outlineData="1" multipleFieldFilters="0" rowHeaderCaption="Brand_Name">
  <location ref="D19:E29"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Total Quantity" fld="1" baseField="0" baseItem="0"/>
  </dataFields>
  <formats count="1">
    <format dxfId="358">
      <pivotArea grandRow="1"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2" count="9">
              <x v="0"/>
              <x v="1"/>
              <x v="2"/>
              <x v="3"/>
              <x v="4"/>
              <x v="5"/>
              <x v="6"/>
              <x v="7"/>
              <x v="8"/>
            </reference>
          </references>
        </pivotArea>
      </pivotAreas>
    </conditionalFormat>
  </conditional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caption="Total Quantity"/>
    <pivotHierarchy dragToData="1"/>
  </pivotHierarchies>
  <pivotTableStyleInfo name="PivotStyleMedium5"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88C529-5FF3-4DD2-8076-2702CF363D63}" name="PivotTable2" cacheId="660" applyNumberFormats="0" applyBorderFormats="0" applyFontFormats="0" applyPatternFormats="0" applyAlignmentFormats="0" applyWidthHeightFormats="1" dataCaption="Values" grandTotalCaption="Order Total" tag="ce81f9c8-c57e-4fc7-894c-419d9040a3c9" updatedVersion="8" minRefreshableVersion="5" subtotalHiddenItems="1" itemPrintTitles="1" createdVersion="5" indent="0" outline="1" outlineData="1" multipleFieldFilters="0" rowHeaderCaption="status">
  <location ref="A10:B1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1"/>
    </i>
    <i>
      <x v="2"/>
    </i>
    <i t="grand">
      <x/>
    </i>
  </rowItems>
  <colItems count="1">
    <i/>
  </colItems>
  <dataFields count="1">
    <dataField name="Number of order" fld="1" subtotal="count" baseField="0" baseItem="0"/>
  </dataFields>
  <formats count="1">
    <format dxfId="359">
      <pivotArea outline="0" collapsedLevelsAreSubtotals="1" fieldPosition="0"/>
    </format>
  </formats>
  <conditionalFormats count="1">
    <conditionalFormat priority="10">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list_price"/>
    <pivotHierarchy dragToData="1" caption="Max of list_price"/>
    <pivotHierarchy dragToData="1"/>
    <pivotHierarchy dragToData="1"/>
    <pivotHierarchy dragToData="1"/>
    <pivotHierarchy dragToData="1" caption="Number of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2"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customer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8B58EC9-D224-494C-8837-D1BF11D2C5D8}" name="PivotTable11" cacheId="681" applyNumberFormats="0" applyBorderFormats="0" applyFontFormats="0" applyPatternFormats="0" applyAlignmentFormats="0" applyWidthHeightFormats="1" dataCaption="Values" tag="db6b0360-8af0-4ece-8d74-4dca62592056" updatedVersion="8" minRefreshableVersion="5" subtotalHiddenItems="1" itemPrintTitles="1" createdVersion="5" indent="0" outline="1" outlineData="1" multipleFieldFilters="0" chartFormat="3" rowHeaderCaption="Customer">
  <location ref="A9:B20" firstHeaderRow="1" firstDataRow="1" firstDataCol="1"/>
  <pivotFields count="3">
    <pivotField axis="axisRow" allDrilled="1" subtotalTop="0" showAll="0" measureFilter="1"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i>
    <i>
      <x v="6"/>
    </i>
    <i>
      <x v="5"/>
    </i>
    <i>
      <x v="1"/>
    </i>
    <i>
      <x v="8"/>
    </i>
    <i>
      <x v="4"/>
    </i>
    <i>
      <x v="7"/>
    </i>
    <i>
      <x v="9"/>
    </i>
    <i>
      <x v="2"/>
    </i>
    <i t="grand">
      <x/>
    </i>
  </rowItems>
  <colItems count="1">
    <i/>
  </colItems>
  <dataFields count="1">
    <dataField name=" Total Sales" fld="1" baseField="0" baseItem="0"/>
  </dataFields>
  <formats count="1">
    <format dxfId="339">
      <pivotArea grandRow="1"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0" count="10">
              <x v="3"/>
              <x v="10"/>
              <x v="11"/>
              <x v="12"/>
              <x v="13"/>
              <x v="14"/>
              <x v="15"/>
              <x v="16"/>
              <x v="17"/>
              <x v="18"/>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list_price"/>
    <pivotHierarchy dragToData="1" caption="Max of list_price"/>
    <pivotHierarchy dragToData="1"/>
    <pivotHierarchy dragToData="1"/>
    <pivotHierarchy dragToData="1"/>
    <pivotHierarchy dragToData="1"/>
    <pivotHierarchy dragToData="1" caption=" 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filters count="1">
    <filter fld="0" type="count" id="2" iMeasureHier="81">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customer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9BDAFB-B784-4CDA-82D6-383BFC627ECD}" name="PivotTable1" cacheId="678" applyNumberFormats="0" applyBorderFormats="0" applyFontFormats="0" applyPatternFormats="0" applyAlignmentFormats="0" applyWidthHeightFormats="1" dataCaption="Values" tag="69b0b60a-30d0-4902-8048-5838a42c018e" updatedVersion="8" minRefreshableVersion="5" subtotalHiddenItems="1" itemPrintTitles="1" createdVersion="5" indent="0" outline="1" outlineData="1" multipleFieldFilters="0" rowHeaderCaption="State">
  <location ref="A1:B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2">
    <i>
      <x/>
    </i>
    <i t="grand">
      <x/>
    </i>
  </rowItems>
  <colItems count="1">
    <i/>
  </colItems>
  <dataFields count="1">
    <dataField name=" Total Sales" fld="2" baseField="0" baseItem="0"/>
  </dataFields>
  <formats count="1">
    <format dxfId="340">
      <pivotArea grandRow="1"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1" count="3">
              <x v="0"/>
              <x v="1"/>
              <x v="2"/>
            </reference>
          </references>
        </pivotArea>
      </pivotAreas>
    </conditionalFormat>
  </conditionalFormats>
  <pivotHierarchies count="9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sales stores].[store_name].&amp;[Rowlett Bik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list_price"/>
    <pivotHierarchy dragToData="1" caption="Max of list_price"/>
    <pivotHierarchy dragToData="1"/>
    <pivotHierarchy dragToData="1"/>
    <pivotHierarchy dragToData="1"/>
    <pivotHierarchy dragToData="1"/>
    <pivotHierarchy dragToData="1" caption=" 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filters count="1">
    <filter fld="0" type="count" id="1" iMeasureHier="81">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_items]"/>
        <x15:activeTabTopLevelEntity name="[production products]"/>
        <x15:activeTabTopLevelEntity name="[production brands]"/>
        <x15:activeTabTopLevelEntity name="[production categories]"/>
        <x15:activeTabTopLevelEntity name="[sales customers]"/>
        <x15:activeTabTopLevelEntity name="[sales orders]"/>
        <x15:activeTabTopLevelEntity name="[sales sto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CE4E5EE-0A0E-4238-879E-2408C7A6AA48}" sourceName="[sales orders].[order_status]">
  <pivotTables>
    <pivotTable tabId="1" name="PivotTable4"/>
    <pivotTable tabId="1" name="PivotTable1"/>
    <pivotTable tabId="1" name="PivotTable2"/>
    <pivotTable tabId="1" name="PivotTable3"/>
    <pivotTable tabId="1" name="PivotTable5"/>
    <pivotTable tabId="1" name="PivotTable6"/>
    <pivotTable tabId="1" name="PivotTable8"/>
    <pivotTable tabId="2" name="PivotTable1"/>
    <pivotTable tabId="1" name="PivotTable10"/>
    <pivotTable tabId="2" name="PivotTable11"/>
    <pivotTable tabId="1" name="PivotTable12"/>
    <pivotTable tabId="1" name="PivotTable7"/>
    <pivotTable tabId="1" name="PivotTable11"/>
    <pivotTable tabId="1" name="PivotTable9"/>
  </pivotTables>
  <data>
    <olap pivotCacheId="1770078648">
      <levels count="2">
        <level uniqueName="[sales orders].[order_status].[(All)]" sourceCaption="(All)" count="0"/>
        <level uniqueName="[sales orders].[order_status].[order_status]" sourceCaption="order_status" count="4">
          <ranges>
            <range startItem="0">
              <i n="[sales orders].[order_status].&amp;[Completed]" c="Completed"/>
              <i n="[sales orders].[order_status].&amp;[Pending]" c="Pending"/>
              <i n="[sales orders].[order_status].&amp;[Processing]" c="Processing"/>
              <i n="[sales orders].[order_status].&amp;[Rejected]" c="Rejected"/>
            </range>
          </ranges>
        </level>
      </levels>
      <selections count="1">
        <selection n="[sales orders].[order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444A6D49-5D3C-461D-B965-0CD2056D00D3}" sourceName="[sales stores].[store_name]">
  <pivotTables>
    <pivotTable tabId="1" name="PivotTable1"/>
    <pivotTable tabId="1" name="PivotTable2"/>
    <pivotTable tabId="1" name="PivotTable4"/>
    <pivotTable tabId="1" name="PivotTable5"/>
    <pivotTable tabId="1" name="PivotTable6"/>
    <pivotTable tabId="1" name="PivotTable8"/>
    <pivotTable tabId="1" name="PivotTable10"/>
    <pivotTable tabId="2" name="PivotTable1"/>
    <pivotTable tabId="2" name="PivotTable11"/>
    <pivotTable tabId="1" name="PivotTable12"/>
    <pivotTable tabId="1" name="PivotTable3"/>
    <pivotTable tabId="1" name="PivotTable7"/>
    <pivotTable tabId="1" name="PivotTable11"/>
    <pivotTable tabId="1" name="PivotTable9"/>
  </pivotTables>
  <data>
    <olap pivotCacheId="1770078648">
      <levels count="2">
        <level uniqueName="[sales stores].[store_name].[(All)]" sourceCaption="(All)" count="0"/>
        <level uniqueName="[sales stores].[store_name].[store_name]" sourceCaption="store_name" count="3">
          <ranges>
            <range startItem="0">
              <i n="[sales stores].[store_name].&amp;[Baldwin Bikes]" c="Baldwin Bikes"/>
              <i n="[sales stores].[store_name].&amp;[Rowlett Bikes]" c="Rowlett Bikes"/>
              <i n="[sales stores].[store_name].&amp;[Santa Cruz Bikes]" c="Santa Cruz Bikes"/>
            </range>
          </ranges>
        </level>
      </levels>
      <selections count="1">
        <selection n="[sales stores].[store_name].&amp;[Rowlett Bik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780083C8-62E5-4B7D-82EB-8CC35992E241}" sourceName="[production brands].[brand_name]">
  <pivotTables>
    <pivotTable tabId="1" name="PivotTable12"/>
    <pivotTable tabId="2" name="PivotTable1"/>
    <pivotTable tabId="2"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 tabId="1" name="PivotTable7"/>
    <pivotTable tabId="1" name="PivotTable11"/>
    <pivotTable tabId="1" name="PivotTable9"/>
  </pivotTables>
  <data>
    <olap pivotCacheId="1770078648">
      <levels count="2">
        <level uniqueName="[production brands].[brand_name].[(All)]" sourceCaption="(All)" count="0"/>
        <level uniqueName="[production brands].[brand_name].[brand_name]" sourceCaption="brand_name" count="9">
          <ranges>
            <range startItem="0">
              <i n="[production brands].[brand_name].&amp;[Electra]" c="Electra"/>
              <i n="[production brands].[brand_name].&amp;[Haro]" c="Haro"/>
              <i n="[production brands].[brand_name].&amp;[Heller]" c="Heller"/>
              <i n="[production brands].[brand_name].&amp;[Pure Cycles]" c="Pure Cycles"/>
              <i n="[production brands].[brand_name].&amp;[Ritchey]" c="Ritchey"/>
              <i n="[production brands].[brand_name].&amp;[Strider]" c="Strider"/>
              <i n="[production brands].[brand_name].&amp;[Sun Bicycles]" c="Sun Bicycles"/>
              <i n="[production brands].[brand_name].&amp;[Surly]" c="Surly"/>
              <i n="[production brands].[brand_name].&amp;[Trek]" c="Trek"/>
            </range>
          </ranges>
        </level>
      </levels>
      <selections count="1">
        <selection n="[production brands].[brand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3DBB51D0-562F-44F8-B020-171137A102FD}" cache="Slicer_order_status" caption="order_status" level="1" style="SlicerStyleDark1" rowHeight="257175"/>
  <slicer name="store_name" xr10:uid="{D6EB6D6B-4C1D-49FA-B754-43C77644A44B}" cache="Slicer_store_name" caption="store_name" level="1" style="SlicerStyleDark1" rowHeight="257175"/>
  <slicer name="brand_name" xr10:uid="{55911E10-B50F-479F-839E-2D8046B2E753}" cache="Slicer_brand_name" caption="brand_name" startItem="1" level="1"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D0C6E7CD-75BB-4564-A5F9-BA301DDAF8D2}" cache="Slicer_order_status" caption="order_status" level="1" style="SlicerStyleDark1" rowHeight="257175"/>
  <slicer name="store_name 1" xr10:uid="{D53C1E9C-0E8B-4A0D-992C-9D9CD72458FE}" cache="Slicer_store_name" caption="store_name" level="1" style="SlicerStyleDark1" rowHeight="257175"/>
  <slicer name="brand_name 3" xr10:uid="{2C1C8C5C-97A4-4BD7-97B6-F0FAD7271D29}" cache="Slicer_brand_name" caption="brand_name" startItem="1" level="1" style="SlicerStyleDark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2" xr10:uid="{B7789D5A-A48B-485C-9C19-CFEDE8E26CCB}" cache="Slicer_order_status" caption="order_status" level="1" style="SlicerStyleDark1" rowHeight="257175"/>
  <slicer name="store_name 2" xr10:uid="{9EF0C148-422D-4998-BECC-BCE2F565989C}" cache="Slicer_store_name" caption="store_name" level="1" style="SlicerStyleDark1" rowHeight="257175"/>
  <slicer name="brand_name 2" xr10:uid="{BCF08CD7-AACA-4C6F-B821-616336975939}" cache="Slicer_brand_name" caption="brand_name" level="1" style="SlicerStyleDark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3" xr10:uid="{C5CF5793-826B-49FB-B3BB-AC629C525C82}" cache="Slicer_order_status" caption="order_status" level="1" style="SlicerStyleDark1" rowHeight="257175"/>
  <slicer name="brand_name 1" xr10:uid="{7D3CFF62-AFC5-49A3-B46C-E0819F3E7F30}" cache="Slicer_brand_name" caption="brand_name" level="1"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41E6A09-A7ED-4C2D-A1A3-DFCC5482DC02}" sourceName="[sales orders].[order_date]">
  <pivotTables>
    <pivotTable tabId="1" name="PivotTable4"/>
    <pivotTable tabId="1" name="PivotTable1"/>
    <pivotTable tabId="1" name="PivotTable2"/>
    <pivotTable tabId="1" name="PivotTable3"/>
    <pivotTable tabId="1" name="PivotTable5"/>
    <pivotTable tabId="1" name="PivotTable6"/>
    <pivotTable tabId="1" name="PivotTable8"/>
    <pivotTable tabId="2" name="PivotTable1"/>
    <pivotTable tabId="1" name="PivotTable10"/>
    <pivotTable tabId="2" name="PivotTable11"/>
    <pivotTable tabId="1" name="PivotTable12"/>
    <pivotTable tabId="1" name="PivotTable7"/>
    <pivotTable tabId="1" name="PivotTable11"/>
    <pivotTable tabId="1" name="PivotTable9"/>
  </pivotTables>
  <state minimalRefreshVersion="6" lastRefreshVersion="6" pivotCacheId="1056284256" filterType="unknown">
    <bounds startDate="2016-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1D9183E-104F-40BA-A807-EF7FE7F0B889}" cache="Timeline_order_date" caption="order_date" level="0" selectionLevel="0" scrollPosition="2016-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3" xr10:uid="{7F03BB3D-D76E-4B67-A415-919252E61AF7}" cache="Timeline_order_date" caption="order_date" level="2" selectionLevel="2" scrollPosition="2018-01-19T00:00:00" style="TimeSlicerStyleDark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68116F6B-B134-4A15-83C2-F4ECCDF4CB96}" cache="Timeline_order_date" caption="order_date" level="0" selectionLevel="0" scrollPosition="2016-01-01T00:00:00" style="TimeSlicerStyleDark1"/>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35B342DA-62D4-4D66-9F19-B7241277BBC6}" cache="Timeline_order_date" caption="Date" level="0" selectionLevel="0" scrollPosition="2016-01-0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microsoft.com/office/2011/relationships/timeline" Target="../timelines/timelin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94FDA-6D77-4B7E-9CCA-4FB481DF191B}">
  <dimension ref="A1:S67"/>
  <sheetViews>
    <sheetView topLeftCell="A10" zoomScale="57" zoomScaleNormal="57" workbookViewId="0">
      <selection activeCell="I36" sqref="I36"/>
    </sheetView>
  </sheetViews>
  <sheetFormatPr defaultRowHeight="15" x14ac:dyDescent="0.25"/>
  <cols>
    <col min="1" max="1" width="21.42578125" customWidth="1"/>
    <col min="2" max="2" width="26.28515625" customWidth="1"/>
    <col min="3" max="3" width="23" bestFit="1" customWidth="1"/>
    <col min="4" max="4" width="20.85546875" bestFit="1" customWidth="1"/>
    <col min="5" max="5" width="23" customWidth="1"/>
    <col min="6" max="6" width="23.140625" customWidth="1"/>
    <col min="7" max="7" width="23" bestFit="1" customWidth="1"/>
    <col min="8" max="8" width="26.5703125" customWidth="1"/>
    <col min="9" max="9" width="21.28515625" customWidth="1"/>
    <col min="10" max="11" width="20.7109375" bestFit="1" customWidth="1"/>
    <col min="12" max="12" width="13.42578125" bestFit="1" customWidth="1"/>
    <col min="13" max="13" width="16" bestFit="1" customWidth="1"/>
    <col min="14" max="14" width="16" customWidth="1"/>
    <col min="15" max="15" width="10.28515625" bestFit="1" customWidth="1"/>
    <col min="16" max="16" width="13.28515625" bestFit="1" customWidth="1"/>
    <col min="17" max="17" width="56.28515625" bestFit="1" customWidth="1"/>
    <col min="18" max="18" width="20.28515625" bestFit="1" customWidth="1"/>
    <col min="19" max="19" width="13.28515625" bestFit="1" customWidth="1"/>
  </cols>
  <sheetData>
    <row r="1" spans="1:19" x14ac:dyDescent="0.25">
      <c r="A1" s="16" t="s">
        <v>24</v>
      </c>
      <c r="B1" s="16" t="s">
        <v>19</v>
      </c>
      <c r="C1" s="16" t="s">
        <v>20</v>
      </c>
      <c r="D1" s="7" t="s">
        <v>26</v>
      </c>
      <c r="E1" s="7" t="s">
        <v>28</v>
      </c>
      <c r="F1" s="7" t="s">
        <v>43</v>
      </c>
      <c r="O1" t="str">
        <f t="shared" ref="O1:S2" si="0">A1</f>
        <v xml:space="preserve"> Total_Cost</v>
      </c>
      <c r="P1" t="str">
        <f t="shared" si="0"/>
        <v xml:space="preserve"> Total Sales</v>
      </c>
      <c r="Q1" t="str">
        <f t="shared" si="0"/>
        <v xml:space="preserve"> Profit</v>
      </c>
      <c r="R1" t="str">
        <f t="shared" si="0"/>
        <v>Profit Margin</v>
      </c>
      <c r="S1" t="str">
        <f t="shared" si="0"/>
        <v>AVO</v>
      </c>
    </row>
    <row r="2" spans="1:19" x14ac:dyDescent="0.25">
      <c r="A2" s="17">
        <v>654604</v>
      </c>
      <c r="B2" s="18">
        <v>867542.24360000005</v>
      </c>
      <c r="C2" s="18">
        <v>212938.24359999973</v>
      </c>
      <c r="D2" s="19">
        <v>0.24544999989439098</v>
      </c>
      <c r="E2" s="20">
        <v>4985.8749632183908</v>
      </c>
      <c r="F2" s="18">
        <v>783</v>
      </c>
      <c r="O2">
        <f t="shared" si="0"/>
        <v>654604</v>
      </c>
      <c r="P2">
        <f t="shared" si="0"/>
        <v>867542.24360000005</v>
      </c>
      <c r="Q2">
        <f t="shared" si="0"/>
        <v>212938.24359999973</v>
      </c>
      <c r="R2">
        <f t="shared" si="0"/>
        <v>0.24544999989439098</v>
      </c>
      <c r="S2">
        <f t="shared" si="0"/>
        <v>4985.8749632183908</v>
      </c>
    </row>
    <row r="3" spans="1:19" ht="9" customHeight="1" x14ac:dyDescent="0.25"/>
    <row r="4" spans="1:19" x14ac:dyDescent="0.25">
      <c r="A4" s="2" t="s">
        <v>16</v>
      </c>
      <c r="B4" t="s">
        <v>19</v>
      </c>
      <c r="D4" s="2" t="s">
        <v>58</v>
      </c>
      <c r="E4" t="s">
        <v>18</v>
      </c>
      <c r="G4" s="2" t="s">
        <v>14</v>
      </c>
      <c r="H4" t="s">
        <v>18</v>
      </c>
    </row>
    <row r="5" spans="1:19" x14ac:dyDescent="0.25">
      <c r="A5" s="3" t="s">
        <v>10</v>
      </c>
      <c r="B5" s="23">
        <v>271286.13760000002</v>
      </c>
      <c r="D5" s="3" t="s">
        <v>42</v>
      </c>
      <c r="E5" s="23">
        <v>552655.04879999999</v>
      </c>
      <c r="F5" s="4"/>
      <c r="G5" s="3" t="s">
        <v>1</v>
      </c>
      <c r="H5" s="23">
        <v>28134.6548</v>
      </c>
    </row>
    <row r="6" spans="1:19" x14ac:dyDescent="0.25">
      <c r="A6" s="3" t="s">
        <v>11</v>
      </c>
      <c r="B6" s="23">
        <v>404611.60550000001</v>
      </c>
      <c r="D6" s="3" t="s">
        <v>34</v>
      </c>
      <c r="E6" s="23">
        <v>118523.0064</v>
      </c>
      <c r="G6" s="3" t="s">
        <v>2</v>
      </c>
      <c r="H6" s="23">
        <v>43799.077299999997</v>
      </c>
    </row>
    <row r="7" spans="1:19" x14ac:dyDescent="0.25">
      <c r="A7" s="3" t="s">
        <v>12</v>
      </c>
      <c r="B7" s="23">
        <v>191644.50049999999</v>
      </c>
      <c r="D7" s="3" t="s">
        <v>41</v>
      </c>
      <c r="E7" s="23">
        <v>90432.206600000005</v>
      </c>
      <c r="G7" s="3" t="s">
        <v>4</v>
      </c>
      <c r="H7" s="23">
        <v>60936.341099999998</v>
      </c>
    </row>
    <row r="8" spans="1:19" x14ac:dyDescent="0.25">
      <c r="A8" s="3" t="s">
        <v>0</v>
      </c>
      <c r="B8" s="4">
        <v>867542.24360000005</v>
      </c>
      <c r="D8" s="3" t="s">
        <v>40</v>
      </c>
      <c r="E8" s="23">
        <v>46943.6924</v>
      </c>
      <c r="G8" s="3" t="s">
        <v>5</v>
      </c>
      <c r="H8" s="23">
        <v>94844.506200000003</v>
      </c>
    </row>
    <row r="9" spans="1:19" x14ac:dyDescent="0.25">
      <c r="D9" s="3" t="s">
        <v>35</v>
      </c>
      <c r="E9" s="23">
        <v>19444.8148</v>
      </c>
      <c r="G9" s="3" t="s">
        <v>3</v>
      </c>
      <c r="H9" s="23">
        <v>106116.98669999999</v>
      </c>
    </row>
    <row r="10" spans="1:19" x14ac:dyDescent="0.25">
      <c r="A10" s="2" t="s">
        <v>25</v>
      </c>
      <c r="B10" t="s">
        <v>17</v>
      </c>
      <c r="D10" s="3" t="s">
        <v>37</v>
      </c>
      <c r="E10" s="23">
        <v>18915.060000000001</v>
      </c>
      <c r="G10" s="3" t="s">
        <v>7</v>
      </c>
      <c r="H10" s="23">
        <v>217271.01120000001</v>
      </c>
    </row>
    <row r="11" spans="1:19" x14ac:dyDescent="0.25">
      <c r="A11" s="3" t="s">
        <v>9</v>
      </c>
      <c r="B11" s="1">
        <v>142</v>
      </c>
      <c r="D11" s="3" t="s">
        <v>36</v>
      </c>
      <c r="E11" s="23">
        <v>16552.004700000001</v>
      </c>
      <c r="G11" s="3" t="s">
        <v>6</v>
      </c>
      <c r="H11" s="23">
        <v>316439.66629999998</v>
      </c>
    </row>
    <row r="12" spans="1:19" x14ac:dyDescent="0.25">
      <c r="A12" s="3" t="s">
        <v>27</v>
      </c>
      <c r="B12" s="1">
        <v>19</v>
      </c>
      <c r="D12" s="3" t="s">
        <v>38</v>
      </c>
      <c r="E12" s="23">
        <v>3494.9533999999999</v>
      </c>
      <c r="G12" s="3" t="s">
        <v>0</v>
      </c>
      <c r="H12" s="4">
        <v>867542.24360000005</v>
      </c>
    </row>
    <row r="13" spans="1:19" x14ac:dyDescent="0.25">
      <c r="A13" s="3" t="s">
        <v>23</v>
      </c>
      <c r="B13" s="1">
        <v>8</v>
      </c>
      <c r="D13" s="3" t="s">
        <v>39</v>
      </c>
      <c r="E13" s="23">
        <v>581.45650000000001</v>
      </c>
    </row>
    <row r="14" spans="1:19" x14ac:dyDescent="0.25">
      <c r="A14" s="3" t="s">
        <v>13</v>
      </c>
      <c r="B14" s="1">
        <v>5</v>
      </c>
      <c r="D14" s="3" t="s">
        <v>0</v>
      </c>
      <c r="E14" s="4">
        <v>867542.24360000005</v>
      </c>
    </row>
    <row r="15" spans="1:19" x14ac:dyDescent="0.25">
      <c r="A15" s="3" t="s">
        <v>22</v>
      </c>
      <c r="B15" s="1">
        <v>174</v>
      </c>
    </row>
    <row r="16" spans="1:19" ht="15.75" thickBot="1" x14ac:dyDescent="0.3">
      <c r="A16" s="5"/>
      <c r="B16" s="6"/>
      <c r="G16" s="2" t="s">
        <v>18</v>
      </c>
      <c r="H16" s="2" t="s">
        <v>60</v>
      </c>
    </row>
    <row r="17" spans="1:11" x14ac:dyDescent="0.25">
      <c r="G17" s="2" t="s">
        <v>59</v>
      </c>
      <c r="H17" t="s">
        <v>10</v>
      </c>
      <c r="I17" t="s">
        <v>11</v>
      </c>
      <c r="J17" t="s">
        <v>12</v>
      </c>
      <c r="K17" t="s">
        <v>0</v>
      </c>
    </row>
    <row r="18" spans="1:11" x14ac:dyDescent="0.25">
      <c r="G18" s="3" t="s">
        <v>45</v>
      </c>
      <c r="H18" s="23">
        <v>10491.820900000001</v>
      </c>
      <c r="I18" s="23">
        <v>15272.179599999999</v>
      </c>
      <c r="J18" s="23">
        <v>44939.5435</v>
      </c>
      <c r="K18" s="23">
        <v>70703.543999999994</v>
      </c>
    </row>
    <row r="19" spans="1:11" x14ac:dyDescent="0.25">
      <c r="A19" s="2" t="s">
        <v>15</v>
      </c>
      <c r="B19" t="s">
        <v>19</v>
      </c>
      <c r="D19" s="2" t="s">
        <v>58</v>
      </c>
      <c r="E19" t="s">
        <v>29</v>
      </c>
      <c r="G19" s="3" t="s">
        <v>46</v>
      </c>
      <c r="H19" s="23">
        <v>18654.964400000001</v>
      </c>
      <c r="I19" s="23">
        <v>56207.008699999998</v>
      </c>
      <c r="J19" s="23">
        <v>21075.359799999998</v>
      </c>
      <c r="K19" s="23">
        <v>95937.332899999994</v>
      </c>
    </row>
    <row r="20" spans="1:11" x14ac:dyDescent="0.25">
      <c r="A20" s="3" t="s">
        <v>8</v>
      </c>
      <c r="B20" s="23">
        <v>867542.24360000005</v>
      </c>
      <c r="D20" s="3" t="s">
        <v>34</v>
      </c>
      <c r="E20" s="23">
        <v>278</v>
      </c>
      <c r="G20" s="3" t="s">
        <v>47</v>
      </c>
      <c r="H20" s="23">
        <v>23443.911800000002</v>
      </c>
      <c r="I20" s="23">
        <v>33868.238700000002</v>
      </c>
      <c r="J20" s="23">
        <v>28018.3959</v>
      </c>
      <c r="K20" s="23">
        <v>85330.546400000007</v>
      </c>
    </row>
    <row r="21" spans="1:11" x14ac:dyDescent="0.25">
      <c r="A21" s="3" t="s">
        <v>0</v>
      </c>
      <c r="B21" s="4">
        <v>867542.24360000005</v>
      </c>
      <c r="D21" s="3" t="s">
        <v>35</v>
      </c>
      <c r="E21" s="23">
        <v>32</v>
      </c>
      <c r="G21" s="3" t="s">
        <v>48</v>
      </c>
      <c r="H21" s="23">
        <v>12421.4269</v>
      </c>
      <c r="I21" s="23">
        <v>45043.403599999998</v>
      </c>
      <c r="J21" s="23">
        <v>75609.270499999999</v>
      </c>
      <c r="K21" s="23">
        <v>133074.101</v>
      </c>
    </row>
    <row r="22" spans="1:11" x14ac:dyDescent="0.25">
      <c r="D22" s="3" t="s">
        <v>36</v>
      </c>
      <c r="E22" s="23">
        <v>14</v>
      </c>
      <c r="G22" s="3" t="s">
        <v>49</v>
      </c>
      <c r="H22" s="23">
        <v>26495.116900000001</v>
      </c>
      <c r="I22" s="23">
        <v>14727.5494</v>
      </c>
      <c r="J22" s="23"/>
      <c r="K22" s="23">
        <v>41222.666299999997</v>
      </c>
    </row>
    <row r="23" spans="1:11" x14ac:dyDescent="0.25">
      <c r="D23" s="3" t="s">
        <v>37</v>
      </c>
      <c r="E23" s="23">
        <v>47</v>
      </c>
      <c r="G23" s="3" t="s">
        <v>50</v>
      </c>
      <c r="H23" s="23">
        <v>29986.569599999999</v>
      </c>
      <c r="I23" s="23">
        <v>71652.939700000003</v>
      </c>
      <c r="J23" s="23"/>
      <c r="K23" s="23">
        <v>101639.50930000001</v>
      </c>
    </row>
    <row r="24" spans="1:11" x14ac:dyDescent="0.25">
      <c r="D24" s="3" t="s">
        <v>38</v>
      </c>
      <c r="E24" s="23">
        <v>5</v>
      </c>
      <c r="G24" s="3" t="s">
        <v>51</v>
      </c>
      <c r="H24" s="23">
        <v>10977.0501</v>
      </c>
      <c r="I24" s="23">
        <v>1618.1534999999999</v>
      </c>
      <c r="J24" s="23">
        <v>9380.9287000000004</v>
      </c>
      <c r="K24" s="23">
        <v>21976.132300000001</v>
      </c>
    </row>
    <row r="25" spans="1:11" x14ac:dyDescent="0.25">
      <c r="A25" s="2" t="s">
        <v>15</v>
      </c>
      <c r="B25" t="s">
        <v>20</v>
      </c>
      <c r="D25" s="3" t="s">
        <v>39</v>
      </c>
      <c r="E25" s="23">
        <v>5</v>
      </c>
      <c r="G25" s="3" t="s">
        <v>52</v>
      </c>
      <c r="H25" s="23">
        <v>37859.4876</v>
      </c>
      <c r="I25" s="23">
        <v>52122.109199999999</v>
      </c>
      <c r="J25" s="23"/>
      <c r="K25" s="23">
        <v>89981.596799999999</v>
      </c>
    </row>
    <row r="26" spans="1:11" x14ac:dyDescent="0.25">
      <c r="A26" s="3" t="s">
        <v>8</v>
      </c>
      <c r="B26" s="23">
        <v>212938.24359999973</v>
      </c>
      <c r="D26" s="3" t="s">
        <v>40</v>
      </c>
      <c r="E26" s="23">
        <v>101</v>
      </c>
      <c r="G26" s="3" t="s">
        <v>53</v>
      </c>
      <c r="H26" s="23">
        <v>43563.326200000003</v>
      </c>
      <c r="I26" s="23">
        <v>53269.9355</v>
      </c>
      <c r="J26" s="23"/>
      <c r="K26" s="23">
        <v>96833.261700000003</v>
      </c>
    </row>
    <row r="27" spans="1:11" x14ac:dyDescent="0.25">
      <c r="A27" s="3" t="s">
        <v>21</v>
      </c>
      <c r="B27" s="4">
        <v>212938.24359999973</v>
      </c>
      <c r="D27" s="3" t="s">
        <v>41</v>
      </c>
      <c r="E27" s="23">
        <v>96</v>
      </c>
      <c r="G27" s="3" t="s">
        <v>54</v>
      </c>
      <c r="H27" s="23">
        <v>13650.8501</v>
      </c>
      <c r="I27" s="23">
        <v>21395.410100000001</v>
      </c>
      <c r="J27" s="23"/>
      <c r="K27" s="23">
        <v>35046.260199999997</v>
      </c>
    </row>
    <row r="28" spans="1:11" x14ac:dyDescent="0.25">
      <c r="D28" s="3" t="s">
        <v>42</v>
      </c>
      <c r="E28" s="23">
        <v>205</v>
      </c>
      <c r="G28" s="3" t="s">
        <v>55</v>
      </c>
      <c r="H28" s="23">
        <v>30852.226200000001</v>
      </c>
      <c r="I28" s="23">
        <v>18114.955399999999</v>
      </c>
      <c r="J28" s="23">
        <v>6104.0353999999998</v>
      </c>
      <c r="K28" s="23">
        <v>55071.216999999997</v>
      </c>
    </row>
    <row r="29" spans="1:11" x14ac:dyDescent="0.25">
      <c r="D29" s="3" t="s">
        <v>0</v>
      </c>
      <c r="E29" s="1">
        <v>783</v>
      </c>
      <c r="G29" s="3" t="s">
        <v>56</v>
      </c>
      <c r="H29" s="23">
        <v>12889.3869</v>
      </c>
      <c r="I29" s="23">
        <v>21319.722099999999</v>
      </c>
      <c r="J29" s="23">
        <v>6516.9666999999999</v>
      </c>
      <c r="K29" s="23">
        <v>40726.075700000001</v>
      </c>
    </row>
    <row r="30" spans="1:11" x14ac:dyDescent="0.25">
      <c r="G30" s="3" t="s">
        <v>0</v>
      </c>
      <c r="H30" s="4">
        <v>271286.13760000002</v>
      </c>
      <c r="I30" s="4">
        <v>404611.60550000001</v>
      </c>
      <c r="J30" s="4">
        <v>191644.50049999999</v>
      </c>
      <c r="K30" s="4">
        <v>867542.24360000005</v>
      </c>
    </row>
    <row r="31" spans="1:11" ht="6.75" customHeight="1" x14ac:dyDescent="0.25"/>
    <row r="32" spans="1:11" x14ac:dyDescent="0.25">
      <c r="A32" s="2" t="s">
        <v>61</v>
      </c>
      <c r="B32" t="s">
        <v>18</v>
      </c>
      <c r="C32" t="s">
        <v>44</v>
      </c>
      <c r="J32" s="2" t="s">
        <v>59</v>
      </c>
      <c r="K32" t="s">
        <v>57</v>
      </c>
    </row>
    <row r="33" spans="1:11" x14ac:dyDescent="0.25">
      <c r="A33" s="3" t="s">
        <v>39</v>
      </c>
      <c r="B33" s="23">
        <v>581.45650000000001</v>
      </c>
      <c r="C33" s="23">
        <v>140.45650000000001</v>
      </c>
      <c r="G33" s="2" t="s">
        <v>14</v>
      </c>
      <c r="H33" t="s">
        <v>18</v>
      </c>
      <c r="J33" s="3" t="s">
        <v>45</v>
      </c>
      <c r="K33" s="23">
        <v>13</v>
      </c>
    </row>
    <row r="34" spans="1:11" x14ac:dyDescent="0.25">
      <c r="A34" s="3" t="s">
        <v>38</v>
      </c>
      <c r="B34" s="23">
        <v>3494.9533999999999</v>
      </c>
      <c r="C34" s="23">
        <v>944.95339999999987</v>
      </c>
      <c r="G34" s="3" t="s">
        <v>1</v>
      </c>
      <c r="H34" s="23">
        <v>28134.6548</v>
      </c>
      <c r="J34" s="3" t="s">
        <v>46</v>
      </c>
      <c r="K34" s="23">
        <v>18</v>
      </c>
    </row>
    <row r="35" spans="1:11" x14ac:dyDescent="0.25">
      <c r="A35" s="3" t="s">
        <v>36</v>
      </c>
      <c r="B35" s="23">
        <v>16552.004700000001</v>
      </c>
      <c r="C35" s="23">
        <v>3980.0046999999995</v>
      </c>
      <c r="G35" s="3" t="s">
        <v>2</v>
      </c>
      <c r="H35" s="23">
        <v>43799.077299999997</v>
      </c>
      <c r="J35" s="3" t="s">
        <v>47</v>
      </c>
      <c r="K35" s="23">
        <v>23</v>
      </c>
    </row>
    <row r="36" spans="1:11" x14ac:dyDescent="0.25">
      <c r="A36" s="3" t="s">
        <v>37</v>
      </c>
      <c r="B36" s="23">
        <v>18915.060000000001</v>
      </c>
      <c r="C36" s="23">
        <v>4775.0600000000004</v>
      </c>
      <c r="G36" s="3" t="s">
        <v>4</v>
      </c>
      <c r="H36" s="23">
        <v>60936.341099999998</v>
      </c>
      <c r="J36" s="3" t="s">
        <v>48</v>
      </c>
      <c r="K36" s="23">
        <v>23</v>
      </c>
    </row>
    <row r="37" spans="1:11" x14ac:dyDescent="0.25">
      <c r="A37" s="3" t="s">
        <v>35</v>
      </c>
      <c r="B37" s="23">
        <v>19444.8148</v>
      </c>
      <c r="C37" s="23">
        <v>4788.8148000000001</v>
      </c>
      <c r="G37" s="3" t="s">
        <v>5</v>
      </c>
      <c r="H37" s="23">
        <v>94844.506200000003</v>
      </c>
      <c r="J37" s="3" t="s">
        <v>49</v>
      </c>
      <c r="K37" s="23">
        <v>10</v>
      </c>
    </row>
    <row r="38" spans="1:11" x14ac:dyDescent="0.25">
      <c r="A38" s="3" t="s">
        <v>40</v>
      </c>
      <c r="B38" s="23">
        <v>46943.6924</v>
      </c>
      <c r="C38" s="23">
        <v>11665.692400000004</v>
      </c>
      <c r="G38" s="3" t="s">
        <v>3</v>
      </c>
      <c r="H38" s="23">
        <v>106116.98669999999</v>
      </c>
      <c r="J38" s="3" t="s">
        <v>50</v>
      </c>
      <c r="K38" s="23">
        <v>16</v>
      </c>
    </row>
    <row r="39" spans="1:11" x14ac:dyDescent="0.25">
      <c r="A39" s="3" t="s">
        <v>41</v>
      </c>
      <c r="B39" s="23">
        <v>90432.206600000005</v>
      </c>
      <c r="C39" s="23">
        <v>22072.206600000001</v>
      </c>
      <c r="G39" s="3" t="s">
        <v>7</v>
      </c>
      <c r="H39" s="23">
        <v>217271.01120000001</v>
      </c>
      <c r="J39" s="3" t="s">
        <v>51</v>
      </c>
      <c r="K39" s="23">
        <v>7</v>
      </c>
    </row>
    <row r="40" spans="1:11" x14ac:dyDescent="0.25">
      <c r="A40" s="3" t="s">
        <v>34</v>
      </c>
      <c r="B40" s="23">
        <v>118523.0064</v>
      </c>
      <c r="C40" s="23">
        <v>28628.006400000009</v>
      </c>
      <c r="G40" s="3" t="s">
        <v>6</v>
      </c>
      <c r="H40" s="23">
        <v>316439.66629999998</v>
      </c>
      <c r="J40" s="3" t="s">
        <v>52</v>
      </c>
      <c r="K40" s="23">
        <v>21</v>
      </c>
    </row>
    <row r="41" spans="1:11" x14ac:dyDescent="0.25">
      <c r="A41" s="3" t="s">
        <v>42</v>
      </c>
      <c r="B41" s="23">
        <v>552655.04879999999</v>
      </c>
      <c r="C41" s="23">
        <v>135943.04879999996</v>
      </c>
      <c r="G41" s="3" t="s">
        <v>0</v>
      </c>
      <c r="H41" s="4">
        <v>867542.24360000005</v>
      </c>
      <c r="J41" s="3" t="s">
        <v>53</v>
      </c>
      <c r="K41" s="23">
        <v>15</v>
      </c>
    </row>
    <row r="42" spans="1:11" x14ac:dyDescent="0.25">
      <c r="A42" s="3" t="s">
        <v>0</v>
      </c>
      <c r="B42" s="4">
        <v>867542.24360000005</v>
      </c>
      <c r="C42" s="4">
        <v>212938.24359999973</v>
      </c>
      <c r="J42" s="3" t="s">
        <v>54</v>
      </c>
      <c r="K42" s="23">
        <v>10</v>
      </c>
    </row>
    <row r="43" spans="1:11" x14ac:dyDescent="0.25">
      <c r="J43" s="3" t="s">
        <v>55</v>
      </c>
      <c r="K43" s="23">
        <v>9</v>
      </c>
    </row>
    <row r="44" spans="1:11" x14ac:dyDescent="0.25">
      <c r="J44" s="3" t="s">
        <v>56</v>
      </c>
      <c r="K44" s="23">
        <v>9</v>
      </c>
    </row>
    <row r="45" spans="1:11" x14ac:dyDescent="0.25">
      <c r="J45" s="3" t="s">
        <v>0</v>
      </c>
      <c r="K45" s="23">
        <v>174</v>
      </c>
    </row>
    <row r="67" spans="5:9" x14ac:dyDescent="0.25">
      <c r="E67" s="14">
        <f t="shared" ref="E67:I67" si="1">A2</f>
        <v>654604</v>
      </c>
      <c r="F67" s="14">
        <f t="shared" si="1"/>
        <v>867542.24360000005</v>
      </c>
      <c r="G67" s="4">
        <f t="shared" si="1"/>
        <v>212938.24359999973</v>
      </c>
      <c r="H67" s="15">
        <f>$F$2</f>
        <v>783</v>
      </c>
      <c r="I67" s="1">
        <f t="shared" si="1"/>
        <v>4985.8749632183908</v>
      </c>
    </row>
  </sheetData>
  <conditionalFormatting sqref="B19">
    <cfRule type="dataBar" priority="18">
      <dataBar>
        <cfvo type="min"/>
        <cfvo type="max"/>
        <color rgb="FF008AEF"/>
      </dataBar>
      <extLst>
        <ext xmlns:x14="http://schemas.microsoft.com/office/spreadsheetml/2009/9/main" uri="{B025F937-C7B1-47D3-B67F-A62EFF666E3E}">
          <x14:id>{6B787620-D8C4-4283-BB7E-56E4F9C21AB8}</x14:id>
        </ext>
      </extLst>
    </cfRule>
  </conditionalFormatting>
  <conditionalFormatting pivot="1" sqref="H5:H11">
    <cfRule type="dataBar" priority="15">
      <dataBar>
        <cfvo type="min"/>
        <cfvo type="max"/>
        <color rgb="FF008AEF"/>
      </dataBar>
      <extLst>
        <ext xmlns:x14="http://schemas.microsoft.com/office/spreadsheetml/2009/9/main" uri="{B025F937-C7B1-47D3-B67F-A62EFF666E3E}">
          <x14:id>{B114CEDF-9C35-40E3-A9C6-054B4E9C5203}</x14:id>
        </ext>
      </extLst>
    </cfRule>
  </conditionalFormatting>
  <conditionalFormatting pivot="1" sqref="B20">
    <cfRule type="dataBar" priority="14">
      <dataBar>
        <cfvo type="min"/>
        <cfvo type="max"/>
        <color rgb="FF008AEF"/>
      </dataBar>
      <extLst>
        <ext xmlns:x14="http://schemas.microsoft.com/office/spreadsheetml/2009/9/main" uri="{B025F937-C7B1-47D3-B67F-A62EFF666E3E}">
          <x14:id>{6BAB404D-AD0A-49CF-ACE0-BD41C74520A7}</x14:id>
        </ext>
      </extLst>
    </cfRule>
  </conditionalFormatting>
  <conditionalFormatting pivot="1" sqref="B5:B7">
    <cfRule type="dataBar" priority="13">
      <dataBar>
        <cfvo type="min"/>
        <cfvo type="max"/>
        <color rgb="FF008AEF"/>
      </dataBar>
      <extLst>
        <ext xmlns:x14="http://schemas.microsoft.com/office/spreadsheetml/2009/9/main" uri="{B025F937-C7B1-47D3-B67F-A62EFF666E3E}">
          <x14:id>{CF5D64C9-A851-451C-9DB9-E9091B32597D}</x14:id>
        </ext>
      </extLst>
    </cfRule>
  </conditionalFormatting>
  <conditionalFormatting pivot="1" sqref="B11:B14">
    <cfRule type="iconSet" priority="10">
      <iconSet iconSet="3Arrows">
        <cfvo type="percent" val="0"/>
        <cfvo type="percent" val="33"/>
        <cfvo type="percent" val="67"/>
      </iconSet>
    </cfRule>
  </conditionalFormatting>
  <conditionalFormatting pivot="1" sqref="B26">
    <cfRule type="dataBar" priority="9">
      <dataBar>
        <cfvo type="min"/>
        <cfvo type="max"/>
        <color rgb="FF008AEF"/>
      </dataBar>
      <extLst>
        <ext xmlns:x14="http://schemas.microsoft.com/office/spreadsheetml/2009/9/main" uri="{B025F937-C7B1-47D3-B67F-A62EFF666E3E}">
          <x14:id>{F6F463F7-F9CB-4906-9CCE-4933F44BAA33}</x14:id>
        </ext>
      </extLst>
    </cfRule>
  </conditionalFormatting>
  <conditionalFormatting pivot="1" sqref="E5:E13">
    <cfRule type="dataBar" priority="4">
      <dataBar>
        <cfvo type="min"/>
        <cfvo type="max"/>
        <color rgb="FF008AEF"/>
      </dataBar>
      <extLst>
        <ext xmlns:x14="http://schemas.microsoft.com/office/spreadsheetml/2009/9/main" uri="{B025F937-C7B1-47D3-B67F-A62EFF666E3E}">
          <x14:id>{734D7A48-3975-4384-BA00-5C12CEA4F639}</x14:id>
        </ext>
      </extLst>
    </cfRule>
  </conditionalFormatting>
  <conditionalFormatting sqref="B25">
    <cfRule type="dataBar" priority="20">
      <dataBar>
        <cfvo type="min"/>
        <cfvo type="max"/>
        <color rgb="FF008AEF"/>
      </dataBar>
      <extLst>
        <ext xmlns:x14="http://schemas.microsoft.com/office/spreadsheetml/2009/9/main" uri="{B025F937-C7B1-47D3-B67F-A62EFF666E3E}">
          <x14:id>{FA975330-D41D-44AF-A93E-2A91751100D1}</x14:id>
        </ext>
      </extLst>
    </cfRule>
  </conditionalFormatting>
  <conditionalFormatting pivot="1" sqref="E20:E28">
    <cfRule type="iconSet" priority="2">
      <iconSet iconSet="3Arrows">
        <cfvo type="percent" val="0"/>
        <cfvo type="percent" val="33"/>
        <cfvo type="percent" val="67"/>
      </iconSet>
    </cfRule>
  </conditionalFormatting>
  <conditionalFormatting pivot="1" sqref="H34:H40">
    <cfRule type="dataBar" priority="1">
      <dataBar>
        <cfvo type="min"/>
        <cfvo type="max"/>
        <color rgb="FF008AEF"/>
      </dataBar>
      <extLst>
        <ext xmlns:x14="http://schemas.microsoft.com/office/spreadsheetml/2009/9/main" uri="{B025F937-C7B1-47D3-B67F-A62EFF666E3E}">
          <x14:id>{618FE380-45D5-4994-B01B-CAB9E5EA5FE5}</x14:id>
        </ext>
      </extLst>
    </cfRule>
  </conditionalFormatting>
  <pageMargins left="0.7" right="0.7" top="0.75" bottom="0.75" header="0.3" footer="0.3"/>
  <drawing r:id="rId13"/>
  <extLst>
    <ext xmlns:x14="http://schemas.microsoft.com/office/spreadsheetml/2009/9/main" uri="{78C0D931-6437-407d-A8EE-F0AAD7539E65}">
      <x14:conditionalFormattings>
        <x14:conditionalFormatting xmlns:xm="http://schemas.microsoft.com/office/excel/2006/main">
          <x14:cfRule type="dataBar" id="{6B787620-D8C4-4283-BB7E-56E4F9C21AB8}">
            <x14:dataBar minLength="0" maxLength="100" border="1" negativeBarBorderColorSameAsPositive="0">
              <x14:cfvo type="autoMin"/>
              <x14:cfvo type="autoMax"/>
              <x14:borderColor rgb="FF008AEF"/>
              <x14:negativeFillColor rgb="FFFF0000"/>
              <x14:negativeBorderColor rgb="FFFF0000"/>
              <x14:axisColor rgb="FF000000"/>
            </x14:dataBar>
          </x14:cfRule>
          <xm:sqref>B19</xm:sqref>
        </x14:conditionalFormatting>
        <x14:conditionalFormatting xmlns:xm="http://schemas.microsoft.com/office/excel/2006/main" pivot="1">
          <x14:cfRule type="dataBar" id="{B114CEDF-9C35-40E3-A9C6-054B4E9C5203}">
            <x14:dataBar minLength="0" maxLength="100" border="1" negativeBarBorderColorSameAsPositive="0">
              <x14:cfvo type="autoMin"/>
              <x14:cfvo type="autoMax"/>
              <x14:borderColor rgb="FF008AEF"/>
              <x14:negativeFillColor rgb="FFFF0000"/>
              <x14:negativeBorderColor rgb="FFFF0000"/>
              <x14:axisColor rgb="FF000000"/>
            </x14:dataBar>
          </x14:cfRule>
          <xm:sqref>H5:H11</xm:sqref>
        </x14:conditionalFormatting>
        <x14:conditionalFormatting xmlns:xm="http://schemas.microsoft.com/office/excel/2006/main" pivot="1">
          <x14:cfRule type="dataBar" id="{6BAB404D-AD0A-49CF-ACE0-BD41C74520A7}">
            <x14:dataBar minLength="0" maxLength="100" border="1" negativeBarBorderColorSameAsPositive="0">
              <x14:cfvo type="autoMin"/>
              <x14:cfvo type="autoMax"/>
              <x14:borderColor rgb="FF008AEF"/>
              <x14:negativeFillColor rgb="FFFF0000"/>
              <x14:negativeBorderColor rgb="FFFF0000"/>
              <x14:axisColor rgb="FF000000"/>
            </x14:dataBar>
          </x14:cfRule>
          <xm:sqref>B20</xm:sqref>
        </x14:conditionalFormatting>
        <x14:conditionalFormatting xmlns:xm="http://schemas.microsoft.com/office/excel/2006/main" pivot="1">
          <x14:cfRule type="dataBar" id="{CF5D64C9-A851-451C-9DB9-E9091B32597D}">
            <x14:dataBar minLength="0" maxLength="100" border="1" negativeBarBorderColorSameAsPositive="0">
              <x14:cfvo type="autoMin"/>
              <x14:cfvo type="autoMax"/>
              <x14:borderColor rgb="FF008AEF"/>
              <x14:negativeFillColor rgb="FFFF0000"/>
              <x14:negativeBorderColor rgb="FFFF0000"/>
              <x14:axisColor rgb="FF000000"/>
            </x14:dataBar>
          </x14:cfRule>
          <xm:sqref>B5:B7</xm:sqref>
        </x14:conditionalFormatting>
        <x14:conditionalFormatting xmlns:xm="http://schemas.microsoft.com/office/excel/2006/main" pivot="1">
          <x14:cfRule type="dataBar" id="{F6F463F7-F9CB-4906-9CCE-4933F44BAA33}">
            <x14:dataBar minLength="0" maxLength="100" border="1" negativeBarBorderColorSameAsPositive="0">
              <x14:cfvo type="autoMin"/>
              <x14:cfvo type="autoMax"/>
              <x14:borderColor rgb="FF008AEF"/>
              <x14:negativeFillColor rgb="FFFF0000"/>
              <x14:negativeBorderColor rgb="FFFF0000"/>
              <x14:axisColor rgb="FF000000"/>
            </x14:dataBar>
          </x14:cfRule>
          <xm:sqref>B26</xm:sqref>
        </x14:conditionalFormatting>
        <x14:conditionalFormatting xmlns:xm="http://schemas.microsoft.com/office/excel/2006/main" pivot="1">
          <x14:cfRule type="dataBar" id="{734D7A48-3975-4384-BA00-5C12CEA4F639}">
            <x14:dataBar minLength="0" maxLength="100" border="1" negativeBarBorderColorSameAsPositive="0">
              <x14:cfvo type="autoMin"/>
              <x14:cfvo type="autoMax"/>
              <x14:borderColor rgb="FF008AEF"/>
              <x14:negativeFillColor rgb="FFFF0000"/>
              <x14:negativeBorderColor rgb="FFFF0000"/>
              <x14:axisColor rgb="FF000000"/>
            </x14:dataBar>
          </x14:cfRule>
          <xm:sqref>E5:E13</xm:sqref>
        </x14:conditionalFormatting>
        <x14:conditionalFormatting xmlns:xm="http://schemas.microsoft.com/office/excel/2006/main">
          <x14:cfRule type="dataBar" id="{FA975330-D41D-44AF-A93E-2A91751100D1}">
            <x14:dataBar minLength="0" maxLength="100" border="1" negativeBarBorderColorSameAsPositive="0">
              <x14:cfvo type="autoMin"/>
              <x14:cfvo type="autoMax"/>
              <x14:borderColor rgb="FF008AEF"/>
              <x14:negativeFillColor rgb="FFFF0000"/>
              <x14:negativeBorderColor rgb="FFFF0000"/>
              <x14:axisColor rgb="FF000000"/>
            </x14:dataBar>
          </x14:cfRule>
          <xm:sqref>B25</xm:sqref>
        </x14:conditionalFormatting>
        <x14:conditionalFormatting xmlns:xm="http://schemas.microsoft.com/office/excel/2006/main" pivot="1">
          <x14:cfRule type="dataBar" id="{618FE380-45D5-4994-B01B-CAB9E5EA5FE5}">
            <x14:dataBar minLength="0" maxLength="100" border="1" negativeBarBorderColorSameAsPositive="0">
              <x14:cfvo type="autoMin"/>
              <x14:cfvo type="autoMax"/>
              <x14:borderColor rgb="FF008AEF"/>
              <x14:negativeFillColor rgb="FFFF0000"/>
              <x14:negativeBorderColor rgb="FFFF0000"/>
              <x14:axisColor rgb="FF000000"/>
            </x14:dataBar>
          </x14:cfRule>
          <xm:sqref>H34:H40</xm:sqref>
        </x14:conditionalFormatting>
      </x14:conditionalFormattings>
    </ex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7B7BE-D0F3-4129-B753-BFCA9C626EC5}">
  <dimension ref="A1:J31"/>
  <sheetViews>
    <sheetView zoomScale="85" zoomScaleNormal="85" workbookViewId="0">
      <selection activeCell="P20" sqref="P20"/>
    </sheetView>
  </sheetViews>
  <sheetFormatPr defaultRowHeight="15" x14ac:dyDescent="0.25"/>
  <cols>
    <col min="1" max="1" width="22.140625" customWidth="1"/>
    <col min="2" max="2" width="17.140625" customWidth="1"/>
    <col min="3" max="3" width="15.5703125" customWidth="1"/>
    <col min="4" max="4" width="24.85546875" customWidth="1"/>
    <col min="5" max="6" width="14.28515625" bestFit="1" customWidth="1"/>
    <col min="7" max="7" width="7" bestFit="1" customWidth="1"/>
    <col min="8" max="8" width="10.5703125" bestFit="1" customWidth="1"/>
  </cols>
  <sheetData>
    <row r="1" spans="1:2" x14ac:dyDescent="0.25">
      <c r="A1" s="2" t="s">
        <v>32</v>
      </c>
      <c r="B1" t="s">
        <v>19</v>
      </c>
    </row>
    <row r="2" spans="1:2" x14ac:dyDescent="0.25">
      <c r="A2" s="3" t="s">
        <v>31</v>
      </c>
      <c r="B2" s="23">
        <v>867542.24360000005</v>
      </c>
    </row>
    <row r="3" spans="1:2" x14ac:dyDescent="0.25">
      <c r="A3" s="3" t="s">
        <v>0</v>
      </c>
      <c r="B3" s="23">
        <v>867542.24360000005</v>
      </c>
    </row>
    <row r="9" spans="1:2" x14ac:dyDescent="0.25">
      <c r="A9" s="2" t="s">
        <v>33</v>
      </c>
      <c r="B9" t="s">
        <v>19</v>
      </c>
    </row>
    <row r="10" spans="1:2" x14ac:dyDescent="0.25">
      <c r="A10" s="3" t="s">
        <v>30</v>
      </c>
      <c r="B10" s="23">
        <v>25636.453099999999</v>
      </c>
    </row>
    <row r="11" spans="1:2" x14ac:dyDescent="0.25">
      <c r="A11" s="3" t="s">
        <v>67</v>
      </c>
      <c r="B11" s="23">
        <v>24607.026099999999</v>
      </c>
    </row>
    <row r="12" spans="1:2" x14ac:dyDescent="0.25">
      <c r="A12" s="3" t="s">
        <v>64</v>
      </c>
      <c r="B12" s="23">
        <v>23049.057000000001</v>
      </c>
    </row>
    <row r="13" spans="1:2" x14ac:dyDescent="0.25">
      <c r="A13" s="3" t="s">
        <v>62</v>
      </c>
      <c r="B13" s="23">
        <v>23026.292300000001</v>
      </c>
    </row>
    <row r="14" spans="1:2" x14ac:dyDescent="0.25">
      <c r="A14" s="3" t="s">
        <v>68</v>
      </c>
      <c r="B14" s="23">
        <v>17834.963400000001</v>
      </c>
    </row>
    <row r="15" spans="1:2" x14ac:dyDescent="0.25">
      <c r="A15" s="3" t="s">
        <v>65</v>
      </c>
      <c r="B15" s="23">
        <v>17123.997500000001</v>
      </c>
    </row>
    <row r="16" spans="1:2" x14ac:dyDescent="0.25">
      <c r="A16" s="3" t="s">
        <v>69</v>
      </c>
      <c r="B16" s="23">
        <v>17068.492200000001</v>
      </c>
    </row>
    <row r="17" spans="1:10" x14ac:dyDescent="0.25">
      <c r="A17" s="3" t="s">
        <v>66</v>
      </c>
      <c r="B17" s="23">
        <v>16764.125599999999</v>
      </c>
    </row>
    <row r="18" spans="1:10" x14ac:dyDescent="0.25">
      <c r="A18" s="3" t="s">
        <v>70</v>
      </c>
      <c r="B18" s="23">
        <v>16491.52</v>
      </c>
    </row>
    <row r="19" spans="1:10" x14ac:dyDescent="0.25">
      <c r="A19" s="3" t="s">
        <v>63</v>
      </c>
      <c r="B19" s="23">
        <v>16179.1167</v>
      </c>
    </row>
    <row r="20" spans="1:10" x14ac:dyDescent="0.25">
      <c r="A20" s="3" t="s">
        <v>0</v>
      </c>
      <c r="B20" s="23">
        <v>197781.04389999999</v>
      </c>
    </row>
    <row r="29" spans="1:10" x14ac:dyDescent="0.25">
      <c r="I29" t="str">
        <f t="shared" ref="I29:J31" si="0">A2</f>
        <v>TX</v>
      </c>
      <c r="J29">
        <f t="shared" si="0"/>
        <v>867542.24360000005</v>
      </c>
    </row>
    <row r="30" spans="1:10" x14ac:dyDescent="0.25">
      <c r="I30" t="str">
        <f t="shared" si="0"/>
        <v>Grand Total</v>
      </c>
      <c r="J30">
        <f>B3</f>
        <v>867542.24360000005</v>
      </c>
    </row>
    <row r="31" spans="1:10" x14ac:dyDescent="0.25">
      <c r="I31">
        <f t="shared" si="0"/>
        <v>0</v>
      </c>
      <c r="J31">
        <f>B4</f>
        <v>0</v>
      </c>
    </row>
  </sheetData>
  <conditionalFormatting sqref="B1">
    <cfRule type="dataBar" priority="8">
      <dataBar>
        <cfvo type="min"/>
        <cfvo type="max"/>
        <color rgb="FF008AEF"/>
      </dataBar>
      <extLst>
        <ext xmlns:x14="http://schemas.microsoft.com/office/spreadsheetml/2009/9/main" uri="{B025F937-C7B1-47D3-B67F-A62EFF666E3E}">
          <x14:id>{F9D3B52F-50F5-40EC-A35A-BC06C73DE906}</x14:id>
        </ext>
      </extLst>
    </cfRule>
  </conditionalFormatting>
  <conditionalFormatting sqref="B9">
    <cfRule type="dataBar" priority="5">
      <dataBar>
        <cfvo type="min"/>
        <cfvo type="max"/>
        <color rgb="FF008AEF"/>
      </dataBar>
      <extLst>
        <ext xmlns:x14="http://schemas.microsoft.com/office/spreadsheetml/2009/9/main" uri="{B025F937-C7B1-47D3-B67F-A62EFF666E3E}">
          <x14:id>{82FDF1B8-8F16-401E-89ED-D1AEDC875D98}</x14:id>
        </ext>
      </extLst>
    </cfRule>
  </conditionalFormatting>
  <conditionalFormatting sqref="D34">
    <cfRule type="dataBar" priority="4">
      <dataBar>
        <cfvo type="min"/>
        <cfvo type="max"/>
        <color rgb="FF008AEF"/>
      </dataBar>
      <extLst>
        <ext xmlns:x14="http://schemas.microsoft.com/office/spreadsheetml/2009/9/main" uri="{B025F937-C7B1-47D3-B67F-A62EFF666E3E}">
          <x14:id>{1D417B1B-A62D-4856-97D5-ECBC846EDAF3}</x14:id>
        </ext>
      </extLst>
    </cfRule>
  </conditionalFormatting>
  <conditionalFormatting pivot="1" sqref="B2">
    <cfRule type="iconSet" priority="2">
      <iconSet iconSet="3Arrows">
        <cfvo type="percent" val="0"/>
        <cfvo type="percent" val="33"/>
        <cfvo type="percent" val="67"/>
      </iconSet>
    </cfRule>
  </conditionalFormatting>
  <conditionalFormatting pivot="1" sqref="B10">
    <cfRule type="iconSet" priority="1">
      <iconSet iconSet="3Arrows">
        <cfvo type="percent" val="0"/>
        <cfvo type="percent" val="33"/>
        <cfvo type="percent" val="67"/>
      </iconSe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F9D3B52F-50F5-40EC-A35A-BC06C73DE906}">
            <x14:dataBar minLength="0" maxLength="100" border="1" negativeBarBorderColorSameAsPositive="0">
              <x14:cfvo type="autoMin"/>
              <x14:cfvo type="autoMax"/>
              <x14:borderColor rgb="FF008AEF"/>
              <x14:negativeFillColor rgb="FFFF0000"/>
              <x14:negativeBorderColor rgb="FFFF0000"/>
              <x14:axisColor rgb="FF000000"/>
            </x14:dataBar>
          </x14:cfRule>
          <xm:sqref>B1</xm:sqref>
        </x14:conditionalFormatting>
        <x14:conditionalFormatting xmlns:xm="http://schemas.microsoft.com/office/excel/2006/main">
          <x14:cfRule type="dataBar" id="{82FDF1B8-8F16-401E-89ED-D1AEDC875D98}">
            <x14:dataBar minLength="0" maxLength="100" border="1" negativeBarBorderColorSameAsPositive="0">
              <x14:cfvo type="autoMin"/>
              <x14:cfvo type="autoMax"/>
              <x14:borderColor rgb="FF008AEF"/>
              <x14:negativeFillColor rgb="FFFF0000"/>
              <x14:negativeBorderColor rgb="FFFF0000"/>
              <x14:axisColor rgb="FF000000"/>
            </x14:dataBar>
          </x14:cfRule>
          <xm:sqref>B9</xm:sqref>
        </x14:conditionalFormatting>
        <x14:conditionalFormatting xmlns:xm="http://schemas.microsoft.com/office/excel/2006/main">
          <x14:cfRule type="dataBar" id="{1D417B1B-A62D-4856-97D5-ECBC846EDAF3}">
            <x14:dataBar minLength="0" maxLength="100" border="1" negativeBarBorderColorSameAsPositive="0">
              <x14:cfvo type="autoMin"/>
              <x14:cfvo type="autoMax"/>
              <x14:borderColor rgb="FF008AEF"/>
              <x14:negativeFillColor rgb="FFFF0000"/>
              <x14:negativeBorderColor rgb="FFFF0000"/>
              <x14:axisColor rgb="FF000000"/>
            </x14:dataBar>
          </x14:cfRule>
          <xm:sqref>D34</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68BD-72F8-4841-A988-6C22350B15F8}">
  <dimension ref="A1:Z37"/>
  <sheetViews>
    <sheetView zoomScale="70" zoomScaleNormal="70" workbookViewId="0">
      <selection sqref="A1:Z37"/>
    </sheetView>
  </sheetViews>
  <sheetFormatPr defaultRowHeight="15" x14ac:dyDescent="0.25"/>
  <sheetData>
    <row r="1" spans="1:26" x14ac:dyDescent="0.25">
      <c r="A1" s="21"/>
      <c r="B1" s="21"/>
      <c r="C1" s="21"/>
      <c r="D1" s="21"/>
      <c r="E1" s="21"/>
      <c r="F1" s="21"/>
      <c r="G1" s="21"/>
      <c r="H1" s="21"/>
      <c r="I1" s="21"/>
      <c r="J1" s="21"/>
      <c r="K1" s="21"/>
      <c r="L1" s="21"/>
      <c r="M1" s="21"/>
      <c r="N1" s="21"/>
      <c r="O1" s="21"/>
      <c r="P1" s="21"/>
      <c r="Q1" s="21"/>
      <c r="R1" s="21"/>
      <c r="S1" s="21"/>
      <c r="T1" s="21"/>
      <c r="U1" s="21"/>
      <c r="V1" s="21"/>
      <c r="W1" s="21"/>
      <c r="X1" s="21"/>
      <c r="Y1" s="21"/>
      <c r="Z1" s="21"/>
    </row>
    <row r="2" spans="1:26" x14ac:dyDescent="0.25">
      <c r="A2" s="21"/>
      <c r="B2" s="21"/>
      <c r="C2" s="21"/>
      <c r="D2" s="21"/>
      <c r="E2" s="21"/>
      <c r="F2" s="21"/>
      <c r="G2" s="21"/>
      <c r="H2" s="21"/>
      <c r="I2" s="21"/>
      <c r="J2" s="21"/>
      <c r="K2" s="21"/>
      <c r="L2" s="21"/>
      <c r="M2" s="21"/>
      <c r="N2" s="21"/>
      <c r="O2" s="21"/>
      <c r="P2" s="21"/>
      <c r="Q2" s="21"/>
      <c r="R2" s="21"/>
      <c r="S2" s="21"/>
      <c r="T2" s="21"/>
      <c r="U2" s="21"/>
      <c r="V2" s="21"/>
      <c r="W2" s="21"/>
      <c r="X2" s="21"/>
      <c r="Y2" s="21"/>
      <c r="Z2" s="21"/>
    </row>
    <row r="3" spans="1:26" x14ac:dyDescent="0.25">
      <c r="A3" s="21"/>
      <c r="B3" s="21"/>
      <c r="C3" s="21"/>
      <c r="D3" s="21"/>
      <c r="E3" s="21"/>
      <c r="F3" s="21"/>
      <c r="G3" s="21"/>
      <c r="H3" s="21"/>
      <c r="I3" s="21"/>
      <c r="J3" s="21"/>
      <c r="K3" s="21"/>
      <c r="L3" s="21"/>
      <c r="M3" s="21"/>
      <c r="N3" s="21"/>
      <c r="O3" s="21"/>
      <c r="P3" s="21"/>
      <c r="Q3" s="21"/>
      <c r="R3" s="21"/>
      <c r="S3" s="21"/>
      <c r="T3" s="21"/>
      <c r="U3" s="21"/>
      <c r="V3" s="21"/>
      <c r="W3" s="21"/>
      <c r="X3" s="21"/>
      <c r="Y3" s="21"/>
      <c r="Z3" s="21"/>
    </row>
    <row r="4" spans="1:26" x14ac:dyDescent="0.25">
      <c r="A4" s="21"/>
      <c r="B4" s="21"/>
      <c r="C4" s="21"/>
      <c r="D4" s="21"/>
      <c r="E4" s="21"/>
      <c r="F4" s="21"/>
      <c r="G4" s="21"/>
      <c r="H4" s="21"/>
      <c r="I4" s="21"/>
      <c r="J4" s="21"/>
      <c r="K4" s="21"/>
      <c r="L4" s="21"/>
      <c r="M4" s="21"/>
      <c r="N4" s="21"/>
      <c r="O4" s="21"/>
      <c r="P4" s="21"/>
      <c r="Q4" s="21"/>
      <c r="R4" s="21"/>
      <c r="S4" s="21"/>
      <c r="T4" s="21"/>
      <c r="U4" s="21"/>
      <c r="V4" s="21"/>
      <c r="W4" s="21"/>
      <c r="X4" s="21"/>
      <c r="Y4" s="21"/>
      <c r="Z4" s="21"/>
    </row>
    <row r="5" spans="1:26" x14ac:dyDescent="0.25">
      <c r="A5" s="21"/>
      <c r="B5" s="21"/>
      <c r="C5" s="21"/>
      <c r="D5" s="21"/>
      <c r="E5" s="21"/>
      <c r="F5" s="21"/>
      <c r="G5" s="21"/>
      <c r="H5" s="21"/>
      <c r="I5" s="21"/>
      <c r="J5" s="21"/>
      <c r="K5" s="21"/>
      <c r="L5" s="21"/>
      <c r="M5" s="21"/>
      <c r="N5" s="21"/>
      <c r="O5" s="21"/>
      <c r="P5" s="21"/>
      <c r="Q5" s="21"/>
      <c r="R5" s="21"/>
      <c r="S5" s="21"/>
      <c r="T5" s="21"/>
      <c r="U5" s="21"/>
      <c r="V5" s="21"/>
      <c r="W5" s="21"/>
      <c r="X5" s="21"/>
      <c r="Y5" s="21"/>
      <c r="Z5" s="21"/>
    </row>
    <row r="6" spans="1:26" x14ac:dyDescent="0.25">
      <c r="A6" s="21"/>
      <c r="B6" s="21"/>
      <c r="C6" s="21"/>
      <c r="D6" s="21"/>
      <c r="E6" s="21"/>
      <c r="F6" s="21"/>
      <c r="G6" s="21"/>
      <c r="H6" s="21"/>
      <c r="I6" s="21"/>
      <c r="J6" s="21"/>
      <c r="K6" s="21"/>
      <c r="L6" s="21"/>
      <c r="M6" s="21"/>
      <c r="N6" s="21"/>
      <c r="O6" s="21"/>
      <c r="P6" s="21"/>
      <c r="Q6" s="21"/>
      <c r="R6" s="21"/>
      <c r="S6" s="21"/>
      <c r="T6" s="21"/>
      <c r="U6" s="21"/>
      <c r="V6" s="21"/>
      <c r="W6" s="21"/>
      <c r="X6" s="21"/>
      <c r="Y6" s="21"/>
      <c r="Z6" s="21"/>
    </row>
    <row r="7" spans="1:26" x14ac:dyDescent="0.25">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x14ac:dyDescent="0.25">
      <c r="A8" s="21"/>
      <c r="B8" s="21"/>
      <c r="C8" s="21"/>
      <c r="D8" s="21"/>
      <c r="E8" s="21"/>
      <c r="F8" s="21"/>
      <c r="G8" s="21"/>
      <c r="H8" s="21"/>
      <c r="I8" s="21"/>
      <c r="J8" s="21"/>
      <c r="K8" s="21"/>
      <c r="L8" s="21"/>
      <c r="M8" s="21"/>
      <c r="N8" s="21"/>
      <c r="O8" s="21"/>
      <c r="P8" s="21"/>
      <c r="Q8" s="21"/>
      <c r="R8" s="21"/>
      <c r="S8" s="21"/>
      <c r="T8" s="21"/>
      <c r="U8" s="21"/>
      <c r="V8" s="21"/>
      <c r="W8" s="21"/>
      <c r="X8" s="21"/>
      <c r="Y8" s="21"/>
      <c r="Z8" s="21"/>
    </row>
    <row r="9" spans="1:26" x14ac:dyDescent="0.25">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sheetData>
  <mergeCells count="1">
    <mergeCell ref="A1:Z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4A5A4-2D9F-4907-86B8-1674635CF537}">
  <dimension ref="A1"/>
  <sheetViews>
    <sheetView showRowColHeaders="0" tabSelected="1" zoomScale="70" zoomScaleNormal="70" zoomScalePageLayoutView="70" workbookViewId="0">
      <selection sqref="A1:XFD1048576"/>
    </sheetView>
  </sheetViews>
  <sheetFormatPr defaultColWidth="8.85546875" defaultRowHeight="15" x14ac:dyDescent="0.25"/>
  <cols>
    <col min="1" max="2" width="8.85546875" style="22" customWidth="1"/>
    <col min="3" max="16384" width="8.85546875" style="22"/>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3A37C-4D37-4A9B-A3CC-85F02CFBB321}">
  <dimension ref="A1:AA64"/>
  <sheetViews>
    <sheetView zoomScale="57" zoomScaleNormal="57" workbookViewId="0"/>
  </sheetViews>
  <sheetFormatPr defaultColWidth="8.85546875" defaultRowHeight="15" x14ac:dyDescent="0.25"/>
  <cols>
    <col min="1" max="1" width="12" style="8" customWidth="1"/>
    <col min="2" max="8" width="9.140625"/>
    <col min="9" max="9" width="9" customWidth="1"/>
    <col min="10" max="22" width="9.140625"/>
    <col min="23" max="23" width="1.42578125" customWidth="1"/>
    <col min="24" max="24" width="28.28515625" customWidth="1"/>
    <col min="25" max="27" width="9.140625"/>
    <col min="28" max="28" width="16.85546875" style="22" bestFit="1" customWidth="1"/>
    <col min="29" max="16384" width="8.85546875" style="22"/>
  </cols>
  <sheetData>
    <row r="1" spans="1:27" x14ac:dyDescent="0.25">
      <c r="A1" s="9"/>
      <c r="B1" s="11"/>
      <c r="C1" s="11"/>
      <c r="D1" s="11"/>
      <c r="E1" s="11"/>
      <c r="F1" s="11"/>
      <c r="G1" s="11"/>
      <c r="H1" s="11"/>
      <c r="I1" s="11"/>
      <c r="J1" s="11"/>
      <c r="K1" s="11"/>
      <c r="L1" s="11"/>
      <c r="M1" s="11"/>
      <c r="N1" s="11"/>
      <c r="O1" s="11"/>
      <c r="P1" s="11"/>
      <c r="Q1" s="11"/>
      <c r="R1" s="11"/>
      <c r="S1" s="11"/>
      <c r="T1" s="11"/>
      <c r="U1" s="11"/>
      <c r="V1" s="11"/>
      <c r="W1" s="11"/>
      <c r="X1" s="11"/>
      <c r="Y1" s="11"/>
      <c r="Z1" s="11"/>
      <c r="AA1" s="11"/>
    </row>
    <row r="2" spans="1:27" x14ac:dyDescent="0.25">
      <c r="A2" s="9"/>
      <c r="B2" s="11"/>
      <c r="C2" s="11"/>
      <c r="D2" s="11"/>
      <c r="E2" s="11"/>
      <c r="F2" s="11"/>
      <c r="G2" s="11"/>
      <c r="H2" s="11"/>
      <c r="I2" s="11"/>
      <c r="J2" s="11"/>
      <c r="K2" s="11"/>
      <c r="L2" s="11"/>
      <c r="M2" s="11"/>
      <c r="N2" s="11"/>
      <c r="O2" s="11"/>
      <c r="P2" s="11"/>
      <c r="Q2" s="11"/>
      <c r="R2" s="11"/>
      <c r="S2" s="11"/>
      <c r="T2" s="11"/>
      <c r="U2" s="11"/>
      <c r="V2" s="11"/>
      <c r="W2" s="11"/>
      <c r="X2" s="11"/>
      <c r="Y2" s="11"/>
      <c r="Z2" s="11"/>
      <c r="AA2" s="11"/>
    </row>
    <row r="3" spans="1:27" x14ac:dyDescent="0.25">
      <c r="A3" s="9"/>
      <c r="B3" s="11"/>
      <c r="C3" s="11"/>
      <c r="D3" s="11"/>
      <c r="E3" s="11"/>
      <c r="F3" s="11"/>
      <c r="G3" s="11"/>
      <c r="H3" s="11"/>
      <c r="I3" s="11"/>
      <c r="J3" s="11"/>
      <c r="K3" s="11"/>
      <c r="L3" s="11"/>
      <c r="M3" s="11"/>
      <c r="N3" s="11"/>
      <c r="O3" s="11"/>
      <c r="P3" s="11"/>
      <c r="Q3" s="11"/>
      <c r="R3" s="11"/>
      <c r="S3" s="11"/>
      <c r="T3" s="11"/>
      <c r="U3" s="11"/>
      <c r="V3" s="11"/>
      <c r="W3" s="11"/>
      <c r="X3" s="11"/>
      <c r="Y3" s="11"/>
      <c r="Z3" s="11"/>
      <c r="AA3" s="11"/>
    </row>
    <row r="4" spans="1:27" x14ac:dyDescent="0.25">
      <c r="A4" s="9"/>
      <c r="B4" s="11"/>
      <c r="C4" s="11"/>
      <c r="D4" s="11"/>
      <c r="E4" s="11"/>
      <c r="F4" s="11"/>
      <c r="G4" s="11"/>
      <c r="H4" s="11"/>
      <c r="I4" s="11"/>
      <c r="J4" s="11"/>
      <c r="K4" s="11"/>
      <c r="L4" s="11"/>
      <c r="M4" s="11"/>
      <c r="N4" s="11"/>
      <c r="O4" s="11"/>
      <c r="P4" s="11"/>
      <c r="Q4" s="11"/>
      <c r="R4" s="11"/>
      <c r="S4" s="11"/>
      <c r="T4" s="11"/>
      <c r="U4" s="11"/>
      <c r="V4" s="11"/>
      <c r="W4" s="11"/>
      <c r="X4" s="11"/>
      <c r="Y4" s="11"/>
      <c r="Z4" s="11"/>
      <c r="AA4" s="11"/>
    </row>
    <row r="5" spans="1:27" x14ac:dyDescent="0.25">
      <c r="A5" s="9"/>
      <c r="B5" s="11"/>
      <c r="C5" s="11"/>
      <c r="D5" s="11"/>
      <c r="E5" s="11"/>
      <c r="F5" s="11"/>
      <c r="G5" s="11"/>
      <c r="H5" s="11"/>
      <c r="I5" s="11"/>
      <c r="J5" s="11"/>
      <c r="K5" s="11"/>
      <c r="L5" s="11"/>
      <c r="M5" s="11"/>
      <c r="N5" s="11"/>
      <c r="O5" s="11"/>
      <c r="P5" s="11"/>
      <c r="Q5" s="11"/>
      <c r="R5" s="11"/>
      <c r="S5" s="11"/>
      <c r="T5" s="11"/>
      <c r="U5" s="11"/>
      <c r="V5" s="11"/>
      <c r="W5" s="11"/>
      <c r="X5" s="11"/>
      <c r="Y5" s="11"/>
      <c r="Z5" s="11"/>
      <c r="AA5" s="11"/>
    </row>
    <row r="6" spans="1:27" x14ac:dyDescent="0.25">
      <c r="A6" s="9"/>
      <c r="B6" s="11"/>
      <c r="C6" s="11"/>
      <c r="D6" s="11"/>
      <c r="E6" s="11"/>
      <c r="F6" s="11"/>
      <c r="G6" s="11"/>
      <c r="H6" s="11"/>
      <c r="I6" s="12"/>
      <c r="J6" s="11"/>
      <c r="K6" s="11"/>
      <c r="L6" s="11"/>
      <c r="M6" s="11"/>
      <c r="N6" s="11"/>
      <c r="O6" s="11"/>
      <c r="P6" s="11"/>
      <c r="Q6" s="11"/>
      <c r="R6" s="11"/>
      <c r="S6" s="11"/>
      <c r="T6" s="11"/>
      <c r="U6" s="11"/>
      <c r="V6" s="11"/>
      <c r="W6" s="11"/>
      <c r="X6" s="11"/>
      <c r="Y6" s="11"/>
      <c r="Z6" s="11"/>
      <c r="AA6" s="11"/>
    </row>
    <row r="7" spans="1:27" x14ac:dyDescent="0.25">
      <c r="A7" s="9"/>
      <c r="B7" s="11"/>
      <c r="C7" s="11"/>
      <c r="D7" s="11"/>
      <c r="E7" s="11"/>
      <c r="F7" s="11"/>
      <c r="G7" s="11"/>
      <c r="H7" s="11"/>
      <c r="I7" s="11"/>
      <c r="J7" s="11"/>
      <c r="K7" s="11"/>
      <c r="L7" s="11"/>
      <c r="M7" s="11"/>
      <c r="N7" s="11"/>
      <c r="O7" s="11"/>
      <c r="P7" s="11"/>
      <c r="Q7" s="11"/>
      <c r="R7" s="11"/>
      <c r="S7" s="11"/>
      <c r="T7" s="11"/>
      <c r="U7" s="11"/>
      <c r="V7" s="11"/>
      <c r="W7" s="11"/>
      <c r="X7" s="11"/>
      <c r="Y7" s="11"/>
      <c r="Z7" s="11"/>
      <c r="AA7" s="11"/>
    </row>
    <row r="8" spans="1:27" ht="24" x14ac:dyDescent="0.25">
      <c r="A8" s="9"/>
      <c r="B8" s="11"/>
      <c r="C8" s="11"/>
      <c r="D8" s="11"/>
      <c r="E8" s="11"/>
      <c r="F8" s="11"/>
      <c r="G8" s="11"/>
      <c r="H8" s="11"/>
      <c r="I8" s="11"/>
      <c r="J8" s="11"/>
      <c r="K8" s="11"/>
      <c r="L8" s="11"/>
      <c r="M8" s="11"/>
      <c r="N8" s="11"/>
      <c r="O8" s="11"/>
      <c r="P8" s="11"/>
      <c r="Q8" s="11"/>
      <c r="R8" s="11"/>
      <c r="S8" s="11"/>
      <c r="T8" s="11"/>
      <c r="U8" s="11"/>
      <c r="V8" s="11"/>
      <c r="W8" s="13"/>
      <c r="X8" s="11"/>
      <c r="Y8" s="11"/>
      <c r="Z8" s="11"/>
      <c r="AA8" s="11"/>
    </row>
    <row r="9" spans="1:27" x14ac:dyDescent="0.25">
      <c r="A9" s="9"/>
      <c r="B9" s="11"/>
      <c r="C9" s="11"/>
      <c r="D9" s="11"/>
      <c r="E9" s="11"/>
      <c r="F9" s="11"/>
      <c r="G9" s="11"/>
      <c r="H9" s="11"/>
      <c r="I9" s="11"/>
      <c r="J9" s="11"/>
      <c r="K9" s="11"/>
      <c r="L9" s="11"/>
      <c r="M9" s="11"/>
      <c r="N9" s="11"/>
      <c r="O9" s="11"/>
      <c r="P9" s="11"/>
      <c r="Q9" s="11"/>
      <c r="R9" s="11"/>
      <c r="S9" s="11"/>
      <c r="T9" s="11"/>
      <c r="U9" s="11"/>
      <c r="V9" s="11"/>
      <c r="W9" s="11"/>
      <c r="X9" s="11"/>
      <c r="Y9" s="11"/>
      <c r="Z9" s="11"/>
      <c r="AA9" s="11"/>
    </row>
    <row r="10" spans="1:27" x14ac:dyDescent="0.25">
      <c r="A10" s="9"/>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spans="1:27" x14ac:dyDescent="0.25">
      <c r="A11" s="9"/>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spans="1:27" x14ac:dyDescent="0.25">
      <c r="A12" s="9"/>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spans="1:27" x14ac:dyDescent="0.25">
      <c r="A13" s="9"/>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spans="1:27" x14ac:dyDescent="0.25">
      <c r="A14" s="9"/>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spans="1:27" x14ac:dyDescent="0.25">
      <c r="A15" s="9"/>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7" x14ac:dyDescent="0.25">
      <c r="A16" s="9"/>
      <c r="B16" s="11"/>
      <c r="C16" s="11"/>
      <c r="D16" s="11"/>
      <c r="E16" s="11"/>
      <c r="F16" s="11"/>
      <c r="G16" s="11"/>
      <c r="H16" s="11"/>
      <c r="I16" s="11"/>
      <c r="J16" s="11"/>
      <c r="K16" s="11"/>
      <c r="L16" s="11"/>
      <c r="M16" s="11"/>
      <c r="N16" s="11"/>
      <c r="O16" s="11"/>
      <c r="P16" s="11"/>
      <c r="Q16" s="11"/>
      <c r="R16" s="11"/>
      <c r="S16" s="11"/>
      <c r="T16" s="11"/>
      <c r="U16" s="11"/>
      <c r="V16" s="11"/>
      <c r="W16" s="11"/>
      <c r="X16" s="4"/>
      <c r="Y16" s="11"/>
      <c r="Z16" s="11"/>
      <c r="AA16" s="11"/>
    </row>
    <row r="17" spans="1:27" x14ac:dyDescent="0.25">
      <c r="A17" s="9"/>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x14ac:dyDescent="0.25">
      <c r="A18" s="9"/>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x14ac:dyDescent="0.25">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x14ac:dyDescent="0.25">
      <c r="A20" s="9"/>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x14ac:dyDescent="0.25">
      <c r="A21" s="9"/>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x14ac:dyDescent="0.25">
      <c r="A22" s="9"/>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x14ac:dyDescent="0.25">
      <c r="A23" s="9"/>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x14ac:dyDescent="0.25">
      <c r="A24" s="9"/>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x14ac:dyDescent="0.25">
      <c r="A25" s="9"/>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x14ac:dyDescent="0.25">
      <c r="A26" s="9"/>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x14ac:dyDescent="0.25">
      <c r="A27" s="9"/>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x14ac:dyDescent="0.25">
      <c r="A28" s="9"/>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x14ac:dyDescent="0.25">
      <c r="A29" s="9"/>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x14ac:dyDescent="0.25">
      <c r="A30" s="9"/>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x14ac:dyDescent="0.25">
      <c r="A31" s="9"/>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x14ac:dyDescent="0.25">
      <c r="A32" s="9"/>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x14ac:dyDescent="0.25">
      <c r="A33" s="9"/>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x14ac:dyDescent="0.25">
      <c r="A34" s="9"/>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x14ac:dyDescent="0.25">
      <c r="A35" s="9"/>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x14ac:dyDescent="0.25">
      <c r="A36" s="9"/>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x14ac:dyDescent="0.25">
      <c r="A37" s="9"/>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x14ac:dyDescent="0.25">
      <c r="A38" s="9"/>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x14ac:dyDescent="0.25">
      <c r="A39" s="9"/>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x14ac:dyDescent="0.25">
      <c r="A40" s="9"/>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x14ac:dyDescent="0.25">
      <c r="A41" s="9"/>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x14ac:dyDescent="0.25">
      <c r="A42" s="9"/>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x14ac:dyDescent="0.25">
      <c r="A43" s="9"/>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x14ac:dyDescent="0.25">
      <c r="A44" s="9"/>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x14ac:dyDescent="0.25">
      <c r="A45" s="9"/>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x14ac:dyDescent="0.25">
      <c r="A46" s="9"/>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x14ac:dyDescent="0.25">
      <c r="A47" s="9"/>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x14ac:dyDescent="0.25">
      <c r="A48" s="9"/>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x14ac:dyDescent="0.25">
      <c r="A49" s="9"/>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x14ac:dyDescent="0.25">
      <c r="A50" s="9"/>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x14ac:dyDescent="0.25">
      <c r="A51" s="9"/>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x14ac:dyDescent="0.25">
      <c r="A52" s="9"/>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x14ac:dyDescent="0.25">
      <c r="A53" s="9"/>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x14ac:dyDescent="0.2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x14ac:dyDescent="0.25">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x14ac:dyDescent="0.25">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x14ac:dyDescent="0.25">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x14ac:dyDescent="0.25">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x14ac:dyDescent="0.25">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x14ac:dyDescent="0.25">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x14ac:dyDescent="0.25">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x14ac:dyDescent="0.25">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x14ac:dyDescent="0.25">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x14ac:dyDescent="0.25">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sheetData>
  <mergeCells count="1">
    <mergeCell ref="AB1:XFD104857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EAAE4B37-85EA-42D8-8E98-30E4BF432262}">
  <ds:schemaRefs/>
</ds:datastoreItem>
</file>

<file path=customXml/itemProps2.xml><?xml version="1.0" encoding="utf-8"?>
<ds:datastoreItem xmlns:ds="http://schemas.openxmlformats.org/officeDocument/2006/customXml" ds:itemID="{52A9E009-8098-4475-A9BE-074E3260AB79}">
  <ds:schemaRefs/>
</ds:datastoreItem>
</file>

<file path=customXml/itemProps3.xml><?xml version="1.0" encoding="utf-8"?>
<ds:datastoreItem xmlns:ds="http://schemas.openxmlformats.org/officeDocument/2006/customXml" ds:itemID="{A62753B4-28E9-4B97-B077-9AF3E72B1E89}">
  <ds:schemaRefs/>
</ds:datastoreItem>
</file>

<file path=customXml/itemProps4.xml><?xml version="1.0" encoding="utf-8"?>
<ds:datastoreItem xmlns:ds="http://schemas.openxmlformats.org/officeDocument/2006/customXml" ds:itemID="{98AD13B7-8301-4E31-941C-38B90F30A972}">
  <ds:schemaRefs/>
</ds:datastoreItem>
</file>

<file path=customXml/itemProps5.xml><?xml version="1.0" encoding="utf-8"?>
<ds:datastoreItem xmlns:ds="http://schemas.openxmlformats.org/officeDocument/2006/customXml" ds:itemID="{3645A110-975A-4674-8367-B5A98A2EAF35}">
  <ds:schemaRefs/>
</ds:datastoreItem>
</file>

<file path=customXml/itemProps6.xml><?xml version="1.0" encoding="utf-8"?>
<ds:datastoreItem xmlns:ds="http://schemas.openxmlformats.org/officeDocument/2006/customXml" ds:itemID="{F3FCF259-244B-4CCD-8698-F936622F08C4}">
  <ds:schemaRefs/>
</ds:datastoreItem>
</file>

<file path=customXml/itemProps7.xml><?xml version="1.0" encoding="utf-8"?>
<ds:datastoreItem xmlns:ds="http://schemas.openxmlformats.org/officeDocument/2006/customXml" ds:itemID="{034A0B71-2B8E-409B-95C8-F2CE3DD97779}">
  <ds:schemaRefs/>
</ds:datastoreItem>
</file>

<file path=customXml/itemProps8.xml><?xml version="1.0" encoding="utf-8"?>
<ds:datastoreItem xmlns:ds="http://schemas.openxmlformats.org/officeDocument/2006/customXml" ds:itemID="{7530F37A-9C2F-418E-9501-F81420934456}">
  <ds:schemaRefs/>
</ds:datastoreItem>
</file>

<file path=customXml/itemProps9.xml><?xml version="1.0" encoding="utf-8"?>
<ds:datastoreItem xmlns:ds="http://schemas.openxmlformats.org/officeDocument/2006/customXml" ds:itemID="{3404DC97-99C8-4C79-95B0-1660037B9632}">
  <ds:schemaRefs/>
</ds:datastoreItem>
</file>

<file path=customXml/itemProps10.xml><?xml version="1.0" encoding="utf-8"?>
<ds:datastoreItem xmlns:ds="http://schemas.openxmlformats.org/officeDocument/2006/customXml" ds:itemID="{6EE89BAF-3829-420E-87A8-E984D56BFED9}">
  <ds:schemaRefs/>
</ds:datastoreItem>
</file>

<file path=customXml/itemProps11.xml><?xml version="1.0" encoding="utf-8"?>
<ds:datastoreItem xmlns:ds="http://schemas.openxmlformats.org/officeDocument/2006/customXml" ds:itemID="{E6223EE2-2FB7-4B22-BEE1-3EFE0B0AFE56}">
  <ds:schemaRefs/>
</ds:datastoreItem>
</file>

<file path=customXml/itemProps12.xml><?xml version="1.0" encoding="utf-8"?>
<ds:datastoreItem xmlns:ds="http://schemas.openxmlformats.org/officeDocument/2006/customXml" ds:itemID="{3A575CC5-5FDD-4092-81D2-2848CC5F5BC2}">
  <ds:schemaRefs/>
</ds:datastoreItem>
</file>

<file path=customXml/itemProps13.xml><?xml version="1.0" encoding="utf-8"?>
<ds:datastoreItem xmlns:ds="http://schemas.openxmlformats.org/officeDocument/2006/customXml" ds:itemID="{A138DBA2-D8D8-4D4A-8316-7024E7706BE6}">
  <ds:schemaRefs/>
</ds:datastoreItem>
</file>

<file path=customXml/itemProps14.xml><?xml version="1.0" encoding="utf-8"?>
<ds:datastoreItem xmlns:ds="http://schemas.openxmlformats.org/officeDocument/2006/customXml" ds:itemID="{335B0B64-0FBA-475E-B964-D0BB75DC853B}">
  <ds:schemaRefs/>
</ds:datastoreItem>
</file>

<file path=customXml/itemProps15.xml><?xml version="1.0" encoding="utf-8"?>
<ds:datastoreItem xmlns:ds="http://schemas.openxmlformats.org/officeDocument/2006/customXml" ds:itemID="{2E0CFDDC-3701-4BDE-912E-28B9D78D0CD4}">
  <ds:schemaRefs/>
</ds:datastoreItem>
</file>

<file path=customXml/itemProps16.xml><?xml version="1.0" encoding="utf-8"?>
<ds:datastoreItem xmlns:ds="http://schemas.openxmlformats.org/officeDocument/2006/customXml" ds:itemID="{4855F520-AA58-4242-9FBB-1338EA21FB80}">
  <ds:schemaRefs/>
</ds:datastoreItem>
</file>

<file path=customXml/itemProps17.xml><?xml version="1.0" encoding="utf-8"?>
<ds:datastoreItem xmlns:ds="http://schemas.openxmlformats.org/officeDocument/2006/customXml" ds:itemID="{1F98526E-9AEB-46DE-95BC-E3D5B75A9162}">
  <ds:schemaRefs/>
</ds:datastoreItem>
</file>

<file path=customXml/itemProps18.xml><?xml version="1.0" encoding="utf-8"?>
<ds:datastoreItem xmlns:ds="http://schemas.openxmlformats.org/officeDocument/2006/customXml" ds:itemID="{2D26410A-32BE-48F7-A42F-049D57AC1CDB}">
  <ds:schemaRefs/>
</ds:datastoreItem>
</file>

<file path=customXml/itemProps19.xml><?xml version="1.0" encoding="utf-8"?>
<ds:datastoreItem xmlns:ds="http://schemas.openxmlformats.org/officeDocument/2006/customXml" ds:itemID="{2C95716D-CFDD-4705-BB97-CD6173ED40F1}">
  <ds:schemaRefs/>
</ds:datastoreItem>
</file>

<file path=customXml/itemProps20.xml><?xml version="1.0" encoding="utf-8"?>
<ds:datastoreItem xmlns:ds="http://schemas.openxmlformats.org/officeDocument/2006/customXml" ds:itemID="{B189C426-0E97-47DE-A3BF-AFB35E3E2D3B}">
  <ds:schemaRefs/>
</ds:datastoreItem>
</file>

<file path=customXml/itemProps21.xml><?xml version="1.0" encoding="utf-8"?>
<ds:datastoreItem xmlns:ds="http://schemas.openxmlformats.org/officeDocument/2006/customXml" ds:itemID="{F772F5C0-B782-43CC-B867-E92D497C7729}">
  <ds:schemaRefs/>
</ds:datastoreItem>
</file>

<file path=customXml/itemProps22.xml><?xml version="1.0" encoding="utf-8"?>
<ds:datastoreItem xmlns:ds="http://schemas.openxmlformats.org/officeDocument/2006/customXml" ds:itemID="{D25C26ED-BD9E-4982-92BB-ABC63D56011B}">
  <ds:schemaRefs/>
</ds:datastoreItem>
</file>

<file path=customXml/itemProps23.xml><?xml version="1.0" encoding="utf-8"?>
<ds:datastoreItem xmlns:ds="http://schemas.openxmlformats.org/officeDocument/2006/customXml" ds:itemID="{5B6E7695-161F-4A6D-80B5-DC3642816553}">
  <ds:schemaRefs/>
</ds:datastoreItem>
</file>

<file path=customXml/itemProps24.xml><?xml version="1.0" encoding="utf-8"?>
<ds:datastoreItem xmlns:ds="http://schemas.openxmlformats.org/officeDocument/2006/customXml" ds:itemID="{4F626892-70BA-4FDA-A747-517D7279917C}">
  <ds:schemaRefs/>
</ds:datastoreItem>
</file>

<file path=customXml/itemProps25.xml><?xml version="1.0" encoding="utf-8"?>
<ds:datastoreItem xmlns:ds="http://schemas.openxmlformats.org/officeDocument/2006/customXml" ds:itemID="{8FCDA225-CA86-4162-BE30-F114B9977FC4}">
  <ds:schemaRefs/>
</ds:datastoreItem>
</file>

<file path=customXml/itemProps26.xml><?xml version="1.0" encoding="utf-8"?>
<ds:datastoreItem xmlns:ds="http://schemas.openxmlformats.org/officeDocument/2006/customXml" ds:itemID="{D7044F22-F510-4872-9343-F98D7FC98858}">
  <ds:schemaRefs/>
</ds:datastoreItem>
</file>

<file path=customXml/itemProps27.xml><?xml version="1.0" encoding="utf-8"?>
<ds:datastoreItem xmlns:ds="http://schemas.openxmlformats.org/officeDocument/2006/customXml" ds:itemID="{6CF5A683-1917-4D4E-974E-EE5CBAA0A18E}">
  <ds:schemaRefs/>
</ds:datastoreItem>
</file>

<file path=customXml/itemProps28.xml><?xml version="1.0" encoding="utf-8"?>
<ds:datastoreItem xmlns:ds="http://schemas.openxmlformats.org/officeDocument/2006/customXml" ds:itemID="{6B0877A8-B8C7-44C1-8356-3E095575361D}">
  <ds:schemaRefs/>
</ds:datastoreItem>
</file>

<file path=customXml/itemProps29.xml><?xml version="1.0" encoding="utf-8"?>
<ds:datastoreItem xmlns:ds="http://schemas.openxmlformats.org/officeDocument/2006/customXml" ds:itemID="{C2BAF7D5-A5EA-4C42-A64F-CA48FECC1AA4}">
  <ds:schemaRefs/>
</ds:datastoreItem>
</file>

<file path=customXml/itemProps30.xml><?xml version="1.0" encoding="utf-8"?>
<ds:datastoreItem xmlns:ds="http://schemas.openxmlformats.org/officeDocument/2006/customXml" ds:itemID="{C9BBE697-3767-42A3-B0B1-31BCE162D836}">
  <ds:schemaRefs/>
</ds:datastoreItem>
</file>

<file path=customXml/itemProps31.xml><?xml version="1.0" encoding="utf-8"?>
<ds:datastoreItem xmlns:ds="http://schemas.openxmlformats.org/officeDocument/2006/customXml" ds:itemID="{A8F71621-C7DF-4353-B890-8840E085DBA3}">
  <ds:schemaRefs/>
</ds:datastoreItem>
</file>

<file path=customXml/itemProps32.xml><?xml version="1.0" encoding="utf-8"?>
<ds:datastoreItem xmlns:ds="http://schemas.openxmlformats.org/officeDocument/2006/customXml" ds:itemID="{7B9C1640-6C29-4FB5-906B-25BD5ED830B4}">
  <ds:schemaRefs/>
</ds:datastoreItem>
</file>

<file path=customXml/itemProps33.xml><?xml version="1.0" encoding="utf-8"?>
<ds:datastoreItem xmlns:ds="http://schemas.openxmlformats.org/officeDocument/2006/customXml" ds:itemID="{966AF337-5176-4761-89E0-C78110AA99C5}">
  <ds:schemaRefs/>
</ds:datastoreItem>
</file>

<file path=customXml/itemProps34.xml><?xml version="1.0" encoding="utf-8"?>
<ds:datastoreItem xmlns:ds="http://schemas.openxmlformats.org/officeDocument/2006/customXml" ds:itemID="{D3CAC803-6D69-44C9-A398-C630F226A9CD}">
  <ds:schemaRefs/>
</ds:datastoreItem>
</file>

<file path=customXml/itemProps35.xml><?xml version="1.0" encoding="utf-8"?>
<ds:datastoreItem xmlns:ds="http://schemas.openxmlformats.org/officeDocument/2006/customXml" ds:itemID="{E6835658-B75C-4A12-9513-92EC3FEE7F0B}">
  <ds:schemaRefs/>
</ds:datastoreItem>
</file>

<file path=customXml/itemProps36.xml><?xml version="1.0" encoding="utf-8"?>
<ds:datastoreItem xmlns:ds="http://schemas.openxmlformats.org/officeDocument/2006/customXml" ds:itemID="{2A6343A3-8E51-417C-9BEA-0F06AB1C4650}">
  <ds:schemaRefs/>
</ds:datastoreItem>
</file>

<file path=customXml/itemProps37.xml><?xml version="1.0" encoding="utf-8"?>
<ds:datastoreItem xmlns:ds="http://schemas.openxmlformats.org/officeDocument/2006/customXml" ds:itemID="{11555DF5-8C1F-4252-962C-88C575A90F30}">
  <ds:schemaRefs>
    <ds:schemaRef ds:uri="http://schemas.microsoft.com/DataMashup"/>
  </ds:schemaRefs>
</ds:datastoreItem>
</file>

<file path=customXml/itemProps38.xml><?xml version="1.0" encoding="utf-8"?>
<ds:datastoreItem xmlns:ds="http://schemas.openxmlformats.org/officeDocument/2006/customXml" ds:itemID="{1CB37840-A7BB-4D9B-8DDA-8AB8777AEFD6}">
  <ds:schemaRefs/>
</ds:datastoreItem>
</file>

<file path=customXml/itemProps39.xml><?xml version="1.0" encoding="utf-8"?>
<ds:datastoreItem xmlns:ds="http://schemas.openxmlformats.org/officeDocument/2006/customXml" ds:itemID="{4842DE5F-0B02-408C-80A6-758251F005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orders pivot</vt:lpstr>
      <vt:lpstr>customer pivots</vt:lpstr>
      <vt:lpstr>Home</vt:lpstr>
      <vt:lpstr>M Orders</vt:lpstr>
      <vt:lpstr>Customer</vt:lpstr>
      <vt:lpstr>jj</vt:lpstr>
      <vt:lpstr>kk</vt:lpstr>
      <vt:lpstr>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احمد محمد السعيد مصطفى عمر</dc:creator>
  <cp:lastModifiedBy>احمد محمد السعيد مصطفى عمر</cp:lastModifiedBy>
  <dcterms:created xsi:type="dcterms:W3CDTF">2025-06-15T21:44:13Z</dcterms:created>
  <dcterms:modified xsi:type="dcterms:W3CDTF">2025-06-21T07:12:58Z</dcterms:modified>
</cp:coreProperties>
</file>