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Data Analysis Projects\01. GDAPC\Case Study 1.1 Cyclistics Restarted\Bad Data Extracted\"/>
    </mc:Choice>
  </mc:AlternateContent>
  <bookViews>
    <workbookView xWindow="0" yWindow="0" windowWidth="23040" windowHeight="8424" activeTab="5"/>
  </bookViews>
  <sheets>
    <sheet name="start_id" sheetId="2" r:id="rId1"/>
    <sheet name="end_id" sheetId="3" r:id="rId2"/>
    <sheet name="Fltrd_Drp_kp_StrtEnd" sheetId="4" r:id="rId3"/>
    <sheet name="ID Mismatched" sheetId="6" r:id="rId4"/>
    <sheet name="Update ID" sheetId="5" r:id="rId5"/>
    <sheet name="END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4" i="7"/>
  <c r="H5" i="7"/>
  <c r="H6" i="7"/>
  <c r="H7" i="7"/>
  <c r="H8" i="7"/>
  <c r="H9" i="7"/>
  <c r="H10" i="7"/>
  <c r="H11" i="7"/>
  <c r="H3" i="7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</calcChain>
</file>

<file path=xl/sharedStrings.xml><?xml version="1.0" encoding="utf-8"?>
<sst xmlns="http://schemas.openxmlformats.org/spreadsheetml/2006/main" count="1147" uniqueCount="374">
  <si>
    <t>start_station_id</t>
  </si>
  <si>
    <t>Lowell Ave &amp; Armitage Ave</t>
  </si>
  <si>
    <t>Lowell Ave &amp; Armitage</t>
  </si>
  <si>
    <t>Ada St &amp; 113th Place</t>
  </si>
  <si>
    <t>Ada St &amp; 113th St</t>
  </si>
  <si>
    <t>Grace St &amp; Cicero Ave</t>
  </si>
  <si>
    <t>Grace &amp; Cicero</t>
  </si>
  <si>
    <t>Spaulding Ave &amp; 16th</t>
  </si>
  <si>
    <t>Spaulding Ave &amp; 16th St</t>
  </si>
  <si>
    <t>Kildare &amp; Chicago Ave</t>
  </si>
  <si>
    <t>Kildare Ave &amp; Chicago Ave</t>
  </si>
  <si>
    <t>Oketo Ave &amp; Addison</t>
  </si>
  <si>
    <t>Oketo Ave &amp; Addison St</t>
  </si>
  <si>
    <t>Kildare Ave &amp; 85th St (Kostner Ave &amp; 87th St TEMPORARY)</t>
  </si>
  <si>
    <t>Kildare Ave &amp; 85th St</t>
  </si>
  <si>
    <t>Lockwood Ave and Grand Ave</t>
  </si>
  <si>
    <t>Lockwood Ave &amp; Grand Ave</t>
  </si>
  <si>
    <t>Lexington &amp; California Ave</t>
  </si>
  <si>
    <t>Lexington St &amp; California Ave</t>
  </si>
  <si>
    <t>Granville Ave &amp; Pulaski Rd</t>
  </si>
  <si>
    <t>Glenlake Ave &amp; Pulaski Rd</t>
  </si>
  <si>
    <t>Hamlin Ave &amp; Grand Ave</t>
  </si>
  <si>
    <t>Ridge Blvd &amp; Howard St</t>
  </si>
  <si>
    <t>Hamlin Ave &amp; Chicago Ave</t>
  </si>
  <si>
    <t>Paulina St &amp; Howard St</t>
  </si>
  <si>
    <t>Pulaski Rd &amp; Armitage Ave</t>
  </si>
  <si>
    <t>Clark St &amp; Jarvis Ave</t>
  </si>
  <si>
    <t>Keystone Ave &amp; North Ave</t>
  </si>
  <si>
    <t>Conservatory Dr &amp; Lake St</t>
  </si>
  <si>
    <t>Kostner Ave &amp; North Ave</t>
  </si>
  <si>
    <t>Wolcott Ave &amp; Fargo Ave</t>
  </si>
  <si>
    <t>Karlov Ave &amp; Kamerling Ave</t>
  </si>
  <si>
    <t>Greenview Ave &amp; Jarvis Ave</t>
  </si>
  <si>
    <t>Pulaski Rd &amp; Roosevelt Rd</t>
  </si>
  <si>
    <t>Eastlake Ter &amp; Howard St</t>
  </si>
  <si>
    <t>Kedzie Ave &amp; Arthington St</t>
  </si>
  <si>
    <t>Glenwood Ave &amp; Touhy Ave</t>
  </si>
  <si>
    <t>Roswell B. Mason Elementary School</t>
  </si>
  <si>
    <t>Western Ave &amp; Howard St</t>
  </si>
  <si>
    <t>Pulaski Rd &amp; 15th St</t>
  </si>
  <si>
    <t>Pulaski Rd &amp; Lake St</t>
  </si>
  <si>
    <t>KA1503000074</t>
  </si>
  <si>
    <t>Griffin Museum of Science and Industry</t>
  </si>
  <si>
    <t>Museum of Science and Industry</t>
  </si>
  <si>
    <t>Rockwell St &amp; Archer Ave</t>
  </si>
  <si>
    <t>Kedzie Ave &amp; 38th St</t>
  </si>
  <si>
    <t>Kedzie Ave &amp; 38th Pl</t>
  </si>
  <si>
    <t>Laramie Ave &amp; Kinzie St</t>
  </si>
  <si>
    <t>S Kostner Ave &amp; W 18th Pl</t>
  </si>
  <si>
    <t>Karlov Ave &amp; Madison St</t>
  </si>
  <si>
    <t>California Ave &amp; Ogden Ave</t>
  </si>
  <si>
    <t>Pulaski Rd &amp; Congress Pkwy</t>
  </si>
  <si>
    <t>Zapata Academy</t>
  </si>
  <si>
    <t>Kostner Ave &amp; Lake St</t>
  </si>
  <si>
    <t>Keeler Ave &amp; 26th St</t>
  </si>
  <si>
    <t>Kenton Ave &amp; Madison St</t>
  </si>
  <si>
    <t>2302 S Pulaski Rd</t>
  </si>
  <si>
    <t>Laramie Ave &amp; Madison St</t>
  </si>
  <si>
    <t>Whipple St &amp; 26th St</t>
  </si>
  <si>
    <t>Laramie Ave &amp; Gladys Ave</t>
  </si>
  <si>
    <t>Cicero Ave &amp; Roscoe St</t>
  </si>
  <si>
    <t>Kostner Ave &amp; Adams St</t>
  </si>
  <si>
    <t>Linder Ave &amp; Belmont Ave</t>
  </si>
  <si>
    <t>Damen Ave &amp; Pershing Rd</t>
  </si>
  <si>
    <t>Cicero Ave &amp; Wellington Ave</t>
  </si>
  <si>
    <t>Marshfield Ave &amp; 44th St</t>
  </si>
  <si>
    <t>Laramie Ave &amp; Fullerton Ave</t>
  </si>
  <si>
    <t>Elizabeth St &amp; 47th St</t>
  </si>
  <si>
    <t>Lorel Ave &amp; Chicago Ave</t>
  </si>
  <si>
    <t>Damen Ave &amp; 51st St</t>
  </si>
  <si>
    <t>Cicero Ave &amp; Le Moyne St - midblock</t>
  </si>
  <si>
    <t>Throop St &amp; 52nd St</t>
  </si>
  <si>
    <t>Spencer Elementary Technology Academy</t>
  </si>
  <si>
    <t>Seeley Ave &amp; Garfield Blvd</t>
  </si>
  <si>
    <t>Lotus Ave &amp; Harrison St</t>
  </si>
  <si>
    <t>Racine Ave &amp; Garfield Blvd</t>
  </si>
  <si>
    <t>Menard Ave &amp; Dakin St - midblock</t>
  </si>
  <si>
    <t>Marshfield Ave &amp; 59th St</t>
  </si>
  <si>
    <t>Austin Ave &amp; Roscoe St</t>
  </si>
  <si>
    <t>Damen Ave &amp; 59th St</t>
  </si>
  <si>
    <t>Melvina Ave &amp; Belmont Ave</t>
  </si>
  <si>
    <t>Racine Ave &amp; 61st St</t>
  </si>
  <si>
    <t>Menard Ave &amp; Belmont Ave</t>
  </si>
  <si>
    <t>Austin Ave &amp; Wellington Ave</t>
  </si>
  <si>
    <t>Racine Ave &amp; 65th St</t>
  </si>
  <si>
    <t>May St &amp; 69th St</t>
  </si>
  <si>
    <t>Harvey Ave &amp; North Ave</t>
  </si>
  <si>
    <t>Woodlawn Ave &amp; 75th St</t>
  </si>
  <si>
    <t>Menard Ave &amp; Grand Ave</t>
  </si>
  <si>
    <t>Evans Ave &amp; 75th St</t>
  </si>
  <si>
    <t>McVicker Ave &amp; Grand Ave</t>
  </si>
  <si>
    <t>Vernon Ave &amp; 75th St</t>
  </si>
  <si>
    <t>Austin Blvd &amp; North Ave</t>
  </si>
  <si>
    <t>State St &amp; 76th St</t>
  </si>
  <si>
    <t>Hiawatha Park</t>
  </si>
  <si>
    <t>State St &amp; 79th St</t>
  </si>
  <si>
    <t>Panama Ave &amp; Forest Preserve Ave</t>
  </si>
  <si>
    <t>Vernon Ave &amp; 79th St</t>
  </si>
  <si>
    <t>Canty Elementary School</t>
  </si>
  <si>
    <t>Greenwood Ave &amp; 79th St</t>
  </si>
  <si>
    <t>Plainfield Ave &amp; Irving Park Rd</t>
  </si>
  <si>
    <t>Stony Island Ave &amp; South Chicago Ave</t>
  </si>
  <si>
    <t>Ozark Ave &amp; Addison St</t>
  </si>
  <si>
    <t>Phillips Ave &amp; 79th St</t>
  </si>
  <si>
    <t>Oketo Ave &amp; Belmont Ave</t>
  </si>
  <si>
    <t>Phillips Ave &amp; 83rd St</t>
  </si>
  <si>
    <t>Exchange Ave &amp; 131st St</t>
  </si>
  <si>
    <t>Stony Island Ave &amp; 82nd St</t>
  </si>
  <si>
    <t>Baltimore Ave &amp; 134th St</t>
  </si>
  <si>
    <t>Ellis Ave &amp; 83rd St</t>
  </si>
  <si>
    <t>Baltimore Ave &amp; 132nd St</t>
  </si>
  <si>
    <t>Cottage Grove Ave &amp; 83rd St</t>
  </si>
  <si>
    <t>Houston Ave &amp; 131st St</t>
  </si>
  <si>
    <t>MLK Jr Dr &amp; 83rd St</t>
  </si>
  <si>
    <t>Stewart Ave &amp; 123rd St</t>
  </si>
  <si>
    <t>Wabash Ave &amp; 83rd St</t>
  </si>
  <si>
    <t>Parnell Ave &amp; 119th St</t>
  </si>
  <si>
    <t>South Chicago Ave &amp; 83rd St</t>
  </si>
  <si>
    <t>Yale Ave &amp; 119th St</t>
  </si>
  <si>
    <t>Kilbourn Ave &amp; Irving Park Rd</t>
  </si>
  <si>
    <t>Ada St &amp; 117th St</t>
  </si>
  <si>
    <t>Knox Ave &amp; Montrose Ave</t>
  </si>
  <si>
    <t>Eggleston Ave &amp; 115th St</t>
  </si>
  <si>
    <t>Halsted St &amp; 59th St</t>
  </si>
  <si>
    <t>Wallace St &amp; 112 St</t>
  </si>
  <si>
    <t>Western Blvd &amp; 48th Pl</t>
  </si>
  <si>
    <t>Indiana Ave &amp; 111th St</t>
  </si>
  <si>
    <t>Wabash Ave &amp; 87th St</t>
  </si>
  <si>
    <t>Michigan Ave &amp; 113th St</t>
  </si>
  <si>
    <t>Benson Ave &amp; Church St</t>
  </si>
  <si>
    <t>Cottage Grove Ave &amp; 111th St</t>
  </si>
  <si>
    <t>Valli Produce - Evanston Plaza</t>
  </si>
  <si>
    <t>Avenue J &amp; 112th St</t>
  </si>
  <si>
    <t>Dodge Ave &amp; Church St</t>
  </si>
  <si>
    <t>Ewing Ave &amp; 112th St</t>
  </si>
  <si>
    <t>Sheridan Rd &amp; Noyes St (NU)</t>
  </si>
  <si>
    <t>Wentworth Ave &amp; 103rd St</t>
  </si>
  <si>
    <t>University Library (NU)</t>
  </si>
  <si>
    <t>Parnell Ave &amp; 103rd St</t>
  </si>
  <si>
    <t>Orleans St &amp; Chestnut St (NEXT Apts)</t>
  </si>
  <si>
    <t>Ada St &amp; 95th St</t>
  </si>
  <si>
    <t>Michigan Ave &amp; 8th St</t>
  </si>
  <si>
    <t>Halsted St &amp; 102nd St</t>
  </si>
  <si>
    <t>Dearborn St &amp; Van Buren St</t>
  </si>
  <si>
    <t>Parnell Ave &amp; 98th St</t>
  </si>
  <si>
    <t>Malcolm X College</t>
  </si>
  <si>
    <t>Yates Ave &amp; 100th St</t>
  </si>
  <si>
    <t>Clark St &amp; Newport St</t>
  </si>
  <si>
    <t>Torrence Ave &amp; 98th St</t>
  </si>
  <si>
    <t>Orleans St &amp; Hubbard St</t>
  </si>
  <si>
    <t>Ewing Ave &amp; 101st St</t>
  </si>
  <si>
    <t>Wood St &amp; Chicago Ave</t>
  </si>
  <si>
    <t>Ewing Ave &amp; 96th St N</t>
  </si>
  <si>
    <t>Clinton St &amp; Jackson Blvd</t>
  </si>
  <si>
    <t>Ewing Ave &amp; Indianapolis Ave</t>
  </si>
  <si>
    <t>Lakefront Trail &amp; Wilson Ave</t>
  </si>
  <si>
    <t>Ewing Ave &amp; 99th St</t>
  </si>
  <si>
    <t>Latrobe Ave &amp; Chicago Ave</t>
  </si>
  <si>
    <t>Justine St &amp; 87th St</t>
  </si>
  <si>
    <t>Smith Park</t>
  </si>
  <si>
    <t>Vincennes Ave &amp; 87th St</t>
  </si>
  <si>
    <t>Western Ave &amp; Fillmore St</t>
  </si>
  <si>
    <t>State St &amp; 54th St</t>
  </si>
  <si>
    <t>Cottage Grove Ave &amp; 87th St</t>
  </si>
  <si>
    <t>Racine Ave &amp; 57th St</t>
  </si>
  <si>
    <t>Burnside Academy</t>
  </si>
  <si>
    <t>Stewart Ave &amp; 63rd St</t>
  </si>
  <si>
    <t>Cottage Grove Ave &amp; 92nd St</t>
  </si>
  <si>
    <t>Eggleston Ave &amp; 69th St</t>
  </si>
  <si>
    <t>Houston Ave &amp; 91st St</t>
  </si>
  <si>
    <t>Commercial Ave &amp; 89th St</t>
  </si>
  <si>
    <t>Michigan Ave &amp; 71st St</t>
  </si>
  <si>
    <t>Rhodes Ave &amp; 71st St</t>
  </si>
  <si>
    <t>Muskegon Ave &amp; 89th St</t>
  </si>
  <si>
    <t>Name Keep</t>
  </si>
  <si>
    <t>Name Remove</t>
  </si>
  <si>
    <t>start_station_name</t>
  </si>
  <si>
    <t>count</t>
  </si>
  <si>
    <t>start_station_id2</t>
  </si>
  <si>
    <t>end_station_id</t>
  </si>
  <si>
    <t>end_station_name</t>
  </si>
  <si>
    <t>Kildare Ave &amp; 85th St (Kostner Ave &amp; 87th St T...)</t>
  </si>
  <si>
    <t>Not In Start_Id</t>
  </si>
  <si>
    <t>end_station_id2</t>
  </si>
  <si>
    <t>end_station_name3</t>
  </si>
  <si>
    <t>count4</t>
  </si>
  <si>
    <t>Check5</t>
  </si>
  <si>
    <t>Name Check</t>
  </si>
  <si>
    <t>id</t>
  </si>
  <si>
    <t>Station_name</t>
  </si>
  <si>
    <t>Coun</t>
  </si>
  <si>
    <t>Keep</t>
  </si>
  <si>
    <t>replace</t>
  </si>
  <si>
    <t>Rockwell St &amp; Archer Ave\t</t>
  </si>
  <si>
    <t>str.replace</t>
  </si>
  <si>
    <t>Original Address</t>
  </si>
  <si>
    <t xml:space="preserve">Kildare Ave &amp; 85th St  </t>
  </si>
  <si>
    <t xml:space="preserve">Kildare Ave &amp; 85th St (Kostner Ave &amp; 87th St TEMPORARY)  </t>
  </si>
  <si>
    <t xml:space="preserve">Glenlake Ave &amp; Pulaski Rd  </t>
  </si>
  <si>
    <t xml:space="preserve">Granville Ave &amp; Pulaski Rd  </t>
  </si>
  <si>
    <t xml:space="preserve">Ridge Blvd &amp; Howard St  </t>
  </si>
  <si>
    <t xml:space="preserve">Hamlin Ave &amp; Grand Ave  </t>
  </si>
  <si>
    <t xml:space="preserve">Paulina St &amp; Howard St  </t>
  </si>
  <si>
    <t xml:space="preserve">Hamlin Ave &amp; Chicago Ave  </t>
  </si>
  <si>
    <t xml:space="preserve">Pulaski Rd &amp; Armitage Ave  </t>
  </si>
  <si>
    <t xml:space="preserve">Clark St &amp; Jarvis Ave  </t>
  </si>
  <si>
    <t xml:space="preserve">Conservatory Dr &amp; Lake St  </t>
  </si>
  <si>
    <t xml:space="preserve">Keystone Ave &amp; North Ave  </t>
  </si>
  <si>
    <t xml:space="preserve">Wolcott Ave &amp; Fargo Ave  </t>
  </si>
  <si>
    <t xml:space="preserve">Kostner Ave &amp; North Ave  </t>
  </si>
  <si>
    <t xml:space="preserve">Greenview Ave &amp; Jarvis Ave  </t>
  </si>
  <si>
    <t xml:space="preserve">Karlov Ave &amp; Kamerling Ave  </t>
  </si>
  <si>
    <t xml:space="preserve">Eastlake Ter &amp; Howard St  </t>
  </si>
  <si>
    <t xml:space="preserve">Pulaski Rd &amp; Roosevelt Rd  </t>
  </si>
  <si>
    <t xml:space="preserve">Glenwood Ave &amp; Touhy Ave  </t>
  </si>
  <si>
    <t xml:space="preserve">Kedzie Ave &amp; Arthington St  </t>
  </si>
  <si>
    <t xml:space="preserve">Western Ave &amp; Howard St  </t>
  </si>
  <si>
    <t xml:space="preserve">Roswell B. Mason Elementary School  </t>
  </si>
  <si>
    <t xml:space="preserve">Laramie Ave &amp; Kinzie St  </t>
  </si>
  <si>
    <t xml:space="preserve">S Kostner Ave &amp; W 18th Pl  </t>
  </si>
  <si>
    <t xml:space="preserve">Karlov Ave &amp; Madison St  </t>
  </si>
  <si>
    <t xml:space="preserve">California Ave &amp; Ogden Ave  </t>
  </si>
  <si>
    <t xml:space="preserve">Pulaski Rd &amp; Congress Pkwy  </t>
  </si>
  <si>
    <t xml:space="preserve">Zapata Academy  </t>
  </si>
  <si>
    <t xml:space="preserve">Kostner Ave &amp; Lake St  </t>
  </si>
  <si>
    <t xml:space="preserve">Keeler Ave &amp; 26th St  </t>
  </si>
  <si>
    <t xml:space="preserve">Kenton Ave &amp; Madison St  </t>
  </si>
  <si>
    <t xml:space="preserve">2302 S Pulaski Rd  </t>
  </si>
  <si>
    <t xml:space="preserve">Laramie Ave &amp; Madison St  </t>
  </si>
  <si>
    <t xml:space="preserve">Whipple St &amp; 26th St  </t>
  </si>
  <si>
    <t xml:space="preserve">Laramie Ave &amp; Gladys Ave  </t>
  </si>
  <si>
    <t xml:space="preserve">Cicero Ave &amp; Roscoe St  </t>
  </si>
  <si>
    <t xml:space="preserve">Kostner Ave &amp; Adams St  </t>
  </si>
  <si>
    <t xml:space="preserve">Linder Ave &amp; Belmont Ave  </t>
  </si>
  <si>
    <t xml:space="preserve">Damen Ave &amp; Pershing Rd  </t>
  </si>
  <si>
    <t xml:space="preserve">Cicero Ave &amp; Wellington Ave  </t>
  </si>
  <si>
    <t xml:space="preserve">Marshfield Ave &amp; 44th St  </t>
  </si>
  <si>
    <t xml:space="preserve">Laramie Ave &amp; Fullerton Ave  </t>
  </si>
  <si>
    <t xml:space="preserve">Elizabeth St &amp; 47th St  </t>
  </si>
  <si>
    <t xml:space="preserve">Lorel Ave &amp; Chicago Ave  </t>
  </si>
  <si>
    <t xml:space="preserve">Damen Ave &amp; 51st St  </t>
  </si>
  <si>
    <t xml:space="preserve">Cicero Ave &amp; Le Moyne St - midblock  </t>
  </si>
  <si>
    <t xml:space="preserve">Throop St &amp; 52nd St  </t>
  </si>
  <si>
    <t xml:space="preserve">Spencer Elementary Technology Academy  </t>
  </si>
  <si>
    <t xml:space="preserve">Seeley Ave &amp; Garfield Blvd  </t>
  </si>
  <si>
    <t xml:space="preserve">Lotus Ave &amp; Harrison St  </t>
  </si>
  <si>
    <t xml:space="preserve">Racine Ave &amp; Garfield Blvd  </t>
  </si>
  <si>
    <t xml:space="preserve">Menard Ave &amp; Dakin St - midblock  </t>
  </si>
  <si>
    <t xml:space="preserve">Marshfield Ave &amp; 59th St  </t>
  </si>
  <si>
    <t xml:space="preserve">Austin Ave &amp; Roscoe St  </t>
  </si>
  <si>
    <t xml:space="preserve">Damen Ave &amp; 59th St  </t>
  </si>
  <si>
    <t xml:space="preserve">Melvina Ave &amp; Belmont Ave  </t>
  </si>
  <si>
    <t xml:space="preserve">Racine Ave &amp; 61st St  </t>
  </si>
  <si>
    <t xml:space="preserve">Menard Ave &amp; Belmont Ave  </t>
  </si>
  <si>
    <t xml:space="preserve">Austin Ave &amp; Wellington Ave  </t>
  </si>
  <si>
    <t xml:space="preserve">Racine Ave &amp; 65th St  </t>
  </si>
  <si>
    <t xml:space="preserve">May St &amp; 69th St  </t>
  </si>
  <si>
    <t xml:space="preserve">Harvey Ave &amp; North Ave  </t>
  </si>
  <si>
    <t xml:space="preserve">Woodlawn Ave &amp; 75th St  </t>
  </si>
  <si>
    <t xml:space="preserve">Menard Ave &amp; Grand Ave  </t>
  </si>
  <si>
    <t xml:space="preserve">Evans Ave &amp; 75th St  </t>
  </si>
  <si>
    <t xml:space="preserve">McVicker Ave &amp; Grand Ave  </t>
  </si>
  <si>
    <t xml:space="preserve">Vernon Ave &amp; 75th St  </t>
  </si>
  <si>
    <t xml:space="preserve">Austin Blvd &amp; North Ave  </t>
  </si>
  <si>
    <t xml:space="preserve">State St &amp; 76th St  </t>
  </si>
  <si>
    <t xml:space="preserve">Hiawatha Park  </t>
  </si>
  <si>
    <t xml:space="preserve">State St &amp; 79th St  </t>
  </si>
  <si>
    <t xml:space="preserve">Panama Ave &amp; Forest Preserve Ave  </t>
  </si>
  <si>
    <t xml:space="preserve">Vernon Ave &amp; 79th St  </t>
  </si>
  <si>
    <t xml:space="preserve">Canty Elementary School  </t>
  </si>
  <si>
    <t xml:space="preserve">Greenwood Ave &amp; 79th St  </t>
  </si>
  <si>
    <t xml:space="preserve">Plainfield Ave &amp; Irving Park Rd  </t>
  </si>
  <si>
    <t xml:space="preserve">Stony Island Ave &amp; South Chicago Ave  </t>
  </si>
  <si>
    <t xml:space="preserve">Ozark Ave &amp; Addison St  </t>
  </si>
  <si>
    <t xml:space="preserve">Phillips Ave &amp; 79th St  </t>
  </si>
  <si>
    <t xml:space="preserve">Oketo Ave &amp; Belmont Ave  </t>
  </si>
  <si>
    <t xml:space="preserve">Phillips Ave &amp; 83rd St  </t>
  </si>
  <si>
    <t xml:space="preserve">Exchange Ave &amp; 131st St  </t>
  </si>
  <si>
    <t xml:space="preserve">Stony Island Ave &amp; 82nd St  </t>
  </si>
  <si>
    <t xml:space="preserve">Baltimore Ave &amp; 134th St  </t>
  </si>
  <si>
    <t xml:space="preserve">Ellis Ave &amp; 83rd St  </t>
  </si>
  <si>
    <t xml:space="preserve">Baltimore Ave &amp; 132nd St  </t>
  </si>
  <si>
    <t xml:space="preserve">Cottage Grove Ave &amp; 83rd St  </t>
  </si>
  <si>
    <t xml:space="preserve">Houston Ave &amp; 131st St  </t>
  </si>
  <si>
    <t xml:space="preserve">MLK Jr Dr &amp; 83rd St  </t>
  </si>
  <si>
    <t xml:space="preserve">Stewart Ave &amp; 123rd St  </t>
  </si>
  <si>
    <t xml:space="preserve">Wabash Ave &amp; 83rd St  </t>
  </si>
  <si>
    <t xml:space="preserve">Parnell Ave &amp; 119th St  </t>
  </si>
  <si>
    <t xml:space="preserve">South Chicago Ave &amp; 83rd St  </t>
  </si>
  <si>
    <t xml:space="preserve">Yale Ave &amp; 119th St  </t>
  </si>
  <si>
    <t xml:space="preserve">Kilbourn Ave &amp; Irving Park Rd  </t>
  </si>
  <si>
    <t xml:space="preserve">Ada St &amp; 117th St  </t>
  </si>
  <si>
    <t xml:space="preserve">Knox Ave &amp; Montrose Ave  </t>
  </si>
  <si>
    <t xml:space="preserve">Eggleston Ave &amp; 115th St  </t>
  </si>
  <si>
    <t xml:space="preserve">Halsted St &amp; 59th St  </t>
  </si>
  <si>
    <t xml:space="preserve">Wallace St &amp; 112 St  </t>
  </si>
  <si>
    <t xml:space="preserve">Western Blvd &amp; 48th Pl  </t>
  </si>
  <si>
    <t xml:space="preserve">Indiana Ave &amp; 111th St  </t>
  </si>
  <si>
    <t xml:space="preserve">Wabash Ave &amp; 87th St  </t>
  </si>
  <si>
    <t xml:space="preserve">Michigan Ave &amp; 113th St  </t>
  </si>
  <si>
    <t xml:space="preserve">Benson Ave &amp; Church St  </t>
  </si>
  <si>
    <t xml:space="preserve">Cottage Grove Ave &amp; 111th St  </t>
  </si>
  <si>
    <t xml:space="preserve">Valli Produce - Evanston Plaza  </t>
  </si>
  <si>
    <t xml:space="preserve">Avenue J &amp; 112th St  </t>
  </si>
  <si>
    <t xml:space="preserve">Dodge Ave &amp; Church St  </t>
  </si>
  <si>
    <t xml:space="preserve">Ewing Ave &amp; 112th St  </t>
  </si>
  <si>
    <t xml:space="preserve">Sheridan Rd &amp; Noyes St (NU)  </t>
  </si>
  <si>
    <t xml:space="preserve">Wentworth Ave &amp; 103rd St  </t>
  </si>
  <si>
    <t xml:space="preserve">University Library (NU)  </t>
  </si>
  <si>
    <t xml:space="preserve">Parnell Ave &amp; 103rd St  </t>
  </si>
  <si>
    <t xml:space="preserve">Orleans St &amp; Chestnut St (NEXT Apts)  </t>
  </si>
  <si>
    <t xml:space="preserve">Ada St &amp; 95th St  </t>
  </si>
  <si>
    <t xml:space="preserve">Michigan Ave &amp; 8th St  </t>
  </si>
  <si>
    <t xml:space="preserve">Halsted St &amp; 102nd St  </t>
  </si>
  <si>
    <t xml:space="preserve">Dearborn St &amp; Van Buren St  </t>
  </si>
  <si>
    <t xml:space="preserve">Parnell Ave &amp; 98th St  </t>
  </si>
  <si>
    <t xml:space="preserve">Malcolm X College  </t>
  </si>
  <si>
    <t xml:space="preserve">Yates Ave &amp; 100th St  </t>
  </si>
  <si>
    <t xml:space="preserve">Clark St &amp; Newport St  </t>
  </si>
  <si>
    <t xml:space="preserve">Torrence Ave &amp; 98th St  </t>
  </si>
  <si>
    <t xml:space="preserve">Orleans St &amp; Hubbard St  </t>
  </si>
  <si>
    <t xml:space="preserve">Ewing Ave &amp; 101st St  </t>
  </si>
  <si>
    <t xml:space="preserve">Wood St &amp; Chicago Ave  </t>
  </si>
  <si>
    <t xml:space="preserve">Ewing Ave &amp; 96th St N  </t>
  </si>
  <si>
    <t xml:space="preserve">Clinton St &amp; Jackson Blvd  </t>
  </si>
  <si>
    <t xml:space="preserve">Ewing Ave &amp; Indianapolis Ave  </t>
  </si>
  <si>
    <t xml:space="preserve">Lakefront Trail &amp; Wilson Ave  </t>
  </si>
  <si>
    <t xml:space="preserve">Ewing Ave &amp; 99th St  </t>
  </si>
  <si>
    <t xml:space="preserve">Latrobe Ave &amp; Chicago Ave  </t>
  </si>
  <si>
    <t xml:space="preserve">Justine St &amp; 87th St  </t>
  </si>
  <si>
    <t xml:space="preserve">Smith Park  </t>
  </si>
  <si>
    <t xml:space="preserve">Vincennes Ave &amp; 87th St  </t>
  </si>
  <si>
    <t xml:space="preserve">Western Ave &amp; Fillmore St  </t>
  </si>
  <si>
    <t xml:space="preserve">State St &amp; 54th St  </t>
  </si>
  <si>
    <t xml:space="preserve">Cottage Grove Ave &amp; 87th St  </t>
  </si>
  <si>
    <t xml:space="preserve">Racine Ave &amp; 57th St  </t>
  </si>
  <si>
    <t xml:space="preserve">Burnside Academy  </t>
  </si>
  <si>
    <t xml:space="preserve">Stewart Ave &amp; 63rd St  </t>
  </si>
  <si>
    <t xml:space="preserve">Cottage Grove Ave &amp; 92nd St  </t>
  </si>
  <si>
    <t xml:space="preserve">Eggleston Ave &amp; 69th St  </t>
  </si>
  <si>
    <t xml:space="preserve">Houston Ave &amp; 91st St  </t>
  </si>
  <si>
    <t xml:space="preserve">Commercial Ave &amp; 89th St  </t>
  </si>
  <si>
    <t xml:space="preserve">Michigan Ave &amp; 71st St  </t>
  </si>
  <si>
    <t xml:space="preserve">Rhodes Ave &amp; 71st St  </t>
  </si>
  <si>
    <t xml:space="preserve">Muskegon Ave &amp; 89th St  </t>
  </si>
  <si>
    <t xml:space="preserve">Racine Ave &amp; Washington Blvd  </t>
  </si>
  <si>
    <t xml:space="preserve">Racine Ave &amp; 83rd St  </t>
  </si>
  <si>
    <t xml:space="preserve">Hoyne Ave &amp; Balmoral Ave  </t>
  </si>
  <si>
    <t xml:space="preserve">Sangamon St &amp; 79th St  </t>
  </si>
  <si>
    <t xml:space="preserve">Sheridan Rd &amp; Columbia Ave  </t>
  </si>
  <si>
    <t xml:space="preserve">Prairie Ave &amp; 85th St  </t>
  </si>
  <si>
    <t xml:space="preserve">Evanston Civic Center  </t>
  </si>
  <si>
    <t xml:space="preserve">Langley Ave &amp; 79th St  </t>
  </si>
  <si>
    <t xml:space="preserve">Dodge Ave &amp; Mulford St  </t>
  </si>
  <si>
    <t xml:space="preserve">Cottage Grove &amp; 86th St  </t>
  </si>
  <si>
    <t xml:space="preserve">South Chicago Ave &amp; Elliot Ave  </t>
  </si>
  <si>
    <t xml:space="preserve">83rd St (Avalon Park) Metra  </t>
  </si>
  <si>
    <t>End Station ID</t>
  </si>
  <si>
    <t>Cottage Grove Ave &amp; 78th St</t>
  </si>
  <si>
    <t>Pittsburgh Ave &amp; Irving Park</t>
  </si>
  <si>
    <t>Racine Ave &amp; Washington Blvd</t>
  </si>
  <si>
    <t>Racine Ave &amp; 83rd St</t>
  </si>
  <si>
    <t>Hoyne Ave &amp; Balmoral Ave</t>
  </si>
  <si>
    <t>Sangamon St &amp; 79th St</t>
  </si>
  <si>
    <t>Sheridan Rd &amp; Columbia Ave</t>
  </si>
  <si>
    <t>Prairie Ave &amp; 85th St</t>
  </si>
  <si>
    <t>Evanston Civic Center</t>
  </si>
  <si>
    <t>Langley Ave &amp; 79th St</t>
  </si>
  <si>
    <t>Dodge Ave &amp; Mulford St</t>
  </si>
  <si>
    <t>Cottage Grove &amp; 86th St</t>
  </si>
  <si>
    <t>South Chicago Ave &amp; Elliot Ave</t>
  </si>
  <si>
    <t>83rd St (Avalon Park) Metra</t>
  </si>
  <si>
    <t>Start Station ID</t>
  </si>
  <si>
    <t>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</si>
</sst>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7" borderId="0" xfId="0" applyFill="1"/>
    <xf numFmtId="0" fontId="4" fillId="8" borderId="0" xfId="0" applyFont="1" applyFill="1"/>
    <xf numFmtId="0" fontId="4" fillId="5" borderId="0" xfId="0" applyFont="1" applyFill="1"/>
    <xf numFmtId="0" fontId="2" fillId="5" borderId="0" xfId="0" applyFont="1" applyFill="1"/>
    <xf numFmtId="0" fontId="1" fillId="2" borderId="6" xfId="0" applyFont="1" applyFill="1" applyBorder="1"/>
    <xf numFmtId="0" fontId="1" fillId="2" borderId="7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4" fillId="6" borderId="2" xfId="0" applyFont="1" applyFill="1" applyBorder="1"/>
    <xf numFmtId="0" fontId="4" fillId="6" borderId="3" xfId="0" applyFont="1" applyFill="1" applyBorder="1"/>
    <xf numFmtId="0" fontId="2" fillId="6" borderId="5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6" xfId="0" applyFont="1" applyFill="1" applyBorder="1"/>
    <xf numFmtId="0" fontId="4" fillId="9" borderId="2" xfId="0" applyFont="1" applyFill="1" applyBorder="1"/>
    <xf numFmtId="0" fontId="4" fillId="9" borderId="3" xfId="0" applyFont="1" applyFill="1" applyBorder="1"/>
  </cellXfs>
  <cellStyles count="1">
    <cellStyle name="Normal" xfId="0" builtinId="0"/>
  </cellStyles>
  <dxfs count="30">
    <dxf>
      <fill>
        <patternFill patternType="solid">
          <fgColor rgb="FFFFC000"/>
          <bgColor rgb="FF000000"/>
        </patternFill>
      </fill>
    </dxf>
    <dxf>
      <numFmt numFmtId="0" formatCode="General"/>
    </dxf>
    <dxf>
      <font>
        <b/>
        <i val="0"/>
        <color auto="1"/>
      </font>
      <fill>
        <patternFill>
          <bgColor theme="9"/>
        </patternFill>
      </fill>
    </dxf>
    <dxf>
      <numFmt numFmtId="0" formatCode="General"/>
    </dxf>
    <dxf>
      <font>
        <color theme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22" totalsRowShown="0" headerRowDxfId="28">
  <autoFilter ref="A1:C22"/>
  <tableColumns count="3">
    <tableColumn id="1" name="start_station_id"/>
    <tableColumn id="2" name="Name Keep"/>
    <tableColumn id="3" name="Name Remov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F2:H158" totalsRowShown="0">
  <autoFilter ref="F2:H158"/>
  <tableColumns count="3">
    <tableColumn id="1" name="Start Station ID"/>
    <tableColumn id="2" name="Original Address"/>
    <tableColumn id="3" name="Replace" dataDxfId="3">
      <calculatedColumnFormula>IF(COUNTIF(Table10[End Station ID],F2)=0, "Not Found", "Found")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E1:G43" totalsRowShown="0" headerRowDxfId="27">
  <autoFilter ref="E1:G43"/>
  <tableColumns count="3">
    <tableColumn id="2" name="start_station_id2"/>
    <tableColumn id="3" name="start_station_name"/>
    <tableColumn id="4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C87" totalsRowShown="0" headerRowDxfId="29">
  <autoFilter ref="A1:C87"/>
  <tableColumns count="3">
    <tableColumn id="1" name="start_station_id"/>
    <tableColumn id="2" name="Name Keep"/>
    <tableColumn id="3" name="Name Remo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F1:H137" totalsRowShown="0" headerRowDxfId="26">
  <autoFilter ref="F1:H137"/>
  <tableColumns count="3">
    <tableColumn id="1" name="end_station_id"/>
    <tableColumn id="2" name="end_station_name"/>
    <tableColumn id="3" name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C43" totalsRowShown="0" headerRowDxfId="24" dataDxfId="20">
  <autoFilter ref="A1:C43"/>
  <tableColumns count="3">
    <tableColumn id="2" name="start_station_id2" dataDxfId="23"/>
    <tableColumn id="3" name="start_station_name" dataDxfId="22"/>
    <tableColumn id="4" name="count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E1:I96" totalsRowShown="0" headerRowDxfId="25">
  <autoFilter ref="E1:I96"/>
  <tableColumns count="5">
    <tableColumn id="5" name="end_station_id2"/>
    <tableColumn id="6" name="end_station_name3"/>
    <tableColumn id="7" name="count4"/>
    <tableColumn id="8" name="Check5"/>
    <tableColumn id="9" name="Name Check" dataDxfId="19">
      <calculatedColumnFormula>IF(COUNTIF(Table36[start_station_name],F2)=0,"Not Found","Found")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C115" totalsRowShown="0" dataDxfId="14" tableBorderDxfId="18">
  <autoFilter ref="A1:C115">
    <filterColumn colId="0">
      <colorFilter dxfId="0"/>
    </filterColumn>
  </autoFilter>
  <sortState ref="A2:C114">
    <sortCondition ref="A1:A115"/>
  </sortState>
  <tableColumns count="3">
    <tableColumn id="1" name="id" dataDxfId="17"/>
    <tableColumn id="2" name="Station_name" dataDxfId="16"/>
    <tableColumn id="3" name="Coun" dataDxfId="1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D25" totalsRowShown="0" headerRowDxfId="13" dataDxfId="12" headerRowBorderDxfId="10" tableBorderDxfId="11" totalsRowBorderDxfId="9">
  <autoFilter ref="A1:D25"/>
  <sortState ref="A2:C28">
    <sortCondition ref="A1:A28"/>
  </sortState>
  <tableColumns count="4">
    <tableColumn id="1" name="start_station_id" dataDxfId="8"/>
    <tableColumn id="2" name="start_station_name" dataDxfId="7"/>
    <tableColumn id="3" name="count" dataDxfId="6"/>
    <tableColumn id="4" name="str.replace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B2:D164" totalsRowShown="0">
  <autoFilter ref="B2:D164"/>
  <tableColumns count="3">
    <tableColumn id="1" name="End Station ID"/>
    <tableColumn id="2" name="Original Address"/>
    <tableColumn id="3" name="Replace" dataDxfId="1">
      <calculatedColumnFormula>IF(COUNTIF(Table11[Start Station ID],B2) = 0, "Not Found", "Found")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130" zoomScaleNormal="130" workbookViewId="0">
      <selection activeCell="B3" sqref="B3"/>
    </sheetView>
  </sheetViews>
  <sheetFormatPr defaultRowHeight="14.4" x14ac:dyDescent="0.3"/>
  <cols>
    <col min="1" max="1" width="16" customWidth="1"/>
    <col min="2" max="2" width="48.77734375" bestFit="1" customWidth="1"/>
    <col min="3" max="3" width="27.6640625" bestFit="1" customWidth="1"/>
    <col min="5" max="5" width="18.77734375" customWidth="1"/>
    <col min="6" max="6" width="50.33203125" bestFit="1" customWidth="1"/>
    <col min="7" max="7" width="9.6640625" customWidth="1"/>
  </cols>
  <sheetData>
    <row r="1" spans="1:7" s="1" customFormat="1" x14ac:dyDescent="0.3">
      <c r="A1" s="1" t="s">
        <v>0</v>
      </c>
      <c r="B1" s="1" t="s">
        <v>174</v>
      </c>
      <c r="C1" s="1" t="s">
        <v>175</v>
      </c>
      <c r="E1" s="1" t="s">
        <v>178</v>
      </c>
      <c r="F1" s="1" t="s">
        <v>176</v>
      </c>
      <c r="G1" s="1" t="s">
        <v>177</v>
      </c>
    </row>
    <row r="2" spans="1:7" x14ac:dyDescent="0.3">
      <c r="A2">
        <v>1524189</v>
      </c>
      <c r="B2" s="4" t="s">
        <v>1</v>
      </c>
      <c r="C2" t="s">
        <v>2</v>
      </c>
      <c r="E2" s="4">
        <v>1524189</v>
      </c>
      <c r="F2" s="4" t="s">
        <v>2</v>
      </c>
      <c r="G2" s="4">
        <v>137</v>
      </c>
    </row>
    <row r="3" spans="1:7" x14ac:dyDescent="0.3">
      <c r="A3">
        <v>20129</v>
      </c>
      <c r="B3" t="s">
        <v>3</v>
      </c>
      <c r="C3" t="s">
        <v>4</v>
      </c>
      <c r="E3" s="4">
        <v>1524189</v>
      </c>
      <c r="F3" s="4" t="s">
        <v>1</v>
      </c>
      <c r="G3" s="4">
        <v>154</v>
      </c>
    </row>
    <row r="4" spans="1:7" x14ac:dyDescent="0.3">
      <c r="A4">
        <v>21322</v>
      </c>
      <c r="B4" t="s">
        <v>5</v>
      </c>
      <c r="C4" t="s">
        <v>6</v>
      </c>
      <c r="E4" s="4">
        <v>20129</v>
      </c>
      <c r="F4" s="4" t="s">
        <v>3</v>
      </c>
      <c r="G4" s="4">
        <v>1</v>
      </c>
    </row>
    <row r="5" spans="1:7" x14ac:dyDescent="0.3">
      <c r="A5">
        <v>21366</v>
      </c>
      <c r="B5" t="s">
        <v>7</v>
      </c>
      <c r="C5" t="s">
        <v>8</v>
      </c>
      <c r="E5" s="4">
        <v>20129</v>
      </c>
      <c r="F5" s="4" t="s">
        <v>4</v>
      </c>
      <c r="G5" s="4">
        <v>11</v>
      </c>
    </row>
    <row r="6" spans="1:7" x14ac:dyDescent="0.3">
      <c r="A6">
        <v>21371</v>
      </c>
      <c r="B6" t="s">
        <v>9</v>
      </c>
      <c r="C6" t="s">
        <v>10</v>
      </c>
      <c r="E6" s="4">
        <v>21322</v>
      </c>
      <c r="F6" s="4" t="s">
        <v>6</v>
      </c>
      <c r="G6" s="4">
        <v>20</v>
      </c>
    </row>
    <row r="7" spans="1:7" x14ac:dyDescent="0.3">
      <c r="A7">
        <v>21393</v>
      </c>
      <c r="B7" t="s">
        <v>11</v>
      </c>
      <c r="C7" t="s">
        <v>12</v>
      </c>
      <c r="E7" s="4">
        <v>21322</v>
      </c>
      <c r="F7" s="4" t="s">
        <v>5</v>
      </c>
      <c r="G7" s="4">
        <v>229</v>
      </c>
    </row>
    <row r="8" spans="1:7" x14ac:dyDescent="0.3">
      <c r="A8">
        <v>23114</v>
      </c>
      <c r="B8" t="s">
        <v>13</v>
      </c>
      <c r="C8" t="s">
        <v>14</v>
      </c>
      <c r="E8" s="4">
        <v>21366</v>
      </c>
      <c r="F8" s="4" t="s">
        <v>7</v>
      </c>
      <c r="G8" s="4">
        <v>1</v>
      </c>
    </row>
    <row r="9" spans="1:7" x14ac:dyDescent="0.3">
      <c r="A9">
        <v>23187</v>
      </c>
      <c r="B9" t="s">
        <v>15</v>
      </c>
      <c r="C9" t="s">
        <v>16</v>
      </c>
      <c r="E9" s="4">
        <v>21366</v>
      </c>
      <c r="F9" s="4" t="s">
        <v>8</v>
      </c>
      <c r="G9" s="4">
        <v>69</v>
      </c>
    </row>
    <row r="10" spans="1:7" x14ac:dyDescent="0.3">
      <c r="A10">
        <v>23215</v>
      </c>
      <c r="B10" t="s">
        <v>17</v>
      </c>
      <c r="C10" t="s">
        <v>18</v>
      </c>
      <c r="E10" s="4">
        <v>21371</v>
      </c>
      <c r="F10" s="4" t="s">
        <v>9</v>
      </c>
      <c r="G10" s="4">
        <v>6</v>
      </c>
    </row>
    <row r="11" spans="1:7" x14ac:dyDescent="0.3">
      <c r="A11">
        <v>24156</v>
      </c>
      <c r="B11" t="s">
        <v>19</v>
      </c>
      <c r="C11" t="s">
        <v>20</v>
      </c>
      <c r="E11" s="4">
        <v>21371</v>
      </c>
      <c r="F11" s="4" t="s">
        <v>10</v>
      </c>
      <c r="G11" s="4">
        <v>51</v>
      </c>
    </row>
    <row r="12" spans="1:7" x14ac:dyDescent="0.3">
      <c r="A12">
        <v>514</v>
      </c>
      <c r="B12" t="s">
        <v>21</v>
      </c>
      <c r="C12" t="s">
        <v>22</v>
      </c>
      <c r="E12" s="4">
        <v>21393</v>
      </c>
      <c r="F12" s="4" t="s">
        <v>11</v>
      </c>
      <c r="G12" s="4">
        <v>1</v>
      </c>
    </row>
    <row r="13" spans="1:7" x14ac:dyDescent="0.3">
      <c r="A13">
        <v>515</v>
      </c>
      <c r="B13" t="s">
        <v>23</v>
      </c>
      <c r="C13" t="s">
        <v>24</v>
      </c>
      <c r="E13" s="4">
        <v>21393</v>
      </c>
      <c r="F13" s="4" t="s">
        <v>12</v>
      </c>
      <c r="G13" s="4">
        <v>32</v>
      </c>
    </row>
    <row r="14" spans="1:7" x14ac:dyDescent="0.3">
      <c r="A14">
        <v>517</v>
      </c>
      <c r="B14" t="s">
        <v>25</v>
      </c>
      <c r="C14" t="s">
        <v>26</v>
      </c>
      <c r="E14" s="2">
        <v>23114</v>
      </c>
      <c r="F14" s="2" t="s">
        <v>14</v>
      </c>
      <c r="G14" s="2">
        <v>22</v>
      </c>
    </row>
    <row r="15" spans="1:7" x14ac:dyDescent="0.3">
      <c r="A15">
        <v>518</v>
      </c>
      <c r="B15" t="s">
        <v>27</v>
      </c>
      <c r="C15" t="s">
        <v>28</v>
      </c>
      <c r="E15" s="2">
        <v>23114</v>
      </c>
      <c r="F15" s="2" t="s">
        <v>13</v>
      </c>
      <c r="G15" s="2">
        <v>24</v>
      </c>
    </row>
    <row r="16" spans="1:7" x14ac:dyDescent="0.3">
      <c r="A16">
        <v>519</v>
      </c>
      <c r="B16" t="s">
        <v>29</v>
      </c>
      <c r="C16" t="s">
        <v>30</v>
      </c>
      <c r="E16" s="4">
        <v>23187</v>
      </c>
      <c r="F16" s="4" t="s">
        <v>16</v>
      </c>
      <c r="G16" s="4">
        <v>139</v>
      </c>
    </row>
    <row r="17" spans="1:7" x14ac:dyDescent="0.3">
      <c r="A17">
        <v>520</v>
      </c>
      <c r="B17" t="s">
        <v>31</v>
      </c>
      <c r="C17" t="s">
        <v>32</v>
      </c>
      <c r="E17" s="4">
        <v>23187</v>
      </c>
      <c r="F17" s="4" t="s">
        <v>15</v>
      </c>
      <c r="G17" s="4">
        <v>19</v>
      </c>
    </row>
    <row r="18" spans="1:7" x14ac:dyDescent="0.3">
      <c r="A18">
        <v>523</v>
      </c>
      <c r="B18" t="s">
        <v>33</v>
      </c>
      <c r="C18" t="s">
        <v>34</v>
      </c>
      <c r="E18" s="4">
        <v>23215</v>
      </c>
      <c r="F18" s="4" t="s">
        <v>17</v>
      </c>
      <c r="G18" s="4">
        <v>6</v>
      </c>
    </row>
    <row r="19" spans="1:7" x14ac:dyDescent="0.3">
      <c r="A19">
        <v>525</v>
      </c>
      <c r="B19" t="s">
        <v>35</v>
      </c>
      <c r="C19" t="s">
        <v>36</v>
      </c>
      <c r="E19" s="4">
        <v>23215</v>
      </c>
      <c r="F19" s="4" t="s">
        <v>18</v>
      </c>
      <c r="G19" s="4">
        <v>155</v>
      </c>
    </row>
    <row r="20" spans="1:7" x14ac:dyDescent="0.3">
      <c r="A20" s="2">
        <v>527</v>
      </c>
      <c r="B20" s="2" t="s">
        <v>37</v>
      </c>
      <c r="C20" s="2" t="s">
        <v>38</v>
      </c>
      <c r="E20" s="4">
        <v>24156</v>
      </c>
      <c r="F20" s="4" t="s">
        <v>20</v>
      </c>
      <c r="G20" s="4">
        <v>8</v>
      </c>
    </row>
    <row r="21" spans="1:7" x14ac:dyDescent="0.3">
      <c r="A21">
        <v>528</v>
      </c>
      <c r="B21" t="s">
        <v>39</v>
      </c>
      <c r="C21" t="s">
        <v>40</v>
      </c>
      <c r="E21" s="4">
        <v>24156</v>
      </c>
      <c r="F21" s="4" t="s">
        <v>19</v>
      </c>
      <c r="G21" s="4">
        <v>91</v>
      </c>
    </row>
    <row r="22" spans="1:7" x14ac:dyDescent="0.3">
      <c r="A22" t="s">
        <v>41</v>
      </c>
      <c r="B22" t="s">
        <v>42</v>
      </c>
      <c r="C22" t="s">
        <v>43</v>
      </c>
      <c r="E22" s="2">
        <v>514</v>
      </c>
      <c r="F22" s="2" t="s">
        <v>21</v>
      </c>
      <c r="G22" s="2">
        <v>12</v>
      </c>
    </row>
    <row r="23" spans="1:7" x14ac:dyDescent="0.3">
      <c r="E23" s="2">
        <v>514</v>
      </c>
      <c r="F23" s="2" t="s">
        <v>22</v>
      </c>
      <c r="G23" s="2">
        <v>687</v>
      </c>
    </row>
    <row r="24" spans="1:7" x14ac:dyDescent="0.3">
      <c r="E24" s="2">
        <v>515</v>
      </c>
      <c r="F24" s="2" t="s">
        <v>23</v>
      </c>
      <c r="G24" s="2">
        <v>2</v>
      </c>
    </row>
    <row r="25" spans="1:7" x14ac:dyDescent="0.3">
      <c r="E25" s="2">
        <v>515</v>
      </c>
      <c r="F25" s="2" t="s">
        <v>24</v>
      </c>
      <c r="G25" s="2">
        <v>1740</v>
      </c>
    </row>
    <row r="26" spans="1:7" x14ac:dyDescent="0.3">
      <c r="E26" s="2">
        <v>517</v>
      </c>
      <c r="F26" s="2" t="s">
        <v>26</v>
      </c>
      <c r="G26" s="2">
        <v>1199</v>
      </c>
    </row>
    <row r="27" spans="1:7" x14ac:dyDescent="0.3">
      <c r="E27" s="2">
        <v>517</v>
      </c>
      <c r="F27" s="2" t="s">
        <v>25</v>
      </c>
      <c r="G27" s="2">
        <v>69</v>
      </c>
    </row>
    <row r="28" spans="1:7" x14ac:dyDescent="0.3">
      <c r="E28" s="2">
        <v>518</v>
      </c>
      <c r="F28" s="2" t="s">
        <v>28</v>
      </c>
      <c r="G28" s="2">
        <v>465</v>
      </c>
    </row>
    <row r="29" spans="1:7" x14ac:dyDescent="0.3">
      <c r="E29" s="2">
        <v>518</v>
      </c>
      <c r="F29" s="2" t="s">
        <v>27</v>
      </c>
      <c r="G29" s="2">
        <v>12</v>
      </c>
    </row>
    <row r="30" spans="1:7" x14ac:dyDescent="0.3">
      <c r="E30" s="2">
        <v>519</v>
      </c>
      <c r="F30" s="2" t="s">
        <v>29</v>
      </c>
      <c r="G30" s="2">
        <v>4</v>
      </c>
    </row>
    <row r="31" spans="1:7" x14ac:dyDescent="0.3">
      <c r="E31" s="2">
        <v>519</v>
      </c>
      <c r="F31" s="2" t="s">
        <v>30</v>
      </c>
      <c r="G31" s="2">
        <v>350</v>
      </c>
    </row>
    <row r="32" spans="1:7" x14ac:dyDescent="0.3">
      <c r="E32" s="2">
        <v>520</v>
      </c>
      <c r="F32" s="2" t="s">
        <v>32</v>
      </c>
      <c r="G32" s="2">
        <v>2774</v>
      </c>
    </row>
    <row r="33" spans="5:7" x14ac:dyDescent="0.3">
      <c r="E33" s="2">
        <v>520</v>
      </c>
      <c r="F33" s="2" t="s">
        <v>31</v>
      </c>
      <c r="G33" s="2">
        <v>25</v>
      </c>
    </row>
    <row r="34" spans="5:7" x14ac:dyDescent="0.3">
      <c r="E34" s="2">
        <v>523</v>
      </c>
      <c r="F34" s="2" t="s">
        <v>34</v>
      </c>
      <c r="G34" s="2">
        <v>1248</v>
      </c>
    </row>
    <row r="35" spans="5:7" x14ac:dyDescent="0.3">
      <c r="E35" s="2">
        <v>523</v>
      </c>
      <c r="F35" s="2" t="s">
        <v>33</v>
      </c>
      <c r="G35" s="2">
        <v>3</v>
      </c>
    </row>
    <row r="36" spans="5:7" x14ac:dyDescent="0.3">
      <c r="E36" s="2">
        <v>525</v>
      </c>
      <c r="F36" s="2" t="s">
        <v>36</v>
      </c>
      <c r="G36" s="2">
        <v>2075</v>
      </c>
    </row>
    <row r="37" spans="5:7" x14ac:dyDescent="0.3">
      <c r="E37" s="2">
        <v>525</v>
      </c>
      <c r="F37" s="2" t="s">
        <v>35</v>
      </c>
      <c r="G37" s="2">
        <v>1</v>
      </c>
    </row>
    <row r="38" spans="5:7" x14ac:dyDescent="0.3">
      <c r="E38" s="2">
        <v>527</v>
      </c>
      <c r="F38" s="2" t="s">
        <v>37</v>
      </c>
      <c r="G38" s="2">
        <v>1</v>
      </c>
    </row>
    <row r="39" spans="5:7" x14ac:dyDescent="0.3">
      <c r="E39" s="2">
        <v>527</v>
      </c>
      <c r="F39" s="2" t="s">
        <v>38</v>
      </c>
      <c r="G39" s="2">
        <v>1026</v>
      </c>
    </row>
    <row r="40" spans="5:7" x14ac:dyDescent="0.3">
      <c r="E40" s="4">
        <v>528</v>
      </c>
      <c r="F40" s="4" t="s">
        <v>39</v>
      </c>
      <c r="G40" s="4">
        <v>4</v>
      </c>
    </row>
    <row r="41" spans="5:7" x14ac:dyDescent="0.3">
      <c r="E41" s="4">
        <v>528</v>
      </c>
      <c r="F41" s="4" t="s">
        <v>40</v>
      </c>
      <c r="G41" s="4">
        <v>107</v>
      </c>
    </row>
    <row r="42" spans="5:7" x14ac:dyDescent="0.3">
      <c r="E42" s="4" t="s">
        <v>41</v>
      </c>
      <c r="F42" s="4" t="s">
        <v>42</v>
      </c>
      <c r="G42" s="4">
        <v>4220</v>
      </c>
    </row>
    <row r="43" spans="5:7" x14ac:dyDescent="0.3">
      <c r="E43" s="4" t="s">
        <v>41</v>
      </c>
      <c r="F43" s="4" t="s">
        <v>43</v>
      </c>
      <c r="G43" s="4">
        <v>1175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D118" zoomScale="160" zoomScaleNormal="160" workbookViewId="0">
      <selection activeCell="F1" sqref="F1:H137"/>
    </sheetView>
  </sheetViews>
  <sheetFormatPr defaultRowHeight="14.4" x14ac:dyDescent="0.3"/>
  <cols>
    <col min="1" max="1" width="16" customWidth="1"/>
    <col min="2" max="2" width="32" bestFit="1" customWidth="1"/>
    <col min="3" max="3" width="48.77734375" bestFit="1" customWidth="1"/>
    <col min="6" max="6" width="15.44140625" customWidth="1"/>
    <col min="7" max="7" width="40.88671875" bestFit="1" customWidth="1"/>
  </cols>
  <sheetData>
    <row r="1" spans="1:8" s="1" customFormat="1" x14ac:dyDescent="0.3">
      <c r="A1" s="1" t="s">
        <v>0</v>
      </c>
      <c r="B1" s="1" t="s">
        <v>174</v>
      </c>
      <c r="C1" s="1" t="s">
        <v>175</v>
      </c>
      <c r="F1" s="1" t="s">
        <v>179</v>
      </c>
      <c r="G1" s="1" t="s">
        <v>180</v>
      </c>
      <c r="H1" s="1" t="s">
        <v>177</v>
      </c>
    </row>
    <row r="2" spans="1:8" x14ac:dyDescent="0.3">
      <c r="A2">
        <v>1524189</v>
      </c>
      <c r="B2" t="s">
        <v>2</v>
      </c>
      <c r="C2" t="s">
        <v>1</v>
      </c>
      <c r="F2">
        <v>1524189</v>
      </c>
      <c r="G2" t="s">
        <v>2</v>
      </c>
      <c r="H2">
        <v>156</v>
      </c>
    </row>
    <row r="3" spans="1:8" x14ac:dyDescent="0.3">
      <c r="A3">
        <v>20129</v>
      </c>
      <c r="B3" t="s">
        <v>4</v>
      </c>
      <c r="C3" t="s">
        <v>3</v>
      </c>
      <c r="F3">
        <v>1524189</v>
      </c>
      <c r="G3" t="s">
        <v>1</v>
      </c>
      <c r="H3">
        <v>148</v>
      </c>
    </row>
    <row r="4" spans="1:8" x14ac:dyDescent="0.3">
      <c r="A4">
        <v>21322</v>
      </c>
      <c r="B4" t="s">
        <v>6</v>
      </c>
      <c r="C4" t="s">
        <v>5</v>
      </c>
      <c r="F4">
        <v>20129</v>
      </c>
      <c r="G4" t="s">
        <v>3</v>
      </c>
      <c r="H4">
        <v>3</v>
      </c>
    </row>
    <row r="5" spans="1:8" x14ac:dyDescent="0.3">
      <c r="A5">
        <v>21366</v>
      </c>
      <c r="B5" t="s">
        <v>7</v>
      </c>
      <c r="C5" t="s">
        <v>8</v>
      </c>
      <c r="F5">
        <v>20129</v>
      </c>
      <c r="G5" t="s">
        <v>4</v>
      </c>
      <c r="H5">
        <v>10</v>
      </c>
    </row>
    <row r="6" spans="1:8" x14ac:dyDescent="0.3">
      <c r="A6">
        <v>21371</v>
      </c>
      <c r="B6" t="s">
        <v>9</v>
      </c>
      <c r="C6" t="s">
        <v>10</v>
      </c>
      <c r="F6">
        <v>21322</v>
      </c>
      <c r="G6" t="s">
        <v>6</v>
      </c>
      <c r="H6">
        <v>14</v>
      </c>
    </row>
    <row r="7" spans="1:8" x14ac:dyDescent="0.3">
      <c r="A7">
        <v>21379</v>
      </c>
      <c r="B7" t="s">
        <v>44</v>
      </c>
      <c r="C7" t="s">
        <v>44</v>
      </c>
      <c r="F7">
        <v>21322</v>
      </c>
      <c r="G7" t="s">
        <v>5</v>
      </c>
      <c r="H7">
        <v>184</v>
      </c>
    </row>
    <row r="8" spans="1:8" x14ac:dyDescent="0.3">
      <c r="A8">
        <v>23114</v>
      </c>
      <c r="B8" t="s">
        <v>14</v>
      </c>
      <c r="C8" t="s">
        <v>13</v>
      </c>
      <c r="F8">
        <v>21366</v>
      </c>
      <c r="G8" t="s">
        <v>7</v>
      </c>
      <c r="H8">
        <v>3</v>
      </c>
    </row>
    <row r="9" spans="1:8" x14ac:dyDescent="0.3">
      <c r="A9">
        <v>23187</v>
      </c>
      <c r="B9" t="s">
        <v>15</v>
      </c>
      <c r="C9" t="s">
        <v>16</v>
      </c>
      <c r="F9">
        <v>21366</v>
      </c>
      <c r="G9" t="s">
        <v>8</v>
      </c>
      <c r="H9">
        <v>82</v>
      </c>
    </row>
    <row r="10" spans="1:8" x14ac:dyDescent="0.3">
      <c r="A10">
        <v>23215</v>
      </c>
      <c r="B10" t="s">
        <v>17</v>
      </c>
      <c r="C10" t="s">
        <v>18</v>
      </c>
      <c r="F10">
        <v>21371</v>
      </c>
      <c r="G10" t="s">
        <v>9</v>
      </c>
      <c r="H10">
        <v>1</v>
      </c>
    </row>
    <row r="11" spans="1:8" x14ac:dyDescent="0.3">
      <c r="A11">
        <v>24156</v>
      </c>
      <c r="B11" t="s">
        <v>20</v>
      </c>
      <c r="C11" t="s">
        <v>19</v>
      </c>
      <c r="F11">
        <v>21371</v>
      </c>
      <c r="G11" t="s">
        <v>10</v>
      </c>
      <c r="H11">
        <v>69</v>
      </c>
    </row>
    <row r="12" spans="1:8" x14ac:dyDescent="0.3">
      <c r="A12">
        <v>24240</v>
      </c>
      <c r="B12" t="s">
        <v>45</v>
      </c>
      <c r="C12" t="s">
        <v>46</v>
      </c>
      <c r="F12">
        <v>21379</v>
      </c>
      <c r="G12" t="s">
        <v>44</v>
      </c>
      <c r="H12">
        <v>83</v>
      </c>
    </row>
    <row r="13" spans="1:8" x14ac:dyDescent="0.3">
      <c r="A13">
        <v>514</v>
      </c>
      <c r="B13" t="s">
        <v>22</v>
      </c>
      <c r="C13" t="s">
        <v>21</v>
      </c>
      <c r="F13">
        <v>21379</v>
      </c>
      <c r="G13" t="s">
        <v>44</v>
      </c>
      <c r="H13">
        <v>217</v>
      </c>
    </row>
    <row r="14" spans="1:8" x14ac:dyDescent="0.3">
      <c r="A14">
        <v>515</v>
      </c>
      <c r="B14" t="s">
        <v>24</v>
      </c>
      <c r="C14" t="s">
        <v>23</v>
      </c>
      <c r="F14">
        <v>23114</v>
      </c>
      <c r="G14" t="s">
        <v>14</v>
      </c>
      <c r="H14">
        <v>22</v>
      </c>
    </row>
    <row r="15" spans="1:8" x14ac:dyDescent="0.3">
      <c r="A15">
        <v>517</v>
      </c>
      <c r="B15" t="s">
        <v>25</v>
      </c>
      <c r="C15" t="s">
        <v>26</v>
      </c>
      <c r="F15">
        <v>23114</v>
      </c>
      <c r="G15" t="s">
        <v>181</v>
      </c>
      <c r="H15">
        <v>24</v>
      </c>
    </row>
    <row r="16" spans="1:8" x14ac:dyDescent="0.3">
      <c r="A16">
        <v>518</v>
      </c>
      <c r="B16" t="s">
        <v>28</v>
      </c>
      <c r="C16" t="s">
        <v>27</v>
      </c>
      <c r="F16">
        <v>23187</v>
      </c>
      <c r="G16" t="s">
        <v>16</v>
      </c>
      <c r="H16">
        <v>122</v>
      </c>
    </row>
    <row r="17" spans="1:8" x14ac:dyDescent="0.3">
      <c r="A17">
        <v>519</v>
      </c>
      <c r="B17" t="s">
        <v>30</v>
      </c>
      <c r="C17" t="s">
        <v>29</v>
      </c>
      <c r="F17">
        <v>23187</v>
      </c>
      <c r="G17" t="s">
        <v>15</v>
      </c>
      <c r="H17">
        <v>24</v>
      </c>
    </row>
    <row r="18" spans="1:8" x14ac:dyDescent="0.3">
      <c r="A18">
        <v>520</v>
      </c>
      <c r="B18" t="s">
        <v>32</v>
      </c>
      <c r="C18" t="s">
        <v>31</v>
      </c>
      <c r="F18">
        <v>23215</v>
      </c>
      <c r="G18" t="s">
        <v>17</v>
      </c>
      <c r="H18">
        <v>23</v>
      </c>
    </row>
    <row r="19" spans="1:8" x14ac:dyDescent="0.3">
      <c r="A19">
        <v>523</v>
      </c>
      <c r="B19" t="s">
        <v>34</v>
      </c>
      <c r="C19" t="s">
        <v>33</v>
      </c>
      <c r="F19">
        <v>23215</v>
      </c>
      <c r="G19" t="s">
        <v>18</v>
      </c>
      <c r="H19">
        <v>189</v>
      </c>
    </row>
    <row r="20" spans="1:8" x14ac:dyDescent="0.3">
      <c r="A20">
        <v>525</v>
      </c>
      <c r="B20" t="s">
        <v>36</v>
      </c>
      <c r="C20" t="s">
        <v>35</v>
      </c>
      <c r="F20">
        <v>24156</v>
      </c>
      <c r="G20" t="s">
        <v>20</v>
      </c>
      <c r="H20">
        <v>15</v>
      </c>
    </row>
    <row r="21" spans="1:8" x14ac:dyDescent="0.3">
      <c r="A21">
        <v>527</v>
      </c>
      <c r="B21" t="s">
        <v>38</v>
      </c>
      <c r="C21" t="s">
        <v>37</v>
      </c>
      <c r="F21">
        <v>24156</v>
      </c>
      <c r="G21" t="s">
        <v>19</v>
      </c>
      <c r="H21">
        <v>60</v>
      </c>
    </row>
    <row r="22" spans="1:8" x14ac:dyDescent="0.3">
      <c r="A22">
        <v>528</v>
      </c>
      <c r="B22" t="s">
        <v>40</v>
      </c>
      <c r="C22" t="s">
        <v>39</v>
      </c>
      <c r="F22">
        <v>24240</v>
      </c>
      <c r="G22" t="s">
        <v>46</v>
      </c>
      <c r="H22">
        <v>1</v>
      </c>
    </row>
    <row r="23" spans="1:8" x14ac:dyDescent="0.3">
      <c r="A23">
        <v>530</v>
      </c>
      <c r="B23" t="s">
        <v>47</v>
      </c>
      <c r="C23" t="s">
        <v>48</v>
      </c>
      <c r="F23">
        <v>24240</v>
      </c>
      <c r="G23" t="s">
        <v>45</v>
      </c>
      <c r="H23">
        <v>26</v>
      </c>
    </row>
    <row r="24" spans="1:8" x14ac:dyDescent="0.3">
      <c r="A24">
        <v>534</v>
      </c>
      <c r="B24" t="s">
        <v>49</v>
      </c>
      <c r="C24" t="s">
        <v>50</v>
      </c>
      <c r="F24">
        <v>514</v>
      </c>
      <c r="G24" t="s">
        <v>21</v>
      </c>
      <c r="H24">
        <v>10</v>
      </c>
    </row>
    <row r="25" spans="1:8" x14ac:dyDescent="0.3">
      <c r="A25">
        <v>535</v>
      </c>
      <c r="B25" t="s">
        <v>51</v>
      </c>
      <c r="C25" t="s">
        <v>52</v>
      </c>
      <c r="F25">
        <v>514</v>
      </c>
      <c r="G25" t="s">
        <v>22</v>
      </c>
      <c r="H25">
        <v>656</v>
      </c>
    </row>
    <row r="26" spans="1:8" x14ac:dyDescent="0.3">
      <c r="A26">
        <v>536</v>
      </c>
      <c r="B26" t="s">
        <v>53</v>
      </c>
      <c r="C26" t="s">
        <v>54</v>
      </c>
      <c r="F26">
        <v>515</v>
      </c>
      <c r="G26" t="s">
        <v>23</v>
      </c>
      <c r="H26">
        <v>4</v>
      </c>
    </row>
    <row r="27" spans="1:8" x14ac:dyDescent="0.3">
      <c r="A27">
        <v>537</v>
      </c>
      <c r="B27" t="s">
        <v>55</v>
      </c>
      <c r="C27" t="s">
        <v>56</v>
      </c>
      <c r="F27">
        <v>515</v>
      </c>
      <c r="G27" t="s">
        <v>24</v>
      </c>
      <c r="H27">
        <v>1719</v>
      </c>
    </row>
    <row r="28" spans="1:8" x14ac:dyDescent="0.3">
      <c r="A28">
        <v>540</v>
      </c>
      <c r="B28" t="s">
        <v>57</v>
      </c>
      <c r="C28" t="s">
        <v>58</v>
      </c>
      <c r="F28">
        <v>517</v>
      </c>
      <c r="G28" t="s">
        <v>26</v>
      </c>
      <c r="H28">
        <v>1158</v>
      </c>
    </row>
    <row r="29" spans="1:8" x14ac:dyDescent="0.3">
      <c r="A29">
        <v>543</v>
      </c>
      <c r="B29" t="s">
        <v>59</v>
      </c>
      <c r="C29" t="s">
        <v>60</v>
      </c>
      <c r="F29">
        <v>517</v>
      </c>
      <c r="G29" t="s">
        <v>25</v>
      </c>
      <c r="H29">
        <v>57</v>
      </c>
    </row>
    <row r="30" spans="1:8" x14ac:dyDescent="0.3">
      <c r="A30">
        <v>545</v>
      </c>
      <c r="B30" t="s">
        <v>61</v>
      </c>
      <c r="C30" t="s">
        <v>62</v>
      </c>
      <c r="F30">
        <v>518</v>
      </c>
      <c r="G30" t="s">
        <v>28</v>
      </c>
      <c r="H30">
        <v>491</v>
      </c>
    </row>
    <row r="31" spans="1:8" x14ac:dyDescent="0.3">
      <c r="A31">
        <v>546</v>
      </c>
      <c r="B31" t="s">
        <v>63</v>
      </c>
      <c r="C31" t="s">
        <v>64</v>
      </c>
      <c r="F31">
        <v>518</v>
      </c>
      <c r="G31" t="s">
        <v>27</v>
      </c>
      <c r="H31">
        <v>15</v>
      </c>
    </row>
    <row r="32" spans="1:8" x14ac:dyDescent="0.3">
      <c r="A32">
        <v>549</v>
      </c>
      <c r="B32" t="s">
        <v>65</v>
      </c>
      <c r="C32" t="s">
        <v>66</v>
      </c>
      <c r="F32">
        <v>519</v>
      </c>
      <c r="G32" t="s">
        <v>29</v>
      </c>
      <c r="H32">
        <v>3</v>
      </c>
    </row>
    <row r="33" spans="1:8" x14ac:dyDescent="0.3">
      <c r="A33">
        <v>553</v>
      </c>
      <c r="B33" t="s">
        <v>67</v>
      </c>
      <c r="C33" t="s">
        <v>68</v>
      </c>
      <c r="F33">
        <v>519</v>
      </c>
      <c r="G33" t="s">
        <v>30</v>
      </c>
      <c r="H33">
        <v>354</v>
      </c>
    </row>
    <row r="34" spans="1:8" x14ac:dyDescent="0.3">
      <c r="A34">
        <v>554</v>
      </c>
      <c r="B34" t="s">
        <v>69</v>
      </c>
      <c r="C34" t="s">
        <v>70</v>
      </c>
      <c r="F34">
        <v>520</v>
      </c>
      <c r="G34" t="s">
        <v>32</v>
      </c>
      <c r="H34">
        <v>2795</v>
      </c>
    </row>
    <row r="35" spans="1:8" x14ac:dyDescent="0.3">
      <c r="A35">
        <v>556</v>
      </c>
      <c r="B35" t="s">
        <v>71</v>
      </c>
      <c r="C35" t="s">
        <v>72</v>
      </c>
      <c r="F35">
        <v>520</v>
      </c>
      <c r="G35" t="s">
        <v>31</v>
      </c>
      <c r="H35">
        <v>24</v>
      </c>
    </row>
    <row r="36" spans="1:8" x14ac:dyDescent="0.3">
      <c r="A36">
        <v>557</v>
      </c>
      <c r="B36" t="s">
        <v>73</v>
      </c>
      <c r="C36" t="s">
        <v>74</v>
      </c>
      <c r="F36">
        <v>523</v>
      </c>
      <c r="G36" t="s">
        <v>34</v>
      </c>
      <c r="H36">
        <v>1180</v>
      </c>
    </row>
    <row r="37" spans="1:8" x14ac:dyDescent="0.3">
      <c r="A37">
        <v>559</v>
      </c>
      <c r="B37" t="s">
        <v>75</v>
      </c>
      <c r="C37" t="s">
        <v>76</v>
      </c>
      <c r="F37">
        <v>523</v>
      </c>
      <c r="G37" t="s">
        <v>33</v>
      </c>
      <c r="H37">
        <v>7</v>
      </c>
    </row>
    <row r="38" spans="1:8" x14ac:dyDescent="0.3">
      <c r="A38">
        <v>560</v>
      </c>
      <c r="B38" t="s">
        <v>77</v>
      </c>
      <c r="C38" t="s">
        <v>78</v>
      </c>
      <c r="F38">
        <v>525</v>
      </c>
      <c r="G38" t="s">
        <v>36</v>
      </c>
      <c r="H38">
        <v>2094</v>
      </c>
    </row>
    <row r="39" spans="1:8" x14ac:dyDescent="0.3">
      <c r="A39">
        <v>561</v>
      </c>
      <c r="B39" t="s">
        <v>79</v>
      </c>
      <c r="C39" t="s">
        <v>80</v>
      </c>
      <c r="F39">
        <v>525</v>
      </c>
      <c r="G39" t="s">
        <v>35</v>
      </c>
      <c r="H39">
        <v>3</v>
      </c>
    </row>
    <row r="40" spans="1:8" x14ac:dyDescent="0.3">
      <c r="A40">
        <v>562</v>
      </c>
      <c r="B40" t="s">
        <v>81</v>
      </c>
      <c r="C40" t="s">
        <v>82</v>
      </c>
      <c r="F40">
        <v>527</v>
      </c>
      <c r="G40" t="s">
        <v>37</v>
      </c>
      <c r="H40">
        <v>2</v>
      </c>
    </row>
    <row r="41" spans="1:8" x14ac:dyDescent="0.3">
      <c r="A41">
        <v>564</v>
      </c>
      <c r="B41" t="s">
        <v>83</v>
      </c>
      <c r="C41" t="s">
        <v>84</v>
      </c>
      <c r="F41">
        <v>527</v>
      </c>
      <c r="G41" t="s">
        <v>38</v>
      </c>
      <c r="H41">
        <v>997</v>
      </c>
    </row>
    <row r="42" spans="1:8" x14ac:dyDescent="0.3">
      <c r="A42">
        <v>567</v>
      </c>
      <c r="B42" t="s">
        <v>85</v>
      </c>
      <c r="C42" t="s">
        <v>86</v>
      </c>
      <c r="F42">
        <v>528</v>
      </c>
      <c r="G42" t="s">
        <v>39</v>
      </c>
      <c r="H42">
        <v>4</v>
      </c>
    </row>
    <row r="43" spans="1:8" x14ac:dyDescent="0.3">
      <c r="A43">
        <v>569</v>
      </c>
      <c r="B43" t="s">
        <v>87</v>
      </c>
      <c r="C43" t="s">
        <v>88</v>
      </c>
      <c r="F43">
        <v>528</v>
      </c>
      <c r="G43" t="s">
        <v>40</v>
      </c>
      <c r="H43">
        <v>87</v>
      </c>
    </row>
    <row r="44" spans="1:8" x14ac:dyDescent="0.3">
      <c r="A44">
        <v>570</v>
      </c>
      <c r="B44" t="s">
        <v>89</v>
      </c>
      <c r="C44" t="s">
        <v>90</v>
      </c>
      <c r="F44">
        <v>530</v>
      </c>
      <c r="G44" t="s">
        <v>47</v>
      </c>
      <c r="H44">
        <v>78</v>
      </c>
    </row>
    <row r="45" spans="1:8" x14ac:dyDescent="0.3">
      <c r="A45">
        <v>571</v>
      </c>
      <c r="B45" t="s">
        <v>91</v>
      </c>
      <c r="C45" t="s">
        <v>92</v>
      </c>
      <c r="F45">
        <v>530</v>
      </c>
      <c r="G45" t="s">
        <v>48</v>
      </c>
      <c r="H45">
        <v>7</v>
      </c>
    </row>
    <row r="46" spans="1:8" x14ac:dyDescent="0.3">
      <c r="A46">
        <v>572</v>
      </c>
      <c r="B46" t="s">
        <v>93</v>
      </c>
      <c r="C46" t="s">
        <v>94</v>
      </c>
      <c r="F46">
        <v>534</v>
      </c>
      <c r="G46" t="s">
        <v>50</v>
      </c>
      <c r="H46">
        <v>30</v>
      </c>
    </row>
    <row r="47" spans="1:8" x14ac:dyDescent="0.3">
      <c r="A47">
        <v>573</v>
      </c>
      <c r="B47" t="s">
        <v>95</v>
      </c>
      <c r="C47" t="s">
        <v>96</v>
      </c>
      <c r="F47">
        <v>534</v>
      </c>
      <c r="G47" t="s">
        <v>49</v>
      </c>
      <c r="H47">
        <v>81</v>
      </c>
    </row>
    <row r="48" spans="1:8" x14ac:dyDescent="0.3">
      <c r="A48">
        <v>574</v>
      </c>
      <c r="B48" t="s">
        <v>97</v>
      </c>
      <c r="C48" t="s">
        <v>98</v>
      </c>
      <c r="F48">
        <v>535</v>
      </c>
      <c r="G48" t="s">
        <v>51</v>
      </c>
      <c r="H48">
        <v>66</v>
      </c>
    </row>
    <row r="49" spans="1:8" x14ac:dyDescent="0.3">
      <c r="A49">
        <v>576</v>
      </c>
      <c r="B49" t="s">
        <v>99</v>
      </c>
      <c r="C49" t="s">
        <v>100</v>
      </c>
      <c r="F49">
        <v>535</v>
      </c>
      <c r="G49" t="s">
        <v>52</v>
      </c>
      <c r="H49">
        <v>2</v>
      </c>
    </row>
    <row r="50" spans="1:8" x14ac:dyDescent="0.3">
      <c r="A50">
        <v>577</v>
      </c>
      <c r="B50" t="s">
        <v>101</v>
      </c>
      <c r="C50" t="s">
        <v>102</v>
      </c>
      <c r="F50">
        <v>536</v>
      </c>
      <c r="G50" t="s">
        <v>54</v>
      </c>
      <c r="H50">
        <v>3</v>
      </c>
    </row>
    <row r="51" spans="1:8" x14ac:dyDescent="0.3">
      <c r="A51">
        <v>579</v>
      </c>
      <c r="B51" t="s">
        <v>103</v>
      </c>
      <c r="C51" t="s">
        <v>104</v>
      </c>
      <c r="F51">
        <v>536</v>
      </c>
      <c r="G51" t="s">
        <v>53</v>
      </c>
      <c r="H51">
        <v>63</v>
      </c>
    </row>
    <row r="52" spans="1:8" x14ac:dyDescent="0.3">
      <c r="A52">
        <v>582</v>
      </c>
      <c r="B52" t="s">
        <v>105</v>
      </c>
      <c r="C52" t="s">
        <v>106</v>
      </c>
      <c r="F52">
        <v>537</v>
      </c>
      <c r="G52" t="s">
        <v>56</v>
      </c>
      <c r="H52">
        <v>2</v>
      </c>
    </row>
    <row r="53" spans="1:8" x14ac:dyDescent="0.3">
      <c r="A53">
        <v>583</v>
      </c>
      <c r="B53" t="s">
        <v>107</v>
      </c>
      <c r="C53" t="s">
        <v>108</v>
      </c>
      <c r="F53">
        <v>537</v>
      </c>
      <c r="G53" t="s">
        <v>55</v>
      </c>
      <c r="H53">
        <v>31</v>
      </c>
    </row>
    <row r="54" spans="1:8" x14ac:dyDescent="0.3">
      <c r="A54">
        <v>584</v>
      </c>
      <c r="B54" t="s">
        <v>109</v>
      </c>
      <c r="C54" t="s">
        <v>110</v>
      </c>
      <c r="F54">
        <v>540</v>
      </c>
      <c r="G54" t="s">
        <v>57</v>
      </c>
      <c r="H54">
        <v>97</v>
      </c>
    </row>
    <row r="55" spans="1:8" x14ac:dyDescent="0.3">
      <c r="A55">
        <v>585</v>
      </c>
      <c r="B55" t="s">
        <v>111</v>
      </c>
      <c r="C55" t="s">
        <v>112</v>
      </c>
      <c r="F55">
        <v>540</v>
      </c>
      <c r="G55" t="s">
        <v>58</v>
      </c>
      <c r="H55">
        <v>1</v>
      </c>
    </row>
    <row r="56" spans="1:8" x14ac:dyDescent="0.3">
      <c r="A56">
        <v>586</v>
      </c>
      <c r="B56" t="s">
        <v>113</v>
      </c>
      <c r="C56" t="s">
        <v>114</v>
      </c>
      <c r="F56">
        <v>543</v>
      </c>
      <c r="G56" t="s">
        <v>60</v>
      </c>
      <c r="H56">
        <v>15</v>
      </c>
    </row>
    <row r="57" spans="1:8" x14ac:dyDescent="0.3">
      <c r="A57">
        <v>587</v>
      </c>
      <c r="B57" t="s">
        <v>115</v>
      </c>
      <c r="C57" t="s">
        <v>116</v>
      </c>
      <c r="F57">
        <v>543</v>
      </c>
      <c r="G57" t="s">
        <v>59</v>
      </c>
      <c r="H57">
        <v>70</v>
      </c>
    </row>
    <row r="58" spans="1:8" x14ac:dyDescent="0.3">
      <c r="A58">
        <v>588</v>
      </c>
      <c r="B58" t="s">
        <v>117</v>
      </c>
      <c r="C58" t="s">
        <v>118</v>
      </c>
      <c r="F58">
        <v>545</v>
      </c>
      <c r="G58" t="s">
        <v>61</v>
      </c>
      <c r="H58">
        <v>190</v>
      </c>
    </row>
    <row r="59" spans="1:8" x14ac:dyDescent="0.3">
      <c r="A59">
        <v>590</v>
      </c>
      <c r="B59" t="s">
        <v>119</v>
      </c>
      <c r="C59" t="s">
        <v>120</v>
      </c>
      <c r="F59">
        <v>545</v>
      </c>
      <c r="G59" t="s">
        <v>62</v>
      </c>
      <c r="H59">
        <v>4</v>
      </c>
    </row>
    <row r="60" spans="1:8" x14ac:dyDescent="0.3">
      <c r="A60">
        <v>592</v>
      </c>
      <c r="B60" t="s">
        <v>121</v>
      </c>
      <c r="C60" t="s">
        <v>122</v>
      </c>
      <c r="F60">
        <v>546</v>
      </c>
      <c r="G60" t="s">
        <v>64</v>
      </c>
      <c r="H60">
        <v>3</v>
      </c>
    </row>
    <row r="61" spans="1:8" x14ac:dyDescent="0.3">
      <c r="A61">
        <v>593</v>
      </c>
      <c r="B61" t="s">
        <v>123</v>
      </c>
      <c r="C61" t="s">
        <v>124</v>
      </c>
      <c r="F61">
        <v>546</v>
      </c>
      <c r="G61" t="s">
        <v>63</v>
      </c>
      <c r="H61">
        <v>296</v>
      </c>
    </row>
    <row r="62" spans="1:8" x14ac:dyDescent="0.3">
      <c r="A62">
        <v>594</v>
      </c>
      <c r="B62" t="s">
        <v>125</v>
      </c>
      <c r="C62" t="s">
        <v>126</v>
      </c>
      <c r="F62">
        <v>549</v>
      </c>
      <c r="G62" t="s">
        <v>66</v>
      </c>
      <c r="H62">
        <v>17</v>
      </c>
    </row>
    <row r="63" spans="1:8" x14ac:dyDescent="0.3">
      <c r="A63">
        <v>595</v>
      </c>
      <c r="B63" t="s">
        <v>127</v>
      </c>
      <c r="C63" t="s">
        <v>128</v>
      </c>
      <c r="F63">
        <v>549</v>
      </c>
      <c r="G63" t="s">
        <v>65</v>
      </c>
      <c r="H63">
        <v>143</v>
      </c>
    </row>
    <row r="64" spans="1:8" x14ac:dyDescent="0.3">
      <c r="A64">
        <v>596</v>
      </c>
      <c r="B64" t="s">
        <v>129</v>
      </c>
      <c r="C64" t="s">
        <v>130</v>
      </c>
      <c r="F64">
        <v>553</v>
      </c>
      <c r="G64" t="s">
        <v>67</v>
      </c>
      <c r="H64">
        <v>60</v>
      </c>
    </row>
    <row r="65" spans="1:8" x14ac:dyDescent="0.3">
      <c r="A65">
        <v>599</v>
      </c>
      <c r="B65" t="s">
        <v>131</v>
      </c>
      <c r="C65" t="s">
        <v>132</v>
      </c>
      <c r="F65">
        <v>553</v>
      </c>
      <c r="G65" t="s">
        <v>68</v>
      </c>
      <c r="H65">
        <v>4</v>
      </c>
    </row>
    <row r="66" spans="1:8" x14ac:dyDescent="0.3">
      <c r="A66">
        <v>600</v>
      </c>
      <c r="B66" t="s">
        <v>133</v>
      </c>
      <c r="C66" t="s">
        <v>134</v>
      </c>
      <c r="F66">
        <v>554</v>
      </c>
      <c r="G66" t="s">
        <v>70</v>
      </c>
      <c r="H66">
        <v>3</v>
      </c>
    </row>
    <row r="67" spans="1:8" x14ac:dyDescent="0.3">
      <c r="A67">
        <v>604</v>
      </c>
      <c r="B67" t="s">
        <v>135</v>
      </c>
      <c r="C67" t="s">
        <v>136</v>
      </c>
      <c r="F67">
        <v>554</v>
      </c>
      <c r="G67" t="s">
        <v>69</v>
      </c>
      <c r="H67">
        <v>53</v>
      </c>
    </row>
    <row r="68" spans="1:8" x14ac:dyDescent="0.3">
      <c r="A68">
        <v>605</v>
      </c>
      <c r="B68" t="s">
        <v>137</v>
      </c>
      <c r="C68" t="s">
        <v>138</v>
      </c>
      <c r="F68">
        <v>556</v>
      </c>
      <c r="G68" t="s">
        <v>72</v>
      </c>
      <c r="H68">
        <v>2</v>
      </c>
    </row>
    <row r="69" spans="1:8" x14ac:dyDescent="0.3">
      <c r="A69">
        <v>620</v>
      </c>
      <c r="B69" t="s">
        <v>139</v>
      </c>
      <c r="C69" t="s">
        <v>140</v>
      </c>
      <c r="F69">
        <v>556</v>
      </c>
      <c r="G69" t="s">
        <v>71</v>
      </c>
      <c r="H69">
        <v>21</v>
      </c>
    </row>
    <row r="70" spans="1:8" x14ac:dyDescent="0.3">
      <c r="A70">
        <v>623</v>
      </c>
      <c r="B70" t="s">
        <v>141</v>
      </c>
      <c r="C70" t="s">
        <v>142</v>
      </c>
      <c r="F70">
        <v>557</v>
      </c>
      <c r="G70" t="s">
        <v>74</v>
      </c>
      <c r="H70">
        <v>2</v>
      </c>
    </row>
    <row r="71" spans="1:8" x14ac:dyDescent="0.3">
      <c r="A71">
        <v>624</v>
      </c>
      <c r="B71" t="s">
        <v>143</v>
      </c>
      <c r="C71" t="s">
        <v>144</v>
      </c>
      <c r="F71">
        <v>557</v>
      </c>
      <c r="G71" t="s">
        <v>73</v>
      </c>
      <c r="H71">
        <v>62</v>
      </c>
    </row>
    <row r="72" spans="1:8" x14ac:dyDescent="0.3">
      <c r="A72">
        <v>631</v>
      </c>
      <c r="B72" t="s">
        <v>145</v>
      </c>
      <c r="C72" t="s">
        <v>146</v>
      </c>
      <c r="F72">
        <v>559</v>
      </c>
      <c r="G72" t="s">
        <v>76</v>
      </c>
      <c r="H72">
        <v>27</v>
      </c>
    </row>
    <row r="73" spans="1:8" x14ac:dyDescent="0.3">
      <c r="A73">
        <v>632</v>
      </c>
      <c r="B73" t="s">
        <v>147</v>
      </c>
      <c r="C73" t="s">
        <v>148</v>
      </c>
      <c r="F73">
        <v>559</v>
      </c>
      <c r="G73" t="s">
        <v>75</v>
      </c>
      <c r="H73">
        <v>84</v>
      </c>
    </row>
    <row r="74" spans="1:8" x14ac:dyDescent="0.3">
      <c r="A74">
        <v>636</v>
      </c>
      <c r="B74" t="s">
        <v>149</v>
      </c>
      <c r="C74" t="s">
        <v>150</v>
      </c>
      <c r="F74">
        <v>560</v>
      </c>
      <c r="G74" t="s">
        <v>78</v>
      </c>
      <c r="H74">
        <v>5</v>
      </c>
    </row>
    <row r="75" spans="1:8" x14ac:dyDescent="0.3">
      <c r="A75">
        <v>637</v>
      </c>
      <c r="B75" t="s">
        <v>151</v>
      </c>
      <c r="C75" t="s">
        <v>152</v>
      </c>
      <c r="F75">
        <v>560</v>
      </c>
      <c r="G75" t="s">
        <v>77</v>
      </c>
      <c r="H75">
        <v>57</v>
      </c>
    </row>
    <row r="76" spans="1:8" x14ac:dyDescent="0.3">
      <c r="A76">
        <v>638</v>
      </c>
      <c r="B76" t="s">
        <v>153</v>
      </c>
      <c r="C76" t="s">
        <v>154</v>
      </c>
      <c r="F76">
        <v>561</v>
      </c>
      <c r="G76" t="s">
        <v>79</v>
      </c>
      <c r="H76">
        <v>71</v>
      </c>
    </row>
    <row r="77" spans="1:8" x14ac:dyDescent="0.3">
      <c r="A77">
        <v>639</v>
      </c>
      <c r="B77" t="s">
        <v>155</v>
      </c>
      <c r="C77" t="s">
        <v>156</v>
      </c>
      <c r="F77">
        <v>561</v>
      </c>
      <c r="G77" t="s">
        <v>80</v>
      </c>
      <c r="H77">
        <v>10</v>
      </c>
    </row>
    <row r="78" spans="1:8" x14ac:dyDescent="0.3">
      <c r="A78">
        <v>642</v>
      </c>
      <c r="B78" t="s">
        <v>157</v>
      </c>
      <c r="C78" t="s">
        <v>158</v>
      </c>
      <c r="F78">
        <v>562</v>
      </c>
      <c r="G78" t="s">
        <v>82</v>
      </c>
      <c r="H78">
        <v>42</v>
      </c>
    </row>
    <row r="79" spans="1:8" x14ac:dyDescent="0.3">
      <c r="A79">
        <v>643</v>
      </c>
      <c r="B79" t="s">
        <v>159</v>
      </c>
      <c r="C79" t="s">
        <v>160</v>
      </c>
      <c r="F79">
        <v>562</v>
      </c>
      <c r="G79" t="s">
        <v>81</v>
      </c>
      <c r="H79">
        <v>38</v>
      </c>
    </row>
    <row r="80" spans="1:8" x14ac:dyDescent="0.3">
      <c r="A80">
        <v>644</v>
      </c>
      <c r="B80" t="s">
        <v>161</v>
      </c>
      <c r="C80" t="s">
        <v>127</v>
      </c>
      <c r="F80">
        <v>564</v>
      </c>
      <c r="G80" t="s">
        <v>83</v>
      </c>
      <c r="H80">
        <v>9</v>
      </c>
    </row>
    <row r="81" spans="1:8" x14ac:dyDescent="0.3">
      <c r="A81">
        <v>646</v>
      </c>
      <c r="B81" t="s">
        <v>162</v>
      </c>
      <c r="C81" t="s">
        <v>163</v>
      </c>
      <c r="F81">
        <v>564</v>
      </c>
      <c r="G81" t="s">
        <v>84</v>
      </c>
      <c r="H81">
        <v>18</v>
      </c>
    </row>
    <row r="82" spans="1:8" x14ac:dyDescent="0.3">
      <c r="A82">
        <v>647</v>
      </c>
      <c r="B82" t="s">
        <v>164</v>
      </c>
      <c r="C82" t="s">
        <v>165</v>
      </c>
      <c r="F82">
        <v>567</v>
      </c>
      <c r="G82" t="s">
        <v>86</v>
      </c>
      <c r="H82">
        <v>6</v>
      </c>
    </row>
    <row r="83" spans="1:8" x14ac:dyDescent="0.3">
      <c r="A83">
        <v>649</v>
      </c>
      <c r="B83" t="s">
        <v>166</v>
      </c>
      <c r="C83" t="s">
        <v>167</v>
      </c>
      <c r="F83">
        <v>567</v>
      </c>
      <c r="G83" t="s">
        <v>85</v>
      </c>
      <c r="H83">
        <v>180</v>
      </c>
    </row>
    <row r="84" spans="1:8" x14ac:dyDescent="0.3">
      <c r="A84">
        <v>650</v>
      </c>
      <c r="B84" t="s">
        <v>168</v>
      </c>
      <c r="C84" t="s">
        <v>169</v>
      </c>
      <c r="F84">
        <v>569</v>
      </c>
      <c r="G84" t="s">
        <v>88</v>
      </c>
      <c r="H84">
        <v>20</v>
      </c>
    </row>
    <row r="85" spans="1:8" x14ac:dyDescent="0.3">
      <c r="A85">
        <v>651</v>
      </c>
      <c r="B85" t="s">
        <v>170</v>
      </c>
      <c r="C85" t="s">
        <v>171</v>
      </c>
      <c r="F85">
        <v>569</v>
      </c>
      <c r="G85" t="s">
        <v>87</v>
      </c>
      <c r="H85">
        <v>73</v>
      </c>
    </row>
    <row r="86" spans="1:8" x14ac:dyDescent="0.3">
      <c r="A86">
        <v>652</v>
      </c>
      <c r="B86" t="s">
        <v>172</v>
      </c>
      <c r="C86" t="s">
        <v>173</v>
      </c>
      <c r="F86">
        <v>570</v>
      </c>
      <c r="G86" t="s">
        <v>89</v>
      </c>
      <c r="H86">
        <v>77</v>
      </c>
    </row>
    <row r="87" spans="1:8" x14ac:dyDescent="0.3">
      <c r="A87" t="s">
        <v>41</v>
      </c>
      <c r="B87" t="s">
        <v>43</v>
      </c>
      <c r="C87" t="s">
        <v>42</v>
      </c>
      <c r="F87">
        <v>570</v>
      </c>
      <c r="G87" t="s">
        <v>90</v>
      </c>
      <c r="H87">
        <v>2</v>
      </c>
    </row>
    <row r="88" spans="1:8" x14ac:dyDescent="0.3">
      <c r="F88">
        <v>571</v>
      </c>
      <c r="G88" t="s">
        <v>92</v>
      </c>
      <c r="H88">
        <v>94</v>
      </c>
    </row>
    <row r="89" spans="1:8" x14ac:dyDescent="0.3">
      <c r="F89">
        <v>571</v>
      </c>
      <c r="G89" t="s">
        <v>91</v>
      </c>
      <c r="H89">
        <v>85</v>
      </c>
    </row>
    <row r="90" spans="1:8" x14ac:dyDescent="0.3">
      <c r="F90">
        <v>572</v>
      </c>
      <c r="G90" t="s">
        <v>94</v>
      </c>
      <c r="H90">
        <v>5</v>
      </c>
    </row>
    <row r="91" spans="1:8" x14ac:dyDescent="0.3">
      <c r="F91">
        <v>572</v>
      </c>
      <c r="G91" t="s">
        <v>93</v>
      </c>
      <c r="H91">
        <v>62</v>
      </c>
    </row>
    <row r="92" spans="1:8" x14ac:dyDescent="0.3">
      <c r="F92">
        <v>573</v>
      </c>
      <c r="G92" t="s">
        <v>96</v>
      </c>
      <c r="H92">
        <v>3</v>
      </c>
    </row>
    <row r="93" spans="1:8" x14ac:dyDescent="0.3">
      <c r="F93">
        <v>573</v>
      </c>
      <c r="G93" t="s">
        <v>95</v>
      </c>
      <c r="H93">
        <v>153</v>
      </c>
    </row>
    <row r="94" spans="1:8" x14ac:dyDescent="0.3">
      <c r="F94">
        <v>574</v>
      </c>
      <c r="G94" t="s">
        <v>98</v>
      </c>
      <c r="H94">
        <v>5</v>
      </c>
    </row>
    <row r="95" spans="1:8" x14ac:dyDescent="0.3">
      <c r="F95">
        <v>574</v>
      </c>
      <c r="G95" t="s">
        <v>97</v>
      </c>
      <c r="H95">
        <v>97</v>
      </c>
    </row>
    <row r="96" spans="1:8" x14ac:dyDescent="0.3">
      <c r="F96">
        <v>576</v>
      </c>
      <c r="G96" t="s">
        <v>99</v>
      </c>
      <c r="H96">
        <v>74</v>
      </c>
    </row>
    <row r="97" spans="6:8" x14ac:dyDescent="0.3">
      <c r="F97">
        <v>576</v>
      </c>
      <c r="G97" t="s">
        <v>100</v>
      </c>
      <c r="H97">
        <v>3</v>
      </c>
    </row>
    <row r="98" spans="6:8" x14ac:dyDescent="0.3">
      <c r="F98">
        <v>577</v>
      </c>
      <c r="G98" t="s">
        <v>102</v>
      </c>
      <c r="H98">
        <v>19</v>
      </c>
    </row>
    <row r="99" spans="6:8" x14ac:dyDescent="0.3">
      <c r="F99">
        <v>577</v>
      </c>
      <c r="G99" t="s">
        <v>101</v>
      </c>
      <c r="H99">
        <v>47</v>
      </c>
    </row>
    <row r="100" spans="6:8" x14ac:dyDescent="0.3">
      <c r="F100">
        <v>579</v>
      </c>
      <c r="G100" t="s">
        <v>104</v>
      </c>
      <c r="H100">
        <v>12</v>
      </c>
    </row>
    <row r="101" spans="6:8" x14ac:dyDescent="0.3">
      <c r="F101">
        <v>579</v>
      </c>
      <c r="G101" t="s">
        <v>103</v>
      </c>
      <c r="H101">
        <v>113</v>
      </c>
    </row>
    <row r="102" spans="6:8" x14ac:dyDescent="0.3">
      <c r="F102">
        <v>582</v>
      </c>
      <c r="G102" t="s">
        <v>106</v>
      </c>
      <c r="H102">
        <v>1</v>
      </c>
    </row>
    <row r="103" spans="6:8" x14ac:dyDescent="0.3">
      <c r="F103">
        <v>582</v>
      </c>
      <c r="G103" t="s">
        <v>105</v>
      </c>
      <c r="H103">
        <v>41</v>
      </c>
    </row>
    <row r="104" spans="6:8" x14ac:dyDescent="0.3">
      <c r="F104">
        <v>583</v>
      </c>
      <c r="G104" t="s">
        <v>108</v>
      </c>
      <c r="H104">
        <v>1</v>
      </c>
    </row>
    <row r="105" spans="6:8" x14ac:dyDescent="0.3">
      <c r="F105">
        <v>583</v>
      </c>
      <c r="G105" t="s">
        <v>107</v>
      </c>
      <c r="H105">
        <v>41</v>
      </c>
    </row>
    <row r="106" spans="6:8" x14ac:dyDescent="0.3">
      <c r="F106">
        <v>584</v>
      </c>
      <c r="G106" t="s">
        <v>110</v>
      </c>
      <c r="H106">
        <v>2</v>
      </c>
    </row>
    <row r="107" spans="6:8" x14ac:dyDescent="0.3">
      <c r="F107">
        <v>584</v>
      </c>
      <c r="G107" t="s">
        <v>109</v>
      </c>
      <c r="H107">
        <v>57</v>
      </c>
    </row>
    <row r="108" spans="6:8" x14ac:dyDescent="0.3">
      <c r="F108">
        <v>585</v>
      </c>
      <c r="G108" t="s">
        <v>111</v>
      </c>
      <c r="H108">
        <v>199</v>
      </c>
    </row>
    <row r="109" spans="6:8" x14ac:dyDescent="0.3">
      <c r="F109">
        <v>585</v>
      </c>
      <c r="G109" t="s">
        <v>112</v>
      </c>
      <c r="H109">
        <v>12</v>
      </c>
    </row>
    <row r="110" spans="6:8" x14ac:dyDescent="0.3">
      <c r="F110">
        <v>586</v>
      </c>
      <c r="G110" t="s">
        <v>113</v>
      </c>
      <c r="H110">
        <v>123</v>
      </c>
    </row>
    <row r="111" spans="6:8" x14ac:dyDescent="0.3">
      <c r="F111">
        <v>586</v>
      </c>
      <c r="G111" t="s">
        <v>114</v>
      </c>
      <c r="H111">
        <v>7</v>
      </c>
    </row>
    <row r="112" spans="6:8" x14ac:dyDescent="0.3">
      <c r="F112">
        <v>587</v>
      </c>
      <c r="G112" t="s">
        <v>116</v>
      </c>
      <c r="H112">
        <v>1</v>
      </c>
    </row>
    <row r="113" spans="6:8" x14ac:dyDescent="0.3">
      <c r="F113">
        <v>587</v>
      </c>
      <c r="G113" t="s">
        <v>115</v>
      </c>
      <c r="H113">
        <v>32</v>
      </c>
    </row>
    <row r="114" spans="6:8" x14ac:dyDescent="0.3">
      <c r="F114">
        <v>588</v>
      </c>
      <c r="G114" t="s">
        <v>117</v>
      </c>
      <c r="H114">
        <v>24</v>
      </c>
    </row>
    <row r="115" spans="6:8" x14ac:dyDescent="0.3">
      <c r="F115">
        <v>588</v>
      </c>
      <c r="G115" t="s">
        <v>118</v>
      </c>
      <c r="H115">
        <v>2</v>
      </c>
    </row>
    <row r="116" spans="6:8" x14ac:dyDescent="0.3">
      <c r="F116">
        <v>590</v>
      </c>
      <c r="G116" t="s">
        <v>120</v>
      </c>
      <c r="H116">
        <v>2</v>
      </c>
    </row>
    <row r="117" spans="6:8" x14ac:dyDescent="0.3">
      <c r="F117">
        <v>590</v>
      </c>
      <c r="G117" t="s">
        <v>119</v>
      </c>
      <c r="H117">
        <v>738</v>
      </c>
    </row>
    <row r="118" spans="6:8" x14ac:dyDescent="0.3">
      <c r="F118">
        <v>592</v>
      </c>
      <c r="G118" t="s">
        <v>122</v>
      </c>
      <c r="H118">
        <v>2</v>
      </c>
    </row>
    <row r="119" spans="6:8" x14ac:dyDescent="0.3">
      <c r="F119">
        <v>592</v>
      </c>
      <c r="G119" t="s">
        <v>121</v>
      </c>
      <c r="H119">
        <v>930</v>
      </c>
    </row>
    <row r="120" spans="6:8" x14ac:dyDescent="0.3">
      <c r="F120">
        <v>593</v>
      </c>
      <c r="G120" t="s">
        <v>123</v>
      </c>
      <c r="H120">
        <v>53</v>
      </c>
    </row>
    <row r="121" spans="6:8" x14ac:dyDescent="0.3">
      <c r="F121">
        <v>593</v>
      </c>
      <c r="G121" t="s">
        <v>124</v>
      </c>
      <c r="H121">
        <v>1</v>
      </c>
    </row>
    <row r="122" spans="6:8" x14ac:dyDescent="0.3">
      <c r="F122">
        <v>594</v>
      </c>
      <c r="G122" t="s">
        <v>126</v>
      </c>
      <c r="H122">
        <v>4</v>
      </c>
    </row>
    <row r="123" spans="6:8" x14ac:dyDescent="0.3">
      <c r="F123">
        <v>594</v>
      </c>
      <c r="G123" t="s">
        <v>125</v>
      </c>
      <c r="H123">
        <v>412</v>
      </c>
    </row>
    <row r="124" spans="6:8" x14ac:dyDescent="0.3">
      <c r="F124">
        <v>595</v>
      </c>
      <c r="G124" t="s">
        <v>128</v>
      </c>
      <c r="H124">
        <v>1</v>
      </c>
    </row>
    <row r="125" spans="6:8" x14ac:dyDescent="0.3">
      <c r="F125">
        <v>595</v>
      </c>
      <c r="G125" t="s">
        <v>127</v>
      </c>
      <c r="H125">
        <v>116</v>
      </c>
    </row>
    <row r="126" spans="6:8" x14ac:dyDescent="0.3">
      <c r="F126">
        <v>596</v>
      </c>
      <c r="G126" t="s">
        <v>129</v>
      </c>
      <c r="H126">
        <v>4884</v>
      </c>
    </row>
    <row r="127" spans="6:8" x14ac:dyDescent="0.3">
      <c r="F127">
        <v>596</v>
      </c>
      <c r="G127" t="s">
        <v>130</v>
      </c>
      <c r="H127">
        <v>1</v>
      </c>
    </row>
    <row r="128" spans="6:8" x14ac:dyDescent="0.3">
      <c r="F128">
        <v>599</v>
      </c>
      <c r="G128" t="s">
        <v>132</v>
      </c>
      <c r="H128">
        <v>10</v>
      </c>
    </row>
    <row r="129" spans="6:8" x14ac:dyDescent="0.3">
      <c r="F129">
        <v>599</v>
      </c>
      <c r="G129" t="s">
        <v>131</v>
      </c>
      <c r="H129">
        <v>754</v>
      </c>
    </row>
    <row r="130" spans="6:8" x14ac:dyDescent="0.3">
      <c r="F130">
        <v>600</v>
      </c>
      <c r="G130" t="s">
        <v>133</v>
      </c>
      <c r="H130">
        <v>775</v>
      </c>
    </row>
    <row r="131" spans="6:8" x14ac:dyDescent="0.3">
      <c r="F131">
        <v>600</v>
      </c>
      <c r="G131" t="s">
        <v>134</v>
      </c>
      <c r="H131">
        <v>1</v>
      </c>
    </row>
    <row r="132" spans="6:8" x14ac:dyDescent="0.3">
      <c r="F132">
        <v>604</v>
      </c>
      <c r="G132" t="s">
        <v>135</v>
      </c>
      <c r="H132">
        <v>5026</v>
      </c>
    </row>
    <row r="133" spans="6:8" x14ac:dyDescent="0.3">
      <c r="F133">
        <v>604</v>
      </c>
      <c r="G133" t="s">
        <v>136</v>
      </c>
      <c r="H133">
        <v>7</v>
      </c>
    </row>
    <row r="134" spans="6:8" x14ac:dyDescent="0.3">
      <c r="F134">
        <v>605</v>
      </c>
      <c r="G134" t="s">
        <v>138</v>
      </c>
      <c r="H134">
        <v>1</v>
      </c>
    </row>
    <row r="135" spans="6:8" x14ac:dyDescent="0.3">
      <c r="F135">
        <v>605</v>
      </c>
      <c r="G135" t="s">
        <v>137</v>
      </c>
      <c r="H135">
        <v>1913</v>
      </c>
    </row>
    <row r="136" spans="6:8" x14ac:dyDescent="0.3">
      <c r="F136" t="s">
        <v>41</v>
      </c>
      <c r="G136" t="s">
        <v>42</v>
      </c>
      <c r="H136">
        <v>4234</v>
      </c>
    </row>
    <row r="137" spans="6:8" x14ac:dyDescent="0.3">
      <c r="F137" t="s">
        <v>41</v>
      </c>
      <c r="G137" t="s">
        <v>43</v>
      </c>
      <c r="H137">
        <v>1123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B7" zoomScale="115" zoomScaleNormal="115" workbookViewId="0">
      <selection activeCell="D18" sqref="D18"/>
    </sheetView>
  </sheetViews>
  <sheetFormatPr defaultRowHeight="14.4" x14ac:dyDescent="0.3"/>
  <cols>
    <col min="1" max="1" width="17.44140625" bestFit="1" customWidth="1"/>
    <col min="2" max="2" width="48.77734375" bestFit="1" customWidth="1"/>
    <col min="3" max="3" width="8.109375" bestFit="1" customWidth="1"/>
    <col min="5" max="5" width="16.88671875" bestFit="1" customWidth="1"/>
    <col min="6" max="6" width="36" bestFit="1" customWidth="1"/>
    <col min="7" max="7" width="9.109375" bestFit="1" customWidth="1"/>
    <col min="8" max="8" width="13.109375" bestFit="1" customWidth="1"/>
  </cols>
  <sheetData>
    <row r="1" spans="1:9" x14ac:dyDescent="0.3">
      <c r="A1" s="1" t="s">
        <v>178</v>
      </c>
      <c r="B1" s="1" t="s">
        <v>176</v>
      </c>
      <c r="C1" s="1" t="s">
        <v>177</v>
      </c>
      <c r="E1" s="1" t="s">
        <v>183</v>
      </c>
      <c r="F1" s="1" t="s">
        <v>184</v>
      </c>
      <c r="G1" s="1" t="s">
        <v>185</v>
      </c>
      <c r="H1" s="5" t="s">
        <v>186</v>
      </c>
      <c r="I1" s="1" t="s">
        <v>187</v>
      </c>
    </row>
    <row r="2" spans="1:9" x14ac:dyDescent="0.3">
      <c r="A2" s="8">
        <v>1524189</v>
      </c>
      <c r="B2" s="8" t="s">
        <v>2</v>
      </c>
      <c r="C2" s="8">
        <v>137</v>
      </c>
      <c r="E2" s="9">
        <v>21379</v>
      </c>
      <c r="F2" s="9" t="s">
        <v>44</v>
      </c>
      <c r="G2" s="9">
        <v>217</v>
      </c>
      <c r="H2" s="9" t="s">
        <v>182</v>
      </c>
      <c r="I2" t="str">
        <f>IF(COUNTIF(Table36[start_station_name],F2)=0,"Not Found","Found")</f>
        <v>Not Found</v>
      </c>
    </row>
    <row r="3" spans="1:9" x14ac:dyDescent="0.3">
      <c r="A3" s="8">
        <v>1524189</v>
      </c>
      <c r="B3" s="8" t="s">
        <v>1</v>
      </c>
      <c r="C3" s="8">
        <v>154</v>
      </c>
      <c r="E3" s="9">
        <v>24240</v>
      </c>
      <c r="F3" s="9" t="s">
        <v>46</v>
      </c>
      <c r="G3" s="9">
        <v>1</v>
      </c>
      <c r="H3" s="9" t="s">
        <v>182</v>
      </c>
      <c r="I3" t="str">
        <f>IF(COUNTIF(Table36[start_station_name],F3)=0,"Not Found","Found")</f>
        <v>Not Found</v>
      </c>
    </row>
    <row r="4" spans="1:9" x14ac:dyDescent="0.3">
      <c r="A4" s="8">
        <v>20129</v>
      </c>
      <c r="B4" s="8" t="s">
        <v>3</v>
      </c>
      <c r="C4" s="8">
        <v>1</v>
      </c>
      <c r="E4" s="9">
        <v>24240</v>
      </c>
      <c r="F4" s="9" t="s">
        <v>45</v>
      </c>
      <c r="G4" s="9">
        <v>26</v>
      </c>
      <c r="H4" s="9" t="s">
        <v>182</v>
      </c>
      <c r="I4" t="str">
        <f>IF(COUNTIF(Table36[start_station_name],F4)=0,"Not Found","Found")</f>
        <v>Not Found</v>
      </c>
    </row>
    <row r="5" spans="1:9" x14ac:dyDescent="0.3">
      <c r="A5" s="8">
        <v>20129</v>
      </c>
      <c r="B5" s="8" t="s">
        <v>4</v>
      </c>
      <c r="C5" s="8">
        <v>11</v>
      </c>
      <c r="E5" s="3">
        <v>530</v>
      </c>
      <c r="F5" s="3" t="s">
        <v>47</v>
      </c>
      <c r="G5" s="3">
        <v>78</v>
      </c>
      <c r="H5" s="3" t="s">
        <v>182</v>
      </c>
      <c r="I5" t="str">
        <f>IF(COUNTIF(Table36[start_station_name],F5)=0,"Not Found","Found")</f>
        <v>Not Found</v>
      </c>
    </row>
    <row r="6" spans="1:9" x14ac:dyDescent="0.3">
      <c r="A6" s="8">
        <v>21322</v>
      </c>
      <c r="B6" s="8" t="s">
        <v>6</v>
      </c>
      <c r="C6" s="8">
        <v>20</v>
      </c>
      <c r="E6" s="3">
        <v>530</v>
      </c>
      <c r="F6" s="3" t="s">
        <v>48</v>
      </c>
      <c r="G6" s="3">
        <v>7</v>
      </c>
      <c r="H6" s="3" t="s">
        <v>182</v>
      </c>
      <c r="I6" t="str">
        <f>IF(COUNTIF(Table36[start_station_name],F6)=0,"Not Found","Found")</f>
        <v>Not Found</v>
      </c>
    </row>
    <row r="7" spans="1:9" x14ac:dyDescent="0.3">
      <c r="A7" s="8">
        <v>21322</v>
      </c>
      <c r="B7" s="8" t="s">
        <v>5</v>
      </c>
      <c r="C7" s="8">
        <v>229</v>
      </c>
      <c r="E7" s="3">
        <v>534</v>
      </c>
      <c r="F7" s="3" t="s">
        <v>50</v>
      </c>
      <c r="G7" s="3">
        <v>30</v>
      </c>
      <c r="H7" s="3" t="s">
        <v>182</v>
      </c>
      <c r="I7" t="str">
        <f>IF(COUNTIF(Table36[start_station_name],F7)=0,"Not Found","Found")</f>
        <v>Not Found</v>
      </c>
    </row>
    <row r="8" spans="1:9" x14ac:dyDescent="0.3">
      <c r="A8" s="8">
        <v>21366</v>
      </c>
      <c r="B8" s="8" t="s">
        <v>7</v>
      </c>
      <c r="C8" s="8">
        <v>1</v>
      </c>
      <c r="E8" s="3">
        <v>534</v>
      </c>
      <c r="F8" s="3" t="s">
        <v>49</v>
      </c>
      <c r="G8" s="3">
        <v>81</v>
      </c>
      <c r="H8" s="3" t="s">
        <v>182</v>
      </c>
      <c r="I8" t="str">
        <f>IF(COUNTIF(Table36[start_station_name],F8)=0,"Not Found","Found")</f>
        <v>Not Found</v>
      </c>
    </row>
    <row r="9" spans="1:9" x14ac:dyDescent="0.3">
      <c r="A9" s="8">
        <v>21366</v>
      </c>
      <c r="B9" s="8" t="s">
        <v>8</v>
      </c>
      <c r="C9" s="8">
        <v>69</v>
      </c>
      <c r="E9" s="3">
        <v>535</v>
      </c>
      <c r="F9" s="3" t="s">
        <v>51</v>
      </c>
      <c r="G9" s="3">
        <v>66</v>
      </c>
      <c r="H9" s="3" t="s">
        <v>182</v>
      </c>
      <c r="I9" t="str">
        <f>IF(COUNTIF(Table36[start_station_name],F9)=0,"Not Found","Found")</f>
        <v>Not Found</v>
      </c>
    </row>
    <row r="10" spans="1:9" x14ac:dyDescent="0.3">
      <c r="A10" s="8">
        <v>21371</v>
      </c>
      <c r="B10" s="8" t="s">
        <v>9</v>
      </c>
      <c r="C10" s="8">
        <v>6</v>
      </c>
      <c r="E10" s="3">
        <v>535</v>
      </c>
      <c r="F10" s="3" t="s">
        <v>52</v>
      </c>
      <c r="G10" s="3">
        <v>2</v>
      </c>
      <c r="H10" s="3" t="s">
        <v>182</v>
      </c>
      <c r="I10" t="str">
        <f>IF(COUNTIF(Table36[start_station_name],F10)=0,"Not Found","Found")</f>
        <v>Not Found</v>
      </c>
    </row>
    <row r="11" spans="1:9" x14ac:dyDescent="0.3">
      <c r="A11" s="8">
        <v>21371</v>
      </c>
      <c r="B11" s="8" t="s">
        <v>10</v>
      </c>
      <c r="C11" s="8">
        <v>51</v>
      </c>
      <c r="E11" s="3">
        <v>536</v>
      </c>
      <c r="F11" s="3" t="s">
        <v>54</v>
      </c>
      <c r="G11" s="3">
        <v>3</v>
      </c>
      <c r="H11" s="3" t="s">
        <v>182</v>
      </c>
      <c r="I11" t="str">
        <f>IF(COUNTIF(Table36[start_station_name],F11)=0,"Not Found","Found")</f>
        <v>Not Found</v>
      </c>
    </row>
    <row r="12" spans="1:9" x14ac:dyDescent="0.3">
      <c r="A12" s="8">
        <v>21393</v>
      </c>
      <c r="B12" s="8" t="s">
        <v>11</v>
      </c>
      <c r="C12" s="8">
        <v>1</v>
      </c>
      <c r="E12" s="3">
        <v>536</v>
      </c>
      <c r="F12" s="3" t="s">
        <v>53</v>
      </c>
      <c r="G12" s="3">
        <v>63</v>
      </c>
      <c r="H12" s="3" t="s">
        <v>182</v>
      </c>
      <c r="I12" t="str">
        <f>IF(COUNTIF(Table36[start_station_name],F12)=0,"Not Found","Found")</f>
        <v>Not Found</v>
      </c>
    </row>
    <row r="13" spans="1:9" x14ac:dyDescent="0.3">
      <c r="A13" s="8">
        <v>21393</v>
      </c>
      <c r="B13" s="8" t="s">
        <v>12</v>
      </c>
      <c r="C13" s="8">
        <v>32</v>
      </c>
      <c r="E13" s="3">
        <v>537</v>
      </c>
      <c r="F13" s="3" t="s">
        <v>56</v>
      </c>
      <c r="G13" s="3">
        <v>2</v>
      </c>
      <c r="H13" s="3" t="s">
        <v>182</v>
      </c>
      <c r="I13" t="str">
        <f>IF(COUNTIF(Table36[start_station_name],F13)=0,"Not Found","Found")</f>
        <v>Not Found</v>
      </c>
    </row>
    <row r="14" spans="1:9" x14ac:dyDescent="0.3">
      <c r="A14" s="8">
        <v>23114</v>
      </c>
      <c r="B14" s="8" t="s">
        <v>14</v>
      </c>
      <c r="C14" s="8">
        <v>22</v>
      </c>
      <c r="E14" s="3">
        <v>537</v>
      </c>
      <c r="F14" s="3" t="s">
        <v>55</v>
      </c>
      <c r="G14" s="3">
        <v>31</v>
      </c>
      <c r="H14" s="3" t="s">
        <v>182</v>
      </c>
      <c r="I14" t="str">
        <f>IF(COUNTIF(Table36[start_station_name],F14)=0,"Not Found","Found")</f>
        <v>Not Found</v>
      </c>
    </row>
    <row r="15" spans="1:9" x14ac:dyDescent="0.3">
      <c r="A15" s="8">
        <v>23114</v>
      </c>
      <c r="B15" s="8" t="s">
        <v>13</v>
      </c>
      <c r="C15" s="8">
        <v>24</v>
      </c>
      <c r="E15" s="3">
        <v>540</v>
      </c>
      <c r="F15" s="3" t="s">
        <v>57</v>
      </c>
      <c r="G15" s="3">
        <v>97</v>
      </c>
      <c r="H15" s="3" t="s">
        <v>182</v>
      </c>
      <c r="I15" t="str">
        <f>IF(COUNTIF(Table36[start_station_name],F15)=0,"Not Found","Found")</f>
        <v>Not Found</v>
      </c>
    </row>
    <row r="16" spans="1:9" x14ac:dyDescent="0.3">
      <c r="A16" s="8">
        <v>23187</v>
      </c>
      <c r="B16" s="8" t="s">
        <v>16</v>
      </c>
      <c r="C16" s="8">
        <v>139</v>
      </c>
      <c r="E16" s="3">
        <v>540</v>
      </c>
      <c r="F16" s="3" t="s">
        <v>58</v>
      </c>
      <c r="G16" s="3">
        <v>1</v>
      </c>
      <c r="H16" s="3" t="s">
        <v>182</v>
      </c>
      <c r="I16" t="str">
        <f>IF(COUNTIF(Table36[start_station_name],F16)=0,"Not Found","Found")</f>
        <v>Not Found</v>
      </c>
    </row>
    <row r="17" spans="1:9" x14ac:dyDescent="0.3">
      <c r="A17" s="8">
        <v>23187</v>
      </c>
      <c r="B17" s="8" t="s">
        <v>15</v>
      </c>
      <c r="C17" s="8">
        <v>19</v>
      </c>
      <c r="E17" s="3">
        <v>543</v>
      </c>
      <c r="F17" s="3" t="s">
        <v>60</v>
      </c>
      <c r="G17" s="3">
        <v>15</v>
      </c>
      <c r="H17" s="3" t="s">
        <v>182</v>
      </c>
      <c r="I17" t="str">
        <f>IF(COUNTIF(Table36[start_station_name],F17)=0,"Not Found","Found")</f>
        <v>Not Found</v>
      </c>
    </row>
    <row r="18" spans="1:9" x14ac:dyDescent="0.3">
      <c r="A18" s="8">
        <v>23215</v>
      </c>
      <c r="B18" s="8" t="s">
        <v>17</v>
      </c>
      <c r="C18" s="8">
        <v>6</v>
      </c>
      <c r="E18" s="3">
        <v>543</v>
      </c>
      <c r="F18" s="3" t="s">
        <v>59</v>
      </c>
      <c r="G18" s="3">
        <v>70</v>
      </c>
      <c r="H18" s="3" t="s">
        <v>182</v>
      </c>
      <c r="I18" t="str">
        <f>IF(COUNTIF(Table36[start_station_name],F18)=0,"Not Found","Found")</f>
        <v>Not Found</v>
      </c>
    </row>
    <row r="19" spans="1:9" x14ac:dyDescent="0.3">
      <c r="A19" s="8">
        <v>23215</v>
      </c>
      <c r="B19" s="8" t="s">
        <v>18</v>
      </c>
      <c r="C19" s="8">
        <v>155</v>
      </c>
      <c r="E19" s="3">
        <v>545</v>
      </c>
      <c r="F19" s="3" t="s">
        <v>61</v>
      </c>
      <c r="G19" s="3">
        <v>190</v>
      </c>
      <c r="H19" s="3" t="s">
        <v>182</v>
      </c>
      <c r="I19" t="str">
        <f>IF(COUNTIF(Table36[start_station_name],F19)=0,"Not Found","Found")</f>
        <v>Not Found</v>
      </c>
    </row>
    <row r="20" spans="1:9" x14ac:dyDescent="0.3">
      <c r="A20" s="8">
        <v>24156</v>
      </c>
      <c r="B20" s="8" t="s">
        <v>20</v>
      </c>
      <c r="C20" s="8">
        <v>8</v>
      </c>
      <c r="E20" s="3">
        <v>545</v>
      </c>
      <c r="F20" s="3" t="s">
        <v>62</v>
      </c>
      <c r="G20" s="3">
        <v>4</v>
      </c>
      <c r="H20" s="3" t="s">
        <v>182</v>
      </c>
      <c r="I20" t="str">
        <f>IF(COUNTIF(Table36[start_station_name],F20)=0,"Not Found","Found")</f>
        <v>Not Found</v>
      </c>
    </row>
    <row r="21" spans="1:9" x14ac:dyDescent="0.3">
      <c r="A21" s="8">
        <v>24156</v>
      </c>
      <c r="B21" s="8" t="s">
        <v>19</v>
      </c>
      <c r="C21" s="8">
        <v>91</v>
      </c>
      <c r="E21" s="3">
        <v>546</v>
      </c>
      <c r="F21" s="3" t="s">
        <v>64</v>
      </c>
      <c r="G21" s="3">
        <v>3</v>
      </c>
      <c r="H21" s="3" t="s">
        <v>182</v>
      </c>
      <c r="I21" t="str">
        <f>IF(COUNTIF(Table36[start_station_name],F21)=0,"Not Found","Found")</f>
        <v>Not Found</v>
      </c>
    </row>
    <row r="22" spans="1:9" x14ac:dyDescent="0.3">
      <c r="A22" s="7">
        <v>514</v>
      </c>
      <c r="B22" s="7" t="s">
        <v>21</v>
      </c>
      <c r="C22" s="7">
        <v>12</v>
      </c>
      <c r="E22" s="3">
        <v>546</v>
      </c>
      <c r="F22" s="3" t="s">
        <v>63</v>
      </c>
      <c r="G22" s="3">
        <v>296</v>
      </c>
      <c r="H22" s="3" t="s">
        <v>182</v>
      </c>
      <c r="I22" t="str">
        <f>IF(COUNTIF(Table36[start_station_name],F22)=0,"Not Found","Found")</f>
        <v>Not Found</v>
      </c>
    </row>
    <row r="23" spans="1:9" x14ac:dyDescent="0.3">
      <c r="A23" s="7">
        <v>514</v>
      </c>
      <c r="B23" s="7" t="s">
        <v>22</v>
      </c>
      <c r="C23" s="7">
        <v>687</v>
      </c>
      <c r="E23" s="3">
        <v>549</v>
      </c>
      <c r="F23" s="3" t="s">
        <v>66</v>
      </c>
      <c r="G23" s="3">
        <v>17</v>
      </c>
      <c r="H23" s="3" t="s">
        <v>182</v>
      </c>
      <c r="I23" t="str">
        <f>IF(COUNTIF(Table36[start_station_name],F23)=0,"Not Found","Found")</f>
        <v>Not Found</v>
      </c>
    </row>
    <row r="24" spans="1:9" x14ac:dyDescent="0.3">
      <c r="A24" s="7">
        <v>515</v>
      </c>
      <c r="B24" s="7" t="s">
        <v>23</v>
      </c>
      <c r="C24" s="7">
        <v>2</v>
      </c>
      <c r="E24" s="3">
        <v>549</v>
      </c>
      <c r="F24" s="3" t="s">
        <v>65</v>
      </c>
      <c r="G24" s="3">
        <v>143</v>
      </c>
      <c r="H24" s="3" t="s">
        <v>182</v>
      </c>
      <c r="I24" t="str">
        <f>IF(COUNTIF(Table36[start_station_name],F24)=0,"Not Found","Found")</f>
        <v>Not Found</v>
      </c>
    </row>
    <row r="25" spans="1:9" x14ac:dyDescent="0.3">
      <c r="A25" s="7">
        <v>515</v>
      </c>
      <c r="B25" s="7" t="s">
        <v>24</v>
      </c>
      <c r="C25" s="7">
        <v>1740</v>
      </c>
      <c r="E25" s="3">
        <v>553</v>
      </c>
      <c r="F25" s="3" t="s">
        <v>67</v>
      </c>
      <c r="G25" s="3">
        <v>60</v>
      </c>
      <c r="H25" s="3" t="s">
        <v>182</v>
      </c>
      <c r="I25" t="str">
        <f>IF(COUNTIF(Table36[start_station_name],F25)=0,"Not Found","Found")</f>
        <v>Not Found</v>
      </c>
    </row>
    <row r="26" spans="1:9" x14ac:dyDescent="0.3">
      <c r="A26" s="7">
        <v>517</v>
      </c>
      <c r="B26" s="7" t="s">
        <v>26</v>
      </c>
      <c r="C26" s="7">
        <v>1199</v>
      </c>
      <c r="E26" s="3">
        <v>553</v>
      </c>
      <c r="F26" s="3" t="s">
        <v>68</v>
      </c>
      <c r="G26" s="3">
        <v>4</v>
      </c>
      <c r="H26" s="3" t="s">
        <v>182</v>
      </c>
      <c r="I26" t="str">
        <f>IF(COUNTIF(Table36[start_station_name],F26)=0,"Not Found","Found")</f>
        <v>Not Found</v>
      </c>
    </row>
    <row r="27" spans="1:9" x14ac:dyDescent="0.3">
      <c r="A27" s="7">
        <v>517</v>
      </c>
      <c r="B27" s="7" t="s">
        <v>25</v>
      </c>
      <c r="C27" s="7">
        <v>69</v>
      </c>
      <c r="E27" s="3">
        <v>554</v>
      </c>
      <c r="F27" s="3" t="s">
        <v>70</v>
      </c>
      <c r="G27" s="3">
        <v>3</v>
      </c>
      <c r="H27" s="3" t="s">
        <v>182</v>
      </c>
      <c r="I27" t="str">
        <f>IF(COUNTIF(Table36[start_station_name],F27)=0,"Not Found","Found")</f>
        <v>Not Found</v>
      </c>
    </row>
    <row r="28" spans="1:9" x14ac:dyDescent="0.3">
      <c r="A28" s="7">
        <v>518</v>
      </c>
      <c r="B28" s="7" t="s">
        <v>28</v>
      </c>
      <c r="C28" s="7">
        <v>465</v>
      </c>
      <c r="E28" s="3">
        <v>554</v>
      </c>
      <c r="F28" s="3" t="s">
        <v>69</v>
      </c>
      <c r="G28" s="3">
        <v>53</v>
      </c>
      <c r="H28" s="3" t="s">
        <v>182</v>
      </c>
      <c r="I28" t="str">
        <f>IF(COUNTIF(Table36[start_station_name],F28)=0,"Not Found","Found")</f>
        <v>Not Found</v>
      </c>
    </row>
    <row r="29" spans="1:9" x14ac:dyDescent="0.3">
      <c r="A29" s="7">
        <v>518</v>
      </c>
      <c r="B29" s="7" t="s">
        <v>27</v>
      </c>
      <c r="C29" s="7">
        <v>12</v>
      </c>
      <c r="E29" s="3">
        <v>556</v>
      </c>
      <c r="F29" s="3" t="s">
        <v>72</v>
      </c>
      <c r="G29" s="3">
        <v>2</v>
      </c>
      <c r="H29" s="3" t="s">
        <v>182</v>
      </c>
      <c r="I29" t="str">
        <f>IF(COUNTIF(Table36[start_station_name],F29)=0,"Not Found","Found")</f>
        <v>Not Found</v>
      </c>
    </row>
    <row r="30" spans="1:9" x14ac:dyDescent="0.3">
      <c r="A30" s="7">
        <v>519</v>
      </c>
      <c r="B30" s="7" t="s">
        <v>29</v>
      </c>
      <c r="C30" s="7">
        <v>4</v>
      </c>
      <c r="E30" s="3">
        <v>556</v>
      </c>
      <c r="F30" s="3" t="s">
        <v>71</v>
      </c>
      <c r="G30" s="3">
        <v>21</v>
      </c>
      <c r="H30" s="3" t="s">
        <v>182</v>
      </c>
      <c r="I30" t="str">
        <f>IF(COUNTIF(Table36[start_station_name],F30)=0,"Not Found","Found")</f>
        <v>Not Found</v>
      </c>
    </row>
    <row r="31" spans="1:9" x14ac:dyDescent="0.3">
      <c r="A31" s="7">
        <v>519</v>
      </c>
      <c r="B31" s="7" t="s">
        <v>30</v>
      </c>
      <c r="C31" s="7">
        <v>350</v>
      </c>
      <c r="E31" s="3">
        <v>557</v>
      </c>
      <c r="F31" s="3" t="s">
        <v>74</v>
      </c>
      <c r="G31" s="3">
        <v>2</v>
      </c>
      <c r="H31" s="3" t="s">
        <v>182</v>
      </c>
      <c r="I31" t="str">
        <f>IF(COUNTIF(Table36[start_station_name],F31)=0,"Not Found","Found")</f>
        <v>Not Found</v>
      </c>
    </row>
    <row r="32" spans="1:9" x14ac:dyDescent="0.3">
      <c r="A32" s="7">
        <v>520</v>
      </c>
      <c r="B32" s="7" t="s">
        <v>32</v>
      </c>
      <c r="C32" s="7">
        <v>2774</v>
      </c>
      <c r="E32" s="3">
        <v>557</v>
      </c>
      <c r="F32" s="3" t="s">
        <v>73</v>
      </c>
      <c r="G32" s="3">
        <v>62</v>
      </c>
      <c r="H32" s="3" t="s">
        <v>182</v>
      </c>
      <c r="I32" t="str">
        <f>IF(COUNTIF(Table36[start_station_name],F32)=0,"Not Found","Found")</f>
        <v>Not Found</v>
      </c>
    </row>
    <row r="33" spans="1:9" x14ac:dyDescent="0.3">
      <c r="A33" s="7">
        <v>520</v>
      </c>
      <c r="B33" s="7" t="s">
        <v>31</v>
      </c>
      <c r="C33" s="7">
        <v>25</v>
      </c>
      <c r="E33" s="3">
        <v>559</v>
      </c>
      <c r="F33" s="3" t="s">
        <v>76</v>
      </c>
      <c r="G33" s="3">
        <v>27</v>
      </c>
      <c r="H33" s="3" t="s">
        <v>182</v>
      </c>
      <c r="I33" t="str">
        <f>IF(COUNTIF(Table36[start_station_name],F33)=0,"Not Found","Found")</f>
        <v>Not Found</v>
      </c>
    </row>
    <row r="34" spans="1:9" x14ac:dyDescent="0.3">
      <c r="A34" s="7">
        <v>523</v>
      </c>
      <c r="B34" s="7" t="s">
        <v>34</v>
      </c>
      <c r="C34" s="7">
        <v>1248</v>
      </c>
      <c r="E34" s="3">
        <v>559</v>
      </c>
      <c r="F34" s="3" t="s">
        <v>75</v>
      </c>
      <c r="G34" s="3">
        <v>84</v>
      </c>
      <c r="H34" s="3" t="s">
        <v>182</v>
      </c>
      <c r="I34" t="str">
        <f>IF(COUNTIF(Table36[start_station_name],F34)=0,"Not Found","Found")</f>
        <v>Not Found</v>
      </c>
    </row>
    <row r="35" spans="1:9" x14ac:dyDescent="0.3">
      <c r="A35" s="7">
        <v>523</v>
      </c>
      <c r="B35" s="7" t="s">
        <v>33</v>
      </c>
      <c r="C35" s="7">
        <v>3</v>
      </c>
      <c r="E35" s="3">
        <v>560</v>
      </c>
      <c r="F35" s="3" t="s">
        <v>78</v>
      </c>
      <c r="G35" s="3">
        <v>5</v>
      </c>
      <c r="H35" s="3" t="s">
        <v>182</v>
      </c>
      <c r="I35" t="str">
        <f>IF(COUNTIF(Table36[start_station_name],F35)=0,"Not Found","Found")</f>
        <v>Not Found</v>
      </c>
    </row>
    <row r="36" spans="1:9" x14ac:dyDescent="0.3">
      <c r="A36" s="7">
        <v>525</v>
      </c>
      <c r="B36" s="7" t="s">
        <v>36</v>
      </c>
      <c r="C36" s="7">
        <v>2075</v>
      </c>
      <c r="E36" s="3">
        <v>560</v>
      </c>
      <c r="F36" s="3" t="s">
        <v>77</v>
      </c>
      <c r="G36" s="3">
        <v>57</v>
      </c>
      <c r="H36" s="3" t="s">
        <v>182</v>
      </c>
      <c r="I36" t="str">
        <f>IF(COUNTIF(Table36[start_station_name],F36)=0,"Not Found","Found")</f>
        <v>Not Found</v>
      </c>
    </row>
    <row r="37" spans="1:9" x14ac:dyDescent="0.3">
      <c r="A37" s="7">
        <v>525</v>
      </c>
      <c r="B37" s="7" t="s">
        <v>35</v>
      </c>
      <c r="C37" s="7">
        <v>1</v>
      </c>
      <c r="E37" s="3">
        <v>561</v>
      </c>
      <c r="F37" s="3" t="s">
        <v>79</v>
      </c>
      <c r="G37" s="3">
        <v>71</v>
      </c>
      <c r="H37" s="3" t="s">
        <v>182</v>
      </c>
      <c r="I37" t="str">
        <f>IF(COUNTIF(Table36[start_station_name],F37)=0,"Not Found","Found")</f>
        <v>Not Found</v>
      </c>
    </row>
    <row r="38" spans="1:9" x14ac:dyDescent="0.3">
      <c r="A38" s="7">
        <v>527</v>
      </c>
      <c r="B38" s="7" t="s">
        <v>37</v>
      </c>
      <c r="C38" s="7">
        <v>1</v>
      </c>
      <c r="E38" s="3">
        <v>561</v>
      </c>
      <c r="F38" s="3" t="s">
        <v>80</v>
      </c>
      <c r="G38" s="3">
        <v>10</v>
      </c>
      <c r="H38" s="3" t="s">
        <v>182</v>
      </c>
      <c r="I38" t="str">
        <f>IF(COUNTIF(Table36[start_station_name],F38)=0,"Not Found","Found")</f>
        <v>Not Found</v>
      </c>
    </row>
    <row r="39" spans="1:9" x14ac:dyDescent="0.3">
      <c r="A39" s="7">
        <v>527</v>
      </c>
      <c r="B39" s="7" t="s">
        <v>38</v>
      </c>
      <c r="C39" s="7">
        <v>1026</v>
      </c>
      <c r="E39" s="3">
        <v>562</v>
      </c>
      <c r="F39" s="3" t="s">
        <v>82</v>
      </c>
      <c r="G39" s="3">
        <v>42</v>
      </c>
      <c r="H39" s="3" t="s">
        <v>182</v>
      </c>
      <c r="I39" t="str">
        <f>IF(COUNTIF(Table36[start_station_name],F39)=0,"Not Found","Found")</f>
        <v>Not Found</v>
      </c>
    </row>
    <row r="40" spans="1:9" x14ac:dyDescent="0.3">
      <c r="A40" s="8">
        <v>528</v>
      </c>
      <c r="B40" s="8" t="s">
        <v>39</v>
      </c>
      <c r="C40" s="8">
        <v>4</v>
      </c>
      <c r="E40" s="3">
        <v>562</v>
      </c>
      <c r="F40" s="3" t="s">
        <v>81</v>
      </c>
      <c r="G40" s="3">
        <v>38</v>
      </c>
      <c r="H40" s="3" t="s">
        <v>182</v>
      </c>
      <c r="I40" t="str">
        <f>IF(COUNTIF(Table36[start_station_name],F40)=0,"Not Found","Found")</f>
        <v>Not Found</v>
      </c>
    </row>
    <row r="41" spans="1:9" x14ac:dyDescent="0.3">
      <c r="A41" s="8">
        <v>528</v>
      </c>
      <c r="B41" s="8" t="s">
        <v>40</v>
      </c>
      <c r="C41" s="8">
        <v>107</v>
      </c>
      <c r="E41" s="3">
        <v>564</v>
      </c>
      <c r="F41" s="3" t="s">
        <v>83</v>
      </c>
      <c r="G41" s="3">
        <v>9</v>
      </c>
      <c r="H41" s="3" t="s">
        <v>182</v>
      </c>
      <c r="I41" t="str">
        <f>IF(COUNTIF(Table36[start_station_name],F41)=0,"Not Found","Found")</f>
        <v>Not Found</v>
      </c>
    </row>
    <row r="42" spans="1:9" x14ac:dyDescent="0.3">
      <c r="A42" s="8" t="s">
        <v>41</v>
      </c>
      <c r="B42" s="8" t="s">
        <v>42</v>
      </c>
      <c r="C42" s="8">
        <v>4220</v>
      </c>
      <c r="E42" s="3">
        <v>564</v>
      </c>
      <c r="F42" s="3" t="s">
        <v>84</v>
      </c>
      <c r="G42" s="3">
        <v>18</v>
      </c>
      <c r="H42" s="3" t="s">
        <v>182</v>
      </c>
      <c r="I42" t="str">
        <f>IF(COUNTIF(Table36[start_station_name],F42)=0,"Not Found","Found")</f>
        <v>Not Found</v>
      </c>
    </row>
    <row r="43" spans="1:9" x14ac:dyDescent="0.3">
      <c r="A43" s="8" t="s">
        <v>41</v>
      </c>
      <c r="B43" s="8" t="s">
        <v>43</v>
      </c>
      <c r="C43" s="8">
        <v>1175</v>
      </c>
      <c r="E43" s="3">
        <v>567</v>
      </c>
      <c r="F43" s="3" t="s">
        <v>86</v>
      </c>
      <c r="G43" s="3">
        <v>6</v>
      </c>
      <c r="H43" s="3" t="s">
        <v>182</v>
      </c>
      <c r="I43" t="str">
        <f>IF(COUNTIF(Table36[start_station_name],F43)=0,"Not Found","Found")</f>
        <v>Not Found</v>
      </c>
    </row>
    <row r="44" spans="1:9" x14ac:dyDescent="0.3">
      <c r="E44" s="3">
        <v>567</v>
      </c>
      <c r="F44" s="3" t="s">
        <v>85</v>
      </c>
      <c r="G44" s="3">
        <v>180</v>
      </c>
      <c r="H44" s="3" t="s">
        <v>182</v>
      </c>
      <c r="I44" t="str">
        <f>IF(COUNTIF(Table36[start_station_name],F44)=0,"Not Found","Found")</f>
        <v>Not Found</v>
      </c>
    </row>
    <row r="45" spans="1:9" x14ac:dyDescent="0.3">
      <c r="E45" s="3">
        <v>569</v>
      </c>
      <c r="F45" s="3" t="s">
        <v>88</v>
      </c>
      <c r="G45" s="3">
        <v>20</v>
      </c>
      <c r="H45" s="3" t="s">
        <v>182</v>
      </c>
      <c r="I45" t="str">
        <f>IF(COUNTIF(Table36[start_station_name],F45)=0,"Not Found","Found")</f>
        <v>Not Found</v>
      </c>
    </row>
    <row r="46" spans="1:9" x14ac:dyDescent="0.3">
      <c r="E46" s="3">
        <v>569</v>
      </c>
      <c r="F46" s="3" t="s">
        <v>87</v>
      </c>
      <c r="G46" s="3">
        <v>73</v>
      </c>
      <c r="H46" s="3" t="s">
        <v>182</v>
      </c>
      <c r="I46" t="str">
        <f>IF(COUNTIF(Table36[start_station_name],F46)=0,"Not Found","Found")</f>
        <v>Not Found</v>
      </c>
    </row>
    <row r="47" spans="1:9" x14ac:dyDescent="0.3">
      <c r="E47" s="3">
        <v>570</v>
      </c>
      <c r="F47" s="3" t="s">
        <v>89</v>
      </c>
      <c r="G47" s="3">
        <v>77</v>
      </c>
      <c r="H47" s="3" t="s">
        <v>182</v>
      </c>
      <c r="I47" t="str">
        <f>IF(COUNTIF(Table36[start_station_name],F47)=0,"Not Found","Found")</f>
        <v>Not Found</v>
      </c>
    </row>
    <row r="48" spans="1:9" x14ac:dyDescent="0.3">
      <c r="E48" s="3">
        <v>570</v>
      </c>
      <c r="F48" s="3" t="s">
        <v>90</v>
      </c>
      <c r="G48" s="3">
        <v>2</v>
      </c>
      <c r="H48" s="3" t="s">
        <v>182</v>
      </c>
      <c r="I48" t="str">
        <f>IF(COUNTIF(Table36[start_station_name],F48)=0,"Not Found","Found")</f>
        <v>Not Found</v>
      </c>
    </row>
    <row r="49" spans="5:9" x14ac:dyDescent="0.3">
      <c r="E49" s="3">
        <v>571</v>
      </c>
      <c r="F49" s="3" t="s">
        <v>92</v>
      </c>
      <c r="G49" s="3">
        <v>94</v>
      </c>
      <c r="H49" s="3" t="s">
        <v>182</v>
      </c>
      <c r="I49" t="str">
        <f>IF(COUNTIF(Table36[start_station_name],F49)=0,"Not Found","Found")</f>
        <v>Not Found</v>
      </c>
    </row>
    <row r="50" spans="5:9" x14ac:dyDescent="0.3">
      <c r="E50" s="3">
        <v>571</v>
      </c>
      <c r="F50" s="3" t="s">
        <v>91</v>
      </c>
      <c r="G50" s="3">
        <v>85</v>
      </c>
      <c r="H50" s="3" t="s">
        <v>182</v>
      </c>
      <c r="I50" t="str">
        <f>IF(COUNTIF(Table36[start_station_name],F50)=0,"Not Found","Found")</f>
        <v>Not Found</v>
      </c>
    </row>
    <row r="51" spans="5:9" x14ac:dyDescent="0.3">
      <c r="E51" s="3">
        <v>572</v>
      </c>
      <c r="F51" s="3" t="s">
        <v>94</v>
      </c>
      <c r="G51" s="3">
        <v>5</v>
      </c>
      <c r="H51" s="3" t="s">
        <v>182</v>
      </c>
      <c r="I51" t="str">
        <f>IF(COUNTIF(Table36[start_station_name],F51)=0,"Not Found","Found")</f>
        <v>Not Found</v>
      </c>
    </row>
    <row r="52" spans="5:9" x14ac:dyDescent="0.3">
      <c r="E52" s="3">
        <v>572</v>
      </c>
      <c r="F52" s="3" t="s">
        <v>93</v>
      </c>
      <c r="G52" s="3">
        <v>62</v>
      </c>
      <c r="H52" s="3" t="s">
        <v>182</v>
      </c>
      <c r="I52" t="str">
        <f>IF(COUNTIF(Table36[start_station_name],F52)=0,"Not Found","Found")</f>
        <v>Not Found</v>
      </c>
    </row>
    <row r="53" spans="5:9" x14ac:dyDescent="0.3">
      <c r="E53" s="3">
        <v>573</v>
      </c>
      <c r="F53" s="3" t="s">
        <v>96</v>
      </c>
      <c r="G53" s="3">
        <v>3</v>
      </c>
      <c r="H53" s="3" t="s">
        <v>182</v>
      </c>
      <c r="I53" t="str">
        <f>IF(COUNTIF(Table36[start_station_name],F53)=0,"Not Found","Found")</f>
        <v>Not Found</v>
      </c>
    </row>
    <row r="54" spans="5:9" x14ac:dyDescent="0.3">
      <c r="E54" s="3">
        <v>573</v>
      </c>
      <c r="F54" s="3" t="s">
        <v>95</v>
      </c>
      <c r="G54" s="3">
        <v>153</v>
      </c>
      <c r="H54" s="3" t="s">
        <v>182</v>
      </c>
      <c r="I54" t="str">
        <f>IF(COUNTIF(Table36[start_station_name],F54)=0,"Not Found","Found")</f>
        <v>Not Found</v>
      </c>
    </row>
    <row r="55" spans="5:9" x14ac:dyDescent="0.3">
      <c r="E55" s="3">
        <v>574</v>
      </c>
      <c r="F55" s="3" t="s">
        <v>98</v>
      </c>
      <c r="G55" s="3">
        <v>5</v>
      </c>
      <c r="H55" s="3" t="s">
        <v>182</v>
      </c>
      <c r="I55" t="str">
        <f>IF(COUNTIF(Table36[start_station_name],F55)=0,"Not Found","Found")</f>
        <v>Not Found</v>
      </c>
    </row>
    <row r="56" spans="5:9" x14ac:dyDescent="0.3">
      <c r="E56" s="3">
        <v>574</v>
      </c>
      <c r="F56" s="3" t="s">
        <v>97</v>
      </c>
      <c r="G56" s="3">
        <v>97</v>
      </c>
      <c r="H56" s="3" t="s">
        <v>182</v>
      </c>
      <c r="I56" t="str">
        <f>IF(COUNTIF(Table36[start_station_name],F56)=0,"Not Found","Found")</f>
        <v>Not Found</v>
      </c>
    </row>
    <row r="57" spans="5:9" x14ac:dyDescent="0.3">
      <c r="E57" s="3">
        <v>576</v>
      </c>
      <c r="F57" s="3" t="s">
        <v>99</v>
      </c>
      <c r="G57" s="3">
        <v>74</v>
      </c>
      <c r="H57" s="3" t="s">
        <v>182</v>
      </c>
      <c r="I57" t="str">
        <f>IF(COUNTIF(Table36[start_station_name],F57)=0,"Not Found","Found")</f>
        <v>Not Found</v>
      </c>
    </row>
    <row r="58" spans="5:9" x14ac:dyDescent="0.3">
      <c r="E58" s="3">
        <v>576</v>
      </c>
      <c r="F58" s="3" t="s">
        <v>100</v>
      </c>
      <c r="G58" s="3">
        <v>3</v>
      </c>
      <c r="H58" s="3" t="s">
        <v>182</v>
      </c>
      <c r="I58" t="str">
        <f>IF(COUNTIF(Table36[start_station_name],F58)=0,"Not Found","Found")</f>
        <v>Not Found</v>
      </c>
    </row>
    <row r="59" spans="5:9" x14ac:dyDescent="0.3">
      <c r="E59" s="3">
        <v>577</v>
      </c>
      <c r="F59" s="3" t="s">
        <v>102</v>
      </c>
      <c r="G59" s="3">
        <v>19</v>
      </c>
      <c r="H59" s="3" t="s">
        <v>182</v>
      </c>
      <c r="I59" t="str">
        <f>IF(COUNTIF(Table36[start_station_name],F59)=0,"Not Found","Found")</f>
        <v>Not Found</v>
      </c>
    </row>
    <row r="60" spans="5:9" x14ac:dyDescent="0.3">
      <c r="E60" s="3">
        <v>577</v>
      </c>
      <c r="F60" s="3" t="s">
        <v>101</v>
      </c>
      <c r="G60" s="3">
        <v>47</v>
      </c>
      <c r="H60" s="3" t="s">
        <v>182</v>
      </c>
      <c r="I60" t="str">
        <f>IF(COUNTIF(Table36[start_station_name],F60)=0,"Not Found","Found")</f>
        <v>Not Found</v>
      </c>
    </row>
    <row r="61" spans="5:9" x14ac:dyDescent="0.3">
      <c r="E61" s="3">
        <v>579</v>
      </c>
      <c r="F61" s="3" t="s">
        <v>104</v>
      </c>
      <c r="G61" s="3">
        <v>12</v>
      </c>
      <c r="H61" s="3" t="s">
        <v>182</v>
      </c>
      <c r="I61" t="str">
        <f>IF(COUNTIF(Table36[start_station_name],F61)=0,"Not Found","Found")</f>
        <v>Not Found</v>
      </c>
    </row>
    <row r="62" spans="5:9" x14ac:dyDescent="0.3">
      <c r="E62" s="3">
        <v>579</v>
      </c>
      <c r="F62" s="3" t="s">
        <v>103</v>
      </c>
      <c r="G62" s="3">
        <v>113</v>
      </c>
      <c r="H62" s="3" t="s">
        <v>182</v>
      </c>
      <c r="I62" t="str">
        <f>IF(COUNTIF(Table36[start_station_name],F62)=0,"Not Found","Found")</f>
        <v>Not Found</v>
      </c>
    </row>
    <row r="63" spans="5:9" x14ac:dyDescent="0.3">
      <c r="E63" s="3">
        <v>582</v>
      </c>
      <c r="F63" s="3" t="s">
        <v>106</v>
      </c>
      <c r="G63" s="3">
        <v>1</v>
      </c>
      <c r="H63" s="3" t="s">
        <v>182</v>
      </c>
      <c r="I63" t="str">
        <f>IF(COUNTIF(Table36[start_station_name],F63)=0,"Not Found","Found")</f>
        <v>Not Found</v>
      </c>
    </row>
    <row r="64" spans="5:9" x14ac:dyDescent="0.3">
      <c r="E64" s="3">
        <v>582</v>
      </c>
      <c r="F64" s="3" t="s">
        <v>105</v>
      </c>
      <c r="G64" s="3">
        <v>41</v>
      </c>
      <c r="H64" s="3" t="s">
        <v>182</v>
      </c>
      <c r="I64" t="str">
        <f>IF(COUNTIF(Table36[start_station_name],F64)=0,"Not Found","Found")</f>
        <v>Not Found</v>
      </c>
    </row>
    <row r="65" spans="5:9" x14ac:dyDescent="0.3">
      <c r="E65" s="3">
        <v>583</v>
      </c>
      <c r="F65" s="3" t="s">
        <v>108</v>
      </c>
      <c r="G65" s="3">
        <v>1</v>
      </c>
      <c r="H65" s="3" t="s">
        <v>182</v>
      </c>
      <c r="I65" t="str">
        <f>IF(COUNTIF(Table36[start_station_name],F65)=0,"Not Found","Found")</f>
        <v>Not Found</v>
      </c>
    </row>
    <row r="66" spans="5:9" x14ac:dyDescent="0.3">
      <c r="E66" s="3">
        <v>583</v>
      </c>
      <c r="F66" s="3" t="s">
        <v>107</v>
      </c>
      <c r="G66" s="3">
        <v>41</v>
      </c>
      <c r="H66" s="3" t="s">
        <v>182</v>
      </c>
      <c r="I66" t="str">
        <f>IF(COUNTIF(Table36[start_station_name],F66)=0,"Not Found","Found")</f>
        <v>Not Found</v>
      </c>
    </row>
    <row r="67" spans="5:9" x14ac:dyDescent="0.3">
      <c r="E67" s="3">
        <v>584</v>
      </c>
      <c r="F67" s="3" t="s">
        <v>110</v>
      </c>
      <c r="G67" s="3">
        <v>2</v>
      </c>
      <c r="H67" s="3" t="s">
        <v>182</v>
      </c>
      <c r="I67" t="str">
        <f>IF(COUNTIF(Table36[start_station_name],F67)=0,"Not Found","Found")</f>
        <v>Not Found</v>
      </c>
    </row>
    <row r="68" spans="5:9" x14ac:dyDescent="0.3">
      <c r="E68" s="3">
        <v>584</v>
      </c>
      <c r="F68" s="3" t="s">
        <v>109</v>
      </c>
      <c r="G68" s="3">
        <v>57</v>
      </c>
      <c r="H68" s="3" t="s">
        <v>182</v>
      </c>
      <c r="I68" t="str">
        <f>IF(COUNTIF(Table36[start_station_name],F68)=0,"Not Found","Found")</f>
        <v>Not Found</v>
      </c>
    </row>
    <row r="69" spans="5:9" x14ac:dyDescent="0.3">
      <c r="E69" s="3">
        <v>585</v>
      </c>
      <c r="F69" s="3" t="s">
        <v>111</v>
      </c>
      <c r="G69" s="3">
        <v>199</v>
      </c>
      <c r="H69" s="3" t="s">
        <v>182</v>
      </c>
      <c r="I69" t="str">
        <f>IF(COUNTIF(Table36[start_station_name],F69)=0,"Not Found","Found")</f>
        <v>Not Found</v>
      </c>
    </row>
    <row r="70" spans="5:9" x14ac:dyDescent="0.3">
      <c r="E70" s="3">
        <v>585</v>
      </c>
      <c r="F70" s="3" t="s">
        <v>112</v>
      </c>
      <c r="G70" s="3">
        <v>12</v>
      </c>
      <c r="H70" s="3" t="s">
        <v>182</v>
      </c>
      <c r="I70" t="str">
        <f>IF(COUNTIF(Table36[start_station_name],F70)=0,"Not Found","Found")</f>
        <v>Not Found</v>
      </c>
    </row>
    <row r="71" spans="5:9" x14ac:dyDescent="0.3">
      <c r="E71" s="3">
        <v>586</v>
      </c>
      <c r="F71" s="3" t="s">
        <v>113</v>
      </c>
      <c r="G71" s="3">
        <v>123</v>
      </c>
      <c r="H71" s="3" t="s">
        <v>182</v>
      </c>
      <c r="I71" t="str">
        <f>IF(COUNTIF(Table36[start_station_name],F71)=0,"Not Found","Found")</f>
        <v>Not Found</v>
      </c>
    </row>
    <row r="72" spans="5:9" x14ac:dyDescent="0.3">
      <c r="E72" s="3">
        <v>586</v>
      </c>
      <c r="F72" s="3" t="s">
        <v>114</v>
      </c>
      <c r="G72" s="3">
        <v>7</v>
      </c>
      <c r="H72" s="3" t="s">
        <v>182</v>
      </c>
      <c r="I72" t="str">
        <f>IF(COUNTIF(Table36[start_station_name],F72)=0,"Not Found","Found")</f>
        <v>Not Found</v>
      </c>
    </row>
    <row r="73" spans="5:9" x14ac:dyDescent="0.3">
      <c r="E73" s="3">
        <v>587</v>
      </c>
      <c r="F73" s="3" t="s">
        <v>116</v>
      </c>
      <c r="G73" s="3">
        <v>1</v>
      </c>
      <c r="H73" s="3" t="s">
        <v>182</v>
      </c>
      <c r="I73" t="str">
        <f>IF(COUNTIF(Table36[start_station_name],F73)=0,"Not Found","Found")</f>
        <v>Not Found</v>
      </c>
    </row>
    <row r="74" spans="5:9" x14ac:dyDescent="0.3">
      <c r="E74" s="3">
        <v>587</v>
      </c>
      <c r="F74" s="3" t="s">
        <v>115</v>
      </c>
      <c r="G74" s="3">
        <v>32</v>
      </c>
      <c r="H74" s="3" t="s">
        <v>182</v>
      </c>
      <c r="I74" t="str">
        <f>IF(COUNTIF(Table36[start_station_name],F74)=0,"Not Found","Found")</f>
        <v>Not Found</v>
      </c>
    </row>
    <row r="75" spans="5:9" x14ac:dyDescent="0.3">
      <c r="E75" s="3">
        <v>588</v>
      </c>
      <c r="F75" s="3" t="s">
        <v>117</v>
      </c>
      <c r="G75" s="3">
        <v>24</v>
      </c>
      <c r="H75" s="3" t="s">
        <v>182</v>
      </c>
      <c r="I75" t="str">
        <f>IF(COUNTIF(Table36[start_station_name],F75)=0,"Not Found","Found")</f>
        <v>Not Found</v>
      </c>
    </row>
    <row r="76" spans="5:9" x14ac:dyDescent="0.3">
      <c r="E76" s="3">
        <v>588</v>
      </c>
      <c r="F76" s="3" t="s">
        <v>118</v>
      </c>
      <c r="G76" s="3">
        <v>2</v>
      </c>
      <c r="H76" s="3" t="s">
        <v>182</v>
      </c>
      <c r="I76" t="str">
        <f>IF(COUNTIF(Table36[start_station_name],F76)=0,"Not Found","Found")</f>
        <v>Not Found</v>
      </c>
    </row>
    <row r="77" spans="5:9" x14ac:dyDescent="0.3">
      <c r="E77" s="3">
        <v>590</v>
      </c>
      <c r="F77" s="3" t="s">
        <v>120</v>
      </c>
      <c r="G77" s="3">
        <v>2</v>
      </c>
      <c r="H77" s="3" t="s">
        <v>182</v>
      </c>
      <c r="I77" t="str">
        <f>IF(COUNTIF(Table36[start_station_name],F77)=0,"Not Found","Found")</f>
        <v>Not Found</v>
      </c>
    </row>
    <row r="78" spans="5:9" x14ac:dyDescent="0.3">
      <c r="E78" s="3">
        <v>590</v>
      </c>
      <c r="F78" s="3" t="s">
        <v>119</v>
      </c>
      <c r="G78" s="3">
        <v>738</v>
      </c>
      <c r="H78" s="3" t="s">
        <v>182</v>
      </c>
      <c r="I78" t="str">
        <f>IF(COUNTIF(Table36[start_station_name],F78)=0,"Not Found","Found")</f>
        <v>Not Found</v>
      </c>
    </row>
    <row r="79" spans="5:9" x14ac:dyDescent="0.3">
      <c r="E79" s="3">
        <v>592</v>
      </c>
      <c r="F79" s="3" t="s">
        <v>122</v>
      </c>
      <c r="G79" s="3">
        <v>2</v>
      </c>
      <c r="H79" s="3" t="s">
        <v>182</v>
      </c>
      <c r="I79" t="str">
        <f>IF(COUNTIF(Table36[start_station_name],F79)=0,"Not Found","Found")</f>
        <v>Not Found</v>
      </c>
    </row>
    <row r="80" spans="5:9" x14ac:dyDescent="0.3">
      <c r="E80" s="3">
        <v>592</v>
      </c>
      <c r="F80" s="3" t="s">
        <v>121</v>
      </c>
      <c r="G80" s="3">
        <v>930</v>
      </c>
      <c r="H80" s="3" t="s">
        <v>182</v>
      </c>
      <c r="I80" t="str">
        <f>IF(COUNTIF(Table36[start_station_name],F80)=0,"Not Found","Found")</f>
        <v>Not Found</v>
      </c>
    </row>
    <row r="81" spans="5:9" x14ac:dyDescent="0.3">
      <c r="E81" s="3">
        <v>593</v>
      </c>
      <c r="F81" s="3" t="s">
        <v>123</v>
      </c>
      <c r="G81" s="3">
        <v>53</v>
      </c>
      <c r="H81" s="3" t="s">
        <v>182</v>
      </c>
      <c r="I81" t="str">
        <f>IF(COUNTIF(Table36[start_station_name],F81)=0,"Not Found","Found")</f>
        <v>Not Found</v>
      </c>
    </row>
    <row r="82" spans="5:9" x14ac:dyDescent="0.3">
      <c r="E82" s="3">
        <v>593</v>
      </c>
      <c r="F82" s="3" t="s">
        <v>124</v>
      </c>
      <c r="G82" s="3">
        <v>1</v>
      </c>
      <c r="H82" s="3" t="s">
        <v>182</v>
      </c>
      <c r="I82" t="str">
        <f>IF(COUNTIF(Table36[start_station_name],F82)=0,"Not Found","Found")</f>
        <v>Not Found</v>
      </c>
    </row>
    <row r="83" spans="5:9" x14ac:dyDescent="0.3">
      <c r="E83" s="3">
        <v>594</v>
      </c>
      <c r="F83" s="3" t="s">
        <v>126</v>
      </c>
      <c r="G83" s="3">
        <v>4</v>
      </c>
      <c r="H83" s="3" t="s">
        <v>182</v>
      </c>
      <c r="I83" t="str">
        <f>IF(COUNTIF(Table36[start_station_name],F83)=0,"Not Found","Found")</f>
        <v>Not Found</v>
      </c>
    </row>
    <row r="84" spans="5:9" x14ac:dyDescent="0.3">
      <c r="E84" s="3">
        <v>594</v>
      </c>
      <c r="F84" s="3" t="s">
        <v>125</v>
      </c>
      <c r="G84" s="3">
        <v>412</v>
      </c>
      <c r="H84" s="3" t="s">
        <v>182</v>
      </c>
      <c r="I84" t="str">
        <f>IF(COUNTIF(Table36[start_station_name],F84)=0,"Not Found","Found")</f>
        <v>Not Found</v>
      </c>
    </row>
    <row r="85" spans="5:9" x14ac:dyDescent="0.3">
      <c r="E85" s="3">
        <v>595</v>
      </c>
      <c r="F85" s="3" t="s">
        <v>128</v>
      </c>
      <c r="G85" s="3">
        <v>1</v>
      </c>
      <c r="H85" s="3" t="s">
        <v>182</v>
      </c>
      <c r="I85" t="str">
        <f>IF(COUNTIF(Table36[start_station_name],F85)=0,"Not Found","Found")</f>
        <v>Not Found</v>
      </c>
    </row>
    <row r="86" spans="5:9" x14ac:dyDescent="0.3">
      <c r="E86" s="3">
        <v>595</v>
      </c>
      <c r="F86" s="3" t="s">
        <v>127</v>
      </c>
      <c r="G86" s="3">
        <v>116</v>
      </c>
      <c r="H86" s="3" t="s">
        <v>182</v>
      </c>
      <c r="I86" t="str">
        <f>IF(COUNTIF(Table36[start_station_name],F86)=0,"Not Found","Found")</f>
        <v>Not Found</v>
      </c>
    </row>
    <row r="87" spans="5:9" x14ac:dyDescent="0.3">
      <c r="E87" s="3">
        <v>596</v>
      </c>
      <c r="F87" s="3" t="s">
        <v>129</v>
      </c>
      <c r="G87" s="3">
        <v>4884</v>
      </c>
      <c r="H87" s="3" t="s">
        <v>182</v>
      </c>
      <c r="I87" t="str">
        <f>IF(COUNTIF(Table36[start_station_name],F87)=0,"Not Found","Found")</f>
        <v>Not Found</v>
      </c>
    </row>
    <row r="88" spans="5:9" x14ac:dyDescent="0.3">
      <c r="E88" s="3">
        <v>596</v>
      </c>
      <c r="F88" s="3" t="s">
        <v>130</v>
      </c>
      <c r="G88" s="3">
        <v>1</v>
      </c>
      <c r="H88" s="3" t="s">
        <v>182</v>
      </c>
      <c r="I88" t="str">
        <f>IF(COUNTIF(Table36[start_station_name],F88)=0,"Not Found","Found")</f>
        <v>Not Found</v>
      </c>
    </row>
    <row r="89" spans="5:9" x14ac:dyDescent="0.3">
      <c r="E89" s="3">
        <v>599</v>
      </c>
      <c r="F89" s="3" t="s">
        <v>132</v>
      </c>
      <c r="G89" s="3">
        <v>10</v>
      </c>
      <c r="H89" s="3" t="s">
        <v>182</v>
      </c>
      <c r="I89" t="str">
        <f>IF(COUNTIF(Table36[start_station_name],F89)=0,"Not Found","Found")</f>
        <v>Not Found</v>
      </c>
    </row>
    <row r="90" spans="5:9" x14ac:dyDescent="0.3">
      <c r="E90" s="3">
        <v>599</v>
      </c>
      <c r="F90" s="3" t="s">
        <v>131</v>
      </c>
      <c r="G90" s="3">
        <v>754</v>
      </c>
      <c r="H90" s="3" t="s">
        <v>182</v>
      </c>
      <c r="I90" t="str">
        <f>IF(COUNTIF(Table36[start_station_name],F90)=0,"Not Found","Found")</f>
        <v>Not Found</v>
      </c>
    </row>
    <row r="91" spans="5:9" x14ac:dyDescent="0.3">
      <c r="E91" s="3">
        <v>600</v>
      </c>
      <c r="F91" s="3" t="s">
        <v>133</v>
      </c>
      <c r="G91" s="3">
        <v>775</v>
      </c>
      <c r="H91" s="3" t="s">
        <v>182</v>
      </c>
      <c r="I91" t="str">
        <f>IF(COUNTIF(Table36[start_station_name],F91)=0,"Not Found","Found")</f>
        <v>Not Found</v>
      </c>
    </row>
    <row r="92" spans="5:9" x14ac:dyDescent="0.3">
      <c r="E92" s="3">
        <v>600</v>
      </c>
      <c r="F92" s="3" t="s">
        <v>134</v>
      </c>
      <c r="G92" s="3">
        <v>1</v>
      </c>
      <c r="H92" s="3" t="s">
        <v>182</v>
      </c>
      <c r="I92" t="str">
        <f>IF(COUNTIF(Table36[start_station_name],F92)=0,"Not Found","Found")</f>
        <v>Not Found</v>
      </c>
    </row>
    <row r="93" spans="5:9" x14ac:dyDescent="0.3">
      <c r="E93" s="3">
        <v>604</v>
      </c>
      <c r="F93" s="3" t="s">
        <v>135</v>
      </c>
      <c r="G93" s="3">
        <v>5026</v>
      </c>
      <c r="H93" s="3" t="s">
        <v>182</v>
      </c>
      <c r="I93" t="str">
        <f>IF(COUNTIF(Table36[start_station_name],F93)=0,"Not Found","Found")</f>
        <v>Not Found</v>
      </c>
    </row>
    <row r="94" spans="5:9" x14ac:dyDescent="0.3">
      <c r="E94" s="3">
        <v>604</v>
      </c>
      <c r="F94" s="3" t="s">
        <v>136</v>
      </c>
      <c r="G94" s="3">
        <v>7</v>
      </c>
      <c r="H94" s="3" t="s">
        <v>182</v>
      </c>
      <c r="I94" t="str">
        <f>IF(COUNTIF(Table36[start_station_name],F94)=0,"Not Found","Found")</f>
        <v>Not Found</v>
      </c>
    </row>
    <row r="95" spans="5:9" x14ac:dyDescent="0.3">
      <c r="E95" s="3">
        <v>605</v>
      </c>
      <c r="F95" s="3" t="s">
        <v>138</v>
      </c>
      <c r="G95" s="3">
        <v>1</v>
      </c>
      <c r="H95" s="3" t="s">
        <v>182</v>
      </c>
      <c r="I95" t="str">
        <f>IF(COUNTIF(Table36[start_station_name],F95)=0,"Not Found","Found")</f>
        <v>Not Found</v>
      </c>
    </row>
    <row r="96" spans="5:9" x14ac:dyDescent="0.3">
      <c r="E96" s="3">
        <v>605</v>
      </c>
      <c r="F96" s="3" t="s">
        <v>137</v>
      </c>
      <c r="G96" s="3">
        <v>1913</v>
      </c>
      <c r="H96" s="3" t="s">
        <v>182</v>
      </c>
      <c r="I96" t="str">
        <f>IF(COUNTIF(Table36[start_station_name],F96)=0,"Not Found","Found")</f>
        <v>Not Found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79" zoomScale="160" zoomScaleNormal="160" workbookViewId="0">
      <selection activeCell="B115" sqref="B115"/>
    </sheetView>
  </sheetViews>
  <sheetFormatPr defaultRowHeight="14.4" x14ac:dyDescent="0.3"/>
  <cols>
    <col min="1" max="1" width="6" bestFit="1" customWidth="1"/>
    <col min="2" max="2" width="51.109375" bestFit="1" customWidth="1"/>
  </cols>
  <sheetData>
    <row r="1" spans="1:3" x14ac:dyDescent="0.3">
      <c r="A1" t="s">
        <v>188</v>
      </c>
      <c r="B1" t="s">
        <v>189</v>
      </c>
      <c r="C1" t="s">
        <v>190</v>
      </c>
    </row>
    <row r="2" spans="1:3" hidden="1" x14ac:dyDescent="0.3">
      <c r="A2" s="12">
        <v>514</v>
      </c>
      <c r="B2" s="13" t="s">
        <v>21</v>
      </c>
      <c r="C2" s="13">
        <v>12</v>
      </c>
    </row>
    <row r="3" spans="1:3" x14ac:dyDescent="0.3">
      <c r="A3" s="12">
        <v>530</v>
      </c>
      <c r="B3" s="13" t="s">
        <v>48</v>
      </c>
      <c r="C3" s="13">
        <v>7</v>
      </c>
    </row>
    <row r="4" spans="1:3" hidden="1" x14ac:dyDescent="0.3">
      <c r="A4" s="12">
        <v>515</v>
      </c>
      <c r="B4" s="13" t="s">
        <v>23</v>
      </c>
      <c r="C4" s="13">
        <v>2</v>
      </c>
    </row>
    <row r="5" spans="1:3" x14ac:dyDescent="0.3">
      <c r="A5" s="12">
        <v>534</v>
      </c>
      <c r="B5" s="13" t="s">
        <v>49</v>
      </c>
      <c r="C5" s="13">
        <v>81</v>
      </c>
    </row>
    <row r="6" spans="1:3" hidden="1" x14ac:dyDescent="0.3">
      <c r="A6" s="12">
        <v>517</v>
      </c>
      <c r="B6" s="13" t="s">
        <v>26</v>
      </c>
      <c r="C6" s="13">
        <v>1199</v>
      </c>
    </row>
    <row r="7" spans="1:3" x14ac:dyDescent="0.3">
      <c r="A7" s="12">
        <v>535</v>
      </c>
      <c r="B7" s="13" t="s">
        <v>52</v>
      </c>
      <c r="C7" s="13">
        <v>2</v>
      </c>
    </row>
    <row r="8" spans="1:3" hidden="1" x14ac:dyDescent="0.3">
      <c r="A8" s="12">
        <v>518</v>
      </c>
      <c r="B8" s="13" t="s">
        <v>28</v>
      </c>
      <c r="C8" s="13">
        <v>465</v>
      </c>
    </row>
    <row r="9" spans="1:3" x14ac:dyDescent="0.3">
      <c r="A9" s="12">
        <v>536</v>
      </c>
      <c r="B9" s="13" t="s">
        <v>53</v>
      </c>
      <c r="C9" s="13">
        <v>63</v>
      </c>
    </row>
    <row r="10" spans="1:3" hidden="1" x14ac:dyDescent="0.3">
      <c r="A10" s="12">
        <v>519</v>
      </c>
      <c r="B10" s="13" t="s">
        <v>29</v>
      </c>
      <c r="C10" s="13">
        <v>4</v>
      </c>
    </row>
    <row r="11" spans="1:3" x14ac:dyDescent="0.3">
      <c r="A11" s="12">
        <v>537</v>
      </c>
      <c r="B11" s="13" t="s">
        <v>55</v>
      </c>
      <c r="C11" s="13">
        <v>31</v>
      </c>
    </row>
    <row r="12" spans="1:3" hidden="1" x14ac:dyDescent="0.3">
      <c r="A12" s="12">
        <v>520</v>
      </c>
      <c r="B12" s="13" t="s">
        <v>32</v>
      </c>
      <c r="C12" s="13">
        <v>2774</v>
      </c>
    </row>
    <row r="13" spans="1:3" x14ac:dyDescent="0.3">
      <c r="A13" s="12">
        <v>540</v>
      </c>
      <c r="B13" s="13" t="s">
        <v>58</v>
      </c>
      <c r="C13" s="13">
        <v>1</v>
      </c>
    </row>
    <row r="14" spans="1:3" hidden="1" x14ac:dyDescent="0.3">
      <c r="A14" s="12">
        <v>523</v>
      </c>
      <c r="B14" s="13" t="s">
        <v>34</v>
      </c>
      <c r="C14" s="13">
        <v>1248</v>
      </c>
    </row>
    <row r="15" spans="1:3" x14ac:dyDescent="0.3">
      <c r="A15" s="12">
        <v>543</v>
      </c>
      <c r="B15" s="13" t="s">
        <v>59</v>
      </c>
      <c r="C15" s="13">
        <v>70</v>
      </c>
    </row>
    <row r="16" spans="1:3" hidden="1" x14ac:dyDescent="0.3">
      <c r="A16" s="12">
        <v>525</v>
      </c>
      <c r="B16" s="13" t="s">
        <v>36</v>
      </c>
      <c r="C16" s="13">
        <v>2075</v>
      </c>
    </row>
    <row r="17" spans="1:3" x14ac:dyDescent="0.3">
      <c r="A17" s="12">
        <v>545</v>
      </c>
      <c r="B17" s="13" t="s">
        <v>62</v>
      </c>
      <c r="C17" s="13">
        <v>4</v>
      </c>
    </row>
    <row r="18" spans="1:3" hidden="1" x14ac:dyDescent="0.3">
      <c r="A18" s="12">
        <v>527</v>
      </c>
      <c r="B18" s="13" t="s">
        <v>37</v>
      </c>
      <c r="C18" s="13">
        <v>1</v>
      </c>
    </row>
    <row r="19" spans="1:3" x14ac:dyDescent="0.3">
      <c r="A19" s="12">
        <v>546</v>
      </c>
      <c r="B19" s="13" t="s">
        <v>63</v>
      </c>
      <c r="C19" s="13">
        <v>296</v>
      </c>
    </row>
    <row r="20" spans="1:3" hidden="1" x14ac:dyDescent="0.3">
      <c r="A20" s="12">
        <v>530</v>
      </c>
      <c r="B20" s="13" t="s">
        <v>47</v>
      </c>
      <c r="C20" s="13">
        <v>78</v>
      </c>
    </row>
    <row r="21" spans="1:3" x14ac:dyDescent="0.3">
      <c r="A21" s="12">
        <v>549</v>
      </c>
      <c r="B21" s="13" t="s">
        <v>65</v>
      </c>
      <c r="C21" s="13">
        <v>143</v>
      </c>
    </row>
    <row r="22" spans="1:3" hidden="1" x14ac:dyDescent="0.3">
      <c r="A22" s="12">
        <v>534</v>
      </c>
      <c r="B22" s="13" t="s">
        <v>50</v>
      </c>
      <c r="C22" s="13">
        <v>30</v>
      </c>
    </row>
    <row r="23" spans="1:3" x14ac:dyDescent="0.3">
      <c r="A23" s="12">
        <v>553</v>
      </c>
      <c r="B23" s="13" t="s">
        <v>68</v>
      </c>
      <c r="C23" s="13">
        <v>4</v>
      </c>
    </row>
    <row r="24" spans="1:3" hidden="1" x14ac:dyDescent="0.3">
      <c r="A24" s="12">
        <v>535</v>
      </c>
      <c r="B24" s="13" t="s">
        <v>51</v>
      </c>
      <c r="C24" s="13">
        <v>66</v>
      </c>
    </row>
    <row r="25" spans="1:3" x14ac:dyDescent="0.3">
      <c r="A25" s="12">
        <v>554</v>
      </c>
      <c r="B25" s="13" t="s">
        <v>69</v>
      </c>
      <c r="C25" s="13">
        <v>53</v>
      </c>
    </row>
    <row r="26" spans="1:3" hidden="1" x14ac:dyDescent="0.3">
      <c r="A26" s="12">
        <v>536</v>
      </c>
      <c r="B26" s="13" t="s">
        <v>54</v>
      </c>
      <c r="C26" s="13">
        <v>3</v>
      </c>
    </row>
    <row r="27" spans="1:3" x14ac:dyDescent="0.3">
      <c r="A27" s="12">
        <v>556</v>
      </c>
      <c r="B27" s="13" t="s">
        <v>71</v>
      </c>
      <c r="C27" s="13">
        <v>21</v>
      </c>
    </row>
    <row r="28" spans="1:3" ht="15" hidden="1" customHeight="1" x14ac:dyDescent="0.3">
      <c r="A28" s="12">
        <v>537</v>
      </c>
      <c r="B28" s="13" t="s">
        <v>56</v>
      </c>
      <c r="C28" s="13">
        <v>2</v>
      </c>
    </row>
    <row r="29" spans="1:3" x14ac:dyDescent="0.3">
      <c r="A29" s="12">
        <v>557</v>
      </c>
      <c r="B29" s="13" t="s">
        <v>73</v>
      </c>
      <c r="C29" s="13">
        <v>62</v>
      </c>
    </row>
    <row r="30" spans="1:3" hidden="1" x14ac:dyDescent="0.3">
      <c r="A30" s="12">
        <v>540</v>
      </c>
      <c r="B30" s="13" t="s">
        <v>57</v>
      </c>
      <c r="C30" s="13">
        <v>97</v>
      </c>
    </row>
    <row r="31" spans="1:3" x14ac:dyDescent="0.3">
      <c r="A31" s="12">
        <v>559</v>
      </c>
      <c r="B31" s="13" t="s">
        <v>75</v>
      </c>
      <c r="C31" s="13">
        <v>84</v>
      </c>
    </row>
    <row r="32" spans="1:3" hidden="1" x14ac:dyDescent="0.3">
      <c r="A32" s="12">
        <v>543</v>
      </c>
      <c r="B32" s="13" t="s">
        <v>60</v>
      </c>
      <c r="C32" s="13">
        <v>15</v>
      </c>
    </row>
    <row r="33" spans="1:3" x14ac:dyDescent="0.3">
      <c r="A33" s="12">
        <v>560</v>
      </c>
      <c r="B33" s="13" t="s">
        <v>77</v>
      </c>
      <c r="C33" s="13">
        <v>57</v>
      </c>
    </row>
    <row r="34" spans="1:3" hidden="1" x14ac:dyDescent="0.3">
      <c r="A34" s="12">
        <v>545</v>
      </c>
      <c r="B34" s="13" t="s">
        <v>61</v>
      </c>
      <c r="C34" s="13">
        <v>190</v>
      </c>
    </row>
    <row r="35" spans="1:3" x14ac:dyDescent="0.3">
      <c r="A35" s="12">
        <v>561</v>
      </c>
      <c r="B35" s="13" t="s">
        <v>80</v>
      </c>
      <c r="C35" s="13">
        <v>10</v>
      </c>
    </row>
    <row r="36" spans="1:3" hidden="1" x14ac:dyDescent="0.3">
      <c r="A36" s="12">
        <v>546</v>
      </c>
      <c r="B36" s="13" t="s">
        <v>64</v>
      </c>
      <c r="C36" s="13">
        <v>3</v>
      </c>
    </row>
    <row r="37" spans="1:3" x14ac:dyDescent="0.3">
      <c r="A37" s="12">
        <v>562</v>
      </c>
      <c r="B37" s="13" t="s">
        <v>81</v>
      </c>
      <c r="C37" s="13">
        <v>38</v>
      </c>
    </row>
    <row r="38" spans="1:3" hidden="1" x14ac:dyDescent="0.3">
      <c r="A38" s="12">
        <v>549</v>
      </c>
      <c r="B38" s="13" t="s">
        <v>66</v>
      </c>
      <c r="C38" s="13">
        <v>17</v>
      </c>
    </row>
    <row r="39" spans="1:3" x14ac:dyDescent="0.3">
      <c r="A39" s="12">
        <v>564</v>
      </c>
      <c r="B39" s="13" t="s">
        <v>84</v>
      </c>
      <c r="C39" s="13">
        <v>18</v>
      </c>
    </row>
    <row r="40" spans="1:3" hidden="1" x14ac:dyDescent="0.3">
      <c r="A40" s="12">
        <v>553</v>
      </c>
      <c r="B40" s="13" t="s">
        <v>67</v>
      </c>
      <c r="C40" s="13">
        <v>60</v>
      </c>
    </row>
    <row r="41" spans="1:3" x14ac:dyDescent="0.3">
      <c r="A41" s="12">
        <v>567</v>
      </c>
      <c r="B41" s="13" t="s">
        <v>85</v>
      </c>
      <c r="C41" s="13">
        <v>180</v>
      </c>
    </row>
    <row r="42" spans="1:3" hidden="1" x14ac:dyDescent="0.3">
      <c r="A42" s="12">
        <v>554</v>
      </c>
      <c r="B42" s="13" t="s">
        <v>70</v>
      </c>
      <c r="C42" s="13">
        <v>3</v>
      </c>
    </row>
    <row r="43" spans="1:3" x14ac:dyDescent="0.3">
      <c r="A43" s="12">
        <v>569</v>
      </c>
      <c r="B43" s="13" t="s">
        <v>87</v>
      </c>
      <c r="C43" s="13">
        <v>73</v>
      </c>
    </row>
    <row r="44" spans="1:3" hidden="1" x14ac:dyDescent="0.3">
      <c r="A44" s="12">
        <v>556</v>
      </c>
      <c r="B44" s="13" t="s">
        <v>72</v>
      </c>
      <c r="C44" s="13">
        <v>2</v>
      </c>
    </row>
    <row r="45" spans="1:3" x14ac:dyDescent="0.3">
      <c r="A45" s="12">
        <v>570</v>
      </c>
      <c r="B45" s="13" t="s">
        <v>90</v>
      </c>
      <c r="C45" s="13">
        <v>2</v>
      </c>
    </row>
    <row r="46" spans="1:3" hidden="1" x14ac:dyDescent="0.3">
      <c r="A46" s="12">
        <v>557</v>
      </c>
      <c r="B46" s="13" t="s">
        <v>74</v>
      </c>
      <c r="C46" s="13">
        <v>2</v>
      </c>
    </row>
    <row r="47" spans="1:3" x14ac:dyDescent="0.3">
      <c r="A47" s="12">
        <v>571</v>
      </c>
      <c r="B47" s="13" t="s">
        <v>91</v>
      </c>
      <c r="C47" s="13">
        <v>85</v>
      </c>
    </row>
    <row r="48" spans="1:3" hidden="1" x14ac:dyDescent="0.3">
      <c r="A48" s="12">
        <v>559</v>
      </c>
      <c r="B48" s="13" t="s">
        <v>76</v>
      </c>
      <c r="C48" s="13">
        <v>27</v>
      </c>
    </row>
    <row r="49" spans="1:3" x14ac:dyDescent="0.3">
      <c r="A49" s="12">
        <v>572</v>
      </c>
      <c r="B49" s="13" t="s">
        <v>93</v>
      </c>
      <c r="C49" s="13">
        <v>62</v>
      </c>
    </row>
    <row r="50" spans="1:3" hidden="1" x14ac:dyDescent="0.3">
      <c r="A50" s="12">
        <v>560</v>
      </c>
      <c r="B50" s="13" t="s">
        <v>78</v>
      </c>
      <c r="C50" s="13">
        <v>5</v>
      </c>
    </row>
    <row r="51" spans="1:3" x14ac:dyDescent="0.3">
      <c r="A51" s="12">
        <v>573</v>
      </c>
      <c r="B51" s="13" t="s">
        <v>95</v>
      </c>
      <c r="C51" s="13">
        <v>153</v>
      </c>
    </row>
    <row r="52" spans="1:3" hidden="1" x14ac:dyDescent="0.3">
      <c r="A52" s="12">
        <v>561</v>
      </c>
      <c r="B52" s="13" t="s">
        <v>79</v>
      </c>
      <c r="C52" s="13">
        <v>71</v>
      </c>
    </row>
    <row r="53" spans="1:3" x14ac:dyDescent="0.3">
      <c r="A53" s="12">
        <v>574</v>
      </c>
      <c r="B53" s="13" t="s">
        <v>97</v>
      </c>
      <c r="C53" s="13">
        <v>97</v>
      </c>
    </row>
    <row r="54" spans="1:3" hidden="1" x14ac:dyDescent="0.3">
      <c r="A54" s="12">
        <v>562</v>
      </c>
      <c r="B54" s="13" t="s">
        <v>82</v>
      </c>
      <c r="C54" s="13">
        <v>42</v>
      </c>
    </row>
    <row r="55" spans="1:3" x14ac:dyDescent="0.3">
      <c r="A55" s="12">
        <v>576</v>
      </c>
      <c r="B55" s="13" t="s">
        <v>100</v>
      </c>
      <c r="C55" s="13">
        <v>3</v>
      </c>
    </row>
    <row r="56" spans="1:3" hidden="1" x14ac:dyDescent="0.3">
      <c r="A56" s="12">
        <v>564</v>
      </c>
      <c r="B56" s="13" t="s">
        <v>83</v>
      </c>
      <c r="C56" s="13">
        <v>9</v>
      </c>
    </row>
    <row r="57" spans="1:3" x14ac:dyDescent="0.3">
      <c r="A57" s="12">
        <v>577</v>
      </c>
      <c r="B57" s="13" t="s">
        <v>101</v>
      </c>
      <c r="C57" s="13">
        <v>47</v>
      </c>
    </row>
    <row r="58" spans="1:3" hidden="1" x14ac:dyDescent="0.3">
      <c r="A58" s="12">
        <v>567</v>
      </c>
      <c r="B58" s="13" t="s">
        <v>86</v>
      </c>
      <c r="C58" s="13">
        <v>6</v>
      </c>
    </row>
    <row r="59" spans="1:3" x14ac:dyDescent="0.3">
      <c r="A59" s="12">
        <v>579</v>
      </c>
      <c r="B59" s="13" t="s">
        <v>103</v>
      </c>
      <c r="C59" s="13">
        <v>113</v>
      </c>
    </row>
    <row r="60" spans="1:3" hidden="1" x14ac:dyDescent="0.3">
      <c r="A60" s="12">
        <v>569</v>
      </c>
      <c r="B60" s="13" t="s">
        <v>88</v>
      </c>
      <c r="C60" s="13">
        <v>20</v>
      </c>
    </row>
    <row r="61" spans="1:3" x14ac:dyDescent="0.3">
      <c r="A61" s="12">
        <v>582</v>
      </c>
      <c r="B61" s="13" t="s">
        <v>105</v>
      </c>
      <c r="C61" s="13">
        <v>41</v>
      </c>
    </row>
    <row r="62" spans="1:3" hidden="1" x14ac:dyDescent="0.3">
      <c r="A62" s="12">
        <v>570</v>
      </c>
      <c r="B62" s="13" t="s">
        <v>89</v>
      </c>
      <c r="C62" s="13">
        <v>77</v>
      </c>
    </row>
    <row r="63" spans="1:3" x14ac:dyDescent="0.3">
      <c r="A63" s="12">
        <v>583</v>
      </c>
      <c r="B63" s="13" t="s">
        <v>107</v>
      </c>
      <c r="C63" s="13">
        <v>41</v>
      </c>
    </row>
    <row r="64" spans="1:3" hidden="1" x14ac:dyDescent="0.3">
      <c r="A64" s="12">
        <v>571</v>
      </c>
      <c r="B64" s="13" t="s">
        <v>92</v>
      </c>
      <c r="C64" s="13">
        <v>94</v>
      </c>
    </row>
    <row r="65" spans="1:3" x14ac:dyDescent="0.3">
      <c r="A65" s="12">
        <v>584</v>
      </c>
      <c r="B65" s="13" t="s">
        <v>109</v>
      </c>
      <c r="C65" s="13">
        <v>57</v>
      </c>
    </row>
    <row r="66" spans="1:3" hidden="1" x14ac:dyDescent="0.3">
      <c r="A66" s="12">
        <v>572</v>
      </c>
      <c r="B66" s="13" t="s">
        <v>94</v>
      </c>
      <c r="C66" s="13">
        <v>5</v>
      </c>
    </row>
    <row r="67" spans="1:3" x14ac:dyDescent="0.3">
      <c r="A67" s="12">
        <v>585</v>
      </c>
      <c r="B67" s="13" t="s">
        <v>112</v>
      </c>
      <c r="C67" s="13">
        <v>12</v>
      </c>
    </row>
    <row r="68" spans="1:3" hidden="1" x14ac:dyDescent="0.3">
      <c r="A68" s="12">
        <v>573</v>
      </c>
      <c r="B68" s="13" t="s">
        <v>96</v>
      </c>
      <c r="C68" s="13">
        <v>3</v>
      </c>
    </row>
    <row r="69" spans="1:3" x14ac:dyDescent="0.3">
      <c r="A69" s="12">
        <v>586</v>
      </c>
      <c r="B69" s="13" t="s">
        <v>114</v>
      </c>
      <c r="C69" s="13">
        <v>7</v>
      </c>
    </row>
    <row r="70" spans="1:3" hidden="1" x14ac:dyDescent="0.3">
      <c r="A70" s="12">
        <v>574</v>
      </c>
      <c r="B70" s="13" t="s">
        <v>98</v>
      </c>
      <c r="C70" s="13">
        <v>5</v>
      </c>
    </row>
    <row r="71" spans="1:3" x14ac:dyDescent="0.3">
      <c r="A71" s="12">
        <v>587</v>
      </c>
      <c r="B71" s="13" t="s">
        <v>115</v>
      </c>
      <c r="C71" s="13">
        <v>32</v>
      </c>
    </row>
    <row r="72" spans="1:3" hidden="1" x14ac:dyDescent="0.3">
      <c r="A72" s="12">
        <v>576</v>
      </c>
      <c r="B72" s="13" t="s">
        <v>99</v>
      </c>
      <c r="C72" s="13">
        <v>74</v>
      </c>
    </row>
    <row r="73" spans="1:3" x14ac:dyDescent="0.3">
      <c r="A73" s="12">
        <v>588</v>
      </c>
      <c r="B73" s="13" t="s">
        <v>118</v>
      </c>
      <c r="C73" s="13">
        <v>2</v>
      </c>
    </row>
    <row r="74" spans="1:3" hidden="1" x14ac:dyDescent="0.3">
      <c r="A74" s="12">
        <v>577</v>
      </c>
      <c r="B74" s="13" t="s">
        <v>102</v>
      </c>
      <c r="C74" s="13">
        <v>19</v>
      </c>
    </row>
    <row r="75" spans="1:3" x14ac:dyDescent="0.3">
      <c r="A75" s="12">
        <v>590</v>
      </c>
      <c r="B75" s="13" t="s">
        <v>119</v>
      </c>
      <c r="C75" s="13">
        <v>738</v>
      </c>
    </row>
    <row r="76" spans="1:3" hidden="1" x14ac:dyDescent="0.3">
      <c r="A76" s="12">
        <v>579</v>
      </c>
      <c r="B76" s="13" t="s">
        <v>104</v>
      </c>
      <c r="C76" s="13">
        <v>12</v>
      </c>
    </row>
    <row r="77" spans="1:3" x14ac:dyDescent="0.3">
      <c r="A77" s="12">
        <v>592</v>
      </c>
      <c r="B77" s="13" t="s">
        <v>121</v>
      </c>
      <c r="C77" s="13">
        <v>930</v>
      </c>
    </row>
    <row r="78" spans="1:3" hidden="1" x14ac:dyDescent="0.3">
      <c r="A78" s="12">
        <v>582</v>
      </c>
      <c r="B78" s="13" t="s">
        <v>106</v>
      </c>
      <c r="C78" s="13">
        <v>1</v>
      </c>
    </row>
    <row r="79" spans="1:3" x14ac:dyDescent="0.3">
      <c r="A79" s="12">
        <v>593</v>
      </c>
      <c r="B79" s="13" t="s">
        <v>124</v>
      </c>
      <c r="C79" s="13">
        <v>1</v>
      </c>
    </row>
    <row r="80" spans="1:3" hidden="1" x14ac:dyDescent="0.3">
      <c r="A80" s="12">
        <v>583</v>
      </c>
      <c r="B80" s="13" t="s">
        <v>108</v>
      </c>
      <c r="C80" s="13">
        <v>1</v>
      </c>
    </row>
    <row r="81" spans="1:3" x14ac:dyDescent="0.3">
      <c r="A81" s="12">
        <v>594</v>
      </c>
      <c r="B81" s="13" t="s">
        <v>125</v>
      </c>
      <c r="C81" s="13">
        <v>412</v>
      </c>
    </row>
    <row r="82" spans="1:3" hidden="1" x14ac:dyDescent="0.3">
      <c r="A82" s="12">
        <v>584</v>
      </c>
      <c r="B82" s="13" t="s">
        <v>110</v>
      </c>
      <c r="C82" s="13">
        <v>2</v>
      </c>
    </row>
    <row r="83" spans="1:3" x14ac:dyDescent="0.3">
      <c r="A83" s="12">
        <v>595</v>
      </c>
      <c r="B83" s="13" t="s">
        <v>127</v>
      </c>
      <c r="C83" s="13">
        <v>116</v>
      </c>
    </row>
    <row r="84" spans="1:3" hidden="1" x14ac:dyDescent="0.3">
      <c r="A84" s="12">
        <v>585</v>
      </c>
      <c r="B84" s="13" t="s">
        <v>111</v>
      </c>
      <c r="C84" s="13">
        <v>199</v>
      </c>
    </row>
    <row r="85" spans="1:3" x14ac:dyDescent="0.3">
      <c r="A85" s="12">
        <v>596</v>
      </c>
      <c r="B85" s="13" t="s">
        <v>130</v>
      </c>
      <c r="C85" s="13">
        <v>1</v>
      </c>
    </row>
    <row r="86" spans="1:3" hidden="1" x14ac:dyDescent="0.3">
      <c r="A86" s="12">
        <v>586</v>
      </c>
      <c r="B86" s="13" t="s">
        <v>113</v>
      </c>
      <c r="C86" s="13">
        <v>123</v>
      </c>
    </row>
    <row r="87" spans="1:3" x14ac:dyDescent="0.3">
      <c r="A87" s="12">
        <v>599</v>
      </c>
      <c r="B87" s="13" t="s">
        <v>131</v>
      </c>
      <c r="C87" s="13">
        <v>754</v>
      </c>
    </row>
    <row r="88" spans="1:3" hidden="1" x14ac:dyDescent="0.3">
      <c r="A88" s="12">
        <v>587</v>
      </c>
      <c r="B88" s="13" t="s">
        <v>116</v>
      </c>
      <c r="C88" s="13">
        <v>1</v>
      </c>
    </row>
    <row r="89" spans="1:3" x14ac:dyDescent="0.3">
      <c r="A89" s="12">
        <v>600</v>
      </c>
      <c r="B89" s="13" t="s">
        <v>134</v>
      </c>
      <c r="C89" s="13">
        <v>1</v>
      </c>
    </row>
    <row r="90" spans="1:3" hidden="1" x14ac:dyDescent="0.3">
      <c r="A90" s="12">
        <v>588</v>
      </c>
      <c r="B90" s="13" t="s">
        <v>117</v>
      </c>
      <c r="C90" s="13">
        <v>24</v>
      </c>
    </row>
    <row r="91" spans="1:3" x14ac:dyDescent="0.3">
      <c r="A91" s="12">
        <v>604</v>
      </c>
      <c r="B91" s="13" t="s">
        <v>136</v>
      </c>
      <c r="C91" s="13">
        <v>7</v>
      </c>
    </row>
    <row r="92" spans="1:3" hidden="1" x14ac:dyDescent="0.3">
      <c r="A92" s="12">
        <v>590</v>
      </c>
      <c r="B92" s="13" t="s">
        <v>120</v>
      </c>
      <c r="C92" s="13">
        <v>2</v>
      </c>
    </row>
    <row r="93" spans="1:3" x14ac:dyDescent="0.3">
      <c r="A93" s="14">
        <v>605</v>
      </c>
      <c r="B93" s="15" t="s">
        <v>137</v>
      </c>
      <c r="C93" s="15">
        <v>1913</v>
      </c>
    </row>
    <row r="94" spans="1:3" hidden="1" x14ac:dyDescent="0.3">
      <c r="A94" s="12">
        <v>592</v>
      </c>
      <c r="B94" s="13" t="s">
        <v>122</v>
      </c>
      <c r="C94" s="13">
        <v>2</v>
      </c>
    </row>
    <row r="95" spans="1:3" x14ac:dyDescent="0.3">
      <c r="A95" s="12">
        <v>514</v>
      </c>
      <c r="B95" s="13" t="s">
        <v>22</v>
      </c>
      <c r="C95" s="13">
        <v>687</v>
      </c>
    </row>
    <row r="96" spans="1:3" hidden="1" x14ac:dyDescent="0.3">
      <c r="A96" s="12">
        <v>593</v>
      </c>
      <c r="B96" s="13" t="s">
        <v>123</v>
      </c>
      <c r="C96" s="13">
        <v>53</v>
      </c>
    </row>
    <row r="97" spans="1:3" x14ac:dyDescent="0.3">
      <c r="A97" s="12">
        <v>515</v>
      </c>
      <c r="B97" s="13" t="s">
        <v>24</v>
      </c>
      <c r="C97" s="13">
        <v>1740</v>
      </c>
    </row>
    <row r="98" spans="1:3" hidden="1" x14ac:dyDescent="0.3">
      <c r="A98" s="12">
        <v>594</v>
      </c>
      <c r="B98" s="13" t="s">
        <v>126</v>
      </c>
      <c r="C98" s="13">
        <v>4</v>
      </c>
    </row>
    <row r="99" spans="1:3" x14ac:dyDescent="0.3">
      <c r="A99" s="12">
        <v>517</v>
      </c>
      <c r="B99" s="13" t="s">
        <v>25</v>
      </c>
      <c r="C99" s="13">
        <v>69</v>
      </c>
    </row>
    <row r="100" spans="1:3" hidden="1" x14ac:dyDescent="0.3">
      <c r="A100" s="12">
        <v>595</v>
      </c>
      <c r="B100" s="13" t="s">
        <v>128</v>
      </c>
      <c r="C100" s="13">
        <v>1</v>
      </c>
    </row>
    <row r="101" spans="1:3" x14ac:dyDescent="0.3">
      <c r="A101" s="12">
        <v>518</v>
      </c>
      <c r="B101" s="13" t="s">
        <v>27</v>
      </c>
      <c r="C101" s="13">
        <v>12</v>
      </c>
    </row>
    <row r="102" spans="1:3" hidden="1" x14ac:dyDescent="0.3">
      <c r="A102" s="12">
        <v>596</v>
      </c>
      <c r="B102" s="13" t="s">
        <v>129</v>
      </c>
      <c r="C102" s="13">
        <v>4884</v>
      </c>
    </row>
    <row r="103" spans="1:3" x14ac:dyDescent="0.3">
      <c r="A103" s="12">
        <v>519</v>
      </c>
      <c r="B103" s="13" t="s">
        <v>30</v>
      </c>
      <c r="C103" s="13">
        <v>350</v>
      </c>
    </row>
    <row r="104" spans="1:3" hidden="1" x14ac:dyDescent="0.3">
      <c r="A104" s="12">
        <v>599</v>
      </c>
      <c r="B104" s="13" t="s">
        <v>132</v>
      </c>
      <c r="C104" s="13">
        <v>10</v>
      </c>
    </row>
    <row r="105" spans="1:3" x14ac:dyDescent="0.3">
      <c r="A105" s="12">
        <v>520</v>
      </c>
      <c r="B105" s="13" t="s">
        <v>31</v>
      </c>
      <c r="C105" s="13">
        <v>25</v>
      </c>
    </row>
    <row r="106" spans="1:3" hidden="1" x14ac:dyDescent="0.3">
      <c r="A106" s="12">
        <v>600</v>
      </c>
      <c r="B106" s="13" t="s">
        <v>133</v>
      </c>
      <c r="C106" s="13">
        <v>775</v>
      </c>
    </row>
    <row r="107" spans="1:3" x14ac:dyDescent="0.3">
      <c r="A107" s="12">
        <v>523</v>
      </c>
      <c r="B107" s="13" t="s">
        <v>33</v>
      </c>
      <c r="C107" s="13">
        <v>3</v>
      </c>
    </row>
    <row r="108" spans="1:3" hidden="1" x14ac:dyDescent="0.3">
      <c r="A108" s="12">
        <v>604</v>
      </c>
      <c r="B108" s="13" t="s">
        <v>135</v>
      </c>
      <c r="C108" s="13">
        <v>5026</v>
      </c>
    </row>
    <row r="109" spans="1:3" x14ac:dyDescent="0.3">
      <c r="A109" s="12">
        <v>525</v>
      </c>
      <c r="B109" s="13" t="s">
        <v>35</v>
      </c>
      <c r="C109" s="13">
        <v>1</v>
      </c>
    </row>
    <row r="110" spans="1:3" hidden="1" x14ac:dyDescent="0.3">
      <c r="A110" s="12">
        <v>605</v>
      </c>
      <c r="B110" s="13" t="s">
        <v>138</v>
      </c>
      <c r="C110" s="13">
        <v>1</v>
      </c>
    </row>
    <row r="111" spans="1:3" x14ac:dyDescent="0.3">
      <c r="A111" s="14">
        <v>527</v>
      </c>
      <c r="B111" s="15" t="s">
        <v>38</v>
      </c>
      <c r="C111" s="15">
        <v>1026</v>
      </c>
    </row>
    <row r="112" spans="1:3" hidden="1" x14ac:dyDescent="0.3">
      <c r="A112" s="12">
        <v>23114</v>
      </c>
      <c r="B112" s="13" t="s">
        <v>13</v>
      </c>
      <c r="C112" s="13">
        <v>24</v>
      </c>
    </row>
    <row r="113" spans="1:3" x14ac:dyDescent="0.3">
      <c r="A113" s="14">
        <v>24156</v>
      </c>
      <c r="B113" s="15" t="s">
        <v>20</v>
      </c>
      <c r="C113" s="15">
        <v>8</v>
      </c>
    </row>
    <row r="114" spans="1:3" hidden="1" x14ac:dyDescent="0.3">
      <c r="A114" s="12">
        <v>24156</v>
      </c>
      <c r="B114" s="13" t="s">
        <v>19</v>
      </c>
      <c r="C114" s="13">
        <v>91</v>
      </c>
    </row>
    <row r="115" spans="1:3" x14ac:dyDescent="0.3">
      <c r="A115" s="14">
        <v>23114</v>
      </c>
      <c r="B115" s="15" t="s">
        <v>14</v>
      </c>
      <c r="C115" s="15">
        <v>22</v>
      </c>
    </row>
  </sheetData>
  <conditionalFormatting sqref="A2:C115">
    <cfRule type="expression" dxfId="2" priority="1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zoomScale="160" zoomScaleNormal="160" workbookViewId="0">
      <selection activeCell="B3" sqref="B3"/>
    </sheetView>
  </sheetViews>
  <sheetFormatPr defaultRowHeight="14.4" x14ac:dyDescent="0.3"/>
  <cols>
    <col min="1" max="1" width="17" customWidth="1"/>
    <col min="2" max="2" width="51" bestFit="1" customWidth="1"/>
    <col min="4" max="4" width="12" bestFit="1" customWidth="1"/>
  </cols>
  <sheetData>
    <row r="1" spans="1:4" s="6" customFormat="1" x14ac:dyDescent="0.3">
      <c r="A1" s="10" t="s">
        <v>0</v>
      </c>
      <c r="B1" s="10" t="s">
        <v>176</v>
      </c>
      <c r="C1" s="11" t="s">
        <v>177</v>
      </c>
      <c r="D1" s="10" t="s">
        <v>194</v>
      </c>
    </row>
    <row r="2" spans="1:4" s="6" customFormat="1" x14ac:dyDescent="0.3">
      <c r="A2" s="21">
        <v>528</v>
      </c>
      <c r="B2" s="21" t="s">
        <v>40</v>
      </c>
      <c r="C2" s="22">
        <v>107</v>
      </c>
      <c r="D2" s="23" t="s">
        <v>191</v>
      </c>
    </row>
    <row r="3" spans="1:4" s="6" customFormat="1" x14ac:dyDescent="0.3">
      <c r="A3" s="16">
        <v>528</v>
      </c>
      <c r="B3" s="16" t="s">
        <v>39</v>
      </c>
      <c r="C3" s="17">
        <v>4</v>
      </c>
      <c r="D3" s="16" t="s">
        <v>192</v>
      </c>
    </row>
    <row r="4" spans="1:4" s="6" customFormat="1" x14ac:dyDescent="0.3">
      <c r="A4" s="24">
        <v>20129</v>
      </c>
      <c r="B4" s="24" t="s">
        <v>4</v>
      </c>
      <c r="C4" s="25">
        <v>11</v>
      </c>
      <c r="D4" s="21" t="s">
        <v>191</v>
      </c>
    </row>
    <row r="5" spans="1:4" s="6" customFormat="1" x14ac:dyDescent="0.3">
      <c r="A5" s="18">
        <v>20129</v>
      </c>
      <c r="B5" s="18" t="s">
        <v>3</v>
      </c>
      <c r="C5" s="19">
        <v>1</v>
      </c>
      <c r="D5" s="16" t="s">
        <v>192</v>
      </c>
    </row>
    <row r="6" spans="1:4" s="6" customFormat="1" x14ac:dyDescent="0.3">
      <c r="A6" s="24">
        <v>21322</v>
      </c>
      <c r="B6" s="24" t="s">
        <v>5</v>
      </c>
      <c r="C6" s="25">
        <v>229</v>
      </c>
      <c r="D6" s="23" t="s">
        <v>191</v>
      </c>
    </row>
    <row r="7" spans="1:4" s="6" customFormat="1" x14ac:dyDescent="0.3">
      <c r="A7" s="18">
        <v>21322</v>
      </c>
      <c r="B7" s="18" t="s">
        <v>6</v>
      </c>
      <c r="C7" s="19">
        <v>20</v>
      </c>
      <c r="D7" s="16" t="s">
        <v>192</v>
      </c>
    </row>
    <row r="8" spans="1:4" s="6" customFormat="1" x14ac:dyDescent="0.3">
      <c r="A8" s="24">
        <v>21366</v>
      </c>
      <c r="B8" s="24" t="s">
        <v>8</v>
      </c>
      <c r="C8" s="25">
        <v>69</v>
      </c>
      <c r="D8" s="21" t="s">
        <v>191</v>
      </c>
    </row>
    <row r="9" spans="1:4" s="6" customFormat="1" x14ac:dyDescent="0.3">
      <c r="A9" s="18">
        <v>21366</v>
      </c>
      <c r="B9" s="18" t="s">
        <v>7</v>
      </c>
      <c r="C9" s="19">
        <v>1</v>
      </c>
      <c r="D9" s="16" t="s">
        <v>192</v>
      </c>
    </row>
    <row r="10" spans="1:4" s="6" customFormat="1" x14ac:dyDescent="0.3">
      <c r="A10" s="24">
        <v>21371</v>
      </c>
      <c r="B10" s="24" t="s">
        <v>10</v>
      </c>
      <c r="C10" s="25">
        <v>51</v>
      </c>
      <c r="D10" s="23" t="s">
        <v>191</v>
      </c>
    </row>
    <row r="11" spans="1:4" s="6" customFormat="1" x14ac:dyDescent="0.3">
      <c r="A11" s="18">
        <v>21371</v>
      </c>
      <c r="B11" s="18" t="s">
        <v>9</v>
      </c>
      <c r="C11" s="19">
        <v>6</v>
      </c>
      <c r="D11" s="16" t="s">
        <v>192</v>
      </c>
    </row>
    <row r="12" spans="1:4" s="6" customFormat="1" x14ac:dyDescent="0.3">
      <c r="A12" s="21">
        <v>21379</v>
      </c>
      <c r="B12" s="21" t="s">
        <v>44</v>
      </c>
      <c r="C12" s="21">
        <v>83</v>
      </c>
      <c r="D12" s="23" t="s">
        <v>191</v>
      </c>
    </row>
    <row r="13" spans="1:4" s="6" customFormat="1" x14ac:dyDescent="0.3">
      <c r="A13" s="16">
        <v>21379</v>
      </c>
      <c r="B13" s="16" t="s">
        <v>193</v>
      </c>
      <c r="C13" s="17">
        <v>217</v>
      </c>
      <c r="D13" s="16" t="s">
        <v>192</v>
      </c>
    </row>
    <row r="14" spans="1:4" s="6" customFormat="1" x14ac:dyDescent="0.3">
      <c r="A14" s="24">
        <v>21393</v>
      </c>
      <c r="B14" s="24" t="s">
        <v>12</v>
      </c>
      <c r="C14" s="25">
        <v>32</v>
      </c>
      <c r="D14" s="21" t="s">
        <v>191</v>
      </c>
    </row>
    <row r="15" spans="1:4" s="6" customFormat="1" x14ac:dyDescent="0.3">
      <c r="A15" s="18">
        <v>21393</v>
      </c>
      <c r="B15" s="18" t="s">
        <v>11</v>
      </c>
      <c r="C15" s="19">
        <v>1</v>
      </c>
      <c r="D15" s="16" t="s">
        <v>192</v>
      </c>
    </row>
    <row r="16" spans="1:4" s="6" customFormat="1" x14ac:dyDescent="0.3">
      <c r="A16" s="24">
        <v>23187</v>
      </c>
      <c r="B16" s="24" t="s">
        <v>16</v>
      </c>
      <c r="C16" s="25">
        <v>139</v>
      </c>
      <c r="D16" s="23" t="s">
        <v>191</v>
      </c>
    </row>
    <row r="17" spans="1:4" s="6" customFormat="1" x14ac:dyDescent="0.3">
      <c r="A17" s="18">
        <v>23187</v>
      </c>
      <c r="B17" s="18" t="s">
        <v>15</v>
      </c>
      <c r="C17" s="19">
        <v>19</v>
      </c>
      <c r="D17" s="16" t="s">
        <v>192</v>
      </c>
    </row>
    <row r="18" spans="1:4" s="6" customFormat="1" x14ac:dyDescent="0.3">
      <c r="A18" s="24">
        <v>23215</v>
      </c>
      <c r="B18" s="24" t="s">
        <v>18</v>
      </c>
      <c r="C18" s="25">
        <v>155</v>
      </c>
      <c r="D18" s="21" t="s">
        <v>191</v>
      </c>
    </row>
    <row r="19" spans="1:4" s="6" customFormat="1" x14ac:dyDescent="0.3">
      <c r="A19" s="18">
        <v>23215</v>
      </c>
      <c r="B19" s="18" t="s">
        <v>17</v>
      </c>
      <c r="C19" s="19">
        <v>6</v>
      </c>
      <c r="D19" s="16" t="s">
        <v>192</v>
      </c>
    </row>
    <row r="20" spans="1:4" s="6" customFormat="1" x14ac:dyDescent="0.3">
      <c r="A20" s="21">
        <v>24240</v>
      </c>
      <c r="B20" s="21" t="s">
        <v>45</v>
      </c>
      <c r="C20" s="21">
        <v>26</v>
      </c>
      <c r="D20" s="23" t="s">
        <v>191</v>
      </c>
    </row>
    <row r="21" spans="1:4" s="6" customFormat="1" x14ac:dyDescent="0.3">
      <c r="A21" s="20">
        <v>24240</v>
      </c>
      <c r="B21" s="20" t="s">
        <v>46</v>
      </c>
      <c r="C21" s="20">
        <v>1</v>
      </c>
      <c r="D21" s="16" t="s">
        <v>192</v>
      </c>
    </row>
    <row r="22" spans="1:4" s="6" customFormat="1" x14ac:dyDescent="0.3">
      <c r="A22" s="24">
        <v>1524189</v>
      </c>
      <c r="B22" s="24" t="s">
        <v>1</v>
      </c>
      <c r="C22" s="24">
        <v>154</v>
      </c>
      <c r="D22" s="21" t="s">
        <v>191</v>
      </c>
    </row>
    <row r="23" spans="1:4" s="6" customFormat="1" x14ac:dyDescent="0.3">
      <c r="A23" s="18">
        <v>1524189</v>
      </c>
      <c r="B23" s="18" t="s">
        <v>2</v>
      </c>
      <c r="C23" s="18">
        <v>137</v>
      </c>
      <c r="D23" s="16" t="s">
        <v>192</v>
      </c>
    </row>
    <row r="24" spans="1:4" s="6" customFormat="1" x14ac:dyDescent="0.3">
      <c r="A24" s="21" t="s">
        <v>41</v>
      </c>
      <c r="B24" s="21" t="s">
        <v>42</v>
      </c>
      <c r="C24" s="21">
        <v>4220</v>
      </c>
      <c r="D24" s="23" t="s">
        <v>191</v>
      </c>
    </row>
    <row r="25" spans="1:4" s="6" customFormat="1" x14ac:dyDescent="0.3">
      <c r="A25" s="20" t="s">
        <v>41</v>
      </c>
      <c r="B25" s="20" t="s">
        <v>43</v>
      </c>
      <c r="C25" s="20">
        <v>1175</v>
      </c>
      <c r="D25" s="16" t="s">
        <v>192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4"/>
  <sheetViews>
    <sheetView tabSelected="1" topLeftCell="D9" zoomScale="115" zoomScaleNormal="115" workbookViewId="0">
      <selection activeCell="J77" sqref="J77"/>
    </sheetView>
  </sheetViews>
  <sheetFormatPr defaultRowHeight="14.4" x14ac:dyDescent="0.3"/>
  <cols>
    <col min="2" max="2" width="15.109375" bestFit="1" customWidth="1"/>
    <col min="3" max="3" width="50.6640625" bestFit="1" customWidth="1"/>
    <col min="6" max="6" width="16" bestFit="1" customWidth="1"/>
    <col min="7" max="7" width="49.77734375" bestFit="1" customWidth="1"/>
  </cols>
  <sheetData>
    <row r="2" spans="2:15" x14ac:dyDescent="0.3">
      <c r="B2" t="s">
        <v>357</v>
      </c>
      <c r="C2" t="s">
        <v>195</v>
      </c>
      <c r="D2" t="s">
        <v>373</v>
      </c>
      <c r="F2" t="s">
        <v>372</v>
      </c>
      <c r="G2" t="s">
        <v>195</v>
      </c>
      <c r="H2" t="s">
        <v>373</v>
      </c>
    </row>
    <row r="3" spans="2:15" x14ac:dyDescent="0.3">
      <c r="B3">
        <v>23114</v>
      </c>
      <c r="C3" t="s">
        <v>196</v>
      </c>
      <c r="D3" t="str">
        <f>IF(COUNTIF(Table11[Start Station ID],B2) = 0, "Not Found", "Found")</f>
        <v>Not Found</v>
      </c>
      <c r="F3">
        <v>23114</v>
      </c>
      <c r="G3" t="s">
        <v>196</v>
      </c>
      <c r="H3" t="str">
        <f>IF(COUNTIF(Table10[End Station ID],F2)=0, "Not Found", "Found")</f>
        <v>Not Found</v>
      </c>
      <c r="L3">
        <v>23114</v>
      </c>
      <c r="M3">
        <v>23114</v>
      </c>
      <c r="O3">
        <v>23114</v>
      </c>
    </row>
    <row r="4" spans="2:15" x14ac:dyDescent="0.3">
      <c r="B4">
        <v>23114</v>
      </c>
      <c r="C4" t="s">
        <v>197</v>
      </c>
      <c r="D4" t="str">
        <f>IF(COUNTIF(Table11[Start Station ID],B3) = 0, "Not Found", "Found")</f>
        <v>Found</v>
      </c>
      <c r="F4">
        <v>23114</v>
      </c>
      <c r="G4" t="s">
        <v>13</v>
      </c>
      <c r="H4" t="str">
        <f>IF(COUNTIF(Table10[End Station ID],F3)=0, "Not Found", "Found")</f>
        <v>Found</v>
      </c>
      <c r="L4">
        <v>24156</v>
      </c>
      <c r="M4">
        <v>24156</v>
      </c>
      <c r="O4">
        <v>24156</v>
      </c>
    </row>
    <row r="5" spans="2:15" x14ac:dyDescent="0.3">
      <c r="B5">
        <v>24156</v>
      </c>
      <c r="C5" t="s">
        <v>198</v>
      </c>
      <c r="D5" t="str">
        <f>IF(COUNTIF(Table11[Start Station ID],B4) = 0, "Not Found", "Found")</f>
        <v>Found</v>
      </c>
      <c r="F5">
        <v>24156</v>
      </c>
      <c r="G5" t="s">
        <v>20</v>
      </c>
      <c r="H5" t="str">
        <f>IF(COUNTIF(Table10[End Station ID],F4)=0, "Not Found", "Found")</f>
        <v>Found</v>
      </c>
      <c r="L5">
        <v>514</v>
      </c>
      <c r="M5">
        <v>514</v>
      </c>
      <c r="O5">
        <v>514</v>
      </c>
    </row>
    <row r="6" spans="2:15" x14ac:dyDescent="0.3">
      <c r="B6">
        <v>24156</v>
      </c>
      <c r="C6" t="s">
        <v>199</v>
      </c>
      <c r="D6" t="str">
        <f>IF(COUNTIF(Table11[Start Station ID],B5) = 0, "Not Found", "Found")</f>
        <v>Found</v>
      </c>
      <c r="F6">
        <v>24156</v>
      </c>
      <c r="G6" t="s">
        <v>19</v>
      </c>
      <c r="H6" t="str">
        <f>IF(COUNTIF(Table10[End Station ID],F5)=0, "Not Found", "Found")</f>
        <v>Found</v>
      </c>
      <c r="L6">
        <v>515</v>
      </c>
      <c r="M6">
        <v>515</v>
      </c>
      <c r="O6">
        <v>515</v>
      </c>
    </row>
    <row r="7" spans="2:15" x14ac:dyDescent="0.3">
      <c r="B7">
        <v>514</v>
      </c>
      <c r="C7" t="s">
        <v>200</v>
      </c>
      <c r="D7" t="str">
        <f>IF(COUNTIF(Table11[Start Station ID],B6) = 0, "Not Found", "Found")</f>
        <v>Found</v>
      </c>
      <c r="F7">
        <v>514</v>
      </c>
      <c r="G7" t="s">
        <v>22</v>
      </c>
      <c r="H7" t="str">
        <f>IF(COUNTIF(Table10[End Station ID],F6)=0, "Not Found", "Found")</f>
        <v>Found</v>
      </c>
      <c r="L7">
        <v>517</v>
      </c>
      <c r="M7">
        <v>517</v>
      </c>
      <c r="O7">
        <v>517</v>
      </c>
    </row>
    <row r="8" spans="2:15" x14ac:dyDescent="0.3">
      <c r="B8">
        <v>514</v>
      </c>
      <c r="C8" t="s">
        <v>201</v>
      </c>
      <c r="D8" t="str">
        <f>IF(COUNTIF(Table11[Start Station ID],B7) = 0, "Not Found", "Found")</f>
        <v>Found</v>
      </c>
      <c r="F8">
        <v>514</v>
      </c>
      <c r="G8" t="s">
        <v>21</v>
      </c>
      <c r="H8" t="str">
        <f>IF(COUNTIF(Table10[End Station ID],F7)=0, "Not Found", "Found")</f>
        <v>Found</v>
      </c>
      <c r="L8">
        <v>518</v>
      </c>
      <c r="M8">
        <v>518</v>
      </c>
      <c r="O8">
        <v>518</v>
      </c>
    </row>
    <row r="9" spans="2:15" x14ac:dyDescent="0.3">
      <c r="B9">
        <v>515</v>
      </c>
      <c r="C9" t="s">
        <v>202</v>
      </c>
      <c r="D9" t="str">
        <f>IF(COUNTIF(Table11[Start Station ID],B8) = 0, "Not Found", "Found")</f>
        <v>Found</v>
      </c>
      <c r="F9">
        <v>515</v>
      </c>
      <c r="G9" t="s">
        <v>24</v>
      </c>
      <c r="H9" t="str">
        <f>IF(COUNTIF(Table10[End Station ID],F8)=0, "Not Found", "Found")</f>
        <v>Found</v>
      </c>
      <c r="L9">
        <v>519</v>
      </c>
      <c r="M9">
        <v>519</v>
      </c>
      <c r="O9">
        <v>519</v>
      </c>
    </row>
    <row r="10" spans="2:15" x14ac:dyDescent="0.3">
      <c r="B10">
        <v>515</v>
      </c>
      <c r="C10" t="s">
        <v>203</v>
      </c>
      <c r="D10" t="str">
        <f>IF(COUNTIF(Table11[Start Station ID],B9) = 0, "Not Found", "Found")</f>
        <v>Found</v>
      </c>
      <c r="F10">
        <v>515</v>
      </c>
      <c r="G10" t="s">
        <v>23</v>
      </c>
      <c r="H10" t="str">
        <f>IF(COUNTIF(Table10[End Station ID],F9)=0, "Not Found", "Found")</f>
        <v>Found</v>
      </c>
      <c r="L10">
        <v>520</v>
      </c>
      <c r="M10">
        <v>520</v>
      </c>
      <c r="O10">
        <v>520</v>
      </c>
    </row>
    <row r="11" spans="2:15" x14ac:dyDescent="0.3">
      <c r="B11">
        <v>517</v>
      </c>
      <c r="C11" t="s">
        <v>204</v>
      </c>
      <c r="D11" t="str">
        <f>IF(COUNTIF(Table11[Start Station ID],B10) = 0, "Not Found", "Found")</f>
        <v>Found</v>
      </c>
      <c r="F11">
        <v>517</v>
      </c>
      <c r="G11" t="s">
        <v>26</v>
      </c>
      <c r="H11" t="str">
        <f>IF(COUNTIF(Table10[End Station ID],F10)=0, "Not Found", "Found")</f>
        <v>Found</v>
      </c>
      <c r="L11">
        <v>523</v>
      </c>
      <c r="M11">
        <v>523</v>
      </c>
      <c r="O11">
        <v>523</v>
      </c>
    </row>
    <row r="12" spans="2:15" x14ac:dyDescent="0.3">
      <c r="B12">
        <v>517</v>
      </c>
      <c r="C12" t="s">
        <v>205</v>
      </c>
      <c r="D12" t="str">
        <f>IF(COUNTIF(Table11[Start Station ID],B11) = 0, "Not Found", "Found")</f>
        <v>Found</v>
      </c>
      <c r="F12">
        <v>517</v>
      </c>
      <c r="G12" t="s">
        <v>25</v>
      </c>
      <c r="H12" t="str">
        <f>IF(COUNTIF(Table10[End Station ID],F11)=0, "Not Found", "Found")</f>
        <v>Found</v>
      </c>
      <c r="L12">
        <v>525</v>
      </c>
      <c r="M12">
        <v>525</v>
      </c>
      <c r="O12">
        <v>525</v>
      </c>
    </row>
    <row r="13" spans="2:15" x14ac:dyDescent="0.3">
      <c r="B13">
        <v>518</v>
      </c>
      <c r="C13" t="s">
        <v>206</v>
      </c>
      <c r="D13" t="str">
        <f>IF(COUNTIF(Table11[Start Station ID],B12) = 0, "Not Found", "Found")</f>
        <v>Found</v>
      </c>
      <c r="F13">
        <v>518</v>
      </c>
      <c r="G13" t="s">
        <v>28</v>
      </c>
      <c r="H13" t="str">
        <f>IF(COUNTIF(Table10[End Station ID],F12)=0, "Not Found", "Found")</f>
        <v>Found</v>
      </c>
      <c r="L13">
        <v>527</v>
      </c>
      <c r="M13">
        <v>527</v>
      </c>
      <c r="O13">
        <v>527</v>
      </c>
    </row>
    <row r="14" spans="2:15" x14ac:dyDescent="0.3">
      <c r="B14">
        <v>518</v>
      </c>
      <c r="C14" t="s">
        <v>207</v>
      </c>
      <c r="D14" t="str">
        <f>IF(COUNTIF(Table11[Start Station ID],B13) = 0, "Not Found", "Found")</f>
        <v>Found</v>
      </c>
      <c r="F14">
        <v>518</v>
      </c>
      <c r="G14" t="s">
        <v>27</v>
      </c>
      <c r="H14" t="str">
        <f>IF(COUNTIF(Table10[End Station ID],F13)=0, "Not Found", "Found")</f>
        <v>Found</v>
      </c>
      <c r="L14">
        <v>530</v>
      </c>
      <c r="M14">
        <v>530</v>
      </c>
      <c r="O14">
        <v>530</v>
      </c>
    </row>
    <row r="15" spans="2:15" x14ac:dyDescent="0.3">
      <c r="B15">
        <v>519</v>
      </c>
      <c r="C15" t="s">
        <v>208</v>
      </c>
      <c r="D15" t="str">
        <f>IF(COUNTIF(Table11[Start Station ID],B14) = 0, "Not Found", "Found")</f>
        <v>Found</v>
      </c>
      <c r="F15">
        <v>519</v>
      </c>
      <c r="G15" t="s">
        <v>30</v>
      </c>
      <c r="H15" t="str">
        <f>IF(COUNTIF(Table10[End Station ID],F14)=0, "Not Found", "Found")</f>
        <v>Found</v>
      </c>
      <c r="L15">
        <v>534</v>
      </c>
      <c r="M15">
        <v>534</v>
      </c>
      <c r="O15">
        <v>534</v>
      </c>
    </row>
    <row r="16" spans="2:15" x14ac:dyDescent="0.3">
      <c r="B16">
        <v>519</v>
      </c>
      <c r="C16" t="s">
        <v>209</v>
      </c>
      <c r="D16" t="str">
        <f>IF(COUNTIF(Table11[Start Station ID],B15) = 0, "Not Found", "Found")</f>
        <v>Found</v>
      </c>
      <c r="F16">
        <v>519</v>
      </c>
      <c r="G16" t="s">
        <v>29</v>
      </c>
      <c r="H16" t="str">
        <f>IF(COUNTIF(Table10[End Station ID],F15)=0, "Not Found", "Found")</f>
        <v>Found</v>
      </c>
      <c r="L16">
        <v>535</v>
      </c>
      <c r="M16">
        <v>535</v>
      </c>
      <c r="O16">
        <v>535</v>
      </c>
    </row>
    <row r="17" spans="2:15" x14ac:dyDescent="0.3">
      <c r="B17">
        <v>520</v>
      </c>
      <c r="C17" t="s">
        <v>210</v>
      </c>
      <c r="D17" t="str">
        <f>IF(COUNTIF(Table11[Start Station ID],B16) = 0, "Not Found", "Found")</f>
        <v>Found</v>
      </c>
      <c r="F17">
        <v>520</v>
      </c>
      <c r="G17" t="s">
        <v>32</v>
      </c>
      <c r="H17" t="str">
        <f>IF(COUNTIF(Table10[End Station ID],F16)=0, "Not Found", "Found")</f>
        <v>Found</v>
      </c>
      <c r="L17">
        <v>536</v>
      </c>
      <c r="M17">
        <v>536</v>
      </c>
      <c r="O17">
        <v>536</v>
      </c>
    </row>
    <row r="18" spans="2:15" x14ac:dyDescent="0.3">
      <c r="B18">
        <v>520</v>
      </c>
      <c r="C18" t="s">
        <v>211</v>
      </c>
      <c r="D18" t="str">
        <f>IF(COUNTIF(Table11[Start Station ID],B17) = 0, "Not Found", "Found")</f>
        <v>Found</v>
      </c>
      <c r="F18">
        <v>520</v>
      </c>
      <c r="G18" t="s">
        <v>31</v>
      </c>
      <c r="H18" t="str">
        <f>IF(COUNTIF(Table10[End Station ID],F17)=0, "Not Found", "Found")</f>
        <v>Found</v>
      </c>
      <c r="L18">
        <v>537</v>
      </c>
      <c r="M18">
        <v>537</v>
      </c>
      <c r="O18">
        <v>537</v>
      </c>
    </row>
    <row r="19" spans="2:15" x14ac:dyDescent="0.3">
      <c r="B19">
        <v>523</v>
      </c>
      <c r="C19" t="s">
        <v>212</v>
      </c>
      <c r="D19" t="str">
        <f>IF(COUNTIF(Table11[Start Station ID],B18) = 0, "Not Found", "Found")</f>
        <v>Found</v>
      </c>
      <c r="F19">
        <v>523</v>
      </c>
      <c r="G19" t="s">
        <v>34</v>
      </c>
      <c r="H19" t="str">
        <f>IF(COUNTIF(Table10[End Station ID],F18)=0, "Not Found", "Found")</f>
        <v>Found</v>
      </c>
      <c r="L19">
        <v>540</v>
      </c>
      <c r="M19">
        <v>543</v>
      </c>
      <c r="O19">
        <v>540</v>
      </c>
    </row>
    <row r="20" spans="2:15" x14ac:dyDescent="0.3">
      <c r="B20">
        <v>523</v>
      </c>
      <c r="C20" t="s">
        <v>213</v>
      </c>
      <c r="D20" t="str">
        <f>IF(COUNTIF(Table11[Start Station ID],B19) = 0, "Not Found", "Found")</f>
        <v>Found</v>
      </c>
      <c r="F20">
        <v>523</v>
      </c>
      <c r="G20" t="s">
        <v>33</v>
      </c>
      <c r="H20" t="str">
        <f>IF(COUNTIF(Table10[End Station ID],F19)=0, "Not Found", "Found")</f>
        <v>Found</v>
      </c>
      <c r="L20">
        <v>543</v>
      </c>
      <c r="M20">
        <v>545</v>
      </c>
      <c r="O20">
        <v>543</v>
      </c>
    </row>
    <row r="21" spans="2:15" x14ac:dyDescent="0.3">
      <c r="B21">
        <v>525</v>
      </c>
      <c r="C21" t="s">
        <v>214</v>
      </c>
      <c r="D21" t="str">
        <f>IF(COUNTIF(Table11[Start Station ID],B20) = 0, "Not Found", "Found")</f>
        <v>Found</v>
      </c>
      <c r="F21">
        <v>525</v>
      </c>
      <c r="G21" t="s">
        <v>36</v>
      </c>
      <c r="H21" t="str">
        <f>IF(COUNTIF(Table10[End Station ID],F20)=0, "Not Found", "Found")</f>
        <v>Found</v>
      </c>
      <c r="L21">
        <v>545</v>
      </c>
      <c r="M21">
        <v>546</v>
      </c>
      <c r="O21">
        <v>545</v>
      </c>
    </row>
    <row r="22" spans="2:15" x14ac:dyDescent="0.3">
      <c r="B22">
        <v>525</v>
      </c>
      <c r="C22" t="s">
        <v>215</v>
      </c>
      <c r="D22" t="str">
        <f>IF(COUNTIF(Table11[Start Station ID],B21) = 0, "Not Found", "Found")</f>
        <v>Found</v>
      </c>
      <c r="F22">
        <v>525</v>
      </c>
      <c r="G22" t="s">
        <v>35</v>
      </c>
      <c r="H22" t="str">
        <f>IF(COUNTIF(Table10[End Station ID],F21)=0, "Not Found", "Found")</f>
        <v>Found</v>
      </c>
      <c r="L22">
        <v>546</v>
      </c>
      <c r="M22">
        <v>549</v>
      </c>
      <c r="O22">
        <v>546</v>
      </c>
    </row>
    <row r="23" spans="2:15" x14ac:dyDescent="0.3">
      <c r="B23">
        <v>527</v>
      </c>
      <c r="C23" t="s">
        <v>216</v>
      </c>
      <c r="D23" t="str">
        <f>IF(COUNTIF(Table11[Start Station ID],B22) = 0, "Not Found", "Found")</f>
        <v>Found</v>
      </c>
      <c r="F23">
        <v>527</v>
      </c>
      <c r="G23" t="s">
        <v>38</v>
      </c>
      <c r="H23" t="str">
        <f>IF(COUNTIF(Table10[End Station ID],F22)=0, "Not Found", "Found")</f>
        <v>Found</v>
      </c>
      <c r="L23">
        <v>549</v>
      </c>
      <c r="M23">
        <v>553</v>
      </c>
      <c r="O23">
        <v>549</v>
      </c>
    </row>
    <row r="24" spans="2:15" x14ac:dyDescent="0.3">
      <c r="B24">
        <v>527</v>
      </c>
      <c r="C24" t="s">
        <v>217</v>
      </c>
      <c r="D24" t="str">
        <f>IF(COUNTIF(Table11[Start Station ID],B23) = 0, "Not Found", "Found")</f>
        <v>Found</v>
      </c>
      <c r="F24">
        <v>527</v>
      </c>
      <c r="G24" t="s">
        <v>37</v>
      </c>
      <c r="H24" t="str">
        <f>IF(COUNTIF(Table10[End Station ID],F23)=0, "Not Found", "Found")</f>
        <v>Found</v>
      </c>
      <c r="L24">
        <v>553</v>
      </c>
      <c r="M24">
        <v>554</v>
      </c>
      <c r="O24">
        <v>553</v>
      </c>
    </row>
    <row r="25" spans="2:15" x14ac:dyDescent="0.3">
      <c r="B25">
        <v>530</v>
      </c>
      <c r="C25" t="s">
        <v>218</v>
      </c>
      <c r="D25" t="str">
        <f>IF(COUNTIF(Table11[Start Station ID],B24) = 0, "Not Found", "Found")</f>
        <v>Found</v>
      </c>
      <c r="F25">
        <v>530</v>
      </c>
      <c r="G25" t="s">
        <v>47</v>
      </c>
      <c r="H25" t="str">
        <f>IF(COUNTIF(Table10[End Station ID],F24)=0, "Not Found", "Found")</f>
        <v>Found</v>
      </c>
      <c r="L25">
        <v>554</v>
      </c>
      <c r="M25">
        <v>556</v>
      </c>
      <c r="O25">
        <v>554</v>
      </c>
    </row>
    <row r="26" spans="2:15" x14ac:dyDescent="0.3">
      <c r="B26">
        <v>530</v>
      </c>
      <c r="C26" t="s">
        <v>219</v>
      </c>
      <c r="D26" t="str">
        <f>IF(COUNTIF(Table11[Start Station ID],B25) = 0, "Not Found", "Found")</f>
        <v>Found</v>
      </c>
      <c r="F26">
        <v>530</v>
      </c>
      <c r="G26" t="s">
        <v>48</v>
      </c>
      <c r="H26" t="str">
        <f>IF(COUNTIF(Table10[End Station ID],F25)=0, "Not Found", "Found")</f>
        <v>Found</v>
      </c>
      <c r="L26">
        <v>556</v>
      </c>
      <c r="M26">
        <v>557</v>
      </c>
      <c r="O26">
        <v>556</v>
      </c>
    </row>
    <row r="27" spans="2:15" x14ac:dyDescent="0.3">
      <c r="B27">
        <v>534</v>
      </c>
      <c r="C27" t="s">
        <v>220</v>
      </c>
      <c r="D27" t="str">
        <f>IF(COUNTIF(Table11[Start Station ID],B26) = 0, "Not Found", "Found")</f>
        <v>Found</v>
      </c>
      <c r="F27">
        <v>534</v>
      </c>
      <c r="G27" t="s">
        <v>49</v>
      </c>
      <c r="H27" t="str">
        <f>IF(COUNTIF(Table10[End Station ID],F26)=0, "Not Found", "Found")</f>
        <v>Found</v>
      </c>
      <c r="L27">
        <v>557</v>
      </c>
      <c r="M27">
        <v>559</v>
      </c>
      <c r="O27">
        <v>557</v>
      </c>
    </row>
    <row r="28" spans="2:15" x14ac:dyDescent="0.3">
      <c r="B28">
        <v>534</v>
      </c>
      <c r="C28" t="s">
        <v>221</v>
      </c>
      <c r="D28" t="str">
        <f>IF(COUNTIF(Table11[Start Station ID],B27) = 0, "Not Found", "Found")</f>
        <v>Found</v>
      </c>
      <c r="F28">
        <v>534</v>
      </c>
      <c r="G28" t="s">
        <v>50</v>
      </c>
      <c r="H28" t="str">
        <f>IF(COUNTIF(Table10[End Station ID],F27)=0, "Not Found", "Found")</f>
        <v>Found</v>
      </c>
      <c r="L28">
        <v>559</v>
      </c>
      <c r="M28">
        <v>560</v>
      </c>
      <c r="O28">
        <v>559</v>
      </c>
    </row>
    <row r="29" spans="2:15" x14ac:dyDescent="0.3">
      <c r="B29">
        <v>535</v>
      </c>
      <c r="C29" t="s">
        <v>222</v>
      </c>
      <c r="D29" t="str">
        <f>IF(COUNTIF(Table11[Start Station ID],B28) = 0, "Not Found", "Found")</f>
        <v>Found</v>
      </c>
      <c r="F29">
        <v>535</v>
      </c>
      <c r="G29" t="s">
        <v>51</v>
      </c>
      <c r="H29" t="str">
        <f>IF(COUNTIF(Table10[End Station ID],F28)=0, "Not Found", "Found")</f>
        <v>Found</v>
      </c>
      <c r="L29">
        <v>560</v>
      </c>
      <c r="M29">
        <v>561</v>
      </c>
      <c r="O29">
        <v>560</v>
      </c>
    </row>
    <row r="30" spans="2:15" x14ac:dyDescent="0.3">
      <c r="B30">
        <v>535</v>
      </c>
      <c r="C30" t="s">
        <v>223</v>
      </c>
      <c r="D30" t="str">
        <f>IF(COUNTIF(Table11[Start Station ID],B29) = 0, "Not Found", "Found")</f>
        <v>Found</v>
      </c>
      <c r="F30">
        <v>535</v>
      </c>
      <c r="G30" t="s">
        <v>52</v>
      </c>
      <c r="H30" t="str">
        <f>IF(COUNTIF(Table10[End Station ID],F29)=0, "Not Found", "Found")</f>
        <v>Found</v>
      </c>
      <c r="L30">
        <v>561</v>
      </c>
      <c r="M30">
        <v>562</v>
      </c>
      <c r="O30">
        <v>561</v>
      </c>
    </row>
    <row r="31" spans="2:15" x14ac:dyDescent="0.3">
      <c r="B31">
        <v>536</v>
      </c>
      <c r="C31" t="s">
        <v>224</v>
      </c>
      <c r="D31" t="str">
        <f>IF(COUNTIF(Table11[Start Station ID],B30) = 0, "Not Found", "Found")</f>
        <v>Found</v>
      </c>
      <c r="F31">
        <v>536</v>
      </c>
      <c r="G31" t="s">
        <v>53</v>
      </c>
      <c r="H31" t="str">
        <f>IF(COUNTIF(Table10[End Station ID],F30)=0, "Not Found", "Found")</f>
        <v>Found</v>
      </c>
      <c r="L31">
        <v>562</v>
      </c>
      <c r="M31">
        <v>564</v>
      </c>
      <c r="O31">
        <v>562</v>
      </c>
    </row>
    <row r="32" spans="2:15" x14ac:dyDescent="0.3">
      <c r="B32">
        <v>536</v>
      </c>
      <c r="C32" t="s">
        <v>225</v>
      </c>
      <c r="D32" t="str">
        <f>IF(COUNTIF(Table11[Start Station ID],B31) = 0, "Not Found", "Found")</f>
        <v>Found</v>
      </c>
      <c r="F32">
        <v>536</v>
      </c>
      <c r="G32" t="s">
        <v>54</v>
      </c>
      <c r="H32" t="str">
        <f>IF(COUNTIF(Table10[End Station ID],F31)=0, "Not Found", "Found")</f>
        <v>Found</v>
      </c>
      <c r="L32">
        <v>564</v>
      </c>
      <c r="M32">
        <v>567</v>
      </c>
      <c r="O32">
        <v>564</v>
      </c>
    </row>
    <row r="33" spans="2:15" x14ac:dyDescent="0.3">
      <c r="B33">
        <v>537</v>
      </c>
      <c r="C33" t="s">
        <v>226</v>
      </c>
      <c r="D33" t="str">
        <f>IF(COUNTIF(Table11[Start Station ID],B32) = 0, "Not Found", "Found")</f>
        <v>Found</v>
      </c>
      <c r="F33">
        <v>537</v>
      </c>
      <c r="G33" t="s">
        <v>55</v>
      </c>
      <c r="H33" t="str">
        <f>IF(COUNTIF(Table10[End Station ID],F32)=0, "Not Found", "Found")</f>
        <v>Found</v>
      </c>
      <c r="L33">
        <v>567</v>
      </c>
      <c r="M33">
        <v>569</v>
      </c>
      <c r="O33">
        <v>567</v>
      </c>
    </row>
    <row r="34" spans="2:15" x14ac:dyDescent="0.3">
      <c r="B34">
        <v>537</v>
      </c>
      <c r="C34" t="s">
        <v>227</v>
      </c>
      <c r="D34" t="str">
        <f>IF(COUNTIF(Table11[Start Station ID],B33) = 0, "Not Found", "Found")</f>
        <v>Found</v>
      </c>
      <c r="F34">
        <v>537</v>
      </c>
      <c r="G34" t="s">
        <v>56</v>
      </c>
      <c r="H34" t="str">
        <f>IF(COUNTIF(Table10[End Station ID],F33)=0, "Not Found", "Found")</f>
        <v>Found</v>
      </c>
      <c r="L34">
        <v>569</v>
      </c>
      <c r="M34">
        <v>570</v>
      </c>
      <c r="O34">
        <v>569</v>
      </c>
    </row>
    <row r="35" spans="2:15" x14ac:dyDescent="0.3">
      <c r="B35">
        <v>540</v>
      </c>
      <c r="C35" t="s">
        <v>228</v>
      </c>
      <c r="D35" t="str">
        <f>IF(COUNTIF(Table11[Start Station ID],B34) = 0, "Not Found", "Found")</f>
        <v>Found</v>
      </c>
      <c r="F35">
        <v>543</v>
      </c>
      <c r="G35" t="s">
        <v>59</v>
      </c>
      <c r="H35" t="str">
        <f>IF(COUNTIF(Table10[End Station ID],F34)=0, "Not Found", "Found")</f>
        <v>Found</v>
      </c>
      <c r="L35">
        <v>570</v>
      </c>
      <c r="M35">
        <v>571</v>
      </c>
      <c r="O35">
        <v>570</v>
      </c>
    </row>
    <row r="36" spans="2:15" x14ac:dyDescent="0.3">
      <c r="B36">
        <v>540</v>
      </c>
      <c r="C36" t="s">
        <v>229</v>
      </c>
      <c r="D36" t="str">
        <f>IF(COUNTIF(Table11[Start Station ID],B35) = 0, "Not Found", "Found")</f>
        <v>Not Found</v>
      </c>
      <c r="F36">
        <v>543</v>
      </c>
      <c r="G36" t="s">
        <v>60</v>
      </c>
      <c r="H36" t="str">
        <f>IF(COUNTIF(Table10[End Station ID],F35)=0, "Not Found", "Found")</f>
        <v>Found</v>
      </c>
      <c r="L36">
        <v>571</v>
      </c>
      <c r="M36">
        <v>572</v>
      </c>
      <c r="O36">
        <v>571</v>
      </c>
    </row>
    <row r="37" spans="2:15" x14ac:dyDescent="0.3">
      <c r="B37">
        <v>543</v>
      </c>
      <c r="C37" t="s">
        <v>230</v>
      </c>
      <c r="D37" t="str">
        <f>IF(COUNTIF(Table11[Start Station ID],B36) = 0, "Not Found", "Found")</f>
        <v>Not Found</v>
      </c>
      <c r="F37">
        <v>545</v>
      </c>
      <c r="G37" t="s">
        <v>61</v>
      </c>
      <c r="H37" t="str">
        <f>IF(COUNTIF(Table10[End Station ID],F36)=0, "Not Found", "Found")</f>
        <v>Found</v>
      </c>
      <c r="L37">
        <v>572</v>
      </c>
      <c r="M37">
        <v>573</v>
      </c>
      <c r="O37">
        <v>572</v>
      </c>
    </row>
    <row r="38" spans="2:15" x14ac:dyDescent="0.3">
      <c r="B38">
        <v>543</v>
      </c>
      <c r="C38" t="s">
        <v>231</v>
      </c>
      <c r="D38" t="str">
        <f>IF(COUNTIF(Table11[Start Station ID],B37) = 0, "Not Found", "Found")</f>
        <v>Found</v>
      </c>
      <c r="F38">
        <v>545</v>
      </c>
      <c r="G38" t="s">
        <v>62</v>
      </c>
      <c r="H38" t="str">
        <f>IF(COUNTIF(Table10[End Station ID],F37)=0, "Not Found", "Found")</f>
        <v>Found</v>
      </c>
      <c r="L38">
        <v>573</v>
      </c>
      <c r="M38">
        <v>574</v>
      </c>
      <c r="O38">
        <v>573</v>
      </c>
    </row>
    <row r="39" spans="2:15" x14ac:dyDescent="0.3">
      <c r="B39">
        <v>545</v>
      </c>
      <c r="C39" t="s">
        <v>232</v>
      </c>
      <c r="D39" t="str">
        <f>IF(COUNTIF(Table11[Start Station ID],B38) = 0, "Not Found", "Found")</f>
        <v>Found</v>
      </c>
      <c r="F39">
        <v>546</v>
      </c>
      <c r="G39" t="s">
        <v>63</v>
      </c>
      <c r="H39" t="str">
        <f>IF(COUNTIF(Table10[End Station ID],F38)=0, "Not Found", "Found")</f>
        <v>Found</v>
      </c>
      <c r="L39">
        <v>574</v>
      </c>
      <c r="M39">
        <v>575</v>
      </c>
      <c r="O39">
        <v>574</v>
      </c>
    </row>
    <row r="40" spans="2:15" x14ac:dyDescent="0.3">
      <c r="B40">
        <v>545</v>
      </c>
      <c r="C40" t="s">
        <v>233</v>
      </c>
      <c r="D40" t="str">
        <f>IF(COUNTIF(Table11[Start Station ID],B39) = 0, "Not Found", "Found")</f>
        <v>Found</v>
      </c>
      <c r="F40">
        <v>546</v>
      </c>
      <c r="G40" t="s">
        <v>64</v>
      </c>
      <c r="H40" t="str">
        <f>IF(COUNTIF(Table10[End Station ID],F39)=0, "Not Found", "Found")</f>
        <v>Found</v>
      </c>
      <c r="L40">
        <v>576</v>
      </c>
      <c r="M40">
        <v>576</v>
      </c>
      <c r="O40">
        <v>575</v>
      </c>
    </row>
    <row r="41" spans="2:15" x14ac:dyDescent="0.3">
      <c r="B41">
        <v>546</v>
      </c>
      <c r="C41" t="s">
        <v>234</v>
      </c>
      <c r="D41" t="str">
        <f>IF(COUNTIF(Table11[Start Station ID],B40) = 0, "Not Found", "Found")</f>
        <v>Found</v>
      </c>
      <c r="F41">
        <v>549</v>
      </c>
      <c r="G41" t="s">
        <v>65</v>
      </c>
      <c r="H41" t="str">
        <f>IF(COUNTIF(Table10[End Station ID],F40)=0, "Not Found", "Found")</f>
        <v>Found</v>
      </c>
      <c r="L41">
        <v>577</v>
      </c>
      <c r="M41">
        <v>577</v>
      </c>
      <c r="O41">
        <v>576</v>
      </c>
    </row>
    <row r="42" spans="2:15" x14ac:dyDescent="0.3">
      <c r="B42">
        <v>546</v>
      </c>
      <c r="C42" t="s">
        <v>235</v>
      </c>
      <c r="D42" t="str">
        <f>IF(COUNTIF(Table11[Start Station ID],B41) = 0, "Not Found", "Found")</f>
        <v>Found</v>
      </c>
      <c r="F42">
        <v>549</v>
      </c>
      <c r="G42" t="s">
        <v>66</v>
      </c>
      <c r="H42" t="str">
        <f>IF(COUNTIF(Table10[End Station ID],F41)=0, "Not Found", "Found")</f>
        <v>Found</v>
      </c>
      <c r="L42">
        <v>579</v>
      </c>
      <c r="M42">
        <v>579</v>
      </c>
      <c r="O42">
        <v>577</v>
      </c>
    </row>
    <row r="43" spans="2:15" x14ac:dyDescent="0.3">
      <c r="B43">
        <v>549</v>
      </c>
      <c r="C43" t="s">
        <v>236</v>
      </c>
      <c r="D43" t="str">
        <f>IF(COUNTIF(Table11[Start Station ID],B42) = 0, "Not Found", "Found")</f>
        <v>Found</v>
      </c>
      <c r="F43">
        <v>553</v>
      </c>
      <c r="G43" t="s">
        <v>67</v>
      </c>
      <c r="H43" t="str">
        <f>IF(COUNTIF(Table10[End Station ID],F42)=0, "Not Found", "Found")</f>
        <v>Found</v>
      </c>
      <c r="L43">
        <v>582</v>
      </c>
      <c r="M43">
        <v>584</v>
      </c>
      <c r="O43">
        <v>579</v>
      </c>
    </row>
    <row r="44" spans="2:15" x14ac:dyDescent="0.3">
      <c r="B44">
        <v>549</v>
      </c>
      <c r="C44" t="s">
        <v>237</v>
      </c>
      <c r="D44" t="str">
        <f>IF(COUNTIF(Table11[Start Station ID],B43) = 0, "Not Found", "Found")</f>
        <v>Found</v>
      </c>
      <c r="F44">
        <v>553</v>
      </c>
      <c r="G44" t="s">
        <v>68</v>
      </c>
      <c r="H44" t="str">
        <f>IF(COUNTIF(Table10[End Station ID],F43)=0, "Not Found", "Found")</f>
        <v>Found</v>
      </c>
      <c r="L44">
        <v>583</v>
      </c>
      <c r="M44">
        <v>585</v>
      </c>
      <c r="O44">
        <v>582</v>
      </c>
    </row>
    <row r="45" spans="2:15" x14ac:dyDescent="0.3">
      <c r="B45">
        <v>553</v>
      </c>
      <c r="C45" t="s">
        <v>238</v>
      </c>
      <c r="D45" t="str">
        <f>IF(COUNTIF(Table11[Start Station ID],B44) = 0, "Not Found", "Found")</f>
        <v>Found</v>
      </c>
      <c r="F45">
        <v>554</v>
      </c>
      <c r="G45" t="s">
        <v>69</v>
      </c>
      <c r="H45" t="str">
        <f>IF(COUNTIF(Table10[End Station ID],F44)=0, "Not Found", "Found")</f>
        <v>Found</v>
      </c>
      <c r="L45">
        <v>584</v>
      </c>
      <c r="M45">
        <v>586</v>
      </c>
      <c r="O45">
        <v>583</v>
      </c>
    </row>
    <row r="46" spans="2:15" x14ac:dyDescent="0.3">
      <c r="B46">
        <v>553</v>
      </c>
      <c r="C46" t="s">
        <v>239</v>
      </c>
      <c r="D46" t="str">
        <f>IF(COUNTIF(Table11[Start Station ID],B45) = 0, "Not Found", "Found")</f>
        <v>Found</v>
      </c>
      <c r="F46">
        <v>554</v>
      </c>
      <c r="G46" t="s">
        <v>70</v>
      </c>
      <c r="H46" t="str">
        <f>IF(COUNTIF(Table10[End Station ID],F45)=0, "Not Found", "Found")</f>
        <v>Found</v>
      </c>
      <c r="L46">
        <v>585</v>
      </c>
      <c r="M46">
        <v>587</v>
      </c>
      <c r="O46">
        <v>584</v>
      </c>
    </row>
    <row r="47" spans="2:15" x14ac:dyDescent="0.3">
      <c r="B47">
        <v>554</v>
      </c>
      <c r="C47" t="s">
        <v>240</v>
      </c>
      <c r="D47" t="str">
        <f>IF(COUNTIF(Table11[Start Station ID],B46) = 0, "Not Found", "Found")</f>
        <v>Found</v>
      </c>
      <c r="F47">
        <v>556</v>
      </c>
      <c r="G47" t="s">
        <v>71</v>
      </c>
      <c r="H47" t="str">
        <f>IF(COUNTIF(Table10[End Station ID],F46)=0, "Not Found", "Found")</f>
        <v>Found</v>
      </c>
      <c r="L47">
        <v>586</v>
      </c>
      <c r="M47">
        <v>588</v>
      </c>
      <c r="O47">
        <v>585</v>
      </c>
    </row>
    <row r="48" spans="2:15" x14ac:dyDescent="0.3">
      <c r="B48">
        <v>554</v>
      </c>
      <c r="C48" t="s">
        <v>241</v>
      </c>
      <c r="D48" t="str">
        <f>IF(COUNTIF(Table11[Start Station ID],B47) = 0, "Not Found", "Found")</f>
        <v>Found</v>
      </c>
      <c r="F48">
        <v>556</v>
      </c>
      <c r="G48" t="s">
        <v>72</v>
      </c>
      <c r="H48" t="str">
        <f>IF(COUNTIF(Table10[End Station ID],F47)=0, "Not Found", "Found")</f>
        <v>Found</v>
      </c>
      <c r="L48">
        <v>587</v>
      </c>
      <c r="M48">
        <v>590</v>
      </c>
      <c r="O48">
        <v>586</v>
      </c>
    </row>
    <row r="49" spans="2:15" x14ac:dyDescent="0.3">
      <c r="B49">
        <v>556</v>
      </c>
      <c r="C49" t="s">
        <v>242</v>
      </c>
      <c r="D49" t="str">
        <f>IF(COUNTIF(Table11[Start Station ID],B48) = 0, "Not Found", "Found")</f>
        <v>Found</v>
      </c>
      <c r="F49">
        <v>557</v>
      </c>
      <c r="G49" t="s">
        <v>73</v>
      </c>
      <c r="H49" t="str">
        <f>IF(COUNTIF(Table10[End Station ID],F48)=0, "Not Found", "Found")</f>
        <v>Found</v>
      </c>
      <c r="L49">
        <v>588</v>
      </c>
      <c r="M49">
        <v>592</v>
      </c>
      <c r="O49">
        <v>587</v>
      </c>
    </row>
    <row r="50" spans="2:15" x14ac:dyDescent="0.3">
      <c r="B50">
        <v>556</v>
      </c>
      <c r="C50" t="s">
        <v>243</v>
      </c>
      <c r="D50" t="str">
        <f>IF(COUNTIF(Table11[Start Station ID],B49) = 0, "Not Found", "Found")</f>
        <v>Found</v>
      </c>
      <c r="F50">
        <v>557</v>
      </c>
      <c r="G50" t="s">
        <v>74</v>
      </c>
      <c r="H50" t="str">
        <f>IF(COUNTIF(Table10[End Station ID],F49)=0, "Not Found", "Found")</f>
        <v>Found</v>
      </c>
      <c r="L50">
        <v>590</v>
      </c>
      <c r="M50">
        <v>593</v>
      </c>
      <c r="O50">
        <v>588</v>
      </c>
    </row>
    <row r="51" spans="2:15" x14ac:dyDescent="0.3">
      <c r="B51">
        <v>557</v>
      </c>
      <c r="C51" t="s">
        <v>244</v>
      </c>
      <c r="D51" t="str">
        <f>IF(COUNTIF(Table11[Start Station ID],B50) = 0, "Not Found", "Found")</f>
        <v>Found</v>
      </c>
      <c r="F51">
        <v>559</v>
      </c>
      <c r="G51" t="s">
        <v>75</v>
      </c>
      <c r="H51" t="str">
        <f>IF(COUNTIF(Table10[End Station ID],F50)=0, "Not Found", "Found")</f>
        <v>Found</v>
      </c>
      <c r="L51">
        <v>592</v>
      </c>
      <c r="M51">
        <v>594</v>
      </c>
      <c r="O51">
        <v>590</v>
      </c>
    </row>
    <row r="52" spans="2:15" x14ac:dyDescent="0.3">
      <c r="B52">
        <v>557</v>
      </c>
      <c r="C52" t="s">
        <v>245</v>
      </c>
      <c r="D52" t="str">
        <f>IF(COUNTIF(Table11[Start Station ID],B51) = 0, "Not Found", "Found")</f>
        <v>Found</v>
      </c>
      <c r="F52">
        <v>559</v>
      </c>
      <c r="G52" t="s">
        <v>76</v>
      </c>
      <c r="H52" t="str">
        <f>IF(COUNTIF(Table10[End Station ID],F51)=0, "Not Found", "Found")</f>
        <v>Found</v>
      </c>
      <c r="L52">
        <v>593</v>
      </c>
      <c r="M52">
        <v>595</v>
      </c>
      <c r="O52">
        <v>592</v>
      </c>
    </row>
    <row r="53" spans="2:15" x14ac:dyDescent="0.3">
      <c r="B53">
        <v>559</v>
      </c>
      <c r="C53" t="s">
        <v>246</v>
      </c>
      <c r="D53" t="str">
        <f>IF(COUNTIF(Table11[Start Station ID],B52) = 0, "Not Found", "Found")</f>
        <v>Found</v>
      </c>
      <c r="F53">
        <v>560</v>
      </c>
      <c r="G53" t="s">
        <v>77</v>
      </c>
      <c r="H53" t="str">
        <f>IF(COUNTIF(Table10[End Station ID],F52)=0, "Not Found", "Found")</f>
        <v>Found</v>
      </c>
      <c r="L53">
        <v>594</v>
      </c>
      <c r="M53">
        <v>596</v>
      </c>
      <c r="O53">
        <v>593</v>
      </c>
    </row>
    <row r="54" spans="2:15" x14ac:dyDescent="0.3">
      <c r="B54">
        <v>559</v>
      </c>
      <c r="C54" t="s">
        <v>247</v>
      </c>
      <c r="D54" t="str">
        <f>IF(COUNTIF(Table11[Start Station ID],B53) = 0, "Not Found", "Found")</f>
        <v>Found</v>
      </c>
      <c r="F54">
        <v>560</v>
      </c>
      <c r="G54" t="s">
        <v>78</v>
      </c>
      <c r="H54" t="str">
        <f>IF(COUNTIF(Table10[End Station ID],F53)=0, "Not Found", "Found")</f>
        <v>Found</v>
      </c>
      <c r="L54">
        <v>595</v>
      </c>
      <c r="M54">
        <v>599</v>
      </c>
      <c r="O54">
        <v>594</v>
      </c>
    </row>
    <row r="55" spans="2:15" x14ac:dyDescent="0.3">
      <c r="B55">
        <v>560</v>
      </c>
      <c r="C55" t="s">
        <v>248</v>
      </c>
      <c r="D55" t="str">
        <f>IF(COUNTIF(Table11[Start Station ID],B54) = 0, "Not Found", "Found")</f>
        <v>Found</v>
      </c>
      <c r="F55">
        <v>561</v>
      </c>
      <c r="G55" t="s">
        <v>79</v>
      </c>
      <c r="H55" t="str">
        <f>IF(COUNTIF(Table10[End Station ID],F54)=0, "Not Found", "Found")</f>
        <v>Found</v>
      </c>
      <c r="L55">
        <v>596</v>
      </c>
      <c r="M55">
        <v>600</v>
      </c>
      <c r="O55">
        <v>595</v>
      </c>
    </row>
    <row r="56" spans="2:15" x14ac:dyDescent="0.3">
      <c r="B56">
        <v>560</v>
      </c>
      <c r="C56" t="s">
        <v>249</v>
      </c>
      <c r="D56" t="str">
        <f>IF(COUNTIF(Table11[Start Station ID],B55) = 0, "Not Found", "Found")</f>
        <v>Found</v>
      </c>
      <c r="F56">
        <v>561</v>
      </c>
      <c r="G56" t="s">
        <v>80</v>
      </c>
      <c r="H56" t="str">
        <f>IF(COUNTIF(Table10[End Station ID],F55)=0, "Not Found", "Found")</f>
        <v>Found</v>
      </c>
      <c r="L56">
        <v>599</v>
      </c>
      <c r="M56">
        <v>604</v>
      </c>
      <c r="O56">
        <v>596</v>
      </c>
    </row>
    <row r="57" spans="2:15" x14ac:dyDescent="0.3">
      <c r="B57">
        <v>561</v>
      </c>
      <c r="C57" t="s">
        <v>250</v>
      </c>
      <c r="D57" t="str">
        <f>IF(COUNTIF(Table11[Start Station ID],B56) = 0, "Not Found", "Found")</f>
        <v>Found</v>
      </c>
      <c r="F57">
        <v>562</v>
      </c>
      <c r="G57" t="s">
        <v>81</v>
      </c>
      <c r="H57" t="str">
        <f>IF(COUNTIF(Table10[End Station ID],F56)=0, "Not Found", "Found")</f>
        <v>Found</v>
      </c>
      <c r="L57">
        <v>600</v>
      </c>
      <c r="M57">
        <v>605</v>
      </c>
      <c r="O57">
        <v>599</v>
      </c>
    </row>
    <row r="58" spans="2:15" x14ac:dyDescent="0.3">
      <c r="B58">
        <v>561</v>
      </c>
      <c r="C58" t="s">
        <v>251</v>
      </c>
      <c r="D58" t="str">
        <f>IF(COUNTIF(Table11[Start Station ID],B57) = 0, "Not Found", "Found")</f>
        <v>Found</v>
      </c>
      <c r="F58">
        <v>562</v>
      </c>
      <c r="G58" t="s">
        <v>82</v>
      </c>
      <c r="H58" t="str">
        <f>IF(COUNTIF(Table10[End Station ID],F57)=0, "Not Found", "Found")</f>
        <v>Found</v>
      </c>
      <c r="L58">
        <v>604</v>
      </c>
      <c r="M58">
        <v>620</v>
      </c>
      <c r="O58">
        <v>600</v>
      </c>
    </row>
    <row r="59" spans="2:15" x14ac:dyDescent="0.3">
      <c r="B59">
        <v>562</v>
      </c>
      <c r="C59" t="s">
        <v>252</v>
      </c>
      <c r="D59" t="str">
        <f>IF(COUNTIF(Table11[Start Station ID],B58) = 0, "Not Found", "Found")</f>
        <v>Found</v>
      </c>
      <c r="F59">
        <v>564</v>
      </c>
      <c r="G59" t="s">
        <v>83</v>
      </c>
      <c r="H59" t="str">
        <f>IF(COUNTIF(Table10[End Station ID],F58)=0, "Not Found", "Found")</f>
        <v>Found</v>
      </c>
      <c r="L59">
        <v>605</v>
      </c>
      <c r="M59">
        <v>623</v>
      </c>
      <c r="O59">
        <v>604</v>
      </c>
    </row>
    <row r="60" spans="2:15" x14ac:dyDescent="0.3">
      <c r="B60">
        <v>562</v>
      </c>
      <c r="C60" t="s">
        <v>253</v>
      </c>
      <c r="D60" t="str">
        <f>IF(COUNTIF(Table11[Start Station ID],B59) = 0, "Not Found", "Found")</f>
        <v>Found</v>
      </c>
      <c r="F60">
        <v>564</v>
      </c>
      <c r="G60" t="s">
        <v>84</v>
      </c>
      <c r="H60" t="str">
        <f>IF(COUNTIF(Table10[End Station ID],F59)=0, "Not Found", "Found")</f>
        <v>Found</v>
      </c>
      <c r="L60">
        <v>620</v>
      </c>
      <c r="M60">
        <v>624</v>
      </c>
      <c r="O60">
        <v>605</v>
      </c>
    </row>
    <row r="61" spans="2:15" x14ac:dyDescent="0.3">
      <c r="B61">
        <v>564</v>
      </c>
      <c r="C61" t="s">
        <v>254</v>
      </c>
      <c r="D61" t="str">
        <f>IF(COUNTIF(Table11[Start Station ID],B60) = 0, "Not Found", "Found")</f>
        <v>Found</v>
      </c>
      <c r="F61">
        <v>567</v>
      </c>
      <c r="G61" t="s">
        <v>85</v>
      </c>
      <c r="H61" t="str">
        <f>IF(COUNTIF(Table10[End Station ID],F60)=0, "Not Found", "Found")</f>
        <v>Found</v>
      </c>
      <c r="L61">
        <v>623</v>
      </c>
      <c r="M61">
        <v>631</v>
      </c>
      <c r="O61">
        <v>620</v>
      </c>
    </row>
    <row r="62" spans="2:15" x14ac:dyDescent="0.3">
      <c r="B62">
        <v>564</v>
      </c>
      <c r="C62" t="s">
        <v>255</v>
      </c>
      <c r="D62" t="str">
        <f>IF(COUNTIF(Table11[Start Station ID],B61) = 0, "Not Found", "Found")</f>
        <v>Found</v>
      </c>
      <c r="F62">
        <v>567</v>
      </c>
      <c r="G62" t="s">
        <v>86</v>
      </c>
      <c r="H62" t="str">
        <f>IF(COUNTIF(Table10[End Station ID],F61)=0, "Not Found", "Found")</f>
        <v>Found</v>
      </c>
      <c r="L62">
        <v>624</v>
      </c>
      <c r="M62">
        <v>632</v>
      </c>
      <c r="O62">
        <v>623</v>
      </c>
    </row>
    <row r="63" spans="2:15" x14ac:dyDescent="0.3">
      <c r="B63">
        <v>567</v>
      </c>
      <c r="C63" t="s">
        <v>256</v>
      </c>
      <c r="D63" t="str">
        <f>IF(COUNTIF(Table11[Start Station ID],B62) = 0, "Not Found", "Found")</f>
        <v>Found</v>
      </c>
      <c r="F63">
        <v>569</v>
      </c>
      <c r="G63" t="s">
        <v>87</v>
      </c>
      <c r="H63" t="str">
        <f>IF(COUNTIF(Table10[End Station ID],F62)=0, "Not Found", "Found")</f>
        <v>Found</v>
      </c>
      <c r="L63">
        <v>631</v>
      </c>
      <c r="M63">
        <v>636</v>
      </c>
      <c r="O63">
        <v>624</v>
      </c>
    </row>
    <row r="64" spans="2:15" x14ac:dyDescent="0.3">
      <c r="B64">
        <v>567</v>
      </c>
      <c r="C64" t="s">
        <v>257</v>
      </c>
      <c r="D64" t="str">
        <f>IF(COUNTIF(Table11[Start Station ID],B63) = 0, "Not Found", "Found")</f>
        <v>Found</v>
      </c>
      <c r="F64">
        <v>569</v>
      </c>
      <c r="G64" t="s">
        <v>88</v>
      </c>
      <c r="H64" t="str">
        <f>IF(COUNTIF(Table10[End Station ID],F63)=0, "Not Found", "Found")</f>
        <v>Found</v>
      </c>
      <c r="L64">
        <v>632</v>
      </c>
      <c r="M64">
        <v>637</v>
      </c>
      <c r="O64">
        <v>631</v>
      </c>
    </row>
    <row r="65" spans="2:15" x14ac:dyDescent="0.3">
      <c r="B65">
        <v>569</v>
      </c>
      <c r="C65" t="s">
        <v>258</v>
      </c>
      <c r="D65" t="str">
        <f>IF(COUNTIF(Table11[Start Station ID],B64) = 0, "Not Found", "Found")</f>
        <v>Found</v>
      </c>
      <c r="F65">
        <v>570</v>
      </c>
      <c r="G65" t="s">
        <v>89</v>
      </c>
      <c r="H65" t="str">
        <f>IF(COUNTIF(Table10[End Station ID],F64)=0, "Not Found", "Found")</f>
        <v>Found</v>
      </c>
      <c r="L65">
        <v>636</v>
      </c>
      <c r="M65">
        <v>638</v>
      </c>
      <c r="O65">
        <v>632</v>
      </c>
    </row>
    <row r="66" spans="2:15" x14ac:dyDescent="0.3">
      <c r="B66">
        <v>569</v>
      </c>
      <c r="C66" t="s">
        <v>259</v>
      </c>
      <c r="D66" t="str">
        <f>IF(COUNTIF(Table11[Start Station ID],B65) = 0, "Not Found", "Found")</f>
        <v>Found</v>
      </c>
      <c r="F66">
        <v>570</v>
      </c>
      <c r="G66" t="s">
        <v>90</v>
      </c>
      <c r="H66" t="str">
        <f>IF(COUNTIF(Table10[End Station ID],F65)=0, "Not Found", "Found")</f>
        <v>Found</v>
      </c>
      <c r="L66">
        <v>637</v>
      </c>
      <c r="M66">
        <v>639</v>
      </c>
      <c r="O66">
        <v>636</v>
      </c>
    </row>
    <row r="67" spans="2:15" x14ac:dyDescent="0.3">
      <c r="B67">
        <v>570</v>
      </c>
      <c r="C67" t="s">
        <v>260</v>
      </c>
      <c r="D67" t="str">
        <f>IF(COUNTIF(Table11[Start Station ID],B66) = 0, "Not Found", "Found")</f>
        <v>Found</v>
      </c>
      <c r="F67">
        <v>571</v>
      </c>
      <c r="G67" t="s">
        <v>91</v>
      </c>
      <c r="H67" t="str">
        <f>IF(COUNTIF(Table10[End Station ID],F66)=0, "Not Found", "Found")</f>
        <v>Found</v>
      </c>
      <c r="L67">
        <v>638</v>
      </c>
      <c r="M67">
        <v>642</v>
      </c>
      <c r="O67">
        <v>637</v>
      </c>
    </row>
    <row r="68" spans="2:15" x14ac:dyDescent="0.3">
      <c r="B68">
        <v>570</v>
      </c>
      <c r="C68" t="s">
        <v>261</v>
      </c>
      <c r="D68" t="str">
        <f>IF(COUNTIF(Table11[Start Station ID],B67) = 0, "Not Found", "Found")</f>
        <v>Found</v>
      </c>
      <c r="F68">
        <v>571</v>
      </c>
      <c r="G68" t="s">
        <v>92</v>
      </c>
      <c r="H68" t="str">
        <f>IF(COUNTIF(Table10[End Station ID],F67)=0, "Not Found", "Found")</f>
        <v>Found</v>
      </c>
      <c r="L68">
        <v>639</v>
      </c>
      <c r="M68">
        <v>643</v>
      </c>
      <c r="O68">
        <v>638</v>
      </c>
    </row>
    <row r="69" spans="2:15" x14ac:dyDescent="0.3">
      <c r="B69">
        <v>571</v>
      </c>
      <c r="C69" t="s">
        <v>262</v>
      </c>
      <c r="D69" t="str">
        <f>IF(COUNTIF(Table11[Start Station ID],B68) = 0, "Not Found", "Found")</f>
        <v>Found</v>
      </c>
      <c r="F69">
        <v>572</v>
      </c>
      <c r="G69" t="s">
        <v>93</v>
      </c>
      <c r="H69" t="str">
        <f>IF(COUNTIF(Table10[End Station ID],F68)=0, "Not Found", "Found")</f>
        <v>Found</v>
      </c>
      <c r="L69">
        <v>642</v>
      </c>
      <c r="M69">
        <v>646</v>
      </c>
      <c r="O69">
        <v>639</v>
      </c>
    </row>
    <row r="70" spans="2:15" x14ac:dyDescent="0.3">
      <c r="B70">
        <v>571</v>
      </c>
      <c r="C70" t="s">
        <v>263</v>
      </c>
      <c r="D70" t="str">
        <f>IF(COUNTIF(Table11[Start Station ID],B69) = 0, "Not Found", "Found")</f>
        <v>Found</v>
      </c>
      <c r="F70">
        <v>572</v>
      </c>
      <c r="G70" t="s">
        <v>94</v>
      </c>
      <c r="H70" t="str">
        <f>IF(COUNTIF(Table10[End Station ID],F69)=0, "Not Found", "Found")</f>
        <v>Found</v>
      </c>
      <c r="L70">
        <v>643</v>
      </c>
      <c r="M70">
        <v>647</v>
      </c>
      <c r="O70">
        <v>642</v>
      </c>
    </row>
    <row r="71" spans="2:15" x14ac:dyDescent="0.3">
      <c r="B71">
        <v>572</v>
      </c>
      <c r="C71" t="s">
        <v>264</v>
      </c>
      <c r="D71" t="str">
        <f>IF(COUNTIF(Table11[Start Station ID],B70) = 0, "Not Found", "Found")</f>
        <v>Found</v>
      </c>
      <c r="F71">
        <v>573</v>
      </c>
      <c r="G71" t="s">
        <v>95</v>
      </c>
      <c r="H71" t="str">
        <f>IF(COUNTIF(Table10[End Station ID],F70)=0, "Not Found", "Found")</f>
        <v>Found</v>
      </c>
      <c r="L71">
        <v>644</v>
      </c>
      <c r="M71">
        <v>649</v>
      </c>
      <c r="O71">
        <v>643</v>
      </c>
    </row>
    <row r="72" spans="2:15" x14ac:dyDescent="0.3">
      <c r="B72">
        <v>572</v>
      </c>
      <c r="C72" t="s">
        <v>265</v>
      </c>
      <c r="D72" t="str">
        <f>IF(COUNTIF(Table11[Start Station ID],B71) = 0, "Not Found", "Found")</f>
        <v>Found</v>
      </c>
      <c r="F72">
        <v>573</v>
      </c>
      <c r="G72" t="s">
        <v>96</v>
      </c>
      <c r="H72" t="str">
        <f>IF(COUNTIF(Table10[End Station ID],F71)=0, "Not Found", "Found")</f>
        <v>Found</v>
      </c>
      <c r="L72">
        <v>646</v>
      </c>
      <c r="M72">
        <v>650</v>
      </c>
      <c r="O72">
        <v>644</v>
      </c>
    </row>
    <row r="73" spans="2:15" x14ac:dyDescent="0.3">
      <c r="B73">
        <v>573</v>
      </c>
      <c r="C73" t="s">
        <v>266</v>
      </c>
      <c r="D73" t="str">
        <f>IF(COUNTIF(Table11[Start Station ID],B72) = 0, "Not Found", "Found")</f>
        <v>Found</v>
      </c>
      <c r="F73">
        <v>574</v>
      </c>
      <c r="G73" t="s">
        <v>97</v>
      </c>
      <c r="H73" t="str">
        <f>IF(COUNTIF(Table10[End Station ID],F72)=0, "Not Found", "Found")</f>
        <v>Found</v>
      </c>
      <c r="L73">
        <v>647</v>
      </c>
      <c r="M73">
        <v>651</v>
      </c>
      <c r="O73">
        <v>646</v>
      </c>
    </row>
    <row r="74" spans="2:15" x14ac:dyDescent="0.3">
      <c r="B74">
        <v>573</v>
      </c>
      <c r="C74" t="s">
        <v>267</v>
      </c>
      <c r="D74" t="str">
        <f>IF(COUNTIF(Table11[Start Station ID],B73) = 0, "Not Found", "Found")</f>
        <v>Found</v>
      </c>
      <c r="F74">
        <v>574</v>
      </c>
      <c r="G74" t="s">
        <v>98</v>
      </c>
      <c r="H74" t="str">
        <f>IF(COUNTIF(Table10[End Station ID],F73)=0, "Not Found", "Found")</f>
        <v>Found</v>
      </c>
      <c r="L74">
        <v>649</v>
      </c>
      <c r="M74">
        <v>652</v>
      </c>
      <c r="O74">
        <v>647</v>
      </c>
    </row>
    <row r="75" spans="2:15" x14ac:dyDescent="0.3">
      <c r="B75">
        <v>574</v>
      </c>
      <c r="C75" t="s">
        <v>268</v>
      </c>
      <c r="D75" t="str">
        <f>IF(COUNTIF(Table11[Start Station ID],B74) = 0, "Not Found", "Found")</f>
        <v>Found</v>
      </c>
      <c r="F75">
        <v>575</v>
      </c>
      <c r="G75" t="s">
        <v>358</v>
      </c>
      <c r="H75" t="str">
        <f>IF(COUNTIF(Table10[End Station ID],F74)=0, "Not Found", "Found")</f>
        <v>Found</v>
      </c>
      <c r="L75">
        <v>650</v>
      </c>
      <c r="M75">
        <v>654</v>
      </c>
      <c r="O75">
        <v>649</v>
      </c>
    </row>
    <row r="76" spans="2:15" x14ac:dyDescent="0.3">
      <c r="B76">
        <v>574</v>
      </c>
      <c r="C76" t="s">
        <v>269</v>
      </c>
      <c r="D76" t="str">
        <f>IF(COUNTIF(Table11[Start Station ID],B75) = 0, "Not Found", "Found")</f>
        <v>Found</v>
      </c>
      <c r="F76">
        <v>575</v>
      </c>
      <c r="G76" t="s">
        <v>359</v>
      </c>
      <c r="H76" t="str">
        <f>IF(COUNTIF(Table10[End Station ID],F75)=0, "Not Found", "Found")</f>
        <v>Not Found</v>
      </c>
      <c r="L76">
        <v>651</v>
      </c>
      <c r="M76">
        <v>655</v>
      </c>
      <c r="O76">
        <v>650</v>
      </c>
    </row>
    <row r="77" spans="2:15" x14ac:dyDescent="0.3">
      <c r="B77">
        <v>576</v>
      </c>
      <c r="C77" t="s">
        <v>270</v>
      </c>
      <c r="D77" t="str">
        <f>IF(COUNTIF(Table11[Start Station ID],B76) = 0, "Not Found", "Found")</f>
        <v>Found</v>
      </c>
      <c r="F77">
        <v>576</v>
      </c>
      <c r="G77" t="s">
        <v>99</v>
      </c>
      <c r="H77" t="str">
        <f>IF(COUNTIF(Table10[End Station ID],F76)=0, "Not Found", "Found")</f>
        <v>Not Found</v>
      </c>
      <c r="L77">
        <v>652</v>
      </c>
      <c r="M77">
        <v>660</v>
      </c>
      <c r="O77">
        <v>651</v>
      </c>
    </row>
    <row r="78" spans="2:15" x14ac:dyDescent="0.3">
      <c r="B78">
        <v>576</v>
      </c>
      <c r="C78" t="s">
        <v>271</v>
      </c>
      <c r="D78" t="str">
        <f>IF(COUNTIF(Table11[Start Station ID],B77) = 0, "Not Found", "Found")</f>
        <v>Found</v>
      </c>
      <c r="F78">
        <v>576</v>
      </c>
      <c r="G78" t="s">
        <v>100</v>
      </c>
      <c r="H78" t="str">
        <f>IF(COUNTIF(Table10[End Station ID],F77)=0, "Not Found", "Found")</f>
        <v>Found</v>
      </c>
      <c r="L78">
        <v>654</v>
      </c>
      <c r="M78">
        <v>661</v>
      </c>
      <c r="O78">
        <v>652</v>
      </c>
    </row>
    <row r="79" spans="2:15" x14ac:dyDescent="0.3">
      <c r="B79">
        <v>577</v>
      </c>
      <c r="C79" t="s">
        <v>272</v>
      </c>
      <c r="D79" t="str">
        <f>IF(COUNTIF(Table11[Start Station ID],B78) = 0, "Not Found", "Found")</f>
        <v>Found</v>
      </c>
      <c r="F79">
        <v>577</v>
      </c>
      <c r="G79" t="s">
        <v>101</v>
      </c>
      <c r="H79" t="str">
        <f>IF(COUNTIF(Table10[End Station ID],F78)=0, "Not Found", "Found")</f>
        <v>Found</v>
      </c>
      <c r="L79">
        <v>655</v>
      </c>
      <c r="M79">
        <v>662</v>
      </c>
      <c r="O79">
        <v>654</v>
      </c>
    </row>
    <row r="80" spans="2:15" x14ac:dyDescent="0.3">
      <c r="B80">
        <v>577</v>
      </c>
      <c r="C80" t="s">
        <v>273</v>
      </c>
      <c r="D80" t="str">
        <f>IF(COUNTIF(Table11[Start Station ID],B79) = 0, "Not Found", "Found")</f>
        <v>Found</v>
      </c>
      <c r="F80">
        <v>577</v>
      </c>
      <c r="G80" t="s">
        <v>102</v>
      </c>
      <c r="H80" t="str">
        <f>IF(COUNTIF(Table10[End Station ID],F79)=0, "Not Found", "Found")</f>
        <v>Found</v>
      </c>
      <c r="L80">
        <v>660</v>
      </c>
      <c r="M80">
        <v>665</v>
      </c>
      <c r="O80">
        <v>655</v>
      </c>
    </row>
    <row r="81" spans="2:15" x14ac:dyDescent="0.3">
      <c r="B81">
        <v>579</v>
      </c>
      <c r="C81" t="s">
        <v>274</v>
      </c>
      <c r="D81" t="str">
        <f>IF(COUNTIF(Table11[Start Station ID],B80) = 0, "Not Found", "Found")</f>
        <v>Found</v>
      </c>
      <c r="F81">
        <v>579</v>
      </c>
      <c r="G81" t="s">
        <v>103</v>
      </c>
      <c r="H81" t="str">
        <f>IF(COUNTIF(Table10[End Station ID],F80)=0, "Not Found", "Found")</f>
        <v>Found</v>
      </c>
      <c r="L81">
        <v>661</v>
      </c>
      <c r="O81">
        <v>660</v>
      </c>
    </row>
    <row r="82" spans="2:15" x14ac:dyDescent="0.3">
      <c r="B82">
        <v>579</v>
      </c>
      <c r="C82" t="s">
        <v>275</v>
      </c>
      <c r="D82" t="str">
        <f>IF(COUNTIF(Table11[Start Station ID],B81) = 0, "Not Found", "Found")</f>
        <v>Found</v>
      </c>
      <c r="F82">
        <v>579</v>
      </c>
      <c r="G82" t="s">
        <v>104</v>
      </c>
      <c r="H82" t="str">
        <f>IF(COUNTIF(Table10[End Station ID],F81)=0, "Not Found", "Found")</f>
        <v>Found</v>
      </c>
      <c r="L82">
        <v>662</v>
      </c>
      <c r="O82">
        <v>661</v>
      </c>
    </row>
    <row r="83" spans="2:15" x14ac:dyDescent="0.3">
      <c r="B83">
        <v>582</v>
      </c>
      <c r="C83" t="s">
        <v>276</v>
      </c>
      <c r="D83" t="str">
        <f>IF(COUNTIF(Table11[Start Station ID],B82) = 0, "Not Found", "Found")</f>
        <v>Found</v>
      </c>
      <c r="F83">
        <v>584</v>
      </c>
      <c r="G83" t="s">
        <v>109</v>
      </c>
      <c r="H83" t="str">
        <f>IF(COUNTIF(Table10[End Station ID],F82)=0, "Not Found", "Found")</f>
        <v>Found</v>
      </c>
      <c r="L83">
        <v>665</v>
      </c>
      <c r="O83">
        <v>662</v>
      </c>
    </row>
    <row r="84" spans="2:15" x14ac:dyDescent="0.3">
      <c r="B84">
        <v>582</v>
      </c>
      <c r="C84" t="s">
        <v>277</v>
      </c>
      <c r="D84" t="str">
        <f>IF(COUNTIF(Table11[Start Station ID],B83) = 0, "Not Found", "Found")</f>
        <v>Not Found</v>
      </c>
      <c r="F84">
        <v>584</v>
      </c>
      <c r="G84" t="s">
        <v>110</v>
      </c>
      <c r="H84" t="str">
        <f>IF(COUNTIF(Table10[End Station ID],F83)=0, "Not Found", "Found")</f>
        <v>Found</v>
      </c>
      <c r="O84">
        <v>665</v>
      </c>
    </row>
    <row r="85" spans="2:15" x14ac:dyDescent="0.3">
      <c r="B85">
        <v>583</v>
      </c>
      <c r="C85" t="s">
        <v>278</v>
      </c>
      <c r="D85" t="str">
        <f>IF(COUNTIF(Table11[Start Station ID],B84) = 0, "Not Found", "Found")</f>
        <v>Not Found</v>
      </c>
      <c r="F85">
        <v>585</v>
      </c>
      <c r="G85" t="s">
        <v>111</v>
      </c>
      <c r="H85" t="str">
        <f>IF(COUNTIF(Table10[End Station ID],F84)=0, "Not Found", "Found")</f>
        <v>Found</v>
      </c>
    </row>
    <row r="86" spans="2:15" x14ac:dyDescent="0.3">
      <c r="B86">
        <v>583</v>
      </c>
      <c r="C86" t="s">
        <v>279</v>
      </c>
      <c r="D86" t="str">
        <f>IF(COUNTIF(Table11[Start Station ID],B85) = 0, "Not Found", "Found")</f>
        <v>Not Found</v>
      </c>
      <c r="F86">
        <v>585</v>
      </c>
      <c r="G86" t="s">
        <v>112</v>
      </c>
      <c r="H86" t="str">
        <f>IF(COUNTIF(Table10[End Station ID],F85)=0, "Not Found", "Found")</f>
        <v>Found</v>
      </c>
    </row>
    <row r="87" spans="2:15" x14ac:dyDescent="0.3">
      <c r="B87">
        <v>584</v>
      </c>
      <c r="C87" t="s">
        <v>280</v>
      </c>
      <c r="D87" t="str">
        <f>IF(COUNTIF(Table11[Start Station ID],B86) = 0, "Not Found", "Found")</f>
        <v>Not Found</v>
      </c>
      <c r="F87">
        <v>586</v>
      </c>
      <c r="G87" t="s">
        <v>113</v>
      </c>
      <c r="H87" t="str">
        <f>IF(COUNTIF(Table10[End Station ID],F86)=0, "Not Found", "Found")</f>
        <v>Found</v>
      </c>
    </row>
    <row r="88" spans="2:15" x14ac:dyDescent="0.3">
      <c r="B88">
        <v>584</v>
      </c>
      <c r="C88" t="s">
        <v>281</v>
      </c>
      <c r="D88" t="str">
        <f>IF(COUNTIF(Table11[Start Station ID],B87) = 0, "Not Found", "Found")</f>
        <v>Found</v>
      </c>
      <c r="F88">
        <v>586</v>
      </c>
      <c r="G88" t="s">
        <v>114</v>
      </c>
      <c r="H88" t="str">
        <f>IF(COUNTIF(Table10[End Station ID],F87)=0, "Not Found", "Found")</f>
        <v>Found</v>
      </c>
    </row>
    <row r="89" spans="2:15" x14ac:dyDescent="0.3">
      <c r="B89">
        <v>585</v>
      </c>
      <c r="C89" t="s">
        <v>282</v>
      </c>
      <c r="D89" t="str">
        <f>IF(COUNTIF(Table11[Start Station ID],B88) = 0, "Not Found", "Found")</f>
        <v>Found</v>
      </c>
      <c r="F89">
        <v>587</v>
      </c>
      <c r="G89" t="s">
        <v>115</v>
      </c>
      <c r="H89" t="str">
        <f>IF(COUNTIF(Table10[End Station ID],F88)=0, "Not Found", "Found")</f>
        <v>Found</v>
      </c>
    </row>
    <row r="90" spans="2:15" x14ac:dyDescent="0.3">
      <c r="B90">
        <v>585</v>
      </c>
      <c r="C90" t="s">
        <v>283</v>
      </c>
      <c r="D90" t="str">
        <f>IF(COUNTIF(Table11[Start Station ID],B89) = 0, "Not Found", "Found")</f>
        <v>Found</v>
      </c>
      <c r="F90">
        <v>587</v>
      </c>
      <c r="G90" t="s">
        <v>116</v>
      </c>
      <c r="H90" t="str">
        <f>IF(COUNTIF(Table10[End Station ID],F89)=0, "Not Found", "Found")</f>
        <v>Found</v>
      </c>
    </row>
    <row r="91" spans="2:15" x14ac:dyDescent="0.3">
      <c r="B91">
        <v>586</v>
      </c>
      <c r="C91" t="s">
        <v>284</v>
      </c>
      <c r="D91" t="str">
        <f>IF(COUNTIF(Table11[Start Station ID],B90) = 0, "Not Found", "Found")</f>
        <v>Found</v>
      </c>
      <c r="F91">
        <v>588</v>
      </c>
      <c r="G91" t="s">
        <v>117</v>
      </c>
      <c r="H91" t="str">
        <f>IF(COUNTIF(Table10[End Station ID],F90)=0, "Not Found", "Found")</f>
        <v>Found</v>
      </c>
    </row>
    <row r="92" spans="2:15" x14ac:dyDescent="0.3">
      <c r="B92">
        <v>586</v>
      </c>
      <c r="C92" t="s">
        <v>285</v>
      </c>
      <c r="D92" t="str">
        <f>IF(COUNTIF(Table11[Start Station ID],B91) = 0, "Not Found", "Found")</f>
        <v>Found</v>
      </c>
      <c r="F92">
        <v>588</v>
      </c>
      <c r="G92" t="s">
        <v>118</v>
      </c>
      <c r="H92" t="str">
        <f>IF(COUNTIF(Table10[End Station ID],F91)=0, "Not Found", "Found")</f>
        <v>Found</v>
      </c>
    </row>
    <row r="93" spans="2:15" x14ac:dyDescent="0.3">
      <c r="B93">
        <v>587</v>
      </c>
      <c r="C93" t="s">
        <v>286</v>
      </c>
      <c r="D93" t="str">
        <f>IF(COUNTIF(Table11[Start Station ID],B92) = 0, "Not Found", "Found")</f>
        <v>Found</v>
      </c>
      <c r="F93">
        <v>590</v>
      </c>
      <c r="G93" t="s">
        <v>119</v>
      </c>
      <c r="H93" t="str">
        <f>IF(COUNTIF(Table10[End Station ID],F92)=0, "Not Found", "Found")</f>
        <v>Found</v>
      </c>
    </row>
    <row r="94" spans="2:15" x14ac:dyDescent="0.3">
      <c r="B94">
        <v>587</v>
      </c>
      <c r="C94" t="s">
        <v>287</v>
      </c>
      <c r="D94" t="str">
        <f>IF(COUNTIF(Table11[Start Station ID],B93) = 0, "Not Found", "Found")</f>
        <v>Found</v>
      </c>
      <c r="F94">
        <v>590</v>
      </c>
      <c r="G94" t="s">
        <v>120</v>
      </c>
      <c r="H94" t="str">
        <f>IF(COUNTIF(Table10[End Station ID],F93)=0, "Not Found", "Found")</f>
        <v>Found</v>
      </c>
    </row>
    <row r="95" spans="2:15" x14ac:dyDescent="0.3">
      <c r="B95">
        <v>588</v>
      </c>
      <c r="C95" t="s">
        <v>288</v>
      </c>
      <c r="D95" t="str">
        <f>IF(COUNTIF(Table11[Start Station ID],B94) = 0, "Not Found", "Found")</f>
        <v>Found</v>
      </c>
      <c r="F95">
        <v>592</v>
      </c>
      <c r="G95" t="s">
        <v>121</v>
      </c>
      <c r="H95" t="str">
        <f>IF(COUNTIF(Table10[End Station ID],F94)=0, "Not Found", "Found")</f>
        <v>Found</v>
      </c>
    </row>
    <row r="96" spans="2:15" x14ac:dyDescent="0.3">
      <c r="B96">
        <v>588</v>
      </c>
      <c r="C96" t="s">
        <v>289</v>
      </c>
      <c r="D96" t="str">
        <f>IF(COUNTIF(Table11[Start Station ID],B95) = 0, "Not Found", "Found")</f>
        <v>Found</v>
      </c>
      <c r="F96">
        <v>592</v>
      </c>
      <c r="G96" t="s">
        <v>122</v>
      </c>
      <c r="H96" t="str">
        <f>IF(COUNTIF(Table10[End Station ID],F95)=0, "Not Found", "Found")</f>
        <v>Found</v>
      </c>
    </row>
    <row r="97" spans="2:8" x14ac:dyDescent="0.3">
      <c r="B97">
        <v>590</v>
      </c>
      <c r="C97" t="s">
        <v>290</v>
      </c>
      <c r="D97" t="str">
        <f>IF(COUNTIF(Table11[Start Station ID],B96) = 0, "Not Found", "Found")</f>
        <v>Found</v>
      </c>
      <c r="F97">
        <v>593</v>
      </c>
      <c r="G97" t="s">
        <v>123</v>
      </c>
      <c r="H97" t="str">
        <f>IF(COUNTIF(Table10[End Station ID],F96)=0, "Not Found", "Found")</f>
        <v>Found</v>
      </c>
    </row>
    <row r="98" spans="2:8" x14ac:dyDescent="0.3">
      <c r="B98">
        <v>590</v>
      </c>
      <c r="C98" t="s">
        <v>291</v>
      </c>
      <c r="D98" t="str">
        <f>IF(COUNTIF(Table11[Start Station ID],B97) = 0, "Not Found", "Found")</f>
        <v>Found</v>
      </c>
      <c r="F98">
        <v>593</v>
      </c>
      <c r="G98" t="s">
        <v>124</v>
      </c>
      <c r="H98" t="str">
        <f>IF(COUNTIF(Table10[End Station ID],F97)=0, "Not Found", "Found")</f>
        <v>Found</v>
      </c>
    </row>
    <row r="99" spans="2:8" x14ac:dyDescent="0.3">
      <c r="B99">
        <v>592</v>
      </c>
      <c r="C99" t="s">
        <v>292</v>
      </c>
      <c r="D99" t="str">
        <f>IF(COUNTIF(Table11[Start Station ID],B98) = 0, "Not Found", "Found")</f>
        <v>Found</v>
      </c>
      <c r="F99">
        <v>594</v>
      </c>
      <c r="G99" t="s">
        <v>125</v>
      </c>
      <c r="H99" t="str">
        <f>IF(COUNTIF(Table10[End Station ID],F98)=0, "Not Found", "Found")</f>
        <v>Found</v>
      </c>
    </row>
    <row r="100" spans="2:8" x14ac:dyDescent="0.3">
      <c r="B100">
        <v>592</v>
      </c>
      <c r="C100" t="s">
        <v>293</v>
      </c>
      <c r="D100" t="str">
        <f>IF(COUNTIF(Table11[Start Station ID],B99) = 0, "Not Found", "Found")</f>
        <v>Found</v>
      </c>
      <c r="F100">
        <v>594</v>
      </c>
      <c r="G100" t="s">
        <v>126</v>
      </c>
      <c r="H100" t="str">
        <f>IF(COUNTIF(Table10[End Station ID],F99)=0, "Not Found", "Found")</f>
        <v>Found</v>
      </c>
    </row>
    <row r="101" spans="2:8" x14ac:dyDescent="0.3">
      <c r="B101">
        <v>593</v>
      </c>
      <c r="C101" t="s">
        <v>294</v>
      </c>
      <c r="D101" t="str">
        <f>IF(COUNTIF(Table11[Start Station ID],B100) = 0, "Not Found", "Found")</f>
        <v>Found</v>
      </c>
      <c r="F101">
        <v>595</v>
      </c>
      <c r="G101" t="s">
        <v>127</v>
      </c>
      <c r="H101" t="str">
        <f>IF(COUNTIF(Table10[End Station ID],F100)=0, "Not Found", "Found")</f>
        <v>Found</v>
      </c>
    </row>
    <row r="102" spans="2:8" x14ac:dyDescent="0.3">
      <c r="B102">
        <v>593</v>
      </c>
      <c r="C102" t="s">
        <v>295</v>
      </c>
      <c r="D102" t="str">
        <f>IF(COUNTIF(Table11[Start Station ID],B101) = 0, "Not Found", "Found")</f>
        <v>Found</v>
      </c>
      <c r="F102">
        <v>595</v>
      </c>
      <c r="G102" t="s">
        <v>128</v>
      </c>
      <c r="H102" t="str">
        <f>IF(COUNTIF(Table10[End Station ID],F101)=0, "Not Found", "Found")</f>
        <v>Found</v>
      </c>
    </row>
    <row r="103" spans="2:8" x14ac:dyDescent="0.3">
      <c r="B103">
        <v>594</v>
      </c>
      <c r="C103" t="s">
        <v>296</v>
      </c>
      <c r="D103" t="str">
        <f>IF(COUNTIF(Table11[Start Station ID],B102) = 0, "Not Found", "Found")</f>
        <v>Found</v>
      </c>
      <c r="F103">
        <v>596</v>
      </c>
      <c r="G103" t="s">
        <v>129</v>
      </c>
      <c r="H103" t="str">
        <f>IF(COUNTIF(Table10[End Station ID],F102)=0, "Not Found", "Found")</f>
        <v>Found</v>
      </c>
    </row>
    <row r="104" spans="2:8" x14ac:dyDescent="0.3">
      <c r="B104">
        <v>594</v>
      </c>
      <c r="C104" t="s">
        <v>297</v>
      </c>
      <c r="D104" t="str">
        <f>IF(COUNTIF(Table11[Start Station ID],B103) = 0, "Not Found", "Found")</f>
        <v>Found</v>
      </c>
      <c r="F104">
        <v>596</v>
      </c>
      <c r="G104" t="s">
        <v>130</v>
      </c>
      <c r="H104" t="str">
        <f>IF(COUNTIF(Table10[End Station ID],F103)=0, "Not Found", "Found")</f>
        <v>Found</v>
      </c>
    </row>
    <row r="105" spans="2:8" x14ac:dyDescent="0.3">
      <c r="B105">
        <v>595</v>
      </c>
      <c r="C105" t="s">
        <v>298</v>
      </c>
      <c r="D105" t="str">
        <f>IF(COUNTIF(Table11[Start Station ID],B104) = 0, "Not Found", "Found")</f>
        <v>Found</v>
      </c>
      <c r="F105">
        <v>599</v>
      </c>
      <c r="G105" t="s">
        <v>131</v>
      </c>
      <c r="H105" t="str">
        <f>IF(COUNTIF(Table10[End Station ID],F104)=0, "Not Found", "Found")</f>
        <v>Found</v>
      </c>
    </row>
    <row r="106" spans="2:8" x14ac:dyDescent="0.3">
      <c r="B106">
        <v>595</v>
      </c>
      <c r="C106" t="s">
        <v>299</v>
      </c>
      <c r="D106" t="str">
        <f>IF(COUNTIF(Table11[Start Station ID],B105) = 0, "Not Found", "Found")</f>
        <v>Found</v>
      </c>
      <c r="F106">
        <v>599</v>
      </c>
      <c r="G106" t="s">
        <v>132</v>
      </c>
      <c r="H106" t="str">
        <f>IF(COUNTIF(Table10[End Station ID],F105)=0, "Not Found", "Found")</f>
        <v>Found</v>
      </c>
    </row>
    <row r="107" spans="2:8" x14ac:dyDescent="0.3">
      <c r="B107">
        <v>596</v>
      </c>
      <c r="C107" t="s">
        <v>300</v>
      </c>
      <c r="D107" t="str">
        <f>IF(COUNTIF(Table11[Start Station ID],B106) = 0, "Not Found", "Found")</f>
        <v>Found</v>
      </c>
      <c r="F107">
        <v>600</v>
      </c>
      <c r="G107" t="s">
        <v>133</v>
      </c>
      <c r="H107" t="str">
        <f>IF(COUNTIF(Table10[End Station ID],F106)=0, "Not Found", "Found")</f>
        <v>Found</v>
      </c>
    </row>
    <row r="108" spans="2:8" x14ac:dyDescent="0.3">
      <c r="B108">
        <v>596</v>
      </c>
      <c r="C108" t="s">
        <v>301</v>
      </c>
      <c r="D108" t="str">
        <f>IF(COUNTIF(Table11[Start Station ID],B107) = 0, "Not Found", "Found")</f>
        <v>Found</v>
      </c>
      <c r="F108">
        <v>600</v>
      </c>
      <c r="G108" t="s">
        <v>134</v>
      </c>
      <c r="H108" t="str">
        <f>IF(COUNTIF(Table10[End Station ID],F107)=0, "Not Found", "Found")</f>
        <v>Found</v>
      </c>
    </row>
    <row r="109" spans="2:8" x14ac:dyDescent="0.3">
      <c r="B109">
        <v>599</v>
      </c>
      <c r="C109" t="s">
        <v>302</v>
      </c>
      <c r="D109" t="str">
        <f>IF(COUNTIF(Table11[Start Station ID],B108) = 0, "Not Found", "Found")</f>
        <v>Found</v>
      </c>
      <c r="F109">
        <v>604</v>
      </c>
      <c r="G109" t="s">
        <v>135</v>
      </c>
      <c r="H109" t="str">
        <f>IF(COUNTIF(Table10[End Station ID],F108)=0, "Not Found", "Found")</f>
        <v>Found</v>
      </c>
    </row>
    <row r="110" spans="2:8" x14ac:dyDescent="0.3">
      <c r="B110">
        <v>599</v>
      </c>
      <c r="C110" t="s">
        <v>303</v>
      </c>
      <c r="D110" t="str">
        <f>IF(COUNTIF(Table11[Start Station ID],B109) = 0, "Not Found", "Found")</f>
        <v>Found</v>
      </c>
      <c r="F110">
        <v>604</v>
      </c>
      <c r="G110" t="s">
        <v>136</v>
      </c>
      <c r="H110" t="str">
        <f>IF(COUNTIF(Table10[End Station ID],F109)=0, "Not Found", "Found")</f>
        <v>Found</v>
      </c>
    </row>
    <row r="111" spans="2:8" x14ac:dyDescent="0.3">
      <c r="B111">
        <v>600</v>
      </c>
      <c r="C111" t="s">
        <v>304</v>
      </c>
      <c r="D111" t="str">
        <f>IF(COUNTIF(Table11[Start Station ID],B110) = 0, "Not Found", "Found")</f>
        <v>Found</v>
      </c>
      <c r="F111">
        <v>605</v>
      </c>
      <c r="G111" t="s">
        <v>137</v>
      </c>
      <c r="H111" t="str">
        <f>IF(COUNTIF(Table10[End Station ID],F110)=0, "Not Found", "Found")</f>
        <v>Found</v>
      </c>
    </row>
    <row r="112" spans="2:8" x14ac:dyDescent="0.3">
      <c r="B112">
        <v>600</v>
      </c>
      <c r="C112" t="s">
        <v>305</v>
      </c>
      <c r="D112" t="str">
        <f>IF(COUNTIF(Table11[Start Station ID],B111) = 0, "Not Found", "Found")</f>
        <v>Found</v>
      </c>
      <c r="F112">
        <v>605</v>
      </c>
      <c r="G112" t="s">
        <v>138</v>
      </c>
      <c r="H112" t="str">
        <f>IF(COUNTIF(Table10[End Station ID],F111)=0, "Not Found", "Found")</f>
        <v>Found</v>
      </c>
    </row>
    <row r="113" spans="2:8" x14ac:dyDescent="0.3">
      <c r="B113">
        <v>604</v>
      </c>
      <c r="C113" t="s">
        <v>306</v>
      </c>
      <c r="D113" t="str">
        <f>IF(COUNTIF(Table11[Start Station ID],B112) = 0, "Not Found", "Found")</f>
        <v>Found</v>
      </c>
      <c r="F113">
        <v>620</v>
      </c>
      <c r="G113" t="s">
        <v>139</v>
      </c>
      <c r="H113" t="str">
        <f>IF(COUNTIF(Table10[End Station ID],F112)=0, "Not Found", "Found")</f>
        <v>Found</v>
      </c>
    </row>
    <row r="114" spans="2:8" x14ac:dyDescent="0.3">
      <c r="B114">
        <v>604</v>
      </c>
      <c r="C114" t="s">
        <v>307</v>
      </c>
      <c r="D114" t="str">
        <f>IF(COUNTIF(Table11[Start Station ID],B113) = 0, "Not Found", "Found")</f>
        <v>Found</v>
      </c>
      <c r="F114">
        <v>620</v>
      </c>
      <c r="G114" t="s">
        <v>140</v>
      </c>
      <c r="H114" t="str">
        <f>IF(COUNTIF(Table10[End Station ID],F113)=0, "Not Found", "Found")</f>
        <v>Found</v>
      </c>
    </row>
    <row r="115" spans="2:8" x14ac:dyDescent="0.3">
      <c r="B115">
        <v>605</v>
      </c>
      <c r="C115" t="s">
        <v>308</v>
      </c>
      <c r="D115" t="str">
        <f>IF(COUNTIF(Table11[Start Station ID],B114) = 0, "Not Found", "Found")</f>
        <v>Found</v>
      </c>
      <c r="F115">
        <v>623</v>
      </c>
      <c r="G115" t="s">
        <v>141</v>
      </c>
      <c r="H115" t="str">
        <f>IF(COUNTIF(Table10[End Station ID],F114)=0, "Not Found", "Found")</f>
        <v>Found</v>
      </c>
    </row>
    <row r="116" spans="2:8" x14ac:dyDescent="0.3">
      <c r="B116">
        <v>605</v>
      </c>
      <c r="C116" t="s">
        <v>309</v>
      </c>
      <c r="D116" t="str">
        <f>IF(COUNTIF(Table11[Start Station ID],B115) = 0, "Not Found", "Found")</f>
        <v>Found</v>
      </c>
      <c r="F116">
        <v>623</v>
      </c>
      <c r="G116" t="s">
        <v>142</v>
      </c>
      <c r="H116" t="str">
        <f>IF(COUNTIF(Table10[End Station ID],F115)=0, "Not Found", "Found")</f>
        <v>Found</v>
      </c>
    </row>
    <row r="117" spans="2:8" x14ac:dyDescent="0.3">
      <c r="B117">
        <v>620</v>
      </c>
      <c r="C117" t="s">
        <v>310</v>
      </c>
      <c r="D117" t="str">
        <f>IF(COUNTIF(Table11[Start Station ID],B116) = 0, "Not Found", "Found")</f>
        <v>Found</v>
      </c>
      <c r="F117">
        <v>624</v>
      </c>
      <c r="G117" t="s">
        <v>143</v>
      </c>
      <c r="H117" t="str">
        <f>IF(COUNTIF(Table10[End Station ID],F116)=0, "Not Found", "Found")</f>
        <v>Found</v>
      </c>
    </row>
    <row r="118" spans="2:8" x14ac:dyDescent="0.3">
      <c r="B118">
        <v>620</v>
      </c>
      <c r="C118" t="s">
        <v>311</v>
      </c>
      <c r="D118" t="str">
        <f>IF(COUNTIF(Table11[Start Station ID],B117) = 0, "Not Found", "Found")</f>
        <v>Found</v>
      </c>
      <c r="F118">
        <v>624</v>
      </c>
      <c r="G118" t="s">
        <v>144</v>
      </c>
      <c r="H118" t="str">
        <f>IF(COUNTIF(Table10[End Station ID],F117)=0, "Not Found", "Found")</f>
        <v>Found</v>
      </c>
    </row>
    <row r="119" spans="2:8" x14ac:dyDescent="0.3">
      <c r="B119">
        <v>623</v>
      </c>
      <c r="C119" t="s">
        <v>312</v>
      </c>
      <c r="D119" t="str">
        <f>IF(COUNTIF(Table11[Start Station ID],B118) = 0, "Not Found", "Found")</f>
        <v>Found</v>
      </c>
      <c r="F119">
        <v>631</v>
      </c>
      <c r="G119" t="s">
        <v>145</v>
      </c>
      <c r="H119" t="str">
        <f>IF(COUNTIF(Table10[End Station ID],F118)=0, "Not Found", "Found")</f>
        <v>Found</v>
      </c>
    </row>
    <row r="120" spans="2:8" x14ac:dyDescent="0.3">
      <c r="B120">
        <v>623</v>
      </c>
      <c r="C120" t="s">
        <v>313</v>
      </c>
      <c r="D120" t="str">
        <f>IF(COUNTIF(Table11[Start Station ID],B119) = 0, "Not Found", "Found")</f>
        <v>Found</v>
      </c>
      <c r="F120">
        <v>631</v>
      </c>
      <c r="G120" t="s">
        <v>146</v>
      </c>
      <c r="H120" t="str">
        <f>IF(COUNTIF(Table10[End Station ID],F119)=0, "Not Found", "Found")</f>
        <v>Found</v>
      </c>
    </row>
    <row r="121" spans="2:8" x14ac:dyDescent="0.3">
      <c r="B121">
        <v>624</v>
      </c>
      <c r="C121" t="s">
        <v>314</v>
      </c>
      <c r="D121" t="str">
        <f>IF(COUNTIF(Table11[Start Station ID],B120) = 0, "Not Found", "Found")</f>
        <v>Found</v>
      </c>
      <c r="F121">
        <v>632</v>
      </c>
      <c r="G121" t="s">
        <v>147</v>
      </c>
      <c r="H121" t="str">
        <f>IF(COUNTIF(Table10[End Station ID],F120)=0, "Not Found", "Found")</f>
        <v>Found</v>
      </c>
    </row>
    <row r="122" spans="2:8" x14ac:dyDescent="0.3">
      <c r="B122">
        <v>624</v>
      </c>
      <c r="C122" t="s">
        <v>315</v>
      </c>
      <c r="D122" t="str">
        <f>IF(COUNTIF(Table11[Start Station ID],B121) = 0, "Not Found", "Found")</f>
        <v>Found</v>
      </c>
      <c r="F122">
        <v>632</v>
      </c>
      <c r="G122" t="s">
        <v>148</v>
      </c>
      <c r="H122" t="str">
        <f>IF(COUNTIF(Table10[End Station ID],F121)=0, "Not Found", "Found")</f>
        <v>Found</v>
      </c>
    </row>
    <row r="123" spans="2:8" x14ac:dyDescent="0.3">
      <c r="B123">
        <v>631</v>
      </c>
      <c r="C123" t="s">
        <v>316</v>
      </c>
      <c r="D123" t="str">
        <f>IF(COUNTIF(Table11[Start Station ID],B122) = 0, "Not Found", "Found")</f>
        <v>Found</v>
      </c>
      <c r="F123">
        <v>636</v>
      </c>
      <c r="G123" t="s">
        <v>149</v>
      </c>
      <c r="H123" t="str">
        <f>IF(COUNTIF(Table10[End Station ID],F122)=0, "Not Found", "Found")</f>
        <v>Found</v>
      </c>
    </row>
    <row r="124" spans="2:8" x14ac:dyDescent="0.3">
      <c r="B124">
        <v>631</v>
      </c>
      <c r="C124" t="s">
        <v>317</v>
      </c>
      <c r="D124" t="str">
        <f>IF(COUNTIF(Table11[Start Station ID],B123) = 0, "Not Found", "Found")</f>
        <v>Found</v>
      </c>
      <c r="F124">
        <v>636</v>
      </c>
      <c r="G124" t="s">
        <v>150</v>
      </c>
      <c r="H124" t="str">
        <f>IF(COUNTIF(Table10[End Station ID],F123)=0, "Not Found", "Found")</f>
        <v>Found</v>
      </c>
    </row>
    <row r="125" spans="2:8" x14ac:dyDescent="0.3">
      <c r="B125">
        <v>632</v>
      </c>
      <c r="C125" t="s">
        <v>318</v>
      </c>
      <c r="D125" t="str">
        <f>IF(COUNTIF(Table11[Start Station ID],B124) = 0, "Not Found", "Found")</f>
        <v>Found</v>
      </c>
      <c r="F125">
        <v>637</v>
      </c>
      <c r="G125" t="s">
        <v>151</v>
      </c>
      <c r="H125" t="str">
        <f>IF(COUNTIF(Table10[End Station ID],F124)=0, "Not Found", "Found")</f>
        <v>Found</v>
      </c>
    </row>
    <row r="126" spans="2:8" x14ac:dyDescent="0.3">
      <c r="B126">
        <v>632</v>
      </c>
      <c r="C126" t="s">
        <v>319</v>
      </c>
      <c r="D126" t="str">
        <f>IF(COUNTIF(Table11[Start Station ID],B125) = 0, "Not Found", "Found")</f>
        <v>Found</v>
      </c>
      <c r="F126">
        <v>637</v>
      </c>
      <c r="G126" t="s">
        <v>152</v>
      </c>
      <c r="H126" t="str">
        <f>IF(COUNTIF(Table10[End Station ID],F125)=0, "Not Found", "Found")</f>
        <v>Found</v>
      </c>
    </row>
    <row r="127" spans="2:8" x14ac:dyDescent="0.3">
      <c r="B127">
        <v>636</v>
      </c>
      <c r="C127" t="s">
        <v>320</v>
      </c>
      <c r="D127" t="str">
        <f>IF(COUNTIF(Table11[Start Station ID],B126) = 0, "Not Found", "Found")</f>
        <v>Found</v>
      </c>
      <c r="F127">
        <v>638</v>
      </c>
      <c r="G127" t="s">
        <v>153</v>
      </c>
      <c r="H127" t="str">
        <f>IF(COUNTIF(Table10[End Station ID],F126)=0, "Not Found", "Found")</f>
        <v>Found</v>
      </c>
    </row>
    <row r="128" spans="2:8" x14ac:dyDescent="0.3">
      <c r="B128">
        <v>636</v>
      </c>
      <c r="C128" t="s">
        <v>321</v>
      </c>
      <c r="D128" t="str">
        <f>IF(COUNTIF(Table11[Start Station ID],B127) = 0, "Not Found", "Found")</f>
        <v>Found</v>
      </c>
      <c r="F128">
        <v>638</v>
      </c>
      <c r="G128" t="s">
        <v>154</v>
      </c>
      <c r="H128" t="str">
        <f>IF(COUNTIF(Table10[End Station ID],F127)=0, "Not Found", "Found")</f>
        <v>Found</v>
      </c>
    </row>
    <row r="129" spans="2:8" x14ac:dyDescent="0.3">
      <c r="B129">
        <v>637</v>
      </c>
      <c r="C129" t="s">
        <v>322</v>
      </c>
      <c r="D129" t="str">
        <f>IF(COUNTIF(Table11[Start Station ID],B128) = 0, "Not Found", "Found")</f>
        <v>Found</v>
      </c>
      <c r="F129">
        <v>639</v>
      </c>
      <c r="G129" t="s">
        <v>155</v>
      </c>
      <c r="H129" t="str">
        <f>IF(COUNTIF(Table10[End Station ID],F128)=0, "Not Found", "Found")</f>
        <v>Found</v>
      </c>
    </row>
    <row r="130" spans="2:8" x14ac:dyDescent="0.3">
      <c r="B130">
        <v>637</v>
      </c>
      <c r="C130" t="s">
        <v>323</v>
      </c>
      <c r="D130" t="str">
        <f>IF(COUNTIF(Table11[Start Station ID],B129) = 0, "Not Found", "Found")</f>
        <v>Found</v>
      </c>
      <c r="F130">
        <v>639</v>
      </c>
      <c r="G130" t="s">
        <v>156</v>
      </c>
      <c r="H130" t="str">
        <f>IF(COUNTIF(Table10[End Station ID],F129)=0, "Not Found", "Found")</f>
        <v>Found</v>
      </c>
    </row>
    <row r="131" spans="2:8" x14ac:dyDescent="0.3">
      <c r="B131">
        <v>638</v>
      </c>
      <c r="C131" t="s">
        <v>324</v>
      </c>
      <c r="D131" t="str">
        <f>IF(COUNTIF(Table11[Start Station ID],B130) = 0, "Not Found", "Found")</f>
        <v>Found</v>
      </c>
      <c r="F131">
        <v>642</v>
      </c>
      <c r="G131" t="s">
        <v>157</v>
      </c>
      <c r="H131" t="str">
        <f>IF(COUNTIF(Table10[End Station ID],F130)=0, "Not Found", "Found")</f>
        <v>Found</v>
      </c>
    </row>
    <row r="132" spans="2:8" x14ac:dyDescent="0.3">
      <c r="B132">
        <v>638</v>
      </c>
      <c r="C132" t="s">
        <v>325</v>
      </c>
      <c r="D132" t="str">
        <f>IF(COUNTIF(Table11[Start Station ID],B131) = 0, "Not Found", "Found")</f>
        <v>Found</v>
      </c>
      <c r="F132">
        <v>642</v>
      </c>
      <c r="G132" t="s">
        <v>158</v>
      </c>
      <c r="H132" t="str">
        <f>IF(COUNTIF(Table10[End Station ID],F131)=0, "Not Found", "Found")</f>
        <v>Found</v>
      </c>
    </row>
    <row r="133" spans="2:8" x14ac:dyDescent="0.3">
      <c r="B133">
        <v>639</v>
      </c>
      <c r="C133" t="s">
        <v>326</v>
      </c>
      <c r="D133" t="str">
        <f>IF(COUNTIF(Table11[Start Station ID],B132) = 0, "Not Found", "Found")</f>
        <v>Found</v>
      </c>
      <c r="F133">
        <v>643</v>
      </c>
      <c r="G133" t="s">
        <v>159</v>
      </c>
      <c r="H133" t="str">
        <f>IF(COUNTIF(Table10[End Station ID],F132)=0, "Not Found", "Found")</f>
        <v>Found</v>
      </c>
    </row>
    <row r="134" spans="2:8" x14ac:dyDescent="0.3">
      <c r="B134">
        <v>639</v>
      </c>
      <c r="C134" t="s">
        <v>327</v>
      </c>
      <c r="D134" t="str">
        <f>IF(COUNTIF(Table11[Start Station ID],B133) = 0, "Not Found", "Found")</f>
        <v>Found</v>
      </c>
      <c r="F134">
        <v>643</v>
      </c>
      <c r="G134" t="s">
        <v>160</v>
      </c>
      <c r="H134" t="str">
        <f>IF(COUNTIF(Table10[End Station ID],F133)=0, "Not Found", "Found")</f>
        <v>Found</v>
      </c>
    </row>
    <row r="135" spans="2:8" x14ac:dyDescent="0.3">
      <c r="B135">
        <v>642</v>
      </c>
      <c r="C135" t="s">
        <v>328</v>
      </c>
      <c r="D135" t="str">
        <f>IF(COUNTIF(Table11[Start Station ID],B134) = 0, "Not Found", "Found")</f>
        <v>Found</v>
      </c>
      <c r="F135">
        <v>646</v>
      </c>
      <c r="G135" t="s">
        <v>162</v>
      </c>
      <c r="H135" t="str">
        <f>IF(COUNTIF(Table10[End Station ID],F134)=0, "Not Found", "Found")</f>
        <v>Found</v>
      </c>
    </row>
    <row r="136" spans="2:8" x14ac:dyDescent="0.3">
      <c r="B136">
        <v>642</v>
      </c>
      <c r="C136" t="s">
        <v>329</v>
      </c>
      <c r="D136" t="str">
        <f>IF(COUNTIF(Table11[Start Station ID],B135) = 0, "Not Found", "Found")</f>
        <v>Found</v>
      </c>
      <c r="F136">
        <v>646</v>
      </c>
      <c r="G136" t="s">
        <v>163</v>
      </c>
      <c r="H136" t="str">
        <f>IF(COUNTIF(Table10[End Station ID],F135)=0, "Not Found", "Found")</f>
        <v>Found</v>
      </c>
    </row>
    <row r="137" spans="2:8" x14ac:dyDescent="0.3">
      <c r="B137">
        <v>643</v>
      </c>
      <c r="C137" t="s">
        <v>330</v>
      </c>
      <c r="D137" t="str">
        <f>IF(COUNTIF(Table11[Start Station ID],B136) = 0, "Not Found", "Found")</f>
        <v>Found</v>
      </c>
      <c r="F137">
        <v>647</v>
      </c>
      <c r="G137" t="s">
        <v>164</v>
      </c>
      <c r="H137" t="str">
        <f>IF(COUNTIF(Table10[End Station ID],F136)=0, "Not Found", "Found")</f>
        <v>Found</v>
      </c>
    </row>
    <row r="138" spans="2:8" x14ac:dyDescent="0.3">
      <c r="B138">
        <v>643</v>
      </c>
      <c r="C138" t="s">
        <v>331</v>
      </c>
      <c r="D138" t="str">
        <f>IF(COUNTIF(Table11[Start Station ID],B137) = 0, "Not Found", "Found")</f>
        <v>Found</v>
      </c>
      <c r="F138">
        <v>647</v>
      </c>
      <c r="G138" t="s">
        <v>165</v>
      </c>
      <c r="H138" t="str">
        <f>IF(COUNTIF(Table10[End Station ID],F137)=0, "Not Found", "Found")</f>
        <v>Found</v>
      </c>
    </row>
    <row r="139" spans="2:8" x14ac:dyDescent="0.3">
      <c r="B139">
        <v>644</v>
      </c>
      <c r="C139" t="s">
        <v>332</v>
      </c>
      <c r="D139" t="str">
        <f>IF(COUNTIF(Table11[Start Station ID],B138) = 0, "Not Found", "Found")</f>
        <v>Found</v>
      </c>
      <c r="F139">
        <v>649</v>
      </c>
      <c r="G139" t="s">
        <v>166</v>
      </c>
      <c r="H139" t="str">
        <f>IF(COUNTIF(Table10[End Station ID],F138)=0, "Not Found", "Found")</f>
        <v>Found</v>
      </c>
    </row>
    <row r="140" spans="2:8" x14ac:dyDescent="0.3">
      <c r="B140">
        <v>644</v>
      </c>
      <c r="C140" t="s">
        <v>298</v>
      </c>
      <c r="D140" t="str">
        <f>IF(COUNTIF(Table11[Start Station ID],B139) = 0, "Not Found", "Found")</f>
        <v>Not Found</v>
      </c>
      <c r="F140">
        <v>649</v>
      </c>
      <c r="G140" t="s">
        <v>167</v>
      </c>
      <c r="H140" t="str">
        <f>IF(COUNTIF(Table10[End Station ID],F139)=0, "Not Found", "Found")</f>
        <v>Found</v>
      </c>
    </row>
    <row r="141" spans="2:8" x14ac:dyDescent="0.3">
      <c r="B141">
        <v>646</v>
      </c>
      <c r="C141" t="s">
        <v>333</v>
      </c>
      <c r="D141" t="str">
        <f>IF(COUNTIF(Table11[Start Station ID],B140) = 0, "Not Found", "Found")</f>
        <v>Not Found</v>
      </c>
      <c r="F141">
        <v>650</v>
      </c>
      <c r="G141" t="s">
        <v>168</v>
      </c>
      <c r="H141" t="str">
        <f>IF(COUNTIF(Table10[End Station ID],F140)=0, "Not Found", "Found")</f>
        <v>Found</v>
      </c>
    </row>
    <row r="142" spans="2:8" x14ac:dyDescent="0.3">
      <c r="B142">
        <v>646</v>
      </c>
      <c r="C142" t="s">
        <v>334</v>
      </c>
      <c r="D142" t="str">
        <f>IF(COUNTIF(Table11[Start Station ID],B141) = 0, "Not Found", "Found")</f>
        <v>Found</v>
      </c>
      <c r="F142">
        <v>650</v>
      </c>
      <c r="G142" t="s">
        <v>169</v>
      </c>
      <c r="H142" t="str">
        <f>IF(COUNTIF(Table10[End Station ID],F141)=0, "Not Found", "Found")</f>
        <v>Found</v>
      </c>
    </row>
    <row r="143" spans="2:8" x14ac:dyDescent="0.3">
      <c r="B143">
        <v>647</v>
      </c>
      <c r="C143" t="s">
        <v>335</v>
      </c>
      <c r="D143" t="str">
        <f>IF(COUNTIF(Table11[Start Station ID],B142) = 0, "Not Found", "Found")</f>
        <v>Found</v>
      </c>
      <c r="F143">
        <v>651</v>
      </c>
      <c r="G143" t="s">
        <v>171</v>
      </c>
      <c r="H143" t="str">
        <f>IF(COUNTIF(Table10[End Station ID],F142)=0, "Not Found", "Found")</f>
        <v>Found</v>
      </c>
    </row>
    <row r="144" spans="2:8" x14ac:dyDescent="0.3">
      <c r="B144">
        <v>647</v>
      </c>
      <c r="C144" t="s">
        <v>336</v>
      </c>
      <c r="D144" t="str">
        <f>IF(COUNTIF(Table11[Start Station ID],B143) = 0, "Not Found", "Found")</f>
        <v>Found</v>
      </c>
      <c r="F144">
        <v>651</v>
      </c>
      <c r="G144" t="s">
        <v>170</v>
      </c>
      <c r="H144" t="str">
        <f>IF(COUNTIF(Table10[End Station ID],F143)=0, "Not Found", "Found")</f>
        <v>Found</v>
      </c>
    </row>
    <row r="145" spans="2:8" x14ac:dyDescent="0.3">
      <c r="B145">
        <v>649</v>
      </c>
      <c r="C145" t="s">
        <v>337</v>
      </c>
      <c r="D145" t="str">
        <f>IF(COUNTIF(Table11[Start Station ID],B144) = 0, "Not Found", "Found")</f>
        <v>Found</v>
      </c>
      <c r="F145">
        <v>652</v>
      </c>
      <c r="G145" t="s">
        <v>172</v>
      </c>
      <c r="H145" t="str">
        <f>IF(COUNTIF(Table10[End Station ID],F144)=0, "Not Found", "Found")</f>
        <v>Found</v>
      </c>
    </row>
    <row r="146" spans="2:8" x14ac:dyDescent="0.3">
      <c r="B146">
        <v>649</v>
      </c>
      <c r="C146" t="s">
        <v>338</v>
      </c>
      <c r="D146" t="str">
        <f>IF(COUNTIF(Table11[Start Station ID],B145) = 0, "Not Found", "Found")</f>
        <v>Found</v>
      </c>
      <c r="F146">
        <v>652</v>
      </c>
      <c r="G146" t="s">
        <v>173</v>
      </c>
      <c r="H146" t="str">
        <f>IF(COUNTIF(Table10[End Station ID],F145)=0, "Not Found", "Found")</f>
        <v>Found</v>
      </c>
    </row>
    <row r="147" spans="2:8" x14ac:dyDescent="0.3">
      <c r="B147">
        <v>650</v>
      </c>
      <c r="C147" t="s">
        <v>339</v>
      </c>
      <c r="D147" t="str">
        <f>IF(COUNTIF(Table11[Start Station ID],B146) = 0, "Not Found", "Found")</f>
        <v>Found</v>
      </c>
      <c r="F147">
        <v>654</v>
      </c>
      <c r="G147" t="s">
        <v>360</v>
      </c>
      <c r="H147" t="str">
        <f>IF(COUNTIF(Table10[End Station ID],F146)=0, "Not Found", "Found")</f>
        <v>Found</v>
      </c>
    </row>
    <row r="148" spans="2:8" x14ac:dyDescent="0.3">
      <c r="B148">
        <v>650</v>
      </c>
      <c r="C148" t="s">
        <v>340</v>
      </c>
      <c r="D148" t="str">
        <f>IF(COUNTIF(Table11[Start Station ID],B147) = 0, "Not Found", "Found")</f>
        <v>Found</v>
      </c>
      <c r="F148">
        <v>654</v>
      </c>
      <c r="G148" t="s">
        <v>361</v>
      </c>
      <c r="H148" t="str">
        <f>IF(COUNTIF(Table10[End Station ID],F147)=0, "Not Found", "Found")</f>
        <v>Found</v>
      </c>
    </row>
    <row r="149" spans="2:8" x14ac:dyDescent="0.3">
      <c r="B149">
        <v>651</v>
      </c>
      <c r="C149" t="s">
        <v>341</v>
      </c>
      <c r="D149" t="str">
        <f>IF(COUNTIF(Table11[Start Station ID],B148) = 0, "Not Found", "Found")</f>
        <v>Found</v>
      </c>
      <c r="F149">
        <v>655</v>
      </c>
      <c r="G149" t="s">
        <v>362</v>
      </c>
      <c r="H149" t="str">
        <f>IF(COUNTIF(Table10[End Station ID],F148)=0, "Not Found", "Found")</f>
        <v>Found</v>
      </c>
    </row>
    <row r="150" spans="2:8" x14ac:dyDescent="0.3">
      <c r="B150">
        <v>651</v>
      </c>
      <c r="C150" t="s">
        <v>342</v>
      </c>
      <c r="D150" t="str">
        <f>IF(COUNTIF(Table11[Start Station ID],B149) = 0, "Not Found", "Found")</f>
        <v>Found</v>
      </c>
      <c r="F150">
        <v>655</v>
      </c>
      <c r="G150" t="s">
        <v>363</v>
      </c>
      <c r="H150" t="str">
        <f>IF(COUNTIF(Table10[End Station ID],F149)=0, "Not Found", "Found")</f>
        <v>Found</v>
      </c>
    </row>
    <row r="151" spans="2:8" x14ac:dyDescent="0.3">
      <c r="B151">
        <v>652</v>
      </c>
      <c r="C151" t="s">
        <v>343</v>
      </c>
      <c r="D151" t="str">
        <f>IF(COUNTIF(Table11[Start Station ID],B150) = 0, "Not Found", "Found")</f>
        <v>Found</v>
      </c>
      <c r="F151">
        <v>660</v>
      </c>
      <c r="G151" t="s">
        <v>364</v>
      </c>
      <c r="H151" t="str">
        <f>IF(COUNTIF(Table10[End Station ID],F150)=0, "Not Found", "Found")</f>
        <v>Found</v>
      </c>
    </row>
    <row r="152" spans="2:8" x14ac:dyDescent="0.3">
      <c r="B152">
        <v>652</v>
      </c>
      <c r="C152" t="s">
        <v>344</v>
      </c>
      <c r="D152" t="str">
        <f>IF(COUNTIF(Table11[Start Station ID],B151) = 0, "Not Found", "Found")</f>
        <v>Found</v>
      </c>
      <c r="F152">
        <v>660</v>
      </c>
      <c r="G152" t="s">
        <v>365</v>
      </c>
      <c r="H152" t="str">
        <f>IF(COUNTIF(Table10[End Station ID],F151)=0, "Not Found", "Found")</f>
        <v>Found</v>
      </c>
    </row>
    <row r="153" spans="2:8" x14ac:dyDescent="0.3">
      <c r="B153">
        <v>654</v>
      </c>
      <c r="C153" t="s">
        <v>345</v>
      </c>
      <c r="D153" t="str">
        <f>IF(COUNTIF(Table11[Start Station ID],B152) = 0, "Not Found", "Found")</f>
        <v>Found</v>
      </c>
      <c r="F153">
        <v>661</v>
      </c>
      <c r="G153" t="s">
        <v>366</v>
      </c>
      <c r="H153" t="str">
        <f>IF(COUNTIF(Table10[End Station ID],F152)=0, "Not Found", "Found")</f>
        <v>Found</v>
      </c>
    </row>
    <row r="154" spans="2:8" x14ac:dyDescent="0.3">
      <c r="B154">
        <v>654</v>
      </c>
      <c r="C154" t="s">
        <v>346</v>
      </c>
      <c r="D154" t="str">
        <f>IF(COUNTIF(Table11[Start Station ID],B153) = 0, "Not Found", "Found")</f>
        <v>Found</v>
      </c>
      <c r="F154">
        <v>661</v>
      </c>
      <c r="G154" t="s">
        <v>367</v>
      </c>
      <c r="H154" t="str">
        <f>IF(COUNTIF(Table10[End Station ID],F153)=0, "Not Found", "Found")</f>
        <v>Found</v>
      </c>
    </row>
    <row r="155" spans="2:8" x14ac:dyDescent="0.3">
      <c r="B155">
        <v>655</v>
      </c>
      <c r="C155" t="s">
        <v>347</v>
      </c>
      <c r="D155" t="str">
        <f>IF(COUNTIF(Table11[Start Station ID],B154) = 0, "Not Found", "Found")</f>
        <v>Found</v>
      </c>
      <c r="F155">
        <v>662</v>
      </c>
      <c r="G155" t="s">
        <v>368</v>
      </c>
      <c r="H155" t="str">
        <f>IF(COUNTIF(Table10[End Station ID],F154)=0, "Not Found", "Found")</f>
        <v>Found</v>
      </c>
    </row>
    <row r="156" spans="2:8" x14ac:dyDescent="0.3">
      <c r="B156">
        <v>655</v>
      </c>
      <c r="C156" t="s">
        <v>348</v>
      </c>
      <c r="D156" t="str">
        <f>IF(COUNTIF(Table11[Start Station ID],B155) = 0, "Not Found", "Found")</f>
        <v>Found</v>
      </c>
      <c r="F156">
        <v>662</v>
      </c>
      <c r="G156" t="s">
        <v>369</v>
      </c>
      <c r="H156" t="str">
        <f>IF(COUNTIF(Table10[End Station ID],F155)=0, "Not Found", "Found")</f>
        <v>Found</v>
      </c>
    </row>
    <row r="157" spans="2:8" x14ac:dyDescent="0.3">
      <c r="B157">
        <v>660</v>
      </c>
      <c r="C157" t="s">
        <v>349</v>
      </c>
      <c r="D157" t="str">
        <f>IF(COUNTIF(Table11[Start Station ID],B156) = 0, "Not Found", "Found")</f>
        <v>Found</v>
      </c>
      <c r="F157">
        <v>665</v>
      </c>
      <c r="G157" t="s">
        <v>370</v>
      </c>
      <c r="H157" t="str">
        <f>IF(COUNTIF(Table10[End Station ID],F156)=0, "Not Found", "Found")</f>
        <v>Found</v>
      </c>
    </row>
    <row r="158" spans="2:8" x14ac:dyDescent="0.3">
      <c r="B158">
        <v>660</v>
      </c>
      <c r="C158" t="s">
        <v>350</v>
      </c>
      <c r="D158" t="str">
        <f>IF(COUNTIF(Table11[Start Station ID],B157) = 0, "Not Found", "Found")</f>
        <v>Found</v>
      </c>
      <c r="F158">
        <v>665</v>
      </c>
      <c r="G158" t="s">
        <v>371</v>
      </c>
      <c r="H158" t="str">
        <f>IF(COUNTIF(Table10[End Station ID],F157)=0, "Not Found", "Found")</f>
        <v>Found</v>
      </c>
    </row>
    <row r="159" spans="2:8" x14ac:dyDescent="0.3">
      <c r="B159">
        <v>661</v>
      </c>
      <c r="C159" t="s">
        <v>351</v>
      </c>
      <c r="D159" t="str">
        <f>IF(COUNTIF(Table11[Start Station ID],B158) = 0, "Not Found", "Found")</f>
        <v>Found</v>
      </c>
    </row>
    <row r="160" spans="2:8" x14ac:dyDescent="0.3">
      <c r="B160">
        <v>661</v>
      </c>
      <c r="C160" t="s">
        <v>352</v>
      </c>
      <c r="D160" t="str">
        <f>IF(COUNTIF(Table11[Start Station ID],B159) = 0, "Not Found", "Found")</f>
        <v>Found</v>
      </c>
    </row>
    <row r="161" spans="2:4" x14ac:dyDescent="0.3">
      <c r="B161">
        <v>662</v>
      </c>
      <c r="C161" t="s">
        <v>353</v>
      </c>
      <c r="D161" t="str">
        <f>IF(COUNTIF(Table11[Start Station ID],B160) = 0, "Not Found", "Found")</f>
        <v>Found</v>
      </c>
    </row>
    <row r="162" spans="2:4" x14ac:dyDescent="0.3">
      <c r="B162">
        <v>662</v>
      </c>
      <c r="C162" t="s">
        <v>354</v>
      </c>
      <c r="D162" t="str">
        <f>IF(COUNTIF(Table11[Start Station ID],B161) = 0, "Not Found", "Found")</f>
        <v>Found</v>
      </c>
    </row>
    <row r="163" spans="2:4" x14ac:dyDescent="0.3">
      <c r="B163">
        <v>665</v>
      </c>
      <c r="C163" t="s">
        <v>355</v>
      </c>
      <c r="D163" t="str">
        <f>IF(COUNTIF(Table11[Start Station ID],B162) = 0, "Not Found", "Found")</f>
        <v>Found</v>
      </c>
    </row>
    <row r="164" spans="2:4" x14ac:dyDescent="0.3">
      <c r="B164">
        <v>665</v>
      </c>
      <c r="C164" t="s">
        <v>356</v>
      </c>
      <c r="D164" t="str">
        <f>IF(COUNTIF(Table11[Start Station ID],B163) = 0, "Not Found", "Found")</f>
        <v>Found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start_id</vt:lpstr>
      <vt:lpstr>end_id</vt:lpstr>
      <vt:lpstr>Fltrd_Drp_kp_StrtEnd</vt:lpstr>
      <vt:lpstr>ID Mismatched</vt:lpstr>
      <vt:lpstr>Update ID</vt:lpstr>
      <vt:lpstr>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2025-02-20T11:31:38Z</dcterms:created>
  <dcterms:modified xsi:type="dcterms:W3CDTF">2025-02-21T01:36:39Z</dcterms:modified>
</cp:coreProperties>
</file>