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rger كيورجر\Documents\حسابات الرواتب\"/>
    </mc:Choice>
  </mc:AlternateContent>
  <xr:revisionPtr revIDLastSave="0" documentId="8_{3C67981A-A9F8-42EB-A71A-16D792476F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ورديات الموظفي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78" i="1" l="1"/>
  <c r="O178" i="1"/>
  <c r="K178" i="1"/>
  <c r="J178" i="1"/>
  <c r="I178" i="1"/>
  <c r="J138" i="1"/>
  <c r="I138" i="1"/>
  <c r="K138" i="1" s="1"/>
  <c r="M138" i="1"/>
  <c r="O138" i="1" s="1"/>
  <c r="O101" i="1"/>
  <c r="J70" i="1"/>
  <c r="I70" i="1"/>
  <c r="J101" i="1"/>
  <c r="I101" i="1"/>
  <c r="M101" i="1"/>
  <c r="M70" i="1"/>
  <c r="O70" i="1" s="1"/>
  <c r="O38" i="1"/>
  <c r="M38" i="1"/>
  <c r="J38" i="1"/>
  <c r="I38" i="1"/>
  <c r="L178" i="1" l="1"/>
  <c r="N178" i="1" s="1"/>
  <c r="Q178" i="1" s="1"/>
  <c r="L138" i="1"/>
  <c r="N138" i="1" s="1"/>
  <c r="Q138" i="1"/>
  <c r="K70" i="1"/>
  <c r="L70" i="1" s="1"/>
  <c r="N70" i="1" s="1"/>
  <c r="Q70" i="1" s="1"/>
  <c r="K101" i="1"/>
  <c r="L101" i="1" s="1"/>
  <c r="N101" i="1" s="1"/>
  <c r="Q101" i="1" s="1"/>
  <c r="K38" i="1"/>
  <c r="L38" i="1" l="1"/>
  <c r="N38" i="1" s="1"/>
  <c r="Q38" i="1" s="1"/>
</calcChain>
</file>

<file path=xl/sharedStrings.xml><?xml version="1.0" encoding="utf-8"?>
<sst xmlns="http://schemas.openxmlformats.org/spreadsheetml/2006/main" count="1085" uniqueCount="491">
  <si>
    <t>Qrger - ورديات الموظفين</t>
  </si>
  <si>
    <t>title</t>
  </si>
  <si>
    <t>value</t>
  </si>
  <si>
    <t>نطاق التاريخ</t>
  </si>
  <si>
    <t>2020-01-01 - 2020-01-31</t>
  </si>
  <si>
    <t>الفرع</t>
  </si>
  <si>
    <t>طريق الملك عبدالله</t>
  </si>
  <si>
    <t>الاسم</t>
  </si>
  <si>
    <t>التاريخ</t>
  </si>
  <si>
    <t>وقت تسجيل الحضور</t>
  </si>
  <si>
    <t>وقت تسجيل الإنصراف</t>
  </si>
  <si>
    <t>المدة</t>
  </si>
  <si>
    <t>Mohammed</t>
  </si>
  <si>
    <t>2020-01-01</t>
  </si>
  <si>
    <t>2020-01-01 16:08:27</t>
  </si>
  <si>
    <t>2020-01-02 02:46:36</t>
  </si>
  <si>
    <t>10:38</t>
  </si>
  <si>
    <t>2020-01-02</t>
  </si>
  <si>
    <t>2020-01-02 15:44:45</t>
  </si>
  <si>
    <t>2020-01-03 03:02:51</t>
  </si>
  <si>
    <t>11:18</t>
  </si>
  <si>
    <t>2020-01-03</t>
  </si>
  <si>
    <t>2020-01-03 16:00:07</t>
  </si>
  <si>
    <t>2020-01-04 03:22:42</t>
  </si>
  <si>
    <t>11:22</t>
  </si>
  <si>
    <t>2020-01-04</t>
  </si>
  <si>
    <t>2020-01-04 16:05:28</t>
  </si>
  <si>
    <t>2020-01-05 02:52:02</t>
  </si>
  <si>
    <t>10:46</t>
  </si>
  <si>
    <t>2020-01-05</t>
  </si>
  <si>
    <t>2020-01-05 15:54:20</t>
  </si>
  <si>
    <t>2020-01-06 03:41:54</t>
  </si>
  <si>
    <t>11:47</t>
  </si>
  <si>
    <t>2020-01-06</t>
  </si>
  <si>
    <t>2020-01-06 16:08:15</t>
  </si>
  <si>
    <t>2020-01-07 02:48:30</t>
  </si>
  <si>
    <t>10:40</t>
  </si>
  <si>
    <t>2020-01-07</t>
  </si>
  <si>
    <t>2020-01-07 15:45:24</t>
  </si>
  <si>
    <t>2020-01-08 02:38:38</t>
  </si>
  <si>
    <t>10:53</t>
  </si>
  <si>
    <t>2020-01-08</t>
  </si>
  <si>
    <t>2020-01-08 15:47:08</t>
  </si>
  <si>
    <t>2020-01-09 02:48:58</t>
  </si>
  <si>
    <t>11:01</t>
  </si>
  <si>
    <t>2020-01-09</t>
  </si>
  <si>
    <t>2020-01-09 15:55:03</t>
  </si>
  <si>
    <t>2020-01-10 03:34:13</t>
  </si>
  <si>
    <t>11:39</t>
  </si>
  <si>
    <t>2020-01-10</t>
  </si>
  <si>
    <t>2020-01-10 15:53:25</t>
  </si>
  <si>
    <t>2020-01-11 04:07:23</t>
  </si>
  <si>
    <t>12:13</t>
  </si>
  <si>
    <t>2020-01-11</t>
  </si>
  <si>
    <t>2020-01-11 16:00:13</t>
  </si>
  <si>
    <t>2020-01-12 03:24:49</t>
  </si>
  <si>
    <t>11:24</t>
  </si>
  <si>
    <t>2020-01-12</t>
  </si>
  <si>
    <t>2020-01-12 15:42:39</t>
  </si>
  <si>
    <t>2020-01-13 03:10:48</t>
  </si>
  <si>
    <t>11:28</t>
  </si>
  <si>
    <t>2020-01-13</t>
  </si>
  <si>
    <t>2020-01-13 15:55:32</t>
  </si>
  <si>
    <t>2020-01-14 03:19:34</t>
  </si>
  <si>
    <t>2020-01-14</t>
  </si>
  <si>
    <t>2020-01-14 15:57:48</t>
  </si>
  <si>
    <t>2020-01-15 03:12:27</t>
  </si>
  <si>
    <t>11:14</t>
  </si>
  <si>
    <t>2020-01-15</t>
  </si>
  <si>
    <t>2020-01-15 16:15:03</t>
  </si>
  <si>
    <t>2020-01-16 03:46:12</t>
  </si>
  <si>
    <t>11:31</t>
  </si>
  <si>
    <t>2020-01-16</t>
  </si>
  <si>
    <t>2020-01-16 15:40:10</t>
  </si>
  <si>
    <t>2020-01-17 03:13:00</t>
  </si>
  <si>
    <t>11:32</t>
  </si>
  <si>
    <t>2020-01-17</t>
  </si>
  <si>
    <t>2020-01-17 13:49:18</t>
  </si>
  <si>
    <t>2020-01-18 03:29:52</t>
  </si>
  <si>
    <t>13:40</t>
  </si>
  <si>
    <t>2020-01-18</t>
  </si>
  <si>
    <t>2020-01-18 15:40:14</t>
  </si>
  <si>
    <t>2020-01-19 02:42:25</t>
  </si>
  <si>
    <t>11:02</t>
  </si>
  <si>
    <t>2020-01-19</t>
  </si>
  <si>
    <t>2020-01-19 15:39:32</t>
  </si>
  <si>
    <t>2020-01-20 02:58:06</t>
  </si>
  <si>
    <t>2020-01-20</t>
  </si>
  <si>
    <t>2020-01-20 15:32:29</t>
  </si>
  <si>
    <t>2020-01-21 02:18:26</t>
  </si>
  <si>
    <t>10:45</t>
  </si>
  <si>
    <t>2020-01-21</t>
  </si>
  <si>
    <t>2020-01-21 15:40:47</t>
  </si>
  <si>
    <t>2020-01-22 02:15:07</t>
  </si>
  <si>
    <t>10:34</t>
  </si>
  <si>
    <t>2020-01-22</t>
  </si>
  <si>
    <t>2020-01-22 15:55:11</t>
  </si>
  <si>
    <t>2020-01-23 02:25:02</t>
  </si>
  <si>
    <t>10:29</t>
  </si>
  <si>
    <t>2020-01-23</t>
  </si>
  <si>
    <t>2020-01-23 15:34:17</t>
  </si>
  <si>
    <t>2020-01-24 02:51:07</t>
  </si>
  <si>
    <t>11:16</t>
  </si>
  <si>
    <t>2020-01-24</t>
  </si>
  <si>
    <t>2020-01-24 15:59:54</t>
  </si>
  <si>
    <t>2020-01-25 02:55:42</t>
  </si>
  <si>
    <t>10:55</t>
  </si>
  <si>
    <t>2020-01-25</t>
  </si>
  <si>
    <t>2020-01-25 15:38:10</t>
  </si>
  <si>
    <t>2020-01-26 02:32:25</t>
  </si>
  <si>
    <t>10:54</t>
  </si>
  <si>
    <t>2020-01-26</t>
  </si>
  <si>
    <t>2020-01-26 15:54:08</t>
  </si>
  <si>
    <t>2020-01-27 02:29:38</t>
  </si>
  <si>
    <t>10:35</t>
  </si>
  <si>
    <t>2020-01-27</t>
  </si>
  <si>
    <t>2020-01-27 16:01:16</t>
  </si>
  <si>
    <t>2020-01-28 02:28:02</t>
  </si>
  <si>
    <t>10:26</t>
  </si>
  <si>
    <t>2020-01-28</t>
  </si>
  <si>
    <t>2020-01-28 15:58:35</t>
  </si>
  <si>
    <t>2020-01-29 02:27:10</t>
  </si>
  <si>
    <t>10:28</t>
  </si>
  <si>
    <t>2020-01-29</t>
  </si>
  <si>
    <t>2020-01-29 16:02:30</t>
  </si>
  <si>
    <t>2020-01-30 02:35:14</t>
  </si>
  <si>
    <t>10:32</t>
  </si>
  <si>
    <t>2020-01-30</t>
  </si>
  <si>
    <t>2020-01-30 16:05:25</t>
  </si>
  <si>
    <t>2020-01-31 03:06:47</t>
  </si>
  <si>
    <t>2020-01-31</t>
  </si>
  <si>
    <t>2020-01-31 16:06:47</t>
  </si>
  <si>
    <t>2020-02-01 03:24:23</t>
  </si>
  <si>
    <t>11:17</t>
  </si>
  <si>
    <t>OMAR</t>
  </si>
  <si>
    <t>2020-01-01 16:20:52</t>
  </si>
  <si>
    <t>2020-01-02 01:44:08</t>
  </si>
  <si>
    <t>9:23</t>
  </si>
  <si>
    <t>2020-01-02 16:29:09</t>
  </si>
  <si>
    <t>2020-01-03 02:06:10</t>
  </si>
  <si>
    <t>9:37</t>
  </si>
  <si>
    <t>2020-01-03 16:29:09</t>
  </si>
  <si>
    <t>2020-01-04 02:00:26</t>
  </si>
  <si>
    <t>9:31</t>
  </si>
  <si>
    <t>2020-01-04 16:28:28</t>
  </si>
  <si>
    <t>2020-01-05 02:13:47</t>
  </si>
  <si>
    <t>9:45</t>
  </si>
  <si>
    <t>2020-01-06 16:31:20</t>
  </si>
  <si>
    <t>2020-01-07 02:01:14</t>
  </si>
  <si>
    <t>9:29</t>
  </si>
  <si>
    <t>2020-01-07 16:30:39</t>
  </si>
  <si>
    <t>2020-01-08 01:57:33</t>
  </si>
  <si>
    <t>9:26</t>
  </si>
  <si>
    <t>2020-01-08 16:29:45</t>
  </si>
  <si>
    <t>2020-01-09 02:06:22</t>
  </si>
  <si>
    <t>9:36</t>
  </si>
  <si>
    <t>2020-01-09 16:27:13</t>
  </si>
  <si>
    <t>2020-01-10 02:14:00</t>
  </si>
  <si>
    <t>9:46</t>
  </si>
  <si>
    <t>2020-01-10 16:28:45</t>
  </si>
  <si>
    <t>2020-01-11 02:01:03</t>
  </si>
  <si>
    <t>9:32</t>
  </si>
  <si>
    <t>2020-01-11 16:33:08</t>
  </si>
  <si>
    <t>2020-01-12 02:00:29</t>
  </si>
  <si>
    <t>9:27</t>
  </si>
  <si>
    <t>2020-01-12 16:23:02</t>
  </si>
  <si>
    <t>2020-01-13 01:52:59</t>
  </si>
  <si>
    <t>2020-01-14 16:25:01</t>
  </si>
  <si>
    <t>2020-01-15 02:12:11</t>
  </si>
  <si>
    <t>9:47</t>
  </si>
  <si>
    <t>2020-01-15 16:27:51</t>
  </si>
  <si>
    <t>2020-01-16 02:08:58</t>
  </si>
  <si>
    <t>9:41</t>
  </si>
  <si>
    <t>2020-01-16 16:28:06</t>
  </si>
  <si>
    <t>2020-01-17 01:51:14</t>
  </si>
  <si>
    <t>2020-01-17 16:30:17</t>
  </si>
  <si>
    <t>2020-01-18 02:03:32</t>
  </si>
  <si>
    <t>9:33</t>
  </si>
  <si>
    <t>2020-01-18 16:31:24</t>
  </si>
  <si>
    <t>2020-01-18 16:31:52</t>
  </si>
  <si>
    <t>0:00</t>
  </si>
  <si>
    <t>2020-01-18 16:31:53</t>
  </si>
  <si>
    <t>2020-01-19 01:40:44</t>
  </si>
  <si>
    <t>9:08</t>
  </si>
  <si>
    <t>2020-01-19 16:21:47</t>
  </si>
  <si>
    <t>2020-01-19 16:23:16</t>
  </si>
  <si>
    <t>0:01</t>
  </si>
  <si>
    <t>2020-01-19 16:23:17</t>
  </si>
  <si>
    <t>2020-01-20 01:36:19</t>
  </si>
  <si>
    <t>9:13</t>
  </si>
  <si>
    <t>2020-01-20 16:26:13</t>
  </si>
  <si>
    <t>2020-01-21 01:37:18</t>
  </si>
  <si>
    <t>9:11</t>
  </si>
  <si>
    <t>2020-01-21 16:29:25</t>
  </si>
  <si>
    <t>2020-01-22 01:33:02</t>
  </si>
  <si>
    <t>9:03</t>
  </si>
  <si>
    <t>2020-01-22 16:30:32</t>
  </si>
  <si>
    <t>2020-01-23 01:30:01</t>
  </si>
  <si>
    <t>8:59</t>
  </si>
  <si>
    <t>2020-01-23 16:25:03</t>
  </si>
  <si>
    <t>2020-01-24 01:52:05</t>
  </si>
  <si>
    <t>2020-01-24 16:42:46</t>
  </si>
  <si>
    <t>2020-01-24 16:54:17</t>
  </si>
  <si>
    <t>0:11</t>
  </si>
  <si>
    <t>2020-01-24 16:54:18</t>
  </si>
  <si>
    <t>2020-01-25 01:57:30</t>
  </si>
  <si>
    <t>2020-01-25 16:25:12</t>
  </si>
  <si>
    <t>2020-01-26 01:35:41</t>
  </si>
  <si>
    <t>9:10</t>
  </si>
  <si>
    <t>2020-01-26 16:22:41</t>
  </si>
  <si>
    <t>2020-01-27 01:38:09</t>
  </si>
  <si>
    <t>9:15</t>
  </si>
  <si>
    <t>2020-01-27 16:27:27</t>
  </si>
  <si>
    <t>2020-01-28 01:29:22</t>
  </si>
  <si>
    <t>9:01</t>
  </si>
  <si>
    <t>2020-01-28 16:27:56</t>
  </si>
  <si>
    <t>2020-01-29 01:32:07</t>
  </si>
  <si>
    <t>9:04</t>
  </si>
  <si>
    <t>2020-01-29 16:26:40</t>
  </si>
  <si>
    <t>2020-01-30 01:35:22</t>
  </si>
  <si>
    <t>2020-01-30 16:30:54</t>
  </si>
  <si>
    <t>2020-01-31 01:55:32</t>
  </si>
  <si>
    <t>9:24</t>
  </si>
  <si>
    <t>2020-01-31 16:29:46</t>
  </si>
  <si>
    <t>2020-02-01 02:02:31</t>
  </si>
  <si>
    <t>Johayber</t>
  </si>
  <si>
    <t>2020-01-01 16:06:10</t>
  </si>
  <si>
    <t>2020-01-02 02:46:29</t>
  </si>
  <si>
    <t>2020-01-02 15:54:59</t>
  </si>
  <si>
    <t>2020-01-03 03:02:46</t>
  </si>
  <si>
    <t>11:07</t>
  </si>
  <si>
    <t>2020-01-03 16:16:58</t>
  </si>
  <si>
    <t>2020-01-04 03:22:38</t>
  </si>
  <si>
    <t>11:05</t>
  </si>
  <si>
    <t>2020-01-04 16:07:34</t>
  </si>
  <si>
    <t>2020-01-05 02:51:55</t>
  </si>
  <si>
    <t>10:44</t>
  </si>
  <si>
    <t>2020-01-05 16:02:30</t>
  </si>
  <si>
    <t>2020-01-06 03:41:57</t>
  </si>
  <si>
    <t>2020-01-06 16:07:14</t>
  </si>
  <si>
    <t>2020-01-07 02:48:38</t>
  </si>
  <si>
    <t>10:41</t>
  </si>
  <si>
    <t>2020-01-07 16:00:50</t>
  </si>
  <si>
    <t>2020-01-08 02:38:42</t>
  </si>
  <si>
    <t>10:37</t>
  </si>
  <si>
    <t>2020-01-08 16:05:29</t>
  </si>
  <si>
    <t>2020-01-09 02:49:02</t>
  </si>
  <si>
    <t>10:43</t>
  </si>
  <si>
    <t>2020-01-09 15:58:45</t>
  </si>
  <si>
    <t>2020-01-10 03:34:20</t>
  </si>
  <si>
    <t>11:35</t>
  </si>
  <si>
    <t>2020-01-10 16:04:55</t>
  </si>
  <si>
    <t>2020-01-11 04:07:13</t>
  </si>
  <si>
    <t>12:02</t>
  </si>
  <si>
    <t>2020-01-11 15:52:55</t>
  </si>
  <si>
    <t>2020-01-12 03:27:19</t>
  </si>
  <si>
    <t>11:34</t>
  </si>
  <si>
    <t>2020-01-12 15:53:38</t>
  </si>
  <si>
    <t>2020-01-13 03:10:52</t>
  </si>
  <si>
    <t>2020-01-13 16:11:02</t>
  </si>
  <si>
    <t>2020-01-14 03:19:30</t>
  </si>
  <si>
    <t>11:08</t>
  </si>
  <si>
    <t>2020-01-14 15:33:49</t>
  </si>
  <si>
    <t>2020-01-15 03:12:31</t>
  </si>
  <si>
    <t>11:38</t>
  </si>
  <si>
    <t>2020-01-15 15:37:47</t>
  </si>
  <si>
    <t>2020-01-16 03:46:08</t>
  </si>
  <si>
    <t>12:08</t>
  </si>
  <si>
    <t>2020-01-16 15:40:15</t>
  </si>
  <si>
    <t>2020-01-17 03:13:04</t>
  </si>
  <si>
    <t>2020-01-17 15:52:16</t>
  </si>
  <si>
    <t>2020-01-18 03:29:58</t>
  </si>
  <si>
    <t>11:37</t>
  </si>
  <si>
    <t>2020-01-18 15:39:38</t>
  </si>
  <si>
    <t>2020-01-19 02:42:29</t>
  </si>
  <si>
    <t>2020-01-19 15:49:25</t>
  </si>
  <si>
    <t>2020-01-20 02:57:58</t>
  </si>
  <si>
    <t>2020-01-20 15:42:02</t>
  </si>
  <si>
    <t>2020-01-21 02:18:31</t>
  </si>
  <si>
    <t>10:36</t>
  </si>
  <si>
    <t>2020-01-21 15:40:53</t>
  </si>
  <si>
    <t>2020-01-22 02:14:58</t>
  </si>
  <si>
    <t>2020-01-22 15:56:40</t>
  </si>
  <si>
    <t>2020-01-23 02:25:10</t>
  </si>
  <si>
    <t>2020-01-23 15:39:16</t>
  </si>
  <si>
    <t>2020-01-24 02:51:13</t>
  </si>
  <si>
    <t>11:11</t>
  </si>
  <si>
    <t>2020-01-24 15:59:43</t>
  </si>
  <si>
    <t>2020-01-25 02:55:33</t>
  </si>
  <si>
    <t>2020-01-25 15:37:51</t>
  </si>
  <si>
    <t>2020-01-26 02:32:16</t>
  </si>
  <si>
    <t>2020-01-26 15:53:37</t>
  </si>
  <si>
    <t>2020-01-27 02:29:44</t>
  </si>
  <si>
    <t>2020-01-27 16:01:24</t>
  </si>
  <si>
    <t>2020-01-28 02:26:57</t>
  </si>
  <si>
    <t>10:25</t>
  </si>
  <si>
    <t>2020-01-28 15:58:42</t>
  </si>
  <si>
    <t>2020-01-29 02:27:15</t>
  </si>
  <si>
    <t>2020-01-29 16:02:36</t>
  </si>
  <si>
    <t>2020-01-30 02:35:04</t>
  </si>
  <si>
    <t>2020-01-30 16:05:30</t>
  </si>
  <si>
    <t>2020-01-31 03:06:38</t>
  </si>
  <si>
    <t>2020-01-31 16:06:43</t>
  </si>
  <si>
    <t>2020-02-01 03:24:14</t>
  </si>
  <si>
    <t>Haiman</t>
  </si>
  <si>
    <t>2020-01-01 16:06:14</t>
  </si>
  <si>
    <t>2020-01-02 02:46:32</t>
  </si>
  <si>
    <t>2020-01-02 15:44:54</t>
  </si>
  <si>
    <t>2020-01-03 03:02:42</t>
  </si>
  <si>
    <t>2020-01-03 16:17:34</t>
  </si>
  <si>
    <t>2020-01-04 03:22:35</t>
  </si>
  <si>
    <t>2020-01-04 16:07:38</t>
  </si>
  <si>
    <t>2020-01-05 02:51:58</t>
  </si>
  <si>
    <t>2020-01-05 16:02:42</t>
  </si>
  <si>
    <t>2020-01-06 03:42:01</t>
  </si>
  <si>
    <t>2020-01-06 16:12:01</t>
  </si>
  <si>
    <t>2020-01-07 02:48:34</t>
  </si>
  <si>
    <t>2020-01-07 16:00:55</t>
  </si>
  <si>
    <t>2020-01-08 02:38:45</t>
  </si>
  <si>
    <t>2020-01-08 16:05:34</t>
  </si>
  <si>
    <t>2020-01-09 02:49:06</t>
  </si>
  <si>
    <t>2020-01-09 15:58:49</t>
  </si>
  <si>
    <t>2020-01-10 03:34:17</t>
  </si>
  <si>
    <t>2020-01-10 16:04:58</t>
  </si>
  <si>
    <t>2020-01-11 04:07:16</t>
  </si>
  <si>
    <t>2020-01-11 15:52:58</t>
  </si>
  <si>
    <t>2020-01-12 03:27:22</t>
  </si>
  <si>
    <t>2020-01-12 15:54:04</t>
  </si>
  <si>
    <t>2020-01-13 03:10:56</t>
  </si>
  <si>
    <t>2020-01-13 16:11:06</t>
  </si>
  <si>
    <t>2020-01-14 03:20:49</t>
  </si>
  <si>
    <t>11:09</t>
  </si>
  <si>
    <t>2020-01-14 16:06:50</t>
  </si>
  <si>
    <t>2020-01-15 03:13:00</t>
  </si>
  <si>
    <t>11:06</t>
  </si>
  <si>
    <t>2020-01-15 15:58:14</t>
  </si>
  <si>
    <t>2020-01-16 03:46:03</t>
  </si>
  <si>
    <t>2020-01-16 15:41:57</t>
  </si>
  <si>
    <t>2020-01-17 03:13:19</t>
  </si>
  <si>
    <t>2020-01-17 15:52:12</t>
  </si>
  <si>
    <t>2020-01-18 03:30:02</t>
  </si>
  <si>
    <t>2020-01-18 15:51:22</t>
  </si>
  <si>
    <t>2020-01-19 02:42:33</t>
  </si>
  <si>
    <t>10:51</t>
  </si>
  <si>
    <t>2020-01-19 15:40:13</t>
  </si>
  <si>
    <t>2020-01-20 02:58:02</t>
  </si>
  <si>
    <t>2020-01-20 15:32:55</t>
  </si>
  <si>
    <t>2020-01-21 02:18:36</t>
  </si>
  <si>
    <t>2020-01-21 15:41:06</t>
  </si>
  <si>
    <t>2020-01-22 02:15:03</t>
  </si>
  <si>
    <t>10:33</t>
  </si>
  <si>
    <t>2020-01-22 15:55:17</t>
  </si>
  <si>
    <t>2020-01-23 02:25:06</t>
  </si>
  <si>
    <t>2020-01-23 15:39:20</t>
  </si>
  <si>
    <t>2020-01-24 02:51:33</t>
  </si>
  <si>
    <t>11:12</t>
  </si>
  <si>
    <t>2020-01-24 15:59:46</t>
  </si>
  <si>
    <t>2020-01-25 02:55:38</t>
  </si>
  <si>
    <t>2020-01-25 15:37:55</t>
  </si>
  <si>
    <t>2020-01-26 02:32:20</t>
  </si>
  <si>
    <t>2020-01-26 11:56:48</t>
  </si>
  <si>
    <t>2020-01-26 15:53:42</t>
  </si>
  <si>
    <t>3:56</t>
  </si>
  <si>
    <t>2020-01-26 20:15:23</t>
  </si>
  <si>
    <t>2020-01-27 02:29:50</t>
  </si>
  <si>
    <t>6:14</t>
  </si>
  <si>
    <t>2020-01-27 12:09:32</t>
  </si>
  <si>
    <t>2020-01-27 15:42:55</t>
  </si>
  <si>
    <t>3:33</t>
  </si>
  <si>
    <t>2020-01-27 20:13:51</t>
  </si>
  <si>
    <t>2020-01-28 02:26:52</t>
  </si>
  <si>
    <t>6:13</t>
  </si>
  <si>
    <t>2020-01-28 12:10:28</t>
  </si>
  <si>
    <t>2020-01-28 15:58:13</t>
  </si>
  <si>
    <t>3:47</t>
  </si>
  <si>
    <t>2020-01-28 20:15:46</t>
  </si>
  <si>
    <t>2020-01-29 02:27:19</t>
  </si>
  <si>
    <t>6:11</t>
  </si>
  <si>
    <t>2020-01-29 12:11:03</t>
  </si>
  <si>
    <t>2020-01-29 15:44:43</t>
  </si>
  <si>
    <t>2020-01-30 01:43:43</t>
  </si>
  <si>
    <t>2020-01-30 02:35:09</t>
  </si>
  <si>
    <t>0:51</t>
  </si>
  <si>
    <t>2020-01-30 12:11:10</t>
  </si>
  <si>
    <t>2020-01-30 16:05:12</t>
  </si>
  <si>
    <t>3:54</t>
  </si>
  <si>
    <t>2020-01-30 20:19:02</t>
  </si>
  <si>
    <t>2020-01-31 03:06:42</t>
  </si>
  <si>
    <t>6:47</t>
  </si>
  <si>
    <t>2020-01-31 12:06:29</t>
  </si>
  <si>
    <t>2020-01-31 16:18:50</t>
  </si>
  <si>
    <t>4:12</t>
  </si>
  <si>
    <t>2020-01-31 20:18:00</t>
  </si>
  <si>
    <t>2020-02-01 03:24:18</t>
  </si>
  <si>
    <t>7:06</t>
  </si>
  <si>
    <t>Edris</t>
  </si>
  <si>
    <t>2020-01-01 16:08:32</t>
  </si>
  <si>
    <t>2020-01-01 16:08:33</t>
  </si>
  <si>
    <t>2020-01-01 16:08:40</t>
  </si>
  <si>
    <t>2020-01-02 02:46:22</t>
  </si>
  <si>
    <t>2020-01-02 15:55:03</t>
  </si>
  <si>
    <t>2020-01-03 03:02:55</t>
  </si>
  <si>
    <t>2020-01-03 16:00:01</t>
  </si>
  <si>
    <t>2020-01-04 03:22:59</t>
  </si>
  <si>
    <t>2020-01-04 16:05:23</t>
  </si>
  <si>
    <t>2020-01-05 02:52:21</t>
  </si>
  <si>
    <t>2020-01-05 15:54:14</t>
  </si>
  <si>
    <t>2020-01-06 03:41:48</t>
  </si>
  <si>
    <t>2020-01-06 14:29:45</t>
  </si>
  <si>
    <t>2020-01-07 02:48:42</t>
  </si>
  <si>
    <t>12:18</t>
  </si>
  <si>
    <t>2020-01-07 15:45:19</t>
  </si>
  <si>
    <t>2020-01-08 02:38:33</t>
  </si>
  <si>
    <t>2020-01-08 15:47:02</t>
  </si>
  <si>
    <t>2020-01-09 02:49:36</t>
  </si>
  <si>
    <t>2020-01-09 15:54:58</t>
  </si>
  <si>
    <t>2020-01-10 03:34:07</t>
  </si>
  <si>
    <t>2020-01-10 15:53:21</t>
  </si>
  <si>
    <t>2020-01-11 04:07:51</t>
  </si>
  <si>
    <t>12:14</t>
  </si>
  <si>
    <t>2020-01-11 16:00:18</t>
  </si>
  <si>
    <t>2020-01-12 03:25:04</t>
  </si>
  <si>
    <t>2020-01-12 15:42:34</t>
  </si>
  <si>
    <t>2020-01-13 03:10:43</t>
  </si>
  <si>
    <t>2020-01-13 15:55:27</t>
  </si>
  <si>
    <t>2020-01-14 03:20:12</t>
  </si>
  <si>
    <t>2020-01-14 15:57:41</t>
  </si>
  <si>
    <t>2020-01-15 03:12:23</t>
  </si>
  <si>
    <t>2020-01-15 16:14:57</t>
  </si>
  <si>
    <t>2020-01-16 03:46:17</t>
  </si>
  <si>
    <t>2020-01-16 15:40:21</t>
  </si>
  <si>
    <t>2020-01-17 03:12:55</t>
  </si>
  <si>
    <t>2020-01-17 13:49:25</t>
  </si>
  <si>
    <t>2020-01-18 03:29:48</t>
  </si>
  <si>
    <t>2020-01-18 15:40:09</t>
  </si>
  <si>
    <t>2020-01-19 02:42:21</t>
  </si>
  <si>
    <t>2020-01-19 15:39:25</t>
  </si>
  <si>
    <t>2020-01-20 02:58:11</t>
  </si>
  <si>
    <t>2020-01-20 15:32:24</t>
  </si>
  <si>
    <t>2020-01-21 02:18:21</t>
  </si>
  <si>
    <t>2020-01-21 15:40:40</t>
  </si>
  <si>
    <t>2020-01-22 02:15:11</t>
  </si>
  <si>
    <t>2020-01-22 15:55:05</t>
  </si>
  <si>
    <t>2020-01-23 02:24:57</t>
  </si>
  <si>
    <t>2020-01-23 15:34:13</t>
  </si>
  <si>
    <t>2020-01-24 02:51:02</t>
  </si>
  <si>
    <t>2020-01-24 15:59:50</t>
  </si>
  <si>
    <t>2020-01-25 02:56:01</t>
  </si>
  <si>
    <t>10:56</t>
  </si>
  <si>
    <t>2020-01-25 15:38:03</t>
  </si>
  <si>
    <t>2020-01-26 02:32:29</t>
  </si>
  <si>
    <t>2020-01-26 11:56:52</t>
  </si>
  <si>
    <t>2020-01-26 15:54:01</t>
  </si>
  <si>
    <t>3:57</t>
  </si>
  <si>
    <t>2020-01-26 20:15:17</t>
  </si>
  <si>
    <t>2020-01-27 02:29:55</t>
  </si>
  <si>
    <t>2020-01-27 02:29:57</t>
  </si>
  <si>
    <t>2020-01-27 02:30:04</t>
  </si>
  <si>
    <t>2020-01-27 02:30:05</t>
  </si>
  <si>
    <t>2020-01-27 02:30:13</t>
  </si>
  <si>
    <t>2020-01-27 12:09:36</t>
  </si>
  <si>
    <t>2020-01-27 15:43:13</t>
  </si>
  <si>
    <t>2020-01-27 20:13:55</t>
  </si>
  <si>
    <t>2020-01-28 02:28:07</t>
  </si>
  <si>
    <t>2020-01-28 12:10:33</t>
  </si>
  <si>
    <t>2020-01-28 15:58:28</t>
  </si>
  <si>
    <t>2020-01-28 20:15:40</t>
  </si>
  <si>
    <t>2020-01-29 02:27:24</t>
  </si>
  <si>
    <t>2020-01-29 12:11:08</t>
  </si>
  <si>
    <t>2020-01-29 15:44:59</t>
  </si>
  <si>
    <t>2020-01-30 01:43:48</t>
  </si>
  <si>
    <t>2020-01-30 02:35:19</t>
  </si>
  <si>
    <t>2020-01-30 12:11:16</t>
  </si>
  <si>
    <t>2020-01-30 16:06:14</t>
  </si>
  <si>
    <t>2020-01-30 20:18:45</t>
  </si>
  <si>
    <t>2020-01-31 03:07:21</t>
  </si>
  <si>
    <t>6:48</t>
  </si>
  <si>
    <t>2020-01-31 12:06:34</t>
  </si>
  <si>
    <t>2020-01-31 16:19:08</t>
  </si>
  <si>
    <t>2020-01-31 20:18:07</t>
  </si>
  <si>
    <t>2020-02-01 03:24:40</t>
  </si>
  <si>
    <t>الساعات</t>
  </si>
  <si>
    <t>الدقائق</t>
  </si>
  <si>
    <t>إجمالي الساعات</t>
  </si>
  <si>
    <t>الفرق</t>
  </si>
  <si>
    <t>راتب الساعة</t>
  </si>
  <si>
    <t>اوفر تايم</t>
  </si>
  <si>
    <t>الراتب</t>
  </si>
  <si>
    <t>خصم المكتب</t>
  </si>
  <si>
    <t>الصافي</t>
  </si>
  <si>
    <t>الاجمالي المطلوب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</si>
</sst>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7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99"/>
        <bgColor rgb="FF000000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/>
    <xf numFmtId="0" fontId="3" fillId="3" borderId="1" xfId="0" applyFont="1" applyFill="1" applyBorder="1"/>
    <xf numFmtId="1" fontId="3" fillId="0" borderId="1" xfId="0" applyNumberFormat="1" applyFont="1" applyBorder="1"/>
    <xf numFmtId="1" fontId="0" fillId="0" borderId="1" xfId="0" applyNumberFormat="1" applyBorder="1"/>
    <xf numFmtId="0" fontId="0" fillId="0" borderId="1" xfId="0" applyBorder="1"/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8"/>
  <sheetViews>
    <sheetView tabSelected="1" topLeftCell="A152" workbookViewId="0">
      <selection activeCell="M179" sqref="M179"/>
    </sheetView>
  </sheetViews>
  <sheetFormatPr defaultRowHeight="15" x14ac:dyDescent="0.25"/>
  <cols>
    <col min="1" max="1" width="15.28515625" bestFit="1" customWidth="1"/>
    <col min="2" max="2" width="28.140625" bestFit="1" customWidth="1"/>
    <col min="3" max="3" width="12.85546875" bestFit="1" customWidth="1"/>
    <col min="4" max="4" width="23.42578125" bestFit="1" customWidth="1"/>
    <col min="5" max="5" width="24.140625" bestFit="1" customWidth="1"/>
    <col min="6" max="6" width="7.42578125" bestFit="1" customWidth="1"/>
    <col min="10" max="10" width="15.140625" customWidth="1"/>
    <col min="11" max="11" width="12.140625" customWidth="1"/>
  </cols>
  <sheetData>
    <row r="1" spans="1:11" ht="30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ht="15.75" x14ac:dyDescent="0.25">
      <c r="A3" s="1" t="s">
        <v>1</v>
      </c>
      <c r="B3" s="1" t="s">
        <v>2</v>
      </c>
    </row>
    <row r="4" spans="1:11" x14ac:dyDescent="0.25">
      <c r="A4" t="s">
        <v>3</v>
      </c>
      <c r="B4" t="s">
        <v>4</v>
      </c>
    </row>
    <row r="5" spans="1:11" x14ac:dyDescent="0.25">
      <c r="A5" t="s">
        <v>5</v>
      </c>
      <c r="B5" t="s">
        <v>6</v>
      </c>
    </row>
    <row r="6" spans="1:11" x14ac:dyDescent="0.25">
      <c r="J6" t="s">
        <v>490</v>
      </c>
    </row>
    <row r="7" spans="1:11" ht="15.75" x14ac:dyDescent="0.25">
      <c r="A7" s="1" t="s">
        <v>7</v>
      </c>
      <c r="B7" s="1" t="s">
        <v>5</v>
      </c>
      <c r="C7" s="1" t="s">
        <v>8</v>
      </c>
      <c r="D7" s="1" t="s">
        <v>9</v>
      </c>
      <c r="E7" s="1" t="s">
        <v>10</v>
      </c>
      <c r="F7" s="1" t="s">
        <v>11</v>
      </c>
      <c r="J7">
        <v>234</v>
      </c>
    </row>
    <row r="8" spans="1:11" x14ac:dyDescent="0.25">
      <c r="A8" t="s">
        <v>12</v>
      </c>
      <c r="B8" t="s">
        <v>6</v>
      </c>
      <c r="C8" t="s">
        <v>13</v>
      </c>
      <c r="D8" t="s">
        <v>14</v>
      </c>
      <c r="E8" t="s">
        <v>15</v>
      </c>
      <c r="F8" t="s">
        <v>16</v>
      </c>
      <c r="G8" s="8">
        <v>10</v>
      </c>
      <c r="H8" s="8">
        <v>38</v>
      </c>
    </row>
    <row r="9" spans="1:11" x14ac:dyDescent="0.25">
      <c r="A9" t="s">
        <v>12</v>
      </c>
      <c r="B9" t="s">
        <v>6</v>
      </c>
      <c r="C9" t="s">
        <v>17</v>
      </c>
      <c r="D9" t="s">
        <v>18</v>
      </c>
      <c r="E9" t="s">
        <v>19</v>
      </c>
      <c r="F9" t="s">
        <v>20</v>
      </c>
      <c r="G9" s="8">
        <v>11</v>
      </c>
      <c r="H9" s="8">
        <v>18</v>
      </c>
    </row>
    <row r="10" spans="1:11" x14ac:dyDescent="0.25">
      <c r="A10" t="s">
        <v>12</v>
      </c>
      <c r="B10" t="s">
        <v>6</v>
      </c>
      <c r="C10" t="s">
        <v>21</v>
      </c>
      <c r="D10" t="s">
        <v>22</v>
      </c>
      <c r="E10" t="s">
        <v>23</v>
      </c>
      <c r="F10" t="s">
        <v>24</v>
      </c>
      <c r="G10" s="8">
        <v>11</v>
      </c>
      <c r="H10" s="8">
        <v>22</v>
      </c>
    </row>
    <row r="11" spans="1:11" x14ac:dyDescent="0.25">
      <c r="A11" t="s">
        <v>12</v>
      </c>
      <c r="B11" t="s">
        <v>6</v>
      </c>
      <c r="C11" t="s">
        <v>25</v>
      </c>
      <c r="D11" t="s">
        <v>26</v>
      </c>
      <c r="E11" t="s">
        <v>27</v>
      </c>
      <c r="F11" t="s">
        <v>28</v>
      </c>
      <c r="G11" s="8">
        <v>10</v>
      </c>
      <c r="H11" s="8">
        <v>46</v>
      </c>
    </row>
    <row r="12" spans="1:11" x14ac:dyDescent="0.25">
      <c r="A12" t="s">
        <v>12</v>
      </c>
      <c r="B12" t="s">
        <v>6</v>
      </c>
      <c r="C12" t="s">
        <v>29</v>
      </c>
      <c r="D12" t="s">
        <v>30</v>
      </c>
      <c r="E12" t="s">
        <v>31</v>
      </c>
      <c r="F12" t="s">
        <v>32</v>
      </c>
      <c r="G12" s="8">
        <v>11</v>
      </c>
      <c r="H12" s="8">
        <v>47</v>
      </c>
    </row>
    <row r="13" spans="1:11" x14ac:dyDescent="0.25">
      <c r="A13" t="s">
        <v>12</v>
      </c>
      <c r="B13" t="s">
        <v>6</v>
      </c>
      <c r="C13" t="s">
        <v>33</v>
      </c>
      <c r="D13" t="s">
        <v>34</v>
      </c>
      <c r="E13" t="s">
        <v>35</v>
      </c>
      <c r="F13" t="s">
        <v>36</v>
      </c>
      <c r="G13" s="8">
        <v>10</v>
      </c>
      <c r="H13" s="8">
        <v>40</v>
      </c>
    </row>
    <row r="14" spans="1:11" x14ac:dyDescent="0.25">
      <c r="A14" t="s">
        <v>12</v>
      </c>
      <c r="B14" t="s">
        <v>6</v>
      </c>
      <c r="C14" t="s">
        <v>37</v>
      </c>
      <c r="D14" t="s">
        <v>38</v>
      </c>
      <c r="E14" t="s">
        <v>39</v>
      </c>
      <c r="F14" t="s">
        <v>40</v>
      </c>
      <c r="G14" s="8">
        <v>10</v>
      </c>
      <c r="H14" s="8">
        <v>53</v>
      </c>
    </row>
    <row r="15" spans="1:11" x14ac:dyDescent="0.25">
      <c r="A15" t="s">
        <v>12</v>
      </c>
      <c r="B15" t="s">
        <v>6</v>
      </c>
      <c r="C15" t="s">
        <v>41</v>
      </c>
      <c r="D15" t="s">
        <v>42</v>
      </c>
      <c r="E15" t="s">
        <v>43</v>
      </c>
      <c r="F15" t="s">
        <v>44</v>
      </c>
      <c r="G15" s="8">
        <v>11</v>
      </c>
      <c r="H15" s="8">
        <v>1</v>
      </c>
    </row>
    <row r="16" spans="1:11" x14ac:dyDescent="0.25">
      <c r="A16" t="s">
        <v>12</v>
      </c>
      <c r="B16" t="s">
        <v>6</v>
      </c>
      <c r="C16" t="s">
        <v>45</v>
      </c>
      <c r="D16" t="s">
        <v>46</v>
      </c>
      <c r="E16" t="s">
        <v>47</v>
      </c>
      <c r="F16" t="s">
        <v>48</v>
      </c>
      <c r="G16" s="8">
        <v>11</v>
      </c>
      <c r="H16" s="8">
        <v>39</v>
      </c>
    </row>
    <row r="17" spans="1:8" x14ac:dyDescent="0.25">
      <c r="A17" t="s">
        <v>12</v>
      </c>
      <c r="B17" t="s">
        <v>6</v>
      </c>
      <c r="C17" t="s">
        <v>49</v>
      </c>
      <c r="D17" t="s">
        <v>50</v>
      </c>
      <c r="E17" t="s">
        <v>51</v>
      </c>
      <c r="F17" t="s">
        <v>52</v>
      </c>
      <c r="G17" s="8">
        <v>12</v>
      </c>
      <c r="H17" s="8">
        <v>13</v>
      </c>
    </row>
    <row r="18" spans="1:8" x14ac:dyDescent="0.25">
      <c r="A18" t="s">
        <v>12</v>
      </c>
      <c r="B18" t="s">
        <v>6</v>
      </c>
      <c r="C18" t="s">
        <v>53</v>
      </c>
      <c r="D18" t="s">
        <v>54</v>
      </c>
      <c r="E18" t="s">
        <v>55</v>
      </c>
      <c r="F18" t="s">
        <v>56</v>
      </c>
      <c r="G18" s="8">
        <v>11</v>
      </c>
      <c r="H18" s="8">
        <v>24</v>
      </c>
    </row>
    <row r="19" spans="1:8" x14ac:dyDescent="0.25">
      <c r="A19" t="s">
        <v>12</v>
      </c>
      <c r="B19" t="s">
        <v>6</v>
      </c>
      <c r="C19" t="s">
        <v>57</v>
      </c>
      <c r="D19" t="s">
        <v>58</v>
      </c>
      <c r="E19" t="s">
        <v>59</v>
      </c>
      <c r="F19" t="s">
        <v>60</v>
      </c>
      <c r="G19" s="8">
        <v>11</v>
      </c>
      <c r="H19" s="8">
        <v>28</v>
      </c>
    </row>
    <row r="20" spans="1:8" x14ac:dyDescent="0.25">
      <c r="A20" t="s">
        <v>12</v>
      </c>
      <c r="B20" t="s">
        <v>6</v>
      </c>
      <c r="C20" t="s">
        <v>61</v>
      </c>
      <c r="D20" t="s">
        <v>62</v>
      </c>
      <c r="E20" t="s">
        <v>63</v>
      </c>
      <c r="F20" t="s">
        <v>56</v>
      </c>
      <c r="G20" s="8">
        <v>11</v>
      </c>
      <c r="H20" s="8">
        <v>24</v>
      </c>
    </row>
    <row r="21" spans="1:8" x14ac:dyDescent="0.25">
      <c r="A21" t="s">
        <v>12</v>
      </c>
      <c r="B21" t="s">
        <v>6</v>
      </c>
      <c r="C21" t="s">
        <v>64</v>
      </c>
      <c r="D21" t="s">
        <v>65</v>
      </c>
      <c r="E21" t="s">
        <v>66</v>
      </c>
      <c r="F21" t="s">
        <v>67</v>
      </c>
      <c r="G21" s="8">
        <v>11</v>
      </c>
      <c r="H21" s="8">
        <v>14</v>
      </c>
    </row>
    <row r="22" spans="1:8" x14ac:dyDescent="0.25">
      <c r="A22" t="s">
        <v>12</v>
      </c>
      <c r="B22" t="s">
        <v>6</v>
      </c>
      <c r="C22" t="s">
        <v>68</v>
      </c>
      <c r="D22" t="s">
        <v>69</v>
      </c>
      <c r="E22" t="s">
        <v>70</v>
      </c>
      <c r="F22" t="s">
        <v>71</v>
      </c>
      <c r="G22" s="8">
        <v>11</v>
      </c>
      <c r="H22" s="8">
        <v>31</v>
      </c>
    </row>
    <row r="23" spans="1:8" x14ac:dyDescent="0.25">
      <c r="A23" t="s">
        <v>12</v>
      </c>
      <c r="B23" t="s">
        <v>6</v>
      </c>
      <c r="C23" t="s">
        <v>72</v>
      </c>
      <c r="D23" t="s">
        <v>73</v>
      </c>
      <c r="E23" t="s">
        <v>74</v>
      </c>
      <c r="F23" t="s">
        <v>75</v>
      </c>
      <c r="G23" s="8">
        <v>11</v>
      </c>
      <c r="H23" s="8">
        <v>32</v>
      </c>
    </row>
    <row r="24" spans="1:8" x14ac:dyDescent="0.25">
      <c r="A24" t="s">
        <v>12</v>
      </c>
      <c r="B24" t="s">
        <v>6</v>
      </c>
      <c r="C24" t="s">
        <v>76</v>
      </c>
      <c r="D24" t="s">
        <v>77</v>
      </c>
      <c r="E24" t="s">
        <v>78</v>
      </c>
      <c r="F24" t="s">
        <v>79</v>
      </c>
      <c r="G24" s="8">
        <v>13</v>
      </c>
      <c r="H24" s="8">
        <v>40</v>
      </c>
    </row>
    <row r="25" spans="1:8" x14ac:dyDescent="0.25">
      <c r="A25" t="s">
        <v>12</v>
      </c>
      <c r="B25" t="s">
        <v>6</v>
      </c>
      <c r="C25" t="s">
        <v>80</v>
      </c>
      <c r="D25" t="s">
        <v>81</v>
      </c>
      <c r="E25" t="s">
        <v>82</v>
      </c>
      <c r="F25" t="s">
        <v>83</v>
      </c>
      <c r="G25" s="8">
        <v>11</v>
      </c>
      <c r="H25" s="8">
        <v>2</v>
      </c>
    </row>
    <row r="26" spans="1:8" x14ac:dyDescent="0.25">
      <c r="A26" t="s">
        <v>12</v>
      </c>
      <c r="B26" t="s">
        <v>6</v>
      </c>
      <c r="C26" t="s">
        <v>84</v>
      </c>
      <c r="D26" t="s">
        <v>85</v>
      </c>
      <c r="E26" t="s">
        <v>86</v>
      </c>
      <c r="F26" t="s">
        <v>20</v>
      </c>
      <c r="G26" s="8">
        <v>11</v>
      </c>
      <c r="H26" s="8">
        <v>18</v>
      </c>
    </row>
    <row r="27" spans="1:8" x14ac:dyDescent="0.25">
      <c r="A27" t="s">
        <v>12</v>
      </c>
      <c r="B27" t="s">
        <v>6</v>
      </c>
      <c r="C27" t="s">
        <v>87</v>
      </c>
      <c r="D27" t="s">
        <v>88</v>
      </c>
      <c r="E27" t="s">
        <v>89</v>
      </c>
      <c r="F27" t="s">
        <v>90</v>
      </c>
      <c r="G27" s="8">
        <v>10</v>
      </c>
      <c r="H27" s="8">
        <v>45</v>
      </c>
    </row>
    <row r="28" spans="1:8" x14ac:dyDescent="0.25">
      <c r="A28" t="s">
        <v>12</v>
      </c>
      <c r="B28" t="s">
        <v>6</v>
      </c>
      <c r="C28" t="s">
        <v>91</v>
      </c>
      <c r="D28" t="s">
        <v>92</v>
      </c>
      <c r="E28" t="s">
        <v>93</v>
      </c>
      <c r="F28" t="s">
        <v>94</v>
      </c>
      <c r="G28" s="8">
        <v>10</v>
      </c>
      <c r="H28" s="8">
        <v>34</v>
      </c>
    </row>
    <row r="29" spans="1:8" x14ac:dyDescent="0.25">
      <c r="A29" t="s">
        <v>12</v>
      </c>
      <c r="B29" t="s">
        <v>6</v>
      </c>
      <c r="C29" t="s">
        <v>95</v>
      </c>
      <c r="D29" t="s">
        <v>96</v>
      </c>
      <c r="E29" t="s">
        <v>97</v>
      </c>
      <c r="F29" t="s">
        <v>98</v>
      </c>
      <c r="G29" s="8">
        <v>10</v>
      </c>
      <c r="H29" s="8">
        <v>29</v>
      </c>
    </row>
    <row r="30" spans="1:8" x14ac:dyDescent="0.25">
      <c r="A30" t="s">
        <v>12</v>
      </c>
      <c r="B30" t="s">
        <v>6</v>
      </c>
      <c r="C30" t="s">
        <v>99</v>
      </c>
      <c r="D30" t="s">
        <v>100</v>
      </c>
      <c r="E30" t="s">
        <v>101</v>
      </c>
      <c r="F30" t="s">
        <v>102</v>
      </c>
      <c r="G30" s="8">
        <v>11</v>
      </c>
      <c r="H30" s="8">
        <v>16</v>
      </c>
    </row>
    <row r="31" spans="1:8" x14ac:dyDescent="0.25">
      <c r="A31" t="s">
        <v>12</v>
      </c>
      <c r="B31" t="s">
        <v>6</v>
      </c>
      <c r="C31" t="s">
        <v>103</v>
      </c>
      <c r="D31" t="s">
        <v>104</v>
      </c>
      <c r="E31" t="s">
        <v>105</v>
      </c>
      <c r="F31" t="s">
        <v>106</v>
      </c>
      <c r="G31" s="8">
        <v>10</v>
      </c>
      <c r="H31" s="8">
        <v>55</v>
      </c>
    </row>
    <row r="32" spans="1:8" x14ac:dyDescent="0.25">
      <c r="A32" t="s">
        <v>12</v>
      </c>
      <c r="B32" t="s">
        <v>6</v>
      </c>
      <c r="C32" t="s">
        <v>107</v>
      </c>
      <c r="D32" t="s">
        <v>108</v>
      </c>
      <c r="E32" t="s">
        <v>109</v>
      </c>
      <c r="F32" t="s">
        <v>110</v>
      </c>
      <c r="G32" s="8">
        <v>10</v>
      </c>
      <c r="H32" s="8">
        <v>54</v>
      </c>
    </row>
    <row r="33" spans="1:17" x14ac:dyDescent="0.25">
      <c r="A33" t="s">
        <v>12</v>
      </c>
      <c r="B33" t="s">
        <v>6</v>
      </c>
      <c r="C33" t="s">
        <v>111</v>
      </c>
      <c r="D33" t="s">
        <v>112</v>
      </c>
      <c r="E33" t="s">
        <v>113</v>
      </c>
      <c r="F33" t="s">
        <v>114</v>
      </c>
      <c r="G33" s="8">
        <v>10</v>
      </c>
      <c r="H33" s="8">
        <v>35</v>
      </c>
    </row>
    <row r="34" spans="1:17" x14ac:dyDescent="0.25">
      <c r="A34" t="s">
        <v>12</v>
      </c>
      <c r="B34" t="s">
        <v>6</v>
      </c>
      <c r="C34" t="s">
        <v>115</v>
      </c>
      <c r="D34" t="s">
        <v>116</v>
      </c>
      <c r="E34" t="s">
        <v>117</v>
      </c>
      <c r="F34" t="s">
        <v>118</v>
      </c>
      <c r="G34" s="8">
        <v>10</v>
      </c>
      <c r="H34" s="8">
        <v>26</v>
      </c>
    </row>
    <row r="35" spans="1:17" x14ac:dyDescent="0.25">
      <c r="A35" t="s">
        <v>12</v>
      </c>
      <c r="B35" t="s">
        <v>6</v>
      </c>
      <c r="C35" t="s">
        <v>119</v>
      </c>
      <c r="D35" t="s">
        <v>120</v>
      </c>
      <c r="E35" t="s">
        <v>121</v>
      </c>
      <c r="F35" t="s">
        <v>122</v>
      </c>
      <c r="G35" s="8">
        <v>10</v>
      </c>
      <c r="H35" s="8">
        <v>28</v>
      </c>
    </row>
    <row r="36" spans="1:17" x14ac:dyDescent="0.25">
      <c r="A36" t="s">
        <v>12</v>
      </c>
      <c r="B36" t="s">
        <v>6</v>
      </c>
      <c r="C36" t="s">
        <v>123</v>
      </c>
      <c r="D36" t="s">
        <v>124</v>
      </c>
      <c r="E36" t="s">
        <v>125</v>
      </c>
      <c r="F36" t="s">
        <v>126</v>
      </c>
      <c r="G36" s="8">
        <v>10</v>
      </c>
      <c r="H36" s="8">
        <v>32</v>
      </c>
    </row>
    <row r="37" spans="1:17" x14ac:dyDescent="0.25">
      <c r="A37" t="s">
        <v>12</v>
      </c>
      <c r="B37" t="s">
        <v>6</v>
      </c>
      <c r="C37" t="s">
        <v>127</v>
      </c>
      <c r="D37" t="s">
        <v>128</v>
      </c>
      <c r="E37" t="s">
        <v>129</v>
      </c>
      <c r="F37" t="s">
        <v>44</v>
      </c>
      <c r="G37" s="8">
        <v>11</v>
      </c>
      <c r="H37" s="8">
        <v>1</v>
      </c>
      <c r="I37" s="4" t="s">
        <v>481</v>
      </c>
      <c r="J37" s="4" t="s">
        <v>482</v>
      </c>
      <c r="K37" s="4" t="s">
        <v>483</v>
      </c>
      <c r="L37" s="4" t="s">
        <v>484</v>
      </c>
      <c r="M37" s="4" t="s">
        <v>485</v>
      </c>
      <c r="N37" s="4" t="s">
        <v>486</v>
      </c>
      <c r="O37" s="4" t="s">
        <v>487</v>
      </c>
      <c r="P37" s="4" t="s">
        <v>488</v>
      </c>
      <c r="Q37" s="4" t="s">
        <v>489</v>
      </c>
    </row>
    <row r="38" spans="1:17" x14ac:dyDescent="0.25">
      <c r="A38" t="s">
        <v>12</v>
      </c>
      <c r="B38" t="s">
        <v>6</v>
      </c>
      <c r="C38" t="s">
        <v>130</v>
      </c>
      <c r="D38" t="s">
        <v>131</v>
      </c>
      <c r="E38" t="s">
        <v>132</v>
      </c>
      <c r="F38" t="s">
        <v>133</v>
      </c>
      <c r="G38" s="8">
        <v>11</v>
      </c>
      <c r="H38" s="8">
        <v>17</v>
      </c>
      <c r="I38" s="5">
        <f>SUM(G8:G38)</f>
        <v>331</v>
      </c>
      <c r="J38" s="6">
        <f>SUM(H8:H38)/60</f>
        <v>15.033333333333333</v>
      </c>
      <c r="K38" s="6">
        <f>J38+I38</f>
        <v>346.03333333333336</v>
      </c>
      <c r="L38" s="6">
        <f>K38-J7</f>
        <v>112.03333333333336</v>
      </c>
      <c r="M38" s="7">
        <f>50/8</f>
        <v>6.25</v>
      </c>
      <c r="N38" s="7">
        <f>L38*M38</f>
        <v>700.20833333333348</v>
      </c>
      <c r="O38" s="6">
        <f>(M38*8*30)+300</f>
        <v>1800</v>
      </c>
      <c r="P38" s="7">
        <v>500</v>
      </c>
      <c r="Q38" s="6">
        <f>O38+N38-P38</f>
        <v>2000.2083333333335</v>
      </c>
    </row>
    <row r="39" spans="1:17" x14ac:dyDescent="0.25">
      <c r="A39" t="s">
        <v>134</v>
      </c>
      <c r="B39" t="s">
        <v>6</v>
      </c>
      <c r="C39" t="s">
        <v>13</v>
      </c>
      <c r="D39" t="s">
        <v>135</v>
      </c>
      <c r="E39" t="s">
        <v>136</v>
      </c>
      <c r="F39" t="s">
        <v>137</v>
      </c>
      <c r="G39" s="8">
        <v>9</v>
      </c>
      <c r="H39" s="8">
        <v>23</v>
      </c>
    </row>
    <row r="40" spans="1:17" x14ac:dyDescent="0.25">
      <c r="A40" t="s">
        <v>134</v>
      </c>
      <c r="B40" t="s">
        <v>6</v>
      </c>
      <c r="C40" t="s">
        <v>17</v>
      </c>
      <c r="D40" t="s">
        <v>138</v>
      </c>
      <c r="E40" t="s">
        <v>139</v>
      </c>
      <c r="F40" t="s">
        <v>140</v>
      </c>
      <c r="G40" s="8">
        <v>9</v>
      </c>
      <c r="H40" s="8">
        <v>37</v>
      </c>
    </row>
    <row r="41" spans="1:17" x14ac:dyDescent="0.25">
      <c r="A41" t="s">
        <v>134</v>
      </c>
      <c r="B41" t="s">
        <v>6</v>
      </c>
      <c r="C41" t="s">
        <v>21</v>
      </c>
      <c r="D41" t="s">
        <v>141</v>
      </c>
      <c r="E41" t="s">
        <v>142</v>
      </c>
      <c r="F41" t="s">
        <v>143</v>
      </c>
      <c r="G41" s="8">
        <v>9</v>
      </c>
      <c r="H41" s="8">
        <v>31</v>
      </c>
    </row>
    <row r="42" spans="1:17" x14ac:dyDescent="0.25">
      <c r="A42" t="s">
        <v>134</v>
      </c>
      <c r="B42" t="s">
        <v>6</v>
      </c>
      <c r="C42" t="s">
        <v>25</v>
      </c>
      <c r="D42" t="s">
        <v>144</v>
      </c>
      <c r="E42" t="s">
        <v>145</v>
      </c>
      <c r="F42" t="s">
        <v>146</v>
      </c>
      <c r="G42" s="8">
        <v>9</v>
      </c>
      <c r="H42" s="8">
        <v>45</v>
      </c>
    </row>
    <row r="43" spans="1:17" x14ac:dyDescent="0.25">
      <c r="A43" t="s">
        <v>134</v>
      </c>
      <c r="B43" t="s">
        <v>6</v>
      </c>
      <c r="C43" t="s">
        <v>33</v>
      </c>
      <c r="D43" t="s">
        <v>147</v>
      </c>
      <c r="E43" t="s">
        <v>148</v>
      </c>
      <c r="F43" t="s">
        <v>149</v>
      </c>
      <c r="G43" s="8">
        <v>9</v>
      </c>
      <c r="H43" s="8">
        <v>29</v>
      </c>
    </row>
    <row r="44" spans="1:17" x14ac:dyDescent="0.25">
      <c r="A44" t="s">
        <v>134</v>
      </c>
      <c r="B44" t="s">
        <v>6</v>
      </c>
      <c r="C44" t="s">
        <v>37</v>
      </c>
      <c r="D44" t="s">
        <v>150</v>
      </c>
      <c r="E44" t="s">
        <v>151</v>
      </c>
      <c r="F44" t="s">
        <v>152</v>
      </c>
      <c r="G44" s="8">
        <v>9</v>
      </c>
      <c r="H44" s="8">
        <v>26</v>
      </c>
    </row>
    <row r="45" spans="1:17" x14ac:dyDescent="0.25">
      <c r="A45" t="s">
        <v>134</v>
      </c>
      <c r="B45" t="s">
        <v>6</v>
      </c>
      <c r="C45" t="s">
        <v>41</v>
      </c>
      <c r="D45" t="s">
        <v>153</v>
      </c>
      <c r="E45" t="s">
        <v>154</v>
      </c>
      <c r="F45" t="s">
        <v>155</v>
      </c>
      <c r="G45" s="8">
        <v>9</v>
      </c>
      <c r="H45" s="8">
        <v>36</v>
      </c>
    </row>
    <row r="46" spans="1:17" x14ac:dyDescent="0.25">
      <c r="A46" t="s">
        <v>134</v>
      </c>
      <c r="B46" t="s">
        <v>6</v>
      </c>
      <c r="C46" t="s">
        <v>45</v>
      </c>
      <c r="D46" t="s">
        <v>156</v>
      </c>
      <c r="E46" t="s">
        <v>157</v>
      </c>
      <c r="F46" t="s">
        <v>158</v>
      </c>
      <c r="G46" s="8">
        <v>9</v>
      </c>
      <c r="H46" s="8">
        <v>46</v>
      </c>
    </row>
    <row r="47" spans="1:17" x14ac:dyDescent="0.25">
      <c r="A47" t="s">
        <v>134</v>
      </c>
      <c r="B47" t="s">
        <v>6</v>
      </c>
      <c r="C47" t="s">
        <v>49</v>
      </c>
      <c r="D47" t="s">
        <v>159</v>
      </c>
      <c r="E47" t="s">
        <v>160</v>
      </c>
      <c r="F47" t="s">
        <v>161</v>
      </c>
      <c r="G47" s="8">
        <v>9</v>
      </c>
      <c r="H47" s="8">
        <v>32</v>
      </c>
    </row>
    <row r="48" spans="1:17" x14ac:dyDescent="0.25">
      <c r="A48" t="s">
        <v>134</v>
      </c>
      <c r="B48" t="s">
        <v>6</v>
      </c>
      <c r="C48" t="s">
        <v>53</v>
      </c>
      <c r="D48" t="s">
        <v>162</v>
      </c>
      <c r="E48" t="s">
        <v>163</v>
      </c>
      <c r="F48" t="s">
        <v>164</v>
      </c>
      <c r="G48" s="8">
        <v>9</v>
      </c>
      <c r="H48" s="8">
        <v>27</v>
      </c>
    </row>
    <row r="49" spans="1:8" x14ac:dyDescent="0.25">
      <c r="A49" t="s">
        <v>134</v>
      </c>
      <c r="B49" t="s">
        <v>6</v>
      </c>
      <c r="C49" t="s">
        <v>57</v>
      </c>
      <c r="D49" t="s">
        <v>165</v>
      </c>
      <c r="E49" t="s">
        <v>166</v>
      </c>
      <c r="F49" t="s">
        <v>149</v>
      </c>
      <c r="G49" s="8">
        <v>9</v>
      </c>
      <c r="H49" s="8">
        <v>29</v>
      </c>
    </row>
    <row r="50" spans="1:8" x14ac:dyDescent="0.25">
      <c r="A50" t="s">
        <v>134</v>
      </c>
      <c r="B50" t="s">
        <v>6</v>
      </c>
      <c r="C50" t="s">
        <v>64</v>
      </c>
      <c r="D50" t="s">
        <v>167</v>
      </c>
      <c r="E50" t="s">
        <v>168</v>
      </c>
      <c r="F50" t="s">
        <v>169</v>
      </c>
      <c r="G50" s="8">
        <v>9</v>
      </c>
      <c r="H50" s="8">
        <v>47</v>
      </c>
    </row>
    <row r="51" spans="1:8" x14ac:dyDescent="0.25">
      <c r="A51" t="s">
        <v>134</v>
      </c>
      <c r="B51" t="s">
        <v>6</v>
      </c>
      <c r="C51" t="s">
        <v>68</v>
      </c>
      <c r="D51" t="s">
        <v>170</v>
      </c>
      <c r="E51" t="s">
        <v>171</v>
      </c>
      <c r="F51" t="s">
        <v>172</v>
      </c>
      <c r="G51" s="8">
        <v>9</v>
      </c>
      <c r="H51" s="8">
        <v>41</v>
      </c>
    </row>
    <row r="52" spans="1:8" x14ac:dyDescent="0.25">
      <c r="A52" t="s">
        <v>134</v>
      </c>
      <c r="B52" t="s">
        <v>6</v>
      </c>
      <c r="C52" t="s">
        <v>72</v>
      </c>
      <c r="D52" t="s">
        <v>173</v>
      </c>
      <c r="E52" t="s">
        <v>174</v>
      </c>
      <c r="F52" t="s">
        <v>137</v>
      </c>
      <c r="G52" s="8">
        <v>9</v>
      </c>
      <c r="H52" s="8">
        <v>23</v>
      </c>
    </row>
    <row r="53" spans="1:8" x14ac:dyDescent="0.25">
      <c r="A53" t="s">
        <v>134</v>
      </c>
      <c r="B53" t="s">
        <v>6</v>
      </c>
      <c r="C53" t="s">
        <v>76</v>
      </c>
      <c r="D53" t="s">
        <v>175</v>
      </c>
      <c r="E53" t="s">
        <v>176</v>
      </c>
      <c r="F53" t="s">
        <v>177</v>
      </c>
      <c r="G53" s="8">
        <v>9</v>
      </c>
      <c r="H53" s="8">
        <v>33</v>
      </c>
    </row>
    <row r="54" spans="1:8" x14ac:dyDescent="0.25">
      <c r="A54" t="s">
        <v>134</v>
      </c>
      <c r="B54" t="s">
        <v>6</v>
      </c>
      <c r="C54" t="s">
        <v>80</v>
      </c>
      <c r="D54" t="s">
        <v>178</v>
      </c>
      <c r="E54" t="s">
        <v>179</v>
      </c>
      <c r="F54" t="s">
        <v>180</v>
      </c>
      <c r="G54" s="8">
        <v>0</v>
      </c>
      <c r="H54" s="8">
        <v>0</v>
      </c>
    </row>
    <row r="55" spans="1:8" x14ac:dyDescent="0.25">
      <c r="A55" t="s">
        <v>134</v>
      </c>
      <c r="B55" t="s">
        <v>6</v>
      </c>
      <c r="C55" t="s">
        <v>80</v>
      </c>
      <c r="D55" t="s">
        <v>181</v>
      </c>
      <c r="E55" t="s">
        <v>182</v>
      </c>
      <c r="F55" t="s">
        <v>183</v>
      </c>
      <c r="G55" s="8">
        <v>9</v>
      </c>
      <c r="H55" s="8">
        <v>8</v>
      </c>
    </row>
    <row r="56" spans="1:8" x14ac:dyDescent="0.25">
      <c r="A56" t="s">
        <v>134</v>
      </c>
      <c r="B56" t="s">
        <v>6</v>
      </c>
      <c r="C56" t="s">
        <v>84</v>
      </c>
      <c r="D56" t="s">
        <v>184</v>
      </c>
      <c r="E56" t="s">
        <v>185</v>
      </c>
      <c r="F56" t="s">
        <v>186</v>
      </c>
      <c r="G56" s="8">
        <v>0</v>
      </c>
      <c r="H56" s="8">
        <v>1</v>
      </c>
    </row>
    <row r="57" spans="1:8" x14ac:dyDescent="0.25">
      <c r="A57" t="s">
        <v>134</v>
      </c>
      <c r="B57" t="s">
        <v>6</v>
      </c>
      <c r="C57" t="s">
        <v>84</v>
      </c>
      <c r="D57" t="s">
        <v>187</v>
      </c>
      <c r="E57" t="s">
        <v>188</v>
      </c>
      <c r="F57" t="s">
        <v>189</v>
      </c>
      <c r="G57" s="8">
        <v>9</v>
      </c>
      <c r="H57" s="8">
        <v>13</v>
      </c>
    </row>
    <row r="58" spans="1:8" x14ac:dyDescent="0.25">
      <c r="A58" t="s">
        <v>134</v>
      </c>
      <c r="B58" t="s">
        <v>6</v>
      </c>
      <c r="C58" t="s">
        <v>87</v>
      </c>
      <c r="D58" t="s">
        <v>190</v>
      </c>
      <c r="E58" t="s">
        <v>191</v>
      </c>
      <c r="F58" t="s">
        <v>192</v>
      </c>
      <c r="G58" s="8">
        <v>9</v>
      </c>
      <c r="H58" s="8">
        <v>11</v>
      </c>
    </row>
    <row r="59" spans="1:8" x14ac:dyDescent="0.25">
      <c r="A59" t="s">
        <v>134</v>
      </c>
      <c r="B59" t="s">
        <v>6</v>
      </c>
      <c r="C59" t="s">
        <v>91</v>
      </c>
      <c r="D59" t="s">
        <v>193</v>
      </c>
      <c r="E59" t="s">
        <v>194</v>
      </c>
      <c r="F59" t="s">
        <v>195</v>
      </c>
      <c r="G59" s="8">
        <v>9</v>
      </c>
      <c r="H59" s="8">
        <v>3</v>
      </c>
    </row>
    <row r="60" spans="1:8" x14ac:dyDescent="0.25">
      <c r="A60" t="s">
        <v>134</v>
      </c>
      <c r="B60" t="s">
        <v>6</v>
      </c>
      <c r="C60" t="s">
        <v>95</v>
      </c>
      <c r="D60" t="s">
        <v>196</v>
      </c>
      <c r="E60" t="s">
        <v>197</v>
      </c>
      <c r="F60" t="s">
        <v>198</v>
      </c>
      <c r="G60" s="8">
        <v>8</v>
      </c>
      <c r="H60" s="8">
        <v>59</v>
      </c>
    </row>
    <row r="61" spans="1:8" x14ac:dyDescent="0.25">
      <c r="A61" t="s">
        <v>134</v>
      </c>
      <c r="B61" t="s">
        <v>6</v>
      </c>
      <c r="C61" t="s">
        <v>99</v>
      </c>
      <c r="D61" t="s">
        <v>199</v>
      </c>
      <c r="E61" t="s">
        <v>200</v>
      </c>
      <c r="F61" t="s">
        <v>164</v>
      </c>
      <c r="G61" s="8">
        <v>9</v>
      </c>
      <c r="H61" s="8">
        <v>27</v>
      </c>
    </row>
    <row r="62" spans="1:8" x14ac:dyDescent="0.25">
      <c r="A62" t="s">
        <v>134</v>
      </c>
      <c r="B62" t="s">
        <v>6</v>
      </c>
      <c r="C62" t="s">
        <v>103</v>
      </c>
      <c r="D62" t="s">
        <v>201</v>
      </c>
      <c r="E62" t="s">
        <v>202</v>
      </c>
      <c r="F62" t="s">
        <v>203</v>
      </c>
      <c r="G62" s="8">
        <v>0</v>
      </c>
      <c r="H62" s="8">
        <v>11</v>
      </c>
    </row>
    <row r="63" spans="1:8" x14ac:dyDescent="0.25">
      <c r="A63" t="s">
        <v>134</v>
      </c>
      <c r="B63" t="s">
        <v>6</v>
      </c>
      <c r="C63" t="s">
        <v>103</v>
      </c>
      <c r="D63" t="s">
        <v>204</v>
      </c>
      <c r="E63" t="s">
        <v>205</v>
      </c>
      <c r="F63" t="s">
        <v>195</v>
      </c>
      <c r="G63" s="8">
        <v>9</v>
      </c>
      <c r="H63" s="8">
        <v>3</v>
      </c>
    </row>
    <row r="64" spans="1:8" x14ac:dyDescent="0.25">
      <c r="A64" t="s">
        <v>134</v>
      </c>
      <c r="B64" t="s">
        <v>6</v>
      </c>
      <c r="C64" t="s">
        <v>107</v>
      </c>
      <c r="D64" t="s">
        <v>206</v>
      </c>
      <c r="E64" t="s">
        <v>207</v>
      </c>
      <c r="F64" t="s">
        <v>208</v>
      </c>
      <c r="G64" s="8">
        <v>9</v>
      </c>
      <c r="H64" s="8">
        <v>10</v>
      </c>
    </row>
    <row r="65" spans="1:17" x14ac:dyDescent="0.25">
      <c r="A65" t="s">
        <v>134</v>
      </c>
      <c r="B65" t="s">
        <v>6</v>
      </c>
      <c r="C65" t="s">
        <v>111</v>
      </c>
      <c r="D65" t="s">
        <v>209</v>
      </c>
      <c r="E65" t="s">
        <v>210</v>
      </c>
      <c r="F65" t="s">
        <v>211</v>
      </c>
      <c r="G65" s="8">
        <v>9</v>
      </c>
      <c r="H65" s="8">
        <v>15</v>
      </c>
    </row>
    <row r="66" spans="1:17" x14ac:dyDescent="0.25">
      <c r="A66" t="s">
        <v>134</v>
      </c>
      <c r="B66" t="s">
        <v>6</v>
      </c>
      <c r="C66" t="s">
        <v>115</v>
      </c>
      <c r="D66" t="s">
        <v>212</v>
      </c>
      <c r="E66" t="s">
        <v>213</v>
      </c>
      <c r="F66" t="s">
        <v>214</v>
      </c>
      <c r="G66" s="8">
        <v>9</v>
      </c>
      <c r="H66" s="8">
        <v>1</v>
      </c>
    </row>
    <row r="67" spans="1:17" x14ac:dyDescent="0.25">
      <c r="A67" t="s">
        <v>134</v>
      </c>
      <c r="B67" t="s">
        <v>6</v>
      </c>
      <c r="C67" t="s">
        <v>119</v>
      </c>
      <c r="D67" t="s">
        <v>215</v>
      </c>
      <c r="E67" t="s">
        <v>216</v>
      </c>
      <c r="F67" t="s">
        <v>217</v>
      </c>
      <c r="G67" s="8">
        <v>9</v>
      </c>
      <c r="H67" s="8">
        <v>4</v>
      </c>
    </row>
    <row r="68" spans="1:17" x14ac:dyDescent="0.25">
      <c r="A68" t="s">
        <v>134</v>
      </c>
      <c r="B68" t="s">
        <v>6</v>
      </c>
      <c r="C68" t="s">
        <v>123</v>
      </c>
      <c r="D68" t="s">
        <v>218</v>
      </c>
      <c r="E68" t="s">
        <v>219</v>
      </c>
      <c r="F68" t="s">
        <v>183</v>
      </c>
      <c r="G68" s="8">
        <v>9</v>
      </c>
      <c r="H68" s="8">
        <v>8</v>
      </c>
    </row>
    <row r="69" spans="1:17" x14ac:dyDescent="0.25">
      <c r="A69" t="s">
        <v>134</v>
      </c>
      <c r="B69" t="s">
        <v>6</v>
      </c>
      <c r="C69" t="s">
        <v>127</v>
      </c>
      <c r="D69" t="s">
        <v>220</v>
      </c>
      <c r="E69" t="s">
        <v>221</v>
      </c>
      <c r="F69" t="s">
        <v>222</v>
      </c>
      <c r="G69" s="8">
        <v>9</v>
      </c>
      <c r="H69" s="8">
        <v>24</v>
      </c>
      <c r="I69" s="4" t="s">
        <v>481</v>
      </c>
      <c r="J69" s="4" t="s">
        <v>482</v>
      </c>
      <c r="K69" s="4" t="s">
        <v>483</v>
      </c>
      <c r="L69" s="4" t="s">
        <v>484</v>
      </c>
      <c r="M69" s="4" t="s">
        <v>485</v>
      </c>
      <c r="N69" s="4" t="s">
        <v>486</v>
      </c>
      <c r="O69" s="4" t="s">
        <v>487</v>
      </c>
      <c r="P69" s="4" t="s">
        <v>488</v>
      </c>
      <c r="Q69" s="4" t="s">
        <v>489</v>
      </c>
    </row>
    <row r="70" spans="1:17" x14ac:dyDescent="0.25">
      <c r="A70" t="s">
        <v>134</v>
      </c>
      <c r="B70" t="s">
        <v>6</v>
      </c>
      <c r="C70" t="s">
        <v>130</v>
      </c>
      <c r="D70" t="s">
        <v>223</v>
      </c>
      <c r="E70" t="s">
        <v>224</v>
      </c>
      <c r="F70" t="s">
        <v>161</v>
      </c>
      <c r="G70" s="8">
        <v>9</v>
      </c>
      <c r="H70" s="8">
        <v>32</v>
      </c>
      <c r="I70" s="5">
        <f>SUM(G39:G70)</f>
        <v>260</v>
      </c>
      <c r="J70" s="6">
        <f>SUM(H39:H70)/60</f>
        <v>12.25</v>
      </c>
      <c r="K70" s="6">
        <f>J70+I70</f>
        <v>272.25</v>
      </c>
      <c r="L70" s="6">
        <f>K70-234</f>
        <v>38.25</v>
      </c>
      <c r="M70" s="7">
        <f>100/8</f>
        <v>12.5</v>
      </c>
      <c r="N70" s="7">
        <f>L70*M70</f>
        <v>478.125</v>
      </c>
      <c r="O70" s="6">
        <f>(M70*8*30)</f>
        <v>3000</v>
      </c>
      <c r="P70" s="7">
        <v>1500</v>
      </c>
      <c r="Q70" s="6">
        <f>O70+N70-P70</f>
        <v>1978.125</v>
      </c>
    </row>
    <row r="71" spans="1:17" x14ac:dyDescent="0.25">
      <c r="A71" t="s">
        <v>225</v>
      </c>
      <c r="B71" t="s">
        <v>6</v>
      </c>
      <c r="C71" t="s">
        <v>13</v>
      </c>
      <c r="D71" t="s">
        <v>226</v>
      </c>
      <c r="E71" t="s">
        <v>227</v>
      </c>
      <c r="F71" t="s">
        <v>36</v>
      </c>
      <c r="G71" s="8">
        <v>10</v>
      </c>
      <c r="H71" s="8">
        <v>40</v>
      </c>
    </row>
    <row r="72" spans="1:17" x14ac:dyDescent="0.25">
      <c r="A72" t="s">
        <v>225</v>
      </c>
      <c r="B72" t="s">
        <v>6</v>
      </c>
      <c r="C72" t="s">
        <v>17</v>
      </c>
      <c r="D72" t="s">
        <v>228</v>
      </c>
      <c r="E72" t="s">
        <v>229</v>
      </c>
      <c r="F72" t="s">
        <v>230</v>
      </c>
      <c r="G72" s="8">
        <v>11</v>
      </c>
      <c r="H72" s="8">
        <v>7</v>
      </c>
    </row>
    <row r="73" spans="1:17" x14ac:dyDescent="0.25">
      <c r="A73" t="s">
        <v>225</v>
      </c>
      <c r="B73" t="s">
        <v>6</v>
      </c>
      <c r="C73" t="s">
        <v>21</v>
      </c>
      <c r="D73" t="s">
        <v>231</v>
      </c>
      <c r="E73" t="s">
        <v>232</v>
      </c>
      <c r="F73" t="s">
        <v>233</v>
      </c>
      <c r="G73" s="8">
        <v>11</v>
      </c>
      <c r="H73" s="8">
        <v>5</v>
      </c>
    </row>
    <row r="74" spans="1:17" x14ac:dyDescent="0.25">
      <c r="A74" t="s">
        <v>225</v>
      </c>
      <c r="B74" t="s">
        <v>6</v>
      </c>
      <c r="C74" t="s">
        <v>25</v>
      </c>
      <c r="D74" t="s">
        <v>234</v>
      </c>
      <c r="E74" t="s">
        <v>235</v>
      </c>
      <c r="F74" t="s">
        <v>236</v>
      </c>
      <c r="G74" s="8">
        <v>10</v>
      </c>
      <c r="H74" s="8">
        <v>44</v>
      </c>
    </row>
    <row r="75" spans="1:17" x14ac:dyDescent="0.25">
      <c r="A75" t="s">
        <v>225</v>
      </c>
      <c r="B75" t="s">
        <v>6</v>
      </c>
      <c r="C75" t="s">
        <v>29</v>
      </c>
      <c r="D75" t="s">
        <v>237</v>
      </c>
      <c r="E75" t="s">
        <v>238</v>
      </c>
      <c r="F75" t="s">
        <v>48</v>
      </c>
      <c r="G75" s="8">
        <v>11</v>
      </c>
      <c r="H75" s="8">
        <v>39</v>
      </c>
    </row>
    <row r="76" spans="1:17" x14ac:dyDescent="0.25">
      <c r="A76" t="s">
        <v>225</v>
      </c>
      <c r="B76" t="s">
        <v>6</v>
      </c>
      <c r="C76" t="s">
        <v>33</v>
      </c>
      <c r="D76" t="s">
        <v>239</v>
      </c>
      <c r="E76" t="s">
        <v>240</v>
      </c>
      <c r="F76" t="s">
        <v>241</v>
      </c>
      <c r="G76" s="8">
        <v>10</v>
      </c>
      <c r="H76" s="8">
        <v>41</v>
      </c>
    </row>
    <row r="77" spans="1:17" x14ac:dyDescent="0.25">
      <c r="A77" t="s">
        <v>225</v>
      </c>
      <c r="B77" t="s">
        <v>6</v>
      </c>
      <c r="C77" t="s">
        <v>37</v>
      </c>
      <c r="D77" t="s">
        <v>242</v>
      </c>
      <c r="E77" t="s">
        <v>243</v>
      </c>
      <c r="F77" t="s">
        <v>244</v>
      </c>
      <c r="G77" s="8">
        <v>10</v>
      </c>
      <c r="H77" s="8">
        <v>37</v>
      </c>
    </row>
    <row r="78" spans="1:17" x14ac:dyDescent="0.25">
      <c r="A78" t="s">
        <v>225</v>
      </c>
      <c r="B78" t="s">
        <v>6</v>
      </c>
      <c r="C78" t="s">
        <v>41</v>
      </c>
      <c r="D78" t="s">
        <v>245</v>
      </c>
      <c r="E78" t="s">
        <v>246</v>
      </c>
      <c r="F78" t="s">
        <v>247</v>
      </c>
      <c r="G78" s="8">
        <v>10</v>
      </c>
      <c r="H78" s="8">
        <v>43</v>
      </c>
    </row>
    <row r="79" spans="1:17" x14ac:dyDescent="0.25">
      <c r="A79" t="s">
        <v>225</v>
      </c>
      <c r="B79" t="s">
        <v>6</v>
      </c>
      <c r="C79" t="s">
        <v>45</v>
      </c>
      <c r="D79" t="s">
        <v>248</v>
      </c>
      <c r="E79" t="s">
        <v>249</v>
      </c>
      <c r="F79" t="s">
        <v>250</v>
      </c>
      <c r="G79" s="8">
        <v>11</v>
      </c>
      <c r="H79" s="8">
        <v>35</v>
      </c>
    </row>
    <row r="80" spans="1:17" x14ac:dyDescent="0.25">
      <c r="A80" t="s">
        <v>225</v>
      </c>
      <c r="B80" t="s">
        <v>6</v>
      </c>
      <c r="C80" t="s">
        <v>49</v>
      </c>
      <c r="D80" t="s">
        <v>251</v>
      </c>
      <c r="E80" t="s">
        <v>252</v>
      </c>
      <c r="F80" t="s">
        <v>253</v>
      </c>
      <c r="G80" s="8">
        <v>12</v>
      </c>
      <c r="H80" s="8">
        <v>2</v>
      </c>
    </row>
    <row r="81" spans="1:8" x14ac:dyDescent="0.25">
      <c r="A81" t="s">
        <v>225</v>
      </c>
      <c r="B81" t="s">
        <v>6</v>
      </c>
      <c r="C81" t="s">
        <v>53</v>
      </c>
      <c r="D81" t="s">
        <v>254</v>
      </c>
      <c r="E81" t="s">
        <v>255</v>
      </c>
      <c r="F81" t="s">
        <v>256</v>
      </c>
      <c r="G81" s="8">
        <v>11</v>
      </c>
      <c r="H81" s="8">
        <v>34</v>
      </c>
    </row>
    <row r="82" spans="1:8" x14ac:dyDescent="0.25">
      <c r="A82" t="s">
        <v>225</v>
      </c>
      <c r="B82" t="s">
        <v>6</v>
      </c>
      <c r="C82" t="s">
        <v>57</v>
      </c>
      <c r="D82" t="s">
        <v>257</v>
      </c>
      <c r="E82" t="s">
        <v>258</v>
      </c>
      <c r="F82" t="s">
        <v>133</v>
      </c>
      <c r="G82" s="8">
        <v>11</v>
      </c>
      <c r="H82" s="8">
        <v>17</v>
      </c>
    </row>
    <row r="83" spans="1:8" x14ac:dyDescent="0.25">
      <c r="A83" t="s">
        <v>225</v>
      </c>
      <c r="B83" t="s">
        <v>6</v>
      </c>
      <c r="C83" t="s">
        <v>61</v>
      </c>
      <c r="D83" t="s">
        <v>259</v>
      </c>
      <c r="E83" t="s">
        <v>260</v>
      </c>
      <c r="F83" t="s">
        <v>261</v>
      </c>
      <c r="G83" s="8">
        <v>11</v>
      </c>
      <c r="H83" s="8">
        <v>8</v>
      </c>
    </row>
    <row r="84" spans="1:8" x14ac:dyDescent="0.25">
      <c r="A84" t="s">
        <v>225</v>
      </c>
      <c r="B84" t="s">
        <v>6</v>
      </c>
      <c r="C84" t="s">
        <v>64</v>
      </c>
      <c r="D84" t="s">
        <v>262</v>
      </c>
      <c r="E84" t="s">
        <v>263</v>
      </c>
      <c r="F84" t="s">
        <v>264</v>
      </c>
      <c r="G84" s="8">
        <v>11</v>
      </c>
      <c r="H84" s="8">
        <v>38</v>
      </c>
    </row>
    <row r="85" spans="1:8" x14ac:dyDescent="0.25">
      <c r="A85" t="s">
        <v>225</v>
      </c>
      <c r="B85" t="s">
        <v>6</v>
      </c>
      <c r="C85" t="s">
        <v>68</v>
      </c>
      <c r="D85" t="s">
        <v>265</v>
      </c>
      <c r="E85" t="s">
        <v>266</v>
      </c>
      <c r="F85" t="s">
        <v>267</v>
      </c>
      <c r="G85" s="8">
        <v>12</v>
      </c>
      <c r="H85" s="8">
        <v>8</v>
      </c>
    </row>
    <row r="86" spans="1:8" x14ac:dyDescent="0.25">
      <c r="A86" t="s">
        <v>225</v>
      </c>
      <c r="B86" t="s">
        <v>6</v>
      </c>
      <c r="C86" t="s">
        <v>72</v>
      </c>
      <c r="D86" t="s">
        <v>268</v>
      </c>
      <c r="E86" t="s">
        <v>269</v>
      </c>
      <c r="F86" t="s">
        <v>75</v>
      </c>
      <c r="G86" s="8">
        <v>11</v>
      </c>
      <c r="H86" s="8">
        <v>32</v>
      </c>
    </row>
    <row r="87" spans="1:8" x14ac:dyDescent="0.25">
      <c r="A87" t="s">
        <v>225</v>
      </c>
      <c r="B87" t="s">
        <v>6</v>
      </c>
      <c r="C87" t="s">
        <v>76</v>
      </c>
      <c r="D87" t="s">
        <v>270</v>
      </c>
      <c r="E87" t="s">
        <v>271</v>
      </c>
      <c r="F87" t="s">
        <v>272</v>
      </c>
      <c r="G87" s="8">
        <v>11</v>
      </c>
      <c r="H87" s="8">
        <v>37</v>
      </c>
    </row>
    <row r="88" spans="1:8" x14ac:dyDescent="0.25">
      <c r="A88" t="s">
        <v>225</v>
      </c>
      <c r="B88" t="s">
        <v>6</v>
      </c>
      <c r="C88" t="s">
        <v>80</v>
      </c>
      <c r="D88" t="s">
        <v>273</v>
      </c>
      <c r="E88" t="s">
        <v>274</v>
      </c>
      <c r="F88" t="s">
        <v>83</v>
      </c>
      <c r="G88" s="8">
        <v>11</v>
      </c>
      <c r="H88" s="8">
        <v>2</v>
      </c>
    </row>
    <row r="89" spans="1:8" x14ac:dyDescent="0.25">
      <c r="A89" t="s">
        <v>225</v>
      </c>
      <c r="B89" t="s">
        <v>6</v>
      </c>
      <c r="C89" t="s">
        <v>84</v>
      </c>
      <c r="D89" t="s">
        <v>275</v>
      </c>
      <c r="E89" t="s">
        <v>276</v>
      </c>
      <c r="F89" t="s">
        <v>261</v>
      </c>
      <c r="G89" s="8">
        <v>11</v>
      </c>
      <c r="H89" s="8">
        <v>8</v>
      </c>
    </row>
    <row r="90" spans="1:8" x14ac:dyDescent="0.25">
      <c r="A90" t="s">
        <v>225</v>
      </c>
      <c r="B90" t="s">
        <v>6</v>
      </c>
      <c r="C90" t="s">
        <v>87</v>
      </c>
      <c r="D90" t="s">
        <v>277</v>
      </c>
      <c r="E90" t="s">
        <v>278</v>
      </c>
      <c r="F90" t="s">
        <v>279</v>
      </c>
      <c r="G90" s="8">
        <v>10</v>
      </c>
      <c r="H90" s="8">
        <v>36</v>
      </c>
    </row>
    <row r="91" spans="1:8" x14ac:dyDescent="0.25">
      <c r="A91" t="s">
        <v>225</v>
      </c>
      <c r="B91" t="s">
        <v>6</v>
      </c>
      <c r="C91" t="s">
        <v>91</v>
      </c>
      <c r="D91" t="s">
        <v>280</v>
      </c>
      <c r="E91" t="s">
        <v>281</v>
      </c>
      <c r="F91" t="s">
        <v>94</v>
      </c>
      <c r="G91" s="8">
        <v>10</v>
      </c>
      <c r="H91" s="8">
        <v>34</v>
      </c>
    </row>
    <row r="92" spans="1:8" x14ac:dyDescent="0.25">
      <c r="A92" t="s">
        <v>225</v>
      </c>
      <c r="B92" t="s">
        <v>6</v>
      </c>
      <c r="C92" t="s">
        <v>95</v>
      </c>
      <c r="D92" t="s">
        <v>282</v>
      </c>
      <c r="E92" t="s">
        <v>283</v>
      </c>
      <c r="F92" t="s">
        <v>122</v>
      </c>
      <c r="G92" s="8">
        <v>10</v>
      </c>
      <c r="H92" s="8">
        <v>28</v>
      </c>
    </row>
    <row r="93" spans="1:8" x14ac:dyDescent="0.25">
      <c r="A93" t="s">
        <v>225</v>
      </c>
      <c r="B93" t="s">
        <v>6</v>
      </c>
      <c r="C93" t="s">
        <v>99</v>
      </c>
      <c r="D93" t="s">
        <v>284</v>
      </c>
      <c r="E93" t="s">
        <v>285</v>
      </c>
      <c r="F93" t="s">
        <v>286</v>
      </c>
      <c r="G93" s="8">
        <v>11</v>
      </c>
      <c r="H93" s="8">
        <v>11</v>
      </c>
    </row>
    <row r="94" spans="1:8" x14ac:dyDescent="0.25">
      <c r="A94" t="s">
        <v>225</v>
      </c>
      <c r="B94" t="s">
        <v>6</v>
      </c>
      <c r="C94" t="s">
        <v>103</v>
      </c>
      <c r="D94" t="s">
        <v>287</v>
      </c>
      <c r="E94" t="s">
        <v>288</v>
      </c>
      <c r="F94" t="s">
        <v>106</v>
      </c>
      <c r="G94" s="8">
        <v>10</v>
      </c>
      <c r="H94" s="8">
        <v>55</v>
      </c>
    </row>
    <row r="95" spans="1:8" x14ac:dyDescent="0.25">
      <c r="A95" t="s">
        <v>225</v>
      </c>
      <c r="B95" t="s">
        <v>6</v>
      </c>
      <c r="C95" t="s">
        <v>107</v>
      </c>
      <c r="D95" t="s">
        <v>289</v>
      </c>
      <c r="E95" t="s">
        <v>290</v>
      </c>
      <c r="F95" t="s">
        <v>110</v>
      </c>
      <c r="G95" s="8">
        <v>10</v>
      </c>
      <c r="H95" s="8">
        <v>54</v>
      </c>
    </row>
    <row r="96" spans="1:8" x14ac:dyDescent="0.25">
      <c r="A96" t="s">
        <v>225</v>
      </c>
      <c r="B96" t="s">
        <v>6</v>
      </c>
      <c r="C96" t="s">
        <v>111</v>
      </c>
      <c r="D96" t="s">
        <v>291</v>
      </c>
      <c r="E96" t="s">
        <v>292</v>
      </c>
      <c r="F96" t="s">
        <v>279</v>
      </c>
      <c r="G96" s="8">
        <v>10</v>
      </c>
      <c r="H96" s="8">
        <v>36</v>
      </c>
    </row>
    <row r="97" spans="1:17" x14ac:dyDescent="0.25">
      <c r="A97" t="s">
        <v>225</v>
      </c>
      <c r="B97" t="s">
        <v>6</v>
      </c>
      <c r="C97" t="s">
        <v>115</v>
      </c>
      <c r="D97" t="s">
        <v>293</v>
      </c>
      <c r="E97" t="s">
        <v>294</v>
      </c>
      <c r="F97" t="s">
        <v>295</v>
      </c>
      <c r="G97" s="8">
        <v>10</v>
      </c>
      <c r="H97" s="8">
        <v>25</v>
      </c>
    </row>
    <row r="98" spans="1:17" x14ac:dyDescent="0.25">
      <c r="A98" t="s">
        <v>225</v>
      </c>
      <c r="B98" t="s">
        <v>6</v>
      </c>
      <c r="C98" t="s">
        <v>119</v>
      </c>
      <c r="D98" t="s">
        <v>296</v>
      </c>
      <c r="E98" t="s">
        <v>297</v>
      </c>
      <c r="F98" t="s">
        <v>122</v>
      </c>
      <c r="G98" s="8">
        <v>10</v>
      </c>
      <c r="H98" s="8">
        <v>28</v>
      </c>
    </row>
    <row r="99" spans="1:17" x14ac:dyDescent="0.25">
      <c r="A99" t="s">
        <v>225</v>
      </c>
      <c r="B99" t="s">
        <v>6</v>
      </c>
      <c r="C99" t="s">
        <v>123</v>
      </c>
      <c r="D99" t="s">
        <v>298</v>
      </c>
      <c r="E99" t="s">
        <v>299</v>
      </c>
      <c r="F99" t="s">
        <v>126</v>
      </c>
      <c r="G99" s="8">
        <v>10</v>
      </c>
      <c r="H99" s="8">
        <v>32</v>
      </c>
    </row>
    <row r="100" spans="1:17" x14ac:dyDescent="0.25">
      <c r="A100" t="s">
        <v>225</v>
      </c>
      <c r="B100" t="s">
        <v>6</v>
      </c>
      <c r="C100" t="s">
        <v>127</v>
      </c>
      <c r="D100" t="s">
        <v>300</v>
      </c>
      <c r="E100" t="s">
        <v>301</v>
      </c>
      <c r="F100" t="s">
        <v>44</v>
      </c>
      <c r="G100" s="8">
        <v>11</v>
      </c>
      <c r="H100" s="8">
        <v>1</v>
      </c>
      <c r="I100" s="4" t="s">
        <v>481</v>
      </c>
      <c r="J100" s="4" t="s">
        <v>482</v>
      </c>
      <c r="K100" s="4" t="s">
        <v>483</v>
      </c>
      <c r="L100" s="4" t="s">
        <v>484</v>
      </c>
      <c r="M100" s="4" t="s">
        <v>485</v>
      </c>
      <c r="N100" s="4" t="s">
        <v>486</v>
      </c>
      <c r="O100" s="4" t="s">
        <v>487</v>
      </c>
      <c r="P100" s="4" t="s">
        <v>488</v>
      </c>
      <c r="Q100" s="4" t="s">
        <v>489</v>
      </c>
    </row>
    <row r="101" spans="1:17" x14ac:dyDescent="0.25">
      <c r="A101" t="s">
        <v>225</v>
      </c>
      <c r="B101" t="s">
        <v>6</v>
      </c>
      <c r="C101" t="s">
        <v>130</v>
      </c>
      <c r="D101" t="s">
        <v>302</v>
      </c>
      <c r="E101" t="s">
        <v>303</v>
      </c>
      <c r="F101" t="s">
        <v>133</v>
      </c>
      <c r="G101" s="8">
        <v>11</v>
      </c>
      <c r="H101" s="8">
        <v>17</v>
      </c>
      <c r="I101" s="5">
        <f>SUM(G71:G101)</f>
        <v>329</v>
      </c>
      <c r="J101" s="6">
        <f>SUM(H71:H101)/60</f>
        <v>13.9</v>
      </c>
      <c r="K101" s="6">
        <f>J101+I101</f>
        <v>342.9</v>
      </c>
      <c r="L101" s="6">
        <f>K101-234</f>
        <v>108.89999999999998</v>
      </c>
      <c r="M101" s="7">
        <f>50/8</f>
        <v>6.25</v>
      </c>
      <c r="N101" s="7">
        <f>L101*M101</f>
        <v>680.62499999999989</v>
      </c>
      <c r="O101" s="6">
        <f>(M101*8*30)+300</f>
        <v>1800</v>
      </c>
      <c r="P101" s="7">
        <v>0</v>
      </c>
      <c r="Q101" s="6">
        <f>O101+N101-P101</f>
        <v>2480.625</v>
      </c>
    </row>
    <row r="102" spans="1:17" x14ac:dyDescent="0.25">
      <c r="A102" t="s">
        <v>304</v>
      </c>
      <c r="B102" t="s">
        <v>6</v>
      </c>
      <c r="C102" t="s">
        <v>13</v>
      </c>
      <c r="D102" t="s">
        <v>305</v>
      </c>
      <c r="E102" t="s">
        <v>306</v>
      </c>
      <c r="F102" t="s">
        <v>36</v>
      </c>
      <c r="G102" s="8">
        <v>10</v>
      </c>
      <c r="H102" s="8">
        <v>40</v>
      </c>
    </row>
    <row r="103" spans="1:17" x14ac:dyDescent="0.25">
      <c r="A103" t="s">
        <v>304</v>
      </c>
      <c r="B103" t="s">
        <v>6</v>
      </c>
      <c r="C103" t="s">
        <v>17</v>
      </c>
      <c r="D103" t="s">
        <v>307</v>
      </c>
      <c r="E103" t="s">
        <v>308</v>
      </c>
      <c r="F103" t="s">
        <v>133</v>
      </c>
      <c r="G103" s="8">
        <v>11</v>
      </c>
      <c r="H103" s="8">
        <v>17</v>
      </c>
    </row>
    <row r="104" spans="1:17" x14ac:dyDescent="0.25">
      <c r="A104" t="s">
        <v>304</v>
      </c>
      <c r="B104" t="s">
        <v>6</v>
      </c>
      <c r="C104" t="s">
        <v>21</v>
      </c>
      <c r="D104" t="s">
        <v>309</v>
      </c>
      <c r="E104" t="s">
        <v>310</v>
      </c>
      <c r="F104" t="s">
        <v>233</v>
      </c>
      <c r="G104" s="8">
        <v>11</v>
      </c>
      <c r="H104" s="8">
        <v>5</v>
      </c>
    </row>
    <row r="105" spans="1:17" x14ac:dyDescent="0.25">
      <c r="A105" t="s">
        <v>304</v>
      </c>
      <c r="B105" t="s">
        <v>6</v>
      </c>
      <c r="C105" t="s">
        <v>25</v>
      </c>
      <c r="D105" t="s">
        <v>311</v>
      </c>
      <c r="E105" t="s">
        <v>312</v>
      </c>
      <c r="F105" t="s">
        <v>236</v>
      </c>
      <c r="G105" s="8">
        <v>10</v>
      </c>
      <c r="H105" s="8">
        <v>44</v>
      </c>
    </row>
    <row r="106" spans="1:17" x14ac:dyDescent="0.25">
      <c r="A106" t="s">
        <v>304</v>
      </c>
      <c r="B106" t="s">
        <v>6</v>
      </c>
      <c r="C106" t="s">
        <v>29</v>
      </c>
      <c r="D106" t="s">
        <v>313</v>
      </c>
      <c r="E106" t="s">
        <v>314</v>
      </c>
      <c r="F106" t="s">
        <v>48</v>
      </c>
      <c r="G106" s="8">
        <v>11</v>
      </c>
      <c r="H106" s="8">
        <v>39</v>
      </c>
    </row>
    <row r="107" spans="1:17" x14ac:dyDescent="0.25">
      <c r="A107" t="s">
        <v>304</v>
      </c>
      <c r="B107" t="s">
        <v>6</v>
      </c>
      <c r="C107" t="s">
        <v>33</v>
      </c>
      <c r="D107" t="s">
        <v>315</v>
      </c>
      <c r="E107" t="s">
        <v>316</v>
      </c>
      <c r="F107" t="s">
        <v>279</v>
      </c>
      <c r="G107" s="8">
        <v>10</v>
      </c>
      <c r="H107" s="8">
        <v>36</v>
      </c>
    </row>
    <row r="108" spans="1:17" x14ac:dyDescent="0.25">
      <c r="A108" t="s">
        <v>304</v>
      </c>
      <c r="B108" t="s">
        <v>6</v>
      </c>
      <c r="C108" t="s">
        <v>37</v>
      </c>
      <c r="D108" t="s">
        <v>317</v>
      </c>
      <c r="E108" t="s">
        <v>318</v>
      </c>
      <c r="F108" t="s">
        <v>244</v>
      </c>
      <c r="G108" s="8">
        <v>10</v>
      </c>
      <c r="H108" s="8">
        <v>37</v>
      </c>
    </row>
    <row r="109" spans="1:17" x14ac:dyDescent="0.25">
      <c r="A109" t="s">
        <v>304</v>
      </c>
      <c r="B109" t="s">
        <v>6</v>
      </c>
      <c r="C109" t="s">
        <v>41</v>
      </c>
      <c r="D109" t="s">
        <v>319</v>
      </c>
      <c r="E109" t="s">
        <v>320</v>
      </c>
      <c r="F109" t="s">
        <v>247</v>
      </c>
      <c r="G109" s="8">
        <v>10</v>
      </c>
      <c r="H109" s="8">
        <v>43</v>
      </c>
    </row>
    <row r="110" spans="1:17" x14ac:dyDescent="0.25">
      <c r="A110" t="s">
        <v>304</v>
      </c>
      <c r="B110" t="s">
        <v>6</v>
      </c>
      <c r="C110" t="s">
        <v>45</v>
      </c>
      <c r="D110" t="s">
        <v>321</v>
      </c>
      <c r="E110" t="s">
        <v>322</v>
      </c>
      <c r="F110" t="s">
        <v>250</v>
      </c>
      <c r="G110" s="8">
        <v>11</v>
      </c>
      <c r="H110" s="8">
        <v>35</v>
      </c>
    </row>
    <row r="111" spans="1:17" x14ac:dyDescent="0.25">
      <c r="A111" t="s">
        <v>304</v>
      </c>
      <c r="B111" t="s">
        <v>6</v>
      </c>
      <c r="C111" t="s">
        <v>49</v>
      </c>
      <c r="D111" t="s">
        <v>323</v>
      </c>
      <c r="E111" t="s">
        <v>324</v>
      </c>
      <c r="F111" t="s">
        <v>253</v>
      </c>
      <c r="G111" s="8">
        <v>12</v>
      </c>
      <c r="H111" s="8">
        <v>2</v>
      </c>
    </row>
    <row r="112" spans="1:17" x14ac:dyDescent="0.25">
      <c r="A112" t="s">
        <v>304</v>
      </c>
      <c r="B112" t="s">
        <v>6</v>
      </c>
      <c r="C112" t="s">
        <v>53</v>
      </c>
      <c r="D112" t="s">
        <v>325</v>
      </c>
      <c r="E112" t="s">
        <v>326</v>
      </c>
      <c r="F112" t="s">
        <v>256</v>
      </c>
      <c r="G112" s="8">
        <v>11</v>
      </c>
      <c r="H112" s="8">
        <v>34</v>
      </c>
    </row>
    <row r="113" spans="1:8" x14ac:dyDescent="0.25">
      <c r="A113" t="s">
        <v>304</v>
      </c>
      <c r="B113" t="s">
        <v>6</v>
      </c>
      <c r="C113" t="s">
        <v>57</v>
      </c>
      <c r="D113" t="s">
        <v>327</v>
      </c>
      <c r="E113" t="s">
        <v>328</v>
      </c>
      <c r="F113" t="s">
        <v>102</v>
      </c>
      <c r="G113" s="8">
        <v>11</v>
      </c>
      <c r="H113" s="8">
        <v>16</v>
      </c>
    </row>
    <row r="114" spans="1:8" x14ac:dyDescent="0.25">
      <c r="A114" t="s">
        <v>304</v>
      </c>
      <c r="B114" t="s">
        <v>6</v>
      </c>
      <c r="C114" t="s">
        <v>61</v>
      </c>
      <c r="D114" t="s">
        <v>329</v>
      </c>
      <c r="E114" t="s">
        <v>330</v>
      </c>
      <c r="F114" t="s">
        <v>331</v>
      </c>
      <c r="G114" s="8">
        <v>11</v>
      </c>
      <c r="H114" s="8">
        <v>9</v>
      </c>
    </row>
    <row r="115" spans="1:8" x14ac:dyDescent="0.25">
      <c r="A115" t="s">
        <v>304</v>
      </c>
      <c r="B115" t="s">
        <v>6</v>
      </c>
      <c r="C115" t="s">
        <v>64</v>
      </c>
      <c r="D115" t="s">
        <v>332</v>
      </c>
      <c r="E115" t="s">
        <v>333</v>
      </c>
      <c r="F115" t="s">
        <v>334</v>
      </c>
      <c r="G115" s="8">
        <v>11</v>
      </c>
      <c r="H115" s="8">
        <v>6</v>
      </c>
    </row>
    <row r="116" spans="1:8" x14ac:dyDescent="0.25">
      <c r="A116" t="s">
        <v>304</v>
      </c>
      <c r="B116" t="s">
        <v>6</v>
      </c>
      <c r="C116" t="s">
        <v>68</v>
      </c>
      <c r="D116" t="s">
        <v>335</v>
      </c>
      <c r="E116" t="s">
        <v>336</v>
      </c>
      <c r="F116" t="s">
        <v>32</v>
      </c>
      <c r="G116" s="8">
        <v>11</v>
      </c>
      <c r="H116" s="8">
        <v>47</v>
      </c>
    </row>
    <row r="117" spans="1:8" x14ac:dyDescent="0.25">
      <c r="A117" t="s">
        <v>304</v>
      </c>
      <c r="B117" t="s">
        <v>6</v>
      </c>
      <c r="C117" t="s">
        <v>72</v>
      </c>
      <c r="D117" t="s">
        <v>337</v>
      </c>
      <c r="E117" t="s">
        <v>338</v>
      </c>
      <c r="F117" t="s">
        <v>71</v>
      </c>
      <c r="G117" s="8">
        <v>11</v>
      </c>
      <c r="H117" s="8">
        <v>31</v>
      </c>
    </row>
    <row r="118" spans="1:8" x14ac:dyDescent="0.25">
      <c r="A118" t="s">
        <v>304</v>
      </c>
      <c r="B118" t="s">
        <v>6</v>
      </c>
      <c r="C118" t="s">
        <v>76</v>
      </c>
      <c r="D118" t="s">
        <v>339</v>
      </c>
      <c r="E118" t="s">
        <v>340</v>
      </c>
      <c r="F118" t="s">
        <v>272</v>
      </c>
      <c r="G118" s="8">
        <v>11</v>
      </c>
      <c r="H118" s="8">
        <v>37</v>
      </c>
    </row>
    <row r="119" spans="1:8" x14ac:dyDescent="0.25">
      <c r="A119" t="s">
        <v>304</v>
      </c>
      <c r="B119" t="s">
        <v>6</v>
      </c>
      <c r="C119" t="s">
        <v>80</v>
      </c>
      <c r="D119" t="s">
        <v>341</v>
      </c>
      <c r="E119" t="s">
        <v>342</v>
      </c>
      <c r="F119" t="s">
        <v>343</v>
      </c>
      <c r="G119" s="8">
        <v>10</v>
      </c>
      <c r="H119" s="8">
        <v>51</v>
      </c>
    </row>
    <row r="120" spans="1:8" x14ac:dyDescent="0.25">
      <c r="A120" t="s">
        <v>304</v>
      </c>
      <c r="B120" t="s">
        <v>6</v>
      </c>
      <c r="C120" t="s">
        <v>84</v>
      </c>
      <c r="D120" t="s">
        <v>344</v>
      </c>
      <c r="E120" t="s">
        <v>345</v>
      </c>
      <c r="F120" t="s">
        <v>133</v>
      </c>
      <c r="G120" s="8">
        <v>11</v>
      </c>
      <c r="H120" s="8">
        <v>17</v>
      </c>
    </row>
    <row r="121" spans="1:8" x14ac:dyDescent="0.25">
      <c r="A121" t="s">
        <v>304</v>
      </c>
      <c r="B121" t="s">
        <v>6</v>
      </c>
      <c r="C121" t="s">
        <v>87</v>
      </c>
      <c r="D121" t="s">
        <v>346</v>
      </c>
      <c r="E121" t="s">
        <v>347</v>
      </c>
      <c r="F121" t="s">
        <v>90</v>
      </c>
      <c r="G121" s="8">
        <v>10</v>
      </c>
      <c r="H121" s="8">
        <v>45</v>
      </c>
    </row>
    <row r="122" spans="1:8" x14ac:dyDescent="0.25">
      <c r="A122" t="s">
        <v>304</v>
      </c>
      <c r="B122" t="s">
        <v>6</v>
      </c>
      <c r="C122" t="s">
        <v>91</v>
      </c>
      <c r="D122" t="s">
        <v>348</v>
      </c>
      <c r="E122" t="s">
        <v>349</v>
      </c>
      <c r="F122" t="s">
        <v>350</v>
      </c>
      <c r="G122" s="8">
        <v>10</v>
      </c>
      <c r="H122" s="8">
        <v>33</v>
      </c>
    </row>
    <row r="123" spans="1:8" x14ac:dyDescent="0.25">
      <c r="A123" t="s">
        <v>304</v>
      </c>
      <c r="B123" t="s">
        <v>6</v>
      </c>
      <c r="C123" t="s">
        <v>95</v>
      </c>
      <c r="D123" t="s">
        <v>351</v>
      </c>
      <c r="E123" t="s">
        <v>352</v>
      </c>
      <c r="F123" t="s">
        <v>98</v>
      </c>
      <c r="G123" s="8">
        <v>10</v>
      </c>
      <c r="H123" s="8">
        <v>29</v>
      </c>
    </row>
    <row r="124" spans="1:8" x14ac:dyDescent="0.25">
      <c r="A124" t="s">
        <v>304</v>
      </c>
      <c r="B124" t="s">
        <v>6</v>
      </c>
      <c r="C124" t="s">
        <v>99</v>
      </c>
      <c r="D124" t="s">
        <v>353</v>
      </c>
      <c r="E124" t="s">
        <v>354</v>
      </c>
      <c r="F124" t="s">
        <v>355</v>
      </c>
      <c r="G124" s="8">
        <v>11</v>
      </c>
      <c r="H124" s="8">
        <v>12</v>
      </c>
    </row>
    <row r="125" spans="1:8" x14ac:dyDescent="0.25">
      <c r="A125" t="s">
        <v>304</v>
      </c>
      <c r="B125" t="s">
        <v>6</v>
      </c>
      <c r="C125" t="s">
        <v>103</v>
      </c>
      <c r="D125" t="s">
        <v>356</v>
      </c>
      <c r="E125" t="s">
        <v>357</v>
      </c>
      <c r="F125" t="s">
        <v>106</v>
      </c>
      <c r="G125" s="8">
        <v>10</v>
      </c>
      <c r="H125" s="8">
        <v>55</v>
      </c>
    </row>
    <row r="126" spans="1:8" x14ac:dyDescent="0.25">
      <c r="A126" t="s">
        <v>304</v>
      </c>
      <c r="B126" t="s">
        <v>6</v>
      </c>
      <c r="C126" t="s">
        <v>107</v>
      </c>
      <c r="D126" t="s">
        <v>358</v>
      </c>
      <c r="E126" t="s">
        <v>359</v>
      </c>
      <c r="F126" t="s">
        <v>110</v>
      </c>
      <c r="G126" s="8">
        <v>10</v>
      </c>
      <c r="H126" s="8">
        <v>54</v>
      </c>
    </row>
    <row r="127" spans="1:8" x14ac:dyDescent="0.25">
      <c r="A127" t="s">
        <v>304</v>
      </c>
      <c r="B127" t="s">
        <v>6</v>
      </c>
      <c r="C127" t="s">
        <v>111</v>
      </c>
      <c r="D127" t="s">
        <v>360</v>
      </c>
      <c r="E127" t="s">
        <v>361</v>
      </c>
      <c r="F127" t="s">
        <v>362</v>
      </c>
      <c r="G127" s="8">
        <v>3</v>
      </c>
      <c r="H127" s="8">
        <v>56</v>
      </c>
    </row>
    <row r="128" spans="1:8" x14ac:dyDescent="0.25">
      <c r="A128" t="s">
        <v>304</v>
      </c>
      <c r="B128" t="s">
        <v>6</v>
      </c>
      <c r="C128" t="s">
        <v>111</v>
      </c>
      <c r="D128" t="s">
        <v>363</v>
      </c>
      <c r="E128" t="s">
        <v>364</v>
      </c>
      <c r="F128" t="s">
        <v>365</v>
      </c>
      <c r="G128" s="8">
        <v>6</v>
      </c>
      <c r="H128" s="8">
        <v>14</v>
      </c>
    </row>
    <row r="129" spans="1:17" x14ac:dyDescent="0.25">
      <c r="A129" t="s">
        <v>304</v>
      </c>
      <c r="B129" t="s">
        <v>6</v>
      </c>
      <c r="C129" t="s">
        <v>115</v>
      </c>
      <c r="D129" t="s">
        <v>366</v>
      </c>
      <c r="E129" t="s">
        <v>367</v>
      </c>
      <c r="F129" t="s">
        <v>368</v>
      </c>
      <c r="G129" s="8">
        <v>3</v>
      </c>
      <c r="H129" s="8">
        <v>33</v>
      </c>
    </row>
    <row r="130" spans="1:17" x14ac:dyDescent="0.25">
      <c r="A130" t="s">
        <v>304</v>
      </c>
      <c r="B130" t="s">
        <v>6</v>
      </c>
      <c r="C130" t="s">
        <v>115</v>
      </c>
      <c r="D130" t="s">
        <v>369</v>
      </c>
      <c r="E130" t="s">
        <v>370</v>
      </c>
      <c r="F130" t="s">
        <v>371</v>
      </c>
      <c r="G130" s="8">
        <v>6</v>
      </c>
      <c r="H130" s="8">
        <v>13</v>
      </c>
    </row>
    <row r="131" spans="1:17" x14ac:dyDescent="0.25">
      <c r="A131" t="s">
        <v>304</v>
      </c>
      <c r="B131" t="s">
        <v>6</v>
      </c>
      <c r="C131" t="s">
        <v>119</v>
      </c>
      <c r="D131" t="s">
        <v>372</v>
      </c>
      <c r="E131" t="s">
        <v>373</v>
      </c>
      <c r="F131" t="s">
        <v>374</v>
      </c>
      <c r="G131" s="8">
        <v>3</v>
      </c>
      <c r="H131" s="8">
        <v>47</v>
      </c>
    </row>
    <row r="132" spans="1:17" x14ac:dyDescent="0.25">
      <c r="A132" t="s">
        <v>304</v>
      </c>
      <c r="B132" t="s">
        <v>6</v>
      </c>
      <c r="C132" t="s">
        <v>119</v>
      </c>
      <c r="D132" t="s">
        <v>375</v>
      </c>
      <c r="E132" t="s">
        <v>376</v>
      </c>
      <c r="F132" t="s">
        <v>377</v>
      </c>
      <c r="G132" s="8">
        <v>6</v>
      </c>
      <c r="H132" s="8">
        <v>11</v>
      </c>
    </row>
    <row r="133" spans="1:17" x14ac:dyDescent="0.25">
      <c r="A133" t="s">
        <v>304</v>
      </c>
      <c r="B133" t="s">
        <v>6</v>
      </c>
      <c r="C133" t="s">
        <v>123</v>
      </c>
      <c r="D133" t="s">
        <v>378</v>
      </c>
      <c r="E133" t="s">
        <v>379</v>
      </c>
      <c r="F133" t="s">
        <v>368</v>
      </c>
      <c r="G133" s="8">
        <v>3</v>
      </c>
      <c r="H133" s="8">
        <v>33</v>
      </c>
    </row>
    <row r="134" spans="1:17" x14ac:dyDescent="0.25">
      <c r="A134" t="s">
        <v>304</v>
      </c>
      <c r="B134" t="s">
        <v>6</v>
      </c>
      <c r="C134" t="s">
        <v>127</v>
      </c>
      <c r="D134" t="s">
        <v>380</v>
      </c>
      <c r="E134" t="s">
        <v>381</v>
      </c>
      <c r="F134" t="s">
        <v>382</v>
      </c>
      <c r="G134" s="8">
        <v>6</v>
      </c>
      <c r="H134" s="8">
        <v>51</v>
      </c>
    </row>
    <row r="135" spans="1:17" x14ac:dyDescent="0.25">
      <c r="A135" t="s">
        <v>304</v>
      </c>
      <c r="B135" t="s">
        <v>6</v>
      </c>
      <c r="C135" t="s">
        <v>127</v>
      </c>
      <c r="D135" t="s">
        <v>383</v>
      </c>
      <c r="E135" t="s">
        <v>384</v>
      </c>
      <c r="F135" t="s">
        <v>385</v>
      </c>
      <c r="G135" s="8">
        <v>3</v>
      </c>
      <c r="H135" s="8">
        <v>54</v>
      </c>
    </row>
    <row r="136" spans="1:17" x14ac:dyDescent="0.25">
      <c r="A136" t="s">
        <v>304</v>
      </c>
      <c r="B136" t="s">
        <v>6</v>
      </c>
      <c r="C136" t="s">
        <v>127</v>
      </c>
      <c r="D136" t="s">
        <v>386</v>
      </c>
      <c r="E136" t="s">
        <v>387</v>
      </c>
      <c r="F136" t="s">
        <v>388</v>
      </c>
      <c r="G136" s="8">
        <v>6</v>
      </c>
      <c r="H136" s="8">
        <v>47</v>
      </c>
    </row>
    <row r="137" spans="1:17" x14ac:dyDescent="0.25">
      <c r="A137" t="s">
        <v>304</v>
      </c>
      <c r="B137" t="s">
        <v>6</v>
      </c>
      <c r="C137" t="s">
        <v>130</v>
      </c>
      <c r="D137" t="s">
        <v>389</v>
      </c>
      <c r="E137" t="s">
        <v>390</v>
      </c>
      <c r="F137" t="s">
        <v>391</v>
      </c>
      <c r="G137" s="8">
        <v>4</v>
      </c>
      <c r="H137" s="8">
        <v>12</v>
      </c>
      <c r="I137" s="4" t="s">
        <v>481</v>
      </c>
      <c r="J137" s="4" t="s">
        <v>482</v>
      </c>
      <c r="K137" s="4" t="s">
        <v>483</v>
      </c>
      <c r="L137" s="4" t="s">
        <v>484</v>
      </c>
      <c r="M137" s="4" t="s">
        <v>485</v>
      </c>
      <c r="N137" s="4" t="s">
        <v>486</v>
      </c>
      <c r="O137" s="4" t="s">
        <v>487</v>
      </c>
      <c r="P137" s="4" t="s">
        <v>488</v>
      </c>
      <c r="Q137" s="4" t="s">
        <v>489</v>
      </c>
    </row>
    <row r="138" spans="1:17" x14ac:dyDescent="0.25">
      <c r="A138" t="s">
        <v>304</v>
      </c>
      <c r="B138" t="s">
        <v>6</v>
      </c>
      <c r="C138" t="s">
        <v>130</v>
      </c>
      <c r="D138" t="s">
        <v>392</v>
      </c>
      <c r="E138" t="s">
        <v>393</v>
      </c>
      <c r="F138" t="s">
        <v>394</v>
      </c>
      <c r="G138" s="8">
        <v>7</v>
      </c>
      <c r="H138" s="8">
        <v>6</v>
      </c>
      <c r="I138" s="5">
        <f>SUM(G102:G138)</f>
        <v>321</v>
      </c>
      <c r="J138" s="6">
        <f>SUM(H102:H138)/60</f>
        <v>19.183333333333334</v>
      </c>
      <c r="K138" s="6">
        <f>J138+I138+3</f>
        <v>343.18333333333334</v>
      </c>
      <c r="L138" s="6">
        <f>K138-234</f>
        <v>109.18333333333334</v>
      </c>
      <c r="M138" s="7">
        <f>50/8</f>
        <v>6.25</v>
      </c>
      <c r="N138" s="7">
        <f>L138*M138</f>
        <v>682.39583333333337</v>
      </c>
      <c r="O138" s="6">
        <f>(M138*8*30)+300</f>
        <v>1800</v>
      </c>
      <c r="P138" s="7">
        <v>0</v>
      </c>
      <c r="Q138" s="6">
        <f>O138+N138-P138</f>
        <v>2482.3958333333335</v>
      </c>
    </row>
    <row r="139" spans="1:17" x14ac:dyDescent="0.25">
      <c r="A139" t="s">
        <v>395</v>
      </c>
      <c r="B139" t="s">
        <v>6</v>
      </c>
      <c r="C139" t="s">
        <v>13</v>
      </c>
      <c r="D139" t="s">
        <v>396</v>
      </c>
      <c r="E139" t="s">
        <v>397</v>
      </c>
      <c r="F139" t="s">
        <v>180</v>
      </c>
      <c r="G139" s="8">
        <v>0</v>
      </c>
      <c r="H139" s="8">
        <v>0</v>
      </c>
    </row>
    <row r="140" spans="1:17" x14ac:dyDescent="0.25">
      <c r="A140" t="s">
        <v>395</v>
      </c>
      <c r="B140" t="s">
        <v>6</v>
      </c>
      <c r="C140" t="s">
        <v>13</v>
      </c>
      <c r="D140" t="s">
        <v>398</v>
      </c>
      <c r="E140" t="s">
        <v>399</v>
      </c>
      <c r="F140" t="s">
        <v>244</v>
      </c>
      <c r="G140" s="8">
        <v>10</v>
      </c>
      <c r="H140" s="8">
        <v>37</v>
      </c>
    </row>
    <row r="141" spans="1:17" x14ac:dyDescent="0.25">
      <c r="A141" t="s">
        <v>395</v>
      </c>
      <c r="B141" t="s">
        <v>6</v>
      </c>
      <c r="C141" t="s">
        <v>17</v>
      </c>
      <c r="D141" t="s">
        <v>400</v>
      </c>
      <c r="E141" t="s">
        <v>401</v>
      </c>
      <c r="F141" t="s">
        <v>230</v>
      </c>
      <c r="G141" s="8">
        <v>11</v>
      </c>
      <c r="H141" s="8">
        <v>7</v>
      </c>
    </row>
    <row r="142" spans="1:17" x14ac:dyDescent="0.25">
      <c r="A142" t="s">
        <v>395</v>
      </c>
      <c r="B142" t="s">
        <v>6</v>
      </c>
      <c r="C142" t="s">
        <v>21</v>
      </c>
      <c r="D142" t="s">
        <v>402</v>
      </c>
      <c r="E142" t="s">
        <v>403</v>
      </c>
      <c r="F142" t="s">
        <v>24</v>
      </c>
      <c r="G142" s="8">
        <v>11</v>
      </c>
      <c r="H142" s="8">
        <v>22</v>
      </c>
    </row>
    <row r="143" spans="1:17" x14ac:dyDescent="0.25">
      <c r="A143" t="s">
        <v>395</v>
      </c>
      <c r="B143" t="s">
        <v>6</v>
      </c>
      <c r="C143" t="s">
        <v>25</v>
      </c>
      <c r="D143" t="s">
        <v>404</v>
      </c>
      <c r="E143" t="s">
        <v>405</v>
      </c>
      <c r="F143" t="s">
        <v>28</v>
      </c>
      <c r="G143" s="8">
        <v>10</v>
      </c>
      <c r="H143" s="8">
        <v>46</v>
      </c>
    </row>
    <row r="144" spans="1:17" x14ac:dyDescent="0.25">
      <c r="A144" t="s">
        <v>395</v>
      </c>
      <c r="B144" t="s">
        <v>6</v>
      </c>
      <c r="C144" t="s">
        <v>29</v>
      </c>
      <c r="D144" t="s">
        <v>406</v>
      </c>
      <c r="E144" t="s">
        <v>407</v>
      </c>
      <c r="F144" t="s">
        <v>32</v>
      </c>
      <c r="G144" s="8">
        <v>11</v>
      </c>
      <c r="H144" s="8">
        <v>47</v>
      </c>
    </row>
    <row r="145" spans="1:8" x14ac:dyDescent="0.25">
      <c r="A145" t="s">
        <v>395</v>
      </c>
      <c r="B145" t="s">
        <v>6</v>
      </c>
      <c r="C145" t="s">
        <v>33</v>
      </c>
      <c r="D145" t="s">
        <v>408</v>
      </c>
      <c r="E145" t="s">
        <v>409</v>
      </c>
      <c r="F145" t="s">
        <v>410</v>
      </c>
      <c r="G145" s="8">
        <v>12</v>
      </c>
      <c r="H145" s="8">
        <v>18</v>
      </c>
    </row>
    <row r="146" spans="1:8" x14ac:dyDescent="0.25">
      <c r="A146" t="s">
        <v>395</v>
      </c>
      <c r="B146" t="s">
        <v>6</v>
      </c>
      <c r="C146" t="s">
        <v>37</v>
      </c>
      <c r="D146" t="s">
        <v>411</v>
      </c>
      <c r="E146" t="s">
        <v>412</v>
      </c>
      <c r="F146" t="s">
        <v>40</v>
      </c>
      <c r="G146" s="8">
        <v>10</v>
      </c>
      <c r="H146" s="8">
        <v>53</v>
      </c>
    </row>
    <row r="147" spans="1:8" x14ac:dyDescent="0.25">
      <c r="A147" t="s">
        <v>395</v>
      </c>
      <c r="B147" t="s">
        <v>6</v>
      </c>
      <c r="C147" t="s">
        <v>41</v>
      </c>
      <c r="D147" t="s">
        <v>413</v>
      </c>
      <c r="E147" t="s">
        <v>414</v>
      </c>
      <c r="F147" t="s">
        <v>83</v>
      </c>
      <c r="G147" s="8">
        <v>11</v>
      </c>
      <c r="H147" s="8">
        <v>2</v>
      </c>
    </row>
    <row r="148" spans="1:8" x14ac:dyDescent="0.25">
      <c r="A148" t="s">
        <v>395</v>
      </c>
      <c r="B148" t="s">
        <v>6</v>
      </c>
      <c r="C148" t="s">
        <v>45</v>
      </c>
      <c r="D148" t="s">
        <v>415</v>
      </c>
      <c r="E148" t="s">
        <v>416</v>
      </c>
      <c r="F148" t="s">
        <v>48</v>
      </c>
      <c r="G148" s="8">
        <v>11</v>
      </c>
      <c r="H148" s="8">
        <v>39</v>
      </c>
    </row>
    <row r="149" spans="1:8" x14ac:dyDescent="0.25">
      <c r="A149" t="s">
        <v>395</v>
      </c>
      <c r="B149" t="s">
        <v>6</v>
      </c>
      <c r="C149" t="s">
        <v>49</v>
      </c>
      <c r="D149" t="s">
        <v>417</v>
      </c>
      <c r="E149" t="s">
        <v>418</v>
      </c>
      <c r="F149" t="s">
        <v>419</v>
      </c>
      <c r="G149" s="8">
        <v>12</v>
      </c>
      <c r="H149" s="8">
        <v>14</v>
      </c>
    </row>
    <row r="150" spans="1:8" x14ac:dyDescent="0.25">
      <c r="A150" t="s">
        <v>395</v>
      </c>
      <c r="B150" t="s">
        <v>6</v>
      </c>
      <c r="C150" t="s">
        <v>53</v>
      </c>
      <c r="D150" t="s">
        <v>420</v>
      </c>
      <c r="E150" t="s">
        <v>421</v>
      </c>
      <c r="F150" t="s">
        <v>56</v>
      </c>
      <c r="G150" s="8">
        <v>11</v>
      </c>
      <c r="H150" s="8">
        <v>24</v>
      </c>
    </row>
    <row r="151" spans="1:8" x14ac:dyDescent="0.25">
      <c r="A151" t="s">
        <v>395</v>
      </c>
      <c r="B151" t="s">
        <v>6</v>
      </c>
      <c r="C151" t="s">
        <v>57</v>
      </c>
      <c r="D151" t="s">
        <v>422</v>
      </c>
      <c r="E151" t="s">
        <v>423</v>
      </c>
      <c r="F151" t="s">
        <v>60</v>
      </c>
      <c r="G151" s="8">
        <v>11</v>
      </c>
      <c r="H151" s="8">
        <v>28</v>
      </c>
    </row>
    <row r="152" spans="1:8" x14ac:dyDescent="0.25">
      <c r="A152" t="s">
        <v>395</v>
      </c>
      <c r="B152" t="s">
        <v>6</v>
      </c>
      <c r="C152" t="s">
        <v>61</v>
      </c>
      <c r="D152" t="s">
        <v>424</v>
      </c>
      <c r="E152" t="s">
        <v>425</v>
      </c>
      <c r="F152" t="s">
        <v>56</v>
      </c>
      <c r="G152" s="8">
        <v>11</v>
      </c>
      <c r="H152" s="8">
        <v>24</v>
      </c>
    </row>
    <row r="153" spans="1:8" x14ac:dyDescent="0.25">
      <c r="A153" t="s">
        <v>395</v>
      </c>
      <c r="B153" t="s">
        <v>6</v>
      </c>
      <c r="C153" t="s">
        <v>64</v>
      </c>
      <c r="D153" t="s">
        <v>426</v>
      </c>
      <c r="E153" t="s">
        <v>427</v>
      </c>
      <c r="F153" t="s">
        <v>67</v>
      </c>
      <c r="G153" s="8">
        <v>11</v>
      </c>
      <c r="H153" s="8">
        <v>14</v>
      </c>
    </row>
    <row r="154" spans="1:8" x14ac:dyDescent="0.25">
      <c r="A154" t="s">
        <v>395</v>
      </c>
      <c r="B154" t="s">
        <v>6</v>
      </c>
      <c r="C154" t="s">
        <v>68</v>
      </c>
      <c r="D154" t="s">
        <v>428</v>
      </c>
      <c r="E154" t="s">
        <v>429</v>
      </c>
      <c r="F154" t="s">
        <v>71</v>
      </c>
      <c r="G154" s="8">
        <v>11</v>
      </c>
      <c r="H154" s="8">
        <v>31</v>
      </c>
    </row>
    <row r="155" spans="1:8" x14ac:dyDescent="0.25">
      <c r="A155" t="s">
        <v>395</v>
      </c>
      <c r="B155" t="s">
        <v>6</v>
      </c>
      <c r="C155" t="s">
        <v>72</v>
      </c>
      <c r="D155" t="s">
        <v>430</v>
      </c>
      <c r="E155" t="s">
        <v>431</v>
      </c>
      <c r="F155" t="s">
        <v>75</v>
      </c>
      <c r="G155" s="8">
        <v>11</v>
      </c>
      <c r="H155" s="8">
        <v>32</v>
      </c>
    </row>
    <row r="156" spans="1:8" x14ac:dyDescent="0.25">
      <c r="A156" t="s">
        <v>395</v>
      </c>
      <c r="B156" t="s">
        <v>6</v>
      </c>
      <c r="C156" t="s">
        <v>76</v>
      </c>
      <c r="D156" t="s">
        <v>432</v>
      </c>
      <c r="E156" t="s">
        <v>433</v>
      </c>
      <c r="F156" t="s">
        <v>79</v>
      </c>
      <c r="G156" s="8">
        <v>13</v>
      </c>
      <c r="H156" s="8">
        <v>40</v>
      </c>
    </row>
    <row r="157" spans="1:8" x14ac:dyDescent="0.25">
      <c r="A157" t="s">
        <v>395</v>
      </c>
      <c r="B157" t="s">
        <v>6</v>
      </c>
      <c r="C157" t="s">
        <v>80</v>
      </c>
      <c r="D157" t="s">
        <v>434</v>
      </c>
      <c r="E157" t="s">
        <v>435</v>
      </c>
      <c r="F157" t="s">
        <v>83</v>
      </c>
      <c r="G157" s="8">
        <v>11</v>
      </c>
      <c r="H157" s="8">
        <v>2</v>
      </c>
    </row>
    <row r="158" spans="1:8" x14ac:dyDescent="0.25">
      <c r="A158" t="s">
        <v>395</v>
      </c>
      <c r="B158" t="s">
        <v>6</v>
      </c>
      <c r="C158" t="s">
        <v>84</v>
      </c>
      <c r="D158" t="s">
        <v>436</v>
      </c>
      <c r="E158" t="s">
        <v>437</v>
      </c>
      <c r="F158" t="s">
        <v>20</v>
      </c>
      <c r="G158" s="8">
        <v>11</v>
      </c>
      <c r="H158" s="8">
        <v>18</v>
      </c>
    </row>
    <row r="159" spans="1:8" x14ac:dyDescent="0.25">
      <c r="A159" t="s">
        <v>395</v>
      </c>
      <c r="B159" t="s">
        <v>6</v>
      </c>
      <c r="C159" t="s">
        <v>87</v>
      </c>
      <c r="D159" t="s">
        <v>438</v>
      </c>
      <c r="E159" t="s">
        <v>439</v>
      </c>
      <c r="F159" t="s">
        <v>90</v>
      </c>
      <c r="G159" s="8">
        <v>10</v>
      </c>
      <c r="H159" s="8">
        <v>45</v>
      </c>
    </row>
    <row r="160" spans="1:8" x14ac:dyDescent="0.25">
      <c r="A160" t="s">
        <v>395</v>
      </c>
      <c r="B160" t="s">
        <v>6</v>
      </c>
      <c r="C160" t="s">
        <v>91</v>
      </c>
      <c r="D160" t="s">
        <v>440</v>
      </c>
      <c r="E160" t="s">
        <v>441</v>
      </c>
      <c r="F160" t="s">
        <v>94</v>
      </c>
      <c r="G160" s="8">
        <v>10</v>
      </c>
      <c r="H160" s="8">
        <v>34</v>
      </c>
    </row>
    <row r="161" spans="1:8" x14ac:dyDescent="0.25">
      <c r="A161" t="s">
        <v>395</v>
      </c>
      <c r="B161" t="s">
        <v>6</v>
      </c>
      <c r="C161" t="s">
        <v>95</v>
      </c>
      <c r="D161" t="s">
        <v>442</v>
      </c>
      <c r="E161" t="s">
        <v>443</v>
      </c>
      <c r="F161" t="s">
        <v>98</v>
      </c>
      <c r="G161" s="8">
        <v>10</v>
      </c>
      <c r="H161" s="8">
        <v>29</v>
      </c>
    </row>
    <row r="162" spans="1:8" x14ac:dyDescent="0.25">
      <c r="A162" t="s">
        <v>395</v>
      </c>
      <c r="B162" t="s">
        <v>6</v>
      </c>
      <c r="C162" t="s">
        <v>99</v>
      </c>
      <c r="D162" t="s">
        <v>444</v>
      </c>
      <c r="E162" t="s">
        <v>445</v>
      </c>
      <c r="F162" t="s">
        <v>102</v>
      </c>
      <c r="G162" s="8">
        <v>11</v>
      </c>
      <c r="H162" s="8">
        <v>16</v>
      </c>
    </row>
    <row r="163" spans="1:8" x14ac:dyDescent="0.25">
      <c r="A163" t="s">
        <v>395</v>
      </c>
      <c r="B163" t="s">
        <v>6</v>
      </c>
      <c r="C163" t="s">
        <v>103</v>
      </c>
      <c r="D163" t="s">
        <v>446</v>
      </c>
      <c r="E163" t="s">
        <v>447</v>
      </c>
      <c r="F163" t="s">
        <v>448</v>
      </c>
      <c r="G163" s="8">
        <v>10</v>
      </c>
      <c r="H163" s="8">
        <v>56</v>
      </c>
    </row>
    <row r="164" spans="1:8" x14ac:dyDescent="0.25">
      <c r="A164" t="s">
        <v>395</v>
      </c>
      <c r="B164" t="s">
        <v>6</v>
      </c>
      <c r="C164" t="s">
        <v>107</v>
      </c>
      <c r="D164" t="s">
        <v>449</v>
      </c>
      <c r="E164" t="s">
        <v>450</v>
      </c>
      <c r="F164" t="s">
        <v>110</v>
      </c>
      <c r="G164" s="8">
        <v>10</v>
      </c>
      <c r="H164" s="8">
        <v>54</v>
      </c>
    </row>
    <row r="165" spans="1:8" x14ac:dyDescent="0.25">
      <c r="A165" t="s">
        <v>395</v>
      </c>
      <c r="B165" t="s">
        <v>6</v>
      </c>
      <c r="C165" t="s">
        <v>111</v>
      </c>
      <c r="D165" t="s">
        <v>451</v>
      </c>
      <c r="E165" t="s">
        <v>452</v>
      </c>
      <c r="F165" t="s">
        <v>453</v>
      </c>
      <c r="G165" s="8">
        <v>3</v>
      </c>
      <c r="H165" s="8">
        <v>57</v>
      </c>
    </row>
    <row r="166" spans="1:8" x14ac:dyDescent="0.25">
      <c r="A166" t="s">
        <v>395</v>
      </c>
      <c r="B166" t="s">
        <v>6</v>
      </c>
      <c r="C166" t="s">
        <v>111</v>
      </c>
      <c r="D166" t="s">
        <v>454</v>
      </c>
      <c r="E166" t="s">
        <v>455</v>
      </c>
      <c r="F166" t="s">
        <v>365</v>
      </c>
      <c r="G166" s="8">
        <v>6</v>
      </c>
      <c r="H166" s="8">
        <v>14</v>
      </c>
    </row>
    <row r="167" spans="1:8" x14ac:dyDescent="0.25">
      <c r="A167" t="s">
        <v>395</v>
      </c>
      <c r="B167" t="s">
        <v>6</v>
      </c>
      <c r="C167" t="s">
        <v>115</v>
      </c>
      <c r="D167" t="s">
        <v>456</v>
      </c>
      <c r="E167" t="s">
        <v>457</v>
      </c>
      <c r="F167" t="s">
        <v>180</v>
      </c>
      <c r="G167" s="8">
        <v>0</v>
      </c>
      <c r="H167" s="8">
        <v>0</v>
      </c>
    </row>
    <row r="168" spans="1:8" x14ac:dyDescent="0.25">
      <c r="A168" t="s">
        <v>395</v>
      </c>
      <c r="B168" t="s">
        <v>6</v>
      </c>
      <c r="C168" t="s">
        <v>115</v>
      </c>
      <c r="D168" t="s">
        <v>458</v>
      </c>
      <c r="E168" t="s">
        <v>459</v>
      </c>
      <c r="F168" t="s">
        <v>180</v>
      </c>
      <c r="G168" s="8">
        <v>0</v>
      </c>
      <c r="H168" s="8">
        <v>0</v>
      </c>
    </row>
    <row r="169" spans="1:8" x14ac:dyDescent="0.25">
      <c r="A169" t="s">
        <v>395</v>
      </c>
      <c r="B169" t="s">
        <v>6</v>
      </c>
      <c r="C169" t="s">
        <v>115</v>
      </c>
      <c r="D169" t="s">
        <v>460</v>
      </c>
      <c r="E169" t="s">
        <v>461</v>
      </c>
      <c r="F169" t="s">
        <v>368</v>
      </c>
      <c r="G169" s="8">
        <v>3</v>
      </c>
      <c r="H169" s="8">
        <v>33</v>
      </c>
    </row>
    <row r="170" spans="1:8" x14ac:dyDescent="0.25">
      <c r="A170" t="s">
        <v>395</v>
      </c>
      <c r="B170" t="s">
        <v>6</v>
      </c>
      <c r="C170" t="s">
        <v>115</v>
      </c>
      <c r="D170" t="s">
        <v>462</v>
      </c>
      <c r="E170" t="s">
        <v>463</v>
      </c>
      <c r="F170" t="s">
        <v>365</v>
      </c>
      <c r="G170" s="8">
        <v>6</v>
      </c>
      <c r="H170" s="8">
        <v>14</v>
      </c>
    </row>
    <row r="171" spans="1:8" x14ac:dyDescent="0.25">
      <c r="A171" t="s">
        <v>395</v>
      </c>
      <c r="B171" t="s">
        <v>6</v>
      </c>
      <c r="C171" t="s">
        <v>119</v>
      </c>
      <c r="D171" t="s">
        <v>464</v>
      </c>
      <c r="E171" t="s">
        <v>465</v>
      </c>
      <c r="F171" t="s">
        <v>374</v>
      </c>
      <c r="G171" s="8">
        <v>3</v>
      </c>
      <c r="H171" s="8">
        <v>47</v>
      </c>
    </row>
    <row r="172" spans="1:8" x14ac:dyDescent="0.25">
      <c r="A172" t="s">
        <v>395</v>
      </c>
      <c r="B172" t="s">
        <v>6</v>
      </c>
      <c r="C172" t="s">
        <v>119</v>
      </c>
      <c r="D172" t="s">
        <v>466</v>
      </c>
      <c r="E172" t="s">
        <v>467</v>
      </c>
      <c r="F172" t="s">
        <v>377</v>
      </c>
      <c r="G172" s="8">
        <v>6</v>
      </c>
      <c r="H172" s="8">
        <v>11</v>
      </c>
    </row>
    <row r="173" spans="1:8" x14ac:dyDescent="0.25">
      <c r="A173" t="s">
        <v>395</v>
      </c>
      <c r="B173" t="s">
        <v>6</v>
      </c>
      <c r="C173" t="s">
        <v>123</v>
      </c>
      <c r="D173" t="s">
        <v>468</v>
      </c>
      <c r="E173" t="s">
        <v>469</v>
      </c>
      <c r="F173" t="s">
        <v>368</v>
      </c>
      <c r="G173" s="8">
        <v>3</v>
      </c>
      <c r="H173" s="8">
        <v>33</v>
      </c>
    </row>
    <row r="174" spans="1:8" x14ac:dyDescent="0.25">
      <c r="A174" t="s">
        <v>395</v>
      </c>
      <c r="B174" t="s">
        <v>6</v>
      </c>
      <c r="C174" t="s">
        <v>127</v>
      </c>
      <c r="D174" t="s">
        <v>470</v>
      </c>
      <c r="E174" t="s">
        <v>471</v>
      </c>
      <c r="F174" t="s">
        <v>382</v>
      </c>
      <c r="G174" s="8">
        <v>6</v>
      </c>
      <c r="H174" s="8">
        <v>51</v>
      </c>
    </row>
    <row r="175" spans="1:8" x14ac:dyDescent="0.25">
      <c r="A175" t="s">
        <v>395</v>
      </c>
      <c r="B175" t="s">
        <v>6</v>
      </c>
      <c r="C175" t="s">
        <v>127</v>
      </c>
      <c r="D175" t="s">
        <v>472</v>
      </c>
      <c r="E175" t="s">
        <v>473</v>
      </c>
      <c r="F175" t="s">
        <v>385</v>
      </c>
      <c r="G175" s="8">
        <v>3</v>
      </c>
      <c r="H175" s="8">
        <v>54</v>
      </c>
    </row>
    <row r="176" spans="1:8" x14ac:dyDescent="0.25">
      <c r="A176" t="s">
        <v>395</v>
      </c>
      <c r="B176" t="s">
        <v>6</v>
      </c>
      <c r="C176" t="s">
        <v>127</v>
      </c>
      <c r="D176" t="s">
        <v>474</v>
      </c>
      <c r="E176" t="s">
        <v>475</v>
      </c>
      <c r="F176" t="s">
        <v>476</v>
      </c>
      <c r="G176" s="8">
        <v>6</v>
      </c>
      <c r="H176" s="8">
        <v>48</v>
      </c>
    </row>
    <row r="177" spans="1:17" x14ac:dyDescent="0.25">
      <c r="A177" t="s">
        <v>395</v>
      </c>
      <c r="B177" t="s">
        <v>6</v>
      </c>
      <c r="C177" t="s">
        <v>130</v>
      </c>
      <c r="D177" t="s">
        <v>477</v>
      </c>
      <c r="E177" t="s">
        <v>478</v>
      </c>
      <c r="F177" t="s">
        <v>391</v>
      </c>
      <c r="G177" s="8">
        <v>4</v>
      </c>
      <c r="H177" s="8">
        <v>12</v>
      </c>
      <c r="I177" s="4" t="s">
        <v>481</v>
      </c>
      <c r="J177" s="4" t="s">
        <v>482</v>
      </c>
      <c r="K177" s="4" t="s">
        <v>483</v>
      </c>
      <c r="L177" s="4" t="s">
        <v>484</v>
      </c>
      <c r="M177" s="4" t="s">
        <v>485</v>
      </c>
      <c r="N177" s="4" t="s">
        <v>486</v>
      </c>
      <c r="O177" s="4" t="s">
        <v>487</v>
      </c>
      <c r="P177" s="4" t="s">
        <v>488</v>
      </c>
      <c r="Q177" s="4" t="s">
        <v>489</v>
      </c>
    </row>
    <row r="178" spans="1:17" x14ac:dyDescent="0.25">
      <c r="A178" t="s">
        <v>395</v>
      </c>
      <c r="B178" t="s">
        <v>6</v>
      </c>
      <c r="C178" t="s">
        <v>130</v>
      </c>
      <c r="D178" t="s">
        <v>479</v>
      </c>
      <c r="E178" t="s">
        <v>480</v>
      </c>
      <c r="F178" t="s">
        <v>394</v>
      </c>
      <c r="G178" s="8">
        <v>7</v>
      </c>
      <c r="H178" s="8">
        <v>6</v>
      </c>
      <c r="I178" s="5">
        <f>SUM(G139:G178)</f>
        <v>327</v>
      </c>
      <c r="J178" s="6">
        <f>SUM(H139:H178)/60</f>
        <v>18.533333333333335</v>
      </c>
      <c r="K178" s="6">
        <f>J178+I178+3</f>
        <v>348.53333333333336</v>
      </c>
      <c r="L178" s="6">
        <f>K178-234</f>
        <v>114.53333333333336</v>
      </c>
      <c r="M178" s="7">
        <f>56.7/8</f>
        <v>7.0875000000000004</v>
      </c>
      <c r="N178" s="7">
        <f>L178*M178</f>
        <v>811.75500000000022</v>
      </c>
      <c r="O178" s="6">
        <f>(M178*8*30)+300</f>
        <v>2001</v>
      </c>
      <c r="P178" s="7">
        <v>0</v>
      </c>
      <c r="Q178" s="6">
        <f>O178+N178-P178</f>
        <v>2812.7550000000001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ورديات الموظفين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Qrger كيورجر</cp:lastModifiedBy>
  <dcterms:created xsi:type="dcterms:W3CDTF">2020-02-01T13:36:07Z</dcterms:created>
  <dcterms:modified xsi:type="dcterms:W3CDTF">2020-02-01T14:12:28Z</dcterms:modified>
  <cp:category/>
</cp:coreProperties>
</file>