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embeddings/oleObject7.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defaultThemeVersion="124226"/>
  <mc:AlternateContent xmlns:mc="http://schemas.openxmlformats.org/markup-compatibility/2006">
    <mc:Choice Requires="x15">
      <x15ac:absPath xmlns:x15ac="http://schemas.microsoft.com/office/spreadsheetml/2010/11/ac" url="D:\الانتاج الحيوانى بالقصيم\الانتاج الحيوانى بالقصيم -final\"/>
    </mc:Choice>
  </mc:AlternateContent>
  <xr:revisionPtr revIDLastSave="0" documentId="13_ncr:1_{B242D087-BEA1-44F8-82ED-1929C79B7A2C}" xr6:coauthVersionLast="47" xr6:coauthVersionMax="47" xr10:uidLastSave="{00000000-0000-0000-0000-000000000000}"/>
  <bookViews>
    <workbookView xWindow="28680" yWindow="-120" windowWidth="29040" windowHeight="15720" tabRatio="774" activeTab="6" xr2:uid="{00000000-000D-0000-FFFF-FFFF00000000}"/>
  </bookViews>
  <sheets>
    <sheet name="interlock" sheetId="49" r:id="rId1"/>
    <sheet name="بردورة" sheetId="48" r:id="rId2"/>
    <sheet name="مظلات-9" sheetId="47" r:id="rId3"/>
    <sheet name="8" sheetId="46" r:id="rId4"/>
    <sheet name="5-بوابة-6" sheetId="45" r:id="rId5"/>
    <sheet name="4-سياج" sheetId="51" r:id="rId6"/>
    <sheet name="سور-3" sheetId="50" r:id="rId7"/>
  </sheets>
  <definedNames>
    <definedName name="_xlnm.Print_Area" localSheetId="5">'4-سياج'!$A$1:$L$28</definedName>
    <definedName name="_xlnm.Print_Area" localSheetId="4">'5-بوابة-6'!$A$1:$K$27</definedName>
    <definedName name="_xlnm.Print_Area" localSheetId="3">'8'!$A$1:$K$27</definedName>
    <definedName name="_xlnm.Print_Area" localSheetId="0">interlock!$A$1:$L$55</definedName>
    <definedName name="_xlnm.Print_Area" localSheetId="1">بردورة!$A$1:$K$42</definedName>
    <definedName name="_xlnm.Print_Area" localSheetId="6">'سور-3'!$A$1:$L$32</definedName>
    <definedName name="_xlnm.Print_Area" localSheetId="2">'مظلات-9'!$A$1:$K$27</definedName>
    <definedName name="_xlnm.Print_Titles" localSheetId="5">'4-سياج'!$1:$12</definedName>
    <definedName name="_xlnm.Print_Titles" localSheetId="4">'5-بوابة-6'!$1:$12</definedName>
    <definedName name="_xlnm.Print_Titles" localSheetId="3">'8'!$1:$12</definedName>
    <definedName name="_xlnm.Print_Titles" localSheetId="0">interlock!$1:$12</definedName>
    <definedName name="_xlnm.Print_Titles" localSheetId="1">بردورة!$1:$12</definedName>
    <definedName name="_xlnm.Print_Titles" localSheetId="6">'سور-3'!$1:$12</definedName>
    <definedName name="_xlnm.Print_Titles" localSheetId="2">'مظلات-9'!$1:$12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4" i="50" l="1"/>
  <c r="K21" i="50"/>
  <c r="K20" i="50"/>
  <c r="K19" i="50"/>
  <c r="K16" i="50"/>
  <c r="K17" i="51"/>
  <c r="K16" i="51"/>
  <c r="K40" i="49"/>
  <c r="K39" i="49"/>
  <c r="K32" i="49"/>
  <c r="K33" i="49"/>
  <c r="K31" i="49"/>
  <c r="K27" i="49"/>
  <c r="K21" i="49"/>
  <c r="K17" i="49"/>
  <c r="K19" i="49"/>
  <c r="K23" i="49"/>
  <c r="K25" i="49"/>
  <c r="K29" i="49"/>
  <c r="K35" i="49"/>
  <c r="K37" i="49"/>
  <c r="K42" i="49"/>
  <c r="K44" i="49"/>
  <c r="K46" i="49"/>
  <c r="K48" i="49"/>
  <c r="K15" i="49"/>
  <c r="J35" i="48"/>
  <c r="J33" i="48"/>
  <c r="J31" i="48"/>
  <c r="J29" i="48"/>
  <c r="J27" i="48"/>
  <c r="J25" i="48"/>
  <c r="J23" i="48"/>
  <c r="J21" i="48"/>
  <c r="J19" i="48"/>
  <c r="J17" i="48"/>
  <c r="J15" i="48"/>
  <c r="J19" i="47"/>
  <c r="J17" i="47"/>
  <c r="J15" i="46"/>
  <c r="J25" i="46" s="1"/>
  <c r="J19" i="45"/>
  <c r="J15" i="45"/>
  <c r="J25" i="45"/>
  <c r="K30" i="50" l="1"/>
  <c r="K26" i="51"/>
  <c r="K53" i="49"/>
  <c r="J40" i="48"/>
  <c r="J25" i="47"/>
</calcChain>
</file>

<file path=xl/sharedStrings.xml><?xml version="1.0" encoding="utf-8"?>
<sst xmlns="http://schemas.openxmlformats.org/spreadsheetml/2006/main" count="286" uniqueCount="77">
  <si>
    <t>Sr. #</t>
  </si>
  <si>
    <t>DESCRIPTION</t>
  </si>
  <si>
    <t>UNIT</t>
  </si>
  <si>
    <t>NO.</t>
  </si>
  <si>
    <t>L</t>
  </si>
  <si>
    <t>W</t>
  </si>
  <si>
    <t>H</t>
  </si>
  <si>
    <t>QTY</t>
  </si>
  <si>
    <t xml:space="preserve">TOTAL </t>
  </si>
  <si>
    <t>REMARKS</t>
  </si>
  <si>
    <t>+</t>
  </si>
  <si>
    <t>-</t>
  </si>
  <si>
    <t>TOTAL</t>
  </si>
  <si>
    <t>مراجعة</t>
  </si>
  <si>
    <t xml:space="preserve">اعداد  </t>
  </si>
  <si>
    <t>مهندس المالك</t>
  </si>
  <si>
    <t xml:space="preserve">مهندس المقاول </t>
  </si>
  <si>
    <t xml:space="preserve">البند : </t>
  </si>
  <si>
    <r>
      <t>الوحدة :      م</t>
    </r>
    <r>
      <rPr>
        <b/>
        <vertAlign val="superscript"/>
        <sz val="12"/>
        <rFont val="Calibri"/>
        <family val="2"/>
      </rPr>
      <t>2</t>
    </r>
  </si>
  <si>
    <t>اسم المشروع :</t>
  </si>
  <si>
    <t>المبني :</t>
  </si>
  <si>
    <t>نوع الاعمال :</t>
  </si>
  <si>
    <t>رقم البند :</t>
  </si>
  <si>
    <t>معمارية</t>
  </si>
  <si>
    <r>
      <t>م</t>
    </r>
    <r>
      <rPr>
        <vertAlign val="superscript"/>
        <sz val="10"/>
        <color indexed="8"/>
        <rFont val="Calibri"/>
        <family val="2"/>
      </rPr>
      <t>2</t>
    </r>
  </si>
  <si>
    <t>الوحدة :      عدد</t>
  </si>
  <si>
    <t>عدد</t>
  </si>
  <si>
    <t>الموقع العام</t>
  </si>
  <si>
    <t>سياج شبك</t>
  </si>
  <si>
    <t>أسوار خارجية</t>
  </si>
  <si>
    <r>
      <rPr>
        <sz val="10"/>
        <color rgb="FFFF0000"/>
        <rFont val="Calibri"/>
        <family val="2"/>
      </rPr>
      <t>م</t>
    </r>
    <r>
      <rPr>
        <vertAlign val="superscript"/>
        <sz val="10"/>
        <color rgb="FFFF0000"/>
        <rFont val="Calibri"/>
        <family val="2"/>
      </rPr>
      <t>2</t>
    </r>
  </si>
  <si>
    <t>بلاط اسمنتي إنترلوك</t>
  </si>
  <si>
    <t xml:space="preserve">خصم مباني </t>
  </si>
  <si>
    <t>A</t>
  </si>
  <si>
    <t>بردورات أرصفة</t>
  </si>
  <si>
    <t>توريد وتركيب بردورات أرصفة ملونة مقاس (50*30*15) سم خرسانية مسبقة الصنع</t>
  </si>
  <si>
    <t>SIDEWALK-03</t>
  </si>
  <si>
    <t>SIDEWALK-01</t>
  </si>
  <si>
    <t>SIDEWALK-02</t>
  </si>
  <si>
    <t>SIDEWALK-04</t>
  </si>
  <si>
    <t>SIDEWALK-05</t>
  </si>
  <si>
    <t>SIDEWALK-06</t>
  </si>
  <si>
    <t>البوابه الرئيسية</t>
  </si>
  <si>
    <t>البوابه خروج الطوارئ</t>
  </si>
  <si>
    <t>بالعدد :توريد و تركيب بوابه رئيسية و بوابه خروج الطوارئ ضلفتين تتحرك محوريا على عجل ,الإطار من مواسير الحديد المجلفن بقطر 3 بوصة و سماكة 3 مم ومقاس الضلفة الواحدة 400 × 250 متر، ويتم تدعيم الضلفتين بمواسير من نفس النوع علي شكل حرف ( × ) و تكسية البوابة بسلك شبكي بنفس مواصفات سلك السور مع ربط الشبك بالمواسير مبسطة عرض 2 سم و تكون ملحومة بشكل جيد مع تزويد أعلي البوابة بزاوية بارتفاع 05 م يثبت بها السلك الشائك و سلك الشد بنفس المواصفات كما في السور و السعر محمل عليه جميع الأعمال وكافة الإكسسوارات اللازمة (عدد أربعة مفصلات لكل ضلفة، العلوية مقلوبة) و مزلاج وعجلة لكل ضلفة بالمجرى المعدني الخاص بها و سلسلة و قفل مقاس كبير) 2011</t>
  </si>
  <si>
    <t>بالعدد توريد وتركيب ذراع تحكم لدخول وخروج السيارات لزوم البوابات الخارجية بطول لا يقل عن 350 متر والسعر يشمل جميع ما يلزم من أجهزة تحكم كهربائية من داخل مبنى الحراسة جميع أعمال التوصيلات الكهربائية وكذلك عدد (2) ريموت كنترول وماتور الحركة والمساند وخلافه طبقاً لمتطلبات الشركة المتخصصة المعتمدة من المهندس المشرف</t>
  </si>
  <si>
    <t>حظائر تربية الاغنام و الماشية</t>
  </si>
  <si>
    <t>5 _ 6</t>
  </si>
  <si>
    <t>ذراع تحكم لدخول وخروج السيارات</t>
  </si>
  <si>
    <t>بالمتر المربع توريد وتركيب مظلات للسيارات من PVC الماني كثافة 1050غرام/م2 وقطاعات الحديد وحسب المواصفات الفنية ومحمل على البند تقديم المخططات التنفيذية والاشكال لمظلات مواقف السيارات تشمل ( مخططات انشائية ومعماريه ) واحمال الرياح وعمل القواعد الخرسانية والردم والحفر واعمال الانكور بولت والبليتات والعمل يشمل جميع المواد وكل ما يلزم واعتمادها من المهندس المشرف وكل ما يلزم لانهاء الاعمال حسب المخططات و المواصفات الفنية و اصول الصناعة و تعليمات المهندس المشرف وضمان عشر سنوات 2004</t>
  </si>
  <si>
    <t>م</t>
  </si>
  <si>
    <t>مظلات للسيارات</t>
  </si>
  <si>
    <t xml:space="preserve">مظلات المواقف الامامية </t>
  </si>
  <si>
    <t xml:space="preserve">مظلات مواقف الادارة </t>
  </si>
  <si>
    <t>SIDEWALK-07</t>
  </si>
  <si>
    <t>SIDEWALK-08</t>
  </si>
  <si>
    <t>SIDEWALK-09</t>
  </si>
  <si>
    <t>SIDEWALK-10</t>
  </si>
  <si>
    <t>SIDEWALK-11</t>
  </si>
  <si>
    <t>الوحدة :      م</t>
  </si>
  <si>
    <t>توريد وتركيب بلاط اسمنتي متداخل إنترلوك سماكة 6 سم</t>
  </si>
  <si>
    <t xml:space="preserve">منطقة تجميع المخلفات </t>
  </si>
  <si>
    <t xml:space="preserve"> غرف الحارس</t>
  </si>
  <si>
    <t xml:space="preserve">خزان مياه </t>
  </si>
  <si>
    <t xml:space="preserve"> غرف الكهرباء</t>
  </si>
  <si>
    <t xml:space="preserve">ادارة و تحكم و مبيعات </t>
  </si>
  <si>
    <t xml:space="preserve">سكن الطبيب </t>
  </si>
  <si>
    <t xml:space="preserve">سكن العمال </t>
  </si>
  <si>
    <t>مستودع الغاز</t>
  </si>
  <si>
    <t>بالمتر الطولي توريد وتنفيذ سياج من الشبك المجلفن طبقاً للمواصفات المذكورة بنطاق العمل :  تركيب سلك شبك مجدول مجلفن بسماكة 4مم بإرتفاع 25 متر عن سطح الأرض وفتحات لا تزيد عن 5 سم والعمل طبقاً للمخططات والمواصفات وحسب أصول الصناعة و تعليمات المهندس المشرف 2004</t>
  </si>
  <si>
    <t>بالمتر الطولي توريد وتنفيذ سور خارجي بارتفاع 35 م يتكون من باكيات من الخرسانة والمباني طبقاً للمخططات ـ التشطيب بارز (بروفيل) فوق لياسة الأعمدة الخرسانية وللقطاعات الحديدية دهان بوجهه اساسي يجهز بالمصنع وثلاثة اوجه من الدهان الناري تحت اشراف المهندس المشرف كما يشتمل السور على وزرة من الجرانيت بارتفاع 800 مم على أن تنفذ جميع الاعمال طبقاً للمخطط التفصيلي للسور طبقا للمواصفات وتحت اشراف المهندس المشرف 2004-2049-2017</t>
  </si>
  <si>
    <t xml:space="preserve">   </t>
  </si>
  <si>
    <t xml:space="preserve">خصم الابواب </t>
  </si>
  <si>
    <t>مخزن العلاف</t>
  </si>
  <si>
    <t>البوابة الرئيسية</t>
  </si>
  <si>
    <t>م\ط</t>
  </si>
  <si>
    <t>الوحدة :     م\ط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</si>
</sst>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0_);_(* \(#,##0.000\);_(* &quot;-&quot;??_);_(@_)"/>
    <numFmt numFmtId="165" formatCode="_-* #,##0.00_-;\-* #,##0.00_-;_-* &quot;-&quot;??_-;_-@_-"/>
  </numFmts>
  <fonts count="41">
    <font>
      <sz val="11"/>
      <color indexed="8"/>
      <name val="Calibri"/>
      <family val="2"/>
      <charset val="178"/>
    </font>
    <font>
      <sz val="11"/>
      <color theme="1"/>
      <name val="Calibri"/>
      <family val="2"/>
      <scheme val="minor"/>
    </font>
    <font>
      <sz val="11"/>
      <color theme="1"/>
      <name val="Calibri"/>
      <family val="2"/>
      <scheme val="minor"/>
    </font>
    <font>
      <sz val="11"/>
      <color indexed="8"/>
      <name val="Calibri"/>
      <family val="2"/>
      <charset val="178"/>
    </font>
    <font>
      <sz val="12"/>
      <color indexed="8"/>
      <name val="Calibri"/>
      <family val="2"/>
      <charset val="178"/>
    </font>
    <font>
      <sz val="11"/>
      <color indexed="8"/>
      <name val="Calibri"/>
      <family val="2"/>
    </font>
    <font>
      <sz val="10"/>
      <color indexed="8"/>
      <name val="Calibri"/>
      <family val="2"/>
      <charset val="178"/>
    </font>
    <font>
      <sz val="10"/>
      <color indexed="8"/>
      <name val="Calibri"/>
      <family val="2"/>
      <charset val="204"/>
    </font>
    <font>
      <b/>
      <sz val="10"/>
      <color indexed="8"/>
      <name val="Calibri"/>
      <family val="2"/>
      <scheme val="minor"/>
    </font>
    <font>
      <b/>
      <sz val="11"/>
      <color indexed="8"/>
      <name val="Calibri"/>
      <family val="2"/>
      <scheme val="minor"/>
    </font>
    <font>
      <b/>
      <sz val="10"/>
      <color theme="1"/>
      <name val="Calibri"/>
      <family val="2"/>
      <charset val="204"/>
    </font>
    <font>
      <b/>
      <sz val="10"/>
      <color indexed="8"/>
      <name val="Calibri"/>
      <family val="2"/>
      <charset val="204"/>
    </font>
    <font>
      <sz val="10"/>
      <color indexed="8"/>
      <name val="Calibri"/>
      <family val="2"/>
    </font>
    <font>
      <b/>
      <sz val="10"/>
      <name val="Arial"/>
      <family val="2"/>
    </font>
    <font>
      <b/>
      <sz val="10"/>
      <color indexed="8"/>
      <name val="Arial"/>
      <family val="2"/>
    </font>
    <font>
      <b/>
      <sz val="11"/>
      <color indexed="8"/>
      <name val="Arial"/>
      <family val="2"/>
    </font>
    <font>
      <sz val="11"/>
      <color indexed="8"/>
      <name val="Arial"/>
      <family val="2"/>
    </font>
    <font>
      <b/>
      <sz val="11"/>
      <name val="Arial"/>
      <family val="2"/>
    </font>
    <font>
      <b/>
      <sz val="12"/>
      <color indexed="8"/>
      <name val="Times New Roman"/>
      <family val="1"/>
    </font>
    <font>
      <b/>
      <sz val="12"/>
      <color indexed="8"/>
      <name val="Calibri"/>
      <family val="2"/>
      <charset val="178"/>
    </font>
    <font>
      <b/>
      <sz val="11"/>
      <color indexed="8"/>
      <name val="Calibri"/>
      <family val="2"/>
      <charset val="178"/>
    </font>
    <font>
      <sz val="11"/>
      <color theme="1"/>
      <name val="Calibri"/>
      <family val="2"/>
      <charset val="178"/>
      <scheme val="minor"/>
    </font>
    <font>
      <sz val="11"/>
      <name val="Calibri"/>
      <family val="2"/>
    </font>
    <font>
      <sz val="10"/>
      <color theme="1"/>
      <name val="SST Arabic"/>
      <family val="2"/>
    </font>
    <font>
      <sz val="12"/>
      <name val="Arabic Transparent"/>
      <charset val="178"/>
    </font>
    <font>
      <sz val="11"/>
      <name val="Arial Narrow"/>
      <family val="2"/>
    </font>
    <font>
      <sz val="10"/>
      <name val="Arial"/>
      <family val="2"/>
    </font>
    <font>
      <b/>
      <sz val="12"/>
      <name val="Calibri"/>
      <family val="2"/>
      <charset val="178"/>
    </font>
    <font>
      <b/>
      <vertAlign val="superscript"/>
      <sz val="12"/>
      <name val="Calibri"/>
      <family val="2"/>
    </font>
    <font>
      <sz val="11"/>
      <color indexed="8"/>
      <name val="Calibri"/>
      <family val="2"/>
      <scheme val="minor"/>
    </font>
    <font>
      <b/>
      <sz val="11"/>
      <color theme="1"/>
      <name val="Calibri"/>
      <family val="2"/>
      <charset val="204"/>
    </font>
    <font>
      <sz val="11"/>
      <color theme="1"/>
      <name val="Calibri"/>
      <family val="2"/>
    </font>
    <font>
      <vertAlign val="superscript"/>
      <sz val="10"/>
      <color indexed="8"/>
      <name val="Calibri"/>
      <family val="2"/>
    </font>
    <font>
      <b/>
      <sz val="14"/>
      <color theme="1"/>
      <name val="Calibri"/>
      <family val="2"/>
      <charset val="204"/>
    </font>
    <font>
      <sz val="10"/>
      <color rgb="FFFF0000"/>
      <name val="Calibri"/>
      <family val="2"/>
      <charset val="204"/>
    </font>
    <font>
      <b/>
      <sz val="11"/>
      <color rgb="FFFF0000"/>
      <name val="Calibri"/>
      <family val="2"/>
      <charset val="204"/>
    </font>
    <font>
      <b/>
      <sz val="12"/>
      <color theme="1"/>
      <name val="Calibri"/>
      <family val="2"/>
      <charset val="204"/>
    </font>
    <font>
      <sz val="11"/>
      <color rgb="FFFF0000"/>
      <name val="Calibri"/>
      <family val="2"/>
    </font>
    <font>
      <sz val="8"/>
      <name val="Calibri"/>
      <family val="2"/>
      <charset val="178"/>
    </font>
    <font>
      <vertAlign val="superscript"/>
      <sz val="10"/>
      <color rgb="FFFF0000"/>
      <name val="Calibri"/>
      <family val="2"/>
    </font>
    <font>
      <sz val="10"/>
      <color rgb="FFFF0000"/>
      <name val="Calibri"/>
      <family val="2"/>
    </font>
  </fonts>
  <fills count="2">
    <fill>
      <patternFill patternType="none"/>
    </fill>
    <fill>
      <patternFill patternType="gray125"/>
    </fill>
  </fills>
  <borders count="40">
    <border>
      <left/>
      <right/>
      <top/>
      <bottom/>
      <diagonal/>
    </border>
    <border>
      <left/>
      <right/>
      <top style="double">
        <color indexed="64"/>
      </top>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thin">
        <color indexed="64"/>
      </right>
      <top style="hair">
        <color indexed="64"/>
      </top>
      <bottom/>
      <diagonal/>
    </border>
    <border>
      <left style="thin">
        <color indexed="64"/>
      </left>
      <right style="double">
        <color indexed="64"/>
      </right>
      <top style="hair">
        <color indexed="64"/>
      </top>
      <bottom style="hair">
        <color indexed="64"/>
      </bottom>
      <diagonal/>
    </border>
    <border>
      <left style="double">
        <color indexed="64"/>
      </left>
      <right style="thin">
        <color indexed="64"/>
      </right>
      <top/>
      <bottom style="hair">
        <color indexed="64"/>
      </bottom>
      <diagonal/>
    </border>
    <border>
      <left style="thin">
        <color indexed="64"/>
      </left>
      <right style="double">
        <color indexed="64"/>
      </right>
      <top/>
      <bottom style="hair">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style="thin">
        <color indexed="64"/>
      </right>
      <top/>
      <bottom/>
      <diagonal/>
    </border>
    <border>
      <left style="double">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double">
        <color indexed="64"/>
      </right>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bottom style="hair">
        <color indexed="64"/>
      </bottom>
      <diagonal/>
    </border>
    <border>
      <left/>
      <right style="double">
        <color indexed="64"/>
      </right>
      <top/>
      <bottom style="hair">
        <color indexed="64"/>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double">
        <color indexed="64"/>
      </right>
      <top style="hair">
        <color indexed="64"/>
      </top>
      <bottom style="hair">
        <color indexed="64"/>
      </bottom>
      <diagonal/>
    </border>
  </borders>
  <cellStyleXfs count="20">
    <xf numFmtId="0" fontId="0" fillId="0" borderId="0"/>
    <xf numFmtId="43" fontId="3" fillId="0" borderId="0" applyFont="0" applyFill="0" applyBorder="0" applyAlignment="0" applyProtection="0"/>
    <xf numFmtId="0" fontId="21" fillId="0" borderId="0"/>
    <xf numFmtId="0" fontId="22" fillId="0" borderId="0"/>
    <xf numFmtId="0" fontId="22" fillId="0" borderId="0"/>
    <xf numFmtId="0" fontId="21" fillId="0" borderId="0"/>
    <xf numFmtId="0" fontId="24" fillId="0" borderId="0"/>
    <xf numFmtId="0" fontId="21" fillId="0" borderId="0"/>
    <xf numFmtId="0" fontId="25" fillId="0" borderId="0"/>
    <xf numFmtId="0" fontId="21" fillId="0" borderId="0"/>
    <xf numFmtId="0" fontId="25" fillId="0" borderId="0"/>
    <xf numFmtId="9" fontId="21" fillId="0" borderId="0" applyFont="0" applyFill="0" applyBorder="0" applyAlignment="0" applyProtection="0"/>
    <xf numFmtId="43" fontId="21" fillId="0" borderId="0" applyFont="0" applyFill="0" applyBorder="0" applyAlignment="0" applyProtection="0"/>
    <xf numFmtId="9" fontId="2" fillId="0" borderId="0" applyFont="0" applyFill="0" applyBorder="0" applyAlignment="0" applyProtection="0"/>
    <xf numFmtId="0" fontId="23" fillId="0" borderId="0"/>
    <xf numFmtId="43" fontId="22" fillId="0" borderId="0" applyFont="0" applyFill="0" applyBorder="0" applyAlignment="0" applyProtection="0"/>
    <xf numFmtId="0" fontId="21" fillId="0" borderId="0"/>
    <xf numFmtId="165" fontId="21" fillId="0" borderId="0" applyFont="0" applyFill="0" applyBorder="0" applyAlignment="0" applyProtection="0"/>
    <xf numFmtId="0" fontId="26" fillId="0" borderId="0"/>
    <xf numFmtId="0" fontId="1" fillId="0" borderId="0"/>
  </cellStyleXfs>
  <cellXfs count="139">
    <xf numFmtId="0" fontId="0" fillId="0" borderId="0" xfId="0"/>
    <xf numFmtId="43" fontId="4" fillId="0" borderId="1" xfId="1" applyFont="1" applyBorder="1"/>
    <xf numFmtId="0" fontId="5" fillId="0" borderId="0" xfId="0" applyFont="1"/>
    <xf numFmtId="43" fontId="4" fillId="0" borderId="0" xfId="1" applyFont="1" applyBorder="1"/>
    <xf numFmtId="0" fontId="6" fillId="0" borderId="0" xfId="0" applyFont="1" applyAlignment="1">
      <alignment vertical="center"/>
    </xf>
    <xf numFmtId="0" fontId="9" fillId="0" borderId="5" xfId="0" applyFont="1" applyBorder="1" applyAlignment="1">
      <alignment horizontal="center" vertical="center"/>
    </xf>
    <xf numFmtId="0" fontId="11" fillId="0" borderId="5" xfId="0" applyFont="1" applyBorder="1" applyAlignment="1">
      <alignment horizontal="center" vertical="center"/>
    </xf>
    <xf numFmtId="0" fontId="7" fillId="0" borderId="7" xfId="0" applyFont="1" applyBorder="1" applyAlignment="1">
      <alignment horizontal="center" vertical="center"/>
    </xf>
    <xf numFmtId="0" fontId="7" fillId="0" borderId="11" xfId="0" applyFont="1" applyBorder="1" applyAlignment="1">
      <alignment horizontal="center" vertical="center"/>
    </xf>
    <xf numFmtId="0" fontId="13" fillId="0" borderId="13" xfId="0" applyFont="1" applyBorder="1" applyAlignment="1">
      <alignment horizontal="center" vertical="center"/>
    </xf>
    <xf numFmtId="0" fontId="13" fillId="0" borderId="14" xfId="0" applyFont="1" applyBorder="1" applyAlignment="1">
      <alignment horizontal="left" vertical="center"/>
    </xf>
    <xf numFmtId="0" fontId="11" fillId="0" borderId="14" xfId="0" applyFont="1" applyBorder="1" applyAlignment="1">
      <alignment horizontal="center" vertical="center"/>
    </xf>
    <xf numFmtId="0" fontId="14" fillId="0" borderId="14" xfId="0" applyFont="1" applyBorder="1" applyAlignment="1">
      <alignment horizontal="center" vertical="center"/>
    </xf>
    <xf numFmtId="43" fontId="14" fillId="0" borderId="14" xfId="1" applyFont="1" applyFill="1" applyBorder="1" applyAlignment="1">
      <alignment horizontal="center" vertical="center"/>
    </xf>
    <xf numFmtId="43" fontId="14" fillId="0" borderId="14" xfId="1" applyFont="1" applyFill="1" applyBorder="1" applyAlignment="1">
      <alignment horizontal="left" vertical="center"/>
    </xf>
    <xf numFmtId="164" fontId="13" fillId="0" borderId="14" xfId="1" applyNumberFormat="1" applyFont="1" applyFill="1" applyBorder="1" applyAlignment="1">
      <alignment horizontal="center" vertical="center"/>
    </xf>
    <xf numFmtId="0" fontId="14" fillId="0" borderId="15" xfId="0" applyFont="1" applyBorder="1" applyAlignment="1">
      <alignment vertical="center"/>
    </xf>
    <xf numFmtId="0" fontId="15" fillId="0" borderId="16" xfId="0" applyFont="1" applyBorder="1" applyAlignment="1">
      <alignment horizontal="center"/>
    </xf>
    <xf numFmtId="0" fontId="15" fillId="0" borderId="17" xfId="0" applyFont="1" applyBorder="1" applyAlignment="1">
      <alignment horizontal="left" vertical="center"/>
    </xf>
    <xf numFmtId="0" fontId="16" fillId="0" borderId="17" xfId="0" applyFont="1" applyBorder="1"/>
    <xf numFmtId="0" fontId="16" fillId="0" borderId="17" xfId="0" applyFont="1" applyBorder="1" applyAlignment="1">
      <alignment horizontal="center"/>
    </xf>
    <xf numFmtId="43" fontId="15" fillId="0" borderId="17" xfId="1" applyFont="1" applyFill="1" applyBorder="1" applyAlignment="1">
      <alignment horizontal="center"/>
    </xf>
    <xf numFmtId="43" fontId="15" fillId="0" borderId="17" xfId="1" applyFont="1" applyFill="1" applyBorder="1" applyAlignment="1"/>
    <xf numFmtId="43" fontId="15" fillId="0" borderId="17" xfId="1" applyFont="1" applyFill="1" applyBorder="1"/>
    <xf numFmtId="43" fontId="16" fillId="0" borderId="17" xfId="1" applyFont="1" applyFill="1" applyBorder="1" applyAlignment="1">
      <alignment horizontal="center"/>
    </xf>
    <xf numFmtId="0" fontId="15" fillId="0" borderId="18" xfId="0" applyFont="1" applyBorder="1"/>
    <xf numFmtId="0" fontId="15" fillId="0" borderId="1" xfId="0" applyFont="1" applyBorder="1" applyAlignment="1">
      <alignment horizontal="center"/>
    </xf>
    <xf numFmtId="0" fontId="10" fillId="0" borderId="1" xfId="0" applyFont="1" applyBorder="1" applyAlignment="1">
      <alignment horizontal="right" vertical="center"/>
    </xf>
    <xf numFmtId="0" fontId="18" fillId="0" borderId="1" xfId="0" applyFont="1" applyBorder="1"/>
    <xf numFmtId="0" fontId="19" fillId="0" borderId="1" xfId="0" applyFont="1" applyBorder="1" applyAlignment="1">
      <alignment horizontal="center"/>
    </xf>
    <xf numFmtId="0" fontId="19" fillId="0" borderId="1" xfId="0" applyFont="1" applyBorder="1"/>
    <xf numFmtId="0" fontId="20" fillId="0" borderId="1" xfId="0" applyFont="1" applyBorder="1"/>
    <xf numFmtId="0" fontId="15" fillId="0" borderId="0" xfId="0" applyFont="1" applyAlignment="1">
      <alignment horizontal="center"/>
    </xf>
    <xf numFmtId="0" fontId="18" fillId="0" borderId="0" xfId="0" applyFont="1"/>
    <xf numFmtId="0" fontId="19" fillId="0" borderId="0" xfId="0" applyFont="1"/>
    <xf numFmtId="0" fontId="19" fillId="0" borderId="0" xfId="0" applyFont="1" applyAlignment="1">
      <alignment horizontal="center"/>
    </xf>
    <xf numFmtId="0" fontId="15" fillId="0" borderId="0" xfId="0" applyFont="1"/>
    <xf numFmtId="0" fontId="0" fillId="0" borderId="0" xfId="0" applyAlignment="1">
      <alignment horizontal="center"/>
    </xf>
    <xf numFmtId="43" fontId="0" fillId="0" borderId="0" xfId="1" applyFont="1"/>
    <xf numFmtId="43" fontId="8" fillId="0" borderId="3" xfId="1" applyFont="1" applyBorder="1" applyAlignment="1">
      <alignment horizontal="center" vertical="center"/>
    </xf>
    <xf numFmtId="0" fontId="27" fillId="0" borderId="26" xfId="0" applyFont="1" applyBorder="1" applyAlignment="1">
      <alignment vertical="center"/>
    </xf>
    <xf numFmtId="0" fontId="27" fillId="0" borderId="15" xfId="0" applyFont="1" applyBorder="1" applyAlignment="1">
      <alignment vertical="center"/>
    </xf>
    <xf numFmtId="0" fontId="27" fillId="0" borderId="18" xfId="0" applyFont="1" applyBorder="1" applyAlignment="1">
      <alignment vertical="center"/>
    </xf>
    <xf numFmtId="0" fontId="10" fillId="0" borderId="6" xfId="0" applyFont="1" applyBorder="1" applyAlignment="1">
      <alignment horizontal="center" vertical="center"/>
    </xf>
    <xf numFmtId="0" fontId="9" fillId="0" borderId="6" xfId="0" applyFont="1" applyBorder="1" applyAlignment="1">
      <alignment horizontal="center" vertical="center"/>
    </xf>
    <xf numFmtId="43" fontId="9" fillId="0" borderId="6" xfId="1" applyFont="1" applyBorder="1" applyAlignment="1">
      <alignment horizontal="center" vertical="center"/>
    </xf>
    <xf numFmtId="43" fontId="29" fillId="0" borderId="6" xfId="1" applyFont="1" applyBorder="1" applyAlignment="1">
      <alignment horizontal="center" vertical="center"/>
    </xf>
    <xf numFmtId="0" fontId="9" fillId="0" borderId="6" xfId="1" applyNumberFormat="1" applyFont="1" applyBorder="1" applyAlignment="1">
      <alignment horizontal="center" vertical="center"/>
    </xf>
    <xf numFmtId="0" fontId="9" fillId="0" borderId="23" xfId="0" applyFont="1" applyBorder="1" applyAlignment="1">
      <alignment horizontal="center" vertical="center"/>
    </xf>
    <xf numFmtId="0" fontId="30" fillId="0" borderId="7" xfId="0" applyFont="1" applyBorder="1" applyAlignment="1">
      <alignment horizontal="center" vertical="center"/>
    </xf>
    <xf numFmtId="2" fontId="7" fillId="0" borderId="6" xfId="0" applyNumberFormat="1" applyFont="1" applyBorder="1" applyAlignment="1">
      <alignment horizontal="center" vertical="center"/>
    </xf>
    <xf numFmtId="2" fontId="7" fillId="0" borderId="7" xfId="1" applyNumberFormat="1" applyFont="1" applyFill="1" applyBorder="1" applyAlignment="1">
      <alignment horizontal="center" vertical="center"/>
    </xf>
    <xf numFmtId="2" fontId="7" fillId="0" borderId="6" xfId="1" applyNumberFormat="1" applyFont="1" applyFill="1" applyBorder="1" applyAlignment="1">
      <alignment horizontal="center" vertical="center"/>
    </xf>
    <xf numFmtId="2" fontId="7" fillId="0" borderId="8" xfId="1" applyNumberFormat="1" applyFont="1" applyFill="1" applyBorder="1" applyAlignment="1">
      <alignment vertical="center"/>
    </xf>
    <xf numFmtId="2" fontId="7" fillId="0" borderId="9" xfId="1" applyNumberFormat="1" applyFont="1" applyFill="1" applyBorder="1" applyAlignment="1">
      <alignment vertical="center"/>
    </xf>
    <xf numFmtId="2" fontId="6" fillId="0" borderId="9" xfId="1" applyNumberFormat="1" applyFont="1" applyFill="1" applyBorder="1" applyAlignment="1">
      <alignment vertical="center"/>
    </xf>
    <xf numFmtId="0" fontId="5" fillId="0" borderId="6" xfId="1" applyNumberFormat="1" applyFont="1" applyBorder="1" applyAlignment="1">
      <alignment horizontal="center" vertical="center"/>
    </xf>
    <xf numFmtId="2" fontId="6" fillId="0" borderId="10" xfId="0" applyNumberFormat="1" applyFont="1" applyBorder="1" applyAlignment="1">
      <alignment vertical="center"/>
    </xf>
    <xf numFmtId="0" fontId="10" fillId="0" borderId="7" xfId="0" applyFont="1" applyBorder="1" applyAlignment="1">
      <alignment horizontal="center" vertical="center"/>
    </xf>
    <xf numFmtId="2" fontId="7" fillId="0" borderId="6" xfId="1" applyNumberFormat="1" applyFont="1" applyBorder="1" applyAlignment="1">
      <alignment vertical="center"/>
    </xf>
    <xf numFmtId="2" fontId="6" fillId="0" borderId="6" xfId="1" applyNumberFormat="1" applyFont="1" applyBorder="1" applyAlignment="1">
      <alignment vertical="center"/>
    </xf>
    <xf numFmtId="0" fontId="31" fillId="0" borderId="7" xfId="0" applyFont="1" applyBorder="1" applyAlignment="1">
      <alignment horizontal="center" vertical="center"/>
    </xf>
    <xf numFmtId="2" fontId="7" fillId="0" borderId="7" xfId="0" applyNumberFormat="1" applyFont="1" applyBorder="1" applyAlignment="1">
      <alignment horizontal="center" vertical="center"/>
    </xf>
    <xf numFmtId="2" fontId="7" fillId="0" borderId="7" xfId="1" applyNumberFormat="1" applyFont="1" applyBorder="1" applyAlignment="1">
      <alignment vertical="center"/>
    </xf>
    <xf numFmtId="2" fontId="6" fillId="0" borderId="7" xfId="1" applyNumberFormat="1" applyFont="1" applyBorder="1" applyAlignment="1">
      <alignment vertical="center"/>
    </xf>
    <xf numFmtId="2" fontId="12" fillId="0" borderId="7" xfId="1" applyNumberFormat="1" applyFont="1" applyBorder="1" applyAlignment="1">
      <alignment horizontal="center" vertical="center"/>
    </xf>
    <xf numFmtId="2" fontId="6" fillId="0" borderId="12" xfId="0" applyNumberFormat="1" applyFont="1" applyBorder="1" applyAlignment="1">
      <alignment vertical="center"/>
    </xf>
    <xf numFmtId="2" fontId="7" fillId="0" borderId="6" xfId="1" applyNumberFormat="1" applyFont="1" applyFill="1" applyBorder="1" applyAlignment="1">
      <alignment vertical="center"/>
    </xf>
    <xf numFmtId="2" fontId="6" fillId="0" borderId="6" xfId="1" applyNumberFormat="1" applyFont="1" applyFill="1" applyBorder="1" applyAlignment="1">
      <alignment vertical="center"/>
    </xf>
    <xf numFmtId="164" fontId="17" fillId="0" borderId="17" xfId="1" applyNumberFormat="1" applyFont="1" applyFill="1" applyBorder="1" applyAlignment="1">
      <alignment horizontal="center" vertical="center"/>
    </xf>
    <xf numFmtId="2" fontId="5" fillId="0" borderId="6" xfId="1" applyNumberFormat="1" applyFont="1" applyBorder="1" applyAlignment="1">
      <alignment horizontal="center" vertical="center"/>
    </xf>
    <xf numFmtId="0" fontId="7" fillId="0" borderId="9" xfId="0" applyFont="1" applyBorder="1" applyAlignment="1">
      <alignment horizontal="center" vertical="center"/>
    </xf>
    <xf numFmtId="2" fontId="7" fillId="0" borderId="8" xfId="1" applyNumberFormat="1" applyFont="1" applyFill="1" applyBorder="1" applyAlignment="1">
      <alignment horizontal="center" vertical="center"/>
    </xf>
    <xf numFmtId="0" fontId="35" fillId="0" borderId="7" xfId="0" applyFont="1" applyBorder="1" applyAlignment="1">
      <alignment horizontal="center" vertical="center"/>
    </xf>
    <xf numFmtId="2" fontId="34" fillId="0" borderId="6" xfId="0" applyNumberFormat="1" applyFont="1" applyBorder="1" applyAlignment="1">
      <alignment horizontal="center" vertical="center"/>
    </xf>
    <xf numFmtId="4" fontId="5" fillId="0" borderId="6" xfId="1" applyNumberFormat="1" applyFont="1" applyBorder="1" applyAlignment="1">
      <alignment horizontal="center" vertical="center"/>
    </xf>
    <xf numFmtId="2" fontId="7" fillId="0" borderId="6" xfId="1" applyNumberFormat="1" applyFont="1" applyBorder="1" applyAlignment="1">
      <alignment horizontal="center" vertical="center"/>
    </xf>
    <xf numFmtId="2" fontId="6" fillId="0" borderId="6" xfId="1" applyNumberFormat="1" applyFont="1" applyBorder="1" applyAlignment="1">
      <alignment horizontal="center" vertical="center"/>
    </xf>
    <xf numFmtId="0" fontId="40" fillId="0" borderId="9" xfId="0" applyFont="1" applyBorder="1" applyAlignment="1">
      <alignment horizontal="center" vertical="center"/>
    </xf>
    <xf numFmtId="4" fontId="37" fillId="0" borderId="6" xfId="1" applyNumberFormat="1" applyFont="1" applyBorder="1" applyAlignment="1">
      <alignment horizontal="center" vertical="center"/>
    </xf>
    <xf numFmtId="0" fontId="30" fillId="0" borderId="9" xfId="0" applyFont="1" applyBorder="1" applyAlignment="1">
      <alignment horizontal="center" vertical="center"/>
    </xf>
    <xf numFmtId="0" fontId="30" fillId="0" borderId="7" xfId="0" applyFont="1" applyBorder="1" applyAlignment="1">
      <alignment vertical="center"/>
    </xf>
    <xf numFmtId="0" fontId="37" fillId="0" borderId="7" xfId="0" applyFont="1" applyBorder="1" applyAlignment="1">
      <alignment horizontal="center" vertical="center"/>
    </xf>
    <xf numFmtId="2" fontId="6" fillId="0" borderId="39" xfId="0" applyNumberFormat="1" applyFont="1" applyBorder="1" applyAlignment="1">
      <alignment vertical="center"/>
    </xf>
    <xf numFmtId="2" fontId="40" fillId="0" borderId="7" xfId="1" applyNumberFormat="1" applyFont="1" applyFill="1" applyBorder="1" applyAlignment="1">
      <alignment horizontal="center" vertical="center"/>
    </xf>
    <xf numFmtId="2" fontId="40" fillId="0" borderId="6" xfId="1" applyNumberFormat="1" applyFont="1" applyFill="1" applyBorder="1" applyAlignment="1">
      <alignment horizontal="center" vertical="center"/>
    </xf>
    <xf numFmtId="2" fontId="40" fillId="0" borderId="6" xfId="1" applyNumberFormat="1" applyFont="1" applyBorder="1" applyAlignment="1">
      <alignment vertical="center"/>
    </xf>
    <xf numFmtId="43" fontId="8" fillId="0" borderId="19" xfId="1" applyFont="1" applyBorder="1" applyAlignment="1">
      <alignment horizontal="center" vertical="center"/>
    </xf>
    <xf numFmtId="43" fontId="8" fillId="0" borderId="3" xfId="1" applyFont="1" applyBorder="1" applyAlignment="1">
      <alignment horizontal="center" vertical="center"/>
    </xf>
    <xf numFmtId="0" fontId="4" fillId="0" borderId="32" xfId="0" applyFont="1" applyBorder="1" applyAlignment="1">
      <alignment horizontal="center"/>
    </xf>
    <xf numFmtId="0" fontId="4" fillId="0" borderId="33" xfId="0" applyFont="1" applyBorder="1" applyAlignment="1">
      <alignment horizontal="center"/>
    </xf>
    <xf numFmtId="0" fontId="4" fillId="0" borderId="34" xfId="0" applyFont="1" applyBorder="1" applyAlignment="1">
      <alignment horizontal="center"/>
    </xf>
    <xf numFmtId="0" fontId="4" fillId="0" borderId="35" xfId="0" applyFont="1" applyBorder="1" applyAlignment="1">
      <alignment horizontal="center"/>
    </xf>
    <xf numFmtId="0" fontId="4" fillId="0" borderId="36" xfId="0" applyFont="1" applyBorder="1" applyAlignment="1">
      <alignment horizontal="center"/>
    </xf>
    <xf numFmtId="0" fontId="4" fillId="0" borderId="38" xfId="0" applyFont="1" applyBorder="1" applyAlignment="1">
      <alignment horizontal="center"/>
    </xf>
    <xf numFmtId="0" fontId="4" fillId="0" borderId="1" xfId="0" applyFont="1" applyBorder="1" applyAlignment="1">
      <alignment horizontal="center"/>
    </xf>
    <xf numFmtId="0" fontId="4" fillId="0" borderId="0" xfId="0" applyFont="1" applyAlignment="1">
      <alignment horizontal="center"/>
    </xf>
    <xf numFmtId="0" fontId="4" fillId="0" borderId="37" xfId="0" applyFont="1" applyBorder="1" applyAlignment="1">
      <alignment horizontal="center"/>
    </xf>
    <xf numFmtId="43" fontId="4" fillId="0" borderId="32" xfId="1" applyFont="1" applyBorder="1" applyAlignment="1">
      <alignment horizontal="center"/>
    </xf>
    <xf numFmtId="43" fontId="4" fillId="0" borderId="33" xfId="1" applyFont="1" applyBorder="1" applyAlignment="1">
      <alignment horizontal="center"/>
    </xf>
    <xf numFmtId="43" fontId="4" fillId="0" borderId="34" xfId="1" applyFont="1" applyBorder="1" applyAlignment="1">
      <alignment horizontal="center"/>
    </xf>
    <xf numFmtId="43" fontId="4" fillId="0" borderId="35" xfId="1" applyFont="1" applyBorder="1" applyAlignment="1">
      <alignment horizontal="center"/>
    </xf>
    <xf numFmtId="43" fontId="4" fillId="0" borderId="36" xfId="1" applyFont="1" applyBorder="1" applyAlignment="1">
      <alignment horizontal="center"/>
    </xf>
    <xf numFmtId="43" fontId="4" fillId="0" borderId="38" xfId="1" applyFont="1" applyBorder="1" applyAlignment="1">
      <alignment horizontal="center"/>
    </xf>
    <xf numFmtId="43" fontId="4" fillId="0" borderId="1" xfId="1" applyFont="1" applyBorder="1" applyAlignment="1">
      <alignment horizontal="center"/>
    </xf>
    <xf numFmtId="43" fontId="4" fillId="0" borderId="0" xfId="1" applyFont="1" applyBorder="1" applyAlignment="1">
      <alignment horizontal="center"/>
    </xf>
    <xf numFmtId="43" fontId="4" fillId="0" borderId="37" xfId="1" applyFont="1" applyBorder="1" applyAlignment="1">
      <alignment horizontal="center"/>
    </xf>
    <xf numFmtId="0" fontId="27" fillId="0" borderId="24" xfId="0" applyFont="1" applyBorder="1" applyAlignment="1">
      <alignment horizontal="right" vertical="center" wrapText="1"/>
    </xf>
    <xf numFmtId="0" fontId="27" fillId="0" borderId="25" xfId="0" applyFont="1" applyBorder="1" applyAlignment="1">
      <alignment horizontal="right" vertical="center"/>
    </xf>
    <xf numFmtId="0" fontId="8" fillId="0" borderId="23" xfId="0" applyFont="1" applyBorder="1" applyAlignment="1">
      <alignment horizontal="center" vertical="center"/>
    </xf>
    <xf numFmtId="0" fontId="8" fillId="0" borderId="4" xfId="0" applyFont="1" applyBorder="1" applyAlignment="1">
      <alignment horizontal="center" vertical="center"/>
    </xf>
    <xf numFmtId="0" fontId="33" fillId="0" borderId="27" xfId="0" applyFont="1" applyBorder="1" applyAlignment="1">
      <alignment horizontal="center" vertical="center"/>
    </xf>
    <xf numFmtId="0" fontId="33" fillId="0" borderId="28" xfId="0" applyFont="1" applyBorder="1" applyAlignment="1">
      <alignment horizontal="center" vertical="center"/>
    </xf>
    <xf numFmtId="0" fontId="27" fillId="0" borderId="13" xfId="0" applyFont="1" applyBorder="1" applyAlignment="1">
      <alignment vertical="center"/>
    </xf>
    <xf numFmtId="0" fontId="27" fillId="0" borderId="14" xfId="0" applyFont="1" applyBorder="1" applyAlignment="1">
      <alignment vertical="center"/>
    </xf>
    <xf numFmtId="0" fontId="27" fillId="0" borderId="14" xfId="0" applyFont="1" applyBorder="1" applyAlignment="1">
      <alignment horizontal="center" vertical="center"/>
    </xf>
    <xf numFmtId="0" fontId="27" fillId="0" borderId="14" xfId="0" applyFont="1" applyBorder="1" applyAlignment="1">
      <alignment horizontal="right" vertical="center"/>
    </xf>
    <xf numFmtId="0" fontId="27" fillId="0" borderId="14" xfId="0" applyFont="1" applyBorder="1" applyAlignment="1">
      <alignment horizontal="right" vertical="center" wrapText="1"/>
    </xf>
    <xf numFmtId="0" fontId="27" fillId="0" borderId="16" xfId="0" applyFont="1" applyBorder="1" applyAlignment="1">
      <alignment horizontal="right" vertical="top" wrapText="1"/>
    </xf>
    <xf numFmtId="0" fontId="27" fillId="0" borderId="17" xfId="0" applyFont="1" applyBorder="1" applyAlignment="1">
      <alignment horizontal="right" vertical="top" wrapText="1"/>
    </xf>
    <xf numFmtId="0" fontId="8" fillId="0" borderId="20" xfId="0" applyFont="1" applyBorder="1" applyAlignment="1">
      <alignment horizontal="center" vertical="center"/>
    </xf>
    <xf numFmtId="0" fontId="8" fillId="0" borderId="2" xfId="0" applyFont="1" applyBorder="1" applyAlignment="1">
      <alignment horizontal="center" vertical="center"/>
    </xf>
    <xf numFmtId="0" fontId="8" fillId="0" borderId="19" xfId="0" applyFont="1" applyBorder="1" applyAlignment="1">
      <alignment horizontal="center" vertical="center"/>
    </xf>
    <xf numFmtId="0" fontId="8" fillId="0" borderId="3" xfId="0" applyFont="1" applyBorder="1" applyAlignment="1">
      <alignment horizontal="center" vertical="center"/>
    </xf>
    <xf numFmtId="43" fontId="8" fillId="0" borderId="21" xfId="1" applyFont="1" applyBorder="1" applyAlignment="1">
      <alignment horizontal="center" vertical="center"/>
    </xf>
    <xf numFmtId="43" fontId="8" fillId="0" borderId="22" xfId="1" applyFont="1" applyBorder="1" applyAlignment="1">
      <alignment horizontal="center" vertical="center"/>
    </xf>
    <xf numFmtId="0" fontId="36" fillId="0" borderId="27" xfId="0" applyFont="1" applyBorder="1" applyAlignment="1">
      <alignment horizontal="center" vertical="center"/>
    </xf>
    <xf numFmtId="0" fontId="36" fillId="0" borderId="28" xfId="0" applyFont="1" applyBorder="1" applyAlignment="1">
      <alignment horizontal="center" vertical="center"/>
    </xf>
    <xf numFmtId="0" fontId="36" fillId="0" borderId="29" xfId="0" applyFont="1" applyBorder="1" applyAlignment="1">
      <alignment horizontal="center" vertical="center"/>
    </xf>
    <xf numFmtId="0" fontId="7" fillId="0" borderId="9" xfId="0" applyFont="1" applyBorder="1" applyAlignment="1">
      <alignment horizontal="center" vertical="center"/>
    </xf>
    <xf numFmtId="0" fontId="7" fillId="0" borderId="19" xfId="0" applyFont="1" applyBorder="1" applyAlignment="1">
      <alignment horizontal="center" vertical="center"/>
    </xf>
    <xf numFmtId="0" fontId="7" fillId="0" borderId="7" xfId="0" applyFont="1" applyBorder="1" applyAlignment="1">
      <alignment horizontal="center" vertical="center"/>
    </xf>
    <xf numFmtId="0" fontId="30" fillId="0" borderId="9" xfId="0" applyFont="1" applyBorder="1" applyAlignment="1">
      <alignment horizontal="center" vertical="center"/>
    </xf>
    <xf numFmtId="0" fontId="30" fillId="0" borderId="7" xfId="0" applyFont="1" applyBorder="1" applyAlignment="1">
      <alignment horizontal="center" vertical="center"/>
    </xf>
    <xf numFmtId="16" fontId="27" fillId="0" borderId="14" xfId="0" applyNumberFormat="1" applyFont="1" applyBorder="1" applyAlignment="1">
      <alignment horizontal="center" vertical="center"/>
    </xf>
    <xf numFmtId="0" fontId="33" fillId="0" borderId="29" xfId="0" applyFont="1" applyBorder="1" applyAlignment="1">
      <alignment horizontal="center" vertical="center"/>
    </xf>
    <xf numFmtId="0" fontId="33" fillId="0" borderId="8" xfId="0" applyFont="1" applyBorder="1" applyAlignment="1">
      <alignment horizontal="center" vertical="center"/>
    </xf>
    <xf numFmtId="0" fontId="33" fillId="0" borderId="30" xfId="0" applyFont="1" applyBorder="1" applyAlignment="1">
      <alignment horizontal="center" vertical="center"/>
    </xf>
    <xf numFmtId="0" fontId="33" fillId="0" borderId="31" xfId="0" applyFont="1" applyBorder="1" applyAlignment="1">
      <alignment horizontal="center" vertical="center"/>
    </xf>
  </cellXfs>
  <cellStyles count="20">
    <cellStyle name="Comma" xfId="1" builtinId="3"/>
    <cellStyle name="Comma 2" xfId="17" xr:uid="{00000000-0005-0000-0000-000001000000}"/>
    <cellStyle name="Comma 3" xfId="15" xr:uid="{00000000-0005-0000-0000-000002000000}"/>
    <cellStyle name="Comma 4" xfId="12" xr:uid="{00000000-0005-0000-0000-000003000000}"/>
    <cellStyle name="Normal" xfId="0" builtinId="0"/>
    <cellStyle name="Normal 2" xfId="2" xr:uid="{00000000-0005-0000-0000-000005000000}"/>
    <cellStyle name="Normal 2 2" xfId="8" xr:uid="{00000000-0005-0000-0000-000006000000}"/>
    <cellStyle name="Normal 2 2 2" xfId="7" xr:uid="{00000000-0005-0000-0000-000007000000}"/>
    <cellStyle name="Normal 3" xfId="4" xr:uid="{00000000-0005-0000-0000-000008000000}"/>
    <cellStyle name="Normal 3 2 2" xfId="10" xr:uid="{00000000-0005-0000-0000-000009000000}"/>
    <cellStyle name="Normal 4" xfId="5" xr:uid="{00000000-0005-0000-0000-00000A000000}"/>
    <cellStyle name="Normal 4 2 2" xfId="9" xr:uid="{00000000-0005-0000-0000-00000B000000}"/>
    <cellStyle name="Normal 5" xfId="14" xr:uid="{00000000-0005-0000-0000-00000C000000}"/>
    <cellStyle name="Normal 6" xfId="3" xr:uid="{00000000-0005-0000-0000-00000D000000}"/>
    <cellStyle name="Normal 7" xfId="19" xr:uid="{00000000-0005-0000-0000-00000E000000}"/>
    <cellStyle name="Percent 2" xfId="13" xr:uid="{00000000-0005-0000-0000-00000F000000}"/>
    <cellStyle name="Percent 2 2 2" xfId="11" xr:uid="{00000000-0005-0000-0000-000010000000}"/>
    <cellStyle name="عادي 2" xfId="6" xr:uid="{00000000-0005-0000-0000-000011000000}"/>
    <cellStyle name="عادي 3" xfId="16" xr:uid="{00000000-0005-0000-0000-000012000000}"/>
    <cellStyle name="عادي 4" xfId="18" xr:uid="{00000000-0005-0000-0000-00001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10</xdr:col>
      <xdr:colOff>81646</xdr:colOff>
      <xdr:row>0</xdr:row>
      <xdr:rowOff>69206</xdr:rowOff>
    </xdr:from>
    <xdr:to>
      <xdr:col>11</xdr:col>
      <xdr:colOff>1162881</xdr:colOff>
      <xdr:row>6</xdr:row>
      <xdr:rowOff>98571</xdr:rowOff>
    </xdr:to>
    <xdr:pic>
      <xdr:nvPicPr>
        <xdr:cNvPr id="2" name="صورة 2">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8</xdr:col>
          <xdr:colOff>114300</xdr:colOff>
          <xdr:row>0</xdr:row>
          <xdr:rowOff>28575</xdr:rowOff>
        </xdr:from>
        <xdr:to>
          <xdr:col>9</xdr:col>
          <xdr:colOff>409575</xdr:colOff>
          <xdr:row>5</xdr:row>
          <xdr:rowOff>114300</xdr:rowOff>
        </xdr:to>
        <xdr:sp macro="" textlink="">
          <xdr:nvSpPr>
            <xdr:cNvPr id="12289" name="Object 1" hidden="1">
              <a:extLst>
                <a:ext uri="{63B3BB69-23CF-44E3-9099-C40C66FF867C}">
                  <a14:compatExt spid="_x0000_s12289"/>
                </a:ext>
                <a:ext uri="{FF2B5EF4-FFF2-40B4-BE49-F238E27FC236}">
                  <a16:creationId xmlns:a16="http://schemas.microsoft.com/office/drawing/2014/main" id="{00000000-0008-0000-0000-000001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7</xdr:col>
      <xdr:colOff>322751</xdr:colOff>
      <xdr:row>6</xdr:row>
      <xdr:rowOff>95249</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7</xdr:col>
      <xdr:colOff>610790</xdr:colOff>
      <xdr:row>5</xdr:row>
      <xdr:rowOff>77389</xdr:rowOff>
    </xdr:from>
    <xdr:to>
      <xdr:col>10</xdr:col>
      <xdr:colOff>105104</xdr:colOff>
      <xdr:row>7</xdr:row>
      <xdr:rowOff>41670</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1265" name="Object 1" hidden="1">
              <a:extLst>
                <a:ext uri="{63B3BB69-23CF-44E3-9099-C40C66FF867C}">
                  <a14:compatExt spid="_x0000_s11265"/>
                </a:ext>
                <a:ext uri="{FF2B5EF4-FFF2-40B4-BE49-F238E27FC236}">
                  <a16:creationId xmlns:a16="http://schemas.microsoft.com/office/drawing/2014/main" id="{00000000-0008-0000-0100-000001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10241" name="Object 1" hidden="1">
              <a:extLst>
                <a:ext uri="{63B3BB69-23CF-44E3-9099-C40C66FF867C}">
                  <a14:compatExt spid="_x0000_s10241"/>
                </a:ext>
                <a:ext uri="{FF2B5EF4-FFF2-40B4-BE49-F238E27FC236}">
                  <a16:creationId xmlns:a16="http://schemas.microsoft.com/office/drawing/2014/main" id="{00000000-0008-0000-0200-0000012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5" name="صورة 2">
          <a:extLst>
            <a:ext uri="{FF2B5EF4-FFF2-40B4-BE49-F238E27FC236}">
              <a16:creationId xmlns:a16="http://schemas.microsoft.com/office/drawing/2014/main" id="{00000000-0008-0000-0300-000005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7204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409575</xdr:colOff>
          <xdr:row>5</xdr:row>
          <xdr:rowOff>114300</xdr:rowOff>
        </xdr:to>
        <xdr:sp macro="" textlink="">
          <xdr:nvSpPr>
            <xdr:cNvPr id="9217" name="Object 1" hidden="1">
              <a:extLst>
                <a:ext uri="{63B3BB69-23CF-44E3-9099-C40C66FF867C}">
                  <a14:compatExt spid="_x0000_s9217"/>
                </a:ext>
                <a:ext uri="{FF2B5EF4-FFF2-40B4-BE49-F238E27FC236}">
                  <a16:creationId xmlns:a16="http://schemas.microsoft.com/office/drawing/2014/main" id="{00000000-0008-0000-0300-0000012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rotWithShape="1">
        <a:blip xmlns:r="http://schemas.openxmlformats.org/officeDocument/2006/relationships" r:embed="rId2"/>
        <a:srcRect l="4443" r="2690" b="12637"/>
        <a:stretch/>
      </xdr:blipFill>
      <xdr:spPr>
        <a:xfrm>
          <a:off x="22266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8" name="TextBox 7">
          <a:extLst>
            <a:ext uri="{FF2B5EF4-FFF2-40B4-BE49-F238E27FC236}">
              <a16:creationId xmlns:a16="http://schemas.microsoft.com/office/drawing/2014/main" id="{00000000-0008-0000-0300-000008000000}"/>
            </a:ext>
          </a:extLst>
        </xdr:cNvPr>
        <xdr:cNvSpPr txBox="1"/>
      </xdr:nvSpPr>
      <xdr:spPr>
        <a:xfrm>
          <a:off x="2058590" y="0"/>
          <a:ext cx="9763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9" name="TextBox 8">
          <a:extLst>
            <a:ext uri="{FF2B5EF4-FFF2-40B4-BE49-F238E27FC236}">
              <a16:creationId xmlns:a16="http://schemas.microsoft.com/office/drawing/2014/main" id="{00000000-0008-0000-0300-000009000000}"/>
            </a:ext>
          </a:extLst>
        </xdr:cNvPr>
        <xdr:cNvSpPr txBox="1"/>
      </xdr:nvSpPr>
      <xdr:spPr>
        <a:xfrm>
          <a:off x="4644135" y="799975"/>
          <a:ext cx="965762" cy="253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595260" y="69206"/>
          <a:ext cx="1986642" cy="87845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28575</xdr:rowOff>
        </xdr:from>
        <xdr:to>
          <xdr:col>8</xdr:col>
          <xdr:colOff>371475</xdr:colOff>
          <xdr:row>5</xdr:row>
          <xdr:rowOff>114300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400-0000012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rotWithShape="1">
        <a:blip xmlns:r="http://schemas.openxmlformats.org/officeDocument/2006/relationships" r:embed="rId2"/>
        <a:srcRect l="4443" r="2690" b="12637"/>
        <a:stretch/>
      </xdr:blipFill>
      <xdr:spPr>
        <a:xfrm>
          <a:off x="2225418" y="90488"/>
          <a:ext cx="2364430"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3"/>
        <a:stretch>
          <a:fillRect/>
        </a:stretch>
      </xdr:blipFill>
      <xdr:spPr>
        <a:xfrm>
          <a:off x="87087" y="48988"/>
          <a:ext cx="1953986" cy="885638"/>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7" name="TextBox 6">
          <a:extLst>
            <a:ext uri="{FF2B5EF4-FFF2-40B4-BE49-F238E27FC236}">
              <a16:creationId xmlns:a16="http://schemas.microsoft.com/office/drawing/2014/main" id="{00000000-0008-0000-0400-000007000000}"/>
            </a:ext>
          </a:extLst>
        </xdr:cNvPr>
        <xdr:cNvSpPr txBox="1"/>
      </xdr:nvSpPr>
      <xdr:spPr>
        <a:xfrm>
          <a:off x="2059781" y="0"/>
          <a:ext cx="970359"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47624</xdr:colOff>
      <xdr:row>7</xdr:row>
      <xdr:rowOff>41670</xdr:rowOff>
    </xdr:to>
    <xdr:sp macro="" textlink="">
      <xdr:nvSpPr>
        <xdr:cNvPr id="8" name="TextBox 7">
          <a:extLst>
            <a:ext uri="{FF2B5EF4-FFF2-40B4-BE49-F238E27FC236}">
              <a16:creationId xmlns:a16="http://schemas.microsoft.com/office/drawing/2014/main" id="{00000000-0008-0000-0400-000008000000}"/>
            </a:ext>
          </a:extLst>
        </xdr:cNvPr>
        <xdr:cNvSpPr txBox="1"/>
      </xdr:nvSpPr>
      <xdr:spPr>
        <a:xfrm>
          <a:off x="4670821" y="791764"/>
          <a:ext cx="100845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81646</xdr:colOff>
      <xdr:row>0</xdr:row>
      <xdr:rowOff>69206</xdr:rowOff>
    </xdr:from>
    <xdr:to>
      <xdr:col>11</xdr:col>
      <xdr:colOff>1262273</xdr:colOff>
      <xdr:row>6</xdr:row>
      <xdr:rowOff>98571</xdr:rowOff>
    </xdr:to>
    <xdr:pic>
      <xdr:nvPicPr>
        <xdr:cNvPr id="2" name="صورة 2">
          <a:extLst>
            <a:ext uri="{FF2B5EF4-FFF2-40B4-BE49-F238E27FC236}">
              <a16:creationId xmlns:a16="http://schemas.microsoft.com/office/drawing/2014/main" id="{00000000-0008-0000-05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749021" y="69206"/>
          <a:ext cx="1986110"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8</xdr:col>
          <xdr:colOff>114300</xdr:colOff>
          <xdr:row>0</xdr:row>
          <xdr:rowOff>28575</xdr:rowOff>
        </xdr:from>
        <xdr:to>
          <xdr:col>9</xdr:col>
          <xdr:colOff>409575</xdr:colOff>
          <xdr:row>5</xdr:row>
          <xdr:rowOff>114300</xdr:rowOff>
        </xdr:to>
        <xdr:sp macro="" textlink="">
          <xdr:nvSpPr>
            <xdr:cNvPr id="18433" name="Object 1" hidden="1">
              <a:extLst>
                <a:ext uri="{63B3BB69-23CF-44E3-9099-C40C66FF867C}">
                  <a14:compatExt spid="_x0000_s18433"/>
                </a:ext>
                <a:ext uri="{FF2B5EF4-FFF2-40B4-BE49-F238E27FC236}">
                  <a16:creationId xmlns:a16="http://schemas.microsoft.com/office/drawing/2014/main" id="{00000000-0008-0000-0500-0000014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7</xdr:col>
      <xdr:colOff>322751</xdr:colOff>
      <xdr:row>6</xdr:row>
      <xdr:rowOff>95249</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2867"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8</xdr:col>
      <xdr:colOff>3571</xdr:colOff>
      <xdr:row>5</xdr:row>
      <xdr:rowOff>77389</xdr:rowOff>
    </xdr:from>
    <xdr:to>
      <xdr:col>10</xdr:col>
      <xdr:colOff>105104</xdr:colOff>
      <xdr:row>7</xdr:row>
      <xdr:rowOff>47625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4748212" y="791764"/>
          <a:ext cx="1012361" cy="255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81646</xdr:colOff>
      <xdr:row>0</xdr:row>
      <xdr:rowOff>69206</xdr:rowOff>
    </xdr:from>
    <xdr:to>
      <xdr:col>11</xdr:col>
      <xdr:colOff>1162881</xdr:colOff>
      <xdr:row>6</xdr:row>
      <xdr:rowOff>98571</xdr:rowOff>
    </xdr:to>
    <xdr:pic>
      <xdr:nvPicPr>
        <xdr:cNvPr id="2" name="صورة 2">
          <a:extLst>
            <a:ext uri="{FF2B5EF4-FFF2-40B4-BE49-F238E27FC236}">
              <a16:creationId xmlns:a16="http://schemas.microsoft.com/office/drawing/2014/main" id="{00000000-0008-0000-06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749021" y="69206"/>
          <a:ext cx="1986110"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8</xdr:col>
          <xdr:colOff>114300</xdr:colOff>
          <xdr:row>0</xdr:row>
          <xdr:rowOff>28575</xdr:rowOff>
        </xdr:from>
        <xdr:to>
          <xdr:col>9</xdr:col>
          <xdr:colOff>409575</xdr:colOff>
          <xdr:row>5</xdr:row>
          <xdr:rowOff>114300</xdr:rowOff>
        </xdr:to>
        <xdr:sp macro="" textlink="">
          <xdr:nvSpPr>
            <xdr:cNvPr id="17409" name="Object 1" hidden="1">
              <a:extLst>
                <a:ext uri="{63B3BB69-23CF-44E3-9099-C40C66FF867C}">
                  <a14:compatExt spid="_x0000_s17409"/>
                </a:ext>
                <a:ext uri="{FF2B5EF4-FFF2-40B4-BE49-F238E27FC236}">
                  <a16:creationId xmlns:a16="http://schemas.microsoft.com/office/drawing/2014/main" id="{00000000-0008-0000-0600-0000014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7</xdr:col>
      <xdr:colOff>322751</xdr:colOff>
      <xdr:row>6</xdr:row>
      <xdr:rowOff>95249</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2867"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6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7</xdr:col>
      <xdr:colOff>610790</xdr:colOff>
      <xdr:row>5</xdr:row>
      <xdr:rowOff>77389</xdr:rowOff>
    </xdr:from>
    <xdr:to>
      <xdr:col>10</xdr:col>
      <xdr:colOff>105104</xdr:colOff>
      <xdr:row>7</xdr:row>
      <xdr:rowOff>41670</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4754165" y="791764"/>
          <a:ext cx="1018314"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emf"/><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emf"/><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emf"/><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1.emf"/><Relationship Id="rId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image" Target="../media/image1.emf"/><Relationship Id="rId4" Type="http://schemas.openxmlformats.org/officeDocument/2006/relationships/oleObject" Target="../embeddings/oleObject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40475-3730-45C0-9F90-8F5EF93EEACB}">
  <sheetPr>
    <pageSetUpPr fitToPage="1"/>
  </sheetPr>
  <dimension ref="A1:L55"/>
  <sheetViews>
    <sheetView view="pageBreakPreview" zoomScale="115" zoomScaleSheetLayoutView="115" workbookViewId="0">
      <selection activeCell="H41" sqref="H41"/>
    </sheetView>
  </sheetViews>
  <sheetFormatPr defaultRowHeight="15"/>
  <cols>
    <col min="1" max="1" width="4.7109375" customWidth="1"/>
    <col min="2" max="2" width="26.42578125" bestFit="1" customWidth="1"/>
    <col min="3" max="3" width="6" customWidth="1"/>
    <col min="4" max="4" width="5.5703125" style="37" customWidth="1"/>
    <col min="5" max="5" width="7.42578125" style="38" customWidth="1"/>
    <col min="6" max="7" width="6.7109375" style="38" customWidth="1"/>
    <col min="8" max="8" width="7.7109375" style="38" customWidth="1"/>
    <col min="9" max="9" width="6" style="38" customWidth="1"/>
    <col min="10" max="10" width="7.7109375" style="38" customWidth="1"/>
    <col min="11" max="11" width="13.5703125" style="38" customWidth="1"/>
    <col min="12" max="12" width="20.42578125" customWidth="1"/>
  </cols>
  <sheetData>
    <row r="1" spans="1:12" s="2" customFormat="1" ht="11.25" customHeight="1" thickTop="1">
      <c r="A1" s="89"/>
      <c r="B1" s="90"/>
      <c r="C1" s="89"/>
      <c r="D1" s="95"/>
      <c r="E1" s="95"/>
      <c r="F1" s="95"/>
      <c r="G1" s="95"/>
      <c r="H1" s="90"/>
      <c r="I1" s="98"/>
      <c r="J1" s="99"/>
      <c r="K1" s="104"/>
      <c r="L1" s="99"/>
    </row>
    <row r="2" spans="1:12" s="2" customFormat="1" ht="11.25" customHeight="1">
      <c r="A2" s="91"/>
      <c r="B2" s="92"/>
      <c r="C2" s="91"/>
      <c r="D2" s="96"/>
      <c r="E2" s="96"/>
      <c r="F2" s="96"/>
      <c r="G2" s="96"/>
      <c r="H2" s="92"/>
      <c r="I2" s="100"/>
      <c r="J2" s="101"/>
      <c r="K2" s="105"/>
      <c r="L2" s="101"/>
    </row>
    <row r="3" spans="1:12" s="2" customFormat="1" ht="11.25" customHeight="1">
      <c r="A3" s="91"/>
      <c r="B3" s="92"/>
      <c r="C3" s="91"/>
      <c r="D3" s="96"/>
      <c r="E3" s="96"/>
      <c r="F3" s="96"/>
      <c r="G3" s="96"/>
      <c r="H3" s="92"/>
      <c r="I3" s="100"/>
      <c r="J3" s="101"/>
      <c r="K3" s="105"/>
      <c r="L3" s="101"/>
    </row>
    <row r="4" spans="1:12" s="4" customFormat="1" ht="11.25" customHeight="1">
      <c r="A4" s="91"/>
      <c r="B4" s="92"/>
      <c r="C4" s="91"/>
      <c r="D4" s="96"/>
      <c r="E4" s="96"/>
      <c r="F4" s="96"/>
      <c r="G4" s="96"/>
      <c r="H4" s="92"/>
      <c r="I4" s="100"/>
      <c r="J4" s="101"/>
      <c r="K4" s="105"/>
      <c r="L4" s="101"/>
    </row>
    <row r="5" spans="1:12" s="4" customFormat="1" ht="11.25" customHeight="1">
      <c r="A5" s="91"/>
      <c r="B5" s="92"/>
      <c r="C5" s="91"/>
      <c r="D5" s="96"/>
      <c r="E5" s="96"/>
      <c r="F5" s="96"/>
      <c r="G5" s="96"/>
      <c r="H5" s="92"/>
      <c r="I5" s="100"/>
      <c r="J5" s="101"/>
      <c r="K5" s="105"/>
      <c r="L5" s="101"/>
    </row>
    <row r="6" spans="1:12" s="4" customFormat="1" ht="11.25" customHeight="1">
      <c r="A6" s="91"/>
      <c r="B6" s="92"/>
      <c r="C6" s="91"/>
      <c r="D6" s="96"/>
      <c r="E6" s="96"/>
      <c r="F6" s="96"/>
      <c r="G6" s="96"/>
      <c r="H6" s="92"/>
      <c r="I6" s="100"/>
      <c r="J6" s="101"/>
      <c r="K6" s="105"/>
      <c r="L6" s="101"/>
    </row>
    <row r="7" spans="1:12" s="4" customFormat="1" ht="11.25" customHeight="1" thickBot="1">
      <c r="A7" s="93"/>
      <c r="B7" s="94"/>
      <c r="C7" s="93"/>
      <c r="D7" s="97"/>
      <c r="E7" s="97"/>
      <c r="F7" s="97"/>
      <c r="G7" s="97"/>
      <c r="H7" s="94"/>
      <c r="I7" s="102"/>
      <c r="J7" s="103"/>
      <c r="K7" s="106"/>
      <c r="L7" s="103"/>
    </row>
    <row r="8" spans="1:12" s="4" customFormat="1" ht="27.75" customHeight="1" thickTop="1">
      <c r="A8" s="107" t="s">
        <v>27</v>
      </c>
      <c r="B8" s="108"/>
      <c r="C8" s="108"/>
      <c r="D8" s="108" t="s">
        <v>20</v>
      </c>
      <c r="E8" s="108"/>
      <c r="F8" s="108" t="s">
        <v>46</v>
      </c>
      <c r="G8" s="108"/>
      <c r="H8" s="108"/>
      <c r="I8" s="108"/>
      <c r="J8" s="108"/>
      <c r="K8" s="108"/>
      <c r="L8" s="40" t="s">
        <v>19</v>
      </c>
    </row>
    <row r="9" spans="1:12" s="4" customFormat="1" ht="27" customHeight="1">
      <c r="A9" s="113" t="s">
        <v>18</v>
      </c>
      <c r="B9" s="114"/>
      <c r="C9" s="114"/>
      <c r="D9" s="115"/>
      <c r="E9" s="115"/>
      <c r="F9" s="116" t="s">
        <v>22</v>
      </c>
      <c r="G9" s="116"/>
      <c r="H9" s="116"/>
      <c r="I9" s="117" t="s">
        <v>23</v>
      </c>
      <c r="J9" s="116"/>
      <c r="K9" s="116"/>
      <c r="L9" s="41" t="s">
        <v>21</v>
      </c>
    </row>
    <row r="10" spans="1:12" s="4" customFormat="1" ht="25.5" customHeight="1" thickBot="1">
      <c r="A10" s="118" t="s">
        <v>60</v>
      </c>
      <c r="B10" s="119"/>
      <c r="C10" s="119"/>
      <c r="D10" s="119"/>
      <c r="E10" s="119"/>
      <c r="F10" s="119"/>
      <c r="G10" s="119"/>
      <c r="H10" s="119"/>
      <c r="I10" s="119"/>
      <c r="J10" s="119"/>
      <c r="K10" s="119"/>
      <c r="L10" s="42" t="s">
        <v>17</v>
      </c>
    </row>
    <row r="11" spans="1:12" s="2" customFormat="1" ht="14.25" customHeight="1" thickTop="1">
      <c r="A11" s="120" t="s">
        <v>0</v>
      </c>
      <c r="B11" s="122" t="s">
        <v>1</v>
      </c>
      <c r="C11" s="122" t="s">
        <v>2</v>
      </c>
      <c r="D11" s="122" t="s">
        <v>3</v>
      </c>
      <c r="E11" s="87" t="s">
        <v>4</v>
      </c>
      <c r="F11" s="87" t="s">
        <v>5</v>
      </c>
      <c r="G11" s="87" t="s">
        <v>6</v>
      </c>
      <c r="H11" s="87" t="s">
        <v>33</v>
      </c>
      <c r="I11" s="124" t="s">
        <v>7</v>
      </c>
      <c r="J11" s="125"/>
      <c r="K11" s="87" t="s">
        <v>8</v>
      </c>
      <c r="L11" s="109" t="s">
        <v>9</v>
      </c>
    </row>
    <row r="12" spans="1:12" s="2" customFormat="1" ht="14.25" customHeight="1">
      <c r="A12" s="121"/>
      <c r="B12" s="123"/>
      <c r="C12" s="123"/>
      <c r="D12" s="123"/>
      <c r="E12" s="88"/>
      <c r="F12" s="88"/>
      <c r="G12" s="88"/>
      <c r="H12" s="88"/>
      <c r="I12" s="39" t="s">
        <v>10</v>
      </c>
      <c r="J12" s="39" t="s">
        <v>11</v>
      </c>
      <c r="K12" s="88"/>
      <c r="L12" s="110"/>
    </row>
    <row r="13" spans="1:12">
      <c r="A13" s="5"/>
      <c r="B13" s="43"/>
      <c r="C13" s="44"/>
      <c r="D13" s="44"/>
      <c r="E13" s="45"/>
      <c r="F13" s="46"/>
      <c r="G13" s="45"/>
      <c r="H13" s="45"/>
      <c r="I13" s="45"/>
      <c r="J13" s="45"/>
      <c r="K13" s="47"/>
      <c r="L13" s="48"/>
    </row>
    <row r="14" spans="1:12" ht="19.5" customHeight="1">
      <c r="A14" s="6"/>
      <c r="B14" s="111" t="s">
        <v>31</v>
      </c>
      <c r="C14" s="112"/>
      <c r="D14" s="112"/>
      <c r="E14" s="112"/>
      <c r="F14" s="112"/>
      <c r="G14" s="112"/>
      <c r="H14" s="112"/>
      <c r="I14" s="112"/>
      <c r="J14" s="112"/>
      <c r="K14" s="112"/>
      <c r="L14" s="57"/>
    </row>
    <row r="15" spans="1:12">
      <c r="A15" s="8"/>
      <c r="B15" s="49" t="s">
        <v>37</v>
      </c>
      <c r="C15" s="71" t="s">
        <v>24</v>
      </c>
      <c r="D15" s="50">
        <v>1</v>
      </c>
      <c r="E15" s="51"/>
      <c r="F15" s="52"/>
      <c r="G15" s="72"/>
      <c r="H15" s="72">
        <v>291</v>
      </c>
      <c r="I15" s="76"/>
      <c r="J15" s="77"/>
      <c r="K15" s="75">
        <f>D15*H15</f>
        <v>291</v>
      </c>
      <c r="L15" s="57"/>
    </row>
    <row r="16" spans="1:12">
      <c r="A16" s="8"/>
      <c r="B16" s="73" t="s">
        <v>32</v>
      </c>
      <c r="C16" s="50"/>
      <c r="D16" s="50"/>
      <c r="E16" s="67"/>
      <c r="F16" s="52"/>
      <c r="G16" s="72"/>
      <c r="H16" s="53"/>
      <c r="I16" s="54"/>
      <c r="J16" s="55"/>
      <c r="K16" s="75"/>
      <c r="L16" s="57"/>
    </row>
    <row r="17" spans="1:12">
      <c r="A17" s="8"/>
      <c r="B17" s="82" t="s">
        <v>61</v>
      </c>
      <c r="C17" s="78" t="s">
        <v>30</v>
      </c>
      <c r="D17" s="74">
        <v>-1</v>
      </c>
      <c r="E17" s="74"/>
      <c r="F17" s="74"/>
      <c r="G17" s="74"/>
      <c r="H17" s="74">
        <v>100</v>
      </c>
      <c r="I17" s="54"/>
      <c r="J17" s="55"/>
      <c r="K17" s="79">
        <f t="shared" ref="K17" si="0">H17*D17</f>
        <v>-100</v>
      </c>
      <c r="L17" s="57"/>
    </row>
    <row r="18" spans="1:12">
      <c r="A18" s="8"/>
      <c r="B18" s="49"/>
      <c r="C18" s="71"/>
      <c r="D18" s="50"/>
      <c r="E18" s="51"/>
      <c r="F18" s="52"/>
      <c r="G18" s="72"/>
      <c r="H18" s="72"/>
      <c r="I18" s="76"/>
      <c r="J18" s="77"/>
      <c r="K18" s="75"/>
      <c r="L18" s="57"/>
    </row>
    <row r="19" spans="1:12">
      <c r="A19" s="8"/>
      <c r="B19" s="49" t="s">
        <v>38</v>
      </c>
      <c r="C19" s="71" t="s">
        <v>24</v>
      </c>
      <c r="D19" s="50">
        <v>1</v>
      </c>
      <c r="E19" s="51"/>
      <c r="F19" s="52"/>
      <c r="G19" s="72"/>
      <c r="H19" s="72">
        <v>486.9</v>
      </c>
      <c r="I19" s="76"/>
      <c r="J19" s="77"/>
      <c r="K19" s="75">
        <f t="shared" ref="K19:K48" si="1">D19*H19</f>
        <v>486.9</v>
      </c>
      <c r="L19" s="57"/>
    </row>
    <row r="20" spans="1:12">
      <c r="A20" s="8"/>
      <c r="B20" s="73" t="s">
        <v>32</v>
      </c>
      <c r="C20" s="50"/>
      <c r="D20" s="50"/>
      <c r="E20" s="67"/>
      <c r="F20" s="52"/>
      <c r="G20" s="72"/>
      <c r="H20" s="53"/>
      <c r="I20" s="54"/>
      <c r="J20" s="55"/>
      <c r="K20" s="75"/>
      <c r="L20" s="57"/>
    </row>
    <row r="21" spans="1:12">
      <c r="A21" s="8"/>
      <c r="B21" s="82" t="s">
        <v>63</v>
      </c>
      <c r="C21" s="78" t="s">
        <v>30</v>
      </c>
      <c r="D21" s="74">
        <v>-1</v>
      </c>
      <c r="E21" s="74"/>
      <c r="F21" s="74"/>
      <c r="G21" s="74"/>
      <c r="H21" s="74">
        <v>241</v>
      </c>
      <c r="I21" s="54"/>
      <c r="J21" s="55"/>
      <c r="K21" s="79">
        <f t="shared" ref="K21" si="2">H21*D21</f>
        <v>-241</v>
      </c>
      <c r="L21" s="57"/>
    </row>
    <row r="22" spans="1:12">
      <c r="A22" s="8"/>
      <c r="B22" s="49"/>
      <c r="C22" s="71"/>
      <c r="D22" s="50"/>
      <c r="E22" s="51"/>
      <c r="F22" s="52"/>
      <c r="G22" s="72"/>
      <c r="H22" s="72"/>
      <c r="I22" s="76"/>
      <c r="J22" s="77"/>
      <c r="K22" s="75"/>
      <c r="L22" s="57"/>
    </row>
    <row r="23" spans="1:12">
      <c r="A23" s="8"/>
      <c r="B23" s="49" t="s">
        <v>36</v>
      </c>
      <c r="C23" s="71" t="s">
        <v>24</v>
      </c>
      <c r="D23" s="50">
        <v>1</v>
      </c>
      <c r="E23" s="51"/>
      <c r="F23" s="52"/>
      <c r="G23" s="72"/>
      <c r="H23" s="72">
        <v>130.65</v>
      </c>
      <c r="I23" s="76"/>
      <c r="J23" s="77"/>
      <c r="K23" s="75">
        <f t="shared" si="1"/>
        <v>130.65</v>
      </c>
      <c r="L23" s="57"/>
    </row>
    <row r="24" spans="1:12">
      <c r="A24" s="8"/>
      <c r="B24" s="58"/>
      <c r="C24" s="78"/>
      <c r="D24" s="62"/>
      <c r="E24" s="51"/>
      <c r="F24" s="52"/>
      <c r="G24" s="72"/>
      <c r="H24" s="72"/>
      <c r="I24" s="54"/>
      <c r="J24" s="55"/>
      <c r="K24" s="75"/>
      <c r="L24" s="57"/>
    </row>
    <row r="25" spans="1:12">
      <c r="A25" s="8"/>
      <c r="B25" s="49" t="s">
        <v>39</v>
      </c>
      <c r="C25" s="71" t="s">
        <v>24</v>
      </c>
      <c r="D25" s="62">
        <v>1</v>
      </c>
      <c r="E25" s="51"/>
      <c r="F25" s="52"/>
      <c r="G25" s="72"/>
      <c r="H25" s="72">
        <v>142.5</v>
      </c>
      <c r="I25" s="59"/>
      <c r="J25" s="60"/>
      <c r="K25" s="75">
        <f t="shared" si="1"/>
        <v>142.5</v>
      </c>
      <c r="L25" s="57"/>
    </row>
    <row r="26" spans="1:12">
      <c r="A26" s="8"/>
      <c r="B26" s="73" t="s">
        <v>32</v>
      </c>
      <c r="C26" s="50"/>
      <c r="D26" s="50"/>
      <c r="E26" s="67"/>
      <c r="F26" s="52"/>
      <c r="G26" s="72"/>
      <c r="H26" s="53"/>
      <c r="I26" s="54"/>
      <c r="J26" s="55"/>
      <c r="K26" s="75"/>
      <c r="L26" s="57"/>
    </row>
    <row r="27" spans="1:12">
      <c r="A27" s="8"/>
      <c r="B27" s="82" t="s">
        <v>62</v>
      </c>
      <c r="C27" s="78" t="s">
        <v>30</v>
      </c>
      <c r="D27" s="74">
        <v>-1</v>
      </c>
      <c r="E27" s="74"/>
      <c r="F27" s="74"/>
      <c r="G27" s="74"/>
      <c r="H27" s="74">
        <v>24.8</v>
      </c>
      <c r="I27" s="54"/>
      <c r="J27" s="55"/>
      <c r="K27" s="79">
        <f t="shared" ref="K27" si="3">H27*D27</f>
        <v>-24.8</v>
      </c>
      <c r="L27" s="57"/>
    </row>
    <row r="28" spans="1:12">
      <c r="A28" s="8"/>
      <c r="B28" s="58"/>
      <c r="C28" s="78"/>
      <c r="D28" s="62"/>
      <c r="E28" s="52"/>
      <c r="F28" s="52"/>
      <c r="G28" s="72"/>
      <c r="H28" s="72"/>
      <c r="I28" s="63"/>
      <c r="J28" s="64"/>
      <c r="K28" s="75"/>
      <c r="L28" s="57"/>
    </row>
    <row r="29" spans="1:12">
      <c r="A29" s="8"/>
      <c r="B29" s="49" t="s">
        <v>40</v>
      </c>
      <c r="C29" s="71" t="s">
        <v>24</v>
      </c>
      <c r="D29" s="62">
        <v>1</v>
      </c>
      <c r="E29" s="52"/>
      <c r="F29" s="52"/>
      <c r="G29" s="72"/>
      <c r="H29" s="72">
        <v>3276.7</v>
      </c>
      <c r="I29" s="63"/>
      <c r="J29" s="65"/>
      <c r="K29" s="75">
        <f t="shared" si="1"/>
        <v>3276.7</v>
      </c>
      <c r="L29" s="57"/>
    </row>
    <row r="30" spans="1:12">
      <c r="A30" s="8"/>
      <c r="B30" s="73" t="s">
        <v>32</v>
      </c>
      <c r="C30" s="50"/>
      <c r="D30" s="50"/>
      <c r="E30" s="67"/>
      <c r="F30" s="52"/>
      <c r="G30" s="72"/>
      <c r="H30" s="53"/>
      <c r="I30" s="54"/>
      <c r="J30" s="55"/>
      <c r="K30" s="75"/>
      <c r="L30" s="57"/>
    </row>
    <row r="31" spans="1:12">
      <c r="A31" s="8"/>
      <c r="B31" s="82" t="s">
        <v>64</v>
      </c>
      <c r="C31" s="78" t="s">
        <v>30</v>
      </c>
      <c r="D31" s="74">
        <v>-1</v>
      </c>
      <c r="E31" s="74"/>
      <c r="F31" s="74"/>
      <c r="G31" s="74"/>
      <c r="H31" s="74">
        <v>64.7</v>
      </c>
      <c r="I31" s="54"/>
      <c r="J31" s="55"/>
      <c r="K31" s="79">
        <f t="shared" ref="K31" si="4">H31*D31</f>
        <v>-64.7</v>
      </c>
      <c r="L31" s="57"/>
    </row>
    <row r="32" spans="1:12">
      <c r="A32" s="8"/>
      <c r="B32" s="82" t="s">
        <v>65</v>
      </c>
      <c r="C32" s="78" t="s">
        <v>30</v>
      </c>
      <c r="D32" s="74">
        <v>-1</v>
      </c>
      <c r="E32" s="74"/>
      <c r="F32" s="74"/>
      <c r="G32" s="74"/>
      <c r="H32" s="74">
        <v>106</v>
      </c>
      <c r="I32" s="54"/>
      <c r="J32" s="55"/>
      <c r="K32" s="79">
        <f t="shared" ref="K32:K33" si="5">H32*D32</f>
        <v>-106</v>
      </c>
      <c r="L32" s="57"/>
    </row>
    <row r="33" spans="1:12">
      <c r="A33" s="8"/>
      <c r="B33" s="82" t="s">
        <v>66</v>
      </c>
      <c r="C33" s="78" t="s">
        <v>30</v>
      </c>
      <c r="D33" s="74">
        <v>-1</v>
      </c>
      <c r="E33" s="74"/>
      <c r="F33" s="74"/>
      <c r="G33" s="74"/>
      <c r="H33" s="74">
        <v>173.45</v>
      </c>
      <c r="I33" s="54"/>
      <c r="J33" s="55"/>
      <c r="K33" s="79">
        <f t="shared" si="5"/>
        <v>-173.45</v>
      </c>
      <c r="L33" s="57"/>
    </row>
    <row r="34" spans="1:12">
      <c r="A34" s="8"/>
      <c r="B34" s="58"/>
      <c r="C34" s="78"/>
      <c r="D34" s="62"/>
      <c r="E34" s="52"/>
      <c r="F34" s="52"/>
      <c r="G34" s="72"/>
      <c r="H34" s="72"/>
      <c r="I34" s="67"/>
      <c r="J34" s="68"/>
      <c r="K34" s="75"/>
      <c r="L34" s="57"/>
    </row>
    <row r="35" spans="1:12">
      <c r="A35" s="8"/>
      <c r="B35" s="49" t="s">
        <v>41</v>
      </c>
      <c r="C35" s="71" t="s">
        <v>24</v>
      </c>
      <c r="D35" s="62">
        <v>1</v>
      </c>
      <c r="E35" s="52"/>
      <c r="F35" s="52"/>
      <c r="G35" s="72"/>
      <c r="H35" s="72">
        <v>351.6</v>
      </c>
      <c r="I35" s="67"/>
      <c r="J35" s="68"/>
      <c r="K35" s="75">
        <f t="shared" si="1"/>
        <v>351.6</v>
      </c>
      <c r="L35" s="57"/>
    </row>
    <row r="36" spans="1:12">
      <c r="A36" s="8"/>
      <c r="B36" s="49"/>
      <c r="C36" s="50"/>
      <c r="D36" s="50"/>
      <c r="E36" s="51"/>
      <c r="F36" s="52"/>
      <c r="G36" s="72"/>
      <c r="H36" s="72"/>
      <c r="I36" s="59"/>
      <c r="J36" s="60"/>
      <c r="K36" s="75"/>
      <c r="L36" s="57"/>
    </row>
    <row r="37" spans="1:12">
      <c r="A37" s="8"/>
      <c r="B37" s="49" t="s">
        <v>54</v>
      </c>
      <c r="C37" s="71" t="s">
        <v>24</v>
      </c>
      <c r="D37" s="50">
        <v>1</v>
      </c>
      <c r="E37" s="51"/>
      <c r="F37" s="52"/>
      <c r="G37" s="72"/>
      <c r="H37" s="72">
        <v>4462.8</v>
      </c>
      <c r="I37" s="76"/>
      <c r="J37" s="77"/>
      <c r="K37" s="75">
        <f t="shared" si="1"/>
        <v>4462.8</v>
      </c>
      <c r="L37" s="57"/>
    </row>
    <row r="38" spans="1:12">
      <c r="A38" s="8"/>
      <c r="B38" s="73" t="s">
        <v>32</v>
      </c>
      <c r="C38" s="50"/>
      <c r="D38" s="50"/>
      <c r="E38" s="67"/>
      <c r="F38" s="52"/>
      <c r="G38" s="72"/>
      <c r="H38" s="53"/>
      <c r="I38" s="54"/>
      <c r="J38" s="55"/>
      <c r="K38" s="75"/>
      <c r="L38" s="57"/>
    </row>
    <row r="39" spans="1:12">
      <c r="A39" s="8"/>
      <c r="B39" s="82" t="s">
        <v>67</v>
      </c>
      <c r="C39" s="78" t="s">
        <v>30</v>
      </c>
      <c r="D39" s="74">
        <v>-1</v>
      </c>
      <c r="E39" s="74"/>
      <c r="F39" s="74"/>
      <c r="G39" s="74"/>
      <c r="H39" s="74">
        <v>154.6</v>
      </c>
      <c r="I39" s="54"/>
      <c r="J39" s="55"/>
      <c r="K39" s="79">
        <f t="shared" ref="K39:K40" si="6">H39*D39</f>
        <v>-154.6</v>
      </c>
      <c r="L39" s="57"/>
    </row>
    <row r="40" spans="1:12">
      <c r="A40" s="8"/>
      <c r="B40" s="82" t="s">
        <v>68</v>
      </c>
      <c r="C40" s="78" t="s">
        <v>30</v>
      </c>
      <c r="D40" s="74">
        <v>-1</v>
      </c>
      <c r="E40" s="74"/>
      <c r="F40" s="74"/>
      <c r="G40" s="74"/>
      <c r="H40" s="74">
        <v>79.349999999999994</v>
      </c>
      <c r="I40" s="54"/>
      <c r="J40" s="55"/>
      <c r="K40" s="79">
        <f t="shared" si="6"/>
        <v>-79.349999999999994</v>
      </c>
      <c r="L40" s="57"/>
    </row>
    <row r="41" spans="1:12">
      <c r="A41" s="8"/>
      <c r="B41" s="58"/>
      <c r="C41" s="71"/>
      <c r="D41" s="50"/>
      <c r="E41" s="51"/>
      <c r="F41" s="52"/>
      <c r="G41" s="72"/>
      <c r="H41" s="72"/>
      <c r="I41" s="76"/>
      <c r="J41" s="77"/>
      <c r="K41" s="75"/>
      <c r="L41" s="57"/>
    </row>
    <row r="42" spans="1:12">
      <c r="A42" s="8"/>
      <c r="B42" s="49" t="s">
        <v>55</v>
      </c>
      <c r="C42" s="71" t="s">
        <v>24</v>
      </c>
      <c r="D42" s="50">
        <v>1</v>
      </c>
      <c r="E42" s="51"/>
      <c r="F42" s="52"/>
      <c r="G42" s="72"/>
      <c r="H42" s="72">
        <v>1823.95</v>
      </c>
      <c r="I42" s="76"/>
      <c r="J42" s="77"/>
      <c r="K42" s="75">
        <f t="shared" si="1"/>
        <v>1823.95</v>
      </c>
      <c r="L42" s="57"/>
    </row>
    <row r="43" spans="1:12">
      <c r="A43" s="8"/>
      <c r="B43" s="58"/>
      <c r="C43" s="71"/>
      <c r="D43" s="50"/>
      <c r="E43" s="51"/>
      <c r="F43" s="52"/>
      <c r="G43" s="72"/>
      <c r="H43" s="72"/>
      <c r="I43" s="76"/>
      <c r="J43" s="77"/>
      <c r="K43" s="75"/>
      <c r="L43" s="57"/>
    </row>
    <row r="44" spans="1:12">
      <c r="A44" s="8"/>
      <c r="B44" s="49" t="s">
        <v>56</v>
      </c>
      <c r="C44" s="71" t="s">
        <v>24</v>
      </c>
      <c r="D44" s="50">
        <v>1</v>
      </c>
      <c r="E44" s="51"/>
      <c r="F44" s="52"/>
      <c r="G44" s="72"/>
      <c r="H44" s="72">
        <v>2438.9</v>
      </c>
      <c r="I44" s="76"/>
      <c r="J44" s="77"/>
      <c r="K44" s="75">
        <f t="shared" si="1"/>
        <v>2438.9</v>
      </c>
      <c r="L44" s="57"/>
    </row>
    <row r="45" spans="1:12">
      <c r="A45" s="8"/>
      <c r="B45" s="49"/>
      <c r="C45" s="78"/>
      <c r="D45" s="62"/>
      <c r="E45" s="51"/>
      <c r="F45" s="52"/>
      <c r="G45" s="72"/>
      <c r="H45" s="72"/>
      <c r="I45" s="54"/>
      <c r="J45" s="55"/>
      <c r="K45" s="75"/>
      <c r="L45" s="57"/>
    </row>
    <row r="46" spans="1:12">
      <c r="A46" s="8"/>
      <c r="B46" s="49" t="s">
        <v>57</v>
      </c>
      <c r="C46" s="71" t="s">
        <v>24</v>
      </c>
      <c r="D46" s="62">
        <v>1</v>
      </c>
      <c r="E46" s="51"/>
      <c r="F46" s="52"/>
      <c r="G46" s="72"/>
      <c r="H46" s="72">
        <v>2438.8000000000002</v>
      </c>
      <c r="I46" s="59"/>
      <c r="J46" s="60"/>
      <c r="K46" s="75">
        <f t="shared" si="1"/>
        <v>2438.8000000000002</v>
      </c>
      <c r="L46" s="57"/>
    </row>
    <row r="47" spans="1:12">
      <c r="A47" s="8"/>
      <c r="B47" s="58"/>
      <c r="C47" s="78"/>
      <c r="D47" s="62"/>
      <c r="E47" s="52"/>
      <c r="F47" s="52"/>
      <c r="G47" s="72"/>
      <c r="H47" s="72"/>
      <c r="I47" s="63"/>
      <c r="J47" s="64"/>
      <c r="K47" s="75"/>
      <c r="L47" s="57"/>
    </row>
    <row r="48" spans="1:12">
      <c r="A48" s="8"/>
      <c r="B48" s="49" t="s">
        <v>58</v>
      </c>
      <c r="C48" s="71" t="s">
        <v>24</v>
      </c>
      <c r="D48" s="62">
        <v>1</v>
      </c>
      <c r="E48" s="51"/>
      <c r="F48" s="52"/>
      <c r="G48" s="72"/>
      <c r="H48" s="72">
        <v>1612.25</v>
      </c>
      <c r="I48" s="63"/>
      <c r="J48" s="65"/>
      <c r="K48" s="75">
        <f t="shared" si="1"/>
        <v>1612.25</v>
      </c>
      <c r="L48" s="57"/>
    </row>
    <row r="49" spans="1:12">
      <c r="A49" s="8"/>
      <c r="B49" s="49"/>
      <c r="C49" s="71"/>
      <c r="D49" s="62"/>
      <c r="E49" s="52"/>
      <c r="F49" s="52"/>
      <c r="G49" s="72"/>
      <c r="H49" s="72"/>
      <c r="I49" s="63"/>
      <c r="J49" s="65"/>
      <c r="K49" s="75"/>
      <c r="L49" s="66"/>
    </row>
    <row r="50" spans="1:12">
      <c r="A50" s="8"/>
      <c r="B50" s="49"/>
      <c r="C50" s="71"/>
      <c r="D50" s="62"/>
      <c r="E50" s="52"/>
      <c r="F50" s="52"/>
      <c r="G50" s="72"/>
      <c r="H50" s="72"/>
      <c r="I50" s="63"/>
      <c r="J50" s="65"/>
      <c r="K50" s="75"/>
      <c r="L50" s="66"/>
    </row>
    <row r="51" spans="1:12">
      <c r="A51" s="8"/>
      <c r="B51" s="58"/>
      <c r="C51" s="50"/>
      <c r="D51" s="62"/>
      <c r="E51" s="52"/>
      <c r="F51" s="52"/>
      <c r="G51" s="72"/>
      <c r="H51" s="53"/>
      <c r="I51" s="59"/>
      <c r="J51" s="60"/>
      <c r="K51" s="75"/>
      <c r="L51" s="66"/>
    </row>
    <row r="52" spans="1:12">
      <c r="A52" s="9"/>
      <c r="B52" s="10"/>
      <c r="C52" s="11"/>
      <c r="D52" s="12"/>
      <c r="E52" s="13"/>
      <c r="F52" s="13"/>
      <c r="G52" s="13"/>
      <c r="H52" s="13"/>
      <c r="I52" s="14"/>
      <c r="J52" s="15"/>
      <c r="K52" s="15"/>
      <c r="L52" s="16"/>
    </row>
    <row r="53" spans="1:12" ht="15.75" thickBot="1">
      <c r="A53" s="17"/>
      <c r="B53" s="18" t="s">
        <v>12</v>
      </c>
      <c r="C53" s="19"/>
      <c r="D53" s="20"/>
      <c r="E53" s="21"/>
      <c r="F53" s="22"/>
      <c r="G53" s="22"/>
      <c r="H53" s="23"/>
      <c r="I53" s="24"/>
      <c r="J53" s="24"/>
      <c r="K53" s="69">
        <f>SUM(K15:K52)</f>
        <v>16512.150000000001</v>
      </c>
      <c r="L53" s="25"/>
    </row>
    <row r="54" spans="1:12" ht="16.5" thickTop="1">
      <c r="A54" s="26"/>
      <c r="B54" s="27" t="s">
        <v>13</v>
      </c>
      <c r="C54" s="28"/>
      <c r="D54" s="29"/>
      <c r="E54" s="30"/>
      <c r="F54" s="1"/>
      <c r="G54" s="1"/>
      <c r="H54" s="30"/>
      <c r="I54" s="28"/>
      <c r="J54" s="28"/>
      <c r="K54" s="28" t="s">
        <v>14</v>
      </c>
      <c r="L54" s="31"/>
    </row>
    <row r="55" spans="1:12" ht="15.75">
      <c r="A55" s="32"/>
      <c r="B55" s="33" t="s">
        <v>15</v>
      </c>
      <c r="C55" s="34"/>
      <c r="D55" s="35"/>
      <c r="E55" s="34"/>
      <c r="F55" s="3"/>
      <c r="G55" s="3"/>
      <c r="H55" s="34"/>
      <c r="I55" s="34"/>
      <c r="J55" s="34"/>
      <c r="K55" s="33" t="s">
        <v>16</v>
      </c>
      <c r="L55" s="36"/>
    </row>
  </sheetData>
  <mergeCells count="24">
    <mergeCell ref="B14:K14"/>
    <mergeCell ref="G11:G12"/>
    <mergeCell ref="A9:C9"/>
    <mergeCell ref="D9:E9"/>
    <mergeCell ref="F9:H9"/>
    <mergeCell ref="I9:K9"/>
    <mergeCell ref="A10:K10"/>
    <mergeCell ref="A11:A12"/>
    <mergeCell ref="B11:B12"/>
    <mergeCell ref="C11:C12"/>
    <mergeCell ref="D11:D12"/>
    <mergeCell ref="E11:E12"/>
    <mergeCell ref="F11:F12"/>
    <mergeCell ref="H11:H12"/>
    <mergeCell ref="I11:J11"/>
    <mergeCell ref="K11:K12"/>
    <mergeCell ref="A1:B7"/>
    <mergeCell ref="C1:H7"/>
    <mergeCell ref="I1:J7"/>
    <mergeCell ref="K1:L7"/>
    <mergeCell ref="A8:C8"/>
    <mergeCell ref="D8:E8"/>
    <mergeCell ref="F8:K8"/>
    <mergeCell ref="L11:L12"/>
  </mergeCells>
  <phoneticPr fontId="38" type="noConversion"/>
  <printOptions horizontalCentered="1"/>
  <pageMargins left="0" right="0" top="0" bottom="0" header="0" footer="0"/>
  <pageSetup paperSize="9" scale="84"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2289" r:id="rId4">
          <objectPr defaultSize="0" autoPict="0" r:id="rId5">
            <anchor moveWithCells="1">
              <from>
                <xdr:col>8</xdr:col>
                <xdr:colOff>114300</xdr:colOff>
                <xdr:row>0</xdr:row>
                <xdr:rowOff>28575</xdr:rowOff>
              </from>
              <to>
                <xdr:col>9</xdr:col>
                <xdr:colOff>409575</xdr:colOff>
                <xdr:row>5</xdr:row>
                <xdr:rowOff>114300</xdr:rowOff>
              </to>
            </anchor>
          </objectPr>
        </oleObject>
      </mc:Choice>
      <mc:Fallback>
        <oleObject progId="StaticMetafile" shapeId="12289"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8288E-C6B7-4AA0-87F4-0E8A07042496}">
  <sheetPr>
    <pageSetUpPr fitToPage="1"/>
  </sheetPr>
  <dimension ref="A1:K42"/>
  <sheetViews>
    <sheetView view="pageBreakPreview" zoomScale="115" zoomScaleSheetLayoutView="115" workbookViewId="0">
      <selection activeCell="B14" sqref="B14:J14"/>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89"/>
      <c r="B1" s="90"/>
      <c r="C1" s="89"/>
      <c r="D1" s="95"/>
      <c r="E1" s="95"/>
      <c r="F1" s="95"/>
      <c r="G1" s="90"/>
      <c r="H1" s="98"/>
      <c r="I1" s="99"/>
      <c r="J1" s="104"/>
      <c r="K1" s="99"/>
    </row>
    <row r="2" spans="1:11" s="2" customFormat="1" ht="11.25" customHeight="1">
      <c r="A2" s="91"/>
      <c r="B2" s="92"/>
      <c r="C2" s="91"/>
      <c r="D2" s="96"/>
      <c r="E2" s="96"/>
      <c r="F2" s="96"/>
      <c r="G2" s="92"/>
      <c r="H2" s="100"/>
      <c r="I2" s="101"/>
      <c r="J2" s="105"/>
      <c r="K2" s="101"/>
    </row>
    <row r="3" spans="1:11" s="2" customFormat="1" ht="11.25" customHeight="1">
      <c r="A3" s="91"/>
      <c r="B3" s="92"/>
      <c r="C3" s="91"/>
      <c r="D3" s="96"/>
      <c r="E3" s="96"/>
      <c r="F3" s="96"/>
      <c r="G3" s="92"/>
      <c r="H3" s="100"/>
      <c r="I3" s="101"/>
      <c r="J3" s="105"/>
      <c r="K3" s="101"/>
    </row>
    <row r="4" spans="1:11" s="4" customFormat="1" ht="11.25" customHeight="1">
      <c r="A4" s="91"/>
      <c r="B4" s="92"/>
      <c r="C4" s="91"/>
      <c r="D4" s="96"/>
      <c r="E4" s="96"/>
      <c r="F4" s="96"/>
      <c r="G4" s="92"/>
      <c r="H4" s="100"/>
      <c r="I4" s="101"/>
      <c r="J4" s="105"/>
      <c r="K4" s="101"/>
    </row>
    <row r="5" spans="1:11" s="4" customFormat="1" ht="11.25" customHeight="1">
      <c r="A5" s="91"/>
      <c r="B5" s="92"/>
      <c r="C5" s="91"/>
      <c r="D5" s="96"/>
      <c r="E5" s="96"/>
      <c r="F5" s="96"/>
      <c r="G5" s="92"/>
      <c r="H5" s="100"/>
      <c r="I5" s="101"/>
      <c r="J5" s="105"/>
      <c r="K5" s="101"/>
    </row>
    <row r="6" spans="1:11" s="4" customFormat="1" ht="11.25" customHeight="1">
      <c r="A6" s="91"/>
      <c r="B6" s="92"/>
      <c r="C6" s="91"/>
      <c r="D6" s="96"/>
      <c r="E6" s="96"/>
      <c r="F6" s="96"/>
      <c r="G6" s="92"/>
      <c r="H6" s="100"/>
      <c r="I6" s="101"/>
      <c r="J6" s="105"/>
      <c r="K6" s="101"/>
    </row>
    <row r="7" spans="1:11" s="4" customFormat="1" ht="11.25" customHeight="1" thickBot="1">
      <c r="A7" s="93"/>
      <c r="B7" s="94"/>
      <c r="C7" s="93"/>
      <c r="D7" s="97"/>
      <c r="E7" s="97"/>
      <c r="F7" s="97"/>
      <c r="G7" s="94"/>
      <c r="H7" s="102"/>
      <c r="I7" s="103"/>
      <c r="J7" s="106"/>
      <c r="K7" s="103"/>
    </row>
    <row r="8" spans="1:11" s="4" customFormat="1" ht="27.75" customHeight="1" thickTop="1">
      <c r="A8" s="107" t="s">
        <v>27</v>
      </c>
      <c r="B8" s="108"/>
      <c r="C8" s="108"/>
      <c r="D8" s="108" t="s">
        <v>20</v>
      </c>
      <c r="E8" s="108"/>
      <c r="F8" s="108" t="s">
        <v>46</v>
      </c>
      <c r="G8" s="108"/>
      <c r="H8" s="108"/>
      <c r="I8" s="108"/>
      <c r="J8" s="108"/>
      <c r="K8" s="40" t="s">
        <v>19</v>
      </c>
    </row>
    <row r="9" spans="1:11" s="4" customFormat="1" ht="27" customHeight="1">
      <c r="A9" s="113" t="s">
        <v>59</v>
      </c>
      <c r="B9" s="114"/>
      <c r="C9" s="114"/>
      <c r="D9" s="115"/>
      <c r="E9" s="115"/>
      <c r="F9" s="116" t="s">
        <v>22</v>
      </c>
      <c r="G9" s="116"/>
      <c r="H9" s="117" t="s">
        <v>23</v>
      </c>
      <c r="I9" s="116"/>
      <c r="J9" s="116"/>
      <c r="K9" s="41" t="s">
        <v>21</v>
      </c>
    </row>
    <row r="10" spans="1:11" s="4" customFormat="1" ht="25.5" customHeight="1" thickBot="1">
      <c r="A10" s="118" t="s">
        <v>35</v>
      </c>
      <c r="B10" s="119"/>
      <c r="C10" s="119"/>
      <c r="D10" s="119"/>
      <c r="E10" s="119"/>
      <c r="F10" s="119"/>
      <c r="G10" s="119"/>
      <c r="H10" s="119"/>
      <c r="I10" s="119"/>
      <c r="J10" s="119"/>
      <c r="K10" s="42" t="s">
        <v>17</v>
      </c>
    </row>
    <row r="11" spans="1:11" s="2" customFormat="1" ht="14.25" customHeight="1" thickTop="1">
      <c r="A11" s="120" t="s">
        <v>0</v>
      </c>
      <c r="B11" s="122" t="s">
        <v>1</v>
      </c>
      <c r="C11" s="122" t="s">
        <v>2</v>
      </c>
      <c r="D11" s="122" t="s">
        <v>3</v>
      </c>
      <c r="E11" s="87" t="s">
        <v>4</v>
      </c>
      <c r="F11" s="87" t="s">
        <v>5</v>
      </c>
      <c r="G11" s="87" t="s">
        <v>6</v>
      </c>
      <c r="H11" s="124" t="s">
        <v>7</v>
      </c>
      <c r="I11" s="125"/>
      <c r="J11" s="87" t="s">
        <v>8</v>
      </c>
      <c r="K11" s="109" t="s">
        <v>9</v>
      </c>
    </row>
    <row r="12" spans="1:11" s="2" customFormat="1" ht="14.25" customHeight="1">
      <c r="A12" s="121"/>
      <c r="B12" s="123"/>
      <c r="C12" s="123"/>
      <c r="D12" s="123"/>
      <c r="E12" s="88"/>
      <c r="F12" s="88"/>
      <c r="G12" s="88"/>
      <c r="H12" s="39" t="s">
        <v>10</v>
      </c>
      <c r="I12" s="39" t="s">
        <v>11</v>
      </c>
      <c r="J12" s="88"/>
      <c r="K12" s="110"/>
    </row>
    <row r="13" spans="1:11">
      <c r="A13" s="5"/>
      <c r="B13" s="43"/>
      <c r="C13" s="44"/>
      <c r="D13" s="44"/>
      <c r="E13" s="45"/>
      <c r="F13" s="46"/>
      <c r="G13" s="45"/>
      <c r="H13" s="45"/>
      <c r="I13" s="45"/>
      <c r="J13" s="47"/>
      <c r="K13" s="48"/>
    </row>
    <row r="14" spans="1:11" ht="19.5" customHeight="1">
      <c r="A14" s="6"/>
      <c r="B14" s="126" t="s">
        <v>34</v>
      </c>
      <c r="C14" s="127"/>
      <c r="D14" s="127"/>
      <c r="E14" s="127"/>
      <c r="F14" s="127"/>
      <c r="G14" s="127"/>
      <c r="H14" s="127"/>
      <c r="I14" s="127"/>
      <c r="J14" s="128"/>
      <c r="K14" s="57"/>
    </row>
    <row r="15" spans="1:11">
      <c r="A15" s="8"/>
      <c r="B15" s="49" t="s">
        <v>37</v>
      </c>
      <c r="C15" s="71" t="s">
        <v>50</v>
      </c>
      <c r="D15" s="50">
        <v>1</v>
      </c>
      <c r="E15" s="51">
        <v>32.75</v>
      </c>
      <c r="F15" s="52"/>
      <c r="G15" s="72"/>
      <c r="H15" s="76"/>
      <c r="I15" s="77"/>
      <c r="J15" s="75">
        <f>D15*E15</f>
        <v>32.75</v>
      </c>
      <c r="K15" s="57"/>
    </row>
    <row r="16" spans="1:11">
      <c r="A16" s="8"/>
      <c r="B16" s="49"/>
      <c r="C16" s="71"/>
      <c r="D16" s="50"/>
      <c r="E16" s="51"/>
      <c r="F16" s="52"/>
      <c r="G16" s="72"/>
      <c r="H16" s="76"/>
      <c r="I16" s="77"/>
      <c r="J16" s="75"/>
      <c r="K16" s="57"/>
    </row>
    <row r="17" spans="1:11">
      <c r="A17" s="8"/>
      <c r="B17" s="49" t="s">
        <v>38</v>
      </c>
      <c r="C17" s="71" t="s">
        <v>50</v>
      </c>
      <c r="D17" s="50">
        <v>1</v>
      </c>
      <c r="E17" s="51">
        <v>43</v>
      </c>
      <c r="F17" s="52"/>
      <c r="G17" s="72"/>
      <c r="H17" s="76"/>
      <c r="I17" s="77"/>
      <c r="J17" s="75">
        <f t="shared" ref="J17:J25" si="0">D17*E17</f>
        <v>43</v>
      </c>
      <c r="K17" s="57"/>
    </row>
    <row r="18" spans="1:11">
      <c r="A18" s="8"/>
      <c r="B18" s="49"/>
      <c r="C18" s="71"/>
      <c r="D18" s="50"/>
      <c r="E18" s="51"/>
      <c r="F18" s="52"/>
      <c r="G18" s="72"/>
      <c r="H18" s="76"/>
      <c r="I18" s="77"/>
      <c r="J18" s="75"/>
      <c r="K18" s="57"/>
    </row>
    <row r="19" spans="1:11">
      <c r="A19" s="8"/>
      <c r="B19" s="49" t="s">
        <v>36</v>
      </c>
      <c r="C19" s="71" t="s">
        <v>50</v>
      </c>
      <c r="D19" s="50">
        <v>1</v>
      </c>
      <c r="E19" s="51">
        <v>30.85</v>
      </c>
      <c r="F19" s="52"/>
      <c r="G19" s="72"/>
      <c r="H19" s="76"/>
      <c r="I19" s="77"/>
      <c r="J19" s="75">
        <f t="shared" si="0"/>
        <v>30.85</v>
      </c>
      <c r="K19" s="57"/>
    </row>
    <row r="20" spans="1:11">
      <c r="A20" s="8"/>
      <c r="B20" s="58"/>
      <c r="C20" s="78"/>
      <c r="D20" s="62"/>
      <c r="E20" s="51"/>
      <c r="F20" s="52"/>
      <c r="G20" s="72"/>
      <c r="H20" s="54"/>
      <c r="I20" s="55"/>
      <c r="J20" s="75"/>
      <c r="K20" s="57"/>
    </row>
    <row r="21" spans="1:11">
      <c r="A21" s="8"/>
      <c r="B21" s="49" t="s">
        <v>39</v>
      </c>
      <c r="C21" s="71" t="s">
        <v>50</v>
      </c>
      <c r="D21" s="62">
        <v>1</v>
      </c>
      <c r="E21" s="51">
        <v>58.9</v>
      </c>
      <c r="F21" s="52"/>
      <c r="G21" s="72"/>
      <c r="H21" s="59"/>
      <c r="I21" s="60"/>
      <c r="J21" s="75">
        <f t="shared" si="0"/>
        <v>58.9</v>
      </c>
      <c r="K21" s="57"/>
    </row>
    <row r="22" spans="1:11">
      <c r="A22" s="8"/>
      <c r="B22" s="58"/>
      <c r="C22" s="78"/>
      <c r="D22" s="62"/>
      <c r="E22" s="52"/>
      <c r="F22" s="52"/>
      <c r="G22" s="72"/>
      <c r="H22" s="63"/>
      <c r="I22" s="64"/>
      <c r="J22" s="75"/>
      <c r="K22" s="57"/>
    </row>
    <row r="23" spans="1:11">
      <c r="A23" s="8"/>
      <c r="B23" s="49" t="s">
        <v>40</v>
      </c>
      <c r="C23" s="71" t="s">
        <v>50</v>
      </c>
      <c r="D23" s="62">
        <v>1</v>
      </c>
      <c r="E23" s="52">
        <v>122.5</v>
      </c>
      <c r="F23" s="52"/>
      <c r="G23" s="72"/>
      <c r="H23" s="63"/>
      <c r="I23" s="65"/>
      <c r="J23" s="75">
        <f t="shared" si="0"/>
        <v>122.5</v>
      </c>
      <c r="K23" s="57"/>
    </row>
    <row r="24" spans="1:11">
      <c r="A24" s="8"/>
      <c r="B24" s="58"/>
      <c r="C24" s="78"/>
      <c r="D24" s="62"/>
      <c r="E24" s="52"/>
      <c r="F24" s="52"/>
      <c r="G24" s="72"/>
      <c r="H24" s="67"/>
      <c r="I24" s="68"/>
      <c r="J24" s="75"/>
      <c r="K24" s="57"/>
    </row>
    <row r="25" spans="1:11">
      <c r="A25" s="8"/>
      <c r="B25" s="49" t="s">
        <v>41</v>
      </c>
      <c r="C25" s="71" t="s">
        <v>50</v>
      </c>
      <c r="D25" s="62">
        <v>1</v>
      </c>
      <c r="E25" s="52">
        <v>25.8</v>
      </c>
      <c r="F25" s="52"/>
      <c r="G25" s="72"/>
      <c r="H25" s="67"/>
      <c r="I25" s="68"/>
      <c r="J25" s="75">
        <f t="shared" si="0"/>
        <v>25.8</v>
      </c>
      <c r="K25" s="57"/>
    </row>
    <row r="26" spans="1:11">
      <c r="A26" s="8"/>
      <c r="B26" s="49"/>
      <c r="C26" s="50"/>
      <c r="D26" s="50"/>
      <c r="E26" s="51"/>
      <c r="F26" s="52"/>
      <c r="G26" s="53"/>
      <c r="H26" s="59"/>
      <c r="I26" s="60"/>
      <c r="J26" s="70"/>
      <c r="K26" s="57"/>
    </row>
    <row r="27" spans="1:11">
      <c r="A27" s="8"/>
      <c r="B27" s="49" t="s">
        <v>54</v>
      </c>
      <c r="C27" s="71" t="s">
        <v>50</v>
      </c>
      <c r="D27" s="50">
        <v>1</v>
      </c>
      <c r="E27" s="51">
        <v>195.35</v>
      </c>
      <c r="F27" s="52"/>
      <c r="G27" s="72"/>
      <c r="H27" s="76"/>
      <c r="I27" s="77"/>
      <c r="J27" s="75">
        <f>D27*E27</f>
        <v>195.35</v>
      </c>
      <c r="K27" s="57"/>
    </row>
    <row r="28" spans="1:11">
      <c r="A28" s="8"/>
      <c r="B28" s="58"/>
      <c r="C28" s="71"/>
      <c r="D28" s="50"/>
      <c r="E28" s="51"/>
      <c r="F28" s="52"/>
      <c r="G28" s="72"/>
      <c r="H28" s="76"/>
      <c r="I28" s="77"/>
      <c r="J28" s="75"/>
      <c r="K28" s="57"/>
    </row>
    <row r="29" spans="1:11">
      <c r="A29" s="8"/>
      <c r="B29" s="49" t="s">
        <v>55</v>
      </c>
      <c r="C29" s="71" t="s">
        <v>50</v>
      </c>
      <c r="D29" s="50">
        <v>1</v>
      </c>
      <c r="E29" s="51">
        <v>291.85000000000002</v>
      </c>
      <c r="F29" s="52"/>
      <c r="G29" s="72"/>
      <c r="H29" s="76"/>
      <c r="I29" s="77"/>
      <c r="J29" s="75">
        <f t="shared" ref="J29" si="1">D29*E29</f>
        <v>291.85000000000002</v>
      </c>
      <c r="K29" s="57"/>
    </row>
    <row r="30" spans="1:11">
      <c r="A30" s="8"/>
      <c r="B30" s="58"/>
      <c r="C30" s="71"/>
      <c r="D30" s="50"/>
      <c r="E30" s="51"/>
      <c r="F30" s="52"/>
      <c r="G30" s="72"/>
      <c r="H30" s="76"/>
      <c r="I30" s="77"/>
      <c r="J30" s="75"/>
      <c r="K30" s="57"/>
    </row>
    <row r="31" spans="1:11">
      <c r="A31" s="8"/>
      <c r="B31" s="49" t="s">
        <v>56</v>
      </c>
      <c r="C31" s="71" t="s">
        <v>50</v>
      </c>
      <c r="D31" s="50">
        <v>1</v>
      </c>
      <c r="E31" s="51">
        <v>362.55</v>
      </c>
      <c r="F31" s="52"/>
      <c r="G31" s="72"/>
      <c r="H31" s="76"/>
      <c r="I31" s="77"/>
      <c r="J31" s="75">
        <f t="shared" ref="J31" si="2">D31*E31</f>
        <v>362.55</v>
      </c>
      <c r="K31" s="57"/>
    </row>
    <row r="32" spans="1:11">
      <c r="A32" s="8"/>
      <c r="B32" s="49"/>
      <c r="C32" s="78"/>
      <c r="D32" s="62"/>
      <c r="E32" s="51"/>
      <c r="F32" s="52"/>
      <c r="G32" s="72"/>
      <c r="H32" s="54"/>
      <c r="I32" s="55"/>
      <c r="J32" s="75"/>
      <c r="K32" s="57"/>
    </row>
    <row r="33" spans="1:11">
      <c r="A33" s="8"/>
      <c r="B33" s="49" t="s">
        <v>57</v>
      </c>
      <c r="C33" s="71" t="s">
        <v>50</v>
      </c>
      <c r="D33" s="62">
        <v>1</v>
      </c>
      <c r="E33" s="51">
        <v>362.55</v>
      </c>
      <c r="F33" s="52"/>
      <c r="G33" s="72"/>
      <c r="H33" s="59"/>
      <c r="I33" s="60"/>
      <c r="J33" s="75">
        <f t="shared" ref="J33" si="3">D33*E33</f>
        <v>362.55</v>
      </c>
      <c r="K33" s="57"/>
    </row>
    <row r="34" spans="1:11">
      <c r="A34" s="8"/>
      <c r="B34" s="58"/>
      <c r="C34" s="78"/>
      <c r="D34" s="62"/>
      <c r="E34" s="52"/>
      <c r="F34" s="52"/>
      <c r="G34" s="72"/>
      <c r="H34" s="63"/>
      <c r="I34" s="64"/>
      <c r="J34" s="75"/>
      <c r="K34" s="57"/>
    </row>
    <row r="35" spans="1:11">
      <c r="A35" s="8"/>
      <c r="B35" s="49" t="s">
        <v>58</v>
      </c>
      <c r="C35" s="71" t="s">
        <v>50</v>
      </c>
      <c r="D35" s="62">
        <v>1</v>
      </c>
      <c r="E35" s="51">
        <v>293.39999999999998</v>
      </c>
      <c r="F35" s="52"/>
      <c r="G35" s="72"/>
      <c r="H35" s="63"/>
      <c r="I35" s="65"/>
      <c r="J35" s="75">
        <f t="shared" ref="J35" si="4">D35*E35</f>
        <v>293.39999999999998</v>
      </c>
      <c r="K35" s="57"/>
    </row>
    <row r="36" spans="1:11">
      <c r="A36" s="8"/>
      <c r="B36" s="49"/>
      <c r="C36" s="71"/>
      <c r="D36" s="62"/>
      <c r="E36" s="52"/>
      <c r="F36" s="52"/>
      <c r="G36" s="72"/>
      <c r="H36" s="63"/>
      <c r="I36" s="65"/>
      <c r="J36" s="75"/>
      <c r="K36" s="66"/>
    </row>
    <row r="37" spans="1:11">
      <c r="A37" s="8"/>
      <c r="B37" s="49"/>
      <c r="C37" s="71"/>
      <c r="D37" s="62"/>
      <c r="E37" s="52"/>
      <c r="F37" s="52"/>
      <c r="G37" s="72"/>
      <c r="H37" s="63"/>
      <c r="I37" s="65"/>
      <c r="J37" s="75"/>
      <c r="K37" s="66"/>
    </row>
    <row r="38" spans="1:11">
      <c r="A38" s="8"/>
      <c r="B38" s="58"/>
      <c r="C38" s="50"/>
      <c r="D38" s="62"/>
      <c r="E38" s="52"/>
      <c r="F38" s="52"/>
      <c r="G38" s="53"/>
      <c r="H38" s="59"/>
      <c r="I38" s="60"/>
      <c r="J38" s="56"/>
      <c r="K38" s="66"/>
    </row>
    <row r="39" spans="1:11">
      <c r="A39" s="9"/>
      <c r="B39" s="10"/>
      <c r="C39" s="11"/>
      <c r="D39" s="12"/>
      <c r="E39" s="13"/>
      <c r="F39" s="13"/>
      <c r="G39" s="13"/>
      <c r="H39" s="14"/>
      <c r="I39" s="15"/>
      <c r="J39" s="15"/>
      <c r="K39" s="16"/>
    </row>
    <row r="40" spans="1:11" ht="15.75" thickBot="1">
      <c r="A40" s="17"/>
      <c r="B40" s="18" t="s">
        <v>12</v>
      </c>
      <c r="C40" s="19"/>
      <c r="D40" s="20"/>
      <c r="E40" s="21"/>
      <c r="F40" s="22"/>
      <c r="G40" s="23"/>
      <c r="H40" s="24"/>
      <c r="I40" s="24"/>
      <c r="J40" s="69">
        <f>SUM(J15:J39)</f>
        <v>1819.5</v>
      </c>
      <c r="K40" s="25"/>
    </row>
    <row r="41" spans="1:11" ht="16.5" thickTop="1">
      <c r="A41" s="26"/>
      <c r="B41" s="27" t="s">
        <v>13</v>
      </c>
      <c r="C41" s="28"/>
      <c r="D41" s="29"/>
      <c r="E41" s="30"/>
      <c r="F41" s="1"/>
      <c r="G41" s="30"/>
      <c r="H41" s="28"/>
      <c r="I41" s="28"/>
      <c r="J41" s="28" t="s">
        <v>14</v>
      </c>
      <c r="K41" s="31"/>
    </row>
    <row r="42" spans="1:11" ht="15.75">
      <c r="A42" s="32"/>
      <c r="B42" s="33" t="s">
        <v>15</v>
      </c>
      <c r="C42" s="34"/>
      <c r="D42" s="35"/>
      <c r="E42" s="34"/>
      <c r="F42" s="3"/>
      <c r="G42" s="34"/>
      <c r="H42" s="34"/>
      <c r="I42" s="34"/>
      <c r="J42" s="33" t="s">
        <v>16</v>
      </c>
      <c r="K42"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honeticPr fontId="38" type="noConversion"/>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1265"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1265"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C88EE-F57F-4F94-A21E-CEAB3C5F13C5}">
  <sheetPr>
    <pageSetUpPr fitToPage="1"/>
  </sheetPr>
  <dimension ref="A1:K27"/>
  <sheetViews>
    <sheetView view="pageBreakPreview" zoomScale="115" zoomScaleSheetLayoutView="115" workbookViewId="0">
      <selection activeCell="E23" sqref="E23"/>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89"/>
      <c r="B1" s="90"/>
      <c r="C1" s="89"/>
      <c r="D1" s="95"/>
      <c r="E1" s="95"/>
      <c r="F1" s="95"/>
      <c r="G1" s="90"/>
      <c r="H1" s="98"/>
      <c r="I1" s="99"/>
      <c r="J1" s="104"/>
      <c r="K1" s="99"/>
    </row>
    <row r="2" spans="1:11" s="2" customFormat="1" ht="11.25" customHeight="1">
      <c r="A2" s="91"/>
      <c r="B2" s="92"/>
      <c r="C2" s="91"/>
      <c r="D2" s="96"/>
      <c r="E2" s="96"/>
      <c r="F2" s="96"/>
      <c r="G2" s="92"/>
      <c r="H2" s="100"/>
      <c r="I2" s="101"/>
      <c r="J2" s="105"/>
      <c r="K2" s="101"/>
    </row>
    <row r="3" spans="1:11" s="2" customFormat="1" ht="11.25" customHeight="1">
      <c r="A3" s="91"/>
      <c r="B3" s="92"/>
      <c r="C3" s="91"/>
      <c r="D3" s="96"/>
      <c r="E3" s="96"/>
      <c r="F3" s="96"/>
      <c r="G3" s="92"/>
      <c r="H3" s="100"/>
      <c r="I3" s="101"/>
      <c r="J3" s="105"/>
      <c r="K3" s="101"/>
    </row>
    <row r="4" spans="1:11" s="4" customFormat="1" ht="11.25" customHeight="1">
      <c r="A4" s="91"/>
      <c r="B4" s="92"/>
      <c r="C4" s="91"/>
      <c r="D4" s="96"/>
      <c r="E4" s="96"/>
      <c r="F4" s="96"/>
      <c r="G4" s="92"/>
      <c r="H4" s="100"/>
      <c r="I4" s="101"/>
      <c r="J4" s="105"/>
      <c r="K4" s="101"/>
    </row>
    <row r="5" spans="1:11" s="4" customFormat="1" ht="11.25" customHeight="1">
      <c r="A5" s="91"/>
      <c r="B5" s="92"/>
      <c r="C5" s="91"/>
      <c r="D5" s="96"/>
      <c r="E5" s="96"/>
      <c r="F5" s="96"/>
      <c r="G5" s="92"/>
      <c r="H5" s="100"/>
      <c r="I5" s="101"/>
      <c r="J5" s="105"/>
      <c r="K5" s="101"/>
    </row>
    <row r="6" spans="1:11" s="4" customFormat="1" ht="11.25" customHeight="1">
      <c r="A6" s="91"/>
      <c r="B6" s="92"/>
      <c r="C6" s="91"/>
      <c r="D6" s="96"/>
      <c r="E6" s="96"/>
      <c r="F6" s="96"/>
      <c r="G6" s="92"/>
      <c r="H6" s="100"/>
      <c r="I6" s="101"/>
      <c r="J6" s="105"/>
      <c r="K6" s="101"/>
    </row>
    <row r="7" spans="1:11" s="4" customFormat="1" ht="11.25" customHeight="1" thickBot="1">
      <c r="A7" s="93"/>
      <c r="B7" s="94"/>
      <c r="C7" s="93"/>
      <c r="D7" s="97"/>
      <c r="E7" s="97"/>
      <c r="F7" s="97"/>
      <c r="G7" s="94"/>
      <c r="H7" s="102"/>
      <c r="I7" s="103"/>
      <c r="J7" s="106"/>
      <c r="K7" s="103"/>
    </row>
    <row r="8" spans="1:11" s="4" customFormat="1" ht="27.75" customHeight="1" thickTop="1">
      <c r="A8" s="107" t="s">
        <v>27</v>
      </c>
      <c r="B8" s="108"/>
      <c r="C8" s="108"/>
      <c r="D8" s="108" t="s">
        <v>20</v>
      </c>
      <c r="E8" s="108"/>
      <c r="F8" s="108" t="s">
        <v>46</v>
      </c>
      <c r="G8" s="108"/>
      <c r="H8" s="108"/>
      <c r="I8" s="108"/>
      <c r="J8" s="108"/>
      <c r="K8" s="40" t="s">
        <v>19</v>
      </c>
    </row>
    <row r="9" spans="1:11" s="4" customFormat="1" ht="27" customHeight="1">
      <c r="A9" s="113" t="s">
        <v>18</v>
      </c>
      <c r="B9" s="114"/>
      <c r="C9" s="114"/>
      <c r="D9" s="115">
        <v>9</v>
      </c>
      <c r="E9" s="115"/>
      <c r="F9" s="116" t="s">
        <v>22</v>
      </c>
      <c r="G9" s="116"/>
      <c r="H9" s="117" t="s">
        <v>23</v>
      </c>
      <c r="I9" s="116"/>
      <c r="J9" s="116"/>
      <c r="K9" s="41" t="s">
        <v>21</v>
      </c>
    </row>
    <row r="10" spans="1:11" s="4" customFormat="1" ht="78" customHeight="1" thickBot="1">
      <c r="A10" s="118" t="s">
        <v>49</v>
      </c>
      <c r="B10" s="119"/>
      <c r="C10" s="119"/>
      <c r="D10" s="119"/>
      <c r="E10" s="119"/>
      <c r="F10" s="119"/>
      <c r="G10" s="119"/>
      <c r="H10" s="119"/>
      <c r="I10" s="119"/>
      <c r="J10" s="119"/>
      <c r="K10" s="42" t="s">
        <v>17</v>
      </c>
    </row>
    <row r="11" spans="1:11" s="2" customFormat="1" ht="14.25" customHeight="1" thickTop="1">
      <c r="A11" s="120" t="s">
        <v>0</v>
      </c>
      <c r="B11" s="122" t="s">
        <v>1</v>
      </c>
      <c r="C11" s="122" t="s">
        <v>2</v>
      </c>
      <c r="D11" s="122" t="s">
        <v>3</v>
      </c>
      <c r="E11" s="87" t="s">
        <v>4</v>
      </c>
      <c r="F11" s="87" t="s">
        <v>5</v>
      </c>
      <c r="G11" s="87" t="s">
        <v>6</v>
      </c>
      <c r="H11" s="124" t="s">
        <v>7</v>
      </c>
      <c r="I11" s="125"/>
      <c r="J11" s="87" t="s">
        <v>8</v>
      </c>
      <c r="K11" s="109" t="s">
        <v>9</v>
      </c>
    </row>
    <row r="12" spans="1:11" s="2" customFormat="1" ht="14.25" customHeight="1">
      <c r="A12" s="121"/>
      <c r="B12" s="123"/>
      <c r="C12" s="123"/>
      <c r="D12" s="123"/>
      <c r="E12" s="88"/>
      <c r="F12" s="88"/>
      <c r="G12" s="88"/>
      <c r="H12" s="39" t="s">
        <v>10</v>
      </c>
      <c r="I12" s="39" t="s">
        <v>11</v>
      </c>
      <c r="J12" s="88"/>
      <c r="K12" s="110"/>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80" t="s">
        <v>51</v>
      </c>
      <c r="C15" s="7"/>
      <c r="D15" s="50"/>
      <c r="E15" s="51"/>
      <c r="F15" s="52"/>
      <c r="G15" s="53"/>
      <c r="H15" s="59"/>
      <c r="I15" s="60"/>
      <c r="J15" s="70"/>
      <c r="K15" s="57"/>
    </row>
    <row r="16" spans="1:11">
      <c r="A16" s="8"/>
      <c r="B16" s="81"/>
      <c r="C16" s="7"/>
      <c r="D16" s="50"/>
      <c r="E16" s="51"/>
      <c r="F16" s="52"/>
      <c r="G16" s="53"/>
      <c r="H16" s="59"/>
      <c r="I16" s="60"/>
      <c r="J16" s="70"/>
      <c r="K16" s="57"/>
    </row>
    <row r="17" spans="1:11">
      <c r="A17" s="8"/>
      <c r="B17" s="61" t="s">
        <v>52</v>
      </c>
      <c r="C17" s="129" t="s">
        <v>24</v>
      </c>
      <c r="D17" s="50">
        <v>12</v>
      </c>
      <c r="E17" s="51">
        <v>6.2</v>
      </c>
      <c r="F17" s="52">
        <v>3</v>
      </c>
      <c r="G17" s="53"/>
      <c r="H17" s="59"/>
      <c r="I17" s="60"/>
      <c r="J17" s="70">
        <f t="shared" ref="J17" si="0">F17*E17*D17</f>
        <v>223.20000000000002</v>
      </c>
      <c r="K17" s="57"/>
    </row>
    <row r="18" spans="1:11">
      <c r="A18" s="8"/>
      <c r="B18" s="61"/>
      <c r="C18" s="130"/>
      <c r="D18" s="50"/>
      <c r="E18" s="51"/>
      <c r="F18" s="52"/>
      <c r="G18" s="53"/>
      <c r="H18" s="59"/>
      <c r="I18" s="60"/>
      <c r="J18" s="70"/>
      <c r="K18" s="57"/>
    </row>
    <row r="19" spans="1:11">
      <c r="A19" s="8"/>
      <c r="B19" s="61" t="s">
        <v>53</v>
      </c>
      <c r="C19" s="131"/>
      <c r="D19" s="50">
        <v>6</v>
      </c>
      <c r="E19" s="51">
        <v>6.2</v>
      </c>
      <c r="F19" s="52">
        <v>3</v>
      </c>
      <c r="G19" s="53"/>
      <c r="H19" s="59"/>
      <c r="I19" s="60"/>
      <c r="J19" s="70">
        <f t="shared" ref="J19" si="1">F19*E19*D19</f>
        <v>111.60000000000001</v>
      </c>
      <c r="K19" s="57"/>
    </row>
    <row r="20" spans="1:11">
      <c r="A20" s="8"/>
      <c r="B20" s="61"/>
      <c r="C20" s="50"/>
      <c r="D20" s="50"/>
      <c r="E20" s="51"/>
      <c r="F20" s="52"/>
      <c r="G20" s="53"/>
      <c r="H20" s="59"/>
      <c r="I20" s="60"/>
      <c r="J20" s="70"/>
      <c r="K20" s="57"/>
    </row>
    <row r="21" spans="1:11">
      <c r="A21" s="8"/>
      <c r="B21" s="49"/>
      <c r="C21" s="50"/>
      <c r="D21" s="50"/>
      <c r="E21" s="51"/>
      <c r="F21" s="52"/>
      <c r="G21" s="53"/>
      <c r="H21" s="59"/>
      <c r="I21" s="60"/>
      <c r="J21" s="70"/>
      <c r="K21" s="57"/>
    </row>
    <row r="22" spans="1:11">
      <c r="A22" s="8"/>
      <c r="B22" s="49"/>
      <c r="C22" s="71"/>
      <c r="D22" s="50"/>
      <c r="E22" s="51"/>
      <c r="F22" s="52"/>
      <c r="G22" s="53"/>
      <c r="H22" s="59"/>
      <c r="I22" s="60"/>
      <c r="J22" s="70"/>
      <c r="K22" s="57"/>
    </row>
    <row r="23" spans="1:11">
      <c r="A23" s="8"/>
      <c r="B23" s="58"/>
      <c r="C23" s="50"/>
      <c r="D23" s="62"/>
      <c r="E23" s="52"/>
      <c r="F23" s="52"/>
      <c r="G23" s="53"/>
      <c r="H23" s="59"/>
      <c r="I23" s="60"/>
      <c r="J23" s="56"/>
      <c r="K23" s="66"/>
    </row>
    <row r="24" spans="1:11">
      <c r="A24" s="9"/>
      <c r="B24" s="10"/>
      <c r="C24" s="11"/>
      <c r="D24" s="12"/>
      <c r="E24" s="13"/>
      <c r="F24" s="13"/>
      <c r="G24" s="13"/>
      <c r="H24" s="14"/>
      <c r="I24" s="15"/>
      <c r="J24" s="15"/>
      <c r="K24" s="16"/>
    </row>
    <row r="25" spans="1:11" ht="15.75" thickBot="1">
      <c r="A25" s="17"/>
      <c r="B25" s="18" t="s">
        <v>12</v>
      </c>
      <c r="C25" s="19"/>
      <c r="D25" s="20"/>
      <c r="E25" s="21"/>
      <c r="F25" s="22"/>
      <c r="G25" s="23"/>
      <c r="H25" s="24"/>
      <c r="I25" s="24"/>
      <c r="J25" s="69">
        <f>SUM(J15:J24)</f>
        <v>334.8</v>
      </c>
      <c r="K25" s="25"/>
    </row>
    <row r="26" spans="1:11" ht="16.5" thickTop="1">
      <c r="A26" s="26"/>
      <c r="B26" s="27" t="s">
        <v>13</v>
      </c>
      <c r="C26" s="28"/>
      <c r="D26" s="29"/>
      <c r="E26" s="30"/>
      <c r="F26" s="1"/>
      <c r="G26" s="30"/>
      <c r="H26" s="28"/>
      <c r="I26" s="28"/>
      <c r="J26" s="28" t="s">
        <v>14</v>
      </c>
      <c r="K26" s="31"/>
    </row>
    <row r="27" spans="1:11" ht="15.75">
      <c r="A27" s="32"/>
      <c r="B27" s="33" t="s">
        <v>15</v>
      </c>
      <c r="C27" s="34"/>
      <c r="D27" s="35"/>
      <c r="E27" s="34"/>
      <c r="F27" s="3"/>
      <c r="G27" s="34"/>
      <c r="H27" s="34"/>
      <c r="I27" s="34"/>
      <c r="J27" s="33" t="s">
        <v>16</v>
      </c>
      <c r="K27" s="36"/>
    </row>
  </sheetData>
  <mergeCells count="23">
    <mergeCell ref="C17:C19"/>
    <mergeCell ref="F11:F12"/>
    <mergeCell ref="G11:G12"/>
    <mergeCell ref="H11:I11"/>
    <mergeCell ref="J11:J12"/>
    <mergeCell ref="K11:K12"/>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0241"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10241"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806B6-B190-47A6-8BAF-8EB31E192075}">
  <sheetPr>
    <pageSetUpPr fitToPage="1"/>
  </sheetPr>
  <dimension ref="A1:K27"/>
  <sheetViews>
    <sheetView view="pageBreakPreview" zoomScale="115" zoomScaleSheetLayoutView="115" workbookViewId="0">
      <selection activeCell="F8" sqref="F8:J8"/>
    </sheetView>
  </sheetViews>
  <sheetFormatPr defaultRowHeight="15"/>
  <cols>
    <col min="1" max="1" width="4.7109375" customWidth="1"/>
    <col min="2" max="2" width="26.42578125" bestFit="1" customWidth="1"/>
    <col min="3" max="3" width="6" customWidth="1"/>
    <col min="4" max="4" width="5.5703125" style="37" customWidth="1"/>
    <col min="5" max="5" width="11" style="38" customWidth="1"/>
    <col min="6" max="6" width="6.7109375" style="38" customWidth="1"/>
    <col min="7" max="7" width="9.28515625" style="38" customWidth="1"/>
    <col min="8" max="8" width="6" style="38" customWidth="1"/>
    <col min="9" max="9" width="7.7109375" style="38" customWidth="1"/>
    <col min="10" max="10" width="11.5703125" style="38" customWidth="1"/>
    <col min="11" max="11" width="20.42578125" customWidth="1"/>
  </cols>
  <sheetData>
    <row r="1" spans="1:11" s="2" customFormat="1" ht="11.25" customHeight="1" thickTop="1">
      <c r="A1" s="89"/>
      <c r="B1" s="90"/>
      <c r="C1" s="89"/>
      <c r="D1" s="95"/>
      <c r="E1" s="95"/>
      <c r="F1" s="95"/>
      <c r="G1" s="90"/>
      <c r="H1" s="98"/>
      <c r="I1" s="99"/>
      <c r="J1" s="104"/>
      <c r="K1" s="99"/>
    </row>
    <row r="2" spans="1:11" s="2" customFormat="1" ht="11.25" customHeight="1">
      <c r="A2" s="91"/>
      <c r="B2" s="92"/>
      <c r="C2" s="91"/>
      <c r="D2" s="96"/>
      <c r="E2" s="96"/>
      <c r="F2" s="96"/>
      <c r="G2" s="92"/>
      <c r="H2" s="100"/>
      <c r="I2" s="101"/>
      <c r="J2" s="105"/>
      <c r="K2" s="101"/>
    </row>
    <row r="3" spans="1:11" s="2" customFormat="1" ht="11.25" customHeight="1">
      <c r="A3" s="91"/>
      <c r="B3" s="92"/>
      <c r="C3" s="91"/>
      <c r="D3" s="96"/>
      <c r="E3" s="96"/>
      <c r="F3" s="96"/>
      <c r="G3" s="92"/>
      <c r="H3" s="100"/>
      <c r="I3" s="101"/>
      <c r="J3" s="105"/>
      <c r="K3" s="101"/>
    </row>
    <row r="4" spans="1:11" s="4" customFormat="1" ht="11.25" customHeight="1">
      <c r="A4" s="91"/>
      <c r="B4" s="92"/>
      <c r="C4" s="91"/>
      <c r="D4" s="96"/>
      <c r="E4" s="96"/>
      <c r="F4" s="96"/>
      <c r="G4" s="92"/>
      <c r="H4" s="100"/>
      <c r="I4" s="101"/>
      <c r="J4" s="105"/>
      <c r="K4" s="101"/>
    </row>
    <row r="5" spans="1:11" s="4" customFormat="1" ht="11.25" customHeight="1">
      <c r="A5" s="91"/>
      <c r="B5" s="92"/>
      <c r="C5" s="91"/>
      <c r="D5" s="96"/>
      <c r="E5" s="96"/>
      <c r="F5" s="96"/>
      <c r="G5" s="92"/>
      <c r="H5" s="100"/>
      <c r="I5" s="101"/>
      <c r="J5" s="105"/>
      <c r="K5" s="101"/>
    </row>
    <row r="6" spans="1:11" s="4" customFormat="1" ht="11.25" customHeight="1">
      <c r="A6" s="91"/>
      <c r="B6" s="92"/>
      <c r="C6" s="91"/>
      <c r="D6" s="96"/>
      <c r="E6" s="96"/>
      <c r="F6" s="96"/>
      <c r="G6" s="92"/>
      <c r="H6" s="100"/>
      <c r="I6" s="101"/>
      <c r="J6" s="105"/>
      <c r="K6" s="101"/>
    </row>
    <row r="7" spans="1:11" s="4" customFormat="1" ht="11.25" customHeight="1" thickBot="1">
      <c r="A7" s="93"/>
      <c r="B7" s="94"/>
      <c r="C7" s="93"/>
      <c r="D7" s="97"/>
      <c r="E7" s="97"/>
      <c r="F7" s="97"/>
      <c r="G7" s="94"/>
      <c r="H7" s="102"/>
      <c r="I7" s="103"/>
      <c r="J7" s="106"/>
      <c r="K7" s="103"/>
    </row>
    <row r="8" spans="1:11" s="4" customFormat="1" ht="27.75" customHeight="1" thickTop="1">
      <c r="A8" s="107" t="s">
        <v>27</v>
      </c>
      <c r="B8" s="108"/>
      <c r="C8" s="108"/>
      <c r="D8" s="108" t="s">
        <v>20</v>
      </c>
      <c r="E8" s="108"/>
      <c r="F8" s="108" t="s">
        <v>46</v>
      </c>
      <c r="G8" s="108"/>
      <c r="H8" s="108"/>
      <c r="I8" s="108"/>
      <c r="J8" s="108"/>
      <c r="K8" s="40" t="s">
        <v>19</v>
      </c>
    </row>
    <row r="9" spans="1:11" s="4" customFormat="1" ht="27" customHeight="1">
      <c r="A9" s="113" t="s">
        <v>25</v>
      </c>
      <c r="B9" s="114"/>
      <c r="C9" s="114"/>
      <c r="D9" s="115">
        <v>8</v>
      </c>
      <c r="E9" s="115"/>
      <c r="F9" s="116" t="s">
        <v>22</v>
      </c>
      <c r="G9" s="116"/>
      <c r="H9" s="117" t="s">
        <v>23</v>
      </c>
      <c r="I9" s="116"/>
      <c r="J9" s="116"/>
      <c r="K9" s="41" t="s">
        <v>21</v>
      </c>
    </row>
    <row r="10" spans="1:11" s="4" customFormat="1" ht="53.25" customHeight="1" thickBot="1">
      <c r="A10" s="118" t="s">
        <v>45</v>
      </c>
      <c r="B10" s="119"/>
      <c r="C10" s="119"/>
      <c r="D10" s="119"/>
      <c r="E10" s="119"/>
      <c r="F10" s="119"/>
      <c r="G10" s="119"/>
      <c r="H10" s="119"/>
      <c r="I10" s="119"/>
      <c r="J10" s="119"/>
      <c r="K10" s="42" t="s">
        <v>17</v>
      </c>
    </row>
    <row r="11" spans="1:11" s="2" customFormat="1" ht="14.25" customHeight="1" thickTop="1">
      <c r="A11" s="120" t="s">
        <v>0</v>
      </c>
      <c r="B11" s="122" t="s">
        <v>1</v>
      </c>
      <c r="C11" s="122" t="s">
        <v>2</v>
      </c>
      <c r="D11" s="122" t="s">
        <v>3</v>
      </c>
      <c r="E11" s="87" t="s">
        <v>4</v>
      </c>
      <c r="F11" s="87" t="s">
        <v>5</v>
      </c>
      <c r="G11" s="87" t="s">
        <v>6</v>
      </c>
      <c r="H11" s="124" t="s">
        <v>7</v>
      </c>
      <c r="I11" s="125"/>
      <c r="J11" s="87" t="s">
        <v>8</v>
      </c>
      <c r="K11" s="109" t="s">
        <v>9</v>
      </c>
    </row>
    <row r="12" spans="1:11" s="2" customFormat="1" ht="14.25" customHeight="1">
      <c r="A12" s="121"/>
      <c r="B12" s="123"/>
      <c r="C12" s="123"/>
      <c r="D12" s="123"/>
      <c r="E12" s="88"/>
      <c r="F12" s="88"/>
      <c r="G12" s="88"/>
      <c r="H12" s="39" t="s">
        <v>10</v>
      </c>
      <c r="I12" s="39" t="s">
        <v>11</v>
      </c>
      <c r="J12" s="88"/>
      <c r="K12" s="110"/>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32" t="s">
        <v>48</v>
      </c>
      <c r="C15" s="129" t="s">
        <v>26</v>
      </c>
      <c r="D15" s="50">
        <v>3</v>
      </c>
      <c r="E15" s="51"/>
      <c r="F15" s="52"/>
      <c r="G15" s="53"/>
      <c r="H15" s="59"/>
      <c r="I15" s="60"/>
      <c r="J15" s="70">
        <f>D15</f>
        <v>3</v>
      </c>
      <c r="K15" s="57"/>
    </row>
    <row r="16" spans="1:11">
      <c r="A16" s="8"/>
      <c r="B16" s="133"/>
      <c r="C16" s="130"/>
      <c r="D16" s="50"/>
      <c r="E16" s="51"/>
      <c r="F16" s="52"/>
      <c r="G16" s="53"/>
      <c r="H16" s="59"/>
      <c r="I16" s="60"/>
      <c r="J16" s="70"/>
      <c r="K16" s="57"/>
    </row>
    <row r="17" spans="1:11">
      <c r="A17" s="8"/>
      <c r="B17" s="49"/>
      <c r="C17" s="50"/>
      <c r="D17" s="50"/>
      <c r="E17" s="51"/>
      <c r="F17" s="52"/>
      <c r="G17" s="53"/>
      <c r="H17" s="59"/>
      <c r="I17" s="60"/>
      <c r="J17" s="56"/>
      <c r="K17" s="57"/>
    </row>
    <row r="18" spans="1:11">
      <c r="A18" s="8"/>
      <c r="B18" s="61"/>
      <c r="C18" s="50"/>
      <c r="D18" s="50"/>
      <c r="E18" s="51"/>
      <c r="F18" s="52"/>
      <c r="G18" s="53"/>
      <c r="H18" s="59"/>
      <c r="I18" s="60"/>
      <c r="J18" s="70"/>
      <c r="K18" s="57"/>
    </row>
    <row r="19" spans="1:11">
      <c r="A19" s="8"/>
      <c r="B19" s="61"/>
      <c r="C19" s="50"/>
      <c r="D19" s="50"/>
      <c r="E19" s="51"/>
      <c r="F19" s="52"/>
      <c r="G19" s="53"/>
      <c r="H19" s="59"/>
      <c r="I19" s="60"/>
      <c r="J19" s="70"/>
      <c r="K19" s="57"/>
    </row>
    <row r="20" spans="1:11">
      <c r="A20" s="8"/>
      <c r="B20" s="61"/>
      <c r="C20" s="50"/>
      <c r="D20" s="50"/>
      <c r="E20" s="51"/>
      <c r="F20" s="52"/>
      <c r="G20" s="53"/>
      <c r="H20" s="59"/>
      <c r="I20" s="60"/>
      <c r="J20" s="70"/>
      <c r="K20" s="57"/>
    </row>
    <row r="21" spans="1:11">
      <c r="A21" s="8"/>
      <c r="B21" s="49"/>
      <c r="C21" s="50"/>
      <c r="D21" s="50"/>
      <c r="E21" s="51"/>
      <c r="F21" s="52"/>
      <c r="G21" s="53"/>
      <c r="H21" s="59"/>
      <c r="I21" s="60"/>
      <c r="J21" s="56"/>
      <c r="K21" s="57"/>
    </row>
    <row r="22" spans="1:11">
      <c r="A22" s="8"/>
      <c r="B22" s="49"/>
      <c r="C22" s="50"/>
      <c r="D22" s="50"/>
      <c r="E22" s="51"/>
      <c r="F22" s="52"/>
      <c r="G22" s="53"/>
      <c r="H22" s="59"/>
      <c r="I22" s="60"/>
      <c r="J22" s="56"/>
      <c r="K22" s="57"/>
    </row>
    <row r="23" spans="1:11">
      <c r="A23" s="8"/>
      <c r="B23" s="58"/>
      <c r="C23" s="50"/>
      <c r="D23" s="62"/>
      <c r="E23" s="52"/>
      <c r="F23" s="52"/>
      <c r="G23" s="53"/>
      <c r="H23" s="59"/>
      <c r="I23" s="60"/>
      <c r="J23" s="56"/>
      <c r="K23" s="66"/>
    </row>
    <row r="24" spans="1:11">
      <c r="A24" s="9"/>
      <c r="B24" s="10"/>
      <c r="C24" s="11"/>
      <c r="D24" s="12"/>
      <c r="E24" s="13"/>
      <c r="F24" s="13"/>
      <c r="G24" s="13"/>
      <c r="H24" s="14"/>
      <c r="I24" s="15"/>
      <c r="J24" s="15"/>
      <c r="K24" s="16"/>
    </row>
    <row r="25" spans="1:11" ht="15.75" thickBot="1">
      <c r="A25" s="17"/>
      <c r="B25" s="18" t="s">
        <v>12</v>
      </c>
      <c r="C25" s="19"/>
      <c r="D25" s="20"/>
      <c r="E25" s="21"/>
      <c r="F25" s="22"/>
      <c r="G25" s="23"/>
      <c r="H25" s="24"/>
      <c r="I25" s="24"/>
      <c r="J25" s="69">
        <f>SUM(J15:J24)</f>
        <v>3</v>
      </c>
      <c r="K25" s="25"/>
    </row>
    <row r="26" spans="1:11" ht="16.5" thickTop="1">
      <c r="A26" s="26"/>
      <c r="B26" s="27" t="s">
        <v>13</v>
      </c>
      <c r="C26" s="28"/>
      <c r="D26" s="29"/>
      <c r="E26" s="30"/>
      <c r="F26" s="1"/>
      <c r="G26" s="30"/>
      <c r="H26" s="28"/>
      <c r="I26" s="28"/>
      <c r="J26" s="28" t="s">
        <v>14</v>
      </c>
      <c r="K26" s="31"/>
    </row>
    <row r="27" spans="1:11" ht="15.75">
      <c r="A27" s="32"/>
      <c r="B27" s="33" t="s">
        <v>15</v>
      </c>
      <c r="C27" s="34"/>
      <c r="D27" s="35"/>
      <c r="E27" s="34"/>
      <c r="F27" s="3"/>
      <c r="G27" s="34"/>
      <c r="H27" s="34"/>
      <c r="I27" s="34"/>
      <c r="J27" s="33" t="s">
        <v>16</v>
      </c>
      <c r="K27" s="36"/>
    </row>
  </sheetData>
  <mergeCells count="24">
    <mergeCell ref="A1:B7"/>
    <mergeCell ref="C1:G7"/>
    <mergeCell ref="H1:I7"/>
    <mergeCell ref="J1:K7"/>
    <mergeCell ref="B15:B16"/>
    <mergeCell ref="F11:F12"/>
    <mergeCell ref="G11:G12"/>
    <mergeCell ref="H11:I11"/>
    <mergeCell ref="J11:J12"/>
    <mergeCell ref="K11:K12"/>
    <mergeCell ref="C15:C16"/>
    <mergeCell ref="A9:C9"/>
    <mergeCell ref="D9:E9"/>
    <mergeCell ref="F9:G9"/>
    <mergeCell ref="H9:J9"/>
    <mergeCell ref="A10:J10"/>
    <mergeCell ref="A8:C8"/>
    <mergeCell ref="D8:E8"/>
    <mergeCell ref="F8:J8"/>
    <mergeCell ref="A11:A12"/>
    <mergeCell ref="B11:B12"/>
    <mergeCell ref="C11:C12"/>
    <mergeCell ref="D11:D12"/>
    <mergeCell ref="E11:E12"/>
  </mergeCells>
  <printOptions horizontalCentered="1"/>
  <pageMargins left="0" right="0" top="0" bottom="0" header="0" footer="0"/>
  <pageSetup paperSize="9" scale="87"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9217" r:id="rId4">
          <objectPr defaultSize="0" autoPict="0" r:id="rId5">
            <anchor moveWithCells="1">
              <from>
                <xdr:col>7</xdr:col>
                <xdr:colOff>114300</xdr:colOff>
                <xdr:row>0</xdr:row>
                <xdr:rowOff>28575</xdr:rowOff>
              </from>
              <to>
                <xdr:col>8</xdr:col>
                <xdr:colOff>409575</xdr:colOff>
                <xdr:row>5</xdr:row>
                <xdr:rowOff>114300</xdr:rowOff>
              </to>
            </anchor>
          </objectPr>
        </oleObject>
      </mc:Choice>
      <mc:Fallback>
        <oleObject progId="StaticMetafile" shapeId="9217"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17316-B536-4BD1-A16D-24BA51DE2E4F}">
  <sheetPr>
    <pageSetUpPr fitToPage="1"/>
  </sheetPr>
  <dimension ref="A1:K27"/>
  <sheetViews>
    <sheetView view="pageBreakPreview" zoomScaleSheetLayoutView="100" workbookViewId="0">
      <selection activeCell="F8" sqref="F8:J8"/>
    </sheetView>
  </sheetViews>
  <sheetFormatPr defaultRowHeight="15"/>
  <cols>
    <col min="1" max="1" width="4.7109375" customWidth="1"/>
    <col min="2" max="2" width="27" customWidth="1"/>
    <col min="3" max="3" width="6" customWidth="1"/>
    <col min="4" max="4" width="5.5703125" style="37" customWidth="1"/>
    <col min="5" max="5" width="11" style="38" customWidth="1"/>
    <col min="6" max="6" width="6.7109375" style="38" customWidth="1"/>
    <col min="7" max="7" width="9.28515625" style="38" customWidth="1"/>
    <col min="8" max="8" width="6.5703125" style="38" customWidth="1"/>
    <col min="9" max="9" width="7.7109375" style="38" customWidth="1"/>
    <col min="10" max="10" width="11.5703125" style="38" customWidth="1"/>
    <col min="11" max="11" width="20.42578125" customWidth="1"/>
  </cols>
  <sheetData>
    <row r="1" spans="1:11" s="2" customFormat="1" ht="11.25" customHeight="1" thickTop="1">
      <c r="A1" s="89"/>
      <c r="B1" s="90"/>
      <c r="C1" s="89"/>
      <c r="D1" s="95"/>
      <c r="E1" s="95"/>
      <c r="F1" s="95"/>
      <c r="G1" s="90"/>
      <c r="H1" s="98"/>
      <c r="I1" s="99"/>
      <c r="J1" s="104"/>
      <c r="K1" s="99"/>
    </row>
    <row r="2" spans="1:11" s="2" customFormat="1" ht="11.25" customHeight="1">
      <c r="A2" s="91"/>
      <c r="B2" s="92"/>
      <c r="C2" s="91"/>
      <c r="D2" s="96"/>
      <c r="E2" s="96"/>
      <c r="F2" s="96"/>
      <c r="G2" s="92"/>
      <c r="H2" s="100"/>
      <c r="I2" s="101"/>
      <c r="J2" s="105"/>
      <c r="K2" s="101"/>
    </row>
    <row r="3" spans="1:11" s="2" customFormat="1" ht="11.25" customHeight="1">
      <c r="A3" s="91"/>
      <c r="B3" s="92"/>
      <c r="C3" s="91"/>
      <c r="D3" s="96"/>
      <c r="E3" s="96"/>
      <c r="F3" s="96"/>
      <c r="G3" s="92"/>
      <c r="H3" s="100"/>
      <c r="I3" s="101"/>
      <c r="J3" s="105"/>
      <c r="K3" s="101"/>
    </row>
    <row r="4" spans="1:11" s="4" customFormat="1" ht="11.25" customHeight="1">
      <c r="A4" s="91"/>
      <c r="B4" s="92"/>
      <c r="C4" s="91"/>
      <c r="D4" s="96"/>
      <c r="E4" s="96"/>
      <c r="F4" s="96"/>
      <c r="G4" s="92"/>
      <c r="H4" s="100"/>
      <c r="I4" s="101"/>
      <c r="J4" s="105"/>
      <c r="K4" s="101"/>
    </row>
    <row r="5" spans="1:11" s="4" customFormat="1" ht="11.25" customHeight="1">
      <c r="A5" s="91"/>
      <c r="B5" s="92"/>
      <c r="C5" s="91"/>
      <c r="D5" s="96"/>
      <c r="E5" s="96"/>
      <c r="F5" s="96"/>
      <c r="G5" s="92"/>
      <c r="H5" s="100"/>
      <c r="I5" s="101"/>
      <c r="J5" s="105"/>
      <c r="K5" s="101"/>
    </row>
    <row r="6" spans="1:11" s="4" customFormat="1" ht="11.25" customHeight="1">
      <c r="A6" s="91"/>
      <c r="B6" s="92"/>
      <c r="C6" s="91"/>
      <c r="D6" s="96"/>
      <c r="E6" s="96"/>
      <c r="F6" s="96"/>
      <c r="G6" s="92"/>
      <c r="H6" s="100"/>
      <c r="I6" s="101"/>
      <c r="J6" s="105"/>
      <c r="K6" s="101"/>
    </row>
    <row r="7" spans="1:11" s="4" customFormat="1" ht="11.25" customHeight="1" thickBot="1">
      <c r="A7" s="93"/>
      <c r="B7" s="94"/>
      <c r="C7" s="93"/>
      <c r="D7" s="97"/>
      <c r="E7" s="97"/>
      <c r="F7" s="97"/>
      <c r="G7" s="94"/>
      <c r="H7" s="102"/>
      <c r="I7" s="103"/>
      <c r="J7" s="106"/>
      <c r="K7" s="103"/>
    </row>
    <row r="8" spans="1:11" s="4" customFormat="1" ht="27.75" customHeight="1" thickTop="1">
      <c r="A8" s="107" t="s">
        <v>27</v>
      </c>
      <c r="B8" s="108"/>
      <c r="C8" s="108"/>
      <c r="D8" s="108" t="s">
        <v>20</v>
      </c>
      <c r="E8" s="108"/>
      <c r="F8" s="108" t="s">
        <v>46</v>
      </c>
      <c r="G8" s="108"/>
      <c r="H8" s="108"/>
      <c r="I8" s="108"/>
      <c r="J8" s="108"/>
      <c r="K8" s="40" t="s">
        <v>19</v>
      </c>
    </row>
    <row r="9" spans="1:11" s="4" customFormat="1" ht="27" customHeight="1">
      <c r="A9" s="113" t="s">
        <v>25</v>
      </c>
      <c r="B9" s="114"/>
      <c r="C9" s="114"/>
      <c r="D9" s="134" t="s">
        <v>47</v>
      </c>
      <c r="E9" s="115"/>
      <c r="F9" s="116" t="s">
        <v>22</v>
      </c>
      <c r="G9" s="116"/>
      <c r="H9" s="117" t="s">
        <v>23</v>
      </c>
      <c r="I9" s="116"/>
      <c r="J9" s="116"/>
      <c r="K9" s="41" t="s">
        <v>21</v>
      </c>
    </row>
    <row r="10" spans="1:11" s="4" customFormat="1" ht="99.75" customHeight="1" thickBot="1">
      <c r="A10" s="118" t="s">
        <v>44</v>
      </c>
      <c r="B10" s="119"/>
      <c r="C10" s="119"/>
      <c r="D10" s="119"/>
      <c r="E10" s="119"/>
      <c r="F10" s="119"/>
      <c r="G10" s="119"/>
      <c r="H10" s="119"/>
      <c r="I10" s="119"/>
      <c r="J10" s="119"/>
      <c r="K10" s="42" t="s">
        <v>17</v>
      </c>
    </row>
    <row r="11" spans="1:11" s="2" customFormat="1" ht="14.25" customHeight="1" thickTop="1">
      <c r="A11" s="120" t="s">
        <v>0</v>
      </c>
      <c r="B11" s="122" t="s">
        <v>1</v>
      </c>
      <c r="C11" s="122" t="s">
        <v>2</v>
      </c>
      <c r="D11" s="122" t="s">
        <v>3</v>
      </c>
      <c r="E11" s="87" t="s">
        <v>4</v>
      </c>
      <c r="F11" s="87" t="s">
        <v>5</v>
      </c>
      <c r="G11" s="87" t="s">
        <v>6</v>
      </c>
      <c r="H11" s="124" t="s">
        <v>7</v>
      </c>
      <c r="I11" s="125"/>
      <c r="J11" s="87" t="s">
        <v>8</v>
      </c>
      <c r="K11" s="109" t="s">
        <v>9</v>
      </c>
    </row>
    <row r="12" spans="1:11" s="2" customFormat="1" ht="14.25" customHeight="1">
      <c r="A12" s="121"/>
      <c r="B12" s="123"/>
      <c r="C12" s="123"/>
      <c r="D12" s="123"/>
      <c r="E12" s="88"/>
      <c r="F12" s="88"/>
      <c r="G12" s="88"/>
      <c r="H12" s="39" t="s">
        <v>10</v>
      </c>
      <c r="I12" s="39" t="s">
        <v>11</v>
      </c>
      <c r="J12" s="88"/>
      <c r="K12" s="110"/>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49" t="s">
        <v>42</v>
      </c>
      <c r="C15" s="129" t="s">
        <v>26</v>
      </c>
      <c r="D15" s="50">
        <v>2</v>
      </c>
      <c r="E15" s="51"/>
      <c r="F15" s="52"/>
      <c r="G15" s="53"/>
      <c r="H15" s="59"/>
      <c r="I15" s="60"/>
      <c r="J15" s="70">
        <f>D15</f>
        <v>2</v>
      </c>
      <c r="K15" s="57"/>
    </row>
    <row r="16" spans="1:11">
      <c r="A16" s="8"/>
      <c r="B16" s="61"/>
      <c r="C16" s="130"/>
      <c r="D16" s="50"/>
      <c r="E16" s="51"/>
      <c r="F16" s="52"/>
      <c r="G16" s="53"/>
      <c r="H16" s="59"/>
      <c r="I16" s="60"/>
      <c r="J16" s="70"/>
      <c r="K16" s="57"/>
    </row>
    <row r="17" spans="1:11">
      <c r="A17" s="8"/>
      <c r="B17" s="49"/>
      <c r="C17" s="50"/>
      <c r="D17" s="50"/>
      <c r="E17" s="51"/>
      <c r="F17" s="52"/>
      <c r="G17" s="53"/>
      <c r="H17" s="59"/>
      <c r="I17" s="60"/>
      <c r="J17" s="56"/>
      <c r="K17" s="57"/>
    </row>
    <row r="18" spans="1:11">
      <c r="A18" s="8"/>
      <c r="B18" s="61"/>
      <c r="C18" s="50"/>
      <c r="D18" s="50"/>
      <c r="E18" s="51"/>
      <c r="F18" s="52"/>
      <c r="G18" s="53"/>
      <c r="H18" s="59"/>
      <c r="I18" s="60"/>
      <c r="J18" s="70"/>
      <c r="K18" s="57"/>
    </row>
    <row r="19" spans="1:11">
      <c r="A19" s="8"/>
      <c r="B19" s="49" t="s">
        <v>43</v>
      </c>
      <c r="C19" s="129" t="s">
        <v>26</v>
      </c>
      <c r="D19" s="50">
        <v>1</v>
      </c>
      <c r="E19" s="51"/>
      <c r="F19" s="52"/>
      <c r="G19" s="53"/>
      <c r="H19" s="59"/>
      <c r="I19" s="60"/>
      <c r="J19" s="70">
        <f>D19</f>
        <v>1</v>
      </c>
      <c r="K19" s="57"/>
    </row>
    <row r="20" spans="1:11">
      <c r="A20" s="8"/>
      <c r="B20" s="61"/>
      <c r="C20" s="130"/>
      <c r="D20" s="50"/>
      <c r="E20" s="51"/>
      <c r="F20" s="52"/>
      <c r="G20" s="53"/>
      <c r="H20" s="59"/>
      <c r="I20" s="60"/>
      <c r="J20" s="70"/>
      <c r="K20" s="57"/>
    </row>
    <row r="21" spans="1:11">
      <c r="A21" s="8"/>
      <c r="B21" s="49"/>
      <c r="C21" s="50"/>
      <c r="D21" s="50"/>
      <c r="E21" s="51"/>
      <c r="F21" s="52"/>
      <c r="G21" s="53"/>
      <c r="H21" s="59"/>
      <c r="I21" s="60"/>
      <c r="J21" s="56"/>
      <c r="K21" s="57"/>
    </row>
    <row r="22" spans="1:11">
      <c r="A22" s="8"/>
      <c r="B22" s="49"/>
      <c r="C22" s="50"/>
      <c r="D22" s="50"/>
      <c r="E22" s="51"/>
      <c r="F22" s="52"/>
      <c r="G22" s="53"/>
      <c r="H22" s="59"/>
      <c r="I22" s="60"/>
      <c r="J22" s="56"/>
      <c r="K22" s="57"/>
    </row>
    <row r="23" spans="1:11">
      <c r="A23" s="8"/>
      <c r="B23" s="58"/>
      <c r="C23" s="50"/>
      <c r="D23" s="62"/>
      <c r="E23" s="52"/>
      <c r="F23" s="52"/>
      <c r="G23" s="53"/>
      <c r="H23" s="59"/>
      <c r="I23" s="60"/>
      <c r="J23" s="56"/>
      <c r="K23" s="66"/>
    </row>
    <row r="24" spans="1:11">
      <c r="A24" s="9"/>
      <c r="B24" s="10"/>
      <c r="C24" s="11"/>
      <c r="D24" s="12"/>
      <c r="E24" s="13"/>
      <c r="F24" s="13"/>
      <c r="G24" s="13"/>
      <c r="H24" s="14"/>
      <c r="I24" s="15"/>
      <c r="J24" s="15"/>
      <c r="K24" s="16"/>
    </row>
    <row r="25" spans="1:11" ht="15.75" thickBot="1">
      <c r="A25" s="17"/>
      <c r="B25" s="18" t="s">
        <v>12</v>
      </c>
      <c r="C25" s="19"/>
      <c r="D25" s="20"/>
      <c r="E25" s="21"/>
      <c r="F25" s="22"/>
      <c r="G25" s="23"/>
      <c r="H25" s="24"/>
      <c r="I25" s="24"/>
      <c r="J25" s="69">
        <f>SUM(J15:J24)</f>
        <v>3</v>
      </c>
      <c r="K25" s="25"/>
    </row>
    <row r="26" spans="1:11" ht="16.5" thickTop="1">
      <c r="A26" s="26"/>
      <c r="B26" s="27" t="s">
        <v>13</v>
      </c>
      <c r="C26" s="28"/>
      <c r="D26" s="29"/>
      <c r="E26" s="30"/>
      <c r="F26" s="1"/>
      <c r="G26" s="30"/>
      <c r="H26" s="28"/>
      <c r="I26" s="28"/>
      <c r="J26" s="28" t="s">
        <v>14</v>
      </c>
      <c r="K26" s="31"/>
    </row>
    <row r="27" spans="1:11" ht="15.75">
      <c r="A27" s="32"/>
      <c r="B27" s="33" t="s">
        <v>15</v>
      </c>
      <c r="C27" s="34"/>
      <c r="D27" s="35"/>
      <c r="E27" s="34"/>
      <c r="F27" s="3"/>
      <c r="G27" s="34"/>
      <c r="H27" s="34"/>
      <c r="I27" s="34"/>
      <c r="J27" s="33" t="s">
        <v>16</v>
      </c>
      <c r="K27" s="36"/>
    </row>
  </sheetData>
  <mergeCells count="24">
    <mergeCell ref="C15:C16"/>
    <mergeCell ref="C19:C20"/>
    <mergeCell ref="A1:B7"/>
    <mergeCell ref="J1:K7"/>
    <mergeCell ref="C1:G7"/>
    <mergeCell ref="H1:I7"/>
    <mergeCell ref="F11:F12"/>
    <mergeCell ref="G11:G12"/>
    <mergeCell ref="H11:I11"/>
    <mergeCell ref="J11:J12"/>
    <mergeCell ref="K11:K12"/>
    <mergeCell ref="A9:C9"/>
    <mergeCell ref="D9:E9"/>
    <mergeCell ref="F9:G9"/>
    <mergeCell ref="H9:J9"/>
    <mergeCell ref="A10:J10"/>
    <mergeCell ref="A8:C8"/>
    <mergeCell ref="D8:E8"/>
    <mergeCell ref="F8:J8"/>
    <mergeCell ref="A11:A12"/>
    <mergeCell ref="B11:B12"/>
    <mergeCell ref="C11:C12"/>
    <mergeCell ref="D11:D12"/>
    <mergeCell ref="E11:E12"/>
  </mergeCells>
  <printOptions horizontalCentered="1"/>
  <pageMargins left="0" right="0" top="0" bottom="0" header="0" footer="0"/>
  <pageSetup paperSize="9" scale="86"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8193" r:id="rId4">
          <objectPr defaultSize="0" autoPict="0" r:id="rId5">
            <anchor moveWithCells="1">
              <from>
                <xdr:col>7</xdr:col>
                <xdr:colOff>114300</xdr:colOff>
                <xdr:row>0</xdr:row>
                <xdr:rowOff>28575</xdr:rowOff>
              </from>
              <to>
                <xdr:col>8</xdr:col>
                <xdr:colOff>371475</xdr:colOff>
                <xdr:row>5</xdr:row>
                <xdr:rowOff>114300</xdr:rowOff>
              </to>
            </anchor>
          </objectPr>
        </oleObject>
      </mc:Choice>
      <mc:Fallback>
        <oleObject progId="StaticMetafile" shapeId="8193"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34E7E-0FED-4D83-9272-2A9E75CBBA76}">
  <sheetPr>
    <pageSetUpPr fitToPage="1"/>
  </sheetPr>
  <dimension ref="A1:L28"/>
  <sheetViews>
    <sheetView view="pageBreakPreview" zoomScale="115" zoomScaleSheetLayoutView="115" workbookViewId="0">
      <selection activeCell="C16" sqref="C16:C17"/>
    </sheetView>
  </sheetViews>
  <sheetFormatPr defaultRowHeight="15"/>
  <cols>
    <col min="1" max="1" width="4.7109375" customWidth="1"/>
    <col min="2" max="2" width="26.42578125" bestFit="1" customWidth="1"/>
    <col min="3" max="3" width="6" customWidth="1"/>
    <col min="4" max="4" width="5.5703125" style="37" customWidth="1"/>
    <col min="5" max="5" width="7.42578125" style="38" customWidth="1"/>
    <col min="6" max="7" width="6.7109375" style="38" customWidth="1"/>
    <col min="8" max="8" width="7.7109375" style="38" customWidth="1"/>
    <col min="9" max="9" width="6" style="38" customWidth="1"/>
    <col min="10" max="10" width="7.7109375" style="38" customWidth="1"/>
    <col min="11" max="11" width="12" style="38" customWidth="1"/>
    <col min="12" max="12" width="20.42578125" customWidth="1"/>
  </cols>
  <sheetData>
    <row r="1" spans="1:12" s="2" customFormat="1" ht="11.25" customHeight="1" thickTop="1">
      <c r="A1" s="89"/>
      <c r="B1" s="90"/>
      <c r="C1" s="89"/>
      <c r="D1" s="95"/>
      <c r="E1" s="95"/>
      <c r="F1" s="95"/>
      <c r="G1" s="95"/>
      <c r="H1" s="90"/>
      <c r="I1" s="98"/>
      <c r="J1" s="99"/>
      <c r="K1" s="104"/>
      <c r="L1" s="99"/>
    </row>
    <row r="2" spans="1:12" s="2" customFormat="1" ht="11.25" customHeight="1">
      <c r="A2" s="91"/>
      <c r="B2" s="92"/>
      <c r="C2" s="91"/>
      <c r="D2" s="96"/>
      <c r="E2" s="96"/>
      <c r="F2" s="96"/>
      <c r="G2" s="96"/>
      <c r="H2" s="92"/>
      <c r="I2" s="100"/>
      <c r="J2" s="101"/>
      <c r="K2" s="105"/>
      <c r="L2" s="101"/>
    </row>
    <row r="3" spans="1:12" s="2" customFormat="1" ht="11.25" customHeight="1">
      <c r="A3" s="91"/>
      <c r="B3" s="92"/>
      <c r="C3" s="91"/>
      <c r="D3" s="96"/>
      <c r="E3" s="96"/>
      <c r="F3" s="96"/>
      <c r="G3" s="96"/>
      <c r="H3" s="92"/>
      <c r="I3" s="100"/>
      <c r="J3" s="101"/>
      <c r="K3" s="105"/>
      <c r="L3" s="101"/>
    </row>
    <row r="4" spans="1:12" s="4" customFormat="1" ht="11.25" customHeight="1">
      <c r="A4" s="91"/>
      <c r="B4" s="92"/>
      <c r="C4" s="91"/>
      <c r="D4" s="96"/>
      <c r="E4" s="96"/>
      <c r="F4" s="96"/>
      <c r="G4" s="96"/>
      <c r="H4" s="92"/>
      <c r="I4" s="100"/>
      <c r="J4" s="101"/>
      <c r="K4" s="105"/>
      <c r="L4" s="101"/>
    </row>
    <row r="5" spans="1:12" s="4" customFormat="1" ht="11.25" customHeight="1">
      <c r="A5" s="91"/>
      <c r="B5" s="92"/>
      <c r="C5" s="91"/>
      <c r="D5" s="96"/>
      <c r="E5" s="96"/>
      <c r="F5" s="96"/>
      <c r="G5" s="96"/>
      <c r="H5" s="92"/>
      <c r="I5" s="100"/>
      <c r="J5" s="101"/>
      <c r="K5" s="105"/>
      <c r="L5" s="101"/>
    </row>
    <row r="6" spans="1:12" s="4" customFormat="1" ht="11.25" customHeight="1">
      <c r="A6" s="91"/>
      <c r="B6" s="92"/>
      <c r="C6" s="91"/>
      <c r="D6" s="96"/>
      <c r="E6" s="96"/>
      <c r="F6" s="96"/>
      <c r="G6" s="96"/>
      <c r="H6" s="92"/>
      <c r="I6" s="100"/>
      <c r="J6" s="101"/>
      <c r="K6" s="105"/>
      <c r="L6" s="101"/>
    </row>
    <row r="7" spans="1:12" s="4" customFormat="1" ht="11.25" customHeight="1" thickBot="1">
      <c r="A7" s="93"/>
      <c r="B7" s="94"/>
      <c r="C7" s="93"/>
      <c r="D7" s="97"/>
      <c r="E7" s="97"/>
      <c r="F7" s="97"/>
      <c r="G7" s="97"/>
      <c r="H7" s="94"/>
      <c r="I7" s="102"/>
      <c r="J7" s="103"/>
      <c r="K7" s="106"/>
      <c r="L7" s="103"/>
    </row>
    <row r="8" spans="1:12" s="4" customFormat="1" ht="27.75" customHeight="1" thickTop="1">
      <c r="A8" s="107" t="s">
        <v>27</v>
      </c>
      <c r="B8" s="108"/>
      <c r="C8" s="108"/>
      <c r="D8" s="108" t="s">
        <v>20</v>
      </c>
      <c r="E8" s="108"/>
      <c r="F8" s="108" t="s">
        <v>46</v>
      </c>
      <c r="G8" s="108"/>
      <c r="H8" s="108"/>
      <c r="I8" s="108"/>
      <c r="J8" s="108"/>
      <c r="K8" s="108"/>
      <c r="L8" s="40" t="s">
        <v>19</v>
      </c>
    </row>
    <row r="9" spans="1:12" s="4" customFormat="1" ht="27" customHeight="1">
      <c r="A9" s="113" t="s">
        <v>76</v>
      </c>
      <c r="B9" s="114"/>
      <c r="C9" s="114"/>
      <c r="D9" s="115">
        <v>4</v>
      </c>
      <c r="E9" s="115"/>
      <c r="F9" s="116" t="s">
        <v>22</v>
      </c>
      <c r="G9" s="116"/>
      <c r="H9" s="116"/>
      <c r="I9" s="117" t="s">
        <v>23</v>
      </c>
      <c r="J9" s="116"/>
      <c r="K9" s="116"/>
      <c r="L9" s="41" t="s">
        <v>21</v>
      </c>
    </row>
    <row r="10" spans="1:12" s="4" customFormat="1" ht="48" customHeight="1" thickBot="1">
      <c r="A10" s="118" t="s">
        <v>69</v>
      </c>
      <c r="B10" s="119"/>
      <c r="C10" s="119"/>
      <c r="D10" s="119"/>
      <c r="E10" s="119"/>
      <c r="F10" s="119"/>
      <c r="G10" s="119"/>
      <c r="H10" s="119"/>
      <c r="I10" s="119"/>
      <c r="J10" s="119"/>
      <c r="K10" s="119"/>
      <c r="L10" s="42" t="s">
        <v>17</v>
      </c>
    </row>
    <row r="11" spans="1:12" s="2" customFormat="1" ht="14.25" customHeight="1" thickTop="1">
      <c r="A11" s="120" t="s">
        <v>0</v>
      </c>
      <c r="B11" s="122" t="s">
        <v>1</v>
      </c>
      <c r="C11" s="122" t="s">
        <v>2</v>
      </c>
      <c r="D11" s="122" t="s">
        <v>3</v>
      </c>
      <c r="E11" s="87" t="s">
        <v>4</v>
      </c>
      <c r="F11" s="87" t="s">
        <v>5</v>
      </c>
      <c r="G11" s="87" t="s">
        <v>6</v>
      </c>
      <c r="H11" s="87" t="s">
        <v>33</v>
      </c>
      <c r="I11" s="124" t="s">
        <v>7</v>
      </c>
      <c r="J11" s="125"/>
      <c r="K11" s="87" t="s">
        <v>8</v>
      </c>
      <c r="L11" s="109" t="s">
        <v>9</v>
      </c>
    </row>
    <row r="12" spans="1:12" s="2" customFormat="1" ht="14.25" customHeight="1">
      <c r="A12" s="121"/>
      <c r="B12" s="123"/>
      <c r="C12" s="123"/>
      <c r="D12" s="123"/>
      <c r="E12" s="88"/>
      <c r="F12" s="88"/>
      <c r="G12" s="88"/>
      <c r="H12" s="88"/>
      <c r="I12" s="39" t="s">
        <v>10</v>
      </c>
      <c r="J12" s="39" t="s">
        <v>11</v>
      </c>
      <c r="K12" s="88"/>
      <c r="L12" s="110"/>
    </row>
    <row r="13" spans="1:12">
      <c r="A13" s="5"/>
      <c r="B13" s="43"/>
      <c r="C13" s="44"/>
      <c r="D13" s="44"/>
      <c r="E13" s="45"/>
      <c r="F13" s="46"/>
      <c r="G13" s="45"/>
      <c r="H13" s="45"/>
      <c r="I13" s="45"/>
      <c r="J13" s="45"/>
      <c r="K13" s="47"/>
      <c r="L13" s="48"/>
    </row>
    <row r="14" spans="1:12" ht="19.5" customHeight="1">
      <c r="A14" s="6"/>
      <c r="B14" s="111" t="s">
        <v>29</v>
      </c>
      <c r="C14" s="112"/>
      <c r="D14" s="112"/>
      <c r="E14" s="112"/>
      <c r="F14" s="112"/>
      <c r="G14" s="112"/>
      <c r="H14" s="112"/>
      <c r="I14" s="112"/>
      <c r="J14" s="112"/>
      <c r="K14" s="135"/>
      <c r="L14" s="83"/>
    </row>
    <row r="15" spans="1:12">
      <c r="A15" s="8"/>
      <c r="B15" s="49"/>
      <c r="C15" s="71"/>
      <c r="D15" s="50"/>
      <c r="E15" s="51"/>
      <c r="F15" s="52"/>
      <c r="G15" s="72"/>
      <c r="H15" s="72"/>
      <c r="I15" s="76"/>
      <c r="J15" s="77"/>
      <c r="K15" s="75"/>
      <c r="L15" s="57"/>
    </row>
    <row r="16" spans="1:12">
      <c r="A16" s="8"/>
      <c r="B16" s="49" t="s">
        <v>28</v>
      </c>
      <c r="C16" s="129" t="s">
        <v>75</v>
      </c>
      <c r="D16" s="50">
        <v>1</v>
      </c>
      <c r="E16" s="51">
        <v>178.8</v>
      </c>
      <c r="F16" s="52"/>
      <c r="G16" s="72"/>
      <c r="H16" s="72"/>
      <c r="I16" s="76"/>
      <c r="J16" s="77"/>
      <c r="K16" s="75">
        <f>D16*E16</f>
        <v>178.8</v>
      </c>
      <c r="L16" s="57"/>
    </row>
    <row r="17" spans="1:12">
      <c r="A17" s="8"/>
      <c r="B17" s="82"/>
      <c r="C17" s="131"/>
      <c r="D17" s="50">
        <v>2</v>
      </c>
      <c r="E17" s="51">
        <v>242.55</v>
      </c>
      <c r="F17" s="52"/>
      <c r="G17" s="72"/>
      <c r="H17" s="72"/>
      <c r="I17" s="76"/>
      <c r="J17" s="77"/>
      <c r="K17" s="75">
        <f>D17*E17</f>
        <v>485.1</v>
      </c>
      <c r="L17" s="57"/>
    </row>
    <row r="18" spans="1:12">
      <c r="A18" s="8"/>
      <c r="B18" s="49"/>
      <c r="C18" s="71"/>
      <c r="D18" s="50"/>
      <c r="E18" s="51"/>
      <c r="F18" s="52"/>
      <c r="G18" s="72"/>
      <c r="H18" s="72"/>
      <c r="I18" s="76"/>
      <c r="J18" s="77"/>
      <c r="K18" s="75"/>
      <c r="L18" s="57"/>
    </row>
    <row r="19" spans="1:12">
      <c r="A19" s="8"/>
      <c r="B19" s="49"/>
      <c r="C19" s="71"/>
      <c r="D19" s="50"/>
      <c r="E19" s="51"/>
      <c r="F19" s="52"/>
      <c r="G19" s="72"/>
      <c r="H19" s="72"/>
      <c r="I19" s="76"/>
      <c r="J19" s="77"/>
      <c r="K19" s="75"/>
      <c r="L19" s="57"/>
    </row>
    <row r="20" spans="1:12">
      <c r="A20" s="8"/>
      <c r="B20" s="58"/>
      <c r="C20" s="78"/>
      <c r="D20" s="62"/>
      <c r="E20" s="51"/>
      <c r="F20" s="52"/>
      <c r="G20" s="72"/>
      <c r="H20" s="72"/>
      <c r="I20" s="54"/>
      <c r="J20" s="55"/>
      <c r="K20" s="75"/>
      <c r="L20" s="57"/>
    </row>
    <row r="21" spans="1:12">
      <c r="A21" s="8"/>
      <c r="B21" s="58"/>
      <c r="C21" s="78"/>
      <c r="D21" s="62"/>
      <c r="E21" s="52"/>
      <c r="F21" s="52"/>
      <c r="G21" s="72"/>
      <c r="H21" s="72"/>
      <c r="I21" s="63"/>
      <c r="J21" s="64"/>
      <c r="K21" s="75"/>
      <c r="L21" s="57"/>
    </row>
    <row r="22" spans="1:12">
      <c r="A22" s="8"/>
      <c r="B22" s="49"/>
      <c r="C22" s="71"/>
      <c r="D22" s="62"/>
      <c r="E22" s="52"/>
      <c r="F22" s="52"/>
      <c r="G22" s="72"/>
      <c r="H22" s="72"/>
      <c r="I22" s="63"/>
      <c r="J22" s="65"/>
      <c r="K22" s="75"/>
      <c r="L22" s="66"/>
    </row>
    <row r="23" spans="1:12">
      <c r="A23" s="8"/>
      <c r="B23" s="49"/>
      <c r="C23" s="71"/>
      <c r="D23" s="62"/>
      <c r="E23" s="52"/>
      <c r="F23" s="52"/>
      <c r="G23" s="72"/>
      <c r="H23" s="72"/>
      <c r="I23" s="63"/>
      <c r="J23" s="65"/>
      <c r="K23" s="75"/>
      <c r="L23" s="66"/>
    </row>
    <row r="24" spans="1:12">
      <c r="A24" s="8"/>
      <c r="B24" s="58"/>
      <c r="C24" s="50"/>
      <c r="D24" s="62"/>
      <c r="E24" s="52"/>
      <c r="F24" s="52"/>
      <c r="G24" s="72"/>
      <c r="H24" s="53"/>
      <c r="I24" s="59"/>
      <c r="J24" s="60"/>
      <c r="K24" s="75"/>
      <c r="L24" s="66"/>
    </row>
    <row r="25" spans="1:12">
      <c r="A25" s="9"/>
      <c r="B25" s="10"/>
      <c r="C25" s="11"/>
      <c r="D25" s="12"/>
      <c r="E25" s="13"/>
      <c r="F25" s="13"/>
      <c r="G25" s="13"/>
      <c r="H25" s="13"/>
      <c r="I25" s="14"/>
      <c r="J25" s="15"/>
      <c r="K25" s="15"/>
      <c r="L25" s="16"/>
    </row>
    <row r="26" spans="1:12" ht="15.75" thickBot="1">
      <c r="A26" s="17"/>
      <c r="B26" s="18" t="s">
        <v>12</v>
      </c>
      <c r="C26" s="19"/>
      <c r="D26" s="20"/>
      <c r="E26" s="21"/>
      <c r="F26" s="22"/>
      <c r="G26" s="22"/>
      <c r="H26" s="23"/>
      <c r="I26" s="24"/>
      <c r="J26" s="24"/>
      <c r="K26" s="69">
        <f>SUM(K15:K25)</f>
        <v>663.90000000000009</v>
      </c>
      <c r="L26" s="25"/>
    </row>
    <row r="27" spans="1:12" ht="16.5" thickTop="1">
      <c r="A27" s="26"/>
      <c r="B27" s="27" t="s">
        <v>13</v>
      </c>
      <c r="C27" s="28"/>
      <c r="D27" s="29"/>
      <c r="E27" s="30"/>
      <c r="F27" s="1"/>
      <c r="G27" s="1"/>
      <c r="H27" s="30"/>
      <c r="I27" s="28"/>
      <c r="J27" s="28"/>
      <c r="K27" s="28" t="s">
        <v>14</v>
      </c>
      <c r="L27" s="31"/>
    </row>
    <row r="28" spans="1:12" ht="15.75">
      <c r="A28" s="32"/>
      <c r="B28" s="33" t="s">
        <v>15</v>
      </c>
      <c r="C28" s="34"/>
      <c r="D28" s="35"/>
      <c r="E28" s="34"/>
      <c r="F28" s="3"/>
      <c r="G28" s="3"/>
      <c r="H28" s="34"/>
      <c r="I28" s="34"/>
      <c r="J28" s="34"/>
      <c r="K28" s="33" t="s">
        <v>16</v>
      </c>
      <c r="L28" s="36"/>
    </row>
  </sheetData>
  <mergeCells count="25">
    <mergeCell ref="A1:B7"/>
    <mergeCell ref="C1:H7"/>
    <mergeCell ref="I1:J7"/>
    <mergeCell ref="K1:L7"/>
    <mergeCell ref="A8:C8"/>
    <mergeCell ref="D8:E8"/>
    <mergeCell ref="F8:K8"/>
    <mergeCell ref="L11:L12"/>
    <mergeCell ref="A9:C9"/>
    <mergeCell ref="D9:E9"/>
    <mergeCell ref="F9:H9"/>
    <mergeCell ref="I9:K9"/>
    <mergeCell ref="A10:K10"/>
    <mergeCell ref="A11:A12"/>
    <mergeCell ref="B11:B12"/>
    <mergeCell ref="C11:C12"/>
    <mergeCell ref="D11:D12"/>
    <mergeCell ref="E11:E12"/>
    <mergeCell ref="B14:K14"/>
    <mergeCell ref="C16:C17"/>
    <mergeCell ref="F11:F12"/>
    <mergeCell ref="G11:G12"/>
    <mergeCell ref="H11:H12"/>
    <mergeCell ref="I11:J11"/>
    <mergeCell ref="K11:K12"/>
  </mergeCells>
  <printOptions horizontalCentered="1"/>
  <pageMargins left="0" right="0" top="0" bottom="0" header="0" footer="0"/>
  <pageSetup paperSize="9" scale="85"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8433" r:id="rId4">
          <objectPr defaultSize="0" autoPict="0" r:id="rId5">
            <anchor moveWithCells="1">
              <from>
                <xdr:col>8</xdr:col>
                <xdr:colOff>114300</xdr:colOff>
                <xdr:row>0</xdr:row>
                <xdr:rowOff>28575</xdr:rowOff>
              </from>
              <to>
                <xdr:col>9</xdr:col>
                <xdr:colOff>409575</xdr:colOff>
                <xdr:row>5</xdr:row>
                <xdr:rowOff>114300</xdr:rowOff>
              </to>
            </anchor>
          </objectPr>
        </oleObject>
      </mc:Choice>
      <mc:Fallback>
        <oleObject progId="StaticMetafile" shapeId="18433"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2B1D2-83C5-405A-9C82-8BA8D6F5115E}">
  <sheetPr>
    <pageSetUpPr fitToPage="1"/>
  </sheetPr>
  <dimension ref="A1:L32"/>
  <sheetViews>
    <sheetView tabSelected="1" view="pageBreakPreview" zoomScale="115" zoomScaleSheetLayoutView="115" workbookViewId="0">
      <selection activeCell="H24" sqref="H24"/>
    </sheetView>
  </sheetViews>
  <sheetFormatPr defaultRowHeight="15"/>
  <cols>
    <col min="1" max="1" width="4.7109375" customWidth="1"/>
    <col min="2" max="2" width="26.42578125" bestFit="1" customWidth="1"/>
    <col min="3" max="3" width="6" customWidth="1"/>
    <col min="4" max="4" width="5.5703125" style="37" customWidth="1"/>
    <col min="5" max="5" width="7.42578125" style="38" customWidth="1"/>
    <col min="6" max="7" width="6.7109375" style="38" customWidth="1"/>
    <col min="8" max="8" width="7.7109375" style="38" customWidth="1"/>
    <col min="9" max="9" width="6" style="38" customWidth="1"/>
    <col min="10" max="10" width="7.7109375" style="38" customWidth="1"/>
    <col min="11" max="11" width="13.5703125" style="38" customWidth="1"/>
    <col min="12" max="12" width="20.42578125" customWidth="1"/>
  </cols>
  <sheetData>
    <row r="1" spans="1:12" s="2" customFormat="1" ht="11.25" customHeight="1" thickTop="1">
      <c r="A1" s="89"/>
      <c r="B1" s="90"/>
      <c r="C1" s="89"/>
      <c r="D1" s="95"/>
      <c r="E1" s="95"/>
      <c r="F1" s="95"/>
      <c r="G1" s="95"/>
      <c r="H1" s="90"/>
      <c r="I1" s="98"/>
      <c r="J1" s="99"/>
      <c r="K1" s="104"/>
      <c r="L1" s="99"/>
    </row>
    <row r="2" spans="1:12" s="2" customFormat="1" ht="11.25" customHeight="1">
      <c r="A2" s="91"/>
      <c r="B2" s="92"/>
      <c r="C2" s="91"/>
      <c r="D2" s="96"/>
      <c r="E2" s="96"/>
      <c r="F2" s="96"/>
      <c r="G2" s="96"/>
      <c r="H2" s="92"/>
      <c r="I2" s="100"/>
      <c r="J2" s="101"/>
      <c r="K2" s="105"/>
      <c r="L2" s="101"/>
    </row>
    <row r="3" spans="1:12" s="2" customFormat="1" ht="11.25" customHeight="1">
      <c r="A3" s="91"/>
      <c r="B3" s="92"/>
      <c r="C3" s="91"/>
      <c r="D3" s="96"/>
      <c r="E3" s="96"/>
      <c r="F3" s="96"/>
      <c r="G3" s="96"/>
      <c r="H3" s="92"/>
      <c r="I3" s="100"/>
      <c r="J3" s="101"/>
      <c r="K3" s="105"/>
      <c r="L3" s="101"/>
    </row>
    <row r="4" spans="1:12" s="4" customFormat="1" ht="11.25" customHeight="1">
      <c r="A4" s="91"/>
      <c r="B4" s="92"/>
      <c r="C4" s="91"/>
      <c r="D4" s="96"/>
      <c r="E4" s="96"/>
      <c r="F4" s="96"/>
      <c r="G4" s="96"/>
      <c r="H4" s="92"/>
      <c r="I4" s="100"/>
      <c r="J4" s="101"/>
      <c r="K4" s="105"/>
      <c r="L4" s="101"/>
    </row>
    <row r="5" spans="1:12" s="4" customFormat="1" ht="11.25" customHeight="1">
      <c r="A5" s="91"/>
      <c r="B5" s="92"/>
      <c r="C5" s="91"/>
      <c r="D5" s="96"/>
      <c r="E5" s="96"/>
      <c r="F5" s="96"/>
      <c r="G5" s="96"/>
      <c r="H5" s="92"/>
      <c r="I5" s="100"/>
      <c r="J5" s="101"/>
      <c r="K5" s="105"/>
      <c r="L5" s="101"/>
    </row>
    <row r="6" spans="1:12" s="4" customFormat="1" ht="11.25" customHeight="1">
      <c r="A6" s="91"/>
      <c r="B6" s="92"/>
      <c r="C6" s="91"/>
      <c r="D6" s="96"/>
      <c r="E6" s="96"/>
      <c r="F6" s="96"/>
      <c r="G6" s="96"/>
      <c r="H6" s="92"/>
      <c r="I6" s="100"/>
      <c r="J6" s="101"/>
      <c r="K6" s="105"/>
      <c r="L6" s="101"/>
    </row>
    <row r="7" spans="1:12" s="4" customFormat="1" ht="11.25" customHeight="1" thickBot="1">
      <c r="A7" s="93"/>
      <c r="B7" s="94"/>
      <c r="C7" s="93"/>
      <c r="D7" s="97"/>
      <c r="E7" s="97"/>
      <c r="F7" s="97"/>
      <c r="G7" s="97"/>
      <c r="H7" s="94"/>
      <c r="I7" s="102"/>
      <c r="J7" s="103"/>
      <c r="K7" s="106"/>
      <c r="L7" s="103"/>
    </row>
    <row r="8" spans="1:12" s="4" customFormat="1" ht="27.75" customHeight="1" thickTop="1">
      <c r="A8" s="107" t="s">
        <v>27</v>
      </c>
      <c r="B8" s="108"/>
      <c r="C8" s="108"/>
      <c r="D8" s="108" t="s">
        <v>20</v>
      </c>
      <c r="E8" s="108"/>
      <c r="F8" s="108" t="s">
        <v>46</v>
      </c>
      <c r="G8" s="108"/>
      <c r="H8" s="108"/>
      <c r="I8" s="108"/>
      <c r="J8" s="108"/>
      <c r="K8" s="108"/>
      <c r="L8" s="40" t="s">
        <v>19</v>
      </c>
    </row>
    <row r="9" spans="1:12" s="4" customFormat="1" ht="27" customHeight="1">
      <c r="A9" s="113" t="s">
        <v>76</v>
      </c>
      <c r="B9" s="114"/>
      <c r="C9" s="114"/>
      <c r="D9" s="115">
        <v>3</v>
      </c>
      <c r="E9" s="115"/>
      <c r="F9" s="116" t="s">
        <v>22</v>
      </c>
      <c r="G9" s="116"/>
      <c r="H9" s="116"/>
      <c r="I9" s="117" t="s">
        <v>23</v>
      </c>
      <c r="J9" s="116"/>
      <c r="K9" s="116"/>
      <c r="L9" s="41" t="s">
        <v>21</v>
      </c>
    </row>
    <row r="10" spans="1:12" s="4" customFormat="1" ht="66.75" customHeight="1" thickBot="1">
      <c r="A10" s="118" t="s">
        <v>70</v>
      </c>
      <c r="B10" s="119"/>
      <c r="C10" s="119"/>
      <c r="D10" s="119"/>
      <c r="E10" s="119"/>
      <c r="F10" s="119"/>
      <c r="G10" s="119"/>
      <c r="H10" s="119"/>
      <c r="I10" s="119"/>
      <c r="J10" s="119"/>
      <c r="K10" s="119"/>
      <c r="L10" s="42" t="s">
        <v>17</v>
      </c>
    </row>
    <row r="11" spans="1:12" s="2" customFormat="1" ht="14.25" customHeight="1" thickTop="1">
      <c r="A11" s="120" t="s">
        <v>0</v>
      </c>
      <c r="B11" s="122" t="s">
        <v>1</v>
      </c>
      <c r="C11" s="122" t="s">
        <v>2</v>
      </c>
      <c r="D11" s="122" t="s">
        <v>3</v>
      </c>
      <c r="E11" s="87" t="s">
        <v>4</v>
      </c>
      <c r="F11" s="87" t="s">
        <v>5</v>
      </c>
      <c r="G11" s="87" t="s">
        <v>6</v>
      </c>
      <c r="H11" s="87" t="s">
        <v>33</v>
      </c>
      <c r="I11" s="124" t="s">
        <v>7</v>
      </c>
      <c r="J11" s="125"/>
      <c r="K11" s="87" t="s">
        <v>8</v>
      </c>
      <c r="L11" s="109" t="s">
        <v>9</v>
      </c>
    </row>
    <row r="12" spans="1:12" s="2" customFormat="1" ht="14.25" customHeight="1">
      <c r="A12" s="121"/>
      <c r="B12" s="123"/>
      <c r="C12" s="123"/>
      <c r="D12" s="123"/>
      <c r="E12" s="88"/>
      <c r="F12" s="88"/>
      <c r="G12" s="88"/>
      <c r="H12" s="88"/>
      <c r="I12" s="39" t="s">
        <v>10</v>
      </c>
      <c r="J12" s="39" t="s">
        <v>11</v>
      </c>
      <c r="K12" s="88"/>
      <c r="L12" s="110"/>
    </row>
    <row r="13" spans="1:12">
      <c r="A13" s="5"/>
      <c r="B13" s="43"/>
      <c r="C13" s="44"/>
      <c r="D13" s="44"/>
      <c r="E13" s="45"/>
      <c r="F13" s="46"/>
      <c r="G13" s="45"/>
      <c r="H13" s="45"/>
      <c r="I13" s="45"/>
      <c r="J13" s="45"/>
      <c r="K13" s="47"/>
      <c r="L13" s="48"/>
    </row>
    <row r="14" spans="1:12" ht="19.5" customHeight="1">
      <c r="A14" s="6"/>
      <c r="B14" s="136" t="s">
        <v>29</v>
      </c>
      <c r="C14" s="137"/>
      <c r="D14" s="137"/>
      <c r="E14" s="137"/>
      <c r="F14" s="137"/>
      <c r="G14" s="137"/>
      <c r="H14" s="137"/>
      <c r="I14" s="137"/>
      <c r="J14" s="137"/>
      <c r="K14" s="138"/>
      <c r="L14" s="57"/>
    </row>
    <row r="15" spans="1:12">
      <c r="A15" s="8"/>
      <c r="B15" s="49"/>
      <c r="C15" s="71"/>
      <c r="D15" s="50"/>
      <c r="E15" s="51"/>
      <c r="F15" s="52"/>
      <c r="G15" s="72"/>
      <c r="H15" s="72"/>
      <c r="I15" s="76"/>
      <c r="J15" s="77"/>
      <c r="K15" s="75"/>
      <c r="L15" s="57"/>
    </row>
    <row r="16" spans="1:12">
      <c r="A16" s="8"/>
      <c r="B16" s="73"/>
      <c r="C16" s="71" t="s">
        <v>75</v>
      </c>
      <c r="D16" s="50">
        <v>1</v>
      </c>
      <c r="E16" s="51">
        <v>191.52</v>
      </c>
      <c r="F16" s="52"/>
      <c r="G16" s="72"/>
      <c r="H16" s="72"/>
      <c r="I16" s="76"/>
      <c r="J16" s="77"/>
      <c r="K16" s="75">
        <f>D16*E16</f>
        <v>191.52</v>
      </c>
      <c r="L16" s="57"/>
    </row>
    <row r="17" spans="1:12">
      <c r="A17" s="8"/>
      <c r="B17" s="82"/>
      <c r="C17" s="78"/>
      <c r="D17" s="74"/>
      <c r="E17" s="74"/>
      <c r="F17" s="74"/>
      <c r="G17" s="74"/>
      <c r="H17" s="74"/>
      <c r="I17" s="54"/>
      <c r="J17" s="55"/>
      <c r="K17" s="79"/>
      <c r="L17" s="57"/>
    </row>
    <row r="18" spans="1:12">
      <c r="A18" s="8"/>
      <c r="B18" s="73" t="s">
        <v>32</v>
      </c>
      <c r="C18" s="50"/>
      <c r="D18" s="50"/>
      <c r="E18" s="67"/>
      <c r="F18" s="52"/>
      <c r="G18" s="72"/>
      <c r="H18" s="53"/>
      <c r="I18" s="54"/>
      <c r="J18" s="55"/>
      <c r="K18" s="75"/>
      <c r="L18" s="57"/>
    </row>
    <row r="19" spans="1:12">
      <c r="A19" s="8"/>
      <c r="B19" s="82" t="s">
        <v>62</v>
      </c>
      <c r="C19" s="78" t="s">
        <v>75</v>
      </c>
      <c r="D19" s="74">
        <v>-1</v>
      </c>
      <c r="E19" s="84">
        <v>4.75</v>
      </c>
      <c r="F19" s="85"/>
      <c r="G19" s="85"/>
      <c r="H19" s="86"/>
      <c r="I19" s="86"/>
      <c r="K19" s="79">
        <f t="shared" ref="K19:K21" si="0">D19*E19</f>
        <v>-4.75</v>
      </c>
      <c r="L19" s="57"/>
    </row>
    <row r="20" spans="1:12">
      <c r="A20" s="8"/>
      <c r="B20" s="82" t="s">
        <v>73</v>
      </c>
      <c r="C20" s="78" t="s">
        <v>75</v>
      </c>
      <c r="D20" s="74">
        <v>-1</v>
      </c>
      <c r="E20" s="84">
        <v>46.8</v>
      </c>
      <c r="F20" s="85"/>
      <c r="G20" s="85"/>
      <c r="H20" s="86"/>
      <c r="I20" s="86"/>
      <c r="K20" s="79">
        <f t="shared" si="0"/>
        <v>-46.8</v>
      </c>
      <c r="L20" s="57"/>
    </row>
    <row r="21" spans="1:12">
      <c r="A21" s="8"/>
      <c r="B21" s="82" t="s">
        <v>64</v>
      </c>
      <c r="C21" s="78" t="s">
        <v>75</v>
      </c>
      <c r="D21" s="74">
        <v>-1</v>
      </c>
      <c r="E21" s="84">
        <v>9.8000000000000007</v>
      </c>
      <c r="F21" s="85"/>
      <c r="G21" s="85"/>
      <c r="H21" s="86"/>
      <c r="I21" s="86"/>
      <c r="K21" s="79">
        <f t="shared" si="0"/>
        <v>-9.8000000000000007</v>
      </c>
      <c r="L21" s="57"/>
    </row>
    <row r="22" spans="1:12">
      <c r="A22" s="8"/>
      <c r="B22" s="73"/>
      <c r="C22" s="50"/>
      <c r="D22" s="50"/>
      <c r="E22" s="67"/>
      <c r="F22" s="52"/>
      <c r="G22" s="72"/>
      <c r="H22" s="53"/>
      <c r="I22" s="54"/>
      <c r="J22" s="55"/>
      <c r="K22" s="79"/>
      <c r="L22" s="57"/>
    </row>
    <row r="23" spans="1:12">
      <c r="A23" s="8"/>
      <c r="B23" s="73" t="s">
        <v>72</v>
      </c>
      <c r="C23" s="50"/>
      <c r="D23" s="50"/>
      <c r="E23" s="51"/>
      <c r="F23" s="52"/>
      <c r="G23" s="53"/>
      <c r="H23" s="59"/>
      <c r="I23" s="60"/>
      <c r="J23" s="70"/>
      <c r="K23" s="79" t="s">
        <v>71</v>
      </c>
      <c r="L23" s="57"/>
    </row>
    <row r="24" spans="1:12">
      <c r="A24" s="8"/>
      <c r="B24" s="82" t="s">
        <v>74</v>
      </c>
      <c r="C24" s="78" t="s">
        <v>75</v>
      </c>
      <c r="D24" s="74">
        <v>-3</v>
      </c>
      <c r="E24" s="84">
        <v>6</v>
      </c>
      <c r="F24" s="85"/>
      <c r="G24" s="85"/>
      <c r="H24" s="86"/>
      <c r="I24" s="86"/>
      <c r="K24" s="79">
        <f>D24*E24</f>
        <v>-18</v>
      </c>
      <c r="L24" s="57"/>
    </row>
    <row r="25" spans="1:12">
      <c r="A25" s="8"/>
      <c r="B25" s="58"/>
      <c r="C25" s="71"/>
      <c r="D25" s="50"/>
      <c r="E25" s="51"/>
      <c r="F25" s="52"/>
      <c r="G25" s="72"/>
      <c r="H25" s="72"/>
      <c r="I25" s="76"/>
      <c r="J25" s="77"/>
      <c r="K25" s="75"/>
      <c r="L25" s="57"/>
    </row>
    <row r="26" spans="1:12">
      <c r="A26" s="8"/>
      <c r="B26" s="49"/>
      <c r="C26" s="71"/>
      <c r="D26" s="62"/>
      <c r="E26" s="52"/>
      <c r="F26" s="52"/>
      <c r="G26" s="72"/>
      <c r="H26" s="72"/>
      <c r="I26" s="63"/>
      <c r="J26" s="65"/>
      <c r="K26" s="75"/>
      <c r="L26" s="66"/>
    </row>
    <row r="27" spans="1:12">
      <c r="A27" s="8"/>
      <c r="B27" s="49"/>
      <c r="C27" s="71"/>
      <c r="D27" s="62"/>
      <c r="E27" s="52"/>
      <c r="F27" s="52"/>
      <c r="G27" s="72"/>
      <c r="H27" s="72"/>
      <c r="I27" s="63"/>
      <c r="J27" s="65"/>
      <c r="K27" s="75"/>
      <c r="L27" s="66"/>
    </row>
    <row r="28" spans="1:12">
      <c r="A28" s="8"/>
      <c r="B28" s="58"/>
      <c r="C28" s="50"/>
      <c r="D28" s="62"/>
      <c r="E28" s="52"/>
      <c r="F28" s="52"/>
      <c r="G28" s="72"/>
      <c r="H28" s="53"/>
      <c r="I28" s="59"/>
      <c r="J28" s="60"/>
      <c r="K28" s="75"/>
      <c r="L28" s="66"/>
    </row>
    <row r="29" spans="1:12">
      <c r="A29" s="9"/>
      <c r="B29" s="10"/>
      <c r="C29" s="11"/>
      <c r="D29" s="12"/>
      <c r="E29" s="13"/>
      <c r="F29" s="13"/>
      <c r="G29" s="13"/>
      <c r="H29" s="13"/>
      <c r="I29" s="14"/>
      <c r="J29" s="15"/>
      <c r="K29" s="15"/>
      <c r="L29" s="16"/>
    </row>
    <row r="30" spans="1:12" ht="15.75" thickBot="1">
      <c r="A30" s="17"/>
      <c r="B30" s="18" t="s">
        <v>12</v>
      </c>
      <c r="C30" s="19"/>
      <c r="D30" s="20"/>
      <c r="E30" s="21"/>
      <c r="F30" s="22"/>
      <c r="G30" s="22"/>
      <c r="H30" s="23"/>
      <c r="I30" s="24"/>
      <c r="J30" s="24"/>
      <c r="K30" s="69">
        <f>SUM(K15:K29)</f>
        <v>112.17000000000002</v>
      </c>
      <c r="L30" s="25"/>
    </row>
    <row r="31" spans="1:12" ht="16.5" thickTop="1">
      <c r="A31" s="26"/>
      <c r="B31" s="27" t="s">
        <v>13</v>
      </c>
      <c r="C31" s="28"/>
      <c r="D31" s="29"/>
      <c r="E31" s="30"/>
      <c r="F31" s="1"/>
      <c r="G31" s="1"/>
      <c r="H31" s="30"/>
      <c r="I31" s="28"/>
      <c r="J31" s="28"/>
      <c r="K31" s="28" t="s">
        <v>14</v>
      </c>
      <c r="L31" s="31"/>
    </row>
    <row r="32" spans="1:12" ht="15.75">
      <c r="A32" s="32"/>
      <c r="B32" s="33" t="s">
        <v>15</v>
      </c>
      <c r="C32" s="34"/>
      <c r="D32" s="35"/>
      <c r="E32" s="34"/>
      <c r="F32" s="3"/>
      <c r="G32" s="3"/>
      <c r="H32" s="34"/>
      <c r="I32" s="34"/>
      <c r="J32" s="34"/>
      <c r="K32" s="33" t="s">
        <v>16</v>
      </c>
      <c r="L32" s="36"/>
    </row>
  </sheetData>
  <mergeCells count="24">
    <mergeCell ref="A1:B7"/>
    <mergeCell ref="C1:H7"/>
    <mergeCell ref="I1:J7"/>
    <mergeCell ref="K1:L7"/>
    <mergeCell ref="A8:C8"/>
    <mergeCell ref="D8:E8"/>
    <mergeCell ref="F8:K8"/>
    <mergeCell ref="L11:L12"/>
    <mergeCell ref="A9:C9"/>
    <mergeCell ref="D9:E9"/>
    <mergeCell ref="F9:H9"/>
    <mergeCell ref="I9:K9"/>
    <mergeCell ref="A10:K10"/>
    <mergeCell ref="A11:A12"/>
    <mergeCell ref="B11:B12"/>
    <mergeCell ref="C11:C12"/>
    <mergeCell ref="D11:D12"/>
    <mergeCell ref="E11:E12"/>
    <mergeCell ref="B14:K14"/>
    <mergeCell ref="F11:F12"/>
    <mergeCell ref="G11:G12"/>
    <mergeCell ref="H11:H12"/>
    <mergeCell ref="I11:J11"/>
    <mergeCell ref="K11:K12"/>
  </mergeCells>
  <phoneticPr fontId="38" type="noConversion"/>
  <printOptions horizontalCentered="1"/>
  <pageMargins left="0" right="0" top="0" bottom="0" header="0" footer="0"/>
  <pageSetup paperSize="9" scale="84"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7409" r:id="rId4">
          <objectPr defaultSize="0" autoPict="0" r:id="rId5">
            <anchor moveWithCells="1">
              <from>
                <xdr:col>8</xdr:col>
                <xdr:colOff>114300</xdr:colOff>
                <xdr:row>0</xdr:row>
                <xdr:rowOff>28575</xdr:rowOff>
              </from>
              <to>
                <xdr:col>9</xdr:col>
                <xdr:colOff>409575</xdr:colOff>
                <xdr:row>5</xdr:row>
                <xdr:rowOff>114300</xdr:rowOff>
              </to>
            </anchor>
          </objectPr>
        </oleObject>
      </mc:Choice>
      <mc:Fallback>
        <oleObject progId="StaticMetafile" shapeId="17409"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14</vt:i4>
      </vt:variant>
    </vt:vector>
  </HeadingPairs>
  <TitlesOfParts>
    <vt:vector size="21" baseType="lpstr">
      <vt:lpstr>interlock</vt:lpstr>
      <vt:lpstr>بردورة</vt:lpstr>
      <vt:lpstr>مظلات-9</vt:lpstr>
      <vt:lpstr>8</vt:lpstr>
      <vt:lpstr>5-بوابة-6</vt:lpstr>
      <vt:lpstr>4-سياج</vt:lpstr>
      <vt:lpstr>سور-3</vt:lpstr>
      <vt:lpstr>'4-سياج'!Print_Area</vt:lpstr>
      <vt:lpstr>'5-بوابة-6'!Print_Area</vt:lpstr>
      <vt:lpstr>'8'!Print_Area</vt:lpstr>
      <vt:lpstr>interlock!Print_Area</vt:lpstr>
      <vt:lpstr>بردورة!Print_Area</vt:lpstr>
      <vt:lpstr>'سور-3'!Print_Area</vt:lpstr>
      <vt:lpstr>'مظلات-9'!Print_Area</vt:lpstr>
      <vt:lpstr>'4-سياج'!Print_Titles</vt:lpstr>
      <vt:lpstr>'5-بوابة-6'!Print_Titles</vt:lpstr>
      <vt:lpstr>'8'!Print_Titles</vt:lpstr>
      <vt:lpstr>interlock!Print_Titles</vt:lpstr>
      <vt:lpstr>بردورة!Print_Titles</vt:lpstr>
      <vt:lpstr>'سور-3'!Print_Titles</vt:lpstr>
      <vt:lpstr>'مظلات-9'!Print_Titles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user</cp:lastModifiedBy>
  <cp:lastPrinted>2024-11-23T12:07:43Z</cp:lastPrinted>
  <dcterms:created xsi:type="dcterms:W3CDTF">2021-01-30T06:40:58Z</dcterms:created>
  <dcterms:modified xsi:type="dcterms:W3CDTF">2025-07-27T06:08:38Z</dcterms:modified>
</cp:coreProperties>
</file>