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xl/drawings/drawing9.xml" ContentType="application/vnd.openxmlformats-officedocument.drawing+xml"/>
  <Override PartName="/xl/embeddings/oleObject9.bin" ContentType="application/vnd.openxmlformats-officedocument.oleObject"/>
  <Override PartName="/xl/drawings/drawing10.xml" ContentType="application/vnd.openxmlformats-officedocument.drawing+xml"/>
  <Override PartName="/xl/embeddings/oleObject10.bin" ContentType="application/vnd.openxmlformats-officedocument.oleObject"/>
  <Override PartName="/xl/drawings/drawing11.xml" ContentType="application/vnd.openxmlformats-officedocument.drawing+xml"/>
  <Override PartName="/xl/embeddings/oleObject11.bin" ContentType="application/vnd.openxmlformats-officedocument.oleObject"/>
  <Override PartName="/xl/drawings/drawing12.xml" ContentType="application/vnd.openxmlformats-officedocument.drawing+xml"/>
  <Override PartName="/xl/embeddings/oleObject12.bin" ContentType="application/vnd.openxmlformats-officedocument.oleObject"/>
  <Override PartName="/xl/drawings/drawing13.xml" ContentType="application/vnd.openxmlformats-officedocument.drawing+xml"/>
  <Override PartName="/xl/embeddings/oleObject13.bin" ContentType="application/vnd.openxmlformats-officedocument.oleObject"/>
  <Override PartName="/xl/drawings/drawing14.xml" ContentType="application/vnd.openxmlformats-officedocument.drawing+xml"/>
  <Override PartName="/xl/embeddings/oleObject14.bin" ContentType="application/vnd.openxmlformats-officedocument.oleObject"/>
  <Override PartName="/xl/drawings/drawing15.xml" ContentType="application/vnd.openxmlformats-officedocument.drawing+xml"/>
  <Override PartName="/xl/embeddings/oleObject15.bin" ContentType="application/vnd.openxmlformats-officedocument.oleObject"/>
  <Override PartName="/xl/drawings/drawing16.xml" ContentType="application/vnd.openxmlformats-officedocument.drawing+xml"/>
  <Override PartName="/xl/embeddings/oleObject16.bin" ContentType="application/vnd.openxmlformats-officedocument.oleObject"/>
  <Override PartName="/xl/drawings/drawing17.xml" ContentType="application/vnd.openxmlformats-officedocument.drawing+xml"/>
  <Override PartName="/xl/embeddings/oleObject17.bin" ContentType="application/vnd.openxmlformats-officedocument.oleObject"/>
  <Override PartName="/xl/drawings/drawing18.xml" ContentType="application/vnd.openxmlformats-officedocument.drawing+xml"/>
  <Override PartName="/xl/embeddings/oleObject18.bin" ContentType="application/vnd.openxmlformats-officedocument.oleObject"/>
  <Override PartName="/xl/drawings/drawing19.xml" ContentType="application/vnd.openxmlformats-officedocument.drawing+xml"/>
  <Override PartName="/xl/embeddings/oleObject19.bin" ContentType="application/vnd.openxmlformats-officedocument.oleObject"/>
  <Override PartName="/xl/drawings/drawing20.xml" ContentType="application/vnd.openxmlformats-officedocument.drawing+xml"/>
  <Override PartName="/xl/embeddings/oleObject20.bin" ContentType="application/vnd.openxmlformats-officedocument.oleObject"/>
  <Override PartName="/xl/drawings/drawing21.xml" ContentType="application/vnd.openxmlformats-officedocument.drawing+xml"/>
  <Override PartName="/xl/embeddings/oleObject21.bin" ContentType="application/vnd.openxmlformats-officedocument.oleObject"/>
  <Override PartName="/xl/drawings/drawing22.xml" ContentType="application/vnd.openxmlformats-officedocument.drawing+xml"/>
  <Override PartName="/xl/embeddings/oleObject22.bin" ContentType="application/vnd.openxmlformats-officedocument.oleObject"/>
  <Override PartName="/xl/drawings/drawing23.xml" ContentType="application/vnd.openxmlformats-officedocument.drawing+xml"/>
  <Override PartName="/xl/embeddings/oleObject23.bin" ContentType="application/vnd.openxmlformats-officedocument.oleObject"/>
  <Override PartName="/xl/drawings/drawing24.xml" ContentType="application/vnd.openxmlformats-officedocument.drawing+xml"/>
  <Override PartName="/xl/embeddings/oleObject24.bin" ContentType="application/vnd.openxmlformats-officedocument.oleObject"/>
  <Override PartName="/xl/drawings/drawing25.xml" ContentType="application/vnd.openxmlformats-officedocument.drawing+xml"/>
  <Override PartName="/xl/embeddings/oleObject25.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defaultThemeVersion="124226"/>
  <mc:AlternateContent xmlns:mc="http://schemas.openxmlformats.org/markup-compatibility/2006">
    <mc:Choice Requires="x15">
      <x15ac:absPath xmlns:x15ac="http://schemas.microsoft.com/office/spreadsheetml/2010/11/ac" url="F:\المكتب\PROJECTS\QS\الانتاج الحيواني\الادارة\"/>
    </mc:Choice>
  </mc:AlternateContent>
  <xr:revisionPtr revIDLastSave="0" documentId="13_ncr:1_{C19D8C84-4158-4D1E-A689-10FC72BDF990}" xr6:coauthVersionLast="47" xr6:coauthVersionMax="47" xr10:uidLastSave="{00000000-0000-0000-0000-000000000000}"/>
  <bookViews>
    <workbookView xWindow="-120" yWindow="-120" windowWidth="29040" windowHeight="15720" tabRatio="1000" xr2:uid="{00000000-000D-0000-FFFF-FFFF00000000}"/>
  </bookViews>
  <sheets>
    <sheet name="G" sheetId="84" r:id="rId1"/>
    <sheet name="64" sheetId="82" r:id="rId2"/>
    <sheet name="65" sheetId="81" r:id="rId3"/>
    <sheet name="63" sheetId="79" r:id="rId4"/>
    <sheet name="D1" sheetId="46" r:id="rId5"/>
    <sheet name="D2" sheetId="63" r:id="rId6"/>
    <sheet name="D3" sheetId="74" r:id="rId7"/>
    <sheet name="W1" sheetId="64" r:id="rId8"/>
    <sheet name="W2" sheetId="76" r:id="rId9"/>
    <sheet name="76" sheetId="73" r:id="rId10"/>
    <sheet name="75" sheetId="59" r:id="rId11"/>
    <sheet name="74" sheetId="57" r:id="rId12"/>
    <sheet name="70" sheetId="58" r:id="rId13"/>
    <sheet name="72" sheetId="62" r:id="rId14"/>
    <sheet name="68" sheetId="70" r:id="rId15"/>
    <sheet name="67" sheetId="60" r:id="rId16"/>
    <sheet name="66" sheetId="61" r:id="rId17"/>
    <sheet name="62" sheetId="69" r:id="rId18"/>
    <sheet name="61" sheetId="68" r:id="rId19"/>
    <sheet name="60" sheetId="67" r:id="rId20"/>
    <sheet name="59" sheetId="72" r:id="rId21"/>
    <sheet name="58" sheetId="53" r:id="rId22"/>
    <sheet name="57" sheetId="54" r:id="rId23"/>
    <sheet name="54" sheetId="47" r:id="rId24"/>
    <sheet name="54 (2)" sheetId="83" r:id="rId25"/>
  </sheets>
  <definedNames>
    <definedName name="_xlnm.Print_Area" localSheetId="23">'54'!$A$1:$K$38</definedName>
    <definedName name="_xlnm.Print_Area" localSheetId="24">'54 (2)'!$A$1:$K$50</definedName>
    <definedName name="_xlnm.Print_Area" localSheetId="22">'57'!$A$1:$K$47</definedName>
    <definedName name="_xlnm.Print_Area" localSheetId="21">'58'!$A$1:$K$49</definedName>
    <definedName name="_xlnm.Print_Area" localSheetId="20">'59'!$A$1:$K$47</definedName>
    <definedName name="_xlnm.Print_Area" localSheetId="19">'60'!$A$1:$K$28</definedName>
    <definedName name="_xlnm.Print_Area" localSheetId="18">'61'!$A$1:$K$42</definedName>
    <definedName name="_xlnm.Print_Area" localSheetId="17">'62'!$A$1:$K$28</definedName>
    <definedName name="_xlnm.Print_Area" localSheetId="3">'63'!$A$1:$K$23</definedName>
    <definedName name="_xlnm.Print_Area" localSheetId="1">'64'!$A$1:$K$25</definedName>
    <definedName name="_xlnm.Print_Area" localSheetId="2">'65'!$A$1:$K$27</definedName>
    <definedName name="_xlnm.Print_Area" localSheetId="16">'66'!$A$1:$K$35</definedName>
    <definedName name="_xlnm.Print_Area" localSheetId="15">'67'!$A$1:$K$32</definedName>
    <definedName name="_xlnm.Print_Area" localSheetId="14">'68'!$A$1:$K$39</definedName>
    <definedName name="_xlnm.Print_Area" localSheetId="12">'70'!$A$1:$K$28</definedName>
    <definedName name="_xlnm.Print_Area" localSheetId="13">'72'!$A$1:$K$28</definedName>
    <definedName name="_xlnm.Print_Area" localSheetId="11">'74'!$A$1:$K$28</definedName>
    <definedName name="_xlnm.Print_Area" localSheetId="10">'75'!$A$1:$K$26</definedName>
    <definedName name="_xlnm.Print_Area" localSheetId="9">'76'!$A$1:$K$26</definedName>
    <definedName name="_xlnm.Print_Area" localSheetId="4">'D1'!$A$1:$K$27</definedName>
    <definedName name="_xlnm.Print_Area" localSheetId="5">'D2'!$A$1:$K$26</definedName>
    <definedName name="_xlnm.Print_Area" localSheetId="6">'D3'!$A$1:$K$25</definedName>
    <definedName name="_xlnm.Print_Area" localSheetId="0">G!$A$1:$K$35</definedName>
    <definedName name="_xlnm.Print_Area" localSheetId="7">'W1'!$A$1:$K$26</definedName>
    <definedName name="_xlnm.Print_Area" localSheetId="8">'W2'!$A$1:$K$26</definedName>
    <definedName name="_xlnm.Print_Titles" localSheetId="23">'54'!$1:$12</definedName>
    <definedName name="_xlnm.Print_Titles" localSheetId="24">'54 (2)'!$1:$12</definedName>
    <definedName name="_xlnm.Print_Titles" localSheetId="22">'57'!$1:$12</definedName>
    <definedName name="_xlnm.Print_Titles" localSheetId="21">'58'!$1:$12</definedName>
    <definedName name="_xlnm.Print_Titles" localSheetId="20">'59'!$1:$12</definedName>
    <definedName name="_xlnm.Print_Titles" localSheetId="19">'60'!$1:$12</definedName>
    <definedName name="_xlnm.Print_Titles" localSheetId="18">'61'!$1:$12</definedName>
    <definedName name="_xlnm.Print_Titles" localSheetId="17">'62'!$1:$12</definedName>
    <definedName name="_xlnm.Print_Titles" localSheetId="3">'63'!$1:$12</definedName>
    <definedName name="_xlnm.Print_Titles" localSheetId="1">'64'!$1:$12</definedName>
    <definedName name="_xlnm.Print_Titles" localSheetId="2">'65'!$1:$12</definedName>
    <definedName name="_xlnm.Print_Titles" localSheetId="16">'66'!$1:$12</definedName>
    <definedName name="_xlnm.Print_Titles" localSheetId="15">'67'!$1:$12</definedName>
    <definedName name="_xlnm.Print_Titles" localSheetId="14">'68'!$1:$12</definedName>
    <definedName name="_xlnm.Print_Titles" localSheetId="12">'70'!$1:$12</definedName>
    <definedName name="_xlnm.Print_Titles" localSheetId="13">'72'!$1:$12</definedName>
    <definedName name="_xlnm.Print_Titles" localSheetId="11">'74'!$1:$12</definedName>
    <definedName name="_xlnm.Print_Titles" localSheetId="10">'75'!$1:$12</definedName>
    <definedName name="_xlnm.Print_Titles" localSheetId="9">'76'!$1:$12</definedName>
    <definedName name="_xlnm.Print_Titles" localSheetId="4">'D1'!$1:$12</definedName>
    <definedName name="_xlnm.Print_Titles" localSheetId="5">'D2'!$1:$12</definedName>
    <definedName name="_xlnm.Print_Titles" localSheetId="6">'D3'!$1:$12</definedName>
    <definedName name="_xlnm.Print_Titles" localSheetId="0">G!$1:$12</definedName>
    <definedName name="_xlnm.Print_Titles" localSheetId="7">'W1'!$1:$12</definedName>
    <definedName name="_xlnm.Print_Titles" localSheetId="8">'W2'!$1:$12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3" i="84" l="1"/>
  <c r="J25" i="84"/>
  <c r="J23" i="84"/>
  <c r="J21" i="84"/>
  <c r="J19" i="84"/>
  <c r="J17" i="84"/>
  <c r="J30" i="84"/>
  <c r="J28" i="84"/>
  <c r="J18" i="57"/>
  <c r="J28" i="47"/>
  <c r="J27" i="47"/>
  <c r="J26" i="47"/>
  <c r="J24" i="47"/>
  <c r="J23" i="47"/>
  <c r="J20" i="47"/>
  <c r="J18" i="47"/>
  <c r="J16" i="47"/>
  <c r="J24" i="83"/>
  <c r="J22" i="83"/>
  <c r="J29" i="83"/>
  <c r="J28" i="83"/>
  <c r="J27" i="83"/>
  <c r="J20" i="83"/>
  <c r="J18" i="83"/>
  <c r="J16" i="83"/>
  <c r="J42" i="54"/>
  <c r="J41" i="54"/>
  <c r="J40" i="54"/>
  <c r="J38" i="54"/>
  <c r="J37" i="54"/>
  <c r="J33" i="54"/>
  <c r="J32" i="54"/>
  <c r="J31" i="54"/>
  <c r="J28" i="54"/>
  <c r="J26" i="54"/>
  <c r="J24" i="54"/>
  <c r="J22" i="54"/>
  <c r="J20" i="54"/>
  <c r="J18" i="54"/>
  <c r="J16" i="54"/>
  <c r="J35" i="53"/>
  <c r="J34" i="53"/>
  <c r="J33" i="53"/>
  <c r="J32" i="53"/>
  <c r="J29" i="53"/>
  <c r="J28" i="53"/>
  <c r="J26" i="53"/>
  <c r="J25" i="53"/>
  <c r="J23" i="53"/>
  <c r="J22" i="53"/>
  <c r="J20" i="53"/>
  <c r="J19" i="53"/>
  <c r="J17" i="53"/>
  <c r="J16" i="53"/>
  <c r="J33" i="72"/>
  <c r="J35" i="72"/>
  <c r="J34" i="72"/>
  <c r="J32" i="72"/>
  <c r="J29" i="72"/>
  <c r="J28" i="72"/>
  <c r="J26" i="72"/>
  <c r="J25" i="72"/>
  <c r="J23" i="72"/>
  <c r="J22" i="72"/>
  <c r="J20" i="72"/>
  <c r="J19" i="72"/>
  <c r="J17" i="72"/>
  <c r="J16" i="72"/>
  <c r="J21" i="67"/>
  <c r="J33" i="68"/>
  <c r="J32" i="68"/>
  <c r="J31" i="68"/>
  <c r="J24" i="68"/>
  <c r="J26" i="68"/>
  <c r="J28" i="68"/>
  <c r="J22" i="68"/>
  <c r="J20" i="68"/>
  <c r="J18" i="68"/>
  <c r="J16" i="68"/>
  <c r="J21" i="69"/>
  <c r="J26" i="70"/>
  <c r="J25" i="70"/>
  <c r="J30" i="70"/>
  <c r="J29" i="70"/>
  <c r="J21" i="70"/>
  <c r="J20" i="70"/>
  <c r="J18" i="70"/>
  <c r="J17" i="70"/>
  <c r="J20" i="60"/>
  <c r="J17" i="60"/>
  <c r="J18" i="62"/>
  <c r="J16" i="62"/>
  <c r="J18" i="58"/>
  <c r="J16" i="58"/>
  <c r="J18" i="59"/>
  <c r="J20" i="67"/>
  <c r="J19" i="67"/>
  <c r="J17" i="67"/>
  <c r="J16" i="67"/>
  <c r="J22" i="61"/>
  <c r="J28" i="61"/>
  <c r="J27" i="61"/>
  <c r="J24" i="61"/>
  <c r="J48" i="83" l="1"/>
  <c r="J16" i="82"/>
  <c r="J23" i="82" s="1"/>
  <c r="J17" i="81"/>
  <c r="J16" i="79"/>
  <c r="J25" i="81" l="1"/>
  <c r="J21" i="79" l="1"/>
  <c r="J17" i="76"/>
  <c r="J24" i="76" s="1"/>
  <c r="J17" i="74"/>
  <c r="J23" i="74" s="1"/>
  <c r="J17" i="73"/>
  <c r="J24" i="73" s="1"/>
  <c r="J16" i="57"/>
  <c r="J20" i="61" l="1"/>
  <c r="J18" i="61"/>
  <c r="J45" i="72"/>
  <c r="J19" i="69" l="1"/>
  <c r="J17" i="69"/>
  <c r="J26" i="67"/>
  <c r="J17" i="64"/>
  <c r="J24" i="64" s="1"/>
  <c r="J17" i="63"/>
  <c r="J24" i="63" s="1"/>
  <c r="J17" i="46"/>
  <c r="J16" i="61"/>
  <c r="J34" i="61" s="1"/>
  <c r="J37" i="70" l="1"/>
  <c r="J26" i="69"/>
  <c r="J40" i="68"/>
  <c r="J26" i="62" l="1"/>
  <c r="J16" i="59" l="1"/>
  <c r="J30" i="60"/>
  <c r="J24" i="59"/>
  <c r="J26" i="58"/>
  <c r="J26" i="57"/>
  <c r="J45" i="54" l="1"/>
  <c r="J25" i="46"/>
  <c r="J36" i="47" l="1"/>
  <c r="J47" i="53"/>
</calcChain>
</file>

<file path=xl/sharedStrings.xml><?xml version="1.0" encoding="utf-8"?>
<sst xmlns="http://schemas.openxmlformats.org/spreadsheetml/2006/main" count="904" uniqueCount="107">
  <si>
    <t>Sr. #</t>
  </si>
  <si>
    <t>DESCRIPTION</t>
  </si>
  <si>
    <t>UNIT</t>
  </si>
  <si>
    <t>NO.</t>
  </si>
  <si>
    <t>L</t>
  </si>
  <si>
    <t>W</t>
  </si>
  <si>
    <t>H</t>
  </si>
  <si>
    <t>QTY</t>
  </si>
  <si>
    <t xml:space="preserve">TOTAL </t>
  </si>
  <si>
    <t>REMARKS</t>
  </si>
  <si>
    <t>+</t>
  </si>
  <si>
    <t>-</t>
  </si>
  <si>
    <t>TOTAL</t>
  </si>
  <si>
    <t>مراجعة</t>
  </si>
  <si>
    <t xml:space="preserve">اعداد  </t>
  </si>
  <si>
    <t>مهندس المالك</t>
  </si>
  <si>
    <t xml:space="preserve">مهندس المقاول </t>
  </si>
  <si>
    <t xml:space="preserve">البند : </t>
  </si>
  <si>
    <r>
      <t>الوحدة :      م</t>
    </r>
    <r>
      <rPr>
        <b/>
        <vertAlign val="superscript"/>
        <sz val="12"/>
        <rFont val="Calibri"/>
        <family val="2"/>
      </rPr>
      <t>2</t>
    </r>
  </si>
  <si>
    <t>اسم المشروع :</t>
  </si>
  <si>
    <t>المبني :</t>
  </si>
  <si>
    <t>نوع الاعمال :</t>
  </si>
  <si>
    <t>رقم البند :</t>
  </si>
  <si>
    <t>معمارية</t>
  </si>
  <si>
    <r>
      <t>م</t>
    </r>
    <r>
      <rPr>
        <vertAlign val="superscript"/>
        <sz val="10"/>
        <color indexed="8"/>
        <rFont val="Calibri"/>
        <family val="2"/>
      </rPr>
      <t>2</t>
    </r>
  </si>
  <si>
    <t>الوحدة :      عدد</t>
  </si>
  <si>
    <t>عدد</t>
  </si>
  <si>
    <r>
      <rPr>
        <sz val="10"/>
        <color rgb="FFFF0000"/>
        <rFont val="Calibri"/>
        <family val="2"/>
      </rPr>
      <t>م</t>
    </r>
    <r>
      <rPr>
        <vertAlign val="superscript"/>
        <sz val="10"/>
        <color rgb="FFFF0000"/>
        <rFont val="Calibri"/>
        <family val="2"/>
      </rPr>
      <t>2</t>
    </r>
  </si>
  <si>
    <t>حظائر تربية الاغنام و الماشية</t>
  </si>
  <si>
    <t>مباني الحوائط الخارجية</t>
  </si>
  <si>
    <t xml:space="preserve">خصم الابواب </t>
  </si>
  <si>
    <t>D1</t>
  </si>
  <si>
    <t>W1</t>
  </si>
  <si>
    <t>W2</t>
  </si>
  <si>
    <t>مباني الحوائط الداخلية</t>
  </si>
  <si>
    <t>D2</t>
  </si>
  <si>
    <t>لياسة الحوائط الداخلية</t>
  </si>
  <si>
    <t xml:space="preserve">لياسة الحوائط الخارجية </t>
  </si>
  <si>
    <t>حوائط خارجية</t>
  </si>
  <si>
    <t>بلاط موزايكو</t>
  </si>
  <si>
    <t>بلاط سيراميك</t>
  </si>
  <si>
    <t>بلاط بورسيلان</t>
  </si>
  <si>
    <t>بالمتر المسطح توريد وتركيب طبقة عازلة للحرارة سمك 50 مم من الواح اكسترودد بوليسترين كثافة 35 كجم/ م3 للاسطح لزوم اسطح المباني</t>
  </si>
  <si>
    <t>معبره الباب</t>
  </si>
  <si>
    <t>بالمتر المسطح توريد وعمل دهانات داخلية تعتيق للجدران الداخلية والسعر يشمل إعداد السطوح ومعالجتها لتكون مناسبة للتنفيذ وكافة المستلزمات وعمل طبقة فيتونيت وطبقتين معجون بمواد معتمدة والدهان ثلاث أوجه وجميع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</si>
  <si>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بالمتر المسطح توريد وعمل دهانات لزوم الدروة من الداخل والطبانة والسعر يشمل 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</si>
  <si>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 xml:space="preserve">دهانات الحوائط الخارجية </t>
  </si>
  <si>
    <t xml:space="preserve">دهانات الدروة من الداخل </t>
  </si>
  <si>
    <t>بالمتر المسطح توريد وعمل دهانات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</si>
  <si>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بالمتر الطولي توريد وتركيب سفل جرانيت نخب أول للواجهة بسمك 2 سم مقاس 30 * 60 سم محمل علية طبة حجر من احجار المنطقة مبروم قطاع 3 * 5 سم طبقا للعينة المعتمدة من المهندس المشرف وعمل كل ما يلزم لانهاء العمل طبقا لاصول الصناعة وتعليمات المهندس المشرف</t>
  </si>
  <si>
    <t>جرانيت الواجهة</t>
  </si>
  <si>
    <t>سيراميك الحوائط الداخلية</t>
  </si>
  <si>
    <t>توريد وتركيب بلاط حوائط (سيراميك ) من الدرجة الأولى عالى الجودة لزوم الحوائط مقاس ( 30 * 60 * 06) سم من النوع اللامع والسعر يشمل مادة اللصق المعتمدة للسيراميك والسقية اللازمة بالأسمنت الأبيض واللون المناسب والإكسسوارات الخاصة بالزوايا والأركان وعلى المقاول تقديم العينات لإختيار اللون والنوع وعمل الرسومات التنفيذية (shop drawing ) قبل التوريد والتركيب لإعتمادها من قبل المهندس المشرف لإعتمادها من جهاز الإشراف قبل البدء بالتوريد والتنفيذ طبقا للمخططات والمواصفات والشروط الفنية 2123</t>
  </si>
  <si>
    <t>بالمتر المسطح توريد وعمل مباني من البلوك سمك 20 سم لزوم مباني الحوائط الداخلية مؤلفه من بلوك أسمنتى مفرغ وكل مايلزم لإنهاء الأعمال حسب المخططات والمواصفات و تعليمات المهندس المشرف</t>
  </si>
  <si>
    <t>W3</t>
  </si>
  <si>
    <r>
      <t>م</t>
    </r>
    <r>
      <rPr>
        <vertAlign val="superscript"/>
        <sz val="10"/>
        <color indexed="8"/>
        <rFont val="Calibri"/>
        <family val="2"/>
      </rPr>
      <t>2</t>
    </r>
    <r>
      <rPr>
        <sz val="11"/>
        <color theme="1"/>
        <rFont val="Calibri"/>
        <family val="2"/>
        <scheme val="minor"/>
      </rPr>
      <t/>
    </r>
  </si>
  <si>
    <t>D3</t>
  </si>
  <si>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</si>
  <si>
    <t>بالمتر المسطح توريد وعمل طبقة لياسة من رمل بياض واسمنت بورتلاندى عادى بعد عمل طبقة الطرطشة الاسمنتية للحوائط الداخلية اوالدروه واعلا الطبانة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</si>
  <si>
    <t>دهان الحوائط الداخلية</t>
  </si>
  <si>
    <t>بالمتر المسطح – توريد وتركيب بلاط أرضيات (بورسيلان) من الدرجة الأولى عالى الجودة قطع ليزر مقاس 60 * 60 * 1 سم من النوع مانع للإنزلاق والسعر يشمل إعمال الوزرة بارتفاع 10 سم و تقديم تصميم للإعتماد وكل ما يلزم لإنهاء العمل على الوجه الاكمل وعلى المقاول تقديم العينات لإختيار اللون والنوع لإعتمادها من قبل المهندس المشرف طبقا للمخططات والمواصفات والشروط الفنية</t>
  </si>
  <si>
    <t>بالمتر المسطح – توريد وتركيب بلاط أرضيات (سيراميك ) من الدرجة الأولى عالى الجودة مقاس 30سم * 30 سم سمك 9 مم من النوع مانع للإنزلاق والسعر يشمل طبقة الرمل والمونة الأسمنتية والسقية اللازمة بالأسمنت الأبيض واللون المناسب والإكسسوارات اللازمة وعلى المقاول تقديم العينات لإختيار اللون والنوع لإعتمادها من قبل المهندس المشرف طبقا للمخططات والمواصفات والشروط الفنية 2123</t>
  </si>
  <si>
    <t xml:space="preserve">الحمام </t>
  </si>
  <si>
    <t>بالمتر المسطح توريد وتركيب طبقة عازلة للرطوبة من البتومين المعدل المقوى بالياف البوليستر سمك 4مم لزوم ارضية الحمامات والأوفيس ومحمل على البند عمل خرسانة الحماية للعزل بسمك لا يقل عن 5سم حسب المخططات والمواصفات وتعليمات المهندس المشرف</t>
  </si>
  <si>
    <t>بالمتر المسطح- توريد وتركيب ارضيات ( موزايكو ) لزوم الاسطح مقاس 300× 300 × 25 مم ، طبقا للعينة المعتمدة شاملا وزرة من نفس النوع ، وعلى المقاول تقديم العينات لإختيار اللون والنوع لإعتمادها من قبل المهندس المشرف طبقا للمخططات والمواصفات والشروط الفنية</t>
  </si>
  <si>
    <t>بالمتر الطولي - توريد وتركيب (سلم بحاري) من الحديد شامل الدهان وجهين سلاقون ووجهين ببوية الزيت بعرض 70سم لزوم الصعود لسطح السلالم والمناور حسب المخططات والمواصفات وتعليمات المهندس المشرف</t>
  </si>
  <si>
    <t>بالمتر المسطح توريد و دهان وجهين بالبيتومين الساخن لزوم عزل الرطوبه الاسطح حسب المخططات والمواصفات وتعليمات المهندس المشرف</t>
  </si>
  <si>
    <t>بالمتر الطولي توريد وتركيب درج خارجي و داخلي رخام (نائمة سمك 3 سم) و (قائمة سمك 2 سم) وبالارتفاع المطلوب طبقاً لمناسيب الموقع العام ، وطبقا للعينة المعتمدة مع تشطيب سطح خشن مانع للتزحلق بحواف ، وعمل الجلي والتلميع،وعلى المقاول تقديم العينات لإختيار اللون والنوع لإعتمادها من قبل المهندس المشرف طبقا للمخططات والمواصفات والشروط الفنية 2041</t>
  </si>
  <si>
    <t xml:space="preserve">سلم المدخل </t>
  </si>
  <si>
    <t>الوحدة :       م/ط</t>
  </si>
  <si>
    <t xml:space="preserve"> م/ط</t>
  </si>
  <si>
    <t>م/ط</t>
  </si>
  <si>
    <t>بالمتر المسطح - توريد وتركيب رخام ( سمك 3 سم) للبسطة والسعر يشمل اعمال الوزرة من نفس النوع وبالارتفاع المطلوب طبقاً لمناسيب الموقع العام ، وطبقا للعينة المعتمدة مع تشطيب سطح خشن مانع للتزحلق بحواف ، وعمل الجلي والتلميع، وعلى المقاول تقديم العينات لإختيار اللون والنوع لإعتمادها من قبل المهندس المشرف طبقا للمخططات والمواصفات والشروط الفنية</t>
  </si>
  <si>
    <t>رخام للبسطة</t>
  </si>
  <si>
    <t>بالمتر الطولي توريد وتركيب وزرة رخام من أجود الانواع بارتفاع 10 سم مبروم طبقاً لمناسيب الموقع العام ، وطبقا للعينة المعتمدة مع تشطيب سطح خشن مانع للتزحلق بحواف ، وعمل الجلي والتلميع،ومحمل على البند الوزرة بارتفاع 10 سم مبروم ومن نفس نوع الرخام المعتمد من جانبي الدرج على المقاول تقديم العينات لإختيار اللون والنوع لإعتمادها من قبل المهندس المشرف طبقا للمخططات والمواصفات والشروط الفنية</t>
  </si>
  <si>
    <t xml:space="preserve">وزرة سلم المدخل </t>
  </si>
  <si>
    <t>بالمتر المسطح توريد وعمل مباني من البلوك سمك 20 سم لزوم مباني الحوائط الخارجية مؤلفه من بلوك أسمنتى معزول وكل مايلزم لإنهاء الأعمال حسب المخططات والمواصفات و تعليمات المهندس المشرف</t>
  </si>
  <si>
    <t>الحوائط الداخلية للدروة</t>
  </si>
  <si>
    <t>جلسه الدروه</t>
  </si>
  <si>
    <t>الإدارة</t>
  </si>
  <si>
    <t>بالعدد توريد وتركيب باب حديد مجلفن مقاومة للحريق لمدة 90 دقيقة ( ب1) من قطاعات الحديد يكسوها صاج من الجهتين مقاس (210×220) م لزوم باب المدخل الرئيسي والسعر يشمل الدهان والاكسسوارات وكل مايلزم لانهاء العمل طبقا لاصول الصناعة وتعليمات المهندس المشرف 2011</t>
  </si>
  <si>
    <t>بالعدد توريد وتركيب باب من خشب كبس (ب2 ) (ضلفة) بمقاس ( 110 *220 ) م صافي فتحة الباب بعد التشطيب لزوم باب الغرف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</si>
  <si>
    <t>الادارة</t>
  </si>
  <si>
    <t>باب مدخل الإدارة</t>
  </si>
  <si>
    <t>مبني الإدارة</t>
  </si>
  <si>
    <t>بالعدد توريد وتركيب ابواب مصنعة من مادة Wpc الصديقة للبيئة والمقاومة للماء والتعفن والانشاق والخدش ودرجات الحراة والحشرات (ب3) (ضلفة واحدة ) بمقاس 100سم×220سم لزوم دورة المياه صافي فتحة الباب والسعر يشمل الحلق والربر وسلك وشبك الحماية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 وتثبت قبل تركيب السيراميك ولا يسمح بتركيب الحلوق الرئيسية إلا بعد الانتهاء تمام من أعمال السيراميك</t>
  </si>
  <si>
    <t>بالعدد توريد وتركيب شباك الومنيوم ش1 سحاب مقاس( 120×160 ) م العاكس المزدوج والمقاوم بسمك 28 مم ( 8+12+8 ) مم الخاص بالجزء الاداري على ان يتم تثبيتة بواسطة قطاع المنيوم سمك 3 مم مقاس 16*5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</si>
  <si>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بالعدد توريد وتركيب شباك الومنيوم ش3 مفصلي مقاس( 060×130)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</si>
  <si>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خصم</t>
  </si>
  <si>
    <r>
      <t>م</t>
    </r>
    <r>
      <rPr>
        <vertAlign val="superscript"/>
        <sz val="10"/>
        <color rgb="FFFF0000"/>
        <rFont val="Calibri"/>
        <family val="2"/>
      </rPr>
      <t>2</t>
    </r>
  </si>
  <si>
    <t>سطح الإدارة</t>
  </si>
  <si>
    <t>الخدمه</t>
  </si>
  <si>
    <t xml:space="preserve">خصم </t>
  </si>
  <si>
    <t>مكتب -1</t>
  </si>
  <si>
    <t>مكتب -2</t>
  </si>
  <si>
    <t>مكتب -3</t>
  </si>
  <si>
    <t>مكتب -4</t>
  </si>
  <si>
    <t>صالة استقبال</t>
  </si>
  <si>
    <t>اضافه جوانب المدخل</t>
  </si>
  <si>
    <t>مثلث السلم</t>
  </si>
  <si>
    <t>م2</t>
  </si>
  <si>
    <t>خصم الأبواب</t>
  </si>
  <si>
    <t xml:space="preserve">لياسة الدروة من الداخل </t>
  </si>
  <si>
    <t>الحوائط الخارجية</t>
  </si>
  <si>
    <t>مباني الدروة</t>
  </si>
  <si>
    <t>بالمتر المسطح توريد وتنفيذ سقف معلق من ألواح الجبسون بورد المقاومة للحرارة والرطوبة يشمل جميع البنود اللازمة من توريد الألواح والإكسسوارات المعدنية والهيكل المعدني والتقويات وتثبيت الألواح ومعالجة الفواصل وتشكيل الديكورات الجبسية حسب الرسومات المعتمدة مع الدهان النهائي الكامل للأسطح شاملاً السيلر والمعجون والصنفرة ووجهين دهان بلاستيك مطفي أو حسب المواصفات على أن تكون جميع المواد والمصنعية مطابقة للمواصفات الفنية المعتمدة ويتم التسعير بالمتر المسطح الفعلي المنفذ على الطبيعة.</t>
  </si>
  <si>
    <t>الوحدة :      م2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</si>
</sst>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0_);_(* \(#,##0.000\);_(* &quot;-&quot;??_);_(@_)"/>
    <numFmt numFmtId="165" formatCode="_-* #,##0.00_-;\-* #,##0.00_-;_-* &quot;-&quot;??_-;_-@_-"/>
  </numFmts>
  <fonts count="48">
    <font>
      <sz val="11"/>
      <color indexed="8"/>
      <name val="Calibri"/>
      <family val="2"/>
      <charset val="178"/>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charset val="178"/>
    </font>
    <font>
      <sz val="12"/>
      <color indexed="8"/>
      <name val="Calibri"/>
      <family val="2"/>
      <charset val="178"/>
    </font>
    <font>
      <sz val="11"/>
      <color indexed="8"/>
      <name val="Calibri"/>
      <family val="2"/>
    </font>
    <font>
      <sz val="10"/>
      <color indexed="8"/>
      <name val="Calibri"/>
      <family val="2"/>
      <charset val="178"/>
    </font>
    <font>
      <sz val="10"/>
      <color indexed="8"/>
      <name val="Calibri"/>
      <family val="2"/>
      <charset val="204"/>
    </font>
    <font>
      <b/>
      <sz val="10"/>
      <color indexed="8"/>
      <name val="Calibri"/>
      <family val="2"/>
      <scheme val="minor"/>
    </font>
    <font>
      <b/>
      <sz val="11"/>
      <color indexed="8"/>
      <name val="Calibri"/>
      <family val="2"/>
      <scheme val="minor"/>
    </font>
    <font>
      <b/>
      <sz val="10"/>
      <color theme="1"/>
      <name val="Calibri"/>
      <family val="2"/>
      <charset val="204"/>
    </font>
    <font>
      <b/>
      <sz val="10"/>
      <color indexed="8"/>
      <name val="Calibri"/>
      <family val="2"/>
      <charset val="204"/>
    </font>
    <font>
      <b/>
      <sz val="10"/>
      <name val="Arial"/>
      <family val="2"/>
    </font>
    <font>
      <b/>
      <sz val="10"/>
      <color indexed="8"/>
      <name val="Arial"/>
      <family val="2"/>
    </font>
    <font>
      <b/>
      <sz val="11"/>
      <color indexed="8"/>
      <name val="Arial"/>
      <family val="2"/>
    </font>
    <font>
      <sz val="11"/>
      <color indexed="8"/>
      <name val="Arial"/>
      <family val="2"/>
    </font>
    <font>
      <b/>
      <sz val="11"/>
      <name val="Arial"/>
      <family val="2"/>
    </font>
    <font>
      <b/>
      <sz val="12"/>
      <color indexed="8"/>
      <name val="Times New Roman"/>
      <family val="1"/>
    </font>
    <font>
      <b/>
      <sz val="12"/>
      <color indexed="8"/>
      <name val="Calibri"/>
      <family val="2"/>
      <charset val="178"/>
    </font>
    <font>
      <b/>
      <sz val="11"/>
      <color indexed="8"/>
      <name val="Calibri"/>
      <family val="2"/>
      <charset val="178"/>
    </font>
    <font>
      <sz val="11"/>
      <color theme="1"/>
      <name val="Calibri"/>
      <family val="2"/>
      <charset val="178"/>
      <scheme val="minor"/>
    </font>
    <font>
      <sz val="11"/>
      <name val="Calibri"/>
      <family val="2"/>
    </font>
    <font>
      <sz val="10"/>
      <color theme="1"/>
      <name val="SST Arabic"/>
      <family val="2"/>
    </font>
    <font>
      <sz val="12"/>
      <name val="Arabic Transparent"/>
      <charset val="178"/>
    </font>
    <font>
      <sz val="11"/>
      <name val="Arial Narrow"/>
      <family val="2"/>
    </font>
    <font>
      <sz val="10"/>
      <name val="Arial"/>
      <family val="2"/>
    </font>
    <font>
      <b/>
      <sz val="12"/>
      <name val="Calibri"/>
      <family val="2"/>
      <charset val="178"/>
    </font>
    <font>
      <b/>
      <vertAlign val="superscript"/>
      <sz val="12"/>
      <name val="Calibri"/>
      <family val="2"/>
    </font>
    <font>
      <sz val="11"/>
      <color indexed="8"/>
      <name val="Calibri"/>
      <family val="2"/>
      <scheme val="minor"/>
    </font>
    <font>
      <b/>
      <sz val="11"/>
      <color theme="1"/>
      <name val="Calibri"/>
      <family val="2"/>
      <charset val="204"/>
    </font>
    <font>
      <sz val="11"/>
      <color theme="1"/>
      <name val="Calibri"/>
      <family val="2"/>
    </font>
    <font>
      <vertAlign val="superscript"/>
      <sz val="10"/>
      <color indexed="8"/>
      <name val="Calibri"/>
      <family val="2"/>
    </font>
    <font>
      <sz val="10"/>
      <color rgb="FFFF0000"/>
      <name val="Calibri"/>
      <family val="2"/>
      <charset val="204"/>
    </font>
    <font>
      <b/>
      <sz val="11"/>
      <color rgb="FFFF0000"/>
      <name val="Calibri"/>
      <family val="2"/>
      <charset val="204"/>
    </font>
    <font>
      <b/>
      <sz val="12"/>
      <color theme="1"/>
      <name val="Calibri"/>
      <family val="2"/>
      <charset val="204"/>
    </font>
    <font>
      <sz val="11"/>
      <color rgb="FFFF0000"/>
      <name val="Calibri"/>
      <family val="2"/>
    </font>
    <font>
      <sz val="8"/>
      <name val="Calibri"/>
      <family val="2"/>
      <charset val="178"/>
    </font>
    <font>
      <vertAlign val="superscript"/>
      <sz val="10"/>
      <color rgb="FFFF0000"/>
      <name val="Calibri"/>
      <family val="2"/>
    </font>
    <font>
      <sz val="10"/>
      <color rgb="FFFF0000"/>
      <name val="Calibri"/>
      <family val="2"/>
    </font>
    <font>
      <b/>
      <sz val="14"/>
      <color theme="1"/>
      <name val="Calibri"/>
      <family val="2"/>
    </font>
    <font>
      <sz val="9"/>
      <color indexed="8"/>
      <name val="Calibri"/>
      <family val="2"/>
      <charset val="204"/>
    </font>
    <font>
      <b/>
      <sz val="14"/>
      <color theme="1"/>
      <name val="Calibri"/>
      <family val="2"/>
      <charset val="204"/>
    </font>
    <font>
      <sz val="12"/>
      <color indexed="8"/>
      <name val="Calibri"/>
      <family val="2"/>
      <charset val="204"/>
    </font>
    <font>
      <sz val="10"/>
      <name val="Calibri"/>
      <family val="2"/>
      <charset val="204"/>
    </font>
    <font>
      <b/>
      <sz val="11"/>
      <color rgb="FFFF0000"/>
      <name val="Calibri"/>
      <family val="2"/>
    </font>
    <font>
      <b/>
      <sz val="11"/>
      <color theme="1"/>
      <name val="Calibri"/>
      <family val="2"/>
    </font>
    <font>
      <b/>
      <sz val="11"/>
      <name val="Calibri"/>
      <family val="2"/>
    </font>
  </fonts>
  <fills count="2">
    <fill>
      <patternFill patternType="none"/>
    </fill>
    <fill>
      <patternFill patternType="gray125"/>
    </fill>
  </fills>
  <borders count="37">
    <border>
      <left/>
      <right/>
      <top/>
      <bottom/>
      <diagonal/>
    </border>
    <border>
      <left/>
      <right/>
      <top style="double">
        <color indexed="64"/>
      </top>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bottom/>
      <diagonal/>
    </border>
    <border>
      <left style="double">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double">
        <color indexed="64"/>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20">
    <xf numFmtId="0" fontId="0" fillId="0" borderId="0"/>
    <xf numFmtId="43" fontId="4" fillId="0" borderId="0" applyFont="0" applyFill="0" applyBorder="0" applyAlignment="0" applyProtection="0"/>
    <xf numFmtId="0" fontId="21" fillId="0" borderId="0"/>
    <xf numFmtId="0" fontId="22" fillId="0" borderId="0"/>
    <xf numFmtId="0" fontId="22" fillId="0" borderId="0"/>
    <xf numFmtId="0" fontId="21" fillId="0" borderId="0"/>
    <xf numFmtId="0" fontId="24" fillId="0" borderId="0"/>
    <xf numFmtId="0" fontId="21" fillId="0" borderId="0"/>
    <xf numFmtId="0" fontId="25" fillId="0" borderId="0"/>
    <xf numFmtId="0" fontId="21" fillId="0" borderId="0"/>
    <xf numFmtId="0" fontId="25" fillId="0" borderId="0"/>
    <xf numFmtId="9" fontId="21" fillId="0" borderId="0" applyFont="0" applyFill="0" applyBorder="0" applyAlignment="0" applyProtection="0"/>
    <xf numFmtId="43" fontId="21" fillId="0" borderId="0" applyFont="0" applyFill="0" applyBorder="0" applyAlignment="0" applyProtection="0"/>
    <xf numFmtId="9" fontId="3" fillId="0" borderId="0" applyFont="0" applyFill="0" applyBorder="0" applyAlignment="0" applyProtection="0"/>
    <xf numFmtId="0" fontId="23" fillId="0" borderId="0"/>
    <xf numFmtId="43" fontId="22" fillId="0" borderId="0" applyFont="0" applyFill="0" applyBorder="0" applyAlignment="0" applyProtection="0"/>
    <xf numFmtId="0" fontId="21" fillId="0" borderId="0"/>
    <xf numFmtId="165" fontId="21" fillId="0" borderId="0" applyFont="0" applyFill="0" applyBorder="0" applyAlignment="0" applyProtection="0"/>
    <xf numFmtId="0" fontId="26" fillId="0" borderId="0"/>
    <xf numFmtId="0" fontId="2" fillId="0" borderId="0"/>
  </cellStyleXfs>
  <cellXfs count="186">
    <xf numFmtId="0" fontId="0" fillId="0" borderId="0" xfId="0"/>
    <xf numFmtId="43" fontId="5" fillId="0" borderId="1" xfId="1" applyFont="1" applyBorder="1"/>
    <xf numFmtId="0" fontId="6" fillId="0" borderId="0" xfId="0" applyFont="1"/>
    <xf numFmtId="43" fontId="5" fillId="0" borderId="0" xfId="1" applyFont="1" applyBorder="1"/>
    <xf numFmtId="0" fontId="7" fillId="0" borderId="0" xfId="0" applyFont="1" applyAlignment="1">
      <alignment vertical="center"/>
    </xf>
    <xf numFmtId="0" fontId="10" fillId="0" borderId="5" xfId="0" applyFont="1" applyBorder="1" applyAlignment="1">
      <alignment horizontal="center" vertical="center"/>
    </xf>
    <xf numFmtId="0" fontId="12" fillId="0" borderId="5" xfId="0" applyFont="1" applyBorder="1" applyAlignment="1">
      <alignment horizontal="center" vertical="center"/>
    </xf>
    <xf numFmtId="0" fontId="8" fillId="0" borderId="7" xfId="0" applyFont="1" applyBorder="1" applyAlignment="1">
      <alignment horizontal="center" vertical="center"/>
    </xf>
    <xf numFmtId="0" fontId="8" fillId="0" borderId="11" xfId="0" applyFont="1" applyBorder="1" applyAlignment="1">
      <alignment horizontal="center" vertical="center"/>
    </xf>
    <xf numFmtId="0" fontId="13" fillId="0" borderId="13" xfId="0" applyFont="1" applyBorder="1" applyAlignment="1">
      <alignment horizontal="center" vertical="center"/>
    </xf>
    <xf numFmtId="0" fontId="13" fillId="0" borderId="14" xfId="0" applyFont="1" applyBorder="1" applyAlignment="1">
      <alignment horizontal="left" vertical="center"/>
    </xf>
    <xf numFmtId="0" fontId="12" fillId="0" borderId="14" xfId="0" applyFont="1" applyBorder="1" applyAlignment="1">
      <alignment horizontal="center" vertical="center"/>
    </xf>
    <xf numFmtId="0" fontId="14" fillId="0" borderId="14" xfId="0" applyFont="1" applyBorder="1" applyAlignment="1">
      <alignment horizontal="center" vertical="center"/>
    </xf>
    <xf numFmtId="43" fontId="14" fillId="0" borderId="14" xfId="1" applyFont="1" applyFill="1" applyBorder="1" applyAlignment="1">
      <alignment horizontal="center" vertical="center"/>
    </xf>
    <xf numFmtId="43" fontId="14" fillId="0" borderId="14" xfId="1" applyFont="1" applyFill="1" applyBorder="1" applyAlignment="1">
      <alignment horizontal="left" vertical="center"/>
    </xf>
    <xf numFmtId="164" fontId="13" fillId="0" borderId="14" xfId="1" applyNumberFormat="1" applyFont="1" applyFill="1" applyBorder="1" applyAlignment="1">
      <alignment horizontal="center" vertical="center"/>
    </xf>
    <xf numFmtId="0" fontId="14" fillId="0" borderId="15" xfId="0" applyFont="1" applyBorder="1" applyAlignment="1">
      <alignment vertical="center"/>
    </xf>
    <xf numFmtId="0" fontId="15" fillId="0" borderId="16" xfId="0" applyFont="1" applyBorder="1" applyAlignment="1">
      <alignment horizontal="center"/>
    </xf>
    <xf numFmtId="0" fontId="15" fillId="0" borderId="17" xfId="0" applyFont="1" applyBorder="1" applyAlignment="1">
      <alignment horizontal="left" vertical="center"/>
    </xf>
    <xf numFmtId="0" fontId="16" fillId="0" borderId="17" xfId="0" applyFont="1" applyBorder="1"/>
    <xf numFmtId="0" fontId="16" fillId="0" borderId="17" xfId="0" applyFont="1" applyBorder="1" applyAlignment="1">
      <alignment horizontal="center"/>
    </xf>
    <xf numFmtId="43" fontId="15" fillId="0" borderId="17" xfId="1" applyFont="1" applyFill="1" applyBorder="1" applyAlignment="1">
      <alignment horizontal="center"/>
    </xf>
    <xf numFmtId="43" fontId="15" fillId="0" borderId="17" xfId="1" applyFont="1" applyFill="1" applyBorder="1" applyAlignment="1"/>
    <xf numFmtId="43" fontId="15" fillId="0" borderId="17" xfId="1" applyFont="1" applyFill="1" applyBorder="1"/>
    <xf numFmtId="43" fontId="16" fillId="0" borderId="17" xfId="1" applyFont="1" applyFill="1" applyBorder="1" applyAlignment="1">
      <alignment horizontal="center"/>
    </xf>
    <xf numFmtId="0" fontId="15" fillId="0" borderId="18" xfId="0" applyFont="1" applyBorder="1"/>
    <xf numFmtId="0" fontId="15" fillId="0" borderId="1" xfId="0" applyFont="1" applyBorder="1" applyAlignment="1">
      <alignment horizontal="center"/>
    </xf>
    <xf numFmtId="0" fontId="11" fillId="0" borderId="1" xfId="0" applyFont="1" applyBorder="1" applyAlignment="1">
      <alignment horizontal="right" vertical="center"/>
    </xf>
    <xf numFmtId="0" fontId="18" fillId="0" borderId="1" xfId="0" applyFont="1" applyBorder="1"/>
    <xf numFmtId="0" fontId="19" fillId="0" borderId="1" xfId="0" applyFont="1" applyBorder="1" applyAlignment="1">
      <alignment horizontal="center"/>
    </xf>
    <xf numFmtId="0" fontId="19" fillId="0" borderId="1" xfId="0" applyFont="1" applyBorder="1"/>
    <xf numFmtId="0" fontId="20" fillId="0" borderId="1" xfId="0" applyFont="1" applyBorder="1"/>
    <xf numFmtId="0" fontId="15" fillId="0" borderId="0" xfId="0" applyFont="1" applyAlignment="1">
      <alignment horizontal="center"/>
    </xf>
    <xf numFmtId="0" fontId="18" fillId="0" borderId="0" xfId="0" applyFont="1"/>
    <xf numFmtId="0" fontId="19" fillId="0" borderId="0" xfId="0" applyFont="1"/>
    <xf numFmtId="0" fontId="19" fillId="0" borderId="0" xfId="0" applyFont="1" applyAlignment="1">
      <alignment horizontal="center"/>
    </xf>
    <xf numFmtId="0" fontId="15" fillId="0" borderId="0" xfId="0" applyFont="1"/>
    <xf numFmtId="0" fontId="0" fillId="0" borderId="0" xfId="0" applyAlignment="1">
      <alignment horizontal="center"/>
    </xf>
    <xf numFmtId="43" fontId="0" fillId="0" borderId="0" xfId="1" applyFont="1"/>
    <xf numFmtId="43" fontId="9" fillId="0" borderId="3" xfId="1" applyFont="1" applyBorder="1" applyAlignment="1">
      <alignment horizontal="center" vertical="center"/>
    </xf>
    <xf numFmtId="0" fontId="27" fillId="0" borderId="26" xfId="0" applyFont="1" applyBorder="1" applyAlignment="1">
      <alignment vertical="center"/>
    </xf>
    <xf numFmtId="0" fontId="27" fillId="0" borderId="15" xfId="0" applyFont="1" applyBorder="1" applyAlignment="1">
      <alignment vertical="center"/>
    </xf>
    <xf numFmtId="0" fontId="27" fillId="0" borderId="18" xfId="0" applyFont="1" applyBorder="1" applyAlignment="1">
      <alignment vertical="center"/>
    </xf>
    <xf numFmtId="0" fontId="11" fillId="0" borderId="6" xfId="0" applyFont="1" applyBorder="1" applyAlignment="1">
      <alignment horizontal="center" vertical="center"/>
    </xf>
    <xf numFmtId="0" fontId="10" fillId="0" borderId="6" xfId="0" applyFont="1" applyBorder="1" applyAlignment="1">
      <alignment horizontal="center" vertical="center"/>
    </xf>
    <xf numFmtId="43" fontId="10" fillId="0" borderId="6" xfId="1" applyFont="1" applyBorder="1" applyAlignment="1">
      <alignment horizontal="center" vertical="center"/>
    </xf>
    <xf numFmtId="43" fontId="29" fillId="0" borderId="6" xfId="1" applyFont="1" applyBorder="1" applyAlignment="1">
      <alignment horizontal="center" vertical="center"/>
    </xf>
    <xf numFmtId="0" fontId="10" fillId="0" borderId="6" xfId="1" applyNumberFormat="1" applyFont="1" applyBorder="1" applyAlignment="1">
      <alignment horizontal="center" vertical="center"/>
    </xf>
    <xf numFmtId="0" fontId="10" fillId="0" borderId="23" xfId="0" applyFont="1" applyBorder="1" applyAlignment="1">
      <alignment horizontal="center" vertical="center"/>
    </xf>
    <xf numFmtId="0" fontId="30" fillId="0" borderId="7" xfId="0" applyFont="1" applyBorder="1" applyAlignment="1">
      <alignment horizontal="center" vertical="center"/>
    </xf>
    <xf numFmtId="2" fontId="8" fillId="0" borderId="6" xfId="0" applyNumberFormat="1" applyFont="1" applyBorder="1" applyAlignment="1">
      <alignment horizontal="center" vertical="center"/>
    </xf>
    <xf numFmtId="2" fontId="8" fillId="0" borderId="7" xfId="1" applyNumberFormat="1" applyFont="1" applyFill="1" applyBorder="1" applyAlignment="1">
      <alignment horizontal="center" vertical="center"/>
    </xf>
    <xf numFmtId="2" fontId="8" fillId="0" borderId="6" xfId="1" applyNumberFormat="1" applyFont="1" applyFill="1" applyBorder="1" applyAlignment="1">
      <alignment horizontal="center" vertical="center"/>
    </xf>
    <xf numFmtId="2" fontId="8" fillId="0" borderId="8" xfId="1" applyNumberFormat="1" applyFont="1" applyFill="1" applyBorder="1" applyAlignment="1">
      <alignment vertical="center"/>
    </xf>
    <xf numFmtId="2" fontId="8" fillId="0" borderId="9" xfId="1" applyNumberFormat="1" applyFont="1" applyFill="1" applyBorder="1" applyAlignment="1">
      <alignment vertical="center"/>
    </xf>
    <xf numFmtId="2" fontId="7" fillId="0" borderId="9" xfId="1" applyNumberFormat="1" applyFont="1" applyFill="1" applyBorder="1" applyAlignment="1">
      <alignment vertical="center"/>
    </xf>
    <xf numFmtId="0" fontId="6" fillId="0" borderId="6" xfId="1" applyNumberFormat="1" applyFont="1" applyBorder="1" applyAlignment="1">
      <alignment horizontal="center" vertical="center"/>
    </xf>
    <xf numFmtId="2" fontId="7" fillId="0" borderId="10" xfId="0" applyNumberFormat="1" applyFont="1" applyBorder="1" applyAlignment="1">
      <alignment vertical="center"/>
    </xf>
    <xf numFmtId="0" fontId="11" fillId="0" borderId="7" xfId="0" applyFont="1" applyBorder="1" applyAlignment="1">
      <alignment horizontal="center" vertical="center"/>
    </xf>
    <xf numFmtId="2" fontId="8" fillId="0" borderId="6" xfId="1" applyNumberFormat="1" applyFont="1" applyBorder="1" applyAlignment="1">
      <alignment vertical="center"/>
    </xf>
    <xf numFmtId="2" fontId="7" fillId="0" borderId="6" xfId="1" applyNumberFormat="1" applyFont="1" applyBorder="1" applyAlignment="1">
      <alignment vertical="center"/>
    </xf>
    <xf numFmtId="0" fontId="31" fillId="0" borderId="7" xfId="0" applyFont="1" applyBorder="1" applyAlignment="1">
      <alignment horizontal="center" vertical="center"/>
    </xf>
    <xf numFmtId="2" fontId="8" fillId="0" borderId="7" xfId="0" applyNumberFormat="1" applyFont="1" applyBorder="1" applyAlignment="1">
      <alignment horizontal="center" vertical="center"/>
    </xf>
    <xf numFmtId="2" fontId="7" fillId="0" borderId="12" xfId="0" applyNumberFormat="1" applyFont="1" applyBorder="1" applyAlignment="1">
      <alignment vertical="center"/>
    </xf>
    <xf numFmtId="164" fontId="17" fillId="0" borderId="17" xfId="1" applyNumberFormat="1" applyFont="1" applyFill="1" applyBorder="1" applyAlignment="1">
      <alignment horizontal="center" vertical="center"/>
    </xf>
    <xf numFmtId="2" fontId="6" fillId="0" borderId="6" xfId="1" applyNumberFormat="1" applyFont="1" applyBorder="1" applyAlignment="1">
      <alignment horizontal="center" vertical="center"/>
    </xf>
    <xf numFmtId="0" fontId="8" fillId="0" borderId="9" xfId="0" applyFont="1" applyBorder="1" applyAlignment="1">
      <alignment horizontal="center" vertical="center"/>
    </xf>
    <xf numFmtId="0" fontId="34" fillId="0" borderId="7" xfId="0" applyFont="1" applyBorder="1" applyAlignment="1">
      <alignment horizontal="center" vertical="center"/>
    </xf>
    <xf numFmtId="2" fontId="33" fillId="0" borderId="6" xfId="0" applyNumberFormat="1" applyFont="1" applyBorder="1" applyAlignment="1">
      <alignment horizontal="center" vertical="center"/>
    </xf>
    <xf numFmtId="0" fontId="35" fillId="0" borderId="7" xfId="0" applyFont="1" applyBorder="1" applyAlignment="1">
      <alignment horizontal="center" vertical="center"/>
    </xf>
    <xf numFmtId="0" fontId="39" fillId="0" borderId="9" xfId="0" applyFont="1" applyBorder="1" applyAlignment="1">
      <alignment horizontal="center" vertical="center"/>
    </xf>
    <xf numFmtId="0" fontId="9" fillId="0" borderId="23" xfId="0" applyFont="1" applyBorder="1" applyAlignment="1">
      <alignment horizontal="center" vertical="center"/>
    </xf>
    <xf numFmtId="0" fontId="9" fillId="0" borderId="20" xfId="0" applyFont="1" applyBorder="1" applyAlignment="1">
      <alignment horizontal="center" vertical="center"/>
    </xf>
    <xf numFmtId="0" fontId="9" fillId="0" borderId="19" xfId="0" applyFont="1" applyBorder="1" applyAlignment="1">
      <alignment horizontal="center" vertical="center"/>
    </xf>
    <xf numFmtId="43" fontId="9" fillId="0" borderId="19" xfId="1" applyFont="1" applyBorder="1" applyAlignment="1">
      <alignment horizontal="center" vertical="center"/>
    </xf>
    <xf numFmtId="0" fontId="36" fillId="0" borderId="7" xfId="0" applyFont="1" applyBorder="1" applyAlignment="1">
      <alignment horizontal="center" vertical="center"/>
    </xf>
    <xf numFmtId="2" fontId="8" fillId="0" borderId="9" xfId="0" applyNumberFormat="1" applyFont="1" applyBorder="1" applyAlignment="1">
      <alignment horizontal="center" vertical="center"/>
    </xf>
    <xf numFmtId="2" fontId="33" fillId="0" borderId="7" xfId="0" applyNumberFormat="1" applyFont="1" applyBorder="1" applyAlignment="1">
      <alignment horizontal="center" vertical="center"/>
    </xf>
    <xf numFmtId="0" fontId="8" fillId="0" borderId="9" xfId="0" applyFont="1" applyBorder="1" applyAlignment="1">
      <alignment vertical="center"/>
    </xf>
    <xf numFmtId="2" fontId="41" fillId="0" borderId="6" xfId="1" applyNumberFormat="1" applyFont="1" applyFill="1" applyBorder="1" applyAlignment="1">
      <alignment horizontal="center" vertical="center"/>
    </xf>
    <xf numFmtId="2" fontId="8" fillId="0" borderId="8" xfId="1" applyNumberFormat="1" applyFont="1" applyFill="1" applyBorder="1" applyAlignment="1">
      <alignment horizontal="center" vertical="center"/>
    </xf>
    <xf numFmtId="2" fontId="22" fillId="0" borderId="6" xfId="1" applyNumberFormat="1" applyFont="1" applyBorder="1" applyAlignment="1">
      <alignment horizontal="center" vertical="center"/>
    </xf>
    <xf numFmtId="0" fontId="22" fillId="0" borderId="6" xfId="1" applyNumberFormat="1" applyFont="1" applyBorder="1" applyAlignment="1">
      <alignment horizontal="center" vertical="center"/>
    </xf>
    <xf numFmtId="2" fontId="10" fillId="0" borderId="6" xfId="1" applyNumberFormat="1" applyFont="1" applyBorder="1" applyAlignment="1">
      <alignment horizontal="center" vertical="center"/>
    </xf>
    <xf numFmtId="0" fontId="12" fillId="0" borderId="11" xfId="0" applyFont="1" applyBorder="1" applyAlignment="1">
      <alignment horizontal="center" vertical="center"/>
    </xf>
    <xf numFmtId="2" fontId="8" fillId="0" borderId="9" xfId="1" applyNumberFormat="1" applyFont="1" applyBorder="1" applyAlignment="1">
      <alignment vertical="center"/>
    </xf>
    <xf numFmtId="2" fontId="7" fillId="0" borderId="9" xfId="1" applyNumberFormat="1" applyFont="1" applyBorder="1" applyAlignment="1">
      <alignment vertical="center"/>
    </xf>
    <xf numFmtId="0" fontId="43" fillId="0" borderId="7" xfId="0" applyFont="1" applyBorder="1" applyAlignment="1">
      <alignment horizontal="center" vertical="center"/>
    </xf>
    <xf numFmtId="2" fontId="43" fillId="0" borderId="6" xfId="0" applyNumberFormat="1" applyFont="1" applyBorder="1" applyAlignment="1">
      <alignment horizontal="center" vertical="center"/>
    </xf>
    <xf numFmtId="2" fontId="43" fillId="0" borderId="7" xfId="1" applyNumberFormat="1" applyFont="1" applyFill="1" applyBorder="1" applyAlignment="1">
      <alignment horizontal="center" vertical="center"/>
    </xf>
    <xf numFmtId="2" fontId="43" fillId="0" borderId="6" xfId="1" applyNumberFormat="1" applyFont="1" applyFill="1" applyBorder="1" applyAlignment="1">
      <alignment horizontal="center" vertical="center"/>
    </xf>
    <xf numFmtId="2" fontId="43" fillId="0" borderId="8" xfId="1" applyNumberFormat="1" applyFont="1" applyFill="1" applyBorder="1" applyAlignment="1">
      <alignment vertical="center"/>
    </xf>
    <xf numFmtId="2" fontId="43" fillId="0" borderId="9" xfId="1" applyNumberFormat="1" applyFont="1" applyFill="1" applyBorder="1" applyAlignment="1">
      <alignment vertical="center"/>
    </xf>
    <xf numFmtId="4" fontId="43" fillId="0" borderId="6" xfId="1" applyNumberFormat="1" applyFont="1" applyBorder="1" applyAlignment="1">
      <alignment horizontal="center" vertical="center"/>
    </xf>
    <xf numFmtId="4" fontId="6" fillId="0" borderId="6" xfId="1" applyNumberFormat="1" applyFont="1" applyBorder="1" applyAlignment="1">
      <alignment horizontal="center" vertical="center"/>
    </xf>
    <xf numFmtId="2" fontId="44" fillId="0" borderId="6" xfId="0" applyNumberFormat="1" applyFont="1" applyBorder="1" applyAlignment="1">
      <alignment horizontal="center" vertical="center"/>
    </xf>
    <xf numFmtId="2" fontId="44" fillId="0" borderId="7" xfId="1" applyNumberFormat="1" applyFont="1" applyFill="1" applyBorder="1" applyAlignment="1">
      <alignment horizontal="center" vertical="center"/>
    </xf>
    <xf numFmtId="2" fontId="44" fillId="0" borderId="6" xfId="1" applyNumberFormat="1" applyFont="1" applyFill="1" applyBorder="1" applyAlignment="1">
      <alignment horizontal="center" vertical="center"/>
    </xf>
    <xf numFmtId="2" fontId="44" fillId="0" borderId="8" xfId="1" applyNumberFormat="1" applyFont="1" applyFill="1" applyBorder="1" applyAlignment="1">
      <alignment horizontal="center" vertical="center"/>
    </xf>
    <xf numFmtId="2" fontId="44" fillId="0" borderId="6" xfId="1" applyNumberFormat="1" applyFont="1" applyBorder="1" applyAlignment="1">
      <alignment vertical="center"/>
    </xf>
    <xf numFmtId="0" fontId="22" fillId="0" borderId="7" xfId="0" applyFont="1" applyBorder="1" applyAlignment="1">
      <alignment horizontal="center" vertical="center"/>
    </xf>
    <xf numFmtId="2" fontId="39" fillId="0" borderId="7" xfId="1" applyNumberFormat="1" applyFont="1" applyFill="1" applyBorder="1" applyAlignment="1">
      <alignment horizontal="center" vertical="center"/>
    </xf>
    <xf numFmtId="2" fontId="39" fillId="0" borderId="6" xfId="1" applyNumberFormat="1" applyFont="1" applyFill="1" applyBorder="1" applyAlignment="1">
      <alignment horizontal="center" vertical="center"/>
    </xf>
    <xf numFmtId="2" fontId="39" fillId="0" borderId="6" xfId="1" applyNumberFormat="1" applyFont="1" applyBorder="1" applyAlignment="1">
      <alignment vertical="center"/>
    </xf>
    <xf numFmtId="2" fontId="36" fillId="0" borderId="6" xfId="1" applyNumberFormat="1" applyFont="1" applyBorder="1" applyAlignment="1">
      <alignment horizontal="center" vertical="center"/>
    </xf>
    <xf numFmtId="2" fontId="39" fillId="0" borderId="8" xfId="1" applyNumberFormat="1" applyFont="1" applyFill="1" applyBorder="1" applyAlignment="1">
      <alignment vertical="center"/>
    </xf>
    <xf numFmtId="0" fontId="8" fillId="0" borderId="0" xfId="0" applyFont="1" applyAlignment="1">
      <alignment horizontal="center" vertical="center"/>
    </xf>
    <xf numFmtId="2" fontId="7" fillId="0" borderId="6" xfId="1" applyNumberFormat="1" applyFont="1" applyBorder="1" applyAlignment="1">
      <alignment horizontal="center" vertical="center"/>
    </xf>
    <xf numFmtId="0" fontId="8" fillId="0" borderId="9" xfId="0" applyFont="1" applyBorder="1" applyAlignment="1">
      <alignment horizontal="center" vertical="center"/>
    </xf>
    <xf numFmtId="0" fontId="8" fillId="0" borderId="7" xfId="0" applyFont="1" applyBorder="1" applyAlignment="1">
      <alignment horizontal="center" vertical="center"/>
    </xf>
    <xf numFmtId="0" fontId="30" fillId="0" borderId="7" xfId="0" applyFont="1" applyBorder="1" applyAlignment="1">
      <alignment horizontal="center" vertical="center"/>
    </xf>
    <xf numFmtId="43" fontId="9" fillId="0" borderId="3" xfId="1" applyFont="1" applyBorder="1" applyAlignment="1">
      <alignment horizontal="center" vertical="center"/>
    </xf>
    <xf numFmtId="0" fontId="30" fillId="0" borderId="7" xfId="0" applyFont="1" applyBorder="1" applyAlignment="1">
      <alignment horizontal="center" vertical="center"/>
    </xf>
    <xf numFmtId="0" fontId="45" fillId="0" borderId="7" xfId="0" applyFont="1" applyBorder="1" applyAlignment="1">
      <alignment horizontal="center" vertical="center"/>
    </xf>
    <xf numFmtId="0" fontId="39" fillId="0" borderId="7" xfId="0" applyFont="1" applyBorder="1" applyAlignment="1">
      <alignment horizontal="center" vertical="center"/>
    </xf>
    <xf numFmtId="2" fontId="39" fillId="0" borderId="6" xfId="0" applyNumberFormat="1" applyFont="1" applyBorder="1" applyAlignment="1">
      <alignment horizontal="center" vertical="center"/>
    </xf>
    <xf numFmtId="2" fontId="39" fillId="0" borderId="8" xfId="1" applyNumberFormat="1" applyFont="1" applyFill="1" applyBorder="1" applyAlignment="1">
      <alignment horizontal="center" vertical="center"/>
    </xf>
    <xf numFmtId="0" fontId="8" fillId="0" borderId="19" xfId="0" applyFont="1" applyBorder="1" applyAlignment="1">
      <alignment vertical="center"/>
    </xf>
    <xf numFmtId="0" fontId="8" fillId="0" borderId="7" xfId="0" applyFont="1" applyBorder="1" applyAlignment="1">
      <alignment vertical="center"/>
    </xf>
    <xf numFmtId="2" fontId="8" fillId="0" borderId="6" xfId="1" applyNumberFormat="1" applyFont="1" applyBorder="1" applyAlignment="1">
      <alignment horizontal="center" vertical="center"/>
    </xf>
    <xf numFmtId="2" fontId="8" fillId="0" borderId="9" xfId="1" applyNumberFormat="1" applyFont="1" applyBorder="1" applyAlignment="1">
      <alignment horizontal="center" vertical="center"/>
    </xf>
    <xf numFmtId="2" fontId="7" fillId="0" borderId="9" xfId="1" applyNumberFormat="1" applyFont="1" applyBorder="1" applyAlignment="1">
      <alignment horizontal="center" vertical="center"/>
    </xf>
    <xf numFmtId="2" fontId="39" fillId="0" borderId="6" xfId="1" applyNumberFormat="1" applyFont="1" applyBorder="1" applyAlignment="1">
      <alignment horizontal="center" vertical="center"/>
    </xf>
    <xf numFmtId="0" fontId="46" fillId="0" borderId="7" xfId="0" applyFont="1" applyBorder="1" applyAlignment="1">
      <alignment horizontal="center" vertical="center"/>
    </xf>
    <xf numFmtId="0" fontId="47" fillId="0" borderId="7" xfId="0" applyFont="1" applyBorder="1" applyAlignment="1">
      <alignment horizontal="center" vertical="center"/>
    </xf>
    <xf numFmtId="0" fontId="34" fillId="0" borderId="19" xfId="0" applyFont="1" applyBorder="1" applyAlignment="1">
      <alignment horizontal="center" vertical="center"/>
    </xf>
    <xf numFmtId="0" fontId="34" fillId="0" borderId="8" xfId="0" applyFont="1" applyBorder="1" applyAlignment="1">
      <alignment horizontal="center" vertical="center"/>
    </xf>
    <xf numFmtId="0" fontId="31" fillId="0" borderId="7" xfId="0" applyFont="1" applyBorder="1" applyAlignment="1">
      <alignment horizontal="center" vertical="center"/>
    </xf>
    <xf numFmtId="43" fontId="9" fillId="0" borderId="19" xfId="1" applyFont="1" applyBorder="1" applyAlignment="1">
      <alignment horizontal="center" vertical="center"/>
    </xf>
    <xf numFmtId="43" fontId="9" fillId="0" borderId="3" xfId="1" applyFont="1" applyBorder="1" applyAlignment="1">
      <alignment horizontal="center" vertical="center"/>
    </xf>
    <xf numFmtId="43" fontId="9" fillId="0" borderId="21" xfId="1" applyFont="1" applyBorder="1" applyAlignment="1">
      <alignment horizontal="center" vertical="center"/>
    </xf>
    <xf numFmtId="43" fontId="9" fillId="0" borderId="22" xfId="1" applyFont="1" applyBorder="1" applyAlignment="1">
      <alignment horizontal="center" vertical="center"/>
    </xf>
    <xf numFmtId="0" fontId="9" fillId="0" borderId="23" xfId="0" applyFont="1" applyBorder="1" applyAlignment="1">
      <alignment horizontal="center" vertical="center"/>
    </xf>
    <xf numFmtId="0" fontId="9" fillId="0" borderId="4" xfId="0" applyFont="1" applyBorder="1" applyAlignment="1">
      <alignment horizontal="center" vertical="center"/>
    </xf>
    <xf numFmtId="0" fontId="27" fillId="0" borderId="13" xfId="0" applyFont="1" applyBorder="1" applyAlignment="1">
      <alignment vertical="center"/>
    </xf>
    <xf numFmtId="0" fontId="27" fillId="0" borderId="14" xfId="0" applyFont="1" applyBorder="1" applyAlignment="1">
      <alignment vertical="center"/>
    </xf>
    <xf numFmtId="0" fontId="27" fillId="0" borderId="14" xfId="0" applyFont="1" applyBorder="1" applyAlignment="1">
      <alignment horizontal="center" vertical="center"/>
    </xf>
    <xf numFmtId="0" fontId="27" fillId="0" borderId="14" xfId="0" applyFont="1" applyBorder="1" applyAlignment="1">
      <alignment horizontal="right" vertical="center"/>
    </xf>
    <xf numFmtId="0" fontId="27" fillId="0" borderId="14" xfId="0" applyFont="1" applyBorder="1" applyAlignment="1">
      <alignment horizontal="right" vertical="center" wrapText="1"/>
    </xf>
    <xf numFmtId="0" fontId="27" fillId="0" borderId="16" xfId="0" applyFont="1" applyBorder="1" applyAlignment="1">
      <alignment horizontal="right" vertical="top" wrapText="1"/>
    </xf>
    <xf numFmtId="0" fontId="27" fillId="0" borderId="17" xfId="0" applyFont="1" applyBorder="1" applyAlignment="1">
      <alignment horizontal="right" vertical="top" wrapText="1"/>
    </xf>
    <xf numFmtId="0" fontId="9" fillId="0" borderId="20" xfId="0" applyFont="1" applyBorder="1" applyAlignment="1">
      <alignment horizontal="center" vertical="center"/>
    </xf>
    <xf numFmtId="0" fontId="9" fillId="0" borderId="2" xfId="0" applyFont="1" applyBorder="1" applyAlignment="1">
      <alignment horizontal="center" vertical="center"/>
    </xf>
    <xf numFmtId="0" fontId="9" fillId="0" borderId="19" xfId="0" applyFont="1" applyBorder="1" applyAlignment="1">
      <alignment horizontal="center" vertical="center"/>
    </xf>
    <xf numFmtId="0" fontId="9" fillId="0" borderId="3" xfId="0" applyFont="1" applyBorder="1" applyAlignment="1">
      <alignment horizontal="center" vertical="center"/>
    </xf>
    <xf numFmtId="0" fontId="5" fillId="0" borderId="30" xfId="0" applyFont="1" applyBorder="1" applyAlignment="1">
      <alignment horizontal="center"/>
    </xf>
    <xf numFmtId="0" fontId="5" fillId="0" borderId="31" xfId="0" applyFont="1" applyBorder="1" applyAlignment="1">
      <alignment horizontal="center"/>
    </xf>
    <xf numFmtId="0" fontId="5" fillId="0" borderId="32" xfId="0" applyFont="1" applyBorder="1" applyAlignment="1">
      <alignment horizontal="center"/>
    </xf>
    <xf numFmtId="0" fontId="5" fillId="0" borderId="33" xfId="0" applyFont="1" applyBorder="1" applyAlignment="1">
      <alignment horizontal="center"/>
    </xf>
    <xf numFmtId="0" fontId="5" fillId="0" borderId="34" xfId="0" applyFont="1" applyBorder="1" applyAlignment="1">
      <alignment horizontal="center"/>
    </xf>
    <xf numFmtId="0" fontId="5" fillId="0" borderId="36" xfId="0" applyFont="1" applyBorder="1" applyAlignment="1">
      <alignment horizontal="center"/>
    </xf>
    <xf numFmtId="0" fontId="5" fillId="0" borderId="1" xfId="0" applyFont="1" applyBorder="1" applyAlignment="1">
      <alignment horizontal="center"/>
    </xf>
    <xf numFmtId="0" fontId="5" fillId="0" borderId="0" xfId="0" applyFont="1" applyAlignment="1">
      <alignment horizontal="center"/>
    </xf>
    <xf numFmtId="0" fontId="5" fillId="0" borderId="35" xfId="0" applyFont="1" applyBorder="1" applyAlignment="1">
      <alignment horizontal="center"/>
    </xf>
    <xf numFmtId="43" fontId="5" fillId="0" borderId="30" xfId="1" applyFont="1" applyBorder="1" applyAlignment="1">
      <alignment horizontal="center"/>
    </xf>
    <xf numFmtId="43" fontId="5" fillId="0" borderId="31" xfId="1" applyFont="1" applyBorder="1" applyAlignment="1">
      <alignment horizontal="center"/>
    </xf>
    <xf numFmtId="43" fontId="5" fillId="0" borderId="32" xfId="1" applyFont="1" applyBorder="1" applyAlignment="1">
      <alignment horizontal="center"/>
    </xf>
    <xf numFmtId="43" fontId="5" fillId="0" borderId="33" xfId="1" applyFont="1" applyBorder="1" applyAlignment="1">
      <alignment horizontal="center"/>
    </xf>
    <xf numFmtId="43" fontId="5" fillId="0" borderId="34" xfId="1" applyFont="1" applyBorder="1" applyAlignment="1">
      <alignment horizontal="center"/>
    </xf>
    <xf numFmtId="43" fontId="5" fillId="0" borderId="36" xfId="1" applyFont="1" applyBorder="1" applyAlignment="1">
      <alignment horizontal="center"/>
    </xf>
    <xf numFmtId="43" fontId="5" fillId="0" borderId="1" xfId="1" applyFont="1" applyBorder="1" applyAlignment="1">
      <alignment horizontal="center"/>
    </xf>
    <xf numFmtId="43" fontId="5" fillId="0" borderId="0" xfId="1" applyFont="1" applyBorder="1" applyAlignment="1">
      <alignment horizontal="center"/>
    </xf>
    <xf numFmtId="43" fontId="5" fillId="0" borderId="35" xfId="1" applyFont="1" applyBorder="1" applyAlignment="1">
      <alignment horizontal="center"/>
    </xf>
    <xf numFmtId="0" fontId="27" fillId="0" borderId="24" xfId="0" applyFont="1" applyBorder="1" applyAlignment="1">
      <alignment horizontal="right" vertical="center" wrapText="1"/>
    </xf>
    <xf numFmtId="0" fontId="27" fillId="0" borderId="25" xfId="0" applyFont="1" applyBorder="1" applyAlignment="1">
      <alignment horizontal="right" vertical="center"/>
    </xf>
    <xf numFmtId="0" fontId="42" fillId="0" borderId="27" xfId="0" applyFont="1" applyBorder="1" applyAlignment="1">
      <alignment horizontal="center" vertical="center"/>
    </xf>
    <xf numFmtId="0" fontId="42" fillId="0" borderId="28" xfId="0" applyFont="1" applyBorder="1" applyAlignment="1">
      <alignment horizontal="center" vertical="center"/>
    </xf>
    <xf numFmtId="0" fontId="42" fillId="0" borderId="29" xfId="0" applyFont="1" applyBorder="1" applyAlignment="1">
      <alignment horizontal="center" vertical="center"/>
    </xf>
    <xf numFmtId="0" fontId="30" fillId="0" borderId="9" xfId="0" applyFont="1" applyBorder="1" applyAlignment="1">
      <alignment horizontal="center" vertical="center"/>
    </xf>
    <xf numFmtId="0" fontId="30" fillId="0" borderId="7" xfId="0" applyFont="1" applyBorder="1" applyAlignment="1">
      <alignment horizontal="center" vertical="center"/>
    </xf>
    <xf numFmtId="0" fontId="27" fillId="0" borderId="16" xfId="0" applyFont="1" applyBorder="1" applyAlignment="1">
      <alignment horizontal="right" vertical="center" wrapText="1"/>
    </xf>
    <xf numFmtId="0" fontId="27" fillId="0" borderId="17" xfId="0" applyFont="1" applyBorder="1" applyAlignment="1">
      <alignment horizontal="right" vertical="center" wrapText="1"/>
    </xf>
    <xf numFmtId="0" fontId="40" fillId="0" borderId="27" xfId="0" applyFont="1" applyBorder="1" applyAlignment="1">
      <alignment horizontal="center" vertical="center"/>
    </xf>
    <xf numFmtId="0" fontId="40" fillId="0" borderId="28" xfId="0" applyFont="1" applyBorder="1" applyAlignment="1">
      <alignment horizontal="center" vertical="center"/>
    </xf>
    <xf numFmtId="0" fontId="40" fillId="0" borderId="29" xfId="0" applyFont="1" applyBorder="1" applyAlignment="1">
      <alignment horizontal="center" vertical="center"/>
    </xf>
    <xf numFmtId="2" fontId="8" fillId="0" borderId="27" xfId="1" applyNumberFormat="1" applyFont="1" applyFill="1" applyBorder="1" applyAlignment="1">
      <alignment horizontal="center" vertical="center"/>
    </xf>
    <xf numFmtId="2" fontId="8" fillId="0" borderId="28" xfId="1" applyNumberFormat="1" applyFont="1" applyFill="1" applyBorder="1" applyAlignment="1">
      <alignment horizontal="center" vertical="center"/>
    </xf>
    <xf numFmtId="2" fontId="8" fillId="0" borderId="29" xfId="1" applyNumberFormat="1" applyFont="1" applyFill="1" applyBorder="1" applyAlignment="1">
      <alignment horizontal="center" vertical="center"/>
    </xf>
    <xf numFmtId="0" fontId="30" fillId="0" borderId="19" xfId="0" applyFont="1" applyBorder="1" applyAlignment="1">
      <alignment horizontal="center" vertical="center"/>
    </xf>
    <xf numFmtId="0" fontId="31" fillId="0" borderId="9" xfId="0" applyFont="1" applyBorder="1" applyAlignment="1">
      <alignment horizontal="center" vertical="center"/>
    </xf>
    <xf numFmtId="0" fontId="31" fillId="0" borderId="19" xfId="0" applyFont="1" applyBorder="1" applyAlignment="1">
      <alignment horizontal="center" vertical="center"/>
    </xf>
    <xf numFmtId="0" fontId="31" fillId="0" borderId="7" xfId="0" applyFont="1" applyBorder="1" applyAlignment="1">
      <alignment horizontal="center" vertical="center"/>
    </xf>
    <xf numFmtId="0" fontId="10" fillId="0" borderId="7" xfId="0" applyFont="1" applyBorder="1" applyAlignment="1">
      <alignment horizontal="center" vertical="center"/>
    </xf>
    <xf numFmtId="43" fontId="10" fillId="0" borderId="7" xfId="1" applyFont="1" applyBorder="1" applyAlignment="1">
      <alignment horizontal="center" vertical="center"/>
    </xf>
    <xf numFmtId="43" fontId="10" fillId="0" borderId="8" xfId="1" applyFont="1" applyBorder="1" applyAlignment="1">
      <alignment horizontal="center" vertical="center"/>
    </xf>
    <xf numFmtId="43" fontId="10" fillId="0" borderId="9" xfId="1" applyFont="1" applyBorder="1" applyAlignment="1">
      <alignment horizontal="center" vertical="center"/>
    </xf>
  </cellXfs>
  <cellStyles count="20">
    <cellStyle name="Comma" xfId="1" builtinId="3"/>
    <cellStyle name="Comma 2" xfId="17" xr:uid="{00000000-0005-0000-0000-000001000000}"/>
    <cellStyle name="Comma 3" xfId="15" xr:uid="{00000000-0005-0000-0000-000002000000}"/>
    <cellStyle name="Comma 4" xfId="12" xr:uid="{00000000-0005-0000-0000-000003000000}"/>
    <cellStyle name="Normal" xfId="0" builtinId="0"/>
    <cellStyle name="Normal 2" xfId="2" xr:uid="{00000000-0005-0000-0000-000005000000}"/>
    <cellStyle name="Normal 2 2" xfId="8" xr:uid="{00000000-0005-0000-0000-000006000000}"/>
    <cellStyle name="Normal 2 2 2" xfId="7" xr:uid="{00000000-0005-0000-0000-000007000000}"/>
    <cellStyle name="Normal 3" xfId="4" xr:uid="{00000000-0005-0000-0000-000008000000}"/>
    <cellStyle name="Normal 3 2 2" xfId="10" xr:uid="{00000000-0005-0000-0000-000009000000}"/>
    <cellStyle name="Normal 4" xfId="5" xr:uid="{00000000-0005-0000-0000-00000A000000}"/>
    <cellStyle name="Normal 4 2 2" xfId="9" xr:uid="{00000000-0005-0000-0000-00000B000000}"/>
    <cellStyle name="Normal 5" xfId="14" xr:uid="{00000000-0005-0000-0000-00000C000000}"/>
    <cellStyle name="Normal 6" xfId="3" xr:uid="{00000000-0005-0000-0000-00000D000000}"/>
    <cellStyle name="Normal 7" xfId="19" xr:uid="{00000000-0005-0000-0000-00000E000000}"/>
    <cellStyle name="Percent 2" xfId="13" xr:uid="{00000000-0005-0000-0000-00000F000000}"/>
    <cellStyle name="Percent 2 2 2" xfId="11" xr:uid="{00000000-0005-0000-0000-000010000000}"/>
    <cellStyle name="عادي 2" xfId="6" xr:uid="{00000000-0005-0000-0000-000011000000}"/>
    <cellStyle name="عادي 3" xfId="16" xr:uid="{00000000-0005-0000-0000-000012000000}"/>
    <cellStyle name="عادي 4" xfId="18"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6123075-265B-41B1-AC65-74B6A4B1B9E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40289" name="Object 1" hidden="1">
              <a:extLst>
                <a:ext uri="{63B3BB69-23CF-44E3-9099-C40C66FF867C}">
                  <a14:compatExt spid="_x0000_s140289"/>
                </a:ext>
                <a:ext uri="{FF2B5EF4-FFF2-40B4-BE49-F238E27FC236}">
                  <a16:creationId xmlns:a16="http://schemas.microsoft.com/office/drawing/2014/main" id="{5196C0AD-F725-438D-A11C-DD2E90617C6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4" name="Picture 3">
          <a:extLst>
            <a:ext uri="{FF2B5EF4-FFF2-40B4-BE49-F238E27FC236}">
              <a16:creationId xmlns:a16="http://schemas.microsoft.com/office/drawing/2014/main" id="{D2FFFE22-8F04-4DE4-A450-1843280D2A65}"/>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EBE521D-07AD-4491-8FD1-D1BAF93919B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A4E69E33-867B-4332-82D6-8A38EACDA78D}"/>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1037AEF4-E190-4609-8B78-9771CD1DDF27}"/>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10593" name="Object 1" hidden="1">
              <a:extLst>
                <a:ext uri="{63B3BB69-23CF-44E3-9099-C40C66FF867C}">
                  <a14:compatExt spid="_x0000_s110593"/>
                </a:ext>
                <a:ext uri="{FF2B5EF4-FFF2-40B4-BE49-F238E27FC236}">
                  <a16:creationId xmlns:a16="http://schemas.microsoft.com/office/drawing/2014/main" id="{00000000-0008-0000-0000-000001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82945" name="Object 1" hidden="1">
              <a:extLst>
                <a:ext uri="{63B3BB69-23CF-44E3-9099-C40C66FF867C}">
                  <a14:compatExt spid="_x0000_s82945"/>
                </a:ext>
                <a:ext uri="{FF2B5EF4-FFF2-40B4-BE49-F238E27FC236}">
                  <a16:creationId xmlns:a16="http://schemas.microsoft.com/office/drawing/2014/main" id="{00000000-0008-0000-0100-0000014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80897" name="Object 1" hidden="1">
              <a:extLst>
                <a:ext uri="{63B3BB69-23CF-44E3-9099-C40C66FF867C}">
                  <a14:compatExt spid="_x0000_s80897"/>
                </a:ext>
                <a:ext uri="{FF2B5EF4-FFF2-40B4-BE49-F238E27FC236}">
                  <a16:creationId xmlns:a16="http://schemas.microsoft.com/office/drawing/2014/main" id="{00000000-0008-0000-0200-0000013C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5" name="صورة 2">
          <a:extLst>
            <a:ext uri="{FF2B5EF4-FFF2-40B4-BE49-F238E27FC236}">
              <a16:creationId xmlns:a16="http://schemas.microsoft.com/office/drawing/2014/main" id="{00000000-0008-0000-0300-000005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204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300-000001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rotWithShape="1">
        <a:blip xmlns:r="http://schemas.openxmlformats.org/officeDocument/2006/relationships" r:embed="rId2"/>
        <a:srcRect l="4443" r="2690" b="12637"/>
        <a:stretch/>
      </xdr:blipFill>
      <xdr:spPr>
        <a:xfrm>
          <a:off x="22266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2058590" y="0"/>
          <a:ext cx="9763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4644135" y="799975"/>
          <a:ext cx="965762" cy="253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0721" name="Object 1" hidden="1">
              <a:extLst>
                <a:ext uri="{63B3BB69-23CF-44E3-9099-C40C66FF867C}">
                  <a14:compatExt spid="_x0000_s30721"/>
                </a:ext>
                <a:ext uri="{FF2B5EF4-FFF2-40B4-BE49-F238E27FC236}">
                  <a16:creationId xmlns:a16="http://schemas.microsoft.com/office/drawing/2014/main" id="{00000000-0008-0000-0400-0000017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75777" name="Object 1" hidden="1">
              <a:extLst>
                <a:ext uri="{63B3BB69-23CF-44E3-9099-C40C66FF867C}">
                  <a14:compatExt spid="_x0000_s75777"/>
                </a:ext>
                <a:ext uri="{FF2B5EF4-FFF2-40B4-BE49-F238E27FC236}">
                  <a16:creationId xmlns:a16="http://schemas.microsoft.com/office/drawing/2014/main" id="{00000000-0008-0000-0500-00000128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1745" name="Object 1" hidden="1">
              <a:extLst>
                <a:ext uri="{63B3BB69-23CF-44E3-9099-C40C66FF867C}">
                  <a14:compatExt spid="_x0000_s31745"/>
                </a:ext>
                <a:ext uri="{FF2B5EF4-FFF2-40B4-BE49-F238E27FC236}">
                  <a16:creationId xmlns:a16="http://schemas.microsoft.com/office/drawing/2014/main" id="{00000000-0008-0000-0600-0000017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77825" name="Object 1" hidden="1">
              <a:extLst>
                <a:ext uri="{63B3BB69-23CF-44E3-9099-C40C66FF867C}">
                  <a14:compatExt spid="_x0000_s77825"/>
                </a:ext>
                <a:ext uri="{FF2B5EF4-FFF2-40B4-BE49-F238E27FC236}">
                  <a16:creationId xmlns:a16="http://schemas.microsoft.com/office/drawing/2014/main" id="{00000000-0008-0000-0700-0000013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74753" name="Object 1" hidden="1">
              <a:extLst>
                <a:ext uri="{63B3BB69-23CF-44E3-9099-C40C66FF867C}">
                  <a14:compatExt spid="_x0000_s74753"/>
                </a:ext>
                <a:ext uri="{FF2B5EF4-FFF2-40B4-BE49-F238E27FC236}">
                  <a16:creationId xmlns:a16="http://schemas.microsoft.com/office/drawing/2014/main" id="{00000000-0008-0000-0800-0000012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6625" name="Object 1" hidden="1">
              <a:extLst>
                <a:ext uri="{63B3BB69-23CF-44E3-9099-C40C66FF867C}">
                  <a14:compatExt spid="_x0000_s26625"/>
                </a:ext>
                <a:ext uri="{FF2B5EF4-FFF2-40B4-BE49-F238E27FC236}">
                  <a16:creationId xmlns:a16="http://schemas.microsoft.com/office/drawing/2014/main" id="{00000000-0008-0000-0900-0000016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A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4577" name="Object 1" hidden="1">
              <a:extLst>
                <a:ext uri="{63B3BB69-23CF-44E3-9099-C40C66FF867C}">
                  <a14:compatExt spid="_x0000_s24577"/>
                </a:ext>
                <a:ext uri="{FF2B5EF4-FFF2-40B4-BE49-F238E27FC236}">
                  <a16:creationId xmlns:a16="http://schemas.microsoft.com/office/drawing/2014/main" id="{00000000-0008-0000-0A00-0000016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5601" name="Object 1" hidden="1">
              <a:extLst>
                <a:ext uri="{63B3BB69-23CF-44E3-9099-C40C66FF867C}">
                  <a14:compatExt spid="_x0000_s25601"/>
                </a:ext>
                <a:ext uri="{FF2B5EF4-FFF2-40B4-BE49-F238E27FC236}">
                  <a16:creationId xmlns:a16="http://schemas.microsoft.com/office/drawing/2014/main" id="{00000000-0008-0000-0B00-0000016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9697" name="Object 1" hidden="1">
              <a:extLst>
                <a:ext uri="{63B3BB69-23CF-44E3-9099-C40C66FF867C}">
                  <a14:compatExt spid="_x0000_s29697"/>
                </a:ext>
                <a:ext uri="{FF2B5EF4-FFF2-40B4-BE49-F238E27FC236}">
                  <a16:creationId xmlns:a16="http://schemas.microsoft.com/office/drawing/2014/main" id="{00000000-0008-0000-0C00-0000017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55297" name="Object 1" hidden="1">
              <a:extLst>
                <a:ext uri="{63B3BB69-23CF-44E3-9099-C40C66FF867C}">
                  <a14:compatExt spid="_x0000_s55297"/>
                </a:ext>
                <a:ext uri="{FF2B5EF4-FFF2-40B4-BE49-F238E27FC236}">
                  <a16:creationId xmlns:a16="http://schemas.microsoft.com/office/drawing/2014/main" id="{00000000-0008-0000-0D00-000001D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D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E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7649" name="Object 1" hidden="1">
              <a:extLst>
                <a:ext uri="{63B3BB69-23CF-44E3-9099-C40C66FF867C}">
                  <a14:compatExt spid="_x0000_s27649"/>
                </a:ext>
                <a:ext uri="{FF2B5EF4-FFF2-40B4-BE49-F238E27FC236}">
                  <a16:creationId xmlns:a16="http://schemas.microsoft.com/office/drawing/2014/main" id="{00000000-0008-0000-0E00-0000016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E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E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F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8673" name="Object 1" hidden="1">
              <a:extLst>
                <a:ext uri="{63B3BB69-23CF-44E3-9099-C40C66FF867C}">
                  <a14:compatExt spid="_x0000_s28673"/>
                </a:ext>
                <a:ext uri="{FF2B5EF4-FFF2-40B4-BE49-F238E27FC236}">
                  <a16:creationId xmlns:a16="http://schemas.microsoft.com/office/drawing/2014/main" id="{00000000-0008-0000-0F00-0000017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F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F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19050</xdr:rowOff>
        </xdr:from>
        <xdr:to>
          <xdr:col>8</xdr:col>
          <xdr:colOff>409575</xdr:colOff>
          <xdr:row>5</xdr:row>
          <xdr:rowOff>104775</xdr:rowOff>
        </xdr:to>
        <xdr:sp macro="" textlink="">
          <xdr:nvSpPr>
            <xdr:cNvPr id="36865" name="Object 1" hidden="1">
              <a:extLst>
                <a:ext uri="{63B3BB69-23CF-44E3-9099-C40C66FF867C}">
                  <a14:compatExt spid="_x0000_s36865"/>
                </a:ext>
                <a:ext uri="{FF2B5EF4-FFF2-40B4-BE49-F238E27FC236}">
                  <a16:creationId xmlns:a16="http://schemas.microsoft.com/office/drawing/2014/main" id="{00000000-0008-0000-1000-0000019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107054</xdr:rowOff>
    </xdr:from>
    <xdr:to>
      <xdr:col>6</xdr:col>
      <xdr:colOff>529817</xdr:colOff>
      <xdr:row>6</xdr:row>
      <xdr:rowOff>111815</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rotWithShape="1">
        <a:blip xmlns:r="http://schemas.openxmlformats.org/officeDocument/2006/relationships" r:embed="rId2"/>
        <a:srcRect l="4443" r="2690" b="12637"/>
        <a:stretch/>
      </xdr:blipFill>
      <xdr:spPr>
        <a:xfrm>
          <a:off x="2190994" y="107054"/>
          <a:ext cx="2372453" cy="849587"/>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0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000-000006000000}"/>
            </a:ext>
          </a:extLst>
        </xdr:cNvPr>
        <xdr:cNvSpPr txBox="1"/>
      </xdr:nvSpPr>
      <xdr:spPr>
        <a:xfrm>
          <a:off x="4644420" y="781411"/>
          <a:ext cx="1026597" cy="287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5841" name="Object 1" hidden="1">
              <a:extLst>
                <a:ext uri="{63B3BB69-23CF-44E3-9099-C40C66FF867C}">
                  <a14:compatExt spid="_x0000_s35841"/>
                </a:ext>
                <a:ext uri="{FF2B5EF4-FFF2-40B4-BE49-F238E27FC236}">
                  <a16:creationId xmlns:a16="http://schemas.microsoft.com/office/drawing/2014/main" id="{00000000-0008-0000-1100-000001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1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1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4817" name="Object 1" hidden="1">
              <a:extLst>
                <a:ext uri="{63B3BB69-23CF-44E3-9099-C40C66FF867C}">
                  <a14:compatExt spid="_x0000_s34817"/>
                </a:ext>
                <a:ext uri="{FF2B5EF4-FFF2-40B4-BE49-F238E27FC236}">
                  <a16:creationId xmlns:a16="http://schemas.microsoft.com/office/drawing/2014/main" id="{00000000-0008-0000-1200-0000018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2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2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57345" name="Object 1" hidden="1">
              <a:extLst>
                <a:ext uri="{63B3BB69-23CF-44E3-9099-C40C66FF867C}">
                  <a14:compatExt spid="_x0000_s57345"/>
                </a:ext>
                <a:ext uri="{FF2B5EF4-FFF2-40B4-BE49-F238E27FC236}">
                  <a16:creationId xmlns:a16="http://schemas.microsoft.com/office/drawing/2014/main" id="{00000000-0008-0000-1300-000001E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3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3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0481" name="Object 1" hidden="1">
              <a:extLst>
                <a:ext uri="{63B3BB69-23CF-44E3-9099-C40C66FF867C}">
                  <a14:compatExt spid="_x0000_s20481"/>
                </a:ext>
                <a:ext uri="{FF2B5EF4-FFF2-40B4-BE49-F238E27FC236}">
                  <a16:creationId xmlns:a16="http://schemas.microsoft.com/office/drawing/2014/main" id="{00000000-0008-0000-1400-0000015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4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4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1505" name="Object 1" hidden="1">
              <a:extLst>
                <a:ext uri="{63B3BB69-23CF-44E3-9099-C40C66FF867C}">
                  <a14:compatExt spid="_x0000_s21505"/>
                </a:ext>
                <a:ext uri="{FF2B5EF4-FFF2-40B4-BE49-F238E27FC236}">
                  <a16:creationId xmlns:a16="http://schemas.microsoft.com/office/drawing/2014/main" id="{00000000-0008-0000-1500-0000015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5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5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1600-000001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6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6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7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39265" name="Object 1" hidden="1">
              <a:extLst>
                <a:ext uri="{63B3BB69-23CF-44E3-9099-C40C66FF867C}">
                  <a14:compatExt spid="_x0000_s139265"/>
                </a:ext>
                <a:ext uri="{FF2B5EF4-FFF2-40B4-BE49-F238E27FC236}">
                  <a16:creationId xmlns:a16="http://schemas.microsoft.com/office/drawing/2014/main" id="{00000000-0008-0000-1700-0000012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7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7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7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emf"/><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emf"/><Relationship Id="rId4" Type="http://schemas.openxmlformats.org/officeDocument/2006/relationships/oleObject" Target="../embeddings/oleObject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image" Target="../media/image1.emf"/><Relationship Id="rId4" Type="http://schemas.openxmlformats.org/officeDocument/2006/relationships/oleObject" Target="../embeddings/oleObject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image" Target="../media/image1.emf"/><Relationship Id="rId4" Type="http://schemas.openxmlformats.org/officeDocument/2006/relationships/oleObject" Target="../embeddings/oleObject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5" Type="http://schemas.openxmlformats.org/officeDocument/2006/relationships/image" Target="../media/image1.emf"/><Relationship Id="rId4" Type="http://schemas.openxmlformats.org/officeDocument/2006/relationships/oleObject" Target="../embeddings/oleObject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5" Type="http://schemas.openxmlformats.org/officeDocument/2006/relationships/image" Target="../media/image1.emf"/><Relationship Id="rId4" Type="http://schemas.openxmlformats.org/officeDocument/2006/relationships/oleObject" Target="../embeddings/oleObject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 Id="rId5" Type="http://schemas.openxmlformats.org/officeDocument/2006/relationships/image" Target="../media/image1.emf"/><Relationship Id="rId4" Type="http://schemas.openxmlformats.org/officeDocument/2006/relationships/oleObject" Target="../embeddings/oleObject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5.bin"/><Relationship Id="rId5" Type="http://schemas.openxmlformats.org/officeDocument/2006/relationships/image" Target="../media/image1.emf"/><Relationship Id="rId4" Type="http://schemas.openxmlformats.org/officeDocument/2006/relationships/oleObject" Target="../embeddings/oleObject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6.bin"/><Relationship Id="rId5" Type="http://schemas.openxmlformats.org/officeDocument/2006/relationships/image" Target="../media/image1.emf"/><Relationship Id="rId4" Type="http://schemas.openxmlformats.org/officeDocument/2006/relationships/oleObject" Target="../embeddings/oleObject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7.bin"/><Relationship Id="rId5" Type="http://schemas.openxmlformats.org/officeDocument/2006/relationships/image" Target="../media/image1.emf"/><Relationship Id="rId4" Type="http://schemas.openxmlformats.org/officeDocument/2006/relationships/oleObject" Target="../embeddings/oleObject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18.bin"/><Relationship Id="rId5" Type="http://schemas.openxmlformats.org/officeDocument/2006/relationships/image" Target="../media/image1.emf"/><Relationship Id="rId4" Type="http://schemas.openxmlformats.org/officeDocument/2006/relationships/oleObject" Target="../embeddings/oleObject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19.bin"/><Relationship Id="rId5" Type="http://schemas.openxmlformats.org/officeDocument/2006/relationships/image" Target="../media/image1.emf"/><Relationship Id="rId4" Type="http://schemas.openxmlformats.org/officeDocument/2006/relationships/oleObject" Target="../embeddings/oleObject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0.bin"/><Relationship Id="rId5" Type="http://schemas.openxmlformats.org/officeDocument/2006/relationships/image" Target="../media/image1.emf"/><Relationship Id="rId4" Type="http://schemas.openxmlformats.org/officeDocument/2006/relationships/oleObject" Target="../embeddings/oleObject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1.bin"/><Relationship Id="rId5" Type="http://schemas.openxmlformats.org/officeDocument/2006/relationships/image" Target="../media/image1.emf"/><Relationship Id="rId4" Type="http://schemas.openxmlformats.org/officeDocument/2006/relationships/oleObject" Target="../embeddings/oleObject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2.bin"/><Relationship Id="rId5" Type="http://schemas.openxmlformats.org/officeDocument/2006/relationships/image" Target="../media/image1.emf"/><Relationship Id="rId4" Type="http://schemas.openxmlformats.org/officeDocument/2006/relationships/oleObject" Target="../embeddings/oleObject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3.bin"/><Relationship Id="rId5" Type="http://schemas.openxmlformats.org/officeDocument/2006/relationships/image" Target="../media/image1.emf"/><Relationship Id="rId4" Type="http://schemas.openxmlformats.org/officeDocument/2006/relationships/oleObject" Target="../embeddings/oleObject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4.bin"/><Relationship Id="rId5" Type="http://schemas.openxmlformats.org/officeDocument/2006/relationships/image" Target="../media/image1.emf"/><Relationship Id="rId4" Type="http://schemas.openxmlformats.org/officeDocument/2006/relationships/oleObject" Target="../embeddings/oleObject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5.bin"/><Relationship Id="rId5" Type="http://schemas.openxmlformats.org/officeDocument/2006/relationships/image" Target="../media/image1.emf"/><Relationship Id="rId4" Type="http://schemas.openxmlformats.org/officeDocument/2006/relationships/oleObject" Target="../embeddings/oleObject2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98DF3-C63C-4A71-97AF-911693079235}">
  <sheetPr>
    <pageSetUpPr fitToPage="1"/>
  </sheetPr>
  <dimension ref="A1:K35"/>
  <sheetViews>
    <sheetView tabSelected="1" view="pageBreakPreview" topLeftCell="A10" zoomScale="115" zoomScaleSheetLayoutView="115" workbookViewId="0">
      <selection activeCell="K19" sqref="K19"/>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106</v>
      </c>
      <c r="B9" s="135"/>
      <c r="C9" s="135"/>
      <c r="D9" s="136"/>
      <c r="E9" s="136"/>
      <c r="F9" s="137" t="s">
        <v>22</v>
      </c>
      <c r="G9" s="137"/>
      <c r="H9" s="138" t="s">
        <v>23</v>
      </c>
      <c r="I9" s="137"/>
      <c r="J9" s="137"/>
      <c r="K9" s="41" t="s">
        <v>21</v>
      </c>
    </row>
    <row r="10" spans="1:11" s="4" customFormat="1" ht="63.75" customHeight="1" thickBot="1">
      <c r="A10" s="139" t="s">
        <v>105</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111" t="s">
        <v>10</v>
      </c>
      <c r="I12" s="111" t="s">
        <v>11</v>
      </c>
      <c r="J12" s="129"/>
      <c r="K12" s="133"/>
    </row>
    <row r="13" spans="1:11">
      <c r="A13" s="5"/>
      <c r="B13" s="43"/>
      <c r="C13" s="44"/>
      <c r="D13" s="44"/>
      <c r="E13" s="45"/>
      <c r="F13" s="46"/>
      <c r="G13" s="45"/>
      <c r="H13" s="45"/>
      <c r="I13" s="45"/>
      <c r="J13" s="47"/>
      <c r="K13" s="48"/>
    </row>
    <row r="14" spans="1:11">
      <c r="A14" s="5"/>
      <c r="B14" s="58"/>
      <c r="C14" s="182"/>
      <c r="D14" s="44"/>
      <c r="E14" s="183"/>
      <c r="F14" s="46"/>
      <c r="G14" s="184"/>
      <c r="H14" s="185"/>
      <c r="I14" s="185"/>
      <c r="J14" s="47"/>
      <c r="K14" s="48"/>
    </row>
    <row r="15" spans="1:11">
      <c r="A15" s="5"/>
      <c r="B15" s="58"/>
      <c r="C15" s="182"/>
      <c r="D15" s="44"/>
      <c r="E15" s="183"/>
      <c r="F15" s="46"/>
      <c r="G15" s="184"/>
      <c r="H15" s="185"/>
      <c r="I15" s="185"/>
      <c r="J15" s="47"/>
      <c r="K15" s="48"/>
    </row>
    <row r="16" spans="1:11">
      <c r="A16" s="5"/>
      <c r="B16" s="112"/>
      <c r="C16" s="109"/>
      <c r="D16" s="50"/>
      <c r="E16" s="51"/>
      <c r="F16" s="52"/>
      <c r="G16" s="53"/>
      <c r="H16" s="54"/>
      <c r="I16" s="55"/>
      <c r="J16" s="81"/>
      <c r="K16" s="48"/>
    </row>
    <row r="17" spans="1:11" ht="15.75">
      <c r="A17" s="5"/>
      <c r="B17" s="112" t="s">
        <v>93</v>
      </c>
      <c r="C17" s="87" t="s">
        <v>24</v>
      </c>
      <c r="D17" s="50">
        <v>1</v>
      </c>
      <c r="E17" s="51">
        <v>5</v>
      </c>
      <c r="F17" s="52">
        <v>4</v>
      </c>
      <c r="G17" s="53"/>
      <c r="H17" s="59"/>
      <c r="I17" s="60"/>
      <c r="J17" s="94">
        <f>F17*E17*D17</f>
        <v>20</v>
      </c>
      <c r="K17" s="48"/>
    </row>
    <row r="18" spans="1:11" ht="15.75">
      <c r="A18" s="5"/>
      <c r="B18" s="127"/>
      <c r="C18" s="87"/>
      <c r="D18" s="62"/>
      <c r="E18" s="51"/>
      <c r="F18" s="52"/>
      <c r="G18" s="53"/>
      <c r="H18" s="85"/>
      <c r="I18" s="86"/>
      <c r="J18" s="94"/>
      <c r="K18" s="48"/>
    </row>
    <row r="19" spans="1:11" ht="15.75">
      <c r="A19" s="5"/>
      <c r="B19" s="112" t="s">
        <v>94</v>
      </c>
      <c r="C19" s="87" t="s">
        <v>24</v>
      </c>
      <c r="D19" s="50">
        <v>1</v>
      </c>
      <c r="E19" s="51">
        <v>5</v>
      </c>
      <c r="F19" s="52">
        <v>4</v>
      </c>
      <c r="G19" s="53"/>
      <c r="H19" s="59"/>
      <c r="I19" s="60"/>
      <c r="J19" s="94">
        <f>F19*E19*D19</f>
        <v>20</v>
      </c>
      <c r="K19" s="48"/>
    </row>
    <row r="20" spans="1:11" ht="15.75">
      <c r="A20" s="5"/>
      <c r="B20" s="123"/>
      <c r="C20" s="87"/>
      <c r="D20" s="62"/>
      <c r="E20" s="51"/>
      <c r="F20" s="52"/>
      <c r="G20" s="53"/>
      <c r="H20" s="85"/>
      <c r="I20" s="86"/>
      <c r="J20" s="94"/>
      <c r="K20" s="48"/>
    </row>
    <row r="21" spans="1:11" ht="15.75">
      <c r="A21" s="5"/>
      <c r="B21" s="112" t="s">
        <v>95</v>
      </c>
      <c r="C21" s="87" t="s">
        <v>24</v>
      </c>
      <c r="D21" s="50">
        <v>1</v>
      </c>
      <c r="E21" s="51">
        <v>4</v>
      </c>
      <c r="F21" s="52">
        <v>4</v>
      </c>
      <c r="G21" s="53"/>
      <c r="H21" s="59"/>
      <c r="I21" s="60"/>
      <c r="J21" s="94">
        <f>F21*E21*D21</f>
        <v>16</v>
      </c>
      <c r="K21" s="48"/>
    </row>
    <row r="22" spans="1:11" ht="15.75">
      <c r="A22" s="5"/>
      <c r="B22" s="127"/>
      <c r="C22" s="87"/>
      <c r="D22" s="50"/>
      <c r="E22" s="51"/>
      <c r="F22" s="52"/>
      <c r="G22" s="53"/>
      <c r="H22" s="59"/>
      <c r="I22" s="60"/>
      <c r="J22" s="94"/>
      <c r="K22" s="48"/>
    </row>
    <row r="23" spans="1:11" ht="15.75">
      <c r="A23" s="5"/>
      <c r="B23" s="112" t="s">
        <v>96</v>
      </c>
      <c r="C23" s="87" t="s">
        <v>24</v>
      </c>
      <c r="D23" s="50">
        <v>1</v>
      </c>
      <c r="E23" s="51">
        <v>4</v>
      </c>
      <c r="F23" s="52">
        <v>4</v>
      </c>
      <c r="G23" s="53"/>
      <c r="H23" s="59"/>
      <c r="I23" s="60"/>
      <c r="J23" s="94">
        <f>F23*E23*D23</f>
        <v>16</v>
      </c>
      <c r="K23" s="48"/>
    </row>
    <row r="24" spans="1:11" ht="15.75">
      <c r="A24" s="5"/>
      <c r="B24" s="123"/>
      <c r="C24" s="87"/>
      <c r="D24" s="50"/>
      <c r="E24" s="51"/>
      <c r="F24" s="52"/>
      <c r="G24" s="53"/>
      <c r="H24" s="59"/>
      <c r="I24" s="60"/>
      <c r="J24" s="94"/>
      <c r="K24" s="48"/>
    </row>
    <row r="25" spans="1:11">
      <c r="A25" s="5"/>
      <c r="B25" s="112" t="s">
        <v>97</v>
      </c>
      <c r="C25" s="109" t="s">
        <v>24</v>
      </c>
      <c r="D25" s="50">
        <v>1</v>
      </c>
      <c r="E25" s="51">
        <v>4</v>
      </c>
      <c r="F25" s="52">
        <v>4</v>
      </c>
      <c r="G25" s="80"/>
      <c r="H25" s="59"/>
      <c r="I25" s="60"/>
      <c r="J25" s="81">
        <f>D25*E25*F25</f>
        <v>16</v>
      </c>
      <c r="K25" s="48"/>
    </row>
    <row r="26" spans="1:11">
      <c r="A26" s="5"/>
      <c r="B26" s="58"/>
      <c r="C26" s="182"/>
      <c r="D26" s="44"/>
      <c r="E26" s="183"/>
      <c r="F26" s="46"/>
      <c r="G26" s="184"/>
      <c r="H26" s="185"/>
      <c r="I26" s="185"/>
      <c r="J26" s="47"/>
      <c r="K26" s="48"/>
    </row>
    <row r="27" spans="1:11">
      <c r="A27" s="8"/>
      <c r="B27" s="112" t="s">
        <v>62</v>
      </c>
      <c r="C27" s="109"/>
      <c r="D27" s="50"/>
      <c r="E27" s="51"/>
      <c r="F27" s="52"/>
      <c r="G27" s="53"/>
      <c r="H27" s="59"/>
      <c r="I27" s="60"/>
      <c r="J27" s="65"/>
      <c r="K27" s="57"/>
    </row>
    <row r="28" spans="1:11">
      <c r="A28" s="8"/>
      <c r="B28" s="127"/>
      <c r="C28" s="78" t="s">
        <v>24</v>
      </c>
      <c r="D28" s="50">
        <v>1</v>
      </c>
      <c r="E28" s="51">
        <v>2.2999999999999998</v>
      </c>
      <c r="F28" s="52">
        <v>2</v>
      </c>
      <c r="G28" s="52"/>
      <c r="H28" s="59"/>
      <c r="I28" s="60"/>
      <c r="J28" s="65">
        <f>F28*E28*D28</f>
        <v>4.5999999999999996</v>
      </c>
      <c r="K28" s="57"/>
    </row>
    <row r="29" spans="1:11">
      <c r="A29" s="8"/>
      <c r="B29" s="127" t="s">
        <v>91</v>
      </c>
      <c r="C29" s="117"/>
      <c r="D29" s="50"/>
      <c r="E29" s="51"/>
      <c r="F29" s="52"/>
      <c r="G29" s="52"/>
      <c r="H29" s="59"/>
      <c r="I29" s="60"/>
      <c r="J29" s="65"/>
      <c r="K29" s="57"/>
    </row>
    <row r="30" spans="1:11">
      <c r="A30" s="8"/>
      <c r="B30" s="127"/>
      <c r="C30" s="78" t="s">
        <v>24</v>
      </c>
      <c r="D30" s="50">
        <v>1</v>
      </c>
      <c r="E30" s="51">
        <v>1.5</v>
      </c>
      <c r="F30" s="52">
        <v>2</v>
      </c>
      <c r="G30" s="52"/>
      <c r="H30" s="59"/>
      <c r="I30" s="60"/>
      <c r="J30" s="65">
        <f>F30*E30*D30</f>
        <v>3</v>
      </c>
      <c r="K30" s="57"/>
    </row>
    <row r="31" spans="1:11">
      <c r="A31" s="8"/>
      <c r="B31" s="58"/>
      <c r="C31" s="50"/>
      <c r="D31" s="62"/>
      <c r="E31" s="52"/>
      <c r="F31" s="52"/>
      <c r="G31" s="53"/>
      <c r="H31" s="59"/>
      <c r="I31" s="60"/>
      <c r="J31" s="56"/>
      <c r="K31" s="63"/>
    </row>
    <row r="32" spans="1:11">
      <c r="A32" s="9"/>
      <c r="B32" s="10"/>
      <c r="C32" s="11"/>
      <c r="D32" s="12"/>
      <c r="E32" s="13"/>
      <c r="F32" s="13"/>
      <c r="G32" s="13"/>
      <c r="H32" s="14"/>
      <c r="I32" s="15"/>
      <c r="J32" s="15"/>
      <c r="K32" s="16"/>
    </row>
    <row r="33" spans="1:11" ht="15.75" thickBot="1">
      <c r="A33" s="17"/>
      <c r="B33" s="18" t="s">
        <v>12</v>
      </c>
      <c r="C33" s="19"/>
      <c r="D33" s="20"/>
      <c r="E33" s="21"/>
      <c r="F33" s="22"/>
      <c r="G33" s="23"/>
      <c r="H33" s="24"/>
      <c r="I33" s="24"/>
      <c r="J33" s="64">
        <f>SUM(J17:J32)</f>
        <v>95.6</v>
      </c>
      <c r="K33" s="25"/>
    </row>
    <row r="34" spans="1:11" ht="16.5" thickTop="1">
      <c r="A34" s="26"/>
      <c r="B34" s="27" t="s">
        <v>13</v>
      </c>
      <c r="C34" s="28"/>
      <c r="D34" s="29"/>
      <c r="E34" s="30"/>
      <c r="F34" s="1"/>
      <c r="G34" s="30"/>
      <c r="H34" s="28"/>
      <c r="I34" s="28"/>
      <c r="J34" s="28" t="s">
        <v>14</v>
      </c>
      <c r="K34" s="31"/>
    </row>
    <row r="35" spans="1:11" ht="15.75">
      <c r="A35" s="32"/>
      <c r="B35" s="33" t="s">
        <v>15</v>
      </c>
      <c r="C35" s="34"/>
      <c r="D35" s="35"/>
      <c r="E35" s="34"/>
      <c r="F35" s="3"/>
      <c r="G35" s="34"/>
      <c r="H35" s="34"/>
      <c r="I35" s="34"/>
      <c r="J35" s="33" t="s">
        <v>16</v>
      </c>
      <c r="K35"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4028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40289"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C7F4-31F8-47E1-B4AC-CB0121C09B9A}">
  <sheetPr>
    <pageSetUpPr fitToPage="1"/>
  </sheetPr>
  <dimension ref="A1:K25"/>
  <sheetViews>
    <sheetView view="pageBreakPreview"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69</v>
      </c>
      <c r="B9" s="135"/>
      <c r="C9" s="135"/>
      <c r="D9" s="136">
        <v>64</v>
      </c>
      <c r="E9" s="136"/>
      <c r="F9" s="137" t="s">
        <v>22</v>
      </c>
      <c r="G9" s="137"/>
      <c r="H9" s="138" t="s">
        <v>23</v>
      </c>
      <c r="I9" s="137"/>
      <c r="J9" s="137"/>
      <c r="K9" s="41" t="s">
        <v>21</v>
      </c>
    </row>
    <row r="10" spans="1:11" s="4" customFormat="1" ht="63.75" customHeight="1" thickBot="1">
      <c r="A10" s="139" t="s">
        <v>74</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49"/>
      <c r="C15" s="50"/>
      <c r="D15" s="50"/>
      <c r="E15" s="51"/>
      <c r="F15" s="52"/>
      <c r="G15" s="53"/>
      <c r="H15" s="59"/>
      <c r="I15" s="60"/>
      <c r="J15" s="65"/>
      <c r="K15" s="57"/>
    </row>
    <row r="16" spans="1:11">
      <c r="A16" s="8"/>
      <c r="B16" s="49" t="s">
        <v>75</v>
      </c>
      <c r="C16" s="50" t="s">
        <v>71</v>
      </c>
      <c r="D16" s="50">
        <v>2</v>
      </c>
      <c r="E16" s="51">
        <v>0.9</v>
      </c>
      <c r="F16" s="52">
        <v>1</v>
      </c>
      <c r="G16" s="80"/>
      <c r="H16" s="59"/>
      <c r="I16" s="60"/>
      <c r="J16" s="65">
        <f>E16*D16*F16</f>
        <v>1.8</v>
      </c>
      <c r="K16" s="57"/>
    </row>
    <row r="17" spans="1:11">
      <c r="A17" s="8"/>
      <c r="B17" s="61"/>
      <c r="C17" s="50"/>
      <c r="D17" s="50"/>
      <c r="E17" s="51"/>
      <c r="F17" s="52"/>
      <c r="G17" s="53"/>
      <c r="H17" s="59"/>
      <c r="I17" s="60"/>
      <c r="J17" s="65"/>
      <c r="K17" s="57"/>
    </row>
    <row r="18" spans="1:11">
      <c r="A18" s="8"/>
      <c r="B18" s="61"/>
      <c r="C18" s="50"/>
      <c r="D18" s="50"/>
      <c r="E18" s="51"/>
      <c r="F18" s="52"/>
      <c r="G18" s="53"/>
      <c r="H18" s="59"/>
      <c r="I18" s="60"/>
      <c r="J18" s="65"/>
      <c r="K18" s="57"/>
    </row>
    <row r="19" spans="1:11">
      <c r="A19" s="8"/>
      <c r="B19" s="49"/>
      <c r="C19" s="50"/>
      <c r="D19" s="50"/>
      <c r="E19" s="51"/>
      <c r="F19" s="52"/>
      <c r="G19" s="53"/>
      <c r="H19" s="59"/>
      <c r="I19" s="60"/>
      <c r="J19" s="56"/>
      <c r="K19" s="57"/>
    </row>
    <row r="20" spans="1:11">
      <c r="A20" s="8"/>
      <c r="B20" s="49"/>
      <c r="C20" s="50"/>
      <c r="D20" s="50"/>
      <c r="E20" s="51"/>
      <c r="F20" s="52"/>
      <c r="G20" s="53"/>
      <c r="H20" s="59"/>
      <c r="I20" s="60"/>
      <c r="J20" s="56"/>
      <c r="K20" s="57"/>
    </row>
    <row r="21" spans="1:11">
      <c r="A21" s="8"/>
      <c r="B21" s="58"/>
      <c r="C21" s="50"/>
      <c r="D21" s="62"/>
      <c r="E21" s="52"/>
      <c r="F21" s="52"/>
      <c r="G21" s="53"/>
      <c r="H21" s="59"/>
      <c r="I21" s="60"/>
      <c r="J21" s="56"/>
      <c r="K21" s="63"/>
    </row>
    <row r="22" spans="1:11">
      <c r="A22" s="9"/>
      <c r="B22" s="10"/>
      <c r="C22" s="11"/>
      <c r="D22" s="12"/>
      <c r="E22" s="13"/>
      <c r="F22" s="13"/>
      <c r="G22" s="13"/>
      <c r="H22" s="14"/>
      <c r="I22" s="15"/>
      <c r="J22" s="15"/>
      <c r="K22" s="16"/>
    </row>
    <row r="23" spans="1:11" ht="15.75" thickBot="1">
      <c r="A23" s="17"/>
      <c r="B23" s="18" t="s">
        <v>12</v>
      </c>
      <c r="C23" s="19"/>
      <c r="D23" s="20"/>
      <c r="E23" s="21"/>
      <c r="F23" s="22"/>
      <c r="G23" s="23"/>
      <c r="H23" s="24"/>
      <c r="I23" s="24"/>
      <c r="J23" s="64">
        <f>SUM(J15:J22)</f>
        <v>1.8</v>
      </c>
      <c r="K23" s="25"/>
    </row>
    <row r="24" spans="1:11" ht="16.5" thickTop="1">
      <c r="A24" s="26"/>
      <c r="B24" s="27" t="s">
        <v>13</v>
      </c>
      <c r="C24" s="28"/>
      <c r="D24" s="29"/>
      <c r="E24" s="30"/>
      <c r="F24" s="1"/>
      <c r="G24" s="30"/>
      <c r="H24" s="28"/>
      <c r="I24" s="28"/>
      <c r="J24" s="28" t="s">
        <v>14</v>
      </c>
      <c r="K24" s="31"/>
    </row>
    <row r="25" spans="1:11" ht="15.75">
      <c r="A25" s="32"/>
      <c r="B25" s="33" t="s">
        <v>15</v>
      </c>
      <c r="C25" s="34"/>
      <c r="D25" s="35"/>
      <c r="E25" s="34"/>
      <c r="F25" s="3"/>
      <c r="G25" s="34"/>
      <c r="H25" s="34"/>
      <c r="I25" s="34"/>
      <c r="J25" s="33" t="s">
        <v>16</v>
      </c>
      <c r="K25" s="36"/>
    </row>
  </sheetData>
  <mergeCells count="22">
    <mergeCell ref="A1:B7"/>
    <mergeCell ref="C1:G7"/>
    <mergeCell ref="H1:I7"/>
    <mergeCell ref="J1:K7"/>
    <mergeCell ref="A8:C8"/>
    <mergeCell ref="D8:E8"/>
    <mergeCell ref="F8:J8"/>
    <mergeCell ref="A11:A12"/>
    <mergeCell ref="B11:B12"/>
    <mergeCell ref="C11:C12"/>
    <mergeCell ref="D11:D12"/>
    <mergeCell ref="E11:E12"/>
    <mergeCell ref="A9:C9"/>
    <mergeCell ref="D9:E9"/>
    <mergeCell ref="F9:G9"/>
    <mergeCell ref="H9:J9"/>
    <mergeCell ref="A10:J10"/>
    <mergeCell ref="F11:F12"/>
    <mergeCell ref="G11:G12"/>
    <mergeCell ref="H11:I11"/>
    <mergeCell ref="J11:J12"/>
    <mergeCell ref="K11:K12"/>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1059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10593"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22A3-0C80-4949-8DAE-39225CE8A944}">
  <sheetPr>
    <pageSetUpPr fitToPage="1"/>
  </sheetPr>
  <dimension ref="A1:K27"/>
  <sheetViews>
    <sheetView view="pageBreakPreview"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18</v>
      </c>
      <c r="B9" s="135"/>
      <c r="C9" s="135"/>
      <c r="D9" s="136">
        <v>65</v>
      </c>
      <c r="E9" s="136"/>
      <c r="F9" s="137" t="s">
        <v>22</v>
      </c>
      <c r="G9" s="137"/>
      <c r="H9" s="138" t="s">
        <v>23</v>
      </c>
      <c r="I9" s="137"/>
      <c r="J9" s="137"/>
      <c r="K9" s="41" t="s">
        <v>21</v>
      </c>
    </row>
    <row r="10" spans="1:11" s="4" customFormat="1" ht="63.75" customHeight="1" thickBot="1">
      <c r="A10" s="139" t="s">
        <v>72</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s="2" customFormat="1" ht="14.25" customHeight="1">
      <c r="A13" s="5"/>
      <c r="B13" s="43"/>
      <c r="C13" s="44"/>
      <c r="D13" s="44"/>
      <c r="E13" s="45"/>
      <c r="F13" s="46"/>
      <c r="G13" s="45"/>
      <c r="H13" s="45"/>
      <c r="I13" s="45"/>
      <c r="J13" s="83"/>
      <c r="K13" s="48"/>
    </row>
    <row r="14" spans="1:11" s="2" customFormat="1" ht="18.75" customHeight="1">
      <c r="A14" s="6"/>
      <c r="B14" s="165" t="s">
        <v>73</v>
      </c>
      <c r="C14" s="166"/>
      <c r="D14" s="166"/>
      <c r="E14" s="166"/>
      <c r="F14" s="166"/>
      <c r="G14" s="166"/>
      <c r="H14" s="166"/>
      <c r="I14" s="166"/>
      <c r="J14" s="167"/>
      <c r="K14" s="57"/>
    </row>
    <row r="15" spans="1:11" s="2" customFormat="1" ht="14.25" customHeight="1">
      <c r="A15" s="84"/>
      <c r="B15" s="49"/>
      <c r="C15" s="7"/>
      <c r="D15" s="50"/>
      <c r="E15" s="51"/>
      <c r="F15" s="52"/>
      <c r="G15" s="53"/>
      <c r="H15" s="54"/>
      <c r="I15" s="55"/>
      <c r="J15" s="81"/>
      <c r="K15" s="57"/>
    </row>
    <row r="16" spans="1:11" ht="15.75">
      <c r="A16" s="8"/>
      <c r="B16" s="49"/>
      <c r="C16" s="87"/>
      <c r="D16" s="88"/>
      <c r="E16" s="89"/>
      <c r="F16" s="90"/>
      <c r="G16" s="91"/>
      <c r="H16" s="92"/>
      <c r="I16" s="92"/>
      <c r="J16" s="93"/>
      <c r="K16" s="57"/>
    </row>
    <row r="17" spans="1:11" ht="14.25" customHeight="1">
      <c r="A17" s="8"/>
      <c r="B17" s="49" t="s">
        <v>73</v>
      </c>
      <c r="C17" s="87" t="s">
        <v>24</v>
      </c>
      <c r="D17" s="50">
        <v>1</v>
      </c>
      <c r="E17" s="51">
        <v>1.93</v>
      </c>
      <c r="F17" s="52">
        <v>4</v>
      </c>
      <c r="G17" s="53"/>
      <c r="H17" s="59"/>
      <c r="I17" s="60"/>
      <c r="J17" s="94">
        <f>F17*E17*D17</f>
        <v>7.72</v>
      </c>
      <c r="K17" s="57"/>
    </row>
    <row r="18" spans="1:11" ht="14.25" customHeight="1">
      <c r="A18" s="8"/>
      <c r="B18" s="61"/>
      <c r="C18" s="87"/>
      <c r="D18" s="62"/>
      <c r="E18" s="51"/>
      <c r="F18" s="52"/>
      <c r="G18" s="53"/>
      <c r="H18" s="85"/>
      <c r="I18" s="86"/>
      <c r="J18" s="94"/>
      <c r="K18" s="57"/>
    </row>
    <row r="19" spans="1:11" ht="14.25" customHeight="1">
      <c r="A19" s="8"/>
      <c r="B19" s="58"/>
      <c r="C19" s="87"/>
      <c r="D19" s="62"/>
      <c r="E19" s="51"/>
      <c r="F19" s="52"/>
      <c r="G19" s="80"/>
      <c r="H19" s="54"/>
      <c r="I19" s="55"/>
      <c r="J19" s="94"/>
      <c r="K19" s="57"/>
    </row>
    <row r="20" spans="1:11" ht="14.25" customHeight="1">
      <c r="A20" s="8"/>
      <c r="B20" s="100"/>
      <c r="C20" s="87"/>
      <c r="D20" s="95"/>
      <c r="E20" s="96"/>
      <c r="F20" s="97"/>
      <c r="G20" s="98"/>
      <c r="H20" s="99"/>
      <c r="I20" s="99"/>
      <c r="J20" s="94"/>
      <c r="K20" s="57"/>
    </row>
    <row r="21" spans="1:11" ht="14.25" customHeight="1">
      <c r="A21" s="8"/>
      <c r="B21" s="58"/>
      <c r="C21" s="7"/>
      <c r="D21" s="50"/>
      <c r="E21" s="51"/>
      <c r="F21" s="52"/>
      <c r="G21" s="80"/>
      <c r="H21" s="85"/>
      <c r="I21" s="86"/>
      <c r="J21" s="81"/>
      <c r="K21" s="57"/>
    </row>
    <row r="22" spans="1:11" ht="14.25" customHeight="1">
      <c r="A22" s="8"/>
      <c r="B22" s="61"/>
      <c r="C22" s="7"/>
      <c r="D22" s="50"/>
      <c r="E22" s="51"/>
      <c r="F22" s="52"/>
      <c r="G22" s="80"/>
      <c r="H22" s="59"/>
      <c r="I22" s="60"/>
      <c r="J22" s="82"/>
      <c r="K22" s="57"/>
    </row>
    <row r="23" spans="1:11" ht="16.5" customHeight="1">
      <c r="A23" s="8"/>
      <c r="B23" s="49"/>
      <c r="C23" s="7"/>
      <c r="D23" s="50"/>
      <c r="E23" s="51"/>
      <c r="F23" s="52"/>
      <c r="G23" s="80"/>
      <c r="H23" s="59"/>
      <c r="I23" s="60"/>
      <c r="J23" s="81"/>
      <c r="K23" s="57"/>
    </row>
    <row r="24" spans="1:11">
      <c r="A24" s="9"/>
      <c r="B24" s="10"/>
      <c r="C24" s="11"/>
      <c r="D24" s="12"/>
      <c r="E24" s="13"/>
      <c r="F24" s="13"/>
      <c r="G24" s="13"/>
      <c r="H24" s="14"/>
      <c r="I24" s="15"/>
      <c r="J24" s="15"/>
      <c r="K24" s="16"/>
    </row>
    <row r="25" spans="1:11" ht="15.75" thickBot="1">
      <c r="A25" s="17"/>
      <c r="B25" s="18" t="s">
        <v>12</v>
      </c>
      <c r="C25" s="19"/>
      <c r="D25" s="20"/>
      <c r="E25" s="21"/>
      <c r="F25" s="22"/>
      <c r="G25" s="23"/>
      <c r="H25" s="24"/>
      <c r="I25" s="24"/>
      <c r="J25" s="64">
        <f>SUM(J15:J24)</f>
        <v>7.72</v>
      </c>
      <c r="K25" s="25"/>
    </row>
    <row r="26" spans="1:11" ht="16.5" thickTop="1">
      <c r="A26" s="26"/>
      <c r="B26" s="27" t="s">
        <v>13</v>
      </c>
      <c r="C26" s="28"/>
      <c r="D26" s="29"/>
      <c r="E26" s="30"/>
      <c r="F26" s="1"/>
      <c r="G26" s="30"/>
      <c r="H26" s="28"/>
      <c r="I26" s="28"/>
      <c r="J26" s="28" t="s">
        <v>14</v>
      </c>
      <c r="K26" s="31"/>
    </row>
    <row r="27" spans="1:11" ht="15.75">
      <c r="A27" s="32"/>
      <c r="B27" s="33" t="s">
        <v>15</v>
      </c>
      <c r="C27" s="34"/>
      <c r="D27" s="35"/>
      <c r="E27" s="34"/>
      <c r="F27" s="3"/>
      <c r="G27" s="34"/>
      <c r="H27" s="34"/>
      <c r="I27" s="34"/>
      <c r="J27" s="33" t="s">
        <v>16</v>
      </c>
      <c r="K27"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829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82945"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3F5C-574A-4D26-99E3-0C62138BFE25}">
  <sheetPr>
    <pageSetUpPr fitToPage="1"/>
  </sheetPr>
  <dimension ref="A1:K23"/>
  <sheetViews>
    <sheetView view="pageBreakPreview"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69</v>
      </c>
      <c r="B9" s="135"/>
      <c r="C9" s="135"/>
      <c r="D9" s="136">
        <v>63</v>
      </c>
      <c r="E9" s="136"/>
      <c r="F9" s="137" t="s">
        <v>22</v>
      </c>
      <c r="G9" s="137"/>
      <c r="H9" s="138" t="s">
        <v>23</v>
      </c>
      <c r="I9" s="137"/>
      <c r="J9" s="137"/>
      <c r="K9" s="41" t="s">
        <v>21</v>
      </c>
    </row>
    <row r="10" spans="1:11" s="4" customFormat="1" ht="47.25" customHeight="1" thickBot="1">
      <c r="A10" s="139" t="s">
        <v>67</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49" t="s">
        <v>68</v>
      </c>
      <c r="C15" s="7"/>
      <c r="D15" s="50"/>
      <c r="E15" s="51"/>
      <c r="F15" s="52"/>
      <c r="G15" s="53"/>
      <c r="H15" s="59"/>
      <c r="I15" s="60"/>
      <c r="J15" s="65"/>
      <c r="K15" s="57"/>
    </row>
    <row r="16" spans="1:11">
      <c r="A16" s="8"/>
      <c r="B16" s="61">
        <v>1</v>
      </c>
      <c r="C16" s="108" t="s">
        <v>71</v>
      </c>
      <c r="D16" s="50">
        <v>3</v>
      </c>
      <c r="E16" s="51">
        <v>4</v>
      </c>
      <c r="F16" s="52">
        <v>1</v>
      </c>
      <c r="G16" s="80"/>
      <c r="H16" s="59"/>
      <c r="I16" s="60"/>
      <c r="J16" s="65">
        <f>E16*D16*F16</f>
        <v>12</v>
      </c>
      <c r="K16" s="57"/>
    </row>
    <row r="17" spans="1:11">
      <c r="A17" s="8"/>
      <c r="B17" s="49"/>
      <c r="C17" s="50"/>
      <c r="D17" s="50"/>
      <c r="E17" s="51"/>
      <c r="F17" s="52"/>
      <c r="G17" s="53"/>
      <c r="H17" s="59"/>
      <c r="I17" s="60"/>
      <c r="J17" s="56"/>
      <c r="K17" s="57"/>
    </row>
    <row r="18" spans="1:11">
      <c r="A18" s="8"/>
      <c r="B18" s="49"/>
      <c r="C18" s="50"/>
      <c r="D18" s="50"/>
      <c r="E18" s="51"/>
      <c r="F18" s="52"/>
      <c r="G18" s="53"/>
      <c r="H18" s="59"/>
      <c r="I18" s="60"/>
      <c r="J18" s="56"/>
      <c r="K18" s="57"/>
    </row>
    <row r="19" spans="1:11">
      <c r="A19" s="8"/>
      <c r="B19" s="58"/>
      <c r="C19" s="50"/>
      <c r="D19" s="62"/>
      <c r="E19" s="52"/>
      <c r="F19" s="52"/>
      <c r="G19" s="53"/>
      <c r="H19" s="59"/>
      <c r="I19" s="60"/>
      <c r="J19" s="56"/>
      <c r="K19" s="63"/>
    </row>
    <row r="20" spans="1:11">
      <c r="A20" s="9"/>
      <c r="B20" s="10"/>
      <c r="C20" s="11"/>
      <c r="D20" s="12"/>
      <c r="E20" s="13"/>
      <c r="F20" s="13"/>
      <c r="G20" s="13"/>
      <c r="H20" s="14"/>
      <c r="I20" s="15"/>
      <c r="J20" s="15"/>
      <c r="K20" s="16"/>
    </row>
    <row r="21" spans="1:11" ht="15.75" thickBot="1">
      <c r="A21" s="17"/>
      <c r="B21" s="18" t="s">
        <v>12</v>
      </c>
      <c r="C21" s="19"/>
      <c r="D21" s="20"/>
      <c r="E21" s="21"/>
      <c r="F21" s="22"/>
      <c r="G21" s="23"/>
      <c r="H21" s="24"/>
      <c r="I21" s="24"/>
      <c r="J21" s="64">
        <f>SUM(J15:J20)</f>
        <v>12</v>
      </c>
      <c r="K21" s="25"/>
    </row>
    <row r="22" spans="1:11" ht="16.5" thickTop="1">
      <c r="A22" s="26"/>
      <c r="B22" s="27" t="s">
        <v>13</v>
      </c>
      <c r="C22" s="28"/>
      <c r="D22" s="29"/>
      <c r="E22" s="30"/>
      <c r="F22" s="1"/>
      <c r="G22" s="30"/>
      <c r="H22" s="28"/>
      <c r="I22" s="28"/>
      <c r="J22" s="28" t="s">
        <v>14</v>
      </c>
      <c r="K22" s="31"/>
    </row>
    <row r="23" spans="1:11" ht="15.75">
      <c r="A23" s="32"/>
      <c r="B23" s="33" t="s">
        <v>15</v>
      </c>
      <c r="C23" s="34"/>
      <c r="D23" s="35"/>
      <c r="E23" s="34"/>
      <c r="F23" s="3"/>
      <c r="G23" s="34"/>
      <c r="H23" s="34"/>
      <c r="I23" s="34"/>
      <c r="J23" s="33" t="s">
        <v>16</v>
      </c>
      <c r="K23" s="36"/>
    </row>
  </sheetData>
  <mergeCells count="22">
    <mergeCell ref="K11:K12"/>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808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80897"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06B6-B190-47A6-8BAF-8EB31E192075}">
  <sheetPr>
    <pageSetUpPr fitToPage="1"/>
  </sheetPr>
  <dimension ref="A1:K27"/>
  <sheetViews>
    <sheetView view="pageBreakPreview"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25</v>
      </c>
      <c r="B9" s="135"/>
      <c r="C9" s="135"/>
      <c r="D9" s="136">
        <v>77</v>
      </c>
      <c r="E9" s="136"/>
      <c r="F9" s="137" t="s">
        <v>22</v>
      </c>
      <c r="G9" s="137"/>
      <c r="H9" s="138" t="s">
        <v>23</v>
      </c>
      <c r="I9" s="137"/>
      <c r="J9" s="137"/>
      <c r="K9" s="41" t="s">
        <v>21</v>
      </c>
    </row>
    <row r="10" spans="1:11" s="4" customFormat="1" ht="53.25" customHeight="1" thickBot="1">
      <c r="A10" s="139" t="s">
        <v>80</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68" t="s">
        <v>83</v>
      </c>
      <c r="C15" s="7"/>
      <c r="D15" s="50"/>
      <c r="E15" s="51"/>
      <c r="F15" s="52"/>
      <c r="G15" s="53"/>
      <c r="H15" s="59"/>
      <c r="I15" s="60"/>
      <c r="J15" s="65"/>
      <c r="K15" s="57"/>
    </row>
    <row r="16" spans="1:11">
      <c r="A16" s="8"/>
      <c r="B16" s="169"/>
      <c r="C16" s="7"/>
      <c r="D16" s="50"/>
      <c r="E16" s="51"/>
      <c r="F16" s="52"/>
      <c r="G16" s="53"/>
      <c r="H16" s="59"/>
      <c r="I16" s="60"/>
      <c r="J16" s="65"/>
      <c r="K16" s="57"/>
    </row>
    <row r="17" spans="1:11">
      <c r="A17" s="8"/>
      <c r="B17" s="49" t="s">
        <v>31</v>
      </c>
      <c r="C17" s="7" t="s">
        <v>26</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61"/>
      <c r="C20" s="7"/>
      <c r="D20" s="50"/>
      <c r="E20" s="51"/>
      <c r="F20" s="52"/>
      <c r="G20" s="53"/>
      <c r="H20" s="59"/>
      <c r="I20" s="60"/>
      <c r="J20" s="65"/>
      <c r="K20" s="57"/>
    </row>
    <row r="21" spans="1:11">
      <c r="A21" s="8"/>
      <c r="B21" s="49"/>
      <c r="C21" s="50"/>
      <c r="D21" s="50"/>
      <c r="E21" s="51"/>
      <c r="F21" s="52"/>
      <c r="G21" s="53"/>
      <c r="H21" s="59"/>
      <c r="I21" s="60"/>
      <c r="J21" s="56"/>
      <c r="K21" s="57"/>
    </row>
    <row r="22" spans="1:11">
      <c r="A22" s="8"/>
      <c r="B22" s="49"/>
      <c r="C22" s="50"/>
      <c r="D22" s="50"/>
      <c r="E22" s="51"/>
      <c r="F22" s="52"/>
      <c r="G22" s="53"/>
      <c r="H22" s="59"/>
      <c r="I22" s="60"/>
      <c r="J22" s="56"/>
      <c r="K22" s="57"/>
    </row>
    <row r="23" spans="1:11">
      <c r="A23" s="8"/>
      <c r="B23" s="58"/>
      <c r="C23" s="50"/>
      <c r="D23" s="62"/>
      <c r="E23" s="52"/>
      <c r="F23" s="52"/>
      <c r="G23" s="53"/>
      <c r="H23" s="59"/>
      <c r="I23" s="60"/>
      <c r="J23" s="56"/>
      <c r="K23" s="63"/>
    </row>
    <row r="24" spans="1:11">
      <c r="A24" s="9"/>
      <c r="B24" s="10"/>
      <c r="C24" s="11"/>
      <c r="D24" s="12"/>
      <c r="E24" s="13"/>
      <c r="F24" s="13"/>
      <c r="G24" s="13"/>
      <c r="H24" s="14"/>
      <c r="I24" s="15"/>
      <c r="J24" s="15"/>
      <c r="K24" s="16"/>
    </row>
    <row r="25" spans="1:11" ht="15.75" thickBot="1">
      <c r="A25" s="17"/>
      <c r="B25" s="18" t="s">
        <v>12</v>
      </c>
      <c r="C25" s="19"/>
      <c r="D25" s="20"/>
      <c r="E25" s="21"/>
      <c r="F25" s="22"/>
      <c r="G25" s="23"/>
      <c r="H25" s="24"/>
      <c r="I25" s="24"/>
      <c r="J25" s="64">
        <f>SUM(J15:J24)</f>
        <v>1</v>
      </c>
      <c r="K25" s="25"/>
    </row>
    <row r="26" spans="1:11" ht="16.5" thickTop="1">
      <c r="A26" s="26"/>
      <c r="B26" s="27" t="s">
        <v>13</v>
      </c>
      <c r="C26" s="28"/>
      <c r="D26" s="29"/>
      <c r="E26" s="30"/>
      <c r="F26" s="1"/>
      <c r="G26" s="30"/>
      <c r="H26" s="28"/>
      <c r="I26" s="28"/>
      <c r="J26" s="28" t="s">
        <v>14</v>
      </c>
      <c r="K26" s="31"/>
    </row>
    <row r="27" spans="1:11" ht="15.75">
      <c r="A27" s="32"/>
      <c r="B27" s="33" t="s">
        <v>15</v>
      </c>
      <c r="C27" s="34"/>
      <c r="D27" s="35"/>
      <c r="E27" s="34"/>
      <c r="F27" s="3"/>
      <c r="G27" s="34"/>
      <c r="H27" s="34"/>
      <c r="I27" s="34"/>
      <c r="J27" s="33" t="s">
        <v>16</v>
      </c>
      <c r="K27" s="36"/>
    </row>
  </sheetData>
  <mergeCells count="23">
    <mergeCell ref="A1:B7"/>
    <mergeCell ref="C1:G7"/>
    <mergeCell ref="H1:I7"/>
    <mergeCell ref="J1:K7"/>
    <mergeCell ref="B15:B16"/>
    <mergeCell ref="F11:F12"/>
    <mergeCell ref="G11:G12"/>
    <mergeCell ref="H11:I11"/>
    <mergeCell ref="J11:J12"/>
    <mergeCell ref="K11:K12"/>
    <mergeCell ref="A9:C9"/>
    <mergeCell ref="D9:E9"/>
    <mergeCell ref="F9:G9"/>
    <mergeCell ref="H9:J9"/>
    <mergeCell ref="A10:J10"/>
    <mergeCell ref="A8:C8"/>
    <mergeCell ref="D8:E8"/>
    <mergeCell ref="F8:J8"/>
    <mergeCell ref="A11:A12"/>
    <mergeCell ref="B11:B12"/>
    <mergeCell ref="C11:C12"/>
    <mergeCell ref="D11:D12"/>
    <mergeCell ref="E11:E12"/>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921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921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6224E-C06D-4510-8BF7-C562EA83EA72}">
  <sheetPr>
    <pageSetUpPr fitToPage="1"/>
  </sheetPr>
  <dimension ref="A1:K26"/>
  <sheetViews>
    <sheetView view="pageBreakPreview"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25</v>
      </c>
      <c r="B9" s="135"/>
      <c r="C9" s="135"/>
      <c r="D9" s="136">
        <v>78</v>
      </c>
      <c r="E9" s="136"/>
      <c r="F9" s="137" t="s">
        <v>22</v>
      </c>
      <c r="G9" s="137"/>
      <c r="H9" s="138" t="s">
        <v>23</v>
      </c>
      <c r="I9" s="137"/>
      <c r="J9" s="137"/>
      <c r="K9" s="41" t="s">
        <v>21</v>
      </c>
    </row>
    <row r="10" spans="1:11" s="4" customFormat="1" ht="51.75" customHeight="1" thickBot="1">
      <c r="A10" s="139" t="s">
        <v>81</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68" t="s">
        <v>82</v>
      </c>
      <c r="C15" s="7"/>
      <c r="D15" s="50"/>
      <c r="E15" s="51"/>
      <c r="F15" s="52"/>
      <c r="G15" s="53"/>
      <c r="H15" s="59"/>
      <c r="I15" s="60"/>
      <c r="J15" s="65"/>
      <c r="K15" s="57"/>
    </row>
    <row r="16" spans="1:11">
      <c r="A16" s="8"/>
      <c r="B16" s="169"/>
      <c r="C16" s="7"/>
      <c r="D16" s="50"/>
      <c r="E16" s="51"/>
      <c r="F16" s="52"/>
      <c r="G16" s="53"/>
      <c r="H16" s="59"/>
      <c r="I16" s="60"/>
      <c r="J16" s="65"/>
      <c r="K16" s="57"/>
    </row>
    <row r="17" spans="1:11">
      <c r="A17" s="8"/>
      <c r="B17" s="49" t="s">
        <v>35</v>
      </c>
      <c r="C17" s="7" t="s">
        <v>26</v>
      </c>
      <c r="D17" s="50">
        <v>4</v>
      </c>
      <c r="E17" s="51"/>
      <c r="F17" s="52"/>
      <c r="G17" s="53"/>
      <c r="H17" s="59"/>
      <c r="I17" s="60"/>
      <c r="J17" s="65">
        <f>D17</f>
        <v>4</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4</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072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0721"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A1482-9958-4951-A0DF-6226CB5B3554}">
  <sheetPr>
    <pageSetUpPr fitToPage="1"/>
  </sheetPr>
  <dimension ref="A1:K25"/>
  <sheetViews>
    <sheetView view="pageBreakPreview"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25</v>
      </c>
      <c r="B9" s="135"/>
      <c r="C9" s="135"/>
      <c r="D9" s="136">
        <v>79</v>
      </c>
      <c r="E9" s="136"/>
      <c r="F9" s="137" t="s">
        <v>22</v>
      </c>
      <c r="G9" s="137"/>
      <c r="H9" s="138" t="s">
        <v>23</v>
      </c>
      <c r="I9" s="137"/>
      <c r="J9" s="137"/>
      <c r="K9" s="41" t="s">
        <v>21</v>
      </c>
    </row>
    <row r="10" spans="1:11" s="4" customFormat="1" ht="95.25" customHeight="1" thickBot="1">
      <c r="A10" s="139" t="s">
        <v>85</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68" t="s">
        <v>79</v>
      </c>
      <c r="C15" s="7"/>
      <c r="D15" s="50"/>
      <c r="E15" s="51"/>
      <c r="F15" s="52"/>
      <c r="G15" s="53"/>
      <c r="H15" s="59"/>
      <c r="I15" s="60"/>
      <c r="J15" s="65"/>
      <c r="K15" s="57"/>
    </row>
    <row r="16" spans="1:11">
      <c r="A16" s="8"/>
      <c r="B16" s="169"/>
      <c r="C16" s="7"/>
      <c r="D16" s="50"/>
      <c r="E16" s="51"/>
      <c r="F16" s="52"/>
      <c r="G16" s="53"/>
      <c r="H16" s="59"/>
      <c r="I16" s="60"/>
      <c r="J16" s="65"/>
      <c r="K16" s="57"/>
    </row>
    <row r="17" spans="1:11">
      <c r="A17" s="8"/>
      <c r="B17" s="49" t="s">
        <v>56</v>
      </c>
      <c r="C17" s="7" t="s">
        <v>26</v>
      </c>
      <c r="D17" s="50">
        <v>2</v>
      </c>
      <c r="E17" s="51"/>
      <c r="F17" s="52"/>
      <c r="G17" s="53"/>
      <c r="H17" s="59"/>
      <c r="I17" s="60"/>
      <c r="J17" s="65">
        <f>D17</f>
        <v>2</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58"/>
      <c r="C21" s="50"/>
      <c r="D21" s="62"/>
      <c r="E21" s="52"/>
      <c r="F21" s="52"/>
      <c r="G21" s="53"/>
      <c r="H21" s="59"/>
      <c r="I21" s="60"/>
      <c r="J21" s="56"/>
      <c r="K21" s="63"/>
    </row>
    <row r="22" spans="1:11">
      <c r="A22" s="9"/>
      <c r="B22" s="10"/>
      <c r="C22" s="11"/>
      <c r="D22" s="12"/>
      <c r="E22" s="13"/>
      <c r="F22" s="13"/>
      <c r="G22" s="13"/>
      <c r="H22" s="14"/>
      <c r="I22" s="15"/>
      <c r="J22" s="15"/>
      <c r="K22" s="16"/>
    </row>
    <row r="23" spans="1:11" ht="15.75" thickBot="1">
      <c r="A23" s="17"/>
      <c r="B23" s="18" t="s">
        <v>12</v>
      </c>
      <c r="C23" s="19"/>
      <c r="D23" s="20"/>
      <c r="E23" s="21"/>
      <c r="F23" s="22"/>
      <c r="G23" s="23"/>
      <c r="H23" s="24"/>
      <c r="I23" s="24"/>
      <c r="J23" s="64">
        <f>SUM(J15:J22)</f>
        <v>2</v>
      </c>
      <c r="K23" s="25"/>
    </row>
    <row r="24" spans="1:11" ht="16.5" thickTop="1">
      <c r="A24" s="26"/>
      <c r="B24" s="27" t="s">
        <v>13</v>
      </c>
      <c r="C24" s="28"/>
      <c r="D24" s="29"/>
      <c r="E24" s="30"/>
      <c r="F24" s="1"/>
      <c r="G24" s="30"/>
      <c r="H24" s="28"/>
      <c r="I24" s="28"/>
      <c r="J24" s="28" t="s">
        <v>14</v>
      </c>
      <c r="K24" s="31"/>
    </row>
    <row r="25" spans="1:11" ht="15.75">
      <c r="A25" s="32"/>
      <c r="B25" s="33" t="s">
        <v>15</v>
      </c>
      <c r="C25" s="34"/>
      <c r="D25" s="35"/>
      <c r="E25" s="34"/>
      <c r="F25" s="3"/>
      <c r="G25" s="34"/>
      <c r="H25" s="34"/>
      <c r="I25" s="34"/>
      <c r="J25" s="33" t="s">
        <v>16</v>
      </c>
      <c r="K25"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7577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75777"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95D1-325C-4291-90A0-4524EA46A5FC}">
  <sheetPr>
    <pageSetUpPr fitToPage="1"/>
  </sheetPr>
  <dimension ref="A1:K26"/>
  <sheetViews>
    <sheetView view="pageBreakPreview" topLeftCell="A4"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25</v>
      </c>
      <c r="B9" s="135"/>
      <c r="C9" s="135"/>
      <c r="D9" s="136">
        <v>82</v>
      </c>
      <c r="E9" s="136"/>
      <c r="F9" s="137" t="s">
        <v>22</v>
      </c>
      <c r="G9" s="137"/>
      <c r="H9" s="138" t="s">
        <v>23</v>
      </c>
      <c r="I9" s="137"/>
      <c r="J9" s="137"/>
      <c r="K9" s="41" t="s">
        <v>21</v>
      </c>
    </row>
    <row r="10" spans="1:11" s="4" customFormat="1" ht="80.25" customHeight="1" thickBot="1">
      <c r="A10" s="139" t="s">
        <v>86</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68" t="s">
        <v>79</v>
      </c>
      <c r="C15" s="7"/>
      <c r="D15" s="50"/>
      <c r="E15" s="51"/>
      <c r="F15" s="52"/>
      <c r="G15" s="53"/>
      <c r="H15" s="59"/>
      <c r="I15" s="60"/>
      <c r="J15" s="65"/>
      <c r="K15" s="57"/>
    </row>
    <row r="16" spans="1:11">
      <c r="A16" s="8"/>
      <c r="B16" s="169"/>
      <c r="C16" s="7"/>
      <c r="D16" s="50"/>
      <c r="E16" s="51"/>
      <c r="F16" s="52"/>
      <c r="G16" s="53"/>
      <c r="H16" s="59"/>
      <c r="I16" s="60"/>
      <c r="J16" s="65"/>
      <c r="K16" s="57"/>
    </row>
    <row r="17" spans="1:11">
      <c r="A17" s="8"/>
      <c r="B17" s="49" t="s">
        <v>32</v>
      </c>
      <c r="C17" s="7" t="s">
        <v>26</v>
      </c>
      <c r="D17" s="50">
        <v>4</v>
      </c>
      <c r="E17" s="51"/>
      <c r="F17" s="52"/>
      <c r="G17" s="53"/>
      <c r="H17" s="59"/>
      <c r="I17" s="60"/>
      <c r="J17" s="65">
        <f>D17</f>
        <v>4</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4</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17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1745"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D60BA-F970-44BE-97E4-550080CAFF4F}">
  <sheetPr>
    <pageSetUpPr fitToPage="1"/>
  </sheetPr>
  <dimension ref="A1:K26"/>
  <sheetViews>
    <sheetView view="pageBreakPreview"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25</v>
      </c>
      <c r="B9" s="135"/>
      <c r="C9" s="135"/>
      <c r="D9" s="136">
        <v>82</v>
      </c>
      <c r="E9" s="136"/>
      <c r="F9" s="137" t="s">
        <v>22</v>
      </c>
      <c r="G9" s="137"/>
      <c r="H9" s="138" t="s">
        <v>23</v>
      </c>
      <c r="I9" s="137"/>
      <c r="J9" s="137"/>
      <c r="K9" s="41" t="s">
        <v>21</v>
      </c>
    </row>
    <row r="10" spans="1:11" s="4" customFormat="1" ht="78.75" customHeight="1" thickBot="1">
      <c r="A10" s="139" t="s">
        <v>87</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68" t="s">
        <v>79</v>
      </c>
      <c r="C15" s="7"/>
      <c r="D15" s="50"/>
      <c r="E15" s="51"/>
      <c r="F15" s="52"/>
      <c r="G15" s="53"/>
      <c r="H15" s="59"/>
      <c r="I15" s="60"/>
      <c r="J15" s="65"/>
      <c r="K15" s="57"/>
    </row>
    <row r="16" spans="1:11">
      <c r="A16" s="8"/>
      <c r="B16" s="169"/>
      <c r="C16" s="7"/>
      <c r="D16" s="50"/>
      <c r="E16" s="51"/>
      <c r="F16" s="52"/>
      <c r="G16" s="53"/>
      <c r="H16" s="59"/>
      <c r="I16" s="60"/>
      <c r="J16" s="65"/>
      <c r="K16" s="57"/>
    </row>
    <row r="17" spans="1:11">
      <c r="A17" s="8"/>
      <c r="B17" s="49" t="s">
        <v>33</v>
      </c>
      <c r="C17" s="7" t="s">
        <v>26</v>
      </c>
      <c r="D17" s="50">
        <v>2</v>
      </c>
      <c r="E17" s="51"/>
      <c r="F17" s="52"/>
      <c r="G17" s="53"/>
      <c r="H17" s="59"/>
      <c r="I17" s="60"/>
      <c r="J17" s="65">
        <f>D17</f>
        <v>2</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2</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7782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77825" r:id="rId4"/>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BFBC8-C46F-497D-A943-49632B3FDC19}">
  <sheetPr>
    <pageSetUpPr fitToPage="1"/>
  </sheetPr>
  <dimension ref="A1:K26"/>
  <sheetViews>
    <sheetView view="pageBreakPreview"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69</v>
      </c>
      <c r="B9" s="135"/>
      <c r="C9" s="135"/>
      <c r="D9" s="136">
        <v>76</v>
      </c>
      <c r="E9" s="136"/>
      <c r="F9" s="137" t="s">
        <v>22</v>
      </c>
      <c r="G9" s="137"/>
      <c r="H9" s="138" t="s">
        <v>23</v>
      </c>
      <c r="I9" s="137"/>
      <c r="J9" s="137"/>
      <c r="K9" s="41" t="s">
        <v>21</v>
      </c>
    </row>
    <row r="10" spans="1:11" s="4" customFormat="1" ht="37.5" customHeight="1" thickBot="1">
      <c r="A10" s="139" t="s">
        <v>65</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49"/>
      <c r="C15" s="7"/>
      <c r="D15" s="50"/>
      <c r="E15" s="51"/>
      <c r="F15" s="52"/>
      <c r="G15" s="53"/>
      <c r="H15" s="59"/>
      <c r="I15" s="60"/>
      <c r="J15" s="65"/>
      <c r="K15" s="57"/>
    </row>
    <row r="16" spans="1:11">
      <c r="A16" s="8"/>
      <c r="B16" s="49"/>
      <c r="C16" s="7"/>
      <c r="D16" s="50"/>
      <c r="E16" s="51"/>
      <c r="F16" s="52"/>
      <c r="G16" s="53"/>
      <c r="H16" s="59"/>
      <c r="I16" s="60"/>
      <c r="J16" s="65"/>
      <c r="K16" s="57"/>
    </row>
    <row r="17" spans="1:11">
      <c r="A17" s="8"/>
      <c r="B17" s="49"/>
      <c r="C17" s="7" t="s">
        <v>70</v>
      </c>
      <c r="D17" s="50">
        <v>1</v>
      </c>
      <c r="E17" s="51"/>
      <c r="F17" s="52"/>
      <c r="G17" s="80">
        <v>6.55</v>
      </c>
      <c r="H17" s="59"/>
      <c r="I17" s="60"/>
      <c r="J17" s="65">
        <f>G17*D17</f>
        <v>6.55</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6.55</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7475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74753" r:id="rId4"/>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EF23-B686-4B44-BA91-D15235548D15}">
  <sheetPr>
    <pageSetUpPr fitToPage="1"/>
  </sheetPr>
  <dimension ref="A1:K26"/>
  <sheetViews>
    <sheetView view="pageBreakPreview"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18</v>
      </c>
      <c r="B9" s="135"/>
      <c r="C9" s="135"/>
      <c r="D9" s="136">
        <v>75</v>
      </c>
      <c r="E9" s="136"/>
      <c r="F9" s="137" t="s">
        <v>22</v>
      </c>
      <c r="G9" s="137"/>
      <c r="H9" s="138" t="s">
        <v>23</v>
      </c>
      <c r="I9" s="137"/>
      <c r="J9" s="137"/>
      <c r="K9" s="41" t="s">
        <v>21</v>
      </c>
    </row>
    <row r="10" spans="1:11" s="4" customFormat="1" ht="50.25" customHeight="1" thickBot="1">
      <c r="A10" s="139" t="s">
        <v>64</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s="2" customFormat="1" ht="14.25" customHeight="1">
      <c r="A13" s="5"/>
      <c r="B13" s="43"/>
      <c r="C13" s="44"/>
      <c r="D13" s="44"/>
      <c r="E13" s="45"/>
      <c r="F13" s="46"/>
      <c r="G13" s="45"/>
      <c r="H13" s="45"/>
      <c r="I13" s="45"/>
      <c r="J13" s="83"/>
      <c r="K13" s="48"/>
    </row>
    <row r="14" spans="1:11" s="2" customFormat="1" ht="18.75" customHeight="1">
      <c r="A14" s="6"/>
      <c r="B14" s="165" t="s">
        <v>39</v>
      </c>
      <c r="C14" s="166"/>
      <c r="D14" s="166"/>
      <c r="E14" s="166"/>
      <c r="F14" s="166"/>
      <c r="G14" s="166"/>
      <c r="H14" s="166"/>
      <c r="I14" s="166"/>
      <c r="J14" s="167"/>
      <c r="K14" s="57"/>
    </row>
    <row r="15" spans="1:11" s="2" customFormat="1" ht="14.25" customHeight="1">
      <c r="A15" s="84"/>
      <c r="B15" s="49"/>
      <c r="C15" s="7"/>
      <c r="D15" s="50"/>
      <c r="E15" s="51"/>
      <c r="F15" s="52"/>
      <c r="G15" s="53"/>
      <c r="H15" s="54"/>
      <c r="I15" s="55"/>
      <c r="J15" s="81"/>
      <c r="K15" s="57"/>
    </row>
    <row r="16" spans="1:11">
      <c r="A16" s="8"/>
      <c r="B16" s="49" t="s">
        <v>90</v>
      </c>
      <c r="C16" s="7" t="s">
        <v>24</v>
      </c>
      <c r="D16" s="50">
        <v>1</v>
      </c>
      <c r="E16" s="51">
        <v>9.1999999999999993</v>
      </c>
      <c r="F16" s="52">
        <v>12.4</v>
      </c>
      <c r="G16" s="80"/>
      <c r="H16" s="59"/>
      <c r="I16" s="60"/>
      <c r="J16" s="81">
        <f>F16*E16*D16</f>
        <v>114.08</v>
      </c>
      <c r="K16" s="57"/>
    </row>
    <row r="17" spans="1:11" ht="14.25" customHeight="1">
      <c r="A17" s="8"/>
      <c r="B17" s="58"/>
      <c r="C17" s="7"/>
      <c r="D17" s="50"/>
      <c r="E17" s="51"/>
      <c r="F17" s="52"/>
      <c r="G17" s="80"/>
      <c r="H17" s="85"/>
      <c r="I17" s="86"/>
      <c r="J17" s="81"/>
      <c r="K17" s="57"/>
    </row>
    <row r="18" spans="1:11" ht="14.25" customHeight="1">
      <c r="A18" s="8"/>
      <c r="B18" s="113" t="s">
        <v>88</v>
      </c>
      <c r="C18" s="114" t="s">
        <v>89</v>
      </c>
      <c r="D18" s="115">
        <v>-1</v>
      </c>
      <c r="E18" s="101">
        <v>3</v>
      </c>
      <c r="F18" s="102">
        <v>4.4000000000000004</v>
      </c>
      <c r="G18" s="116"/>
      <c r="H18" s="103"/>
      <c r="I18" s="103"/>
      <c r="J18" s="104">
        <f>F18*E18*D18</f>
        <v>-13.200000000000001</v>
      </c>
      <c r="K18" s="57"/>
    </row>
    <row r="19" spans="1:11" ht="14.25" customHeight="1">
      <c r="A19" s="8"/>
      <c r="B19" s="49"/>
      <c r="C19" s="7"/>
      <c r="D19" s="50"/>
      <c r="E19" s="51"/>
      <c r="F19" s="52"/>
      <c r="G19" s="80"/>
      <c r="H19" s="59"/>
      <c r="I19" s="60"/>
      <c r="J19" s="81"/>
      <c r="K19" s="57"/>
    </row>
    <row r="20" spans="1:11" ht="14.25" customHeight="1">
      <c r="A20" s="8"/>
      <c r="B20" s="58"/>
      <c r="C20" s="7"/>
      <c r="D20" s="50"/>
      <c r="E20" s="51"/>
      <c r="F20" s="52"/>
      <c r="G20" s="80"/>
      <c r="H20" s="85"/>
      <c r="I20" s="86"/>
      <c r="J20" s="81"/>
      <c r="K20" s="57"/>
    </row>
    <row r="21" spans="1:11" ht="14.25" customHeight="1">
      <c r="A21" s="8"/>
      <c r="B21" s="61"/>
      <c r="C21" s="7"/>
      <c r="D21" s="50"/>
      <c r="E21" s="51"/>
      <c r="F21" s="52"/>
      <c r="G21" s="80"/>
      <c r="H21" s="59"/>
      <c r="I21" s="60"/>
      <c r="J21" s="82"/>
      <c r="K21" s="57"/>
    </row>
    <row r="22" spans="1:11" ht="16.5" customHeight="1">
      <c r="A22" s="8"/>
      <c r="B22" s="49"/>
      <c r="C22" s="7"/>
      <c r="D22" s="50"/>
      <c r="E22" s="51"/>
      <c r="F22" s="52"/>
      <c r="G22" s="80"/>
      <c r="H22" s="59"/>
      <c r="I22" s="60"/>
      <c r="J22" s="81"/>
      <c r="K22" s="57"/>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100.88</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662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6625" r:id="rId4"/>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F74B9-B688-46A9-AE98-B4CAA8999013}">
  <sheetPr>
    <pageSetUpPr fitToPage="1"/>
  </sheetPr>
  <dimension ref="A1:K28"/>
  <sheetViews>
    <sheetView view="pageBreakPreview" zoomScale="115" zoomScaleSheetLayoutView="115" workbookViewId="0">
      <selection activeCell="B15" sqref="B15:J1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18</v>
      </c>
      <c r="B9" s="135"/>
      <c r="C9" s="135"/>
      <c r="D9" s="136">
        <v>74</v>
      </c>
      <c r="E9" s="136"/>
      <c r="F9" s="137" t="s">
        <v>22</v>
      </c>
      <c r="G9" s="137"/>
      <c r="H9" s="138" t="s">
        <v>23</v>
      </c>
      <c r="I9" s="137"/>
      <c r="J9" s="137"/>
      <c r="K9" s="41" t="s">
        <v>21</v>
      </c>
    </row>
    <row r="10" spans="1:11" s="4" customFormat="1" ht="50.25" customHeight="1" thickBot="1">
      <c r="A10" s="170" t="s">
        <v>63</v>
      </c>
      <c r="B10" s="171"/>
      <c r="C10" s="171"/>
      <c r="D10" s="171"/>
      <c r="E10" s="171"/>
      <c r="F10" s="171"/>
      <c r="G10" s="171"/>
      <c r="H10" s="171"/>
      <c r="I10" s="171"/>
      <c r="J10" s="171"/>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s="2" customFormat="1" ht="14.25" customHeight="1">
      <c r="A13" s="72"/>
      <c r="B13" s="73"/>
      <c r="C13" s="73"/>
      <c r="D13" s="73"/>
      <c r="E13" s="74"/>
      <c r="F13" s="74"/>
      <c r="G13" s="74"/>
      <c r="H13" s="74"/>
      <c r="I13" s="74"/>
      <c r="J13" s="74"/>
      <c r="K13" s="71"/>
    </row>
    <row r="14" spans="1:11" s="2" customFormat="1" ht="14.25" customHeight="1">
      <c r="A14" s="72"/>
      <c r="B14" s="43"/>
      <c r="C14" s="44"/>
      <c r="D14" s="44"/>
      <c r="E14" s="45"/>
      <c r="F14" s="46"/>
      <c r="G14" s="45"/>
      <c r="H14" s="45"/>
      <c r="I14" s="45"/>
      <c r="J14" s="47"/>
      <c r="K14" s="57"/>
    </row>
    <row r="15" spans="1:11">
      <c r="A15" s="5"/>
      <c r="B15" s="49" t="s">
        <v>62</v>
      </c>
      <c r="C15" s="7"/>
      <c r="D15" s="50"/>
      <c r="E15" s="51"/>
      <c r="F15" s="52"/>
      <c r="G15" s="53"/>
      <c r="H15" s="59"/>
      <c r="I15" s="60"/>
      <c r="J15" s="65"/>
      <c r="K15" s="57"/>
    </row>
    <row r="16" spans="1:11">
      <c r="A16" s="6"/>
      <c r="B16" s="61"/>
      <c r="C16" s="78" t="s">
        <v>24</v>
      </c>
      <c r="D16" s="50">
        <v>1</v>
      </c>
      <c r="E16" s="51">
        <v>2.2999999999999998</v>
      </c>
      <c r="F16" s="52">
        <v>2</v>
      </c>
      <c r="G16" s="52"/>
      <c r="H16" s="59"/>
      <c r="I16" s="60"/>
      <c r="J16" s="65">
        <f>F16*E16*D16</f>
        <v>4.5999999999999996</v>
      </c>
      <c r="K16" s="57"/>
    </row>
    <row r="17" spans="1:11">
      <c r="A17" s="8"/>
      <c r="B17" s="61" t="s">
        <v>91</v>
      </c>
      <c r="C17" s="117"/>
      <c r="D17" s="50"/>
      <c r="E17" s="51"/>
      <c r="F17" s="52"/>
      <c r="G17" s="52"/>
      <c r="H17" s="59"/>
      <c r="I17" s="60"/>
      <c r="J17" s="65"/>
      <c r="K17" s="57"/>
    </row>
    <row r="18" spans="1:11">
      <c r="A18" s="8"/>
      <c r="B18" s="61"/>
      <c r="C18" s="78" t="s">
        <v>24</v>
      </c>
      <c r="D18" s="50">
        <v>1</v>
      </c>
      <c r="E18" s="51">
        <v>1.5</v>
      </c>
      <c r="F18" s="52">
        <v>2</v>
      </c>
      <c r="G18" s="52"/>
      <c r="H18" s="59"/>
      <c r="I18" s="60"/>
      <c r="J18" s="65">
        <f>F18*E18*D18</f>
        <v>3</v>
      </c>
      <c r="K18" s="63"/>
    </row>
    <row r="19" spans="1:11">
      <c r="A19" s="8"/>
      <c r="B19" s="49"/>
      <c r="C19" s="66"/>
      <c r="D19" s="50"/>
      <c r="E19" s="51"/>
      <c r="F19" s="52"/>
      <c r="G19" s="52"/>
      <c r="H19" s="59"/>
      <c r="I19" s="60"/>
      <c r="J19" s="65"/>
      <c r="K19" s="63"/>
    </row>
    <row r="20" spans="1:11">
      <c r="A20" s="8"/>
      <c r="B20" s="49"/>
      <c r="C20" s="66"/>
      <c r="D20" s="50"/>
      <c r="E20" s="51"/>
      <c r="F20" s="52"/>
      <c r="G20" s="52"/>
      <c r="H20" s="59"/>
      <c r="I20" s="60"/>
      <c r="J20" s="65"/>
      <c r="K20" s="63"/>
    </row>
    <row r="21" spans="1:11">
      <c r="A21" s="8"/>
      <c r="B21" s="49"/>
      <c r="C21" s="66"/>
      <c r="D21" s="50"/>
      <c r="E21" s="51"/>
      <c r="F21" s="52"/>
      <c r="G21" s="52"/>
      <c r="H21" s="59"/>
      <c r="I21" s="60"/>
      <c r="J21" s="65"/>
      <c r="K21" s="63"/>
    </row>
    <row r="22" spans="1:11">
      <c r="A22" s="8"/>
      <c r="B22" s="61"/>
      <c r="C22" s="66"/>
      <c r="D22" s="50"/>
      <c r="E22" s="51"/>
      <c r="F22" s="52"/>
      <c r="G22" s="53"/>
      <c r="H22" s="59"/>
      <c r="I22" s="60"/>
      <c r="J22" s="65"/>
      <c r="K22" s="63"/>
    </row>
    <row r="23" spans="1:11" ht="14.25" customHeight="1">
      <c r="A23" s="8"/>
      <c r="B23" s="75"/>
      <c r="C23" s="70"/>
      <c r="D23" s="68"/>
      <c r="E23" s="51"/>
      <c r="F23" s="52"/>
      <c r="G23" s="52"/>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SUM(J16:J25)</f>
        <v>7.6</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2">
    <mergeCell ref="K11:K12"/>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457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4577" r:id="rId4"/>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C56C8-CD4E-4E9D-A0A1-ED67D8A5B176}">
  <sheetPr>
    <pageSetUpPr fitToPage="1"/>
  </sheetPr>
  <dimension ref="A1:K28"/>
  <sheetViews>
    <sheetView view="pageBreakPreview"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18</v>
      </c>
      <c r="B9" s="135"/>
      <c r="C9" s="135"/>
      <c r="D9" s="136">
        <v>70</v>
      </c>
      <c r="E9" s="136"/>
      <c r="F9" s="137" t="s">
        <v>22</v>
      </c>
      <c r="G9" s="137"/>
      <c r="H9" s="138" t="s">
        <v>23</v>
      </c>
      <c r="I9" s="137"/>
      <c r="J9" s="137"/>
      <c r="K9" s="41" t="s">
        <v>21</v>
      </c>
    </row>
    <row r="10" spans="1:11" s="4" customFormat="1" ht="50.25" customHeight="1" thickBot="1">
      <c r="A10" s="170" t="s">
        <v>66</v>
      </c>
      <c r="B10" s="171"/>
      <c r="C10" s="171"/>
      <c r="D10" s="171"/>
      <c r="E10" s="171"/>
      <c r="F10" s="171"/>
      <c r="G10" s="171"/>
      <c r="H10" s="171"/>
      <c r="I10" s="171"/>
      <c r="J10" s="171"/>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s="2" customFormat="1" ht="14.25" customHeight="1">
      <c r="A13" s="72"/>
      <c r="B13" s="73"/>
      <c r="C13" s="44"/>
      <c r="D13" s="44"/>
      <c r="E13" s="45"/>
      <c r="F13" s="46"/>
      <c r="G13" s="45"/>
      <c r="H13" s="45"/>
      <c r="I13" s="45"/>
      <c r="J13" s="47"/>
      <c r="K13" s="48"/>
    </row>
    <row r="14" spans="1:11" s="2" customFormat="1" ht="14.25" customHeight="1">
      <c r="A14" s="72"/>
      <c r="B14" s="43"/>
      <c r="C14" s="44"/>
      <c r="D14" s="44"/>
      <c r="E14" s="45"/>
      <c r="F14" s="46"/>
      <c r="G14" s="45"/>
      <c r="H14" s="45"/>
      <c r="I14" s="45"/>
      <c r="J14" s="47"/>
      <c r="K14" s="48"/>
    </row>
    <row r="15" spans="1:11" s="2" customFormat="1" ht="14.25" customHeight="1">
      <c r="A15" s="5"/>
      <c r="B15" s="43"/>
      <c r="C15" s="44"/>
      <c r="D15" s="44"/>
      <c r="E15" s="45"/>
      <c r="F15" s="46"/>
      <c r="G15" s="45"/>
      <c r="H15" s="45"/>
      <c r="I15" s="45"/>
      <c r="J15" s="47"/>
      <c r="K15" s="48"/>
    </row>
    <row r="16" spans="1:11" s="2" customFormat="1" ht="14.25" customHeight="1">
      <c r="A16" s="6"/>
      <c r="B16" s="110" t="s">
        <v>90</v>
      </c>
      <c r="C16" s="109" t="s">
        <v>24</v>
      </c>
      <c r="D16" s="50">
        <v>1</v>
      </c>
      <c r="E16" s="51">
        <v>9.1999999999999993</v>
      </c>
      <c r="F16" s="52">
        <v>12.4</v>
      </c>
      <c r="G16" s="80"/>
      <c r="H16" s="59"/>
      <c r="I16" s="60"/>
      <c r="J16" s="81">
        <f>F16*E16*D16</f>
        <v>114.08</v>
      </c>
      <c r="K16" s="57"/>
    </row>
    <row r="17" spans="1:11">
      <c r="A17" s="8"/>
      <c r="B17" s="58"/>
      <c r="C17" s="109"/>
      <c r="D17" s="50"/>
      <c r="E17" s="51"/>
      <c r="F17" s="52"/>
      <c r="G17" s="80"/>
      <c r="H17" s="85"/>
      <c r="I17" s="86"/>
      <c r="J17" s="81"/>
      <c r="K17" s="57"/>
    </row>
    <row r="18" spans="1:11">
      <c r="A18" s="8"/>
      <c r="B18" s="113" t="s">
        <v>88</v>
      </c>
      <c r="C18" s="114" t="s">
        <v>89</v>
      </c>
      <c r="D18" s="115">
        <v>-1</v>
      </c>
      <c r="E18" s="101">
        <v>3</v>
      </c>
      <c r="F18" s="102">
        <v>4.4000000000000004</v>
      </c>
      <c r="G18" s="116"/>
      <c r="H18" s="103"/>
      <c r="I18" s="103"/>
      <c r="J18" s="104">
        <f>F18*E18*D18</f>
        <v>-13.200000000000001</v>
      </c>
      <c r="K18" s="57"/>
    </row>
    <row r="19" spans="1:11">
      <c r="A19" s="8"/>
      <c r="B19" s="58"/>
      <c r="C19" s="78"/>
      <c r="D19" s="50"/>
      <c r="E19" s="51"/>
      <c r="F19" s="79"/>
      <c r="G19" s="53"/>
      <c r="H19" s="59"/>
      <c r="I19" s="60"/>
      <c r="J19" s="82"/>
      <c r="K19" s="57"/>
    </row>
    <row r="20" spans="1:11">
      <c r="A20" s="8"/>
      <c r="B20" s="58"/>
      <c r="C20" s="78"/>
      <c r="D20" s="50"/>
      <c r="E20" s="51"/>
      <c r="F20" s="79"/>
      <c r="G20" s="53"/>
      <c r="H20" s="59"/>
      <c r="I20" s="60"/>
      <c r="J20" s="82"/>
      <c r="K20" s="57"/>
    </row>
    <row r="21" spans="1:11" ht="14.25" customHeight="1">
      <c r="A21" s="8"/>
      <c r="B21" s="75"/>
      <c r="C21" s="70"/>
      <c r="D21" s="68"/>
      <c r="E21" s="51"/>
      <c r="F21" s="52"/>
      <c r="G21" s="52"/>
      <c r="H21" s="59"/>
      <c r="I21" s="60"/>
      <c r="J21" s="65"/>
      <c r="K21" s="63"/>
    </row>
    <row r="22" spans="1:11" ht="14.25" customHeight="1">
      <c r="A22" s="8"/>
      <c r="B22" s="75"/>
      <c r="C22" s="70"/>
      <c r="D22" s="77"/>
      <c r="E22" s="51"/>
      <c r="F22" s="52"/>
      <c r="G22" s="80"/>
      <c r="H22" s="59"/>
      <c r="I22" s="60"/>
      <c r="J22" s="65"/>
      <c r="K22" s="63"/>
    </row>
    <row r="23" spans="1:11" ht="14.25" customHeight="1">
      <c r="A23" s="8"/>
      <c r="B23" s="75"/>
      <c r="C23" s="70"/>
      <c r="D23" s="77"/>
      <c r="E23" s="51"/>
      <c r="F23" s="52"/>
      <c r="G23" s="80"/>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SUM(J16:J25)</f>
        <v>100.88</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560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5601" r:id="rId4"/>
      </mc:Fallback>
    </mc:AlternateContent>
  </oleObjec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637D-F8A1-404D-AA44-31FF1E694AE6}">
  <sheetPr>
    <pageSetUpPr fitToPage="1"/>
  </sheetPr>
  <dimension ref="A1:K28"/>
  <sheetViews>
    <sheetView view="pageBreakPreview"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18</v>
      </c>
      <c r="B9" s="135"/>
      <c r="C9" s="135"/>
      <c r="D9" s="136">
        <v>72</v>
      </c>
      <c r="E9" s="136"/>
      <c r="F9" s="137" t="s">
        <v>22</v>
      </c>
      <c r="G9" s="137"/>
      <c r="H9" s="138" t="s">
        <v>23</v>
      </c>
      <c r="I9" s="137"/>
      <c r="J9" s="137"/>
      <c r="K9" s="41" t="s">
        <v>21</v>
      </c>
    </row>
    <row r="10" spans="1:11" s="4" customFormat="1" ht="50.25" customHeight="1" thickBot="1">
      <c r="A10" s="170" t="s">
        <v>42</v>
      </c>
      <c r="B10" s="171"/>
      <c r="C10" s="171"/>
      <c r="D10" s="171"/>
      <c r="E10" s="171"/>
      <c r="F10" s="171"/>
      <c r="G10" s="171"/>
      <c r="H10" s="171"/>
      <c r="I10" s="171"/>
      <c r="J10" s="171"/>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s="2" customFormat="1" ht="14.25" customHeight="1">
      <c r="A13" s="72"/>
      <c r="B13" s="73"/>
      <c r="C13" s="44"/>
      <c r="D13" s="44"/>
      <c r="E13" s="44"/>
      <c r="F13" s="44"/>
      <c r="G13" s="44"/>
      <c r="H13" s="44"/>
      <c r="I13" s="44"/>
      <c r="J13" s="44"/>
      <c r="K13" s="44"/>
    </row>
    <row r="14" spans="1:11" s="2" customFormat="1" ht="14.25" customHeight="1">
      <c r="A14" s="72"/>
      <c r="B14" s="43"/>
      <c r="C14" s="44"/>
      <c r="D14" s="44"/>
      <c r="E14" s="44"/>
      <c r="F14" s="44"/>
      <c r="G14" s="44"/>
      <c r="H14" s="44"/>
      <c r="I14" s="44"/>
      <c r="J14" s="44"/>
      <c r="K14" s="44"/>
    </row>
    <row r="15" spans="1:11" s="2" customFormat="1" ht="14.25" customHeight="1">
      <c r="A15" s="5"/>
      <c r="B15" s="43"/>
      <c r="C15" s="44"/>
      <c r="D15" s="44"/>
      <c r="E15" s="45"/>
      <c r="F15" s="46"/>
      <c r="G15" s="45"/>
      <c r="H15" s="45"/>
      <c r="I15" s="45"/>
      <c r="J15" s="47"/>
      <c r="K15" s="48"/>
    </row>
    <row r="16" spans="1:11" s="2" customFormat="1" ht="14.25" customHeight="1">
      <c r="A16" s="6"/>
      <c r="B16" s="110" t="s">
        <v>90</v>
      </c>
      <c r="C16" s="109" t="s">
        <v>24</v>
      </c>
      <c r="D16" s="50">
        <v>1</v>
      </c>
      <c r="E16" s="51">
        <v>9.1999999999999993</v>
      </c>
      <c r="F16" s="52">
        <v>12.4</v>
      </c>
      <c r="G16" s="80"/>
      <c r="H16" s="59"/>
      <c r="I16" s="60"/>
      <c r="J16" s="81">
        <f>F16*E16*D16</f>
        <v>114.08</v>
      </c>
      <c r="K16" s="57"/>
    </row>
    <row r="17" spans="1:11">
      <c r="A17" s="8"/>
      <c r="B17" s="58"/>
      <c r="C17" s="109"/>
      <c r="D17" s="50"/>
      <c r="E17" s="51"/>
      <c r="F17" s="52"/>
      <c r="G17" s="80"/>
      <c r="H17" s="85"/>
      <c r="I17" s="86"/>
      <c r="J17" s="81"/>
      <c r="K17" s="57"/>
    </row>
    <row r="18" spans="1:11">
      <c r="A18" s="8"/>
      <c r="B18" s="113" t="s">
        <v>88</v>
      </c>
      <c r="C18" s="114" t="s">
        <v>89</v>
      </c>
      <c r="D18" s="115">
        <v>-1</v>
      </c>
      <c r="E18" s="101">
        <v>3</v>
      </c>
      <c r="F18" s="102">
        <v>4.4000000000000004</v>
      </c>
      <c r="G18" s="116"/>
      <c r="H18" s="103"/>
      <c r="I18" s="103"/>
      <c r="J18" s="104">
        <f>F18*E18*D18</f>
        <v>-13.200000000000001</v>
      </c>
      <c r="K18" s="57"/>
    </row>
    <row r="19" spans="1:11" ht="14.25" customHeight="1">
      <c r="A19" s="8"/>
      <c r="B19" s="75"/>
      <c r="C19" s="70"/>
      <c r="D19" s="68"/>
      <c r="E19" s="51"/>
      <c r="F19" s="52"/>
      <c r="G19" s="52"/>
      <c r="H19" s="59"/>
      <c r="I19" s="60"/>
      <c r="J19" s="65"/>
      <c r="K19" s="63"/>
    </row>
    <row r="20" spans="1:11" ht="14.25" customHeight="1">
      <c r="A20" s="8"/>
      <c r="B20" s="75"/>
      <c r="C20" s="70"/>
      <c r="D20" s="68"/>
      <c r="E20" s="51"/>
      <c r="F20" s="52"/>
      <c r="G20" s="52"/>
      <c r="H20" s="59"/>
      <c r="I20" s="60"/>
      <c r="J20" s="65"/>
      <c r="K20" s="63"/>
    </row>
    <row r="21" spans="1:11" ht="14.25" customHeight="1">
      <c r="A21" s="8"/>
      <c r="B21" s="75"/>
      <c r="C21" s="70"/>
      <c r="D21" s="77"/>
      <c r="E21" s="51"/>
      <c r="F21" s="52"/>
      <c r="G21" s="80"/>
      <c r="H21" s="59"/>
      <c r="I21" s="60"/>
      <c r="J21" s="65"/>
      <c r="K21" s="63"/>
    </row>
    <row r="22" spans="1:11" ht="14.25" customHeight="1">
      <c r="A22" s="8"/>
      <c r="B22" s="75"/>
      <c r="C22" s="70"/>
      <c r="D22" s="77"/>
      <c r="E22" s="51"/>
      <c r="F22" s="52"/>
      <c r="G22" s="80"/>
      <c r="H22" s="59"/>
      <c r="I22" s="60"/>
      <c r="J22" s="65"/>
      <c r="K22" s="63"/>
    </row>
    <row r="23" spans="1:11" ht="14.25" customHeight="1">
      <c r="A23" s="8"/>
      <c r="B23" s="75"/>
      <c r="C23" s="70"/>
      <c r="D23" s="77"/>
      <c r="E23" s="51"/>
      <c r="F23" s="52"/>
      <c r="G23" s="80"/>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SUM(J16:J25)</f>
        <v>100.88</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96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9697" r:id="rId4"/>
      </mc:Fallback>
    </mc:AlternateContent>
  </oleObjec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6CA39-AC3B-4167-BDC0-60B29BF5CD6E}">
  <sheetPr>
    <pageSetUpPr fitToPage="1"/>
  </sheetPr>
  <dimension ref="A1:K39"/>
  <sheetViews>
    <sheetView view="pageBreakPreview" topLeftCell="A7"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18</v>
      </c>
      <c r="B9" s="135"/>
      <c r="C9" s="135"/>
      <c r="D9" s="136">
        <v>68</v>
      </c>
      <c r="E9" s="136"/>
      <c r="F9" s="137" t="s">
        <v>22</v>
      </c>
      <c r="G9" s="137"/>
      <c r="H9" s="138" t="s">
        <v>23</v>
      </c>
      <c r="I9" s="137"/>
      <c r="J9" s="137"/>
      <c r="K9" s="41" t="s">
        <v>21</v>
      </c>
    </row>
    <row r="10" spans="1:11" s="4" customFormat="1" ht="80.25" customHeight="1" thickBot="1">
      <c r="A10" s="139" t="s">
        <v>52</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ht="18.75">
      <c r="A14" s="6"/>
      <c r="B14" s="172" t="s">
        <v>51</v>
      </c>
      <c r="C14" s="173"/>
      <c r="D14" s="173"/>
      <c r="E14" s="173"/>
      <c r="F14" s="173"/>
      <c r="G14" s="173"/>
      <c r="H14" s="173"/>
      <c r="I14" s="173"/>
      <c r="J14" s="174"/>
      <c r="K14" s="57"/>
    </row>
    <row r="15" spans="1:11" ht="15.75">
      <c r="A15" s="8"/>
      <c r="B15" s="69"/>
      <c r="C15" s="7"/>
      <c r="D15" s="50"/>
      <c r="E15" s="51"/>
      <c r="F15" s="52"/>
      <c r="G15" s="53"/>
      <c r="H15" s="59"/>
      <c r="I15" s="60"/>
      <c r="J15" s="65"/>
      <c r="K15" s="57"/>
    </row>
    <row r="16" spans="1:11">
      <c r="A16" s="8"/>
      <c r="B16" s="110" t="s">
        <v>62</v>
      </c>
      <c r="C16" s="109"/>
      <c r="D16" s="50"/>
      <c r="E16" s="51"/>
      <c r="F16" s="52"/>
      <c r="G16" s="80"/>
      <c r="H16" s="119"/>
      <c r="I16" s="107"/>
      <c r="J16" s="65"/>
      <c r="K16" s="57"/>
    </row>
    <row r="17" spans="1:11">
      <c r="A17" s="8"/>
      <c r="B17" s="61"/>
      <c r="C17" s="108" t="s">
        <v>24</v>
      </c>
      <c r="D17" s="50">
        <v>2</v>
      </c>
      <c r="E17" s="51">
        <v>2.2999999999999998</v>
      </c>
      <c r="F17" s="52">
        <v>1</v>
      </c>
      <c r="G17" s="52">
        <v>3.65</v>
      </c>
      <c r="H17" s="119"/>
      <c r="I17" s="107"/>
      <c r="J17" s="65">
        <f>G17*F17*E17*D17</f>
        <v>16.79</v>
      </c>
      <c r="K17" s="57"/>
    </row>
    <row r="18" spans="1:11">
      <c r="A18" s="8"/>
      <c r="B18" s="110"/>
      <c r="C18" s="108" t="s">
        <v>24</v>
      </c>
      <c r="D18" s="50">
        <v>2</v>
      </c>
      <c r="E18" s="52">
        <v>2</v>
      </c>
      <c r="F18" s="52">
        <v>1</v>
      </c>
      <c r="G18" s="80">
        <v>3.65</v>
      </c>
      <c r="H18" s="120"/>
      <c r="I18" s="121"/>
      <c r="J18" s="65">
        <f>G18*F18*E18*D18</f>
        <v>14.6</v>
      </c>
      <c r="K18" s="57"/>
    </row>
    <row r="19" spans="1:11">
      <c r="A19" s="8"/>
      <c r="B19" s="113" t="s">
        <v>92</v>
      </c>
      <c r="C19" s="114"/>
      <c r="D19" s="115"/>
      <c r="E19" s="101"/>
      <c r="F19" s="102"/>
      <c r="G19" s="116"/>
      <c r="H19" s="122"/>
      <c r="I19" s="122"/>
      <c r="J19" s="104"/>
      <c r="K19" s="57"/>
    </row>
    <row r="20" spans="1:11">
      <c r="A20" s="8"/>
      <c r="B20" s="75" t="s">
        <v>56</v>
      </c>
      <c r="C20" s="70" t="s">
        <v>89</v>
      </c>
      <c r="D20" s="115">
        <v>-1</v>
      </c>
      <c r="E20" s="101">
        <v>1</v>
      </c>
      <c r="F20" s="102">
        <v>1</v>
      </c>
      <c r="G20" s="102">
        <v>2.2000000000000002</v>
      </c>
      <c r="H20" s="122"/>
      <c r="I20" s="122"/>
      <c r="J20" s="104">
        <f t="shared" ref="J20:J21" si="0">G20*F20*E20*D20</f>
        <v>-2.2000000000000002</v>
      </c>
      <c r="K20" s="57"/>
    </row>
    <row r="21" spans="1:11">
      <c r="A21" s="8"/>
      <c r="B21" s="75" t="s">
        <v>33</v>
      </c>
      <c r="C21" s="70" t="s">
        <v>89</v>
      </c>
      <c r="D21" s="115">
        <v>-1</v>
      </c>
      <c r="E21" s="101">
        <v>1</v>
      </c>
      <c r="F21" s="102">
        <v>1</v>
      </c>
      <c r="G21" s="102">
        <v>2.2000000000000002</v>
      </c>
      <c r="H21" s="103"/>
      <c r="I21" s="103"/>
      <c r="J21" s="104">
        <f t="shared" si="0"/>
        <v>-2.2000000000000002</v>
      </c>
      <c r="K21" s="57"/>
    </row>
    <row r="22" spans="1:11">
      <c r="A22" s="8"/>
      <c r="B22" s="49"/>
      <c r="C22" s="78"/>
      <c r="D22" s="50"/>
      <c r="E22" s="51"/>
      <c r="F22" s="52"/>
      <c r="G22" s="52"/>
      <c r="H22" s="59"/>
      <c r="I22" s="60"/>
      <c r="J22" s="65"/>
      <c r="K22" s="57"/>
    </row>
    <row r="23" spans="1:11">
      <c r="A23" s="8"/>
      <c r="B23" s="49"/>
      <c r="C23" s="118"/>
      <c r="D23" s="50"/>
      <c r="E23" s="51"/>
      <c r="F23" s="52"/>
      <c r="G23" s="52"/>
      <c r="H23" s="59"/>
      <c r="I23" s="60"/>
      <c r="J23" s="65"/>
      <c r="K23" s="57"/>
    </row>
    <row r="24" spans="1:11">
      <c r="A24" s="8"/>
      <c r="B24" s="110" t="s">
        <v>91</v>
      </c>
      <c r="C24" s="109"/>
      <c r="D24" s="50"/>
      <c r="E24" s="51"/>
      <c r="F24" s="52"/>
      <c r="G24" s="80"/>
      <c r="H24" s="119"/>
      <c r="I24" s="107"/>
      <c r="J24" s="65"/>
      <c r="K24" s="57"/>
    </row>
    <row r="25" spans="1:11">
      <c r="A25" s="8"/>
      <c r="B25" s="61"/>
      <c r="C25" s="108" t="s">
        <v>24</v>
      </c>
      <c r="D25" s="50">
        <v>2</v>
      </c>
      <c r="E25" s="51">
        <v>1.5</v>
      </c>
      <c r="F25" s="52">
        <v>1</v>
      </c>
      <c r="G25" s="52">
        <v>3.65</v>
      </c>
      <c r="H25" s="119"/>
      <c r="I25" s="107"/>
      <c r="J25" s="65">
        <f t="shared" ref="J25:J26" si="1">G25*F25*E25*D25</f>
        <v>10.95</v>
      </c>
      <c r="K25" s="57"/>
    </row>
    <row r="26" spans="1:11">
      <c r="A26" s="8"/>
      <c r="B26" s="49"/>
      <c r="C26" s="108" t="s">
        <v>24</v>
      </c>
      <c r="D26" s="50">
        <v>2</v>
      </c>
      <c r="E26" s="52">
        <v>2</v>
      </c>
      <c r="F26" s="52">
        <v>1</v>
      </c>
      <c r="G26" s="80">
        <v>3.65</v>
      </c>
      <c r="H26" s="59"/>
      <c r="I26" s="60"/>
      <c r="J26" s="65">
        <f t="shared" si="1"/>
        <v>14.6</v>
      </c>
      <c r="K26" s="57"/>
    </row>
    <row r="27" spans="1:11">
      <c r="A27" s="8"/>
      <c r="B27" s="61"/>
      <c r="C27" s="66"/>
      <c r="D27" s="50"/>
      <c r="E27" s="51"/>
      <c r="F27" s="52"/>
      <c r="G27" s="52"/>
      <c r="H27" s="59"/>
      <c r="I27" s="60"/>
      <c r="J27" s="65"/>
      <c r="K27" s="57"/>
    </row>
    <row r="28" spans="1:11">
      <c r="A28" s="8"/>
      <c r="B28" s="113" t="s">
        <v>92</v>
      </c>
      <c r="C28" s="114"/>
      <c r="D28" s="115"/>
      <c r="E28" s="101"/>
      <c r="F28" s="102"/>
      <c r="G28" s="116"/>
      <c r="H28" s="122"/>
      <c r="I28" s="122"/>
      <c r="J28" s="104"/>
      <c r="K28" s="57"/>
    </row>
    <row r="29" spans="1:11">
      <c r="A29" s="8"/>
      <c r="B29" s="75" t="s">
        <v>56</v>
      </c>
      <c r="C29" s="70" t="s">
        <v>89</v>
      </c>
      <c r="D29" s="115">
        <v>-1</v>
      </c>
      <c r="E29" s="101">
        <v>1</v>
      </c>
      <c r="F29" s="102">
        <v>1</v>
      </c>
      <c r="G29" s="102">
        <v>2.2000000000000002</v>
      </c>
      <c r="H29" s="122"/>
      <c r="I29" s="122"/>
      <c r="J29" s="104">
        <f t="shared" ref="J29:J30" si="2">G29*F29*E29*D29</f>
        <v>-2.2000000000000002</v>
      </c>
      <c r="K29" s="57"/>
    </row>
    <row r="30" spans="1:11">
      <c r="A30" s="8"/>
      <c r="B30" s="75" t="s">
        <v>33</v>
      </c>
      <c r="C30" s="70" t="s">
        <v>89</v>
      </c>
      <c r="D30" s="115">
        <v>-1</v>
      </c>
      <c r="E30" s="101">
        <v>1</v>
      </c>
      <c r="F30" s="102">
        <v>1</v>
      </c>
      <c r="G30" s="102">
        <v>2.2000000000000002</v>
      </c>
      <c r="H30" s="103"/>
      <c r="I30" s="103"/>
      <c r="J30" s="104">
        <f t="shared" si="2"/>
        <v>-2.2000000000000002</v>
      </c>
      <c r="K30" s="57"/>
    </row>
    <row r="31" spans="1:11">
      <c r="A31" s="8"/>
      <c r="B31" s="49"/>
      <c r="C31" s="76"/>
      <c r="D31" s="50"/>
      <c r="E31" s="51"/>
      <c r="F31" s="52"/>
      <c r="G31" s="53"/>
      <c r="H31" s="59"/>
      <c r="I31" s="60"/>
      <c r="J31" s="65"/>
      <c r="K31" s="57"/>
    </row>
    <row r="32" spans="1:11" ht="14.25" customHeight="1">
      <c r="A32" s="8"/>
      <c r="B32" s="67"/>
      <c r="C32" s="50"/>
      <c r="D32" s="50"/>
      <c r="E32" s="51"/>
      <c r="F32" s="52"/>
      <c r="G32" s="53"/>
      <c r="H32" s="59"/>
      <c r="I32" s="60"/>
      <c r="J32" s="65"/>
      <c r="K32" s="63"/>
    </row>
    <row r="33" spans="1:11" ht="14.25" customHeight="1">
      <c r="A33" s="8"/>
      <c r="B33" s="75"/>
      <c r="C33" s="70"/>
      <c r="D33" s="68"/>
      <c r="E33" s="101"/>
      <c r="F33" s="102"/>
      <c r="G33" s="102"/>
      <c r="H33" s="103"/>
      <c r="I33" s="103"/>
      <c r="J33" s="104"/>
      <c r="K33" s="63"/>
    </row>
    <row r="34" spans="1:11" ht="14.25" customHeight="1">
      <c r="A34" s="8"/>
      <c r="B34" s="75"/>
      <c r="C34" s="70"/>
      <c r="D34" s="68"/>
      <c r="E34" s="101"/>
      <c r="F34" s="102"/>
      <c r="G34" s="102"/>
      <c r="H34" s="103"/>
      <c r="I34" s="103"/>
      <c r="J34" s="104"/>
      <c r="K34" s="63"/>
    </row>
    <row r="35" spans="1:11">
      <c r="A35" s="8"/>
      <c r="B35" s="58"/>
      <c r="C35" s="50"/>
      <c r="D35" s="62"/>
      <c r="E35" s="52"/>
      <c r="F35" s="52"/>
      <c r="G35" s="53"/>
      <c r="H35" s="59"/>
      <c r="I35" s="60"/>
      <c r="J35" s="56"/>
      <c r="K35" s="63"/>
    </row>
    <row r="36" spans="1:11">
      <c r="A36" s="9"/>
      <c r="B36" s="10"/>
      <c r="C36" s="11"/>
      <c r="D36" s="12"/>
      <c r="E36" s="13"/>
      <c r="F36" s="13"/>
      <c r="G36" s="13"/>
      <c r="H36" s="14"/>
      <c r="I36" s="15"/>
      <c r="J36" s="15"/>
      <c r="K36" s="16"/>
    </row>
    <row r="37" spans="1:11" ht="15.75" thickBot="1">
      <c r="A37" s="17"/>
      <c r="B37" s="18" t="s">
        <v>12</v>
      </c>
      <c r="C37" s="19"/>
      <c r="D37" s="20"/>
      <c r="E37" s="21"/>
      <c r="F37" s="22"/>
      <c r="G37" s="23"/>
      <c r="H37" s="24"/>
      <c r="I37" s="24"/>
      <c r="J37" s="64">
        <f>SUM(J15:J36)</f>
        <v>48.139999999999993</v>
      </c>
      <c r="K37" s="25"/>
    </row>
    <row r="38" spans="1:11" ht="16.5" thickTop="1">
      <c r="A38" s="26"/>
      <c r="B38" s="27" t="s">
        <v>13</v>
      </c>
      <c r="C38" s="28"/>
      <c r="D38" s="29"/>
      <c r="E38" s="30"/>
      <c r="F38" s="1"/>
      <c r="G38" s="30"/>
      <c r="H38" s="28"/>
      <c r="I38" s="28"/>
      <c r="J38" s="28" t="s">
        <v>14</v>
      </c>
      <c r="K38" s="31"/>
    </row>
    <row r="39" spans="1:11" ht="15.75">
      <c r="A39" s="32"/>
      <c r="B39" s="33" t="s">
        <v>15</v>
      </c>
      <c r="C39" s="34"/>
      <c r="D39" s="35"/>
      <c r="E39" s="34"/>
      <c r="F39" s="3"/>
      <c r="G39" s="34"/>
      <c r="H39" s="34"/>
      <c r="I39" s="34"/>
      <c r="J39" s="33" t="s">
        <v>16</v>
      </c>
      <c r="K39" s="36"/>
    </row>
  </sheetData>
  <mergeCells count="23">
    <mergeCell ref="B14:J14"/>
    <mergeCell ref="A9:C9"/>
    <mergeCell ref="D9:E9"/>
    <mergeCell ref="F9:G9"/>
    <mergeCell ref="H9:J9"/>
    <mergeCell ref="A10:J10"/>
    <mergeCell ref="A11:A12"/>
    <mergeCell ref="B11:B12"/>
    <mergeCell ref="C11:C12"/>
    <mergeCell ref="D11:D12"/>
    <mergeCell ref="E11:E12"/>
    <mergeCell ref="H1:I7"/>
    <mergeCell ref="J1:K7"/>
    <mergeCell ref="A8:C8"/>
    <mergeCell ref="D8:E8"/>
    <mergeCell ref="F8:J8"/>
    <mergeCell ref="A1:B7"/>
    <mergeCell ref="C1:G7"/>
    <mergeCell ref="F11:F12"/>
    <mergeCell ref="G11:G12"/>
    <mergeCell ref="H11:I11"/>
    <mergeCell ref="J11:J12"/>
    <mergeCell ref="K11:K12"/>
  </mergeCells>
  <phoneticPr fontId="37" type="noConversion"/>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552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55297" r:id="rId4"/>
      </mc:Fallback>
    </mc:AlternateContent>
  </oleObjec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B00F8-17DB-4BF1-97B5-1F1DEF92B05F}">
  <sheetPr>
    <pageSetUpPr fitToPage="1"/>
  </sheetPr>
  <dimension ref="A1:K32"/>
  <sheetViews>
    <sheetView view="pageBreakPreview"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18</v>
      </c>
      <c r="B9" s="135"/>
      <c r="C9" s="135"/>
      <c r="D9" s="136">
        <v>67</v>
      </c>
      <c r="E9" s="136"/>
      <c r="F9" s="137" t="s">
        <v>22</v>
      </c>
      <c r="G9" s="137"/>
      <c r="H9" s="138" t="s">
        <v>23</v>
      </c>
      <c r="I9" s="137"/>
      <c r="J9" s="137"/>
      <c r="K9" s="41" t="s">
        <v>21</v>
      </c>
    </row>
    <row r="10" spans="1:11" s="4" customFormat="1" ht="63.75" customHeight="1" thickBot="1">
      <c r="A10" s="139" t="s">
        <v>61</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s="2" customFormat="1" ht="14.25" customHeight="1">
      <c r="A13" s="5"/>
      <c r="B13" s="43"/>
      <c r="C13" s="44"/>
      <c r="D13" s="44"/>
      <c r="E13" s="45"/>
      <c r="F13" s="46"/>
      <c r="G13" s="45"/>
      <c r="H13" s="45"/>
      <c r="I13" s="45"/>
      <c r="J13" s="83"/>
      <c r="K13" s="48"/>
    </row>
    <row r="14" spans="1:11" s="2" customFormat="1" ht="18.75" customHeight="1">
      <c r="A14" s="6"/>
      <c r="B14" s="165" t="s">
        <v>40</v>
      </c>
      <c r="C14" s="166"/>
      <c r="D14" s="166"/>
      <c r="E14" s="166"/>
      <c r="F14" s="166"/>
      <c r="G14" s="166"/>
      <c r="H14" s="166"/>
      <c r="I14" s="166"/>
      <c r="J14" s="167"/>
      <c r="K14" s="57"/>
    </row>
    <row r="15" spans="1:11" s="2" customFormat="1" ht="14.25" customHeight="1">
      <c r="A15" s="84"/>
      <c r="B15" s="49"/>
      <c r="C15" s="7"/>
      <c r="D15" s="50"/>
      <c r="E15" s="51"/>
      <c r="F15" s="52"/>
      <c r="G15" s="53"/>
      <c r="H15" s="54"/>
      <c r="I15" s="55"/>
      <c r="J15" s="81"/>
      <c r="K15" s="57"/>
    </row>
    <row r="16" spans="1:11">
      <c r="A16" s="8"/>
      <c r="B16" s="110" t="s">
        <v>62</v>
      </c>
      <c r="C16" s="109"/>
      <c r="D16" s="50"/>
      <c r="E16" s="51"/>
      <c r="F16" s="52"/>
      <c r="G16" s="80"/>
      <c r="H16" s="119"/>
      <c r="I16" s="107"/>
      <c r="J16" s="65"/>
      <c r="K16" s="57"/>
    </row>
    <row r="17" spans="1:11">
      <c r="A17" s="8"/>
      <c r="B17" s="61"/>
      <c r="C17" s="108" t="s">
        <v>24</v>
      </c>
      <c r="D17" s="50">
        <v>1</v>
      </c>
      <c r="E17" s="51">
        <v>2.2999999999999998</v>
      </c>
      <c r="F17" s="52">
        <v>2</v>
      </c>
      <c r="G17" s="52"/>
      <c r="H17" s="119"/>
      <c r="I17" s="107"/>
      <c r="J17" s="65">
        <f>F17*E17*D17</f>
        <v>4.5999999999999996</v>
      </c>
      <c r="K17" s="57"/>
    </row>
    <row r="18" spans="1:11">
      <c r="A18" s="8"/>
      <c r="B18" s="110"/>
      <c r="C18" s="109"/>
      <c r="D18" s="50"/>
      <c r="E18" s="51"/>
      <c r="F18" s="52"/>
      <c r="G18" s="80"/>
      <c r="H18" s="120"/>
      <c r="I18" s="121"/>
      <c r="J18" s="81"/>
      <c r="K18" s="57"/>
    </row>
    <row r="19" spans="1:11">
      <c r="A19" s="8"/>
      <c r="B19" s="110" t="s">
        <v>91</v>
      </c>
      <c r="C19" s="109"/>
      <c r="D19" s="50"/>
      <c r="E19" s="51"/>
      <c r="F19" s="52"/>
      <c r="G19" s="80"/>
      <c r="H19" s="119"/>
      <c r="I19" s="107"/>
      <c r="J19" s="65"/>
      <c r="K19" s="57"/>
    </row>
    <row r="20" spans="1:11">
      <c r="A20" s="8"/>
      <c r="B20" s="61"/>
      <c r="C20" s="108" t="s">
        <v>24</v>
      </c>
      <c r="D20" s="50">
        <v>1</v>
      </c>
      <c r="E20" s="51">
        <v>1.5</v>
      </c>
      <c r="F20" s="52">
        <v>2</v>
      </c>
      <c r="G20" s="52"/>
      <c r="H20" s="119"/>
      <c r="I20" s="107"/>
      <c r="J20" s="65">
        <f>F20*E20*D20</f>
        <v>3</v>
      </c>
      <c r="K20" s="57"/>
    </row>
    <row r="21" spans="1:11">
      <c r="A21" s="8"/>
      <c r="B21" s="49"/>
      <c r="C21" s="7"/>
      <c r="D21" s="50"/>
      <c r="E21" s="51"/>
      <c r="F21" s="52"/>
      <c r="G21" s="80"/>
      <c r="H21" s="59"/>
      <c r="I21" s="60"/>
      <c r="J21" s="81"/>
      <c r="K21" s="57"/>
    </row>
    <row r="22" spans="1:11">
      <c r="A22" s="8"/>
      <c r="B22" s="49"/>
      <c r="C22" s="7"/>
      <c r="D22" s="50"/>
      <c r="E22" s="51"/>
      <c r="F22" s="52"/>
      <c r="G22" s="80"/>
      <c r="H22" s="85"/>
      <c r="I22" s="86"/>
      <c r="J22" s="81"/>
      <c r="K22" s="57"/>
    </row>
    <row r="23" spans="1:11">
      <c r="A23" s="8"/>
      <c r="B23" s="49"/>
      <c r="C23" s="7"/>
      <c r="D23" s="50"/>
      <c r="E23" s="51"/>
      <c r="F23" s="52"/>
      <c r="G23" s="80"/>
      <c r="H23" s="85"/>
      <c r="I23" s="86"/>
      <c r="J23" s="81"/>
      <c r="K23" s="57"/>
    </row>
    <row r="24" spans="1:11" ht="14.25" customHeight="1">
      <c r="A24" s="8"/>
      <c r="B24" s="49"/>
      <c r="C24" s="87"/>
      <c r="D24" s="62"/>
      <c r="E24" s="51"/>
      <c r="F24" s="52"/>
      <c r="G24" s="80"/>
      <c r="H24" s="54"/>
      <c r="I24" s="55"/>
      <c r="J24" s="94"/>
      <c r="K24" s="57"/>
    </row>
    <row r="25" spans="1:11" ht="14.25" customHeight="1">
      <c r="A25" s="8"/>
      <c r="B25" s="100"/>
      <c r="C25" s="7"/>
      <c r="D25" s="95"/>
      <c r="E25" s="96"/>
      <c r="F25" s="97"/>
      <c r="G25" s="98"/>
      <c r="H25" s="99"/>
      <c r="I25" s="99"/>
      <c r="J25" s="94"/>
      <c r="K25" s="57"/>
    </row>
    <row r="26" spans="1:11" ht="14.25" customHeight="1">
      <c r="A26" s="8"/>
      <c r="B26" s="100"/>
      <c r="C26" s="7"/>
      <c r="D26" s="95"/>
      <c r="E26" s="96"/>
      <c r="F26" s="97"/>
      <c r="G26" s="98"/>
      <c r="H26" s="99"/>
      <c r="I26" s="99"/>
      <c r="J26" s="94"/>
      <c r="K26" s="57"/>
    </row>
    <row r="27" spans="1:11" ht="14.25" customHeight="1">
      <c r="A27" s="8"/>
      <c r="B27" s="100"/>
      <c r="C27" s="7"/>
      <c r="D27" s="95"/>
      <c r="E27" s="96"/>
      <c r="F27" s="97"/>
      <c r="G27" s="98"/>
      <c r="H27" s="99"/>
      <c r="I27" s="99"/>
      <c r="J27" s="94"/>
      <c r="K27" s="57"/>
    </row>
    <row r="28" spans="1:11" ht="16.5" customHeight="1">
      <c r="A28" s="8"/>
      <c r="B28" s="49"/>
      <c r="C28" s="7"/>
      <c r="D28" s="50"/>
      <c r="E28" s="51"/>
      <c r="F28" s="52"/>
      <c r="G28" s="80"/>
      <c r="H28" s="59"/>
      <c r="I28" s="60"/>
      <c r="J28" s="81"/>
      <c r="K28" s="57"/>
    </row>
    <row r="29" spans="1:11">
      <c r="A29" s="9"/>
      <c r="B29" s="10"/>
      <c r="C29" s="11"/>
      <c r="D29" s="12"/>
      <c r="E29" s="13"/>
      <c r="F29" s="13"/>
      <c r="G29" s="13"/>
      <c r="H29" s="14"/>
      <c r="I29" s="15"/>
      <c r="J29" s="15"/>
      <c r="K29" s="16"/>
    </row>
    <row r="30" spans="1:11" ht="15.75" thickBot="1">
      <c r="A30" s="17"/>
      <c r="B30" s="18" t="s">
        <v>12</v>
      </c>
      <c r="C30" s="19"/>
      <c r="D30" s="20"/>
      <c r="E30" s="21"/>
      <c r="F30" s="22"/>
      <c r="G30" s="23"/>
      <c r="H30" s="24"/>
      <c r="I30" s="24"/>
      <c r="J30" s="64">
        <f>SUM(J15:J29)</f>
        <v>7.6</v>
      </c>
      <c r="K30" s="25"/>
    </row>
    <row r="31" spans="1:11" ht="16.5" thickTop="1">
      <c r="A31" s="26"/>
      <c r="B31" s="27" t="s">
        <v>13</v>
      </c>
      <c r="C31" s="28"/>
      <c r="D31" s="29"/>
      <c r="E31" s="30"/>
      <c r="F31" s="1"/>
      <c r="G31" s="30"/>
      <c r="H31" s="28"/>
      <c r="I31" s="28"/>
      <c r="J31" s="28" t="s">
        <v>14</v>
      </c>
      <c r="K31" s="31"/>
    </row>
    <row r="32" spans="1:11" ht="15.75">
      <c r="A32" s="32"/>
      <c r="B32" s="33" t="s">
        <v>15</v>
      </c>
      <c r="C32" s="34"/>
      <c r="D32" s="35"/>
      <c r="E32" s="34"/>
      <c r="F32" s="3"/>
      <c r="G32" s="34"/>
      <c r="H32" s="34"/>
      <c r="I32" s="34"/>
      <c r="J32" s="33" t="s">
        <v>16</v>
      </c>
      <c r="K32"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764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7649" r:id="rId4"/>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09CA0-2769-4790-A9FC-10FC8E716891}">
  <sheetPr>
    <pageSetUpPr fitToPage="1"/>
  </sheetPr>
  <dimension ref="A1:K36"/>
  <sheetViews>
    <sheetView view="pageBreakPreview" topLeftCell="A7" zoomScale="115" zoomScaleSheetLayoutView="115" workbookViewId="0">
      <selection activeCell="J32" sqref="J32"/>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18</v>
      </c>
      <c r="B9" s="135"/>
      <c r="C9" s="135"/>
      <c r="D9" s="136">
        <v>66</v>
      </c>
      <c r="E9" s="136"/>
      <c r="F9" s="137" t="s">
        <v>22</v>
      </c>
      <c r="G9" s="137"/>
      <c r="H9" s="138" t="s">
        <v>23</v>
      </c>
      <c r="I9" s="137"/>
      <c r="J9" s="137"/>
      <c r="K9" s="41" t="s">
        <v>21</v>
      </c>
    </row>
    <row r="10" spans="1:11" s="4" customFormat="1" ht="63.75" customHeight="1" thickBot="1">
      <c r="A10" s="139" t="s">
        <v>60</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s="2" customFormat="1" ht="14.25" customHeight="1">
      <c r="A13" s="5"/>
      <c r="B13" s="43"/>
      <c r="C13" s="44"/>
      <c r="D13" s="44"/>
      <c r="E13" s="45"/>
      <c r="F13" s="46"/>
      <c r="G13" s="45"/>
      <c r="H13" s="45"/>
      <c r="I13" s="45"/>
      <c r="J13" s="83"/>
      <c r="K13" s="48"/>
    </row>
    <row r="14" spans="1:11" s="2" customFormat="1" ht="18.75" customHeight="1">
      <c r="A14" s="6"/>
      <c r="B14" s="165" t="s">
        <v>41</v>
      </c>
      <c r="C14" s="166"/>
      <c r="D14" s="166"/>
      <c r="E14" s="166"/>
      <c r="F14" s="166"/>
      <c r="G14" s="166"/>
      <c r="H14" s="166"/>
      <c r="I14" s="166"/>
      <c r="J14" s="167"/>
      <c r="K14" s="57"/>
    </row>
    <row r="15" spans="1:11" s="2" customFormat="1" ht="14.25" customHeight="1">
      <c r="A15" s="84"/>
      <c r="B15" s="49"/>
      <c r="C15" s="7"/>
      <c r="D15" s="50"/>
      <c r="E15" s="51"/>
      <c r="F15" s="52"/>
      <c r="G15" s="53"/>
      <c r="H15" s="54"/>
      <c r="I15" s="55"/>
      <c r="J15" s="81"/>
      <c r="K15" s="57"/>
    </row>
    <row r="16" spans="1:11" ht="14.25" customHeight="1">
      <c r="A16" s="8"/>
      <c r="B16" s="49" t="s">
        <v>93</v>
      </c>
      <c r="C16" s="87" t="s">
        <v>24</v>
      </c>
      <c r="D16" s="50">
        <v>1</v>
      </c>
      <c r="E16" s="51">
        <v>5</v>
      </c>
      <c r="F16" s="52">
        <v>4</v>
      </c>
      <c r="G16" s="53"/>
      <c r="H16" s="59"/>
      <c r="I16" s="60"/>
      <c r="J16" s="94">
        <f>F16*E16*D16</f>
        <v>20</v>
      </c>
      <c r="K16" s="57"/>
    </row>
    <row r="17" spans="1:11" ht="14.25" customHeight="1">
      <c r="A17" s="8"/>
      <c r="B17" s="61"/>
      <c r="C17" s="87"/>
      <c r="D17" s="62"/>
      <c r="E17" s="51"/>
      <c r="F17" s="52"/>
      <c r="G17" s="53"/>
      <c r="H17" s="85"/>
      <c r="I17" s="86"/>
      <c r="J17" s="94"/>
      <c r="K17" s="57"/>
    </row>
    <row r="18" spans="1:11" ht="14.25" customHeight="1">
      <c r="A18" s="8"/>
      <c r="B18" s="110" t="s">
        <v>94</v>
      </c>
      <c r="C18" s="87" t="s">
        <v>24</v>
      </c>
      <c r="D18" s="50">
        <v>1</v>
      </c>
      <c r="E18" s="51">
        <v>5</v>
      </c>
      <c r="F18" s="52">
        <v>4</v>
      </c>
      <c r="G18" s="53"/>
      <c r="H18" s="59"/>
      <c r="I18" s="60"/>
      <c r="J18" s="94">
        <f>F18*E18*D18</f>
        <v>20</v>
      </c>
      <c r="K18" s="57"/>
    </row>
    <row r="19" spans="1:11" ht="14.25" customHeight="1">
      <c r="A19" s="8"/>
      <c r="B19" s="123"/>
      <c r="C19" s="87"/>
      <c r="D19" s="62"/>
      <c r="E19" s="51"/>
      <c r="F19" s="52"/>
      <c r="G19" s="53"/>
      <c r="H19" s="85"/>
      <c r="I19" s="86"/>
      <c r="J19" s="94"/>
      <c r="K19" s="57"/>
    </row>
    <row r="20" spans="1:11" ht="14.25" customHeight="1">
      <c r="A20" s="8"/>
      <c r="B20" s="110" t="s">
        <v>95</v>
      </c>
      <c r="C20" s="87" t="s">
        <v>24</v>
      </c>
      <c r="D20" s="50">
        <v>1</v>
      </c>
      <c r="E20" s="51">
        <v>4</v>
      </c>
      <c r="F20" s="52">
        <v>4</v>
      </c>
      <c r="G20" s="53"/>
      <c r="H20" s="59"/>
      <c r="I20" s="60"/>
      <c r="J20" s="94">
        <f>F20*E20*D20</f>
        <v>16</v>
      </c>
      <c r="K20" s="57"/>
    </row>
    <row r="21" spans="1:11" ht="14.25" customHeight="1">
      <c r="A21" s="106"/>
      <c r="B21" s="61"/>
      <c r="C21" s="87"/>
      <c r="D21" s="50"/>
      <c r="E21" s="51"/>
      <c r="F21" s="52"/>
      <c r="G21" s="53"/>
      <c r="H21" s="59"/>
      <c r="I21" s="60"/>
      <c r="J21" s="94"/>
      <c r="K21" s="57"/>
    </row>
    <row r="22" spans="1:11" ht="14.25" customHeight="1">
      <c r="A22" s="106"/>
      <c r="B22" s="110" t="s">
        <v>96</v>
      </c>
      <c r="C22" s="87" t="s">
        <v>24</v>
      </c>
      <c r="D22" s="50">
        <v>1</v>
      </c>
      <c r="E22" s="51">
        <v>4</v>
      </c>
      <c r="F22" s="52">
        <v>4</v>
      </c>
      <c r="G22" s="53"/>
      <c r="H22" s="59"/>
      <c r="I22" s="60"/>
      <c r="J22" s="94">
        <f>F22*E22*D22</f>
        <v>16</v>
      </c>
      <c r="K22" s="57"/>
    </row>
    <row r="23" spans="1:11" ht="14.25" customHeight="1">
      <c r="A23" s="106"/>
      <c r="B23" s="123"/>
      <c r="C23" s="87"/>
      <c r="D23" s="50"/>
      <c r="E23" s="51"/>
      <c r="F23" s="52"/>
      <c r="G23" s="53"/>
      <c r="H23" s="59"/>
      <c r="I23" s="60"/>
      <c r="J23" s="94"/>
      <c r="K23" s="57"/>
    </row>
    <row r="24" spans="1:11" ht="14.25" customHeight="1">
      <c r="B24" s="49" t="s">
        <v>97</v>
      </c>
      <c r="C24" s="7" t="s">
        <v>24</v>
      </c>
      <c r="D24" s="50">
        <v>1</v>
      </c>
      <c r="E24" s="51">
        <v>4</v>
      </c>
      <c r="F24" s="52">
        <v>4</v>
      </c>
      <c r="G24" s="80"/>
      <c r="H24" s="59"/>
      <c r="I24" s="60"/>
      <c r="J24" s="81">
        <f>D24*E24*F24</f>
        <v>16</v>
      </c>
      <c r="K24" s="57"/>
    </row>
    <row r="25" spans="1:11" ht="14.25" customHeight="1">
      <c r="A25" s="8"/>
      <c r="B25" s="61"/>
      <c r="C25" s="87"/>
      <c r="D25" s="62"/>
      <c r="E25" s="51"/>
      <c r="F25" s="52"/>
      <c r="G25" s="53"/>
      <c r="H25" s="85"/>
      <c r="I25" s="86"/>
      <c r="J25" s="94"/>
      <c r="K25" s="57"/>
    </row>
    <row r="26" spans="1:11" ht="14.25" customHeight="1">
      <c r="A26" s="8"/>
      <c r="B26" s="58" t="s">
        <v>43</v>
      </c>
      <c r="C26" s="87"/>
      <c r="D26" s="62"/>
      <c r="E26" s="51"/>
      <c r="F26" s="52"/>
      <c r="G26" s="80"/>
      <c r="H26" s="54"/>
      <c r="I26" s="55"/>
      <c r="K26" s="57"/>
    </row>
    <row r="27" spans="1:11" ht="14.25" customHeight="1">
      <c r="A27" s="8"/>
      <c r="B27" s="100" t="s">
        <v>35</v>
      </c>
      <c r="C27" s="87" t="s">
        <v>24</v>
      </c>
      <c r="D27" s="95">
        <v>4</v>
      </c>
      <c r="E27" s="96">
        <v>1.1000000000000001</v>
      </c>
      <c r="F27" s="97">
        <v>0.2</v>
      </c>
      <c r="G27" s="98"/>
      <c r="H27" s="99"/>
      <c r="I27" s="99"/>
      <c r="J27" s="94">
        <f>F27*E27*D27</f>
        <v>0.88000000000000012</v>
      </c>
      <c r="K27" s="57"/>
    </row>
    <row r="28" spans="1:11" ht="14.25" customHeight="1">
      <c r="A28" s="8"/>
      <c r="B28" s="100" t="s">
        <v>56</v>
      </c>
      <c r="C28" s="87" t="s">
        <v>24</v>
      </c>
      <c r="D28" s="95">
        <v>2</v>
      </c>
      <c r="E28" s="96">
        <v>1</v>
      </c>
      <c r="F28" s="97">
        <v>0.2</v>
      </c>
      <c r="G28" s="98"/>
      <c r="H28" s="99"/>
      <c r="I28" s="99"/>
      <c r="J28" s="94">
        <f>F28*E28*D28</f>
        <v>0.4</v>
      </c>
      <c r="K28" s="57"/>
    </row>
    <row r="29" spans="1:11" ht="14.25" customHeight="1">
      <c r="A29" s="8"/>
      <c r="B29" s="100"/>
      <c r="C29" s="87"/>
      <c r="D29" s="95"/>
      <c r="E29" s="96"/>
      <c r="F29" s="97"/>
      <c r="G29" s="98"/>
      <c r="H29" s="99"/>
      <c r="I29" s="99"/>
      <c r="J29" s="94"/>
      <c r="K29" s="57"/>
    </row>
    <row r="30" spans="1:11" ht="14.25" customHeight="1">
      <c r="A30" s="8"/>
      <c r="B30" s="100"/>
      <c r="C30" s="87"/>
      <c r="D30" s="95"/>
      <c r="E30" s="96"/>
      <c r="F30" s="97"/>
      <c r="G30" s="98"/>
      <c r="H30" s="99"/>
      <c r="I30" s="99"/>
      <c r="J30" s="94"/>
      <c r="K30" s="57"/>
    </row>
    <row r="31" spans="1:11" ht="16.5" customHeight="1">
      <c r="A31" s="8"/>
      <c r="B31" s="61"/>
      <c r="C31" s="7"/>
      <c r="D31" s="50"/>
      <c r="E31" s="51"/>
      <c r="F31" s="52"/>
      <c r="G31" s="80"/>
      <c r="H31" s="59"/>
      <c r="I31" s="60"/>
      <c r="J31" s="82"/>
      <c r="K31" s="57"/>
    </row>
    <row r="32" spans="1:11">
      <c r="A32" s="8"/>
      <c r="B32" s="49"/>
      <c r="C32" s="7"/>
      <c r="D32" s="50"/>
      <c r="E32" s="51"/>
      <c r="F32" s="52"/>
      <c r="G32" s="80"/>
      <c r="H32" s="59"/>
      <c r="I32" s="60"/>
      <c r="J32" s="81"/>
      <c r="K32" s="57"/>
    </row>
    <row r="33" spans="1:11">
      <c r="A33" s="9"/>
      <c r="B33" s="10"/>
      <c r="C33" s="11"/>
      <c r="D33" s="12"/>
      <c r="E33" s="13"/>
      <c r="F33" s="13"/>
      <c r="G33" s="13"/>
      <c r="H33" s="14"/>
      <c r="I33" s="15"/>
      <c r="J33" s="15"/>
      <c r="K33" s="16"/>
    </row>
    <row r="34" spans="1:11" ht="15.75" thickBot="1">
      <c r="A34" s="17"/>
      <c r="B34" s="18" t="s">
        <v>12</v>
      </c>
      <c r="C34" s="19"/>
      <c r="D34" s="20"/>
      <c r="E34" s="21"/>
      <c r="F34" s="22"/>
      <c r="G34" s="23"/>
      <c r="H34" s="24"/>
      <c r="I34" s="24"/>
      <c r="J34" s="64">
        <f>SUM(J15:J33)</f>
        <v>89.28</v>
      </c>
      <c r="K34" s="25"/>
    </row>
    <row r="35" spans="1:11" ht="16.5" thickTop="1">
      <c r="A35" s="26"/>
      <c r="B35" s="27" t="s">
        <v>13</v>
      </c>
      <c r="C35" s="28"/>
      <c r="D35" s="29"/>
      <c r="E35" s="30"/>
      <c r="F35" s="1"/>
      <c r="G35" s="30"/>
      <c r="H35" s="28"/>
      <c r="I35" s="28"/>
      <c r="J35" s="28" t="s">
        <v>14</v>
      </c>
      <c r="K35" s="31"/>
    </row>
    <row r="36" spans="1:11" ht="15.75">
      <c r="A36" s="32"/>
      <c r="B36" s="33" t="s">
        <v>15</v>
      </c>
      <c r="C36" s="34"/>
      <c r="D36" s="35"/>
      <c r="E36" s="34"/>
      <c r="F36" s="3"/>
      <c r="G36" s="34"/>
      <c r="H36" s="34"/>
      <c r="I36" s="34"/>
      <c r="J36" s="33" t="s">
        <v>16</v>
      </c>
      <c r="K36"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867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8673" r:id="rId4"/>
      </mc:Fallback>
    </mc:AlternateContent>
  </oleObjec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2C528-CDF2-402F-84D5-1990BC9D7BB8}">
  <sheetPr>
    <pageSetUpPr fitToPage="1"/>
  </sheetPr>
  <dimension ref="A1:K28"/>
  <sheetViews>
    <sheetView view="pageBreakPreview" topLeftCell="A7"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4.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69</v>
      </c>
      <c r="B9" s="135"/>
      <c r="C9" s="135"/>
      <c r="D9" s="136">
        <v>62</v>
      </c>
      <c r="E9" s="136"/>
      <c r="F9" s="137" t="s">
        <v>22</v>
      </c>
      <c r="G9" s="137"/>
      <c r="H9" s="138" t="s">
        <v>23</v>
      </c>
      <c r="I9" s="137"/>
      <c r="J9" s="137"/>
      <c r="K9" s="41" t="s">
        <v>21</v>
      </c>
    </row>
    <row r="10" spans="1:11" s="4" customFormat="1" ht="50.25" customHeight="1" thickBot="1">
      <c r="A10" s="139" t="s">
        <v>49</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ht="18.75">
      <c r="A14" s="6"/>
      <c r="B14" s="172" t="s">
        <v>50</v>
      </c>
      <c r="C14" s="173"/>
      <c r="D14" s="173"/>
      <c r="E14" s="173"/>
      <c r="F14" s="173"/>
      <c r="G14" s="173"/>
      <c r="H14" s="173"/>
      <c r="I14" s="173"/>
      <c r="J14" s="174"/>
      <c r="K14" s="57"/>
    </row>
    <row r="15" spans="1:11" ht="15.75">
      <c r="A15" s="8"/>
      <c r="B15" s="69"/>
      <c r="C15" s="7"/>
      <c r="D15" s="50"/>
      <c r="E15" s="51"/>
      <c r="F15" s="52"/>
      <c r="G15" s="53"/>
      <c r="H15" s="59"/>
      <c r="I15" s="60"/>
      <c r="J15" s="65"/>
      <c r="K15" s="57"/>
    </row>
    <row r="16" spans="1:11">
      <c r="A16" s="8"/>
      <c r="B16" s="61"/>
      <c r="C16" s="7"/>
      <c r="D16" s="50"/>
      <c r="E16" s="51"/>
      <c r="F16" s="52"/>
      <c r="G16" s="53"/>
      <c r="H16" s="59"/>
      <c r="I16" s="60"/>
      <c r="J16" s="65"/>
      <c r="K16" s="57"/>
    </row>
    <row r="17" spans="1:11">
      <c r="A17" s="8"/>
      <c r="B17" s="61" t="s">
        <v>38</v>
      </c>
      <c r="C17" s="7" t="s">
        <v>70</v>
      </c>
      <c r="D17" s="50">
        <v>2</v>
      </c>
      <c r="E17" s="51">
        <v>9.6</v>
      </c>
      <c r="F17" s="52"/>
      <c r="G17" s="52"/>
      <c r="H17" s="59"/>
      <c r="I17" s="60"/>
      <c r="J17" s="65">
        <f>E17*D17</f>
        <v>19.2</v>
      </c>
      <c r="K17" s="57"/>
    </row>
    <row r="18" spans="1:11">
      <c r="A18" s="8"/>
      <c r="B18" s="61"/>
      <c r="C18" s="78"/>
      <c r="D18" s="50"/>
      <c r="E18" s="51"/>
      <c r="F18" s="52"/>
      <c r="G18" s="52"/>
      <c r="H18" s="59"/>
      <c r="I18" s="60"/>
      <c r="J18" s="65"/>
      <c r="K18" s="57"/>
    </row>
    <row r="19" spans="1:11">
      <c r="A19" s="8"/>
      <c r="B19" s="61"/>
      <c r="C19" s="7" t="s">
        <v>70</v>
      </c>
      <c r="D19" s="50">
        <v>1</v>
      </c>
      <c r="E19" s="51">
        <v>12.8</v>
      </c>
      <c r="F19" s="52"/>
      <c r="G19" s="52"/>
      <c r="H19" s="59"/>
      <c r="I19" s="60"/>
      <c r="J19" s="65">
        <f>E19*D19</f>
        <v>12.8</v>
      </c>
      <c r="K19" s="57"/>
    </row>
    <row r="20" spans="1:11">
      <c r="A20" s="8"/>
      <c r="B20" s="61"/>
      <c r="C20" s="78"/>
      <c r="D20" s="50"/>
      <c r="E20" s="51"/>
      <c r="F20" s="52"/>
      <c r="G20" s="52"/>
      <c r="H20" s="59"/>
      <c r="I20" s="60"/>
      <c r="J20" s="65"/>
      <c r="K20" s="57"/>
    </row>
    <row r="21" spans="1:11">
      <c r="A21" s="8"/>
      <c r="B21" s="67"/>
      <c r="C21" s="109" t="s">
        <v>70</v>
      </c>
      <c r="D21" s="50">
        <v>2</v>
      </c>
      <c r="E21" s="51">
        <v>4.4000000000000004</v>
      </c>
      <c r="F21" s="52"/>
      <c r="G21" s="52"/>
      <c r="H21" s="59"/>
      <c r="I21" s="60"/>
      <c r="J21" s="65">
        <f>E21*D21</f>
        <v>8.8000000000000007</v>
      </c>
      <c r="K21" s="57"/>
    </row>
    <row r="22" spans="1:11" ht="14.25" customHeight="1">
      <c r="A22" s="8"/>
      <c r="B22" s="75"/>
      <c r="C22" s="70"/>
      <c r="D22" s="68"/>
      <c r="E22" s="51"/>
      <c r="F22" s="52"/>
      <c r="G22" s="52"/>
      <c r="H22" s="59"/>
      <c r="I22" s="60"/>
      <c r="J22" s="65"/>
      <c r="K22" s="63"/>
    </row>
    <row r="23" spans="1:11" ht="14.25" customHeight="1">
      <c r="A23" s="8"/>
      <c r="B23" s="75"/>
      <c r="C23" s="70"/>
      <c r="D23" s="77"/>
      <c r="E23" s="51"/>
      <c r="F23" s="52"/>
      <c r="G23" s="53"/>
      <c r="H23" s="59"/>
      <c r="I23" s="60"/>
      <c r="J23" s="65"/>
      <c r="K23" s="63"/>
    </row>
    <row r="24" spans="1:1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SUM(J15:J25)</f>
        <v>40.799999999999997</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6865" r:id="rId4">
          <objectPr defaultSize="0" autoPict="0" r:id="rId5">
            <anchor moveWithCells="1">
              <from>
                <xdr:col>7</xdr:col>
                <xdr:colOff>114300</xdr:colOff>
                <xdr:row>0</xdr:row>
                <xdr:rowOff>19050</xdr:rowOff>
              </from>
              <to>
                <xdr:col>8</xdr:col>
                <xdr:colOff>409575</xdr:colOff>
                <xdr:row>5</xdr:row>
                <xdr:rowOff>104775</xdr:rowOff>
              </to>
            </anchor>
          </objectPr>
        </oleObject>
      </mc:Choice>
      <mc:Fallback>
        <oleObject progId="StaticMetafile" shapeId="36865" r:id="rId4"/>
      </mc:Fallback>
    </mc:AlternateContent>
  </oleObjec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D140-E47E-4FD1-8569-A91E0EA07EC9}">
  <sheetPr>
    <pageSetUpPr fitToPage="1"/>
  </sheetPr>
  <dimension ref="A1:K42"/>
  <sheetViews>
    <sheetView view="pageBreakPreview" topLeftCell="A14"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18</v>
      </c>
      <c r="B9" s="135"/>
      <c r="C9" s="135"/>
      <c r="D9" s="136">
        <v>61</v>
      </c>
      <c r="E9" s="136"/>
      <c r="F9" s="137" t="s">
        <v>22</v>
      </c>
      <c r="G9" s="137"/>
      <c r="H9" s="138" t="s">
        <v>23</v>
      </c>
      <c r="I9" s="137"/>
      <c r="J9" s="137"/>
      <c r="K9" s="41" t="s">
        <v>21</v>
      </c>
    </row>
    <row r="10" spans="1:11" s="4" customFormat="1" ht="50.25" customHeight="1" thickBot="1">
      <c r="A10" s="139" t="s">
        <v>48</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ht="18.75">
      <c r="A14" s="6"/>
      <c r="B14" s="172" t="s">
        <v>46</v>
      </c>
      <c r="C14" s="173"/>
      <c r="D14" s="173"/>
      <c r="E14" s="173"/>
      <c r="F14" s="173"/>
      <c r="G14" s="173"/>
      <c r="H14" s="173"/>
      <c r="I14" s="173"/>
      <c r="J14" s="174"/>
      <c r="K14" s="57"/>
    </row>
    <row r="15" spans="1:11" ht="15.75">
      <c r="A15" s="8"/>
      <c r="B15" s="69"/>
      <c r="C15" s="50"/>
      <c r="D15" s="50"/>
      <c r="E15" s="51"/>
      <c r="F15" s="52"/>
      <c r="G15" s="53"/>
      <c r="H15" s="59"/>
      <c r="I15" s="60"/>
      <c r="J15" s="65"/>
      <c r="K15" s="57"/>
    </row>
    <row r="16" spans="1:11">
      <c r="A16" s="8"/>
      <c r="B16" s="61" t="s">
        <v>38</v>
      </c>
      <c r="C16" s="109" t="s">
        <v>100</v>
      </c>
      <c r="D16" s="50">
        <v>2</v>
      </c>
      <c r="E16" s="51">
        <v>9.6</v>
      </c>
      <c r="F16" s="52">
        <v>1</v>
      </c>
      <c r="G16" s="52">
        <v>5.53</v>
      </c>
      <c r="H16" s="59"/>
      <c r="I16" s="60"/>
      <c r="J16" s="65">
        <f>G16*F16*E16*D16</f>
        <v>106.176</v>
      </c>
      <c r="K16" s="57"/>
    </row>
    <row r="17" spans="1:11">
      <c r="A17" s="8"/>
      <c r="B17" s="61"/>
      <c r="C17" s="78"/>
      <c r="D17" s="50"/>
      <c r="E17" s="51"/>
      <c r="F17" s="52"/>
      <c r="G17" s="52"/>
      <c r="H17" s="59"/>
      <c r="I17" s="60"/>
      <c r="J17" s="65"/>
      <c r="K17" s="57"/>
    </row>
    <row r="18" spans="1:11">
      <c r="A18" s="8"/>
      <c r="B18" s="61"/>
      <c r="C18" s="109" t="s">
        <v>100</v>
      </c>
      <c r="D18" s="50">
        <v>1</v>
      </c>
      <c r="E18" s="51">
        <v>12.8</v>
      </c>
      <c r="F18" s="52">
        <v>1</v>
      </c>
      <c r="G18" s="52">
        <v>5.53</v>
      </c>
      <c r="H18" s="59"/>
      <c r="I18" s="60"/>
      <c r="J18" s="65">
        <f>G18*F18*E18*D18</f>
        <v>70.784000000000006</v>
      </c>
      <c r="K18" s="57"/>
    </row>
    <row r="19" spans="1:11">
      <c r="A19" s="8"/>
      <c r="B19" s="61"/>
      <c r="C19" s="78"/>
      <c r="D19" s="50"/>
      <c r="E19" s="51"/>
      <c r="F19" s="52"/>
      <c r="G19" s="52"/>
      <c r="H19" s="59"/>
      <c r="I19" s="60"/>
      <c r="J19" s="65"/>
      <c r="K19" s="57"/>
    </row>
    <row r="20" spans="1:11">
      <c r="A20" s="8"/>
      <c r="B20" s="67"/>
      <c r="C20" s="109" t="s">
        <v>100</v>
      </c>
      <c r="D20" s="50">
        <v>2</v>
      </c>
      <c r="E20" s="51">
        <v>4.4000000000000004</v>
      </c>
      <c r="F20" s="52">
        <v>1</v>
      </c>
      <c r="G20" s="52">
        <v>5.53</v>
      </c>
      <c r="H20" s="59"/>
      <c r="I20" s="60"/>
      <c r="J20" s="65">
        <f>G20*F20*E20*D20</f>
        <v>48.664000000000009</v>
      </c>
      <c r="K20" s="57"/>
    </row>
    <row r="21" spans="1:11">
      <c r="A21" s="8"/>
      <c r="B21" s="61"/>
      <c r="C21" s="66"/>
      <c r="D21" s="50"/>
      <c r="E21" s="51"/>
      <c r="F21" s="52"/>
      <c r="G21" s="52"/>
      <c r="H21" s="59"/>
      <c r="I21" s="107"/>
      <c r="J21" s="65"/>
      <c r="K21" s="57"/>
    </row>
    <row r="22" spans="1:11">
      <c r="A22" s="8"/>
      <c r="B22" s="100" t="s">
        <v>98</v>
      </c>
      <c r="C22" s="109" t="s">
        <v>100</v>
      </c>
      <c r="D22" s="50">
        <v>1</v>
      </c>
      <c r="E22" s="51">
        <v>4</v>
      </c>
      <c r="F22" s="52">
        <v>1</v>
      </c>
      <c r="G22" s="52">
        <v>3.55</v>
      </c>
      <c r="H22" s="59"/>
      <c r="I22" s="60"/>
      <c r="J22" s="65">
        <f>G22*F22*E22*D22</f>
        <v>14.2</v>
      </c>
      <c r="K22" s="57"/>
    </row>
    <row r="23" spans="1:11">
      <c r="A23" s="8"/>
      <c r="B23" s="100"/>
      <c r="C23" s="109"/>
      <c r="D23" s="50"/>
      <c r="E23" s="51"/>
      <c r="F23" s="52"/>
      <c r="G23" s="80"/>
      <c r="H23" s="59"/>
      <c r="I23" s="60"/>
      <c r="J23" s="65"/>
      <c r="K23" s="57"/>
    </row>
    <row r="24" spans="1:11">
      <c r="A24" s="8"/>
      <c r="B24" s="100"/>
      <c r="C24" s="109" t="s">
        <v>100</v>
      </c>
      <c r="D24" s="50">
        <v>2</v>
      </c>
      <c r="E24" s="51">
        <v>3</v>
      </c>
      <c r="F24" s="52">
        <v>1</v>
      </c>
      <c r="G24" s="52">
        <v>3.55</v>
      </c>
      <c r="H24" s="59"/>
      <c r="I24" s="60"/>
      <c r="J24" s="65">
        <f>G24*F24*E24*D24</f>
        <v>21.299999999999997</v>
      </c>
      <c r="K24" s="57"/>
    </row>
    <row r="25" spans="1:11">
      <c r="A25" s="8"/>
      <c r="B25" s="124"/>
      <c r="C25" s="50"/>
      <c r="D25" s="50"/>
      <c r="E25" s="101"/>
      <c r="F25" s="102"/>
      <c r="G25" s="105"/>
      <c r="H25" s="103"/>
      <c r="I25" s="103"/>
      <c r="J25" s="104"/>
      <c r="K25" s="57"/>
    </row>
    <row r="26" spans="1:11">
      <c r="A26" s="8"/>
      <c r="B26" s="100" t="s">
        <v>99</v>
      </c>
      <c r="C26" s="109" t="s">
        <v>100</v>
      </c>
      <c r="D26" s="50">
        <v>2</v>
      </c>
      <c r="E26" s="175">
        <v>0.39400000000000002</v>
      </c>
      <c r="F26" s="176"/>
      <c r="G26" s="177"/>
      <c r="H26" s="59"/>
      <c r="I26" s="60"/>
      <c r="J26" s="65">
        <f>E26*D26</f>
        <v>0.78800000000000003</v>
      </c>
      <c r="K26" s="57"/>
    </row>
    <row r="27" spans="1:11">
      <c r="A27" s="8"/>
      <c r="B27" s="100"/>
      <c r="C27" s="70"/>
      <c r="D27" s="68"/>
      <c r="E27" s="101"/>
      <c r="F27" s="102"/>
      <c r="G27" s="102"/>
      <c r="H27" s="103"/>
      <c r="I27" s="103"/>
      <c r="J27" s="104"/>
      <c r="K27" s="57"/>
    </row>
    <row r="28" spans="1:11">
      <c r="A28" s="8"/>
      <c r="B28" s="100"/>
      <c r="C28" s="109" t="s">
        <v>100</v>
      </c>
      <c r="D28" s="50">
        <v>2</v>
      </c>
      <c r="E28" s="51">
        <v>4.4000000000000004</v>
      </c>
      <c r="F28" s="52">
        <v>1</v>
      </c>
      <c r="G28" s="52">
        <v>1.85</v>
      </c>
      <c r="H28" s="59"/>
      <c r="I28" s="60"/>
      <c r="J28" s="65">
        <f>G28*F28*E28*D28</f>
        <v>16.28</v>
      </c>
      <c r="K28" s="57"/>
    </row>
    <row r="29" spans="1:11">
      <c r="A29" s="8"/>
      <c r="B29" s="61"/>
      <c r="C29" s="66"/>
      <c r="D29" s="50"/>
      <c r="E29" s="51"/>
      <c r="F29" s="52"/>
      <c r="G29" s="52"/>
      <c r="H29" s="59"/>
      <c r="I29" s="60"/>
      <c r="J29" s="65"/>
      <c r="K29" s="57"/>
    </row>
    <row r="30" spans="1:11">
      <c r="A30" s="8"/>
      <c r="B30" s="67" t="s">
        <v>88</v>
      </c>
      <c r="C30" s="66"/>
      <c r="D30" s="50"/>
      <c r="E30" s="51"/>
      <c r="F30" s="52"/>
      <c r="G30" s="52"/>
      <c r="H30" s="59"/>
      <c r="I30" s="60"/>
      <c r="J30" s="65"/>
      <c r="K30" s="57"/>
    </row>
    <row r="31" spans="1:11">
      <c r="A31" s="8"/>
      <c r="B31" s="67" t="s">
        <v>31</v>
      </c>
      <c r="C31" s="67" t="s">
        <v>100</v>
      </c>
      <c r="D31" s="67">
        <v>-1</v>
      </c>
      <c r="E31" s="67">
        <v>1</v>
      </c>
      <c r="F31" s="67">
        <v>2.1</v>
      </c>
      <c r="G31" s="67">
        <v>2.2000000000000002</v>
      </c>
      <c r="H31" s="67"/>
      <c r="I31" s="67"/>
      <c r="J31" s="67">
        <f t="shared" ref="J31:J33" si="0">G31*F31*E31*D31</f>
        <v>-4.620000000000001</v>
      </c>
      <c r="K31" s="57"/>
    </row>
    <row r="32" spans="1:11">
      <c r="A32" s="8"/>
      <c r="B32" s="67" t="s">
        <v>32</v>
      </c>
      <c r="C32" s="67" t="s">
        <v>100</v>
      </c>
      <c r="D32" s="67">
        <v>-4</v>
      </c>
      <c r="E32" s="67">
        <v>1</v>
      </c>
      <c r="F32" s="67">
        <v>1.6</v>
      </c>
      <c r="G32" s="67">
        <v>1.2</v>
      </c>
      <c r="H32" s="67"/>
      <c r="I32" s="67"/>
      <c r="J32" s="67">
        <f t="shared" si="0"/>
        <v>-7.68</v>
      </c>
      <c r="K32" s="57"/>
    </row>
    <row r="33" spans="1:11">
      <c r="A33" s="8"/>
      <c r="B33" s="67" t="s">
        <v>33</v>
      </c>
      <c r="C33" s="67" t="s">
        <v>100</v>
      </c>
      <c r="D33" s="67">
        <v>-2</v>
      </c>
      <c r="E33" s="67">
        <v>1</v>
      </c>
      <c r="F33" s="67">
        <v>0.6</v>
      </c>
      <c r="G33" s="67">
        <v>1.4</v>
      </c>
      <c r="H33" s="67"/>
      <c r="I33" s="67"/>
      <c r="J33" s="67">
        <f t="shared" si="0"/>
        <v>-1.68</v>
      </c>
      <c r="K33" s="57"/>
    </row>
    <row r="34" spans="1:11">
      <c r="A34" s="8"/>
      <c r="B34" s="75"/>
      <c r="C34" s="70"/>
      <c r="D34" s="68"/>
      <c r="E34" s="101"/>
      <c r="F34" s="102"/>
      <c r="G34" s="102"/>
      <c r="H34" s="103"/>
      <c r="I34" s="103"/>
      <c r="J34" s="104"/>
      <c r="K34" s="57"/>
    </row>
    <row r="35" spans="1:11" ht="15.75">
      <c r="A35" s="8"/>
      <c r="B35" s="69"/>
      <c r="C35" s="50"/>
      <c r="D35" s="50"/>
      <c r="E35" s="51"/>
      <c r="F35" s="52"/>
      <c r="G35" s="53"/>
      <c r="H35" s="59"/>
      <c r="I35" s="60"/>
      <c r="J35" s="65"/>
      <c r="K35" s="57"/>
    </row>
    <row r="36" spans="1:11" ht="15.75">
      <c r="A36" s="8"/>
      <c r="B36" s="69"/>
      <c r="C36" s="50"/>
      <c r="D36" s="50"/>
      <c r="E36" s="51"/>
      <c r="F36" s="52"/>
      <c r="G36" s="53"/>
      <c r="H36" s="59"/>
      <c r="I36" s="60"/>
      <c r="J36" s="65"/>
      <c r="K36" s="57"/>
    </row>
    <row r="37" spans="1:11" ht="15.75">
      <c r="A37" s="8"/>
      <c r="B37" s="69"/>
      <c r="C37" s="50"/>
      <c r="D37" s="50"/>
      <c r="E37" s="51"/>
      <c r="F37" s="52"/>
      <c r="G37" s="53"/>
      <c r="H37" s="59"/>
      <c r="I37" s="60"/>
      <c r="J37" s="65"/>
      <c r="K37" s="57"/>
    </row>
    <row r="38" spans="1:11">
      <c r="A38" s="8"/>
      <c r="B38" s="58"/>
      <c r="C38" s="50"/>
      <c r="D38" s="62"/>
      <c r="E38" s="52"/>
      <c r="F38" s="52"/>
      <c r="G38" s="53"/>
      <c r="H38" s="59"/>
      <c r="I38" s="60"/>
      <c r="J38" s="56"/>
      <c r="K38" s="63"/>
    </row>
    <row r="39" spans="1:11">
      <c r="A39" s="9"/>
      <c r="B39" s="10"/>
      <c r="C39" s="11"/>
      <c r="D39" s="12"/>
      <c r="E39" s="13"/>
      <c r="F39" s="13"/>
      <c r="G39" s="13"/>
      <c r="H39" s="14"/>
      <c r="I39" s="15"/>
      <c r="J39" s="15"/>
      <c r="K39" s="16"/>
    </row>
    <row r="40" spans="1:11" ht="15.75" thickBot="1">
      <c r="A40" s="17"/>
      <c r="B40" s="18" t="s">
        <v>12</v>
      </c>
      <c r="C40" s="19"/>
      <c r="D40" s="20"/>
      <c r="E40" s="21"/>
      <c r="F40" s="22"/>
      <c r="G40" s="23"/>
      <c r="H40" s="24"/>
      <c r="I40" s="24"/>
      <c r="J40" s="64">
        <f>SUM(J15:J39)</f>
        <v>264.21199999999999</v>
      </c>
      <c r="K40" s="25"/>
    </row>
    <row r="41" spans="1:11" ht="16.5" thickTop="1">
      <c r="A41" s="26"/>
      <c r="B41" s="27" t="s">
        <v>13</v>
      </c>
      <c r="C41" s="28"/>
      <c r="D41" s="29"/>
      <c r="E41" s="30"/>
      <c r="F41" s="1"/>
      <c r="G41" s="30"/>
      <c r="H41" s="28"/>
      <c r="I41" s="28"/>
      <c r="J41" s="28" t="s">
        <v>14</v>
      </c>
      <c r="K41" s="31"/>
    </row>
    <row r="42" spans="1:11" ht="15.75">
      <c r="A42" s="32"/>
      <c r="B42" s="33" t="s">
        <v>15</v>
      </c>
      <c r="C42" s="34"/>
      <c r="D42" s="35"/>
      <c r="E42" s="34"/>
      <c r="F42" s="3"/>
      <c r="G42" s="34"/>
      <c r="H42" s="34"/>
      <c r="I42" s="34"/>
      <c r="J42" s="33" t="s">
        <v>16</v>
      </c>
      <c r="K42" s="36"/>
    </row>
  </sheetData>
  <mergeCells count="24">
    <mergeCell ref="G11:G12"/>
    <mergeCell ref="H11:I11"/>
    <mergeCell ref="J11:J12"/>
    <mergeCell ref="B11:B12"/>
    <mergeCell ref="C11:C12"/>
    <mergeCell ref="D11:D12"/>
    <mergeCell ref="E11:E12"/>
    <mergeCell ref="F11:F12"/>
    <mergeCell ref="E26:G26"/>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s>
  <phoneticPr fontId="37" type="noConversion"/>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58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5841" r:id="rId4"/>
      </mc:Fallback>
    </mc:AlternateContent>
  </oleObjec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E20F-8F7B-417D-BEDF-E19A137F12C7}">
  <sheetPr>
    <pageSetUpPr fitToPage="1"/>
  </sheetPr>
  <dimension ref="A1:K28"/>
  <sheetViews>
    <sheetView view="pageBreakPreview"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18</v>
      </c>
      <c r="B9" s="135"/>
      <c r="C9" s="135"/>
      <c r="D9" s="136">
        <v>60</v>
      </c>
      <c r="E9" s="136"/>
      <c r="F9" s="137" t="s">
        <v>22</v>
      </c>
      <c r="G9" s="137"/>
      <c r="H9" s="138" t="s">
        <v>23</v>
      </c>
      <c r="I9" s="137"/>
      <c r="J9" s="137"/>
      <c r="K9" s="41" t="s">
        <v>21</v>
      </c>
    </row>
    <row r="10" spans="1:11" s="4" customFormat="1" ht="50.25" customHeight="1" thickBot="1">
      <c r="A10" s="139" t="s">
        <v>45</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ht="18.75">
      <c r="A14" s="6"/>
      <c r="B14" s="172" t="s">
        <v>47</v>
      </c>
      <c r="C14" s="173"/>
      <c r="D14" s="173"/>
      <c r="E14" s="173"/>
      <c r="F14" s="173"/>
      <c r="G14" s="173"/>
      <c r="H14" s="173"/>
      <c r="I14" s="173"/>
      <c r="J14" s="174"/>
      <c r="K14" s="57"/>
    </row>
    <row r="15" spans="1:11" ht="15.75">
      <c r="A15" s="8"/>
      <c r="B15" s="69"/>
      <c r="C15" s="7"/>
      <c r="D15" s="50"/>
      <c r="E15" s="51"/>
      <c r="F15" s="52"/>
      <c r="G15" s="53"/>
      <c r="H15" s="59"/>
      <c r="I15" s="60"/>
      <c r="J15" s="65"/>
      <c r="K15" s="57"/>
    </row>
    <row r="16" spans="1:11">
      <c r="A16" s="8"/>
      <c r="B16" s="61" t="s">
        <v>77</v>
      </c>
      <c r="C16" s="108" t="s">
        <v>24</v>
      </c>
      <c r="D16" s="50">
        <v>2</v>
      </c>
      <c r="E16" s="51">
        <v>9.1999999999999993</v>
      </c>
      <c r="F16" s="52"/>
      <c r="G16" s="52">
        <v>1.65</v>
      </c>
      <c r="H16" s="119"/>
      <c r="I16" s="107"/>
      <c r="J16" s="65">
        <f>G16*E16*D16</f>
        <v>30.359999999999996</v>
      </c>
      <c r="K16" s="57"/>
    </row>
    <row r="17" spans="1:11">
      <c r="A17" s="8"/>
      <c r="B17" s="61"/>
      <c r="C17" s="108" t="s">
        <v>24</v>
      </c>
      <c r="D17" s="50">
        <v>2</v>
      </c>
      <c r="E17" s="51">
        <v>12.4</v>
      </c>
      <c r="F17" s="52"/>
      <c r="G17" s="52">
        <v>1.65</v>
      </c>
      <c r="H17" s="119"/>
      <c r="I17" s="107"/>
      <c r="J17" s="65">
        <f>G17*E17*D17</f>
        <v>40.92</v>
      </c>
      <c r="K17" s="57"/>
    </row>
    <row r="18" spans="1:11">
      <c r="A18" s="8"/>
      <c r="B18" s="61"/>
      <c r="C18" s="108"/>
      <c r="D18" s="50"/>
      <c r="E18" s="51"/>
      <c r="F18" s="52"/>
      <c r="G18" s="52"/>
      <c r="H18" s="119"/>
      <c r="I18" s="107"/>
      <c r="J18" s="65"/>
      <c r="K18" s="57"/>
    </row>
    <row r="19" spans="1:11">
      <c r="A19" s="8"/>
      <c r="B19" s="61" t="s">
        <v>78</v>
      </c>
      <c r="C19" s="108" t="s">
        <v>24</v>
      </c>
      <c r="D19" s="50">
        <v>2</v>
      </c>
      <c r="E19" s="51">
        <v>9.4</v>
      </c>
      <c r="F19" s="52"/>
      <c r="G19" s="80">
        <v>0.2</v>
      </c>
      <c r="H19" s="119"/>
      <c r="I19" s="107"/>
      <c r="J19" s="65">
        <f t="shared" ref="J19:J20" si="0">G19*E19*D19</f>
        <v>3.7600000000000002</v>
      </c>
      <c r="K19" s="57"/>
    </row>
    <row r="20" spans="1:11" ht="14.25" customHeight="1">
      <c r="A20" s="8"/>
      <c r="B20" s="61"/>
      <c r="C20" s="108" t="s">
        <v>24</v>
      </c>
      <c r="D20" s="50">
        <v>2</v>
      </c>
      <c r="E20" s="51">
        <v>12.6</v>
      </c>
      <c r="F20" s="52"/>
      <c r="G20" s="80">
        <v>0.2</v>
      </c>
      <c r="H20" s="119"/>
      <c r="I20" s="107"/>
      <c r="J20" s="65">
        <f t="shared" si="0"/>
        <v>5.04</v>
      </c>
      <c r="K20" s="63"/>
    </row>
    <row r="21" spans="1:11" ht="14.25" customHeight="1">
      <c r="A21" s="8"/>
      <c r="B21" s="75"/>
      <c r="C21" s="108" t="s">
        <v>24</v>
      </c>
      <c r="D21" s="50">
        <v>2</v>
      </c>
      <c r="E21" s="51">
        <v>3</v>
      </c>
      <c r="F21" s="52"/>
      <c r="G21" s="80">
        <v>0.2</v>
      </c>
      <c r="H21" s="119"/>
      <c r="I21" s="107"/>
      <c r="J21" s="65">
        <f t="shared" ref="J21" si="1">G21*E21*D21</f>
        <v>1.2000000000000002</v>
      </c>
      <c r="K21" s="63"/>
    </row>
    <row r="22" spans="1:11" ht="14.25" customHeight="1">
      <c r="A22" s="8"/>
      <c r="B22" s="75"/>
      <c r="C22" s="70"/>
      <c r="D22" s="77"/>
      <c r="E22" s="51"/>
      <c r="F22" s="52"/>
      <c r="G22" s="53"/>
      <c r="H22" s="59"/>
      <c r="I22" s="60"/>
      <c r="J22" s="65"/>
      <c r="K22" s="63"/>
    </row>
    <row r="23" spans="1:11" ht="14.25" customHeight="1">
      <c r="A23" s="8"/>
      <c r="B23" s="75"/>
      <c r="C23" s="70"/>
      <c r="D23" s="77"/>
      <c r="E23" s="51"/>
      <c r="F23" s="52"/>
      <c r="G23" s="53"/>
      <c r="H23" s="59"/>
      <c r="I23" s="60"/>
      <c r="J23" s="65"/>
      <c r="K23" s="63"/>
    </row>
    <row r="24" spans="1:1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SUM(J15:J25)</f>
        <v>81.280000000000015</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3">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 ref="K11:K12"/>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481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4817" r:id="rId4"/>
      </mc:Fallback>
    </mc:AlternateContent>
  </oleObjec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66C9F-48C5-414D-9088-ACB7F32D8601}">
  <sheetPr>
    <pageSetUpPr fitToPage="1"/>
  </sheetPr>
  <dimension ref="A1:K47"/>
  <sheetViews>
    <sheetView view="pageBreakPreview" topLeftCell="A9" zoomScaleSheetLayoutView="100"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18</v>
      </c>
      <c r="B9" s="135"/>
      <c r="C9" s="135"/>
      <c r="D9" s="136">
        <v>59</v>
      </c>
      <c r="E9" s="136"/>
      <c r="F9" s="137" t="s">
        <v>22</v>
      </c>
      <c r="G9" s="137"/>
      <c r="H9" s="138" t="s">
        <v>23</v>
      </c>
      <c r="I9" s="137"/>
      <c r="J9" s="137"/>
      <c r="K9" s="41" t="s">
        <v>21</v>
      </c>
    </row>
    <row r="10" spans="1:11" s="4" customFormat="1" ht="67.5" customHeight="1" thickBot="1">
      <c r="A10" s="139" t="s">
        <v>44</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ht="18.75">
      <c r="A14" s="6"/>
      <c r="B14" s="172" t="s">
        <v>59</v>
      </c>
      <c r="C14" s="173"/>
      <c r="D14" s="173"/>
      <c r="E14" s="173"/>
      <c r="F14" s="173"/>
      <c r="G14" s="173"/>
      <c r="H14" s="173"/>
      <c r="I14" s="173"/>
      <c r="J14" s="174"/>
      <c r="K14" s="57"/>
    </row>
    <row r="15" spans="1:11" ht="15.75">
      <c r="A15" s="8"/>
      <c r="B15" s="69"/>
      <c r="C15" s="7"/>
      <c r="D15" s="50"/>
      <c r="E15" s="51"/>
      <c r="F15" s="52"/>
      <c r="G15" s="53"/>
      <c r="H15" s="59"/>
      <c r="I15" s="60"/>
      <c r="J15" s="65"/>
      <c r="K15" s="57"/>
    </row>
    <row r="16" spans="1:11" ht="15.75">
      <c r="A16" s="8"/>
      <c r="B16" s="110" t="s">
        <v>93</v>
      </c>
      <c r="C16" s="87" t="s">
        <v>24</v>
      </c>
      <c r="D16" s="50">
        <v>2</v>
      </c>
      <c r="E16" s="51">
        <v>5</v>
      </c>
      <c r="F16" s="38">
        <v>1</v>
      </c>
      <c r="G16" s="80">
        <v>3.65</v>
      </c>
      <c r="H16" s="59"/>
      <c r="I16" s="60"/>
      <c r="J16" s="94">
        <f>G16*F16*E16*D16</f>
        <v>36.5</v>
      </c>
      <c r="K16" s="57"/>
    </row>
    <row r="17" spans="1:11" ht="15.75">
      <c r="A17" s="8"/>
      <c r="B17" s="110"/>
      <c r="C17" s="87" t="s">
        <v>24</v>
      </c>
      <c r="D17" s="62">
        <v>2</v>
      </c>
      <c r="E17" s="52">
        <v>4</v>
      </c>
      <c r="F17" s="52">
        <v>1</v>
      </c>
      <c r="G17" s="80">
        <v>3.65</v>
      </c>
      <c r="H17" s="85"/>
      <c r="I17" s="86"/>
      <c r="J17" s="94">
        <f>G17*F17*E17*D17</f>
        <v>29.2</v>
      </c>
      <c r="K17" s="57"/>
    </row>
    <row r="18" spans="1:11" ht="15.75">
      <c r="A18" s="8"/>
      <c r="B18" s="61"/>
      <c r="C18" s="87"/>
      <c r="D18" s="62"/>
      <c r="E18" s="51"/>
      <c r="F18" s="52"/>
      <c r="G18" s="53"/>
      <c r="H18" s="85"/>
      <c r="I18" s="86"/>
      <c r="J18" s="94"/>
      <c r="K18" s="57"/>
    </row>
    <row r="19" spans="1:11" ht="15.75">
      <c r="A19" s="8"/>
      <c r="B19" s="110" t="s">
        <v>94</v>
      </c>
      <c r="C19" s="87" t="s">
        <v>24</v>
      </c>
      <c r="D19" s="62">
        <v>2</v>
      </c>
      <c r="E19" s="51">
        <v>5</v>
      </c>
      <c r="F19" s="38">
        <v>1</v>
      </c>
      <c r="G19" s="80">
        <v>3.65</v>
      </c>
      <c r="H19" s="59"/>
      <c r="I19" s="60"/>
      <c r="J19" s="94">
        <f t="shared" ref="J19:J20" si="0">G19*F19*E19*D19</f>
        <v>36.5</v>
      </c>
      <c r="K19" s="57"/>
    </row>
    <row r="20" spans="1:11" ht="15.75">
      <c r="A20" s="8"/>
      <c r="B20" s="110"/>
      <c r="C20" s="87" t="s">
        <v>24</v>
      </c>
      <c r="D20" s="62">
        <v>2</v>
      </c>
      <c r="E20" s="52">
        <v>4</v>
      </c>
      <c r="F20" s="38">
        <v>1</v>
      </c>
      <c r="G20" s="80">
        <v>3.65</v>
      </c>
      <c r="H20" s="85"/>
      <c r="I20" s="86"/>
      <c r="J20" s="94">
        <f t="shared" si="0"/>
        <v>29.2</v>
      </c>
      <c r="K20" s="57"/>
    </row>
    <row r="21" spans="1:11" ht="15.75">
      <c r="A21" s="8"/>
      <c r="B21" s="123"/>
      <c r="C21" s="87"/>
      <c r="D21" s="62"/>
      <c r="E21" s="51"/>
      <c r="F21" s="52"/>
      <c r="G21" s="53"/>
      <c r="H21" s="85"/>
      <c r="I21" s="86"/>
      <c r="J21" s="94"/>
      <c r="K21" s="57"/>
    </row>
    <row r="22" spans="1:11" ht="15.75">
      <c r="A22" s="8"/>
      <c r="B22" s="110" t="s">
        <v>95</v>
      </c>
      <c r="C22" s="87" t="s">
        <v>24</v>
      </c>
      <c r="D22" s="62">
        <v>2</v>
      </c>
      <c r="E22" s="51">
        <v>4</v>
      </c>
      <c r="F22" s="38">
        <v>1</v>
      </c>
      <c r="G22" s="80">
        <v>3.65</v>
      </c>
      <c r="H22" s="59"/>
      <c r="I22" s="60"/>
      <c r="J22" s="94">
        <f t="shared" ref="J22:J23" si="1">G22*F22*E22*D22</f>
        <v>29.2</v>
      </c>
      <c r="K22" s="57"/>
    </row>
    <row r="23" spans="1:11" ht="15.75">
      <c r="A23" s="8"/>
      <c r="B23" s="110"/>
      <c r="C23" s="87" t="s">
        <v>24</v>
      </c>
      <c r="D23" s="62">
        <v>2</v>
      </c>
      <c r="E23" s="52">
        <v>4</v>
      </c>
      <c r="F23" s="38">
        <v>1</v>
      </c>
      <c r="G23" s="80">
        <v>3.65</v>
      </c>
      <c r="H23" s="59"/>
      <c r="I23" s="60"/>
      <c r="J23" s="94">
        <f t="shared" si="1"/>
        <v>29.2</v>
      </c>
      <c r="K23" s="57"/>
    </row>
    <row r="24" spans="1:11" ht="15.75">
      <c r="A24" s="8"/>
      <c r="B24" s="61"/>
      <c r="C24" s="87"/>
      <c r="D24" s="50"/>
      <c r="E24" s="51"/>
      <c r="F24" s="52"/>
      <c r="G24" s="53"/>
      <c r="H24" s="59"/>
      <c r="I24" s="60"/>
      <c r="J24" s="94"/>
      <c r="K24" s="57"/>
    </row>
    <row r="25" spans="1:11" ht="15.75">
      <c r="A25" s="8"/>
      <c r="B25" s="110" t="s">
        <v>96</v>
      </c>
      <c r="C25" s="87" t="s">
        <v>24</v>
      </c>
      <c r="D25" s="62">
        <v>2</v>
      </c>
      <c r="E25" s="51">
        <v>4</v>
      </c>
      <c r="F25" s="38">
        <v>1</v>
      </c>
      <c r="G25" s="80">
        <v>3.65</v>
      </c>
      <c r="H25" s="59"/>
      <c r="I25" s="60"/>
      <c r="J25" s="94">
        <f t="shared" ref="J25:J26" si="2">G25*F25*E25*D25</f>
        <v>29.2</v>
      </c>
      <c r="K25" s="57"/>
    </row>
    <row r="26" spans="1:11" ht="15.75">
      <c r="A26" s="8"/>
      <c r="B26" s="110"/>
      <c r="C26" s="87" t="s">
        <v>24</v>
      </c>
      <c r="D26" s="62">
        <v>2</v>
      </c>
      <c r="E26" s="52">
        <v>4</v>
      </c>
      <c r="F26" s="38">
        <v>1</v>
      </c>
      <c r="G26" s="80">
        <v>3.65</v>
      </c>
      <c r="H26" s="59"/>
      <c r="I26" s="60"/>
      <c r="J26" s="94">
        <f t="shared" si="2"/>
        <v>29.2</v>
      </c>
      <c r="K26" s="57"/>
    </row>
    <row r="27" spans="1:11" ht="15.75">
      <c r="A27" s="8"/>
      <c r="B27" s="123"/>
      <c r="C27" s="87"/>
      <c r="D27" s="50"/>
      <c r="E27" s="51"/>
      <c r="F27" s="52"/>
      <c r="G27" s="53"/>
      <c r="H27" s="59"/>
      <c r="I27" s="60"/>
      <c r="J27" s="94"/>
      <c r="K27" s="57"/>
    </row>
    <row r="28" spans="1:11">
      <c r="A28" s="8"/>
      <c r="B28" s="110" t="s">
        <v>97</v>
      </c>
      <c r="C28" s="109" t="s">
        <v>24</v>
      </c>
      <c r="D28" s="62">
        <v>2</v>
      </c>
      <c r="E28" s="51">
        <v>4</v>
      </c>
      <c r="F28" s="38">
        <v>1</v>
      </c>
      <c r="G28" s="80">
        <v>3.65</v>
      </c>
      <c r="H28" s="59"/>
      <c r="I28" s="60"/>
      <c r="J28" s="94">
        <f t="shared" ref="J28:J29" si="3">G28*F28*E28*D28</f>
        <v>29.2</v>
      </c>
      <c r="K28" s="57"/>
    </row>
    <row r="29" spans="1:11" ht="15.75">
      <c r="A29" s="8"/>
      <c r="B29" s="110"/>
      <c r="C29" s="87" t="s">
        <v>24</v>
      </c>
      <c r="D29" s="62">
        <v>2</v>
      </c>
      <c r="E29" s="52">
        <v>4</v>
      </c>
      <c r="F29" s="38">
        <v>1</v>
      </c>
      <c r="G29" s="80">
        <v>3.65</v>
      </c>
      <c r="H29" s="85"/>
      <c r="I29" s="86"/>
      <c r="J29" s="94">
        <f t="shared" si="3"/>
        <v>29.2</v>
      </c>
      <c r="K29" s="57"/>
    </row>
    <row r="30" spans="1:11" ht="15.75">
      <c r="A30" s="8"/>
      <c r="B30" s="61"/>
      <c r="C30" s="87"/>
      <c r="D30" s="62"/>
      <c r="E30" s="51"/>
      <c r="F30" s="52"/>
      <c r="G30" s="53"/>
      <c r="H30" s="85"/>
      <c r="I30" s="86"/>
      <c r="J30" s="94"/>
      <c r="K30" s="57"/>
    </row>
    <row r="31" spans="1:11" ht="15.75">
      <c r="A31" s="8"/>
      <c r="B31" s="67" t="s">
        <v>101</v>
      </c>
      <c r="C31" s="87"/>
      <c r="D31" s="62"/>
      <c r="E31" s="51"/>
      <c r="F31" s="52"/>
      <c r="G31" s="80"/>
      <c r="H31" s="54"/>
      <c r="I31" s="55"/>
      <c r="K31" s="57"/>
    </row>
    <row r="32" spans="1:11">
      <c r="A32" s="8"/>
      <c r="B32" s="67" t="s">
        <v>35</v>
      </c>
      <c r="C32" s="67" t="s">
        <v>100</v>
      </c>
      <c r="D32" s="67">
        <v>8</v>
      </c>
      <c r="E32" s="67">
        <v>1</v>
      </c>
      <c r="F32" s="67">
        <v>1.1000000000000001</v>
      </c>
      <c r="G32" s="67">
        <v>2.2000000000000002</v>
      </c>
      <c r="H32" s="67"/>
      <c r="I32" s="67"/>
      <c r="J32" s="67">
        <f t="shared" ref="J32:J33" si="4">G32*F32*E32*D32</f>
        <v>19.360000000000003</v>
      </c>
      <c r="K32" s="57"/>
    </row>
    <row r="33" spans="1:11">
      <c r="A33" s="8"/>
      <c r="B33" s="67" t="s">
        <v>56</v>
      </c>
      <c r="C33" s="67" t="s">
        <v>100</v>
      </c>
      <c r="D33" s="67">
        <v>2</v>
      </c>
      <c r="E33" s="67">
        <v>1</v>
      </c>
      <c r="F33" s="67">
        <v>1</v>
      </c>
      <c r="G33" s="67">
        <v>2.2000000000000002</v>
      </c>
      <c r="H33" s="67"/>
      <c r="I33" s="67"/>
      <c r="J33" s="67">
        <f t="shared" si="4"/>
        <v>4.4000000000000004</v>
      </c>
      <c r="K33" s="57"/>
    </row>
    <row r="34" spans="1:11">
      <c r="A34" s="8"/>
      <c r="B34" s="67" t="s">
        <v>31</v>
      </c>
      <c r="C34" s="67" t="s">
        <v>100</v>
      </c>
      <c r="D34" s="67">
        <v>-1</v>
      </c>
      <c r="E34" s="67">
        <v>1</v>
      </c>
      <c r="F34" s="67">
        <v>2.1</v>
      </c>
      <c r="G34" s="67">
        <v>2.2000000000000002</v>
      </c>
      <c r="H34" s="67"/>
      <c r="I34" s="67"/>
      <c r="J34" s="67">
        <f t="shared" ref="J34:J35" si="5">G34*F34*E34*D34</f>
        <v>-4.620000000000001</v>
      </c>
      <c r="K34" s="57"/>
    </row>
    <row r="35" spans="1:11">
      <c r="A35" s="8"/>
      <c r="B35" s="67" t="s">
        <v>32</v>
      </c>
      <c r="C35" s="67" t="s">
        <v>100</v>
      </c>
      <c r="D35" s="67">
        <v>-4</v>
      </c>
      <c r="E35" s="67">
        <v>1</v>
      </c>
      <c r="F35" s="67">
        <v>1.6</v>
      </c>
      <c r="G35" s="67">
        <v>1.2</v>
      </c>
      <c r="H35" s="67"/>
      <c r="I35" s="67"/>
      <c r="J35" s="67">
        <f t="shared" si="5"/>
        <v>-7.68</v>
      </c>
      <c r="K35" s="57"/>
    </row>
    <row r="36" spans="1:11">
      <c r="A36" s="8"/>
      <c r="B36" s="67"/>
      <c r="C36" s="67"/>
      <c r="D36" s="67"/>
      <c r="E36" s="67"/>
      <c r="F36" s="67"/>
      <c r="G36" s="67"/>
      <c r="H36" s="67"/>
      <c r="I36" s="67"/>
      <c r="J36" s="67"/>
      <c r="K36" s="57"/>
    </row>
    <row r="37" spans="1:11">
      <c r="A37" s="8"/>
      <c r="B37" s="75"/>
      <c r="C37" s="70"/>
      <c r="D37" s="68"/>
      <c r="E37" s="101"/>
      <c r="F37" s="102"/>
      <c r="G37" s="102"/>
      <c r="H37" s="103"/>
      <c r="I37" s="103"/>
      <c r="J37" s="104"/>
      <c r="K37" s="57"/>
    </row>
    <row r="38" spans="1:11">
      <c r="A38" s="8"/>
      <c r="B38" s="75"/>
      <c r="C38" s="76"/>
      <c r="D38" s="50"/>
      <c r="E38" s="101"/>
      <c r="F38" s="102"/>
      <c r="G38" s="105"/>
      <c r="H38" s="103"/>
      <c r="I38" s="103"/>
      <c r="J38" s="104"/>
      <c r="K38" s="57"/>
    </row>
    <row r="39" spans="1:11" ht="14.25" customHeight="1">
      <c r="A39" s="8"/>
      <c r="B39" s="67"/>
      <c r="C39" s="50"/>
      <c r="D39" s="50"/>
      <c r="E39" s="101"/>
      <c r="F39" s="102"/>
      <c r="G39" s="105"/>
      <c r="H39" s="103"/>
      <c r="I39" s="103"/>
      <c r="J39" s="104"/>
      <c r="K39" s="63"/>
    </row>
    <row r="40" spans="1:11" ht="14.25" customHeight="1">
      <c r="A40" s="8"/>
      <c r="B40" s="75"/>
      <c r="C40" s="70"/>
      <c r="D40" s="68"/>
      <c r="E40" s="101"/>
      <c r="F40" s="102"/>
      <c r="G40" s="102"/>
      <c r="H40" s="103"/>
      <c r="I40" s="103"/>
      <c r="J40" s="104"/>
      <c r="K40" s="63"/>
    </row>
    <row r="41" spans="1:11" ht="14.25" customHeight="1">
      <c r="A41" s="8"/>
      <c r="B41" s="75"/>
      <c r="C41" s="70"/>
      <c r="D41" s="77"/>
      <c r="E41" s="51"/>
      <c r="F41" s="52"/>
      <c r="G41" s="80"/>
      <c r="H41" s="59"/>
      <c r="I41" s="60"/>
      <c r="J41" s="65"/>
      <c r="K41" s="63"/>
    </row>
    <row r="42" spans="1:11" ht="14.25" customHeight="1">
      <c r="A42" s="8"/>
      <c r="B42" s="75"/>
      <c r="C42" s="70"/>
      <c r="D42" s="77"/>
      <c r="E42" s="51"/>
      <c r="F42" s="52"/>
      <c r="G42" s="53"/>
      <c r="H42" s="59"/>
      <c r="I42" s="60"/>
      <c r="J42" s="65"/>
      <c r="K42" s="63"/>
    </row>
    <row r="43" spans="1:11">
      <c r="A43" s="8"/>
      <c r="B43" s="58"/>
      <c r="C43" s="50"/>
      <c r="D43" s="62"/>
      <c r="E43" s="52"/>
      <c r="F43" s="52"/>
      <c r="G43" s="53"/>
      <c r="H43" s="59"/>
      <c r="I43" s="60"/>
      <c r="J43" s="56"/>
      <c r="K43" s="63"/>
    </row>
    <row r="44" spans="1:11">
      <c r="A44" s="9"/>
      <c r="B44" s="10"/>
      <c r="C44" s="11"/>
      <c r="D44" s="12"/>
      <c r="E44" s="13"/>
      <c r="F44" s="13"/>
      <c r="G44" s="13"/>
      <c r="H44" s="14"/>
      <c r="I44" s="15"/>
      <c r="J44" s="15"/>
      <c r="K44" s="16"/>
    </row>
    <row r="45" spans="1:11" ht="15.75" thickBot="1">
      <c r="A45" s="17"/>
      <c r="B45" s="18" t="s">
        <v>12</v>
      </c>
      <c r="C45" s="19"/>
      <c r="D45" s="20"/>
      <c r="E45" s="21"/>
      <c r="F45" s="22"/>
      <c r="G45" s="23"/>
      <c r="H45" s="24"/>
      <c r="I45" s="24"/>
      <c r="J45" s="64">
        <f>SUM(J15:J44)</f>
        <v>318.05999999999995</v>
      </c>
      <c r="K45" s="25"/>
    </row>
    <row r="46" spans="1:11" ht="16.5" thickTop="1">
      <c r="A46" s="26"/>
      <c r="B46" s="27" t="s">
        <v>13</v>
      </c>
      <c r="C46" s="28"/>
      <c r="D46" s="29"/>
      <c r="E46" s="30"/>
      <c r="F46" s="1"/>
      <c r="G46" s="30"/>
      <c r="H46" s="28"/>
      <c r="I46" s="28"/>
      <c r="J46" s="28" t="s">
        <v>14</v>
      </c>
      <c r="K46" s="31"/>
    </row>
    <row r="47" spans="1:11" ht="15.75">
      <c r="A47" s="32"/>
      <c r="B47" s="33" t="s">
        <v>15</v>
      </c>
      <c r="C47" s="34"/>
      <c r="D47" s="35"/>
      <c r="E47" s="34"/>
      <c r="F47" s="3"/>
      <c r="G47" s="34"/>
      <c r="H47" s="34"/>
      <c r="I47" s="34"/>
      <c r="J47" s="33" t="s">
        <v>16</v>
      </c>
      <c r="K47" s="36"/>
    </row>
  </sheetData>
  <mergeCells count="23">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573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57345" r:id="rId4"/>
      </mc:Fallback>
    </mc:AlternateContent>
  </oleObjec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BFBC2-A1E5-4C80-AAF0-732F37FEDB49}">
  <sheetPr>
    <pageSetUpPr fitToPage="1"/>
  </sheetPr>
  <dimension ref="A1:K49"/>
  <sheetViews>
    <sheetView view="pageBreakPreview" topLeftCell="A6" zoomScaleSheetLayoutView="100"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18</v>
      </c>
      <c r="B9" s="135"/>
      <c r="C9" s="135"/>
      <c r="D9" s="136">
        <v>58</v>
      </c>
      <c r="E9" s="136"/>
      <c r="F9" s="137" t="s">
        <v>22</v>
      </c>
      <c r="G9" s="137"/>
      <c r="H9" s="138" t="s">
        <v>23</v>
      </c>
      <c r="I9" s="137"/>
      <c r="J9" s="137"/>
      <c r="K9" s="41" t="s">
        <v>21</v>
      </c>
    </row>
    <row r="10" spans="1:11" s="4" customFormat="1" ht="50.25" customHeight="1" thickBot="1">
      <c r="A10" s="139" t="s">
        <v>58</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ht="18.75">
      <c r="A14" s="6"/>
      <c r="B14" s="172" t="s">
        <v>36</v>
      </c>
      <c r="C14" s="173"/>
      <c r="D14" s="173"/>
      <c r="E14" s="173"/>
      <c r="F14" s="173"/>
      <c r="G14" s="173"/>
      <c r="H14" s="173"/>
      <c r="I14" s="173"/>
      <c r="J14" s="174"/>
      <c r="K14" s="57"/>
    </row>
    <row r="15" spans="1:11" ht="15.75">
      <c r="A15" s="8"/>
      <c r="B15" s="69"/>
      <c r="C15" s="7"/>
      <c r="D15" s="50"/>
      <c r="E15" s="51"/>
      <c r="F15" s="52"/>
      <c r="G15" s="53"/>
      <c r="H15" s="59"/>
      <c r="I15" s="60"/>
      <c r="J15" s="65"/>
      <c r="K15" s="57"/>
    </row>
    <row r="16" spans="1:11" ht="15.75">
      <c r="A16" s="8"/>
      <c r="B16" s="110" t="s">
        <v>93</v>
      </c>
      <c r="C16" s="87" t="s">
        <v>24</v>
      </c>
      <c r="D16" s="50">
        <v>2</v>
      </c>
      <c r="E16" s="51">
        <v>5</v>
      </c>
      <c r="F16" s="38">
        <v>1</v>
      </c>
      <c r="G16" s="80">
        <v>3.65</v>
      </c>
      <c r="H16" s="59"/>
      <c r="I16" s="60"/>
      <c r="J16" s="94">
        <f>G16*F16*E16*D16</f>
        <v>36.5</v>
      </c>
      <c r="K16" s="57"/>
    </row>
    <row r="17" spans="1:11" ht="15.75">
      <c r="A17" s="8"/>
      <c r="B17" s="110"/>
      <c r="C17" s="87" t="s">
        <v>24</v>
      </c>
      <c r="D17" s="62">
        <v>2</v>
      </c>
      <c r="E17" s="52">
        <v>4</v>
      </c>
      <c r="F17" s="52">
        <v>1</v>
      </c>
      <c r="G17" s="80">
        <v>3.65</v>
      </c>
      <c r="H17" s="85"/>
      <c r="I17" s="86"/>
      <c r="J17" s="94">
        <f>G17*F17*E17*D17</f>
        <v>29.2</v>
      </c>
      <c r="K17" s="57"/>
    </row>
    <row r="18" spans="1:11" ht="15.75">
      <c r="A18" s="8"/>
      <c r="B18" s="61"/>
      <c r="C18" s="87"/>
      <c r="D18" s="62"/>
      <c r="E18" s="51"/>
      <c r="F18" s="52"/>
      <c r="G18" s="53"/>
      <c r="H18" s="85"/>
      <c r="I18" s="86"/>
      <c r="J18" s="94"/>
      <c r="K18" s="57"/>
    </row>
    <row r="19" spans="1:11" ht="15.75">
      <c r="A19" s="8"/>
      <c r="B19" s="110" t="s">
        <v>94</v>
      </c>
      <c r="C19" s="87" t="s">
        <v>24</v>
      </c>
      <c r="D19" s="62">
        <v>2</v>
      </c>
      <c r="E19" s="51">
        <v>5</v>
      </c>
      <c r="F19" s="38">
        <v>1</v>
      </c>
      <c r="G19" s="80">
        <v>3.65</v>
      </c>
      <c r="H19" s="59"/>
      <c r="I19" s="60"/>
      <c r="J19" s="94">
        <f t="shared" ref="J19:J20" si="0">G19*F19*E19*D19</f>
        <v>36.5</v>
      </c>
      <c r="K19" s="57"/>
    </row>
    <row r="20" spans="1:11" ht="15.75">
      <c r="A20" s="8"/>
      <c r="B20" s="110"/>
      <c r="C20" s="87" t="s">
        <v>24</v>
      </c>
      <c r="D20" s="62">
        <v>2</v>
      </c>
      <c r="E20" s="52">
        <v>4</v>
      </c>
      <c r="F20" s="38">
        <v>1</v>
      </c>
      <c r="G20" s="80">
        <v>3.65</v>
      </c>
      <c r="H20" s="85"/>
      <c r="I20" s="86"/>
      <c r="J20" s="94">
        <f t="shared" si="0"/>
        <v>29.2</v>
      </c>
      <c r="K20" s="57"/>
    </row>
    <row r="21" spans="1:11" ht="15.75">
      <c r="A21" s="8"/>
      <c r="B21" s="123"/>
      <c r="C21" s="87"/>
      <c r="D21" s="62"/>
      <c r="E21" s="51"/>
      <c r="F21" s="52"/>
      <c r="G21" s="53"/>
      <c r="H21" s="85"/>
      <c r="I21" s="86"/>
      <c r="J21" s="94"/>
      <c r="K21" s="57"/>
    </row>
    <row r="22" spans="1:11" ht="15.75">
      <c r="A22" s="8"/>
      <c r="B22" s="110" t="s">
        <v>95</v>
      </c>
      <c r="C22" s="87" t="s">
        <v>24</v>
      </c>
      <c r="D22" s="62">
        <v>2</v>
      </c>
      <c r="E22" s="51">
        <v>4</v>
      </c>
      <c r="F22" s="38">
        <v>1</v>
      </c>
      <c r="G22" s="80">
        <v>3.65</v>
      </c>
      <c r="H22" s="59"/>
      <c r="I22" s="60"/>
      <c r="J22" s="94">
        <f t="shared" ref="J22:J23" si="1">G22*F22*E22*D22</f>
        <v>29.2</v>
      </c>
      <c r="K22" s="57"/>
    </row>
    <row r="23" spans="1:11" ht="15.75">
      <c r="A23" s="8"/>
      <c r="B23" s="110"/>
      <c r="C23" s="87" t="s">
        <v>24</v>
      </c>
      <c r="D23" s="62">
        <v>2</v>
      </c>
      <c r="E23" s="52">
        <v>4</v>
      </c>
      <c r="F23" s="38">
        <v>1</v>
      </c>
      <c r="G23" s="80">
        <v>3.65</v>
      </c>
      <c r="H23" s="59"/>
      <c r="I23" s="60"/>
      <c r="J23" s="94">
        <f t="shared" si="1"/>
        <v>29.2</v>
      </c>
      <c r="K23" s="57"/>
    </row>
    <row r="24" spans="1:11" ht="15.75">
      <c r="A24" s="8"/>
      <c r="B24" s="61"/>
      <c r="C24" s="87"/>
      <c r="D24" s="50"/>
      <c r="E24" s="51"/>
      <c r="F24" s="52"/>
      <c r="G24" s="53"/>
      <c r="H24" s="59"/>
      <c r="I24" s="60"/>
      <c r="J24" s="94"/>
      <c r="K24" s="57"/>
    </row>
    <row r="25" spans="1:11" ht="15.75">
      <c r="A25" s="8"/>
      <c r="B25" s="110" t="s">
        <v>96</v>
      </c>
      <c r="C25" s="87" t="s">
        <v>24</v>
      </c>
      <c r="D25" s="62">
        <v>2</v>
      </c>
      <c r="E25" s="51">
        <v>4</v>
      </c>
      <c r="F25" s="38">
        <v>1</v>
      </c>
      <c r="G25" s="80">
        <v>3.65</v>
      </c>
      <c r="H25" s="59"/>
      <c r="I25" s="60"/>
      <c r="J25" s="94">
        <f t="shared" ref="J25:J26" si="2">G25*F25*E25*D25</f>
        <v>29.2</v>
      </c>
      <c r="K25" s="57"/>
    </row>
    <row r="26" spans="1:11" ht="15.75">
      <c r="A26" s="8"/>
      <c r="B26" s="110"/>
      <c r="C26" s="87" t="s">
        <v>24</v>
      </c>
      <c r="D26" s="62">
        <v>2</v>
      </c>
      <c r="E26" s="52">
        <v>4</v>
      </c>
      <c r="F26" s="38">
        <v>1</v>
      </c>
      <c r="G26" s="80">
        <v>3.65</v>
      </c>
      <c r="H26" s="59"/>
      <c r="I26" s="60"/>
      <c r="J26" s="94">
        <f t="shared" si="2"/>
        <v>29.2</v>
      </c>
      <c r="K26" s="57"/>
    </row>
    <row r="27" spans="1:11" ht="15.75">
      <c r="A27" s="8"/>
      <c r="B27" s="123"/>
      <c r="C27" s="87"/>
      <c r="D27" s="50"/>
      <c r="E27" s="51"/>
      <c r="F27" s="52"/>
      <c r="G27" s="53"/>
      <c r="H27" s="59"/>
      <c r="I27" s="60"/>
      <c r="J27" s="94"/>
      <c r="K27" s="57"/>
    </row>
    <row r="28" spans="1:11">
      <c r="A28" s="8"/>
      <c r="B28" s="110" t="s">
        <v>97</v>
      </c>
      <c r="C28" s="109" t="s">
        <v>24</v>
      </c>
      <c r="D28" s="62">
        <v>2</v>
      </c>
      <c r="E28" s="51">
        <v>4</v>
      </c>
      <c r="F28" s="38">
        <v>1</v>
      </c>
      <c r="G28" s="80">
        <v>3.65</v>
      </c>
      <c r="H28" s="59"/>
      <c r="I28" s="60"/>
      <c r="J28" s="94">
        <f t="shared" ref="J28:J29" si="3">G28*F28*E28*D28</f>
        <v>29.2</v>
      </c>
      <c r="K28" s="57"/>
    </row>
    <row r="29" spans="1:11" ht="15.75">
      <c r="A29" s="8"/>
      <c r="B29" s="110"/>
      <c r="C29" s="87" t="s">
        <v>24</v>
      </c>
      <c r="D29" s="62">
        <v>2</v>
      </c>
      <c r="E29" s="52">
        <v>4</v>
      </c>
      <c r="F29" s="38">
        <v>1</v>
      </c>
      <c r="G29" s="80">
        <v>3.65</v>
      </c>
      <c r="H29" s="85"/>
      <c r="I29" s="86"/>
      <c r="J29" s="94">
        <f t="shared" si="3"/>
        <v>29.2</v>
      </c>
      <c r="K29" s="57"/>
    </row>
    <row r="30" spans="1:11" ht="15.75">
      <c r="A30" s="8"/>
      <c r="B30" s="61"/>
      <c r="C30" s="87"/>
      <c r="D30" s="62"/>
      <c r="E30" s="51"/>
      <c r="F30" s="52"/>
      <c r="G30" s="53"/>
      <c r="H30" s="85"/>
      <c r="I30" s="86"/>
      <c r="J30" s="94"/>
      <c r="K30" s="57"/>
    </row>
    <row r="31" spans="1:11" ht="15.75">
      <c r="A31" s="8"/>
      <c r="B31" s="67" t="s">
        <v>101</v>
      </c>
      <c r="C31" s="87"/>
      <c r="D31" s="62"/>
      <c r="E31" s="51"/>
      <c r="F31" s="52"/>
      <c r="G31" s="80"/>
      <c r="H31" s="54"/>
      <c r="I31" s="55"/>
      <c r="K31" s="57"/>
    </row>
    <row r="32" spans="1:11">
      <c r="A32" s="8"/>
      <c r="B32" s="67" t="s">
        <v>35</v>
      </c>
      <c r="C32" s="67" t="s">
        <v>100</v>
      </c>
      <c r="D32" s="67">
        <v>8</v>
      </c>
      <c r="E32" s="67">
        <v>1</v>
      </c>
      <c r="F32" s="67">
        <v>1.1000000000000001</v>
      </c>
      <c r="G32" s="67">
        <v>2.2000000000000002</v>
      </c>
      <c r="H32" s="67"/>
      <c r="I32" s="67"/>
      <c r="J32" s="67">
        <f t="shared" ref="J32:J35" si="4">G32*F32*E32*D32</f>
        <v>19.360000000000003</v>
      </c>
      <c r="K32" s="57"/>
    </row>
    <row r="33" spans="1:11">
      <c r="A33" s="8"/>
      <c r="B33" s="67" t="s">
        <v>56</v>
      </c>
      <c r="C33" s="67" t="s">
        <v>100</v>
      </c>
      <c r="D33" s="67">
        <v>2</v>
      </c>
      <c r="E33" s="67">
        <v>1</v>
      </c>
      <c r="F33" s="67">
        <v>1</v>
      </c>
      <c r="G33" s="67">
        <v>2.2000000000000002</v>
      </c>
      <c r="H33" s="67"/>
      <c r="I33" s="67"/>
      <c r="J33" s="67">
        <f t="shared" si="4"/>
        <v>4.4000000000000004</v>
      </c>
      <c r="K33" s="57"/>
    </row>
    <row r="34" spans="1:11">
      <c r="A34" s="8"/>
      <c r="B34" s="67" t="s">
        <v>31</v>
      </c>
      <c r="C34" s="67" t="s">
        <v>100</v>
      </c>
      <c r="D34" s="67">
        <v>-1</v>
      </c>
      <c r="E34" s="67">
        <v>1</v>
      </c>
      <c r="F34" s="67">
        <v>2.1</v>
      </c>
      <c r="G34" s="67">
        <v>2.2000000000000002</v>
      </c>
      <c r="H34" s="67"/>
      <c r="I34" s="67"/>
      <c r="J34" s="67">
        <f t="shared" si="4"/>
        <v>-4.620000000000001</v>
      </c>
      <c r="K34" s="57"/>
    </row>
    <row r="35" spans="1:11">
      <c r="A35" s="8"/>
      <c r="B35" s="67" t="s">
        <v>32</v>
      </c>
      <c r="C35" s="67" t="s">
        <v>100</v>
      </c>
      <c r="D35" s="67">
        <v>-4</v>
      </c>
      <c r="E35" s="67">
        <v>1</v>
      </c>
      <c r="F35" s="67">
        <v>1.6</v>
      </c>
      <c r="G35" s="67">
        <v>1.2</v>
      </c>
      <c r="H35" s="67"/>
      <c r="I35" s="67"/>
      <c r="J35" s="67">
        <f t="shared" si="4"/>
        <v>-7.68</v>
      </c>
      <c r="K35" s="57"/>
    </row>
    <row r="36" spans="1:11">
      <c r="A36" s="8"/>
      <c r="B36" s="67"/>
      <c r="C36" s="50"/>
      <c r="D36" s="50"/>
      <c r="E36" s="51"/>
      <c r="F36" s="52"/>
      <c r="G36" s="52"/>
      <c r="H36" s="59"/>
      <c r="I36" s="60"/>
      <c r="J36" s="65"/>
      <c r="K36" s="57"/>
    </row>
    <row r="37" spans="1:11">
      <c r="A37" s="8"/>
      <c r="B37" s="75"/>
      <c r="C37" s="70"/>
      <c r="D37" s="68"/>
      <c r="E37" s="101"/>
      <c r="F37" s="102"/>
      <c r="G37" s="102"/>
      <c r="H37" s="103"/>
      <c r="I37" s="103"/>
      <c r="J37" s="104"/>
      <c r="K37" s="57"/>
    </row>
    <row r="38" spans="1:11">
      <c r="A38" s="8"/>
      <c r="B38" s="75"/>
      <c r="C38" s="70"/>
      <c r="D38" s="68"/>
      <c r="E38" s="101"/>
      <c r="F38" s="102"/>
      <c r="G38" s="102"/>
      <c r="H38" s="103"/>
      <c r="I38" s="103"/>
      <c r="J38" s="104"/>
      <c r="K38" s="57"/>
    </row>
    <row r="39" spans="1:11">
      <c r="A39" s="8"/>
      <c r="B39" s="75"/>
      <c r="C39" s="70"/>
      <c r="D39" s="68"/>
      <c r="E39" s="101"/>
      <c r="F39" s="102"/>
      <c r="G39" s="102"/>
      <c r="H39" s="103"/>
      <c r="I39" s="103"/>
      <c r="J39" s="104"/>
      <c r="K39" s="57"/>
    </row>
    <row r="40" spans="1:11">
      <c r="A40" s="8"/>
      <c r="B40" s="75"/>
      <c r="C40" s="76"/>
      <c r="D40" s="50"/>
      <c r="E40" s="101"/>
      <c r="F40" s="102"/>
      <c r="G40" s="105"/>
      <c r="H40" s="103"/>
      <c r="I40" s="103"/>
      <c r="J40" s="104"/>
      <c r="K40" s="57"/>
    </row>
    <row r="41" spans="1:11" ht="14.25" customHeight="1">
      <c r="A41" s="8"/>
      <c r="B41" s="67"/>
      <c r="C41" s="50"/>
      <c r="D41" s="50"/>
      <c r="E41" s="101"/>
      <c r="F41" s="102"/>
      <c r="G41" s="105"/>
      <c r="H41" s="103"/>
      <c r="I41" s="103"/>
      <c r="J41" s="104"/>
      <c r="K41" s="63"/>
    </row>
    <row r="42" spans="1:11" ht="14.25" customHeight="1">
      <c r="A42" s="8"/>
      <c r="B42" s="75"/>
      <c r="C42" s="70"/>
      <c r="D42" s="68"/>
      <c r="E42" s="101"/>
      <c r="F42" s="102"/>
      <c r="G42" s="102"/>
      <c r="H42" s="103"/>
      <c r="I42" s="103"/>
      <c r="J42" s="104"/>
      <c r="K42" s="63"/>
    </row>
    <row r="43" spans="1:11" ht="14.25" customHeight="1">
      <c r="A43" s="8"/>
      <c r="B43" s="75"/>
      <c r="C43" s="70"/>
      <c r="D43" s="77"/>
      <c r="E43" s="51"/>
      <c r="F43" s="52"/>
      <c r="G43" s="80"/>
      <c r="H43" s="59"/>
      <c r="I43" s="60"/>
      <c r="J43" s="65"/>
      <c r="K43" s="63"/>
    </row>
    <row r="44" spans="1:11" ht="14.25" customHeight="1">
      <c r="A44" s="8"/>
      <c r="B44" s="75"/>
      <c r="C44" s="70"/>
      <c r="D44" s="77"/>
      <c r="E44" s="51"/>
      <c r="F44" s="52"/>
      <c r="G44" s="53"/>
      <c r="H44" s="59"/>
      <c r="I44" s="60"/>
      <c r="J44" s="65"/>
      <c r="K44" s="63"/>
    </row>
    <row r="45" spans="1:11">
      <c r="A45" s="8"/>
      <c r="B45" s="58"/>
      <c r="C45" s="50"/>
      <c r="D45" s="62"/>
      <c r="E45" s="52"/>
      <c r="F45" s="52"/>
      <c r="G45" s="53"/>
      <c r="H45" s="59"/>
      <c r="I45" s="60"/>
      <c r="J45" s="56"/>
      <c r="K45" s="63"/>
    </row>
    <row r="46" spans="1:11">
      <c r="A46" s="9"/>
      <c r="B46" s="10"/>
      <c r="C46" s="11"/>
      <c r="D46" s="12"/>
      <c r="E46" s="13"/>
      <c r="F46" s="13"/>
      <c r="G46" s="13"/>
      <c r="H46" s="14"/>
      <c r="I46" s="15"/>
      <c r="J46" s="15"/>
      <c r="K46" s="16"/>
    </row>
    <row r="47" spans="1:11" ht="15.75" thickBot="1">
      <c r="A47" s="17"/>
      <c r="B47" s="18" t="s">
        <v>12</v>
      </c>
      <c r="C47" s="19"/>
      <c r="D47" s="20"/>
      <c r="E47" s="21"/>
      <c r="F47" s="22"/>
      <c r="G47" s="23"/>
      <c r="H47" s="24"/>
      <c r="I47" s="24"/>
      <c r="J47" s="64">
        <f>SUM(J15:J46)</f>
        <v>318.05999999999995</v>
      </c>
      <c r="K47" s="25"/>
    </row>
    <row r="48" spans="1:11" ht="16.5" thickTop="1">
      <c r="A48" s="26"/>
      <c r="B48" s="27" t="s">
        <v>13</v>
      </c>
      <c r="C48" s="28"/>
      <c r="D48" s="29"/>
      <c r="E48" s="30"/>
      <c r="F48" s="1"/>
      <c r="G48" s="30"/>
      <c r="H48" s="28"/>
      <c r="I48" s="28"/>
      <c r="J48" s="28" t="s">
        <v>14</v>
      </c>
      <c r="K48" s="31"/>
    </row>
    <row r="49" spans="1:11" ht="15.75">
      <c r="A49" s="32"/>
      <c r="B49" s="33" t="s">
        <v>15</v>
      </c>
      <c r="C49" s="34"/>
      <c r="D49" s="35"/>
      <c r="E49" s="34"/>
      <c r="F49" s="3"/>
      <c r="G49" s="34"/>
      <c r="H49" s="34"/>
      <c r="I49" s="34"/>
      <c r="J49" s="33" t="s">
        <v>16</v>
      </c>
      <c r="K49" s="36"/>
    </row>
  </sheetData>
  <mergeCells count="23">
    <mergeCell ref="A1:B7"/>
    <mergeCell ref="C1:G7"/>
    <mergeCell ref="H1:I7"/>
    <mergeCell ref="B14:J14"/>
    <mergeCell ref="G11:G12"/>
    <mergeCell ref="H11:I11"/>
    <mergeCell ref="J11:J12"/>
    <mergeCell ref="J1:K7"/>
    <mergeCell ref="A8:C8"/>
    <mergeCell ref="D8:E8"/>
    <mergeCell ref="F8:J8"/>
    <mergeCell ref="K11:K12"/>
    <mergeCell ref="A9:C9"/>
    <mergeCell ref="D9:E9"/>
    <mergeCell ref="F9:G9"/>
    <mergeCell ref="H9:J9"/>
    <mergeCell ref="A10:J10"/>
    <mergeCell ref="A11:A12"/>
    <mergeCell ref="B11:B12"/>
    <mergeCell ref="C11:C12"/>
    <mergeCell ref="D11:D12"/>
    <mergeCell ref="E11:E12"/>
    <mergeCell ref="F11:F12"/>
  </mergeCells>
  <phoneticPr fontId="37" type="noConversion"/>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048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0481" r:id="rId4"/>
      </mc:Fallback>
    </mc:AlternateContent>
  </oleObjec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CD4D6-EC20-4243-B52F-FFB6845D0B5A}">
  <sheetPr>
    <pageSetUpPr fitToPage="1"/>
  </sheetPr>
  <dimension ref="A1:K47"/>
  <sheetViews>
    <sheetView view="pageBreakPreview" topLeftCell="A2"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18</v>
      </c>
      <c r="B9" s="135"/>
      <c r="C9" s="135"/>
      <c r="D9" s="136">
        <v>57</v>
      </c>
      <c r="E9" s="136"/>
      <c r="F9" s="137" t="s">
        <v>22</v>
      </c>
      <c r="G9" s="137"/>
      <c r="H9" s="138" t="s">
        <v>23</v>
      </c>
      <c r="I9" s="137"/>
      <c r="J9" s="137"/>
      <c r="K9" s="41" t="s">
        <v>21</v>
      </c>
    </row>
    <row r="10" spans="1:11" s="4" customFormat="1" ht="50.25" customHeight="1" thickBot="1">
      <c r="A10" s="139" t="s">
        <v>57</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ht="18.75">
      <c r="A14" s="6"/>
      <c r="B14" s="172" t="s">
        <v>37</v>
      </c>
      <c r="C14" s="173"/>
      <c r="D14" s="173"/>
      <c r="E14" s="173"/>
      <c r="F14" s="173"/>
      <c r="G14" s="173"/>
      <c r="H14" s="173"/>
      <c r="I14" s="173"/>
      <c r="J14" s="174"/>
      <c r="K14" s="57"/>
    </row>
    <row r="15" spans="1:11" ht="15.75">
      <c r="A15" s="8"/>
      <c r="B15" s="69"/>
      <c r="C15" s="7"/>
      <c r="D15" s="50"/>
      <c r="E15" s="51"/>
      <c r="F15" s="52"/>
      <c r="G15" s="53"/>
      <c r="H15" s="59"/>
      <c r="I15" s="60"/>
      <c r="J15" s="65"/>
      <c r="K15" s="57"/>
    </row>
    <row r="16" spans="1:11">
      <c r="A16" s="8"/>
      <c r="B16" s="61" t="s">
        <v>38</v>
      </c>
      <c r="C16" s="109" t="s">
        <v>100</v>
      </c>
      <c r="D16" s="50">
        <v>2</v>
      </c>
      <c r="E16" s="51">
        <v>9.6</v>
      </c>
      <c r="F16" s="52">
        <v>1</v>
      </c>
      <c r="G16" s="52">
        <v>5.53</v>
      </c>
      <c r="H16" s="59"/>
      <c r="I16" s="60"/>
      <c r="J16" s="65">
        <f>G16*F16*E16*D16</f>
        <v>106.176</v>
      </c>
      <c r="K16" s="57"/>
    </row>
    <row r="17" spans="1:11">
      <c r="A17" s="8"/>
      <c r="B17" s="61"/>
      <c r="C17" s="78"/>
      <c r="D17" s="50"/>
      <c r="E17" s="51"/>
      <c r="F17" s="52"/>
      <c r="G17" s="52"/>
      <c r="H17" s="59"/>
      <c r="I17" s="60"/>
      <c r="J17" s="65"/>
      <c r="K17" s="57"/>
    </row>
    <row r="18" spans="1:11">
      <c r="A18" s="8"/>
      <c r="B18" s="61"/>
      <c r="C18" s="109" t="s">
        <v>100</v>
      </c>
      <c r="D18" s="50">
        <v>1</v>
      </c>
      <c r="E18" s="51">
        <v>12.8</v>
      </c>
      <c r="F18" s="52">
        <v>1</v>
      </c>
      <c r="G18" s="52">
        <v>5.53</v>
      </c>
      <c r="H18" s="59"/>
      <c r="I18" s="60"/>
      <c r="J18" s="65">
        <f>G18*F18*E18*D18</f>
        <v>70.784000000000006</v>
      </c>
      <c r="K18" s="57"/>
    </row>
    <row r="19" spans="1:11">
      <c r="A19" s="8"/>
      <c r="B19" s="61"/>
      <c r="C19" s="78"/>
      <c r="D19" s="50"/>
      <c r="E19" s="51"/>
      <c r="F19" s="52"/>
      <c r="G19" s="52"/>
      <c r="H19" s="59"/>
      <c r="I19" s="60"/>
      <c r="J19" s="65"/>
      <c r="K19" s="57"/>
    </row>
    <row r="20" spans="1:11">
      <c r="A20" s="8"/>
      <c r="B20" s="67"/>
      <c r="C20" s="109" t="s">
        <v>100</v>
      </c>
      <c r="D20" s="50">
        <v>2</v>
      </c>
      <c r="E20" s="51">
        <v>4.4000000000000004</v>
      </c>
      <c r="F20" s="52">
        <v>1</v>
      </c>
      <c r="G20" s="52">
        <v>5.53</v>
      </c>
      <c r="H20" s="59"/>
      <c r="I20" s="60"/>
      <c r="J20" s="65">
        <f>G20*F20*E20*D20</f>
        <v>48.664000000000009</v>
      </c>
      <c r="K20" s="57"/>
    </row>
    <row r="21" spans="1:11">
      <c r="A21" s="8"/>
      <c r="B21" s="61"/>
      <c r="C21" s="108"/>
      <c r="D21" s="50"/>
      <c r="E21" s="51"/>
      <c r="F21" s="52"/>
      <c r="G21" s="52"/>
      <c r="H21" s="59"/>
      <c r="I21" s="107"/>
      <c r="J21" s="65"/>
      <c r="K21" s="57"/>
    </row>
    <row r="22" spans="1:11">
      <c r="A22" s="8"/>
      <c r="B22" s="100" t="s">
        <v>98</v>
      </c>
      <c r="C22" s="109" t="s">
        <v>100</v>
      </c>
      <c r="D22" s="50">
        <v>1</v>
      </c>
      <c r="E22" s="51">
        <v>4</v>
      </c>
      <c r="F22" s="52">
        <v>1</v>
      </c>
      <c r="G22" s="52">
        <v>3.55</v>
      </c>
      <c r="H22" s="59"/>
      <c r="I22" s="60"/>
      <c r="J22" s="65">
        <f>G22*F22*E22*D22</f>
        <v>14.2</v>
      </c>
      <c r="K22" s="57"/>
    </row>
    <row r="23" spans="1:11">
      <c r="A23" s="8"/>
      <c r="B23" s="100"/>
      <c r="C23" s="109"/>
      <c r="D23" s="50"/>
      <c r="E23" s="51"/>
      <c r="F23" s="52"/>
      <c r="G23" s="80"/>
      <c r="H23" s="59"/>
      <c r="I23" s="60"/>
      <c r="J23" s="65"/>
      <c r="K23" s="57"/>
    </row>
    <row r="24" spans="1:11">
      <c r="A24" s="8"/>
      <c r="B24" s="100"/>
      <c r="C24" s="109" t="s">
        <v>100</v>
      </c>
      <c r="D24" s="50">
        <v>2</v>
      </c>
      <c r="E24" s="51">
        <v>3</v>
      </c>
      <c r="F24" s="52">
        <v>1</v>
      </c>
      <c r="G24" s="52">
        <v>3.55</v>
      </c>
      <c r="H24" s="59"/>
      <c r="I24" s="60"/>
      <c r="J24" s="65">
        <f>G24*F24*E24*D24</f>
        <v>21.299999999999997</v>
      </c>
      <c r="K24" s="57"/>
    </row>
    <row r="25" spans="1:11">
      <c r="A25" s="8"/>
      <c r="B25" s="124"/>
      <c r="C25" s="50"/>
      <c r="D25" s="50"/>
      <c r="E25" s="101"/>
      <c r="F25" s="102"/>
      <c r="G25" s="105"/>
      <c r="H25" s="103"/>
      <c r="I25" s="103"/>
      <c r="J25" s="104"/>
      <c r="K25" s="57"/>
    </row>
    <row r="26" spans="1:11">
      <c r="A26" s="8"/>
      <c r="B26" s="100" t="s">
        <v>99</v>
      </c>
      <c r="C26" s="109" t="s">
        <v>100</v>
      </c>
      <c r="D26" s="50">
        <v>2</v>
      </c>
      <c r="E26" s="175">
        <v>0.39400000000000002</v>
      </c>
      <c r="F26" s="176"/>
      <c r="G26" s="177"/>
      <c r="H26" s="59"/>
      <c r="I26" s="60"/>
      <c r="J26" s="65">
        <f>E26*D26</f>
        <v>0.78800000000000003</v>
      </c>
      <c r="K26" s="57"/>
    </row>
    <row r="27" spans="1:11">
      <c r="A27" s="8"/>
      <c r="B27" s="100"/>
      <c r="C27" s="70"/>
      <c r="D27" s="68"/>
      <c r="E27" s="101"/>
      <c r="F27" s="102"/>
      <c r="G27" s="102"/>
      <c r="H27" s="103"/>
      <c r="I27" s="103"/>
      <c r="J27" s="104"/>
      <c r="K27" s="57"/>
    </row>
    <row r="28" spans="1:11">
      <c r="A28" s="8"/>
      <c r="B28" s="100"/>
      <c r="C28" s="109" t="s">
        <v>100</v>
      </c>
      <c r="D28" s="50">
        <v>2</v>
      </c>
      <c r="E28" s="51">
        <v>4.4000000000000004</v>
      </c>
      <c r="F28" s="52">
        <v>1</v>
      </c>
      <c r="G28" s="52">
        <v>1.85</v>
      </c>
      <c r="H28" s="59"/>
      <c r="I28" s="60"/>
      <c r="J28" s="65">
        <f>G28*F28*E28*D28</f>
        <v>16.28</v>
      </c>
      <c r="K28" s="57"/>
    </row>
    <row r="29" spans="1:11">
      <c r="A29" s="8"/>
      <c r="B29" s="61"/>
      <c r="C29" s="108"/>
      <c r="D29" s="50"/>
      <c r="E29" s="51"/>
      <c r="F29" s="52"/>
      <c r="G29" s="52"/>
      <c r="H29" s="59"/>
      <c r="I29" s="60"/>
      <c r="J29" s="65"/>
      <c r="K29" s="57"/>
    </row>
    <row r="30" spans="1:11">
      <c r="A30" s="8"/>
      <c r="B30" s="67" t="s">
        <v>88</v>
      </c>
      <c r="C30" s="108"/>
      <c r="D30" s="50"/>
      <c r="E30" s="51"/>
      <c r="F30" s="52"/>
      <c r="G30" s="52"/>
      <c r="H30" s="59"/>
      <c r="I30" s="60"/>
      <c r="J30" s="65"/>
      <c r="K30" s="57"/>
    </row>
    <row r="31" spans="1:11">
      <c r="A31" s="8"/>
      <c r="B31" s="67" t="s">
        <v>31</v>
      </c>
      <c r="C31" s="67" t="s">
        <v>100</v>
      </c>
      <c r="D31" s="67">
        <v>-1</v>
      </c>
      <c r="E31" s="67">
        <v>1</v>
      </c>
      <c r="F31" s="67">
        <v>2.1</v>
      </c>
      <c r="G31" s="67">
        <v>2.2000000000000002</v>
      </c>
      <c r="H31" s="67"/>
      <c r="I31" s="67"/>
      <c r="J31" s="67">
        <f t="shared" ref="J31:J33" si="0">G31*F31*E31*D31</f>
        <v>-4.620000000000001</v>
      </c>
      <c r="K31" s="57"/>
    </row>
    <row r="32" spans="1:11">
      <c r="A32" s="8"/>
      <c r="B32" s="67" t="s">
        <v>32</v>
      </c>
      <c r="C32" s="67" t="s">
        <v>100</v>
      </c>
      <c r="D32" s="67">
        <v>-4</v>
      </c>
      <c r="E32" s="67">
        <v>1</v>
      </c>
      <c r="F32" s="67">
        <v>1.6</v>
      </c>
      <c r="G32" s="67">
        <v>1.2</v>
      </c>
      <c r="H32" s="67"/>
      <c r="I32" s="67"/>
      <c r="J32" s="67">
        <f t="shared" si="0"/>
        <v>-7.68</v>
      </c>
      <c r="K32" s="57"/>
    </row>
    <row r="33" spans="1:11">
      <c r="A33" s="8"/>
      <c r="B33" s="67" t="s">
        <v>33</v>
      </c>
      <c r="C33" s="67" t="s">
        <v>100</v>
      </c>
      <c r="D33" s="67">
        <v>-2</v>
      </c>
      <c r="E33" s="67">
        <v>1</v>
      </c>
      <c r="F33" s="67">
        <v>0.6</v>
      </c>
      <c r="G33" s="67">
        <v>1.4</v>
      </c>
      <c r="H33" s="67"/>
      <c r="I33" s="67"/>
      <c r="J33" s="67">
        <f t="shared" si="0"/>
        <v>-1.68</v>
      </c>
      <c r="K33" s="57"/>
    </row>
    <row r="34" spans="1:11">
      <c r="A34" s="8"/>
      <c r="B34" s="67"/>
      <c r="C34" s="125"/>
      <c r="D34" s="67"/>
      <c r="E34" s="67"/>
      <c r="F34" s="67"/>
      <c r="G34" s="126"/>
      <c r="H34" s="67"/>
      <c r="I34" s="67"/>
      <c r="J34" s="67"/>
      <c r="K34" s="63"/>
    </row>
    <row r="35" spans="1:11" ht="18.75">
      <c r="A35" s="8"/>
      <c r="B35" s="172" t="s">
        <v>102</v>
      </c>
      <c r="C35" s="173"/>
      <c r="D35" s="173"/>
      <c r="E35" s="173"/>
      <c r="F35" s="173"/>
      <c r="G35" s="173"/>
      <c r="H35" s="173"/>
      <c r="I35" s="173"/>
      <c r="J35" s="174"/>
      <c r="K35" s="63"/>
    </row>
    <row r="36" spans="1:11" ht="15.75">
      <c r="A36" s="8"/>
      <c r="B36" s="69"/>
      <c r="C36" s="109"/>
      <c r="D36" s="50"/>
      <c r="E36" s="51"/>
      <c r="F36" s="52"/>
      <c r="G36" s="53"/>
      <c r="H36" s="59"/>
      <c r="I36" s="60"/>
      <c r="J36" s="65"/>
      <c r="K36" s="63"/>
    </row>
    <row r="37" spans="1:11">
      <c r="A37" s="8"/>
      <c r="B37" s="61" t="s">
        <v>77</v>
      </c>
      <c r="C37" s="108" t="s">
        <v>24</v>
      </c>
      <c r="D37" s="50">
        <v>2</v>
      </c>
      <c r="E37" s="51">
        <v>9.1999999999999993</v>
      </c>
      <c r="F37" s="52"/>
      <c r="G37" s="52">
        <v>1.65</v>
      </c>
      <c r="H37" s="119"/>
      <c r="I37" s="107"/>
      <c r="J37" s="65">
        <f>G37*E37*D37</f>
        <v>30.359999999999996</v>
      </c>
      <c r="K37" s="63"/>
    </row>
    <row r="38" spans="1:11">
      <c r="A38" s="8"/>
      <c r="B38" s="61"/>
      <c r="C38" s="108" t="s">
        <v>24</v>
      </c>
      <c r="D38" s="50">
        <v>2</v>
      </c>
      <c r="E38" s="51">
        <v>12.4</v>
      </c>
      <c r="F38" s="52"/>
      <c r="G38" s="52">
        <v>1.65</v>
      </c>
      <c r="H38" s="119"/>
      <c r="I38" s="107"/>
      <c r="J38" s="65">
        <f>G38*E38*D38</f>
        <v>40.92</v>
      </c>
      <c r="K38" s="63"/>
    </row>
    <row r="39" spans="1:11">
      <c r="A39" s="8"/>
      <c r="B39" s="61"/>
      <c r="C39" s="108"/>
      <c r="D39" s="50"/>
      <c r="E39" s="51"/>
      <c r="F39" s="52"/>
      <c r="G39" s="52"/>
      <c r="H39" s="119"/>
      <c r="I39" s="107"/>
      <c r="J39" s="65"/>
      <c r="K39" s="63"/>
    </row>
    <row r="40" spans="1:11">
      <c r="A40" s="8"/>
      <c r="B40" s="61" t="s">
        <v>78</v>
      </c>
      <c r="C40" s="108" t="s">
        <v>24</v>
      </c>
      <c r="D40" s="50">
        <v>2</v>
      </c>
      <c r="E40" s="51">
        <v>9.4</v>
      </c>
      <c r="F40" s="52"/>
      <c r="G40" s="80">
        <v>0.2</v>
      </c>
      <c r="H40" s="119"/>
      <c r="I40" s="107"/>
      <c r="J40" s="65">
        <f t="shared" ref="J40:J42" si="1">G40*E40*D40</f>
        <v>3.7600000000000002</v>
      </c>
      <c r="K40" s="63"/>
    </row>
    <row r="41" spans="1:11">
      <c r="A41" s="8"/>
      <c r="B41" s="61"/>
      <c r="C41" s="108" t="s">
        <v>24</v>
      </c>
      <c r="D41" s="50">
        <v>2</v>
      </c>
      <c r="E41" s="51">
        <v>12.6</v>
      </c>
      <c r="F41" s="52"/>
      <c r="G41" s="80">
        <v>0.2</v>
      </c>
      <c r="H41" s="119"/>
      <c r="I41" s="107"/>
      <c r="J41" s="65">
        <f t="shared" si="1"/>
        <v>5.04</v>
      </c>
      <c r="K41" s="63"/>
    </row>
    <row r="42" spans="1:11" ht="14.25" customHeight="1">
      <c r="A42" s="8"/>
      <c r="B42" s="75"/>
      <c r="C42" s="108" t="s">
        <v>24</v>
      </c>
      <c r="D42" s="50">
        <v>2</v>
      </c>
      <c r="E42" s="51">
        <v>3</v>
      </c>
      <c r="F42" s="52"/>
      <c r="G42" s="80">
        <v>0.2</v>
      </c>
      <c r="H42" s="119"/>
      <c r="I42" s="107"/>
      <c r="J42" s="65">
        <f t="shared" si="1"/>
        <v>1.2000000000000002</v>
      </c>
      <c r="K42" s="63"/>
    </row>
    <row r="43" spans="1:11">
      <c r="A43" s="8"/>
      <c r="B43" s="58"/>
      <c r="C43" s="50"/>
      <c r="D43" s="62"/>
      <c r="E43" s="52"/>
      <c r="F43" s="52"/>
      <c r="G43" s="53"/>
      <c r="H43" s="59"/>
      <c r="I43" s="60"/>
      <c r="J43" s="56"/>
      <c r="K43" s="63"/>
    </row>
    <row r="44" spans="1:11">
      <c r="A44" s="9"/>
      <c r="B44" s="10"/>
      <c r="C44" s="11"/>
      <c r="D44" s="12"/>
      <c r="E44" s="13"/>
      <c r="F44" s="13"/>
      <c r="G44" s="13"/>
      <c r="H44" s="14"/>
      <c r="I44" s="15"/>
      <c r="J44" s="15"/>
      <c r="K44" s="16"/>
    </row>
    <row r="45" spans="1:11" ht="15.75" thickBot="1">
      <c r="A45" s="17"/>
      <c r="B45" s="18" t="s">
        <v>12</v>
      </c>
      <c r="C45" s="19"/>
      <c r="D45" s="20"/>
      <c r="E45" s="21"/>
      <c r="F45" s="22"/>
      <c r="G45" s="23"/>
      <c r="H45" s="24"/>
      <c r="I45" s="24"/>
      <c r="J45" s="64">
        <f>SUM(J15:J44)</f>
        <v>345.49200000000002</v>
      </c>
      <c r="K45" s="25"/>
    </row>
    <row r="46" spans="1:11" ht="16.5" thickTop="1">
      <c r="A46" s="26"/>
      <c r="B46" s="27" t="s">
        <v>13</v>
      </c>
      <c r="C46" s="28"/>
      <c r="D46" s="29"/>
      <c r="E46" s="30"/>
      <c r="F46" s="1"/>
      <c r="G46" s="30"/>
      <c r="H46" s="28"/>
      <c r="I46" s="28"/>
      <c r="J46" s="28" t="s">
        <v>14</v>
      </c>
      <c r="K46" s="31"/>
    </row>
    <row r="47" spans="1:11" ht="15.75">
      <c r="A47" s="32"/>
      <c r="B47" s="33" t="s">
        <v>15</v>
      </c>
      <c r="C47" s="34"/>
      <c r="D47" s="35"/>
      <c r="E47" s="34"/>
      <c r="F47" s="3"/>
      <c r="G47" s="34"/>
      <c r="H47" s="34"/>
      <c r="I47" s="34"/>
      <c r="J47" s="33" t="s">
        <v>16</v>
      </c>
      <c r="K47" s="36"/>
    </row>
  </sheetData>
  <mergeCells count="25">
    <mergeCell ref="H11:I11"/>
    <mergeCell ref="J11:J12"/>
    <mergeCell ref="A1:B7"/>
    <mergeCell ref="C1:G7"/>
    <mergeCell ref="H1:I7"/>
    <mergeCell ref="J1:K7"/>
    <mergeCell ref="A8:C8"/>
    <mergeCell ref="D8:E8"/>
    <mergeCell ref="F8:J8"/>
    <mergeCell ref="E26:G26"/>
    <mergeCell ref="B35:J35"/>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s>
  <phoneticPr fontId="37" type="noConversion"/>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150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1505" r:id="rId4"/>
      </mc:Fallback>
    </mc:AlternateContent>
  </oleObjec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C88EE-F57F-4F94-A21E-CEAB3C5F13C5}">
  <sheetPr>
    <pageSetUpPr fitToPage="1"/>
  </sheetPr>
  <dimension ref="A1:K38"/>
  <sheetViews>
    <sheetView view="pageBreakPreview" topLeftCell="A4" zoomScaleSheetLayoutView="100"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18</v>
      </c>
      <c r="B9" s="135"/>
      <c r="C9" s="135"/>
      <c r="D9" s="136">
        <v>54</v>
      </c>
      <c r="E9" s="136"/>
      <c r="F9" s="137" t="s">
        <v>22</v>
      </c>
      <c r="G9" s="137"/>
      <c r="H9" s="138" t="s">
        <v>23</v>
      </c>
      <c r="I9" s="137"/>
      <c r="J9" s="137"/>
      <c r="K9" s="41" t="s">
        <v>21</v>
      </c>
    </row>
    <row r="10" spans="1:11" s="4" customFormat="1" ht="36" customHeight="1" thickBot="1">
      <c r="A10" s="139" t="s">
        <v>53</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ht="18.75" customHeight="1">
      <c r="A14" s="8"/>
      <c r="B14" s="172" t="s">
        <v>34</v>
      </c>
      <c r="C14" s="173"/>
      <c r="D14" s="173"/>
      <c r="E14" s="173"/>
      <c r="F14" s="173"/>
      <c r="G14" s="173"/>
      <c r="H14" s="173"/>
      <c r="I14" s="173"/>
      <c r="J14" s="174"/>
      <c r="K14" s="63"/>
    </row>
    <row r="15" spans="1:11" ht="14.25" customHeight="1">
      <c r="A15" s="8"/>
      <c r="B15" s="69"/>
      <c r="C15" s="7"/>
      <c r="D15" s="50"/>
      <c r="E15" s="51"/>
      <c r="F15" s="52"/>
      <c r="G15" s="53"/>
      <c r="H15" s="59"/>
      <c r="I15" s="60"/>
      <c r="J15" s="65"/>
      <c r="K15" s="63"/>
    </row>
    <row r="16" spans="1:11" ht="14.25" customHeight="1">
      <c r="A16" s="8"/>
      <c r="B16" s="61" t="s">
        <v>32</v>
      </c>
      <c r="C16" s="66" t="s">
        <v>24</v>
      </c>
      <c r="D16" s="50">
        <v>2</v>
      </c>
      <c r="E16" s="51">
        <v>4</v>
      </c>
      <c r="F16" s="52">
        <v>1</v>
      </c>
      <c r="G16" s="80">
        <v>3.75</v>
      </c>
      <c r="H16" s="59"/>
      <c r="I16" s="60"/>
      <c r="J16" s="65">
        <f>G16*F16*E16*D16</f>
        <v>30</v>
      </c>
      <c r="K16" s="63"/>
    </row>
    <row r="17" spans="1:11" ht="14.25" customHeight="1">
      <c r="A17" s="8"/>
      <c r="B17" s="61"/>
      <c r="C17" s="50"/>
      <c r="D17" s="50"/>
      <c r="E17" s="51"/>
      <c r="F17" s="52"/>
      <c r="G17" s="53"/>
      <c r="H17" s="59"/>
      <c r="I17" s="60"/>
      <c r="J17" s="65"/>
      <c r="K17" s="63"/>
    </row>
    <row r="18" spans="1:11" ht="14.25" customHeight="1">
      <c r="A18" s="8"/>
      <c r="B18" s="61" t="s">
        <v>33</v>
      </c>
      <c r="C18" s="66" t="s">
        <v>24</v>
      </c>
      <c r="D18" s="50">
        <v>3</v>
      </c>
      <c r="E18" s="51">
        <v>2</v>
      </c>
      <c r="F18" s="52">
        <v>1</v>
      </c>
      <c r="G18" s="80">
        <v>3.75</v>
      </c>
      <c r="H18" s="59"/>
      <c r="I18" s="60"/>
      <c r="J18" s="65">
        <f>G18*F18*E18*D18</f>
        <v>22.5</v>
      </c>
      <c r="K18" s="63"/>
    </row>
    <row r="19" spans="1:11" ht="14.25" customHeight="1">
      <c r="A19" s="8"/>
      <c r="B19" s="61"/>
      <c r="C19" s="70"/>
      <c r="D19" s="50"/>
      <c r="E19" s="51"/>
      <c r="F19" s="52"/>
      <c r="G19" s="52"/>
      <c r="H19" s="59"/>
      <c r="I19" s="60"/>
      <c r="J19" s="65"/>
      <c r="K19" s="63"/>
    </row>
    <row r="20" spans="1:11" ht="14.25" customHeight="1">
      <c r="A20" s="8"/>
      <c r="B20" s="61" t="s">
        <v>54</v>
      </c>
      <c r="C20" s="66" t="s">
        <v>55</v>
      </c>
      <c r="D20" s="50">
        <v>3</v>
      </c>
      <c r="E20" s="51">
        <v>3.7</v>
      </c>
      <c r="F20" s="52">
        <v>1</v>
      </c>
      <c r="G20" s="80">
        <v>3.75</v>
      </c>
      <c r="H20" s="59"/>
      <c r="I20" s="60"/>
      <c r="J20" s="65">
        <f>G20*F20*E20*D20</f>
        <v>41.625</v>
      </c>
      <c r="K20" s="63"/>
    </row>
    <row r="21" spans="1:11" ht="14.25" customHeight="1">
      <c r="A21" s="8"/>
      <c r="B21" s="61"/>
      <c r="C21" s="50"/>
      <c r="D21" s="50"/>
      <c r="E21" s="51"/>
      <c r="F21" s="52"/>
      <c r="G21" s="53"/>
      <c r="H21" s="59"/>
      <c r="I21" s="60"/>
      <c r="J21" s="65"/>
      <c r="K21" s="63"/>
    </row>
    <row r="22" spans="1:11" ht="14.25" customHeight="1">
      <c r="A22" s="8"/>
      <c r="B22" s="67" t="s">
        <v>30</v>
      </c>
      <c r="C22" s="50"/>
      <c r="D22" s="50"/>
      <c r="E22" s="51"/>
      <c r="F22" s="52"/>
      <c r="G22" s="53"/>
      <c r="H22" s="59"/>
      <c r="I22" s="60"/>
      <c r="J22" s="65"/>
      <c r="K22" s="63"/>
    </row>
    <row r="23" spans="1:11" ht="14.25" customHeight="1">
      <c r="A23" s="8"/>
      <c r="B23" s="75" t="s">
        <v>35</v>
      </c>
      <c r="C23" s="70" t="s">
        <v>27</v>
      </c>
      <c r="D23" s="68">
        <v>-4</v>
      </c>
      <c r="E23" s="101">
        <v>1</v>
      </c>
      <c r="F23" s="102">
        <v>1.1000000000000001</v>
      </c>
      <c r="G23" s="102">
        <v>2.2000000000000002</v>
      </c>
      <c r="H23" s="103"/>
      <c r="I23" s="103"/>
      <c r="J23" s="104">
        <f>G23*F23*E23*D23</f>
        <v>-9.6800000000000015</v>
      </c>
      <c r="K23" s="63"/>
    </row>
    <row r="24" spans="1:11" ht="14.25" customHeight="1">
      <c r="A24" s="8"/>
      <c r="B24" s="75" t="s">
        <v>56</v>
      </c>
      <c r="C24" s="70" t="s">
        <v>27</v>
      </c>
      <c r="D24" s="68">
        <v>2</v>
      </c>
      <c r="E24" s="101">
        <v>1</v>
      </c>
      <c r="F24" s="102">
        <v>1</v>
      </c>
      <c r="G24" s="102">
        <v>2.2000000000000002</v>
      </c>
      <c r="H24" s="103"/>
      <c r="I24" s="103"/>
      <c r="J24" s="104">
        <f>G24*F24*E24*D24</f>
        <v>4.4000000000000004</v>
      </c>
      <c r="K24" s="63"/>
    </row>
    <row r="25" spans="1:11" ht="14.25" customHeight="1">
      <c r="A25" s="8"/>
      <c r="B25" s="61"/>
      <c r="C25" s="108"/>
      <c r="D25" s="50"/>
      <c r="E25" s="51"/>
      <c r="F25" s="52"/>
      <c r="G25" s="80"/>
      <c r="H25" s="59"/>
      <c r="I25" s="60"/>
      <c r="J25" s="65"/>
      <c r="K25" s="63"/>
    </row>
    <row r="26" spans="1:11" ht="14.25" customHeight="1">
      <c r="A26" s="8"/>
      <c r="B26" s="168" t="s">
        <v>104</v>
      </c>
      <c r="C26" s="108" t="s">
        <v>24</v>
      </c>
      <c r="D26" s="50">
        <v>2</v>
      </c>
      <c r="E26" s="51">
        <v>9.4</v>
      </c>
      <c r="F26" s="52">
        <v>1</v>
      </c>
      <c r="G26" s="80">
        <v>1.85</v>
      </c>
      <c r="H26" s="119"/>
      <c r="I26" s="107"/>
      <c r="J26" s="65">
        <f t="shared" ref="J26:J28" si="0">G26*E26*D26</f>
        <v>34.78</v>
      </c>
      <c r="K26" s="63"/>
    </row>
    <row r="27" spans="1:11" ht="14.25" customHeight="1">
      <c r="A27" s="8"/>
      <c r="B27" s="178"/>
      <c r="C27" s="108" t="s">
        <v>24</v>
      </c>
      <c r="D27" s="50">
        <v>2</v>
      </c>
      <c r="E27" s="51">
        <v>12.6</v>
      </c>
      <c r="F27" s="52">
        <v>1</v>
      </c>
      <c r="G27" s="80">
        <v>1.85</v>
      </c>
      <c r="H27" s="119"/>
      <c r="I27" s="107"/>
      <c r="J27" s="65">
        <f t="shared" si="0"/>
        <v>46.62</v>
      </c>
      <c r="K27" s="63"/>
    </row>
    <row r="28" spans="1:11" ht="14.25" customHeight="1">
      <c r="A28" s="8"/>
      <c r="B28" s="169"/>
      <c r="C28" s="108" t="s">
        <v>24</v>
      </c>
      <c r="D28" s="50">
        <v>2</v>
      </c>
      <c r="E28" s="51">
        <v>3</v>
      </c>
      <c r="F28" s="52">
        <v>1</v>
      </c>
      <c r="G28" s="80">
        <v>1.85</v>
      </c>
      <c r="H28" s="119"/>
      <c r="I28" s="107"/>
      <c r="J28" s="65">
        <f t="shared" si="0"/>
        <v>11.100000000000001</v>
      </c>
      <c r="K28" s="63"/>
    </row>
    <row r="29" spans="1:11" ht="14.25" customHeight="1">
      <c r="A29" s="8"/>
      <c r="B29" s="75"/>
      <c r="C29" s="70"/>
      <c r="D29" s="68"/>
      <c r="E29" s="101"/>
      <c r="F29" s="102"/>
      <c r="G29" s="102"/>
      <c r="H29" s="103"/>
      <c r="I29" s="103"/>
      <c r="J29" s="104"/>
      <c r="K29" s="63"/>
    </row>
    <row r="30" spans="1:11" ht="14.25" customHeight="1">
      <c r="A30" s="8"/>
      <c r="B30" s="75"/>
      <c r="C30" s="70"/>
      <c r="D30" s="68"/>
      <c r="E30" s="101"/>
      <c r="F30" s="102"/>
      <c r="G30" s="102"/>
      <c r="H30" s="103"/>
      <c r="I30" s="103"/>
      <c r="J30" s="104"/>
      <c r="K30" s="63"/>
    </row>
    <row r="31" spans="1:11" ht="14.25" customHeight="1">
      <c r="A31" s="8"/>
      <c r="B31" s="75"/>
      <c r="C31" s="70"/>
      <c r="D31" s="77"/>
      <c r="E31" s="51"/>
      <c r="F31" s="52"/>
      <c r="G31" s="53"/>
      <c r="H31" s="59"/>
      <c r="I31" s="60"/>
      <c r="J31" s="65"/>
      <c r="K31" s="63"/>
    </row>
    <row r="32" spans="1:11" ht="14.25" customHeight="1">
      <c r="A32" s="8"/>
      <c r="B32" s="75"/>
      <c r="C32" s="70"/>
      <c r="D32" s="77"/>
      <c r="E32" s="51"/>
      <c r="F32" s="52"/>
      <c r="G32" s="53"/>
      <c r="H32" s="59"/>
      <c r="I32" s="60"/>
      <c r="J32" s="65"/>
      <c r="K32" s="63"/>
    </row>
    <row r="33" spans="1:11" ht="14.25" customHeight="1">
      <c r="A33" s="8"/>
      <c r="B33" s="75"/>
      <c r="C33" s="70"/>
      <c r="D33" s="77"/>
      <c r="E33" s="51"/>
      <c r="F33" s="52"/>
      <c r="G33" s="53"/>
      <c r="H33" s="59"/>
      <c r="I33" s="60"/>
      <c r="J33" s="65"/>
      <c r="K33" s="63"/>
    </row>
    <row r="34" spans="1:11">
      <c r="A34" s="8"/>
      <c r="B34" s="58"/>
      <c r="C34" s="50"/>
      <c r="D34" s="62"/>
      <c r="E34" s="52"/>
      <c r="F34" s="52"/>
      <c r="G34" s="53"/>
      <c r="H34" s="59"/>
      <c r="I34" s="60"/>
      <c r="J34" s="56"/>
      <c r="K34" s="63"/>
    </row>
    <row r="35" spans="1:11">
      <c r="A35" s="9"/>
      <c r="B35" s="10"/>
      <c r="C35" s="11"/>
      <c r="D35" s="12"/>
      <c r="E35" s="13"/>
      <c r="F35" s="13"/>
      <c r="G35" s="13"/>
      <c r="H35" s="14"/>
      <c r="I35" s="15"/>
      <c r="J35" s="15"/>
      <c r="K35" s="16"/>
    </row>
    <row r="36" spans="1:11" ht="15.75" thickBot="1">
      <c r="A36" s="17"/>
      <c r="B36" s="18" t="s">
        <v>12</v>
      </c>
      <c r="C36" s="19"/>
      <c r="D36" s="20"/>
      <c r="E36" s="21"/>
      <c r="F36" s="22"/>
      <c r="G36" s="23"/>
      <c r="H36" s="24"/>
      <c r="I36" s="24"/>
      <c r="J36" s="64">
        <f>SUM(J14:J35)</f>
        <v>181.345</v>
      </c>
      <c r="K36" s="25"/>
    </row>
    <row r="37" spans="1:11" ht="16.5" thickTop="1">
      <c r="A37" s="26"/>
      <c r="B37" s="27" t="s">
        <v>13</v>
      </c>
      <c r="C37" s="28"/>
      <c r="D37" s="29"/>
      <c r="E37" s="30"/>
      <c r="F37" s="1"/>
      <c r="G37" s="30"/>
      <c r="H37" s="28"/>
      <c r="I37" s="28"/>
      <c r="J37" s="28" t="s">
        <v>14</v>
      </c>
      <c r="K37" s="31"/>
    </row>
    <row r="38" spans="1:11" ht="15.75">
      <c r="A38" s="32"/>
      <c r="B38" s="33" t="s">
        <v>15</v>
      </c>
      <c r="C38" s="34"/>
      <c r="D38" s="35"/>
      <c r="E38" s="34"/>
      <c r="F38" s="3"/>
      <c r="G38" s="34"/>
      <c r="H38" s="34"/>
      <c r="I38" s="34"/>
      <c r="J38" s="33" t="s">
        <v>16</v>
      </c>
      <c r="K38" s="36"/>
    </row>
  </sheetData>
  <mergeCells count="24">
    <mergeCell ref="B11:B12"/>
    <mergeCell ref="H11:I11"/>
    <mergeCell ref="J11:J12"/>
    <mergeCell ref="C11:C12"/>
    <mergeCell ref="D11:D12"/>
    <mergeCell ref="E11:E12"/>
    <mergeCell ref="F11:F12"/>
    <mergeCell ref="G11:G12"/>
    <mergeCell ref="B26:B28"/>
    <mergeCell ref="B14:J14"/>
    <mergeCell ref="A1:B7"/>
    <mergeCell ref="C1:G7"/>
    <mergeCell ref="H1:I7"/>
    <mergeCell ref="J1:K7"/>
    <mergeCell ref="A8:C8"/>
    <mergeCell ref="D8:E8"/>
    <mergeCell ref="F8:J8"/>
    <mergeCell ref="K11:K12"/>
    <mergeCell ref="A9:C9"/>
    <mergeCell ref="D9:E9"/>
    <mergeCell ref="F9:G9"/>
    <mergeCell ref="H9:J9"/>
    <mergeCell ref="A10:J10"/>
    <mergeCell ref="A11:A12"/>
  </mergeCells>
  <phoneticPr fontId="37" type="noConversion"/>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02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0241" r:id="rId4"/>
      </mc:Fallback>
    </mc:AlternateContent>
  </oleObjec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544C7-F0AB-4347-8F5B-C7B382CCEB3F}">
  <sheetPr>
    <pageSetUpPr fitToPage="1"/>
  </sheetPr>
  <dimension ref="A1:K50"/>
  <sheetViews>
    <sheetView view="pageBreakPreview" topLeftCell="A5"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5"/>
      <c r="B1" s="146"/>
      <c r="C1" s="145"/>
      <c r="D1" s="151"/>
      <c r="E1" s="151"/>
      <c r="F1" s="151"/>
      <c r="G1" s="146"/>
      <c r="H1" s="154"/>
      <c r="I1" s="155"/>
      <c r="J1" s="160"/>
      <c r="K1" s="155"/>
    </row>
    <row r="2" spans="1:11" s="2" customFormat="1" ht="11.25" customHeight="1">
      <c r="A2" s="147"/>
      <c r="B2" s="148"/>
      <c r="C2" s="147"/>
      <c r="D2" s="152"/>
      <c r="E2" s="152"/>
      <c r="F2" s="152"/>
      <c r="G2" s="148"/>
      <c r="H2" s="156"/>
      <c r="I2" s="157"/>
      <c r="J2" s="161"/>
      <c r="K2" s="157"/>
    </row>
    <row r="3" spans="1:11" s="2" customFormat="1" ht="11.25" customHeight="1">
      <c r="A3" s="147"/>
      <c r="B3" s="148"/>
      <c r="C3" s="147"/>
      <c r="D3" s="152"/>
      <c r="E3" s="152"/>
      <c r="F3" s="152"/>
      <c r="G3" s="148"/>
      <c r="H3" s="156"/>
      <c r="I3" s="157"/>
      <c r="J3" s="161"/>
      <c r="K3" s="157"/>
    </row>
    <row r="4" spans="1:11" s="4" customFormat="1" ht="11.25" customHeight="1">
      <c r="A4" s="147"/>
      <c r="B4" s="148"/>
      <c r="C4" s="147"/>
      <c r="D4" s="152"/>
      <c r="E4" s="152"/>
      <c r="F4" s="152"/>
      <c r="G4" s="148"/>
      <c r="H4" s="156"/>
      <c r="I4" s="157"/>
      <c r="J4" s="161"/>
      <c r="K4" s="157"/>
    </row>
    <row r="5" spans="1:11" s="4" customFormat="1" ht="11.25" customHeight="1">
      <c r="A5" s="147"/>
      <c r="B5" s="148"/>
      <c r="C5" s="147"/>
      <c r="D5" s="152"/>
      <c r="E5" s="152"/>
      <c r="F5" s="152"/>
      <c r="G5" s="148"/>
      <c r="H5" s="156"/>
      <c r="I5" s="157"/>
      <c r="J5" s="161"/>
      <c r="K5" s="157"/>
    </row>
    <row r="6" spans="1:11" s="4" customFormat="1" ht="11.25" customHeight="1">
      <c r="A6" s="147"/>
      <c r="B6" s="148"/>
      <c r="C6" s="147"/>
      <c r="D6" s="152"/>
      <c r="E6" s="152"/>
      <c r="F6" s="152"/>
      <c r="G6" s="148"/>
      <c r="H6" s="156"/>
      <c r="I6" s="157"/>
      <c r="J6" s="161"/>
      <c r="K6" s="157"/>
    </row>
    <row r="7" spans="1:11" s="4" customFormat="1" ht="11.25" customHeight="1" thickBot="1">
      <c r="A7" s="149"/>
      <c r="B7" s="150"/>
      <c r="C7" s="149"/>
      <c r="D7" s="153"/>
      <c r="E7" s="153"/>
      <c r="F7" s="153"/>
      <c r="G7" s="150"/>
      <c r="H7" s="158"/>
      <c r="I7" s="159"/>
      <c r="J7" s="162"/>
      <c r="K7" s="159"/>
    </row>
    <row r="8" spans="1:11" s="4" customFormat="1" ht="27.75" customHeight="1" thickTop="1">
      <c r="A8" s="163" t="s">
        <v>84</v>
      </c>
      <c r="B8" s="164"/>
      <c r="C8" s="164"/>
      <c r="D8" s="164" t="s">
        <v>20</v>
      </c>
      <c r="E8" s="164"/>
      <c r="F8" s="164" t="s">
        <v>28</v>
      </c>
      <c r="G8" s="164"/>
      <c r="H8" s="164"/>
      <c r="I8" s="164"/>
      <c r="J8" s="164"/>
      <c r="K8" s="40" t="s">
        <v>19</v>
      </c>
    </row>
    <row r="9" spans="1:11" s="4" customFormat="1" ht="27" customHeight="1">
      <c r="A9" s="134" t="s">
        <v>18</v>
      </c>
      <c r="B9" s="135"/>
      <c r="C9" s="135"/>
      <c r="D9" s="136">
        <v>54</v>
      </c>
      <c r="E9" s="136"/>
      <c r="F9" s="137" t="s">
        <v>22</v>
      </c>
      <c r="G9" s="137"/>
      <c r="H9" s="138" t="s">
        <v>23</v>
      </c>
      <c r="I9" s="137"/>
      <c r="J9" s="137"/>
      <c r="K9" s="41" t="s">
        <v>21</v>
      </c>
    </row>
    <row r="10" spans="1:11" s="4" customFormat="1" ht="36" customHeight="1" thickBot="1">
      <c r="A10" s="139" t="s">
        <v>76</v>
      </c>
      <c r="B10" s="140"/>
      <c r="C10" s="140"/>
      <c r="D10" s="140"/>
      <c r="E10" s="140"/>
      <c r="F10" s="140"/>
      <c r="G10" s="140"/>
      <c r="H10" s="140"/>
      <c r="I10" s="140"/>
      <c r="J10" s="140"/>
      <c r="K10" s="42" t="s">
        <v>17</v>
      </c>
    </row>
    <row r="11" spans="1:11" s="2" customFormat="1" ht="14.25" customHeight="1" thickTop="1">
      <c r="A11" s="141" t="s">
        <v>0</v>
      </c>
      <c r="B11" s="143" t="s">
        <v>1</v>
      </c>
      <c r="C11" s="143" t="s">
        <v>2</v>
      </c>
      <c r="D11" s="143" t="s">
        <v>3</v>
      </c>
      <c r="E11" s="128" t="s">
        <v>4</v>
      </c>
      <c r="F11" s="128" t="s">
        <v>5</v>
      </c>
      <c r="G11" s="128" t="s">
        <v>6</v>
      </c>
      <c r="H11" s="130" t="s">
        <v>7</v>
      </c>
      <c r="I11" s="131"/>
      <c r="J11" s="128" t="s">
        <v>8</v>
      </c>
      <c r="K11" s="132" t="s">
        <v>9</v>
      </c>
    </row>
    <row r="12" spans="1:11" s="2" customFormat="1" ht="14.25" customHeight="1">
      <c r="A12" s="142"/>
      <c r="B12" s="144"/>
      <c r="C12" s="144"/>
      <c r="D12" s="144"/>
      <c r="E12" s="129"/>
      <c r="F12" s="129"/>
      <c r="G12" s="129"/>
      <c r="H12" s="39" t="s">
        <v>10</v>
      </c>
      <c r="I12" s="39" t="s">
        <v>11</v>
      </c>
      <c r="J12" s="129"/>
      <c r="K12" s="133"/>
    </row>
    <row r="13" spans="1:11">
      <c r="A13" s="5"/>
      <c r="B13" s="43"/>
      <c r="C13" s="44"/>
      <c r="D13" s="44"/>
      <c r="E13" s="45"/>
      <c r="F13" s="46"/>
      <c r="G13" s="45"/>
      <c r="H13" s="45"/>
      <c r="I13" s="45"/>
      <c r="J13" s="47"/>
      <c r="K13" s="48"/>
    </row>
    <row r="14" spans="1:11" ht="18.75">
      <c r="A14" s="6"/>
      <c r="B14" s="172" t="s">
        <v>29</v>
      </c>
      <c r="C14" s="173"/>
      <c r="D14" s="173"/>
      <c r="E14" s="173"/>
      <c r="F14" s="173"/>
      <c r="G14" s="173"/>
      <c r="H14" s="173"/>
      <c r="I14" s="173"/>
      <c r="J14" s="174"/>
      <c r="K14" s="57"/>
    </row>
    <row r="15" spans="1:11" ht="15.75">
      <c r="A15" s="8"/>
      <c r="B15" s="69"/>
      <c r="C15" s="7"/>
      <c r="D15" s="50"/>
      <c r="E15" s="51"/>
      <c r="F15" s="52"/>
      <c r="G15" s="53"/>
      <c r="H15" s="59"/>
      <c r="I15" s="60"/>
      <c r="J15" s="65"/>
      <c r="K15" s="57"/>
    </row>
    <row r="16" spans="1:11">
      <c r="A16" s="8"/>
      <c r="B16" s="179" t="s">
        <v>103</v>
      </c>
      <c r="C16" s="109" t="s">
        <v>100</v>
      </c>
      <c r="D16" s="50">
        <v>3</v>
      </c>
      <c r="E16" s="51">
        <v>1</v>
      </c>
      <c r="F16" s="52">
        <v>4</v>
      </c>
      <c r="G16" s="80">
        <v>3.75</v>
      </c>
      <c r="H16" s="59"/>
      <c r="I16" s="60"/>
      <c r="J16" s="65">
        <f>G16*F16*E16*D16</f>
        <v>45</v>
      </c>
      <c r="K16" s="57"/>
    </row>
    <row r="17" spans="1:11">
      <c r="A17" s="8"/>
      <c r="B17" s="180"/>
      <c r="C17" s="109"/>
      <c r="D17" s="50"/>
      <c r="E17" s="51"/>
      <c r="F17" s="52"/>
      <c r="G17" s="80"/>
      <c r="H17" s="59"/>
      <c r="I17" s="60"/>
      <c r="J17" s="65"/>
      <c r="K17" s="57"/>
    </row>
    <row r="18" spans="1:11">
      <c r="A18" s="8"/>
      <c r="B18" s="180"/>
      <c r="C18" s="109" t="s">
        <v>100</v>
      </c>
      <c r="D18" s="50">
        <v>1</v>
      </c>
      <c r="E18" s="51">
        <v>1</v>
      </c>
      <c r="F18" s="52">
        <v>4.4000000000000004</v>
      </c>
      <c r="G18" s="80">
        <v>3.75</v>
      </c>
      <c r="H18" s="59"/>
      <c r="I18" s="60"/>
      <c r="J18" s="65">
        <f>G18*F18*E18*D18</f>
        <v>16.5</v>
      </c>
      <c r="K18" s="57"/>
    </row>
    <row r="19" spans="1:11">
      <c r="A19" s="8"/>
      <c r="B19" s="180"/>
      <c r="C19" s="109"/>
      <c r="D19" s="50"/>
      <c r="E19" s="51"/>
      <c r="F19" s="52"/>
      <c r="G19" s="80"/>
      <c r="H19" s="59"/>
      <c r="I19" s="60"/>
      <c r="J19" s="65"/>
      <c r="K19" s="57"/>
    </row>
    <row r="20" spans="1:11">
      <c r="A20" s="8"/>
      <c r="B20" s="180"/>
      <c r="C20" s="109" t="s">
        <v>100</v>
      </c>
      <c r="D20" s="50">
        <v>6</v>
      </c>
      <c r="E20" s="51">
        <v>1</v>
      </c>
      <c r="F20" s="52">
        <v>3.7</v>
      </c>
      <c r="G20" s="80">
        <v>3.75</v>
      </c>
      <c r="H20" s="59"/>
      <c r="I20" s="60"/>
      <c r="J20" s="65">
        <f>G20*F20*E20*D20</f>
        <v>83.25</v>
      </c>
      <c r="K20" s="57"/>
    </row>
    <row r="21" spans="1:11">
      <c r="A21" s="8"/>
      <c r="B21" s="180"/>
      <c r="C21" s="109"/>
      <c r="D21" s="50"/>
      <c r="E21" s="51"/>
      <c r="F21" s="52"/>
      <c r="G21" s="80"/>
      <c r="H21" s="59"/>
      <c r="I21" s="60"/>
      <c r="J21" s="65"/>
      <c r="K21" s="57"/>
    </row>
    <row r="22" spans="1:11">
      <c r="A22" s="8"/>
      <c r="B22" s="180"/>
      <c r="C22" s="109" t="s">
        <v>100</v>
      </c>
      <c r="D22" s="50">
        <v>1</v>
      </c>
      <c r="E22" s="51">
        <v>1</v>
      </c>
      <c r="F22" s="52">
        <v>2.2000000000000002</v>
      </c>
      <c r="G22" s="80">
        <v>3.75</v>
      </c>
      <c r="H22" s="59"/>
      <c r="I22" s="60"/>
      <c r="J22" s="65">
        <f>G22*F22*E22*D22</f>
        <v>8.25</v>
      </c>
      <c r="K22" s="57"/>
    </row>
    <row r="23" spans="1:11">
      <c r="A23" s="8"/>
      <c r="B23" s="180"/>
      <c r="C23" s="109"/>
      <c r="D23" s="50"/>
      <c r="E23" s="51"/>
      <c r="F23" s="52"/>
      <c r="G23" s="80"/>
      <c r="H23" s="59"/>
      <c r="I23" s="60"/>
      <c r="J23" s="65"/>
      <c r="K23" s="57"/>
    </row>
    <row r="24" spans="1:11">
      <c r="A24" s="8"/>
      <c r="B24" s="181"/>
      <c r="C24" s="109" t="s">
        <v>100</v>
      </c>
      <c r="D24" s="50">
        <v>1</v>
      </c>
      <c r="E24" s="51">
        <v>1</v>
      </c>
      <c r="F24" s="52">
        <v>2.5</v>
      </c>
      <c r="G24" s="80">
        <v>3.75</v>
      </c>
      <c r="H24" s="59"/>
      <c r="I24" s="60"/>
      <c r="J24" s="65">
        <f>G24*F24*E24*D24</f>
        <v>9.375</v>
      </c>
      <c r="K24" s="57"/>
    </row>
    <row r="25" spans="1:11">
      <c r="A25" s="8"/>
      <c r="B25" s="67"/>
      <c r="C25" s="109"/>
      <c r="D25" s="50"/>
      <c r="E25" s="51"/>
      <c r="F25" s="52"/>
      <c r="G25" s="80"/>
      <c r="H25" s="59"/>
      <c r="I25" s="60"/>
      <c r="J25" s="65"/>
      <c r="K25" s="57"/>
    </row>
    <row r="26" spans="1:11">
      <c r="A26" s="8"/>
      <c r="B26" s="67" t="s">
        <v>88</v>
      </c>
      <c r="C26" s="108"/>
      <c r="D26" s="50"/>
      <c r="E26" s="51"/>
      <c r="F26" s="52"/>
      <c r="G26" s="52"/>
      <c r="H26" s="59"/>
      <c r="I26" s="60"/>
      <c r="J26" s="65"/>
      <c r="K26" s="57"/>
    </row>
    <row r="27" spans="1:11">
      <c r="A27" s="8"/>
      <c r="B27" s="67" t="s">
        <v>31</v>
      </c>
      <c r="C27" s="67" t="s">
        <v>100</v>
      </c>
      <c r="D27" s="67">
        <v>-1</v>
      </c>
      <c r="E27" s="67">
        <v>1</v>
      </c>
      <c r="F27" s="67">
        <v>2.1</v>
      </c>
      <c r="G27" s="67">
        <v>2.2000000000000002</v>
      </c>
      <c r="H27" s="67"/>
      <c r="I27" s="67"/>
      <c r="J27" s="67">
        <f t="shared" ref="J27:J29" si="0">G27*F27*E27*D27</f>
        <v>-4.620000000000001</v>
      </c>
      <c r="K27" s="57"/>
    </row>
    <row r="28" spans="1:11">
      <c r="A28" s="8"/>
      <c r="B28" s="67" t="s">
        <v>32</v>
      </c>
      <c r="C28" s="67" t="s">
        <v>100</v>
      </c>
      <c r="D28" s="67">
        <v>-4</v>
      </c>
      <c r="E28" s="67">
        <v>1</v>
      </c>
      <c r="F28" s="67">
        <v>1.6</v>
      </c>
      <c r="G28" s="67">
        <v>1.2</v>
      </c>
      <c r="H28" s="67"/>
      <c r="I28" s="67"/>
      <c r="J28" s="67">
        <f t="shared" si="0"/>
        <v>-7.68</v>
      </c>
      <c r="K28" s="57"/>
    </row>
    <row r="29" spans="1:11">
      <c r="A29" s="8"/>
      <c r="B29" s="67" t="s">
        <v>33</v>
      </c>
      <c r="C29" s="67" t="s">
        <v>100</v>
      </c>
      <c r="D29" s="67">
        <v>-2</v>
      </c>
      <c r="E29" s="67">
        <v>1</v>
      </c>
      <c r="F29" s="67">
        <v>0.6</v>
      </c>
      <c r="G29" s="67">
        <v>1.4</v>
      </c>
      <c r="H29" s="67"/>
      <c r="I29" s="67"/>
      <c r="J29" s="67">
        <f t="shared" si="0"/>
        <v>-1.68</v>
      </c>
      <c r="K29" s="57"/>
    </row>
    <row r="30" spans="1:11">
      <c r="A30" s="8"/>
      <c r="B30" s="67"/>
      <c r="C30" s="109"/>
      <c r="D30" s="50"/>
      <c r="E30" s="51"/>
      <c r="F30" s="52"/>
      <c r="G30" s="80"/>
      <c r="H30" s="59"/>
      <c r="I30" s="60"/>
      <c r="J30" s="65"/>
      <c r="K30" s="57"/>
    </row>
    <row r="31" spans="1:11">
      <c r="A31" s="8"/>
      <c r="B31" s="67"/>
      <c r="C31" s="109"/>
      <c r="D31" s="50"/>
      <c r="E31" s="51"/>
      <c r="F31" s="52"/>
      <c r="G31" s="80"/>
      <c r="H31" s="59"/>
      <c r="I31" s="60"/>
      <c r="J31" s="65"/>
      <c r="K31" s="57"/>
    </row>
    <row r="32" spans="1:11">
      <c r="A32" s="8"/>
      <c r="B32" s="67"/>
      <c r="C32" s="109"/>
      <c r="D32" s="50"/>
      <c r="E32" s="51"/>
      <c r="F32" s="52"/>
      <c r="G32" s="80"/>
      <c r="H32" s="59"/>
      <c r="I32" s="60"/>
      <c r="J32" s="65"/>
      <c r="K32" s="57"/>
    </row>
    <row r="33" spans="1:11">
      <c r="A33" s="8"/>
      <c r="B33" s="67"/>
      <c r="C33" s="109"/>
      <c r="D33" s="50"/>
      <c r="E33" s="51"/>
      <c r="F33" s="52"/>
      <c r="G33" s="80"/>
      <c r="H33" s="59"/>
      <c r="I33" s="60"/>
      <c r="J33" s="65"/>
      <c r="K33" s="57"/>
    </row>
    <row r="34" spans="1:11">
      <c r="A34" s="8"/>
      <c r="B34" s="67"/>
      <c r="C34" s="109"/>
      <c r="D34" s="50"/>
      <c r="E34" s="51"/>
      <c r="F34" s="52"/>
      <c r="G34" s="80"/>
      <c r="H34" s="59"/>
      <c r="I34" s="60"/>
      <c r="J34" s="65"/>
      <c r="K34" s="57"/>
    </row>
    <row r="35" spans="1:11">
      <c r="A35" s="8"/>
      <c r="B35" s="67"/>
      <c r="C35" s="109"/>
      <c r="D35" s="50"/>
      <c r="E35" s="51"/>
      <c r="F35" s="52"/>
      <c r="G35" s="80"/>
      <c r="H35" s="59"/>
      <c r="I35" s="60"/>
      <c r="J35" s="65"/>
      <c r="K35" s="57"/>
    </row>
    <row r="36" spans="1:11">
      <c r="A36" s="8"/>
      <c r="B36" s="67"/>
      <c r="C36" s="76"/>
      <c r="D36" s="50"/>
      <c r="E36" s="51"/>
      <c r="F36" s="52"/>
      <c r="G36" s="53"/>
      <c r="H36" s="59"/>
      <c r="I36" s="60"/>
      <c r="J36" s="65"/>
      <c r="K36" s="57"/>
    </row>
    <row r="37" spans="1:11">
      <c r="A37" s="8"/>
      <c r="B37" s="75"/>
      <c r="C37" s="70"/>
      <c r="D37" s="68"/>
      <c r="E37" s="101"/>
      <c r="F37" s="102"/>
      <c r="G37" s="102"/>
      <c r="H37" s="103"/>
      <c r="I37" s="103"/>
      <c r="J37" s="104"/>
      <c r="K37" s="57"/>
    </row>
    <row r="38" spans="1:11">
      <c r="A38" s="8"/>
      <c r="B38" s="49"/>
      <c r="C38" s="76"/>
      <c r="D38" s="50"/>
      <c r="E38" s="101"/>
      <c r="F38" s="102"/>
      <c r="G38" s="105"/>
      <c r="H38" s="103"/>
      <c r="I38" s="103"/>
      <c r="J38" s="104"/>
      <c r="K38" s="57"/>
    </row>
    <row r="39" spans="1:11">
      <c r="A39" s="8"/>
      <c r="B39" s="67"/>
      <c r="C39" s="50"/>
      <c r="D39" s="50"/>
      <c r="E39" s="101"/>
      <c r="F39" s="102"/>
      <c r="G39" s="105"/>
      <c r="H39" s="103"/>
      <c r="I39" s="103"/>
      <c r="J39" s="104"/>
      <c r="K39" s="57"/>
    </row>
    <row r="40" spans="1:11">
      <c r="A40" s="8"/>
      <c r="B40" s="75"/>
      <c r="C40" s="70"/>
      <c r="D40" s="68"/>
      <c r="E40" s="101"/>
      <c r="F40" s="102"/>
      <c r="G40" s="102"/>
      <c r="H40" s="103"/>
      <c r="I40" s="103"/>
      <c r="J40" s="104"/>
      <c r="K40" s="57"/>
    </row>
    <row r="41" spans="1:11" ht="14.25" customHeight="1">
      <c r="A41" s="8"/>
      <c r="B41" s="75"/>
      <c r="C41" s="70"/>
      <c r="D41" s="68"/>
      <c r="E41" s="101"/>
      <c r="F41" s="102"/>
      <c r="G41" s="102"/>
      <c r="H41" s="103"/>
      <c r="I41" s="103"/>
      <c r="J41" s="104"/>
      <c r="K41" s="57"/>
    </row>
    <row r="42" spans="1:11" ht="14.25" customHeight="1">
      <c r="A42" s="8"/>
      <c r="B42" s="75"/>
      <c r="C42" s="70"/>
      <c r="D42" s="68"/>
      <c r="E42" s="101"/>
      <c r="F42" s="102"/>
      <c r="G42" s="102"/>
      <c r="H42" s="103"/>
      <c r="I42" s="103"/>
      <c r="J42" s="104"/>
      <c r="K42" s="63"/>
    </row>
    <row r="43" spans="1:11" ht="14.25" customHeight="1">
      <c r="A43" s="8"/>
      <c r="B43" s="75"/>
      <c r="C43" s="70"/>
      <c r="D43" s="77"/>
      <c r="E43" s="51"/>
      <c r="F43" s="52"/>
      <c r="G43" s="53"/>
      <c r="H43" s="59"/>
      <c r="I43" s="60"/>
      <c r="J43" s="65"/>
      <c r="K43" s="63"/>
    </row>
    <row r="44" spans="1:11" ht="14.25" customHeight="1">
      <c r="A44" s="8"/>
      <c r="B44" s="75"/>
      <c r="C44" s="70"/>
      <c r="D44" s="77"/>
      <c r="E44" s="51"/>
      <c r="F44" s="52"/>
      <c r="G44" s="53"/>
      <c r="H44" s="59"/>
      <c r="I44" s="60"/>
      <c r="J44" s="65"/>
      <c r="K44" s="63"/>
    </row>
    <row r="45" spans="1:11" ht="14.25" customHeight="1">
      <c r="A45" s="8"/>
      <c r="B45" s="75"/>
      <c r="C45" s="70"/>
      <c r="D45" s="77"/>
      <c r="E45" s="51"/>
      <c r="F45" s="52"/>
      <c r="G45" s="53"/>
      <c r="H45" s="59"/>
      <c r="I45" s="60"/>
      <c r="J45" s="65"/>
      <c r="K45" s="63"/>
    </row>
    <row r="46" spans="1:11">
      <c r="A46" s="8"/>
      <c r="B46" s="58"/>
      <c r="C46" s="50"/>
      <c r="D46" s="62"/>
      <c r="E46" s="52"/>
      <c r="F46" s="52"/>
      <c r="G46" s="53"/>
      <c r="H46" s="59"/>
      <c r="I46" s="60"/>
      <c r="J46" s="56"/>
      <c r="K46" s="63"/>
    </row>
    <row r="47" spans="1:11">
      <c r="A47" s="9"/>
      <c r="B47" s="10"/>
      <c r="C47" s="11"/>
      <c r="D47" s="12"/>
      <c r="E47" s="13"/>
      <c r="F47" s="13"/>
      <c r="G47" s="13"/>
      <c r="H47" s="14"/>
      <c r="I47" s="15"/>
      <c r="J47" s="15"/>
      <c r="K47" s="16"/>
    </row>
    <row r="48" spans="1:11" ht="15.75" thickBot="1">
      <c r="A48" s="17"/>
      <c r="B48" s="18" t="s">
        <v>12</v>
      </c>
      <c r="C48" s="19"/>
      <c r="D48" s="20"/>
      <c r="E48" s="21"/>
      <c r="F48" s="22"/>
      <c r="G48" s="23"/>
      <c r="H48" s="24"/>
      <c r="I48" s="24"/>
      <c r="J48" s="64">
        <f>SUM(J15:J47)</f>
        <v>148.39499999999998</v>
      </c>
      <c r="K48" s="25"/>
    </row>
    <row r="49" spans="1:11" ht="16.5" thickTop="1">
      <c r="A49" s="26"/>
      <c r="B49" s="27" t="s">
        <v>13</v>
      </c>
      <c r="C49" s="28"/>
      <c r="D49" s="29"/>
      <c r="E49" s="30"/>
      <c r="F49" s="1"/>
      <c r="G49" s="30"/>
      <c r="H49" s="28"/>
      <c r="I49" s="28"/>
      <c r="J49" s="28" t="s">
        <v>14</v>
      </c>
      <c r="K49" s="31"/>
    </row>
    <row r="50" spans="1:11" ht="15.75">
      <c r="A50" s="32"/>
      <c r="B50" s="33" t="s">
        <v>15</v>
      </c>
      <c r="C50" s="34"/>
      <c r="D50" s="35"/>
      <c r="E50" s="34"/>
      <c r="F50" s="3"/>
      <c r="G50" s="34"/>
      <c r="H50" s="34"/>
      <c r="I50" s="34"/>
      <c r="J50" s="33" t="s">
        <v>16</v>
      </c>
      <c r="K50" s="36"/>
    </row>
  </sheetData>
  <mergeCells count="24">
    <mergeCell ref="G11:G12"/>
    <mergeCell ref="H11:I11"/>
    <mergeCell ref="J11:J12"/>
    <mergeCell ref="B11:B12"/>
    <mergeCell ref="C11:C12"/>
    <mergeCell ref="D11:D12"/>
    <mergeCell ref="E11:E12"/>
    <mergeCell ref="F11:F12"/>
    <mergeCell ref="B16:B24"/>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3926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3926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50</vt:i4>
      </vt:variant>
    </vt:vector>
  </HeadingPairs>
  <TitlesOfParts>
    <vt:vector size="75" baseType="lpstr">
      <vt:lpstr>G</vt:lpstr>
      <vt:lpstr>64</vt:lpstr>
      <vt:lpstr>65</vt:lpstr>
      <vt:lpstr>63</vt:lpstr>
      <vt:lpstr>D1</vt:lpstr>
      <vt:lpstr>D2</vt:lpstr>
      <vt:lpstr>D3</vt:lpstr>
      <vt:lpstr>W1</vt:lpstr>
      <vt:lpstr>W2</vt:lpstr>
      <vt:lpstr>76</vt:lpstr>
      <vt:lpstr>75</vt:lpstr>
      <vt:lpstr>74</vt:lpstr>
      <vt:lpstr>70</vt:lpstr>
      <vt:lpstr>72</vt:lpstr>
      <vt:lpstr>68</vt:lpstr>
      <vt:lpstr>67</vt:lpstr>
      <vt:lpstr>66</vt:lpstr>
      <vt:lpstr>62</vt:lpstr>
      <vt:lpstr>61</vt:lpstr>
      <vt:lpstr>60</vt:lpstr>
      <vt:lpstr>59</vt:lpstr>
      <vt:lpstr>58</vt:lpstr>
      <vt:lpstr>57</vt:lpstr>
      <vt:lpstr>54</vt:lpstr>
      <vt:lpstr>54 (2)</vt:lpstr>
      <vt:lpstr>'54'!Print_Area</vt:lpstr>
      <vt:lpstr>'54 (2)'!Print_Area</vt:lpstr>
      <vt:lpstr>'57'!Print_Area</vt:lpstr>
      <vt:lpstr>'58'!Print_Area</vt:lpstr>
      <vt:lpstr>'59'!Print_Area</vt:lpstr>
      <vt:lpstr>'60'!Print_Area</vt:lpstr>
      <vt:lpstr>'61'!Print_Area</vt:lpstr>
      <vt:lpstr>'62'!Print_Area</vt:lpstr>
      <vt:lpstr>'63'!Print_Area</vt:lpstr>
      <vt:lpstr>'64'!Print_Area</vt:lpstr>
      <vt:lpstr>'65'!Print_Area</vt:lpstr>
      <vt:lpstr>'66'!Print_Area</vt:lpstr>
      <vt:lpstr>'67'!Print_Area</vt:lpstr>
      <vt:lpstr>'68'!Print_Area</vt:lpstr>
      <vt:lpstr>'70'!Print_Area</vt:lpstr>
      <vt:lpstr>'72'!Print_Area</vt:lpstr>
      <vt:lpstr>'74'!Print_Area</vt:lpstr>
      <vt:lpstr>'75'!Print_Area</vt:lpstr>
      <vt:lpstr>'76'!Print_Area</vt:lpstr>
      <vt:lpstr>'D1'!Print_Area</vt:lpstr>
      <vt:lpstr>'D2'!Print_Area</vt:lpstr>
      <vt:lpstr>'D3'!Print_Area</vt:lpstr>
      <vt:lpstr>G!Print_Area</vt:lpstr>
      <vt:lpstr>'W1'!Print_Area</vt:lpstr>
      <vt:lpstr>'W2'!Print_Area</vt:lpstr>
      <vt:lpstr>'54'!Print_Titles</vt:lpstr>
      <vt:lpstr>'54 (2)'!Print_Titles</vt:lpstr>
      <vt:lpstr>'57'!Print_Titles</vt:lpstr>
      <vt:lpstr>'58'!Print_Titles</vt:lpstr>
      <vt:lpstr>'59'!Print_Titles</vt:lpstr>
      <vt:lpstr>'60'!Print_Titles</vt:lpstr>
      <vt:lpstr>'61'!Print_Titles</vt:lpstr>
      <vt:lpstr>'62'!Print_Titles</vt:lpstr>
      <vt:lpstr>'63'!Print_Titles</vt:lpstr>
      <vt:lpstr>'64'!Print_Titles</vt:lpstr>
      <vt:lpstr>'65'!Print_Titles</vt:lpstr>
      <vt:lpstr>'66'!Print_Titles</vt:lpstr>
      <vt:lpstr>'67'!Print_Titles</vt:lpstr>
      <vt:lpstr>'68'!Print_Titles</vt:lpstr>
      <vt:lpstr>'70'!Print_Titles</vt:lpstr>
      <vt:lpstr>'72'!Print_Titles</vt:lpstr>
      <vt:lpstr>'74'!Print_Titles</vt:lpstr>
      <vt:lpstr>'75'!Print_Titles</vt:lpstr>
      <vt:lpstr>'76'!Print_Titles</vt:lpstr>
      <vt:lpstr>'D1'!Print_Titles</vt:lpstr>
      <vt:lpstr>'D2'!Print_Titles</vt:lpstr>
      <vt:lpstr>'D3'!Print_Titles</vt:lpstr>
      <vt:lpstr>G!Print_Titles</vt:lpstr>
      <vt:lpstr>'W1'!Print_Titles</vt:lpstr>
      <vt:lpstr>'W2'!Print_Titles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cp:lastPrinted>2024-11-23T12:07:43Z</cp:lastPrinted>
  <dcterms:created xsi:type="dcterms:W3CDTF">2021-01-30T06:40:58Z</dcterms:created>
  <dcterms:modified xsi:type="dcterms:W3CDTF">2025-07-23T13:46:41Z</dcterms:modified>
</cp:coreProperties>
</file>