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xl/drawings/drawing9.xml" ContentType="application/vnd.openxmlformats-officedocument.drawing+xml"/>
  <Override PartName="/xl/embeddings/oleObject9.bin" ContentType="application/vnd.openxmlformats-officedocument.oleObject"/>
  <Override PartName="/xl/drawings/drawing10.xml" ContentType="application/vnd.openxmlformats-officedocument.drawing+xml"/>
  <Override PartName="/xl/embeddings/oleObject10.bin" ContentType="application/vnd.openxmlformats-officedocument.oleObject"/>
  <Override PartName="/xl/drawings/drawing11.xml" ContentType="application/vnd.openxmlformats-officedocument.drawing+xml"/>
  <Override PartName="/xl/embeddings/oleObject11.bin" ContentType="application/vnd.openxmlformats-officedocument.oleObject"/>
  <Override PartName="/xl/drawings/drawing12.xml" ContentType="application/vnd.openxmlformats-officedocument.drawing+xml"/>
  <Override PartName="/xl/embeddings/oleObject12.bin" ContentType="application/vnd.openxmlformats-officedocument.oleObject"/>
  <Override PartName="/xl/drawings/drawing13.xml" ContentType="application/vnd.openxmlformats-officedocument.drawing+xml"/>
  <Override PartName="/xl/embeddings/oleObject13.bin" ContentType="application/vnd.openxmlformats-officedocument.oleObject"/>
  <Override PartName="/xl/drawings/drawing14.xml" ContentType="application/vnd.openxmlformats-officedocument.drawing+xml"/>
  <Override PartName="/xl/embeddings/oleObject14.bin" ContentType="application/vnd.openxmlformats-officedocument.oleObject"/>
  <Override PartName="/xl/drawings/drawing15.xml" ContentType="application/vnd.openxmlformats-officedocument.drawing+xml"/>
  <Override PartName="/xl/embeddings/oleObject15.bin" ContentType="application/vnd.openxmlformats-officedocument.oleObject"/>
  <Override PartName="/xl/drawings/drawing16.xml" ContentType="application/vnd.openxmlformats-officedocument.drawing+xml"/>
  <Override PartName="/xl/embeddings/oleObject16.bin" ContentType="application/vnd.openxmlformats-officedocument.oleObject"/>
  <Override PartName="/xl/drawings/drawing17.xml" ContentType="application/vnd.openxmlformats-officedocument.drawing+xml"/>
  <Override PartName="/xl/embeddings/oleObject17.bin" ContentType="application/vnd.openxmlformats-officedocument.oleObject"/>
  <Override PartName="/xl/drawings/drawing18.xml" ContentType="application/vnd.openxmlformats-officedocument.drawing+xml"/>
  <Override PartName="/xl/embeddings/oleObject18.bin" ContentType="application/vnd.openxmlformats-officedocument.oleObject"/>
  <Override PartName="/xl/drawings/drawing19.xml" ContentType="application/vnd.openxmlformats-officedocument.drawing+xml"/>
  <Override PartName="/xl/embeddings/oleObject19.bin" ContentType="application/vnd.openxmlformats-officedocument.oleObject"/>
  <Override PartName="/xl/drawings/drawing20.xml" ContentType="application/vnd.openxmlformats-officedocument.drawing+xml"/>
  <Override PartName="/xl/embeddings/oleObject20.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defaultThemeVersion="124226"/>
  <mc:AlternateContent xmlns:mc="http://schemas.openxmlformats.org/markup-compatibility/2006">
    <mc:Choice Requires="x15">
      <x15ac:absPath xmlns:x15ac="http://schemas.microsoft.com/office/spreadsheetml/2010/11/ac" url="D:\الانتاج الحيوانى بالقصيم\الانتاج الحيوانى بالقصيم -final\"/>
    </mc:Choice>
  </mc:AlternateContent>
  <xr:revisionPtr revIDLastSave="0" documentId="13_ncr:1_{E210B1D8-B2A8-46E0-9211-21D86379A868}" xr6:coauthVersionLast="47" xr6:coauthVersionMax="47" xr10:uidLastSave="{00000000-0000-0000-0000-000000000000}"/>
  <bookViews>
    <workbookView xWindow="28680" yWindow="-120" windowWidth="29040" windowHeight="15720" tabRatio="774" xr2:uid="{00000000-000D-0000-FFFF-FFFF00000000}"/>
  </bookViews>
  <sheets>
    <sheet name="السقف" sheetId="71" r:id="rId1"/>
    <sheet name="42" sheetId="70" r:id="rId2"/>
    <sheet name="39" sheetId="69" r:id="rId3"/>
    <sheet name="37" sheetId="68" r:id="rId4"/>
    <sheet name="36" sheetId="67" r:id="rId5"/>
    <sheet name="35" sheetId="66" r:id="rId6"/>
    <sheet name="40" sheetId="61" r:id="rId7"/>
    <sheet name="41" sheetId="60" r:id="rId8"/>
    <sheet name="49" sheetId="59" r:id="rId9"/>
    <sheet name="48" sheetId="57" r:id="rId10"/>
    <sheet name="46" sheetId="62" r:id="rId11"/>
    <sheet name="44" sheetId="58" r:id="rId12"/>
    <sheet name="32" sheetId="52" r:id="rId13"/>
    <sheet name="31" sheetId="47" r:id="rId14"/>
    <sheet name="33" sheetId="53" r:id="rId15"/>
    <sheet name="34" sheetId="54" r:id="rId16"/>
    <sheet name="D1" sheetId="46" r:id="rId17"/>
    <sheet name="D2" sheetId="63" r:id="rId18"/>
    <sheet name="W1" sheetId="64" r:id="rId19"/>
    <sheet name="W2" sheetId="65" r:id="rId20"/>
  </sheets>
  <definedNames>
    <definedName name="_xlnm.Print_Area" localSheetId="13">'31'!$A$1:$K$34</definedName>
    <definedName name="_xlnm.Print_Area" localSheetId="12">'32'!$A$1:$K$31</definedName>
    <definedName name="_xlnm.Print_Area" localSheetId="14">'33'!$A$1:$K$48</definedName>
    <definedName name="_xlnm.Print_Area" localSheetId="15">'34'!$A$1:$K$32</definedName>
    <definedName name="_xlnm.Print_Area" localSheetId="5">'35'!$A$1:$K$41</definedName>
    <definedName name="_xlnm.Print_Area" localSheetId="4">'36'!$A$1:$K$28</definedName>
    <definedName name="_xlnm.Print_Area" localSheetId="3">'37'!$A$1:$K$32</definedName>
    <definedName name="_xlnm.Print_Area" localSheetId="2">'39'!$A$1:$K$30</definedName>
    <definedName name="_xlnm.Print_Area" localSheetId="6">'40'!$A$1:$K$28</definedName>
    <definedName name="_xlnm.Print_Area" localSheetId="7">'41'!$A$1:$K$26</definedName>
    <definedName name="_xlnm.Print_Area" localSheetId="1">'42'!$A$1:$K$31</definedName>
    <definedName name="_xlnm.Print_Area" localSheetId="11">'44'!$A$1:$K$28</definedName>
    <definedName name="_xlnm.Print_Area" localSheetId="10">'46'!$A$1:$K$28</definedName>
    <definedName name="_xlnm.Print_Area" localSheetId="9">'48'!$A$1:$K$28</definedName>
    <definedName name="_xlnm.Print_Area" localSheetId="8">'49'!$A$1:$K$26</definedName>
    <definedName name="_xlnm.Print_Area" localSheetId="16">'D1'!$A$1:$K$27</definedName>
    <definedName name="_xlnm.Print_Area" localSheetId="17">'D2'!$A$1:$K$26</definedName>
    <definedName name="_xlnm.Print_Area" localSheetId="18">'W1'!$A$1:$K$26</definedName>
    <definedName name="_xlnm.Print_Area" localSheetId="19">'W2'!$A$1:$K$26</definedName>
    <definedName name="_xlnm.Print_Area" localSheetId="0">السقف!$A$1:$K$26</definedName>
    <definedName name="_xlnm.Print_Titles" localSheetId="13">'31'!$1:$12</definedName>
    <definedName name="_xlnm.Print_Titles" localSheetId="12">'32'!$1:$12</definedName>
    <definedName name="_xlnm.Print_Titles" localSheetId="14">'33'!$1:$12</definedName>
    <definedName name="_xlnm.Print_Titles" localSheetId="15">'34'!$1:$12</definedName>
    <definedName name="_xlnm.Print_Titles" localSheetId="5">'35'!$1:$12</definedName>
    <definedName name="_xlnm.Print_Titles" localSheetId="4">'36'!$1:$12</definedName>
    <definedName name="_xlnm.Print_Titles" localSheetId="3">'37'!$1:$12</definedName>
    <definedName name="_xlnm.Print_Titles" localSheetId="2">'39'!$1:$12</definedName>
    <definedName name="_xlnm.Print_Titles" localSheetId="6">'40'!$1:$12</definedName>
    <definedName name="_xlnm.Print_Titles" localSheetId="7">'41'!$1:$12</definedName>
    <definedName name="_xlnm.Print_Titles" localSheetId="1">'42'!$1:$12</definedName>
    <definedName name="_xlnm.Print_Titles" localSheetId="11">'44'!$1:$12</definedName>
    <definedName name="_xlnm.Print_Titles" localSheetId="10">'46'!$1:$12</definedName>
    <definedName name="_xlnm.Print_Titles" localSheetId="9">'48'!$1:$12</definedName>
    <definedName name="_xlnm.Print_Titles" localSheetId="8">'49'!$1:$12</definedName>
    <definedName name="_xlnm.Print_Titles" localSheetId="16">'D1'!$1:$12</definedName>
    <definedName name="_xlnm.Print_Titles" localSheetId="17">'D2'!$1:$12</definedName>
    <definedName name="_xlnm.Print_Titles" localSheetId="18">'W1'!$1:$12</definedName>
    <definedName name="_xlnm.Print_Titles" localSheetId="19">'W2'!$1:$12</definedName>
    <definedName name="_xlnm.Print_Titles" localSheetId="0">السقف!$1:$12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6" i="71" l="1"/>
  <c r="J30" i="68" l="1"/>
  <c r="J26" i="67"/>
  <c r="J22" i="67"/>
  <c r="J21" i="67"/>
  <c r="J33" i="53"/>
  <c r="J34" i="53"/>
  <c r="J24" i="71" l="1"/>
  <c r="J31" i="53" l="1"/>
  <c r="J29" i="53"/>
  <c r="J27" i="53"/>
  <c r="J19" i="69"/>
  <c r="J17" i="69"/>
  <c r="J22" i="70"/>
  <c r="J25" i="70"/>
  <c r="J19" i="70"/>
  <c r="J17" i="70"/>
  <c r="J26" i="68"/>
  <c r="J25" i="68"/>
  <c r="J22" i="68"/>
  <c r="J19" i="68"/>
  <c r="J17" i="68"/>
  <c r="J19" i="67"/>
  <c r="J17" i="67"/>
  <c r="J35" i="66"/>
  <c r="J34" i="66"/>
  <c r="J31" i="66"/>
  <c r="J30" i="66"/>
  <c r="J27" i="66"/>
  <c r="J25" i="66"/>
  <c r="J23" i="66"/>
  <c r="J21" i="66"/>
  <c r="J19" i="66"/>
  <c r="J17" i="66"/>
  <c r="J17" i="65"/>
  <c r="J24" i="65" s="1"/>
  <c r="J17" i="64"/>
  <c r="J24" i="64" s="1"/>
  <c r="J17" i="63"/>
  <c r="J24" i="63" s="1"/>
  <c r="J17" i="46"/>
  <c r="J18" i="61"/>
  <c r="J19" i="60"/>
  <c r="J21" i="61"/>
  <c r="J17" i="61"/>
  <c r="J39" i="66" l="1"/>
  <c r="J29" i="70"/>
  <c r="J28" i="69"/>
  <c r="J16" i="62" l="1"/>
  <c r="J26" i="62" s="1"/>
  <c r="J26" i="61" l="1"/>
  <c r="J16" i="60"/>
  <c r="J16" i="59" l="1"/>
  <c r="J24" i="60"/>
  <c r="J24" i="59"/>
  <c r="J26" i="58"/>
  <c r="J16" i="58"/>
  <c r="J16" i="57"/>
  <c r="J26" i="57" s="1"/>
  <c r="J26" i="54" l="1"/>
  <c r="J25" i="54"/>
  <c r="J22" i="54"/>
  <c r="J19" i="54"/>
  <c r="J17" i="54"/>
  <c r="J38" i="53"/>
  <c r="J42" i="53"/>
  <c r="J41" i="53"/>
  <c r="J37" i="53"/>
  <c r="J25" i="53"/>
  <c r="J23" i="53"/>
  <c r="J21" i="53"/>
  <c r="J19" i="53"/>
  <c r="J17" i="53"/>
  <c r="J25" i="47"/>
  <c r="J24" i="47"/>
  <c r="J21" i="47"/>
  <c r="J19" i="47"/>
  <c r="J17" i="47"/>
  <c r="J21" i="52"/>
  <c r="J19" i="52"/>
  <c r="J17" i="52"/>
  <c r="J25" i="46"/>
  <c r="J30" i="54" l="1"/>
  <c r="J46" i="53"/>
  <c r="J29" i="52"/>
  <c r="J32" i="47"/>
</calcChain>
</file>

<file path=xl/sharedStrings.xml><?xml version="1.0" encoding="utf-8"?>
<sst xmlns="http://schemas.openxmlformats.org/spreadsheetml/2006/main" count="690" uniqueCount="85">
  <si>
    <t>Sr. #</t>
  </si>
  <si>
    <t>DESCRIPTION</t>
  </si>
  <si>
    <t>UNIT</t>
  </si>
  <si>
    <t>NO.</t>
  </si>
  <si>
    <t>L</t>
  </si>
  <si>
    <t>W</t>
  </si>
  <si>
    <t>H</t>
  </si>
  <si>
    <t>QTY</t>
  </si>
  <si>
    <t xml:space="preserve">TOTAL </t>
  </si>
  <si>
    <t>REMARKS</t>
  </si>
  <si>
    <t>+</t>
  </si>
  <si>
    <t>-</t>
  </si>
  <si>
    <t>TOTAL</t>
  </si>
  <si>
    <t>مراجعة</t>
  </si>
  <si>
    <t xml:space="preserve">اعداد  </t>
  </si>
  <si>
    <t>مهندس المالك</t>
  </si>
  <si>
    <t xml:space="preserve">مهندس المقاول </t>
  </si>
  <si>
    <t xml:space="preserve">البند : </t>
  </si>
  <si>
    <r>
      <t>الوحدة :      م</t>
    </r>
    <r>
      <rPr>
        <b/>
        <vertAlign val="superscript"/>
        <sz val="12"/>
        <rFont val="Calibri"/>
        <family val="2"/>
      </rPr>
      <t>2</t>
    </r>
  </si>
  <si>
    <t>اسم المشروع :</t>
  </si>
  <si>
    <t>المبني :</t>
  </si>
  <si>
    <t>نوع الاعمال :</t>
  </si>
  <si>
    <t>رقم البند :</t>
  </si>
  <si>
    <t>معمارية</t>
  </si>
  <si>
    <r>
      <t>م</t>
    </r>
    <r>
      <rPr>
        <vertAlign val="superscript"/>
        <sz val="10"/>
        <color indexed="8"/>
        <rFont val="Calibri"/>
        <family val="2"/>
      </rPr>
      <t>2</t>
    </r>
  </si>
  <si>
    <t>الوحدة :      عدد</t>
  </si>
  <si>
    <t>عدد</t>
  </si>
  <si>
    <r>
      <rPr>
        <sz val="10"/>
        <color rgb="FFFF0000"/>
        <rFont val="Calibri"/>
        <family val="2"/>
      </rPr>
      <t>م</t>
    </r>
    <r>
      <rPr>
        <vertAlign val="superscript"/>
        <sz val="10"/>
        <color rgb="FFFF0000"/>
        <rFont val="Calibri"/>
        <family val="2"/>
      </rPr>
      <t>2</t>
    </r>
  </si>
  <si>
    <t>حظائر تربية الاغنام و الماشية</t>
  </si>
  <si>
    <t xml:space="preserve">غرفة الحارس </t>
  </si>
  <si>
    <t>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المشرف2017</t>
  </si>
  <si>
    <t>مباني الحوائط الخارجية</t>
  </si>
  <si>
    <t xml:space="preserve">خصم الابواب </t>
  </si>
  <si>
    <t xml:space="preserve">خصم الشبابيك </t>
  </si>
  <si>
    <t>D1</t>
  </si>
  <si>
    <t>W1</t>
  </si>
  <si>
    <t>W2</t>
  </si>
  <si>
    <t>مباني حوائط داخلية</t>
  </si>
  <si>
    <t>مباني الحوائط الداخلية</t>
  </si>
  <si>
    <t>بالمتر المسطح توريد وعمل مباني من البلوك سمك 10 سم لزوم الحوائط الداخلية لدورات المياه مؤلفه من بلوك أسمنتى مفرغ وكل مايلزم لإنهاء الأعمال حسب المخططات والمواصفات و تعليمات المهندس المشرف</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</si>
  <si>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</si>
  <si>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D2</t>
  </si>
  <si>
    <t>حوائط داخلية</t>
  </si>
  <si>
    <t>لياسة الحوائط الداخلية</t>
  </si>
  <si>
    <t xml:space="preserve">لياسة الحوائط الخارجية </t>
  </si>
  <si>
    <t>حوائط خارجية</t>
  </si>
  <si>
    <t xml:space="preserve">حوائط الدروة الداخلية </t>
  </si>
  <si>
    <t xml:space="preserve">حمام غرفة الحارس </t>
  </si>
  <si>
    <t xml:space="preserve"> غرفة الحارس </t>
  </si>
  <si>
    <t>بالمتر المسطح توريد وتركيب ارضيات ( موزايكو ) لزوم الاسطح مقاس 300× 300 × 25 مم ، طبقا للعينة المعتمدة شاملا وزرة من نفس النوع ، وعلى المقاول تقديم العينات لإختيار اللون والنوع لإعتمادها من قبل المهندس المشرف طبقا للمخططات والمواصفات والشروط الفنية</t>
  </si>
  <si>
    <t>بلاط موزايكو</t>
  </si>
  <si>
    <t xml:space="preserve">سطح غرفة الحارس </t>
  </si>
  <si>
    <t xml:space="preserve">بالمتر المسطح توريد وتركيب بلاط أرضيات (سيراميك ) من الدرجة الأولى عالى الجودة مقاس 30سم * 30 سم سمك 9 مم من النوع مانع للإنزلاق والسعر يشمل طبقة الرمل والمونة الأسمنتية والسقية اللازمة بالأسمنت الأبيض واللون المناسب والإكسسوارات اللازمة وعلى المقاول تقديم العينات لإختيار اللون والنوع لإعتمادها من قبل المهندس المشرف طبقا للمخططات والمواصفات والشروط الفنية </t>
  </si>
  <si>
    <t>بلاط سيراميك</t>
  </si>
  <si>
    <t>بالمتر المسطح توريد وتركيب بلاط أرضيات (بورسيلان) من الدرجة الأولى عالى الجودة قطع ليزر مقاس 60 * 60 * 1 سم من النوع مانع للإنزلاق والسعر يشمل إعمال الوزرة بارتفاع 10 سم و تقديم تصميم للإعتماد وكل ما يلزم لإنهاء العمل على الوجه الاكمل وعلى المقاول تقديم العينات لإختيار اللون والنوع لإعتمادها من قبل المهندس المشرف طبقا للمخططات والمواصفات والشروط الفنية</t>
  </si>
  <si>
    <t>بلاط بورسيلان</t>
  </si>
  <si>
    <t>حمام غرفة الحارس</t>
  </si>
  <si>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 2004</t>
  </si>
  <si>
    <t>بالمتر المسطح توريد وتركيب طبقة عازلة للحرارة سمك 50 مم من الواح اكسترودد بوليسترين كثافة 35 كجم/ م3 للاسطح لزوم اسطح المباني</t>
  </si>
  <si>
    <t>معبره الباب</t>
  </si>
  <si>
    <t>بالعدد توريد وتركيب باب من خشب كبس (D1 ) ضلفة بمقاس ( 100م *220م ) صافي فتحة الباب بعد التشطيب لزوم باب المكاتب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</si>
  <si>
    <t>بالعدد توريد وتركيب ابواب مصنعة من مادة Wpc الصديقة للبيئة والمقاومة للماء والتعفن والانشاق والخدش ودرجات الحراة والحشرات (ب 2) (ضلفة واحدة ) بمقاس 090م×220م مع لوفر من تحت لزوم ابواب الغرف والسعر يشمل الحلق والربر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t>
  </si>
  <si>
    <t>بالعدد توريد وتركيب شباك الومنيوم " W2 " مفصلي مقاس(60 × 60) سم العاكس المزدوج والمقاوم بسمك 28 مم ( 8+12+8 )مم لزوم دورات المياه على ان يتم تثبيتة بواسطة قطاع المنيوم سمك 3 مم مقاس 12*5 سم والسعر يشمل التركيب والتثبيت وجميع الاكسسوارات والسليكون والربر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</si>
  <si>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بالعدد - توريد وتركيب شباك الومنيوم " W1 " مفصلي مقاس(160 × 140) سم العاكس المزدوج والمقاوم بسمك 28 مم ( 8+12+8 )مم لزوم غرفة الحارس على ان يتم تثبيتة بواسطة قطاع المنيوم سمك 3 مم مقاس 12*5 سم والسعر يشمل التركيب والتثبيت وجميع الاكسسوارات والسليكون والربر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</si>
  <si>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بالمتر المسطح توريد وعمل دهانات داخلية تعتيق للجدران الداخلية والسعر يشمل إعداد السطوح ومعالجتها لتكون مناسبة للتنفيذ وكافة المستلزمات وعمل طبقة فيتونيت وطبقتين معجون بمواد معتمدة والدهان ثلاث أوجه وجميع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</si>
  <si>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دهانات الحوائط الداخلية</t>
  </si>
  <si>
    <t>بالمتر المسطح توريد وعمل دهانات لزوم الدروة من الداخل والطبانة والسعر يشمل 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</si>
  <si>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 xml:space="preserve">دهانات الحوائط الخارجية </t>
  </si>
  <si>
    <t xml:space="preserve">دهانات الدروة من الداخل </t>
  </si>
  <si>
    <t>بالمتر المسطح توريد وعمل دهانات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</si>
  <si>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بالمتر الطولي توريد وتركيب سفل جرانيت نخب أول للواجهة بسمك 2 سم مقاس 30 * 60 سم محمل علية طبة حجر من احجار المنطقة مبروم قطاع 3 * 5 سم طبقا للعينة المعتمدة من المهندس المشرف وعمل كل ما يلزم لانهاء العمل طبقا لاصول الصناعة وتعليمات المهندس المشرف</t>
  </si>
  <si>
    <t>جرانيت الواجهة</t>
  </si>
  <si>
    <t>سيراميك الحوائط الداخلية</t>
  </si>
  <si>
    <t>توريد وتركيب بلاط حوائط (سيراميك ) من الدرجة الأولى عالى الجودة لزوم الحوائط مقاس ( 30 * 60 * 06) سم من النوع اللامع والسعر يشمل مادة اللصق المعتمدة للسيراميك والسقية اللازمة بالأسمنت الأبيض واللون المناسب والإكسسوارات الخاصة بالزوايا والأركان وعلى المقاول تقديم العينات لإختيار اللون والنوع وعمل الرسومات التنفيذية (shop drawing ) قبل التوريد والتركيب لإعتمادها من قبل المهندس المشرف لإعتمادها من جهاز الإشراف قبل البدء بالتوريد والتنفيذ طبقا للمخططات والمواصفات والشروط الفنية 2123</t>
  </si>
  <si>
    <t>م</t>
  </si>
  <si>
    <t>الوحدة :      م</t>
  </si>
  <si>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</si>
  <si>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 xml:space="preserve">حوائط الدروة </t>
  </si>
  <si>
    <t>W3</t>
  </si>
  <si>
    <t>W4</t>
  </si>
  <si>
    <t>W5</t>
  </si>
  <si>
    <t>W6</t>
  </si>
  <si>
    <t>جلسه الدروه</t>
  </si>
  <si>
    <t>بالمتر المسطح توريد و دهان وجهين بالبيتومين الساخن لزوم عزل الرطوبه الاسطح حسب المخططات والمواصفات وتعليمات المهندس المشرف</t>
  </si>
  <si>
    <t>بالمتر المسطح توريد وتنفيذ سقف حسب الرسومات المعتمدة مع الدهان النهائي الكامل للأسطح شاملاً السيلر والمعجون والصنفرة ووجهين دهان بلاستيك مطفي أو حسب المواصفات على أن تكون جميع المواد والمصنعية مطابقة للمواصفات الفنية المعتمدة ويتم التسعير بالمتر المسطح الفعلي المنفذ على الطبيعة.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</si>
</sst>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0_);_(* \(#,##0.000\);_(* &quot;-&quot;??_);_(@_)"/>
    <numFmt numFmtId="165" formatCode="_-* #,##0.00_-;\-* #,##0.00_-;_-* &quot;-&quot;??_-;_-@_-"/>
  </numFmts>
  <fonts count="44">
    <font>
      <sz val="11"/>
      <color indexed="8"/>
      <name val="Calibri"/>
      <family val="2"/>
      <charset val="178"/>
    </font>
    <font>
      <sz val="11"/>
      <color theme="1"/>
      <name val="Calibri"/>
      <family val="2"/>
      <scheme val="minor"/>
    </font>
    <font>
      <sz val="11"/>
      <color theme="1"/>
      <name val="Calibri"/>
      <family val="2"/>
      <scheme val="minor"/>
    </font>
    <font>
      <sz val="11"/>
      <color indexed="8"/>
      <name val="Calibri"/>
      <family val="2"/>
      <charset val="178"/>
    </font>
    <font>
      <sz val="12"/>
      <color indexed="8"/>
      <name val="Calibri"/>
      <family val="2"/>
      <charset val="178"/>
    </font>
    <font>
      <sz val="11"/>
      <color indexed="8"/>
      <name val="Calibri"/>
      <family val="2"/>
    </font>
    <font>
      <sz val="10"/>
      <color indexed="8"/>
      <name val="Calibri"/>
      <family val="2"/>
      <charset val="178"/>
    </font>
    <font>
      <sz val="10"/>
      <color indexed="8"/>
      <name val="Calibri"/>
      <family val="2"/>
      <charset val="204"/>
    </font>
    <font>
      <b/>
      <sz val="10"/>
      <color indexed="8"/>
      <name val="Calibri"/>
      <family val="2"/>
      <scheme val="minor"/>
    </font>
    <font>
      <b/>
      <sz val="11"/>
      <color indexed="8"/>
      <name val="Calibri"/>
      <family val="2"/>
      <scheme val="minor"/>
    </font>
    <font>
      <b/>
      <sz val="10"/>
      <color theme="1"/>
      <name val="Calibri"/>
      <family val="2"/>
      <charset val="204"/>
    </font>
    <font>
      <b/>
      <sz val="10"/>
      <color indexed="8"/>
      <name val="Calibri"/>
      <family val="2"/>
      <charset val="204"/>
    </font>
    <font>
      <b/>
      <sz val="10"/>
      <name val="Arial"/>
      <family val="2"/>
    </font>
    <font>
      <b/>
      <sz val="10"/>
      <color indexed="8"/>
      <name val="Arial"/>
      <family val="2"/>
    </font>
    <font>
      <b/>
      <sz val="11"/>
      <color indexed="8"/>
      <name val="Arial"/>
      <family val="2"/>
    </font>
    <font>
      <sz val="11"/>
      <color indexed="8"/>
      <name val="Arial"/>
      <family val="2"/>
    </font>
    <font>
      <b/>
      <sz val="11"/>
      <name val="Arial"/>
      <family val="2"/>
    </font>
    <font>
      <b/>
      <sz val="12"/>
      <color indexed="8"/>
      <name val="Times New Roman"/>
      <family val="1"/>
    </font>
    <font>
      <b/>
      <sz val="12"/>
      <color indexed="8"/>
      <name val="Calibri"/>
      <family val="2"/>
      <charset val="178"/>
    </font>
    <font>
      <b/>
      <sz val="11"/>
      <color indexed="8"/>
      <name val="Calibri"/>
      <family val="2"/>
      <charset val="178"/>
    </font>
    <font>
      <sz val="11"/>
      <color theme="1"/>
      <name val="Calibri"/>
      <family val="2"/>
      <charset val="178"/>
      <scheme val="minor"/>
    </font>
    <font>
      <sz val="11"/>
      <name val="Calibri"/>
      <family val="2"/>
    </font>
    <font>
      <sz val="10"/>
      <color theme="1"/>
      <name val="SST Arabic"/>
      <family val="2"/>
    </font>
    <font>
      <sz val="12"/>
      <name val="Arabic Transparent"/>
      <charset val="178"/>
    </font>
    <font>
      <sz val="11"/>
      <name val="Arial Narrow"/>
      <family val="2"/>
    </font>
    <font>
      <sz val="10"/>
      <name val="Arial"/>
      <family val="2"/>
    </font>
    <font>
      <b/>
      <sz val="12"/>
      <name val="Calibri"/>
      <family val="2"/>
      <charset val="178"/>
    </font>
    <font>
      <b/>
      <vertAlign val="superscript"/>
      <sz val="12"/>
      <name val="Calibri"/>
      <family val="2"/>
    </font>
    <font>
      <sz val="11"/>
      <color indexed="8"/>
      <name val="Calibri"/>
      <family val="2"/>
      <scheme val="minor"/>
    </font>
    <font>
      <b/>
      <sz val="11"/>
      <color theme="1"/>
      <name val="Calibri"/>
      <family val="2"/>
      <charset val="204"/>
    </font>
    <font>
      <sz val="11"/>
      <color theme="1"/>
      <name val="Calibri"/>
      <family val="2"/>
    </font>
    <font>
      <vertAlign val="superscript"/>
      <sz val="10"/>
      <color indexed="8"/>
      <name val="Calibri"/>
      <family val="2"/>
    </font>
    <font>
      <sz val="10"/>
      <color rgb="FFFF0000"/>
      <name val="Calibri"/>
      <family val="2"/>
      <charset val="204"/>
    </font>
    <font>
      <b/>
      <sz val="11"/>
      <color rgb="FFFF0000"/>
      <name val="Calibri"/>
      <family val="2"/>
      <charset val="204"/>
    </font>
    <font>
      <b/>
      <sz val="12"/>
      <color theme="1"/>
      <name val="Calibri"/>
      <family val="2"/>
      <charset val="204"/>
    </font>
    <font>
      <sz val="11"/>
      <color rgb="FFFF0000"/>
      <name val="Calibri"/>
      <family val="2"/>
    </font>
    <font>
      <sz val="8"/>
      <name val="Calibri"/>
      <family val="2"/>
      <charset val="178"/>
    </font>
    <font>
      <vertAlign val="superscript"/>
      <sz val="10"/>
      <color rgb="FFFF0000"/>
      <name val="Calibri"/>
      <family val="2"/>
    </font>
    <font>
      <sz val="10"/>
      <color rgb="FFFF0000"/>
      <name val="Calibri"/>
      <family val="2"/>
    </font>
    <font>
      <b/>
      <sz val="14"/>
      <color theme="1"/>
      <name val="Calibri"/>
      <family val="2"/>
    </font>
    <font>
      <sz val="9"/>
      <color indexed="8"/>
      <name val="Calibri"/>
      <family val="2"/>
      <charset val="204"/>
    </font>
    <font>
      <b/>
      <sz val="14"/>
      <color theme="1"/>
      <name val="Calibri"/>
      <family val="2"/>
      <charset val="204"/>
    </font>
    <font>
      <sz val="12"/>
      <color indexed="8"/>
      <name val="Calibri"/>
      <family val="2"/>
      <charset val="204"/>
    </font>
    <font>
      <sz val="10"/>
      <name val="Calibri"/>
      <family val="2"/>
      <charset val="204"/>
    </font>
  </fonts>
  <fills count="2">
    <fill>
      <patternFill patternType="none"/>
    </fill>
    <fill>
      <patternFill patternType="gray125"/>
    </fill>
  </fills>
  <borders count="37">
    <border>
      <left/>
      <right/>
      <top/>
      <bottom/>
      <diagonal/>
    </border>
    <border>
      <left/>
      <right/>
      <top style="double">
        <color indexed="64"/>
      </top>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bottom/>
      <diagonal/>
    </border>
    <border>
      <left style="double">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20">
    <xf numFmtId="0" fontId="0" fillId="0" borderId="0"/>
    <xf numFmtId="43" fontId="3" fillId="0" borderId="0" applyFont="0" applyFill="0" applyBorder="0" applyAlignment="0" applyProtection="0"/>
    <xf numFmtId="0" fontId="20" fillId="0" borderId="0"/>
    <xf numFmtId="0" fontId="21" fillId="0" borderId="0"/>
    <xf numFmtId="0" fontId="21" fillId="0" borderId="0"/>
    <xf numFmtId="0" fontId="20" fillId="0" borderId="0"/>
    <xf numFmtId="0" fontId="23" fillId="0" borderId="0"/>
    <xf numFmtId="0" fontId="20" fillId="0" borderId="0"/>
    <xf numFmtId="0" fontId="24" fillId="0" borderId="0"/>
    <xf numFmtId="0" fontId="20" fillId="0" borderId="0"/>
    <xf numFmtId="0" fontId="24" fillId="0" borderId="0"/>
    <xf numFmtId="9" fontId="20" fillId="0" borderId="0" applyFont="0" applyFill="0" applyBorder="0" applyAlignment="0" applyProtection="0"/>
    <xf numFmtId="43" fontId="20" fillId="0" borderId="0" applyFont="0" applyFill="0" applyBorder="0" applyAlignment="0" applyProtection="0"/>
    <xf numFmtId="9" fontId="2" fillId="0" borderId="0" applyFont="0" applyFill="0" applyBorder="0" applyAlignment="0" applyProtection="0"/>
    <xf numFmtId="0" fontId="22" fillId="0" borderId="0"/>
    <xf numFmtId="43" fontId="21" fillId="0" borderId="0" applyFont="0" applyFill="0" applyBorder="0" applyAlignment="0" applyProtection="0"/>
    <xf numFmtId="0" fontId="20" fillId="0" borderId="0"/>
    <xf numFmtId="165" fontId="20" fillId="0" borderId="0" applyFont="0" applyFill="0" applyBorder="0" applyAlignment="0" applyProtection="0"/>
    <xf numFmtId="0" fontId="25" fillId="0" borderId="0"/>
    <xf numFmtId="0" fontId="1" fillId="0" borderId="0"/>
  </cellStyleXfs>
  <cellXfs count="158">
    <xf numFmtId="0" fontId="0" fillId="0" borderId="0" xfId="0"/>
    <xf numFmtId="43" fontId="4" fillId="0" borderId="1" xfId="1" applyFont="1" applyBorder="1"/>
    <xf numFmtId="0" fontId="5" fillId="0" borderId="0" xfId="0" applyFont="1"/>
    <xf numFmtId="43" fontId="4" fillId="0" borderId="0" xfId="1" applyFont="1" applyBorder="1"/>
    <xf numFmtId="0" fontId="6" fillId="0" borderId="0" xfId="0" applyFont="1" applyAlignment="1">
      <alignment vertical="center"/>
    </xf>
    <xf numFmtId="0" fontId="9" fillId="0" borderId="5" xfId="0" applyFont="1" applyBorder="1" applyAlignment="1">
      <alignment horizontal="center" vertical="center"/>
    </xf>
    <xf numFmtId="0" fontId="11" fillId="0" borderId="5" xfId="0" applyFont="1" applyBorder="1" applyAlignment="1">
      <alignment horizontal="center" vertical="center"/>
    </xf>
    <xf numFmtId="0" fontId="7" fillId="0" borderId="7" xfId="0" applyFont="1" applyBorder="1" applyAlignment="1">
      <alignment horizontal="center" vertical="center"/>
    </xf>
    <xf numFmtId="0" fontId="7" fillId="0" borderId="11"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left" vertical="center"/>
    </xf>
    <xf numFmtId="0" fontId="11" fillId="0" borderId="14" xfId="0" applyFont="1" applyBorder="1" applyAlignment="1">
      <alignment horizontal="center" vertical="center"/>
    </xf>
    <xf numFmtId="0" fontId="13" fillId="0" borderId="14" xfId="0" applyFont="1" applyBorder="1" applyAlignment="1">
      <alignment horizontal="center" vertical="center"/>
    </xf>
    <xf numFmtId="43" fontId="13" fillId="0" borderId="14" xfId="1" applyFont="1" applyFill="1" applyBorder="1" applyAlignment="1">
      <alignment horizontal="center" vertical="center"/>
    </xf>
    <xf numFmtId="43" fontId="13" fillId="0" borderId="14" xfId="1" applyFont="1" applyFill="1" applyBorder="1" applyAlignment="1">
      <alignment horizontal="left" vertical="center"/>
    </xf>
    <xf numFmtId="164" fontId="12" fillId="0" borderId="14" xfId="1" applyNumberFormat="1" applyFont="1" applyFill="1" applyBorder="1" applyAlignment="1">
      <alignment horizontal="center" vertical="center"/>
    </xf>
    <xf numFmtId="0" fontId="13" fillId="0" borderId="15" xfId="0" applyFont="1" applyBorder="1" applyAlignment="1">
      <alignment vertical="center"/>
    </xf>
    <xf numFmtId="0" fontId="14" fillId="0" borderId="16" xfId="0" applyFont="1" applyBorder="1" applyAlignment="1">
      <alignment horizontal="center"/>
    </xf>
    <xf numFmtId="0" fontId="14" fillId="0" borderId="17" xfId="0" applyFont="1" applyBorder="1" applyAlignment="1">
      <alignment horizontal="left" vertical="center"/>
    </xf>
    <xf numFmtId="0" fontId="15" fillId="0" borderId="17" xfId="0" applyFont="1" applyBorder="1"/>
    <xf numFmtId="0" fontId="15" fillId="0" borderId="17" xfId="0" applyFont="1" applyBorder="1" applyAlignment="1">
      <alignment horizontal="center"/>
    </xf>
    <xf numFmtId="43" fontId="14" fillId="0" borderId="17" xfId="1" applyFont="1" applyFill="1" applyBorder="1" applyAlignment="1">
      <alignment horizontal="center"/>
    </xf>
    <xf numFmtId="43" fontId="14" fillId="0" borderId="17" xfId="1" applyFont="1" applyFill="1" applyBorder="1" applyAlignment="1"/>
    <xf numFmtId="43" fontId="14" fillId="0" borderId="17" xfId="1" applyFont="1" applyFill="1" applyBorder="1"/>
    <xf numFmtId="43" fontId="15" fillId="0" borderId="17" xfId="1" applyFont="1" applyFill="1" applyBorder="1" applyAlignment="1">
      <alignment horizontal="center"/>
    </xf>
    <xf numFmtId="0" fontId="14" fillId="0" borderId="18" xfId="0" applyFont="1" applyBorder="1"/>
    <xf numFmtId="0" fontId="14" fillId="0" borderId="1" xfId="0" applyFont="1" applyBorder="1" applyAlignment="1">
      <alignment horizontal="center"/>
    </xf>
    <xf numFmtId="0" fontId="10" fillId="0" borderId="1" xfId="0" applyFont="1" applyBorder="1" applyAlignment="1">
      <alignment horizontal="right" vertical="center"/>
    </xf>
    <xf numFmtId="0" fontId="17" fillId="0" borderId="1" xfId="0" applyFont="1" applyBorder="1"/>
    <xf numFmtId="0" fontId="18" fillId="0" borderId="1" xfId="0" applyFont="1" applyBorder="1" applyAlignment="1">
      <alignment horizontal="center"/>
    </xf>
    <xf numFmtId="0" fontId="18" fillId="0" borderId="1" xfId="0" applyFont="1" applyBorder="1"/>
    <xf numFmtId="0" fontId="19" fillId="0" borderId="1" xfId="0" applyFont="1" applyBorder="1"/>
    <xf numFmtId="0" fontId="14" fillId="0" borderId="0" xfId="0" applyFont="1" applyAlignment="1">
      <alignment horizontal="center"/>
    </xf>
    <xf numFmtId="0" fontId="17" fillId="0" borderId="0" xfId="0" applyFont="1"/>
    <xf numFmtId="0" fontId="18" fillId="0" borderId="0" xfId="0" applyFont="1"/>
    <xf numFmtId="0" fontId="18" fillId="0" borderId="0" xfId="0" applyFont="1" applyAlignment="1">
      <alignment horizontal="center"/>
    </xf>
    <xf numFmtId="0" fontId="14" fillId="0" borderId="0" xfId="0" applyFont="1"/>
    <xf numFmtId="0" fontId="0" fillId="0" borderId="0" xfId="0" applyAlignment="1">
      <alignment horizontal="center"/>
    </xf>
    <xf numFmtId="43" fontId="0" fillId="0" borderId="0" xfId="1" applyFont="1"/>
    <xf numFmtId="43" fontId="8" fillId="0" borderId="3" xfId="1" applyFont="1" applyBorder="1" applyAlignment="1">
      <alignment horizontal="center" vertical="center"/>
    </xf>
    <xf numFmtId="0" fontId="26" fillId="0" borderId="26" xfId="0" applyFont="1" applyBorder="1" applyAlignment="1">
      <alignment vertical="center"/>
    </xf>
    <xf numFmtId="0" fontId="26" fillId="0" borderId="15" xfId="0" applyFont="1" applyBorder="1" applyAlignment="1">
      <alignment vertical="center"/>
    </xf>
    <xf numFmtId="0" fontId="26" fillId="0" borderId="18" xfId="0" applyFont="1" applyBorder="1" applyAlignment="1">
      <alignment vertical="center"/>
    </xf>
    <xf numFmtId="0" fontId="10" fillId="0" borderId="6" xfId="0" applyFont="1" applyBorder="1" applyAlignment="1">
      <alignment horizontal="center" vertical="center"/>
    </xf>
    <xf numFmtId="0" fontId="9" fillId="0" borderId="6" xfId="0" applyFont="1" applyBorder="1" applyAlignment="1">
      <alignment horizontal="center" vertical="center"/>
    </xf>
    <xf numFmtId="43" fontId="9" fillId="0" borderId="6" xfId="1" applyFont="1" applyBorder="1" applyAlignment="1">
      <alignment horizontal="center" vertical="center"/>
    </xf>
    <xf numFmtId="43" fontId="28" fillId="0" borderId="6" xfId="1" applyFont="1" applyBorder="1" applyAlignment="1">
      <alignment horizontal="center" vertical="center"/>
    </xf>
    <xf numFmtId="0" fontId="9" fillId="0" borderId="6" xfId="1" applyNumberFormat="1" applyFont="1" applyBorder="1" applyAlignment="1">
      <alignment horizontal="center" vertical="center"/>
    </xf>
    <xf numFmtId="0" fontId="9" fillId="0" borderId="23" xfId="0" applyFont="1" applyBorder="1" applyAlignment="1">
      <alignment horizontal="center" vertical="center"/>
    </xf>
    <xf numFmtId="0" fontId="29" fillId="0" borderId="7" xfId="0" applyFont="1" applyBorder="1" applyAlignment="1">
      <alignment horizontal="center" vertical="center"/>
    </xf>
    <xf numFmtId="2" fontId="7" fillId="0" borderId="6" xfId="0" applyNumberFormat="1" applyFont="1" applyBorder="1" applyAlignment="1">
      <alignment horizontal="center" vertical="center"/>
    </xf>
    <xf numFmtId="2" fontId="7" fillId="0" borderId="7" xfId="1" applyNumberFormat="1" applyFont="1" applyFill="1" applyBorder="1" applyAlignment="1">
      <alignment horizontal="center" vertical="center"/>
    </xf>
    <xf numFmtId="2" fontId="7" fillId="0" borderId="6" xfId="1" applyNumberFormat="1" applyFont="1" applyFill="1" applyBorder="1" applyAlignment="1">
      <alignment horizontal="center" vertical="center"/>
    </xf>
    <xf numFmtId="2" fontId="7" fillId="0" borderId="8" xfId="1" applyNumberFormat="1" applyFont="1" applyFill="1" applyBorder="1" applyAlignment="1">
      <alignment vertical="center"/>
    </xf>
    <xf numFmtId="2" fontId="7" fillId="0" borderId="9" xfId="1" applyNumberFormat="1" applyFont="1" applyFill="1" applyBorder="1" applyAlignment="1">
      <alignment vertical="center"/>
    </xf>
    <xf numFmtId="2" fontId="6" fillId="0" borderId="9" xfId="1" applyNumberFormat="1" applyFont="1" applyFill="1" applyBorder="1" applyAlignment="1">
      <alignment vertical="center"/>
    </xf>
    <xf numFmtId="0" fontId="5" fillId="0" borderId="6" xfId="1" applyNumberFormat="1" applyFont="1" applyBorder="1" applyAlignment="1">
      <alignment horizontal="center" vertical="center"/>
    </xf>
    <xf numFmtId="2" fontId="6" fillId="0" borderId="10" xfId="0" applyNumberFormat="1" applyFont="1" applyBorder="1" applyAlignment="1">
      <alignment vertical="center"/>
    </xf>
    <xf numFmtId="0" fontId="10" fillId="0" borderId="7" xfId="0" applyFont="1" applyBorder="1" applyAlignment="1">
      <alignment horizontal="center" vertical="center"/>
    </xf>
    <xf numFmtId="2" fontId="7" fillId="0" borderId="6" xfId="1" applyNumberFormat="1" applyFont="1" applyBorder="1" applyAlignment="1">
      <alignment vertical="center"/>
    </xf>
    <xf numFmtId="2" fontId="6" fillId="0" borderId="6" xfId="1" applyNumberFormat="1" applyFont="1" applyBorder="1" applyAlignment="1">
      <alignment vertical="center"/>
    </xf>
    <xf numFmtId="0" fontId="30" fillId="0" borderId="7" xfId="0" applyFont="1" applyBorder="1" applyAlignment="1">
      <alignment horizontal="center" vertical="center"/>
    </xf>
    <xf numFmtId="2" fontId="7" fillId="0" borderId="7" xfId="0" applyNumberFormat="1" applyFont="1" applyBorder="1" applyAlignment="1">
      <alignment horizontal="center" vertical="center"/>
    </xf>
    <xf numFmtId="2" fontId="6" fillId="0" borderId="12" xfId="0" applyNumberFormat="1" applyFont="1" applyBorder="1" applyAlignment="1">
      <alignment vertical="center"/>
    </xf>
    <xf numFmtId="164" fontId="16" fillId="0" borderId="17" xfId="1" applyNumberFormat="1" applyFont="1" applyFill="1" applyBorder="1" applyAlignment="1">
      <alignment horizontal="center" vertical="center"/>
    </xf>
    <xf numFmtId="2" fontId="5" fillId="0" borderId="6" xfId="1" applyNumberFormat="1" applyFont="1" applyBorder="1" applyAlignment="1">
      <alignment horizontal="center" vertical="center"/>
    </xf>
    <xf numFmtId="0" fontId="7" fillId="0" borderId="9" xfId="0" applyFont="1" applyBorder="1" applyAlignment="1">
      <alignment horizontal="center" vertical="center"/>
    </xf>
    <xf numFmtId="0" fontId="33" fillId="0" borderId="7" xfId="0" applyFont="1" applyBorder="1" applyAlignment="1">
      <alignment horizontal="center" vertical="center"/>
    </xf>
    <xf numFmtId="2" fontId="32" fillId="0" borderId="6" xfId="0" applyNumberFormat="1" applyFont="1" applyBorder="1" applyAlignment="1">
      <alignment horizontal="center" vertical="center"/>
    </xf>
    <xf numFmtId="0" fontId="34" fillId="0" borderId="7" xfId="0" applyFont="1" applyBorder="1" applyAlignment="1">
      <alignment horizontal="center" vertical="center"/>
    </xf>
    <xf numFmtId="0" fontId="38" fillId="0" borderId="9" xfId="0" applyFont="1" applyBorder="1" applyAlignment="1">
      <alignment horizontal="center" vertical="center"/>
    </xf>
    <xf numFmtId="0" fontId="8" fillId="0" borderId="23" xfId="0" applyFont="1" applyBorder="1" applyAlignment="1">
      <alignment horizontal="center" vertical="center"/>
    </xf>
    <xf numFmtId="0" fontId="8" fillId="0" borderId="20" xfId="0" applyFont="1" applyBorder="1" applyAlignment="1">
      <alignment horizontal="center" vertical="center"/>
    </xf>
    <xf numFmtId="0" fontId="8" fillId="0" borderId="19" xfId="0" applyFont="1" applyBorder="1" applyAlignment="1">
      <alignment horizontal="center" vertical="center"/>
    </xf>
    <xf numFmtId="43" fontId="8" fillId="0" borderId="19" xfId="1" applyFont="1" applyBorder="1" applyAlignment="1">
      <alignment horizontal="center" vertical="center"/>
    </xf>
    <xf numFmtId="0" fontId="35" fillId="0" borderId="7" xfId="0" applyFont="1" applyBorder="1" applyAlignment="1">
      <alignment horizontal="center" vertical="center"/>
    </xf>
    <xf numFmtId="2" fontId="7" fillId="0" borderId="9" xfId="0" applyNumberFormat="1" applyFont="1" applyBorder="1" applyAlignment="1">
      <alignment horizontal="center" vertical="center"/>
    </xf>
    <xf numFmtId="2" fontId="32" fillId="0" borderId="7" xfId="0" applyNumberFormat="1" applyFont="1" applyBorder="1" applyAlignment="1">
      <alignment horizontal="center" vertical="center"/>
    </xf>
    <xf numFmtId="0" fontId="7" fillId="0" borderId="9" xfId="0" applyFont="1" applyBorder="1" applyAlignment="1">
      <alignment vertical="center"/>
    </xf>
    <xf numFmtId="2" fontId="40" fillId="0" borderId="6" xfId="1" applyNumberFormat="1" applyFont="1" applyFill="1" applyBorder="1" applyAlignment="1">
      <alignment horizontal="center" vertical="center"/>
    </xf>
    <xf numFmtId="2" fontId="7" fillId="0" borderId="8" xfId="1" applyNumberFormat="1" applyFont="1" applyFill="1" applyBorder="1" applyAlignment="1">
      <alignment horizontal="center" vertical="center"/>
    </xf>
    <xf numFmtId="2" fontId="21" fillId="0" borderId="6" xfId="1" applyNumberFormat="1" applyFont="1" applyBorder="1" applyAlignment="1">
      <alignment horizontal="center" vertical="center"/>
    </xf>
    <xf numFmtId="0" fontId="21" fillId="0" borderId="6" xfId="1" applyNumberFormat="1" applyFont="1" applyBorder="1" applyAlignment="1">
      <alignment horizontal="center" vertical="center"/>
    </xf>
    <xf numFmtId="2" fontId="9" fillId="0" borderId="6" xfId="1" applyNumberFormat="1" applyFont="1" applyBorder="1" applyAlignment="1">
      <alignment horizontal="center" vertical="center"/>
    </xf>
    <xf numFmtId="0" fontId="11" fillId="0" borderId="11" xfId="0" applyFont="1" applyBorder="1" applyAlignment="1">
      <alignment horizontal="center" vertical="center"/>
    </xf>
    <xf numFmtId="2" fontId="7" fillId="0" borderId="9" xfId="1" applyNumberFormat="1" applyFont="1" applyBorder="1" applyAlignment="1">
      <alignment vertical="center"/>
    </xf>
    <xf numFmtId="2" fontId="6" fillId="0" borderId="9" xfId="1" applyNumberFormat="1" applyFont="1" applyBorder="1" applyAlignment="1">
      <alignment vertical="center"/>
    </xf>
    <xf numFmtId="0" fontId="42" fillId="0" borderId="7" xfId="0" applyFont="1" applyBorder="1" applyAlignment="1">
      <alignment horizontal="center" vertical="center"/>
    </xf>
    <xf numFmtId="2" fontId="42" fillId="0" borderId="6" xfId="0" applyNumberFormat="1" applyFont="1" applyBorder="1" applyAlignment="1">
      <alignment horizontal="center" vertical="center"/>
    </xf>
    <xf numFmtId="2" fontId="42" fillId="0" borderId="7" xfId="1" applyNumberFormat="1" applyFont="1" applyFill="1" applyBorder="1" applyAlignment="1">
      <alignment horizontal="center" vertical="center"/>
    </xf>
    <xf numFmtId="2" fontId="42" fillId="0" borderId="6" xfId="1" applyNumberFormat="1" applyFont="1" applyFill="1" applyBorder="1" applyAlignment="1">
      <alignment horizontal="center" vertical="center"/>
    </xf>
    <xf numFmtId="2" fontId="42" fillId="0" borderId="8" xfId="1" applyNumberFormat="1" applyFont="1" applyFill="1" applyBorder="1" applyAlignment="1">
      <alignment vertical="center"/>
    </xf>
    <xf numFmtId="2" fontId="42" fillId="0" borderId="9" xfId="1" applyNumberFormat="1" applyFont="1" applyFill="1" applyBorder="1" applyAlignment="1">
      <alignment vertical="center"/>
    </xf>
    <xf numFmtId="4" fontId="42" fillId="0" borderId="6" xfId="1" applyNumberFormat="1" applyFont="1" applyBorder="1" applyAlignment="1">
      <alignment horizontal="center" vertical="center"/>
    </xf>
    <xf numFmtId="4" fontId="5" fillId="0" borderId="6" xfId="1" applyNumberFormat="1" applyFont="1" applyBorder="1" applyAlignment="1">
      <alignment horizontal="center" vertical="center"/>
    </xf>
    <xf numFmtId="2" fontId="43" fillId="0" borderId="6" xfId="0" applyNumberFormat="1" applyFont="1" applyBorder="1" applyAlignment="1">
      <alignment horizontal="center" vertical="center"/>
    </xf>
    <xf numFmtId="2" fontId="43" fillId="0" borderId="7" xfId="1" applyNumberFormat="1" applyFont="1" applyFill="1" applyBorder="1" applyAlignment="1">
      <alignment horizontal="center" vertical="center"/>
    </xf>
    <xf numFmtId="2" fontId="43" fillId="0" borderId="6" xfId="1" applyNumberFormat="1" applyFont="1" applyFill="1" applyBorder="1" applyAlignment="1">
      <alignment horizontal="center" vertical="center"/>
    </xf>
    <xf numFmtId="2" fontId="43" fillId="0" borderId="8" xfId="1" applyNumberFormat="1" applyFont="1" applyFill="1" applyBorder="1" applyAlignment="1">
      <alignment horizontal="center" vertical="center"/>
    </xf>
    <xf numFmtId="2" fontId="43" fillId="0" borderId="6" xfId="1" applyNumberFormat="1" applyFont="1" applyBorder="1" applyAlignment="1">
      <alignment vertical="center"/>
    </xf>
    <xf numFmtId="0" fontId="21" fillId="0" borderId="7" xfId="0" applyFont="1" applyBorder="1" applyAlignment="1">
      <alignment horizontal="center" vertical="center"/>
    </xf>
    <xf numFmtId="0" fontId="8" fillId="0" borderId="23" xfId="0" applyFont="1" applyBorder="1" applyAlignment="1">
      <alignment horizontal="center" vertical="center"/>
    </xf>
    <xf numFmtId="0" fontId="8" fillId="0" borderId="4" xfId="0" applyFont="1" applyBorder="1" applyAlignment="1">
      <alignment horizontal="center" vertical="center"/>
    </xf>
    <xf numFmtId="0" fontId="39" fillId="0" borderId="27" xfId="0" applyFont="1" applyBorder="1" applyAlignment="1">
      <alignment horizontal="center" vertical="center"/>
    </xf>
    <xf numFmtId="0" fontId="39" fillId="0" borderId="28" xfId="0" applyFont="1" applyBorder="1" applyAlignment="1">
      <alignment horizontal="center" vertical="center"/>
    </xf>
    <xf numFmtId="0" fontId="39" fillId="0" borderId="29" xfId="0" applyFont="1" applyBorder="1" applyAlignment="1">
      <alignment horizontal="center" vertical="center"/>
    </xf>
    <xf numFmtId="0" fontId="26" fillId="0" borderId="13" xfId="0" applyFont="1" applyBorder="1" applyAlignment="1">
      <alignment vertical="center"/>
    </xf>
    <xf numFmtId="0" fontId="26" fillId="0" borderId="14" xfId="0" applyFont="1" applyBorder="1" applyAlignment="1">
      <alignment vertical="center"/>
    </xf>
    <xf numFmtId="0" fontId="26" fillId="0" borderId="14" xfId="0" applyFont="1" applyBorder="1" applyAlignment="1">
      <alignment horizontal="center" vertical="center"/>
    </xf>
    <xf numFmtId="0" fontId="26" fillId="0" borderId="14" xfId="0" applyFont="1" applyBorder="1" applyAlignment="1">
      <alignment horizontal="right" vertical="center"/>
    </xf>
    <xf numFmtId="0" fontId="26" fillId="0" borderId="14" xfId="0" applyFont="1" applyBorder="1" applyAlignment="1">
      <alignment horizontal="right" vertical="center" wrapText="1"/>
    </xf>
    <xf numFmtId="0" fontId="26" fillId="0" borderId="16" xfId="0" applyFont="1" applyBorder="1" applyAlignment="1">
      <alignment horizontal="right" vertical="top" wrapText="1"/>
    </xf>
    <xf numFmtId="0" fontId="26" fillId="0" borderId="17" xfId="0" applyFont="1" applyBorder="1" applyAlignment="1">
      <alignment horizontal="right" vertical="top" wrapText="1"/>
    </xf>
    <xf numFmtId="0" fontId="8" fillId="0" borderId="20" xfId="0" applyFont="1" applyBorder="1" applyAlignment="1">
      <alignment horizontal="center" vertical="center"/>
    </xf>
    <xf numFmtId="0" fontId="8" fillId="0" borderId="2" xfId="0" applyFont="1" applyBorder="1" applyAlignment="1">
      <alignment horizontal="center" vertical="center"/>
    </xf>
    <xf numFmtId="0" fontId="8" fillId="0" borderId="19" xfId="0" applyFont="1" applyBorder="1" applyAlignment="1">
      <alignment horizontal="center" vertical="center"/>
    </xf>
    <xf numFmtId="0" fontId="8" fillId="0" borderId="3" xfId="0" applyFont="1" applyBorder="1" applyAlignment="1">
      <alignment horizontal="center" vertical="center"/>
    </xf>
    <xf numFmtId="43" fontId="8" fillId="0" borderId="19" xfId="1" applyFont="1" applyBorder="1" applyAlignment="1">
      <alignment horizontal="center" vertical="center"/>
    </xf>
    <xf numFmtId="43" fontId="8" fillId="0" borderId="3" xfId="1" applyFont="1" applyBorder="1" applyAlignment="1">
      <alignment horizontal="center" vertical="center"/>
    </xf>
    <xf numFmtId="43" fontId="8" fillId="0" borderId="21" xfId="1" applyFont="1" applyBorder="1" applyAlignment="1">
      <alignment horizontal="center" vertical="center"/>
    </xf>
    <xf numFmtId="43" fontId="8" fillId="0" borderId="22" xfId="1" applyFont="1" applyBorder="1" applyAlignment="1">
      <alignment horizontal="center" vertical="center"/>
    </xf>
    <xf numFmtId="0" fontId="4" fillId="0" borderId="30" xfId="0" applyFont="1" applyBorder="1" applyAlignment="1">
      <alignment horizontal="center"/>
    </xf>
    <xf numFmtId="0" fontId="4" fillId="0" borderId="31" xfId="0" applyFont="1" applyBorder="1" applyAlignment="1">
      <alignment horizontal="center"/>
    </xf>
    <xf numFmtId="0" fontId="4" fillId="0" borderId="32" xfId="0" applyFont="1" applyBorder="1" applyAlignment="1">
      <alignment horizontal="center"/>
    </xf>
    <xf numFmtId="0" fontId="4" fillId="0" borderId="33" xfId="0" applyFont="1" applyBorder="1" applyAlignment="1">
      <alignment horizontal="center"/>
    </xf>
    <xf numFmtId="0" fontId="4" fillId="0" borderId="34" xfId="0" applyFont="1" applyBorder="1" applyAlignment="1">
      <alignment horizontal="center"/>
    </xf>
    <xf numFmtId="0" fontId="4" fillId="0" borderId="36" xfId="0" applyFont="1" applyBorder="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4" fillId="0" borderId="35" xfId="0" applyFont="1" applyBorder="1" applyAlignment="1">
      <alignment horizontal="center"/>
    </xf>
    <xf numFmtId="43" fontId="4" fillId="0" borderId="30" xfId="1" applyFont="1" applyBorder="1" applyAlignment="1">
      <alignment horizontal="center"/>
    </xf>
    <xf numFmtId="43" fontId="4" fillId="0" borderId="31" xfId="1" applyFont="1" applyBorder="1" applyAlignment="1">
      <alignment horizontal="center"/>
    </xf>
    <xf numFmtId="43" fontId="4" fillId="0" borderId="32" xfId="1" applyFont="1" applyBorder="1" applyAlignment="1">
      <alignment horizontal="center"/>
    </xf>
    <xf numFmtId="43" fontId="4" fillId="0" borderId="33" xfId="1" applyFont="1" applyBorder="1" applyAlignment="1">
      <alignment horizontal="center"/>
    </xf>
    <xf numFmtId="43" fontId="4" fillId="0" borderId="34" xfId="1" applyFont="1" applyBorder="1" applyAlignment="1">
      <alignment horizontal="center"/>
    </xf>
    <xf numFmtId="43" fontId="4" fillId="0" borderId="36" xfId="1" applyFont="1" applyBorder="1" applyAlignment="1">
      <alignment horizontal="center"/>
    </xf>
    <xf numFmtId="43" fontId="4" fillId="0" borderId="1" xfId="1" applyFont="1" applyBorder="1" applyAlignment="1">
      <alignment horizontal="center"/>
    </xf>
    <xf numFmtId="43" fontId="4" fillId="0" borderId="0" xfId="1" applyFont="1" applyBorder="1" applyAlignment="1">
      <alignment horizontal="center"/>
    </xf>
    <xf numFmtId="43" fontId="4" fillId="0" borderId="35" xfId="1" applyFont="1" applyBorder="1" applyAlignment="1">
      <alignment horizontal="center"/>
    </xf>
    <xf numFmtId="0" fontId="26" fillId="0" borderId="24" xfId="0" applyFont="1" applyBorder="1" applyAlignment="1">
      <alignment horizontal="right" vertical="center" wrapText="1"/>
    </xf>
    <xf numFmtId="0" fontId="26" fillId="0" borderId="25" xfId="0" applyFont="1" applyBorder="1" applyAlignment="1">
      <alignment horizontal="right" vertical="center"/>
    </xf>
    <xf numFmtId="0" fontId="41" fillId="0" borderId="27" xfId="0" applyFont="1" applyBorder="1" applyAlignment="1">
      <alignment horizontal="center" vertical="center"/>
    </xf>
    <xf numFmtId="0" fontId="41" fillId="0" borderId="28" xfId="0" applyFont="1" applyBorder="1" applyAlignment="1">
      <alignment horizontal="center" vertical="center"/>
    </xf>
    <xf numFmtId="0" fontId="41" fillId="0" borderId="29" xfId="0" applyFont="1" applyBorder="1" applyAlignment="1">
      <alignment horizontal="center" vertical="center"/>
    </xf>
    <xf numFmtId="0" fontId="26" fillId="0" borderId="16" xfId="0" applyFont="1" applyBorder="1" applyAlignment="1">
      <alignment horizontal="right" vertical="center" wrapText="1"/>
    </xf>
    <xf numFmtId="0" fontId="26" fillId="0" borderId="17" xfId="0" applyFont="1" applyBorder="1" applyAlignment="1">
      <alignment horizontal="right" vertical="center" wrapText="1"/>
    </xf>
    <xf numFmtId="0" fontId="7" fillId="0" borderId="9" xfId="0" applyFont="1" applyBorder="1" applyAlignment="1">
      <alignment horizontal="center" vertical="center"/>
    </xf>
    <xf numFmtId="0" fontId="7" fillId="0" borderId="19" xfId="0" applyFont="1" applyBorder="1" applyAlignment="1">
      <alignment horizontal="center" vertical="center"/>
    </xf>
    <xf numFmtId="0" fontId="7" fillId="0" borderId="7" xfId="0" applyFont="1" applyBorder="1" applyAlignment="1">
      <alignment horizontal="center" vertical="center"/>
    </xf>
    <xf numFmtId="0" fontId="29" fillId="0" borderId="9" xfId="0" applyFont="1" applyBorder="1" applyAlignment="1">
      <alignment horizontal="center" vertical="center"/>
    </xf>
    <xf numFmtId="0" fontId="29" fillId="0" borderId="7" xfId="0" applyFont="1" applyBorder="1" applyAlignment="1">
      <alignment horizontal="center" vertical="center"/>
    </xf>
    <xf numFmtId="2" fontId="38" fillId="0" borderId="7" xfId="1" applyNumberFormat="1" applyFont="1" applyFill="1" applyBorder="1" applyAlignment="1">
      <alignment horizontal="center" vertical="center"/>
    </xf>
    <xf numFmtId="2" fontId="38" fillId="0" borderId="6" xfId="1" applyNumberFormat="1" applyFont="1" applyFill="1" applyBorder="1" applyAlignment="1">
      <alignment horizontal="center" vertical="center"/>
    </xf>
    <xf numFmtId="2" fontId="38" fillId="0" borderId="6" xfId="1" applyNumberFormat="1" applyFont="1" applyBorder="1" applyAlignment="1">
      <alignment vertical="center"/>
    </xf>
    <xf numFmtId="2" fontId="35" fillId="0" borderId="6" xfId="1" applyNumberFormat="1" applyFont="1" applyBorder="1" applyAlignment="1">
      <alignment horizontal="center" vertical="center"/>
    </xf>
    <xf numFmtId="2" fontId="38" fillId="0" borderId="8" xfId="1" applyNumberFormat="1" applyFont="1" applyFill="1" applyBorder="1" applyAlignment="1">
      <alignment vertical="center"/>
    </xf>
    <xf numFmtId="2" fontId="7" fillId="0" borderId="27" xfId="1" applyNumberFormat="1" applyFont="1" applyFill="1" applyBorder="1" applyAlignment="1">
      <alignment horizontal="center" vertical="center"/>
    </xf>
    <xf numFmtId="2" fontId="7" fillId="0" borderId="29" xfId="1" applyNumberFormat="1" applyFont="1" applyFill="1" applyBorder="1" applyAlignment="1">
      <alignment horizontal="center" vertical="center"/>
    </xf>
  </cellXfs>
  <cellStyles count="20">
    <cellStyle name="Comma" xfId="1" builtinId="3"/>
    <cellStyle name="Comma 2" xfId="17" xr:uid="{00000000-0005-0000-0000-000001000000}"/>
    <cellStyle name="Comma 3" xfId="15" xr:uid="{00000000-0005-0000-0000-000002000000}"/>
    <cellStyle name="Comma 4" xfId="12" xr:uid="{00000000-0005-0000-0000-000003000000}"/>
    <cellStyle name="Normal" xfId="0" builtinId="0"/>
    <cellStyle name="Normal 2" xfId="2" xr:uid="{00000000-0005-0000-0000-000005000000}"/>
    <cellStyle name="Normal 2 2" xfId="8" xr:uid="{00000000-0005-0000-0000-000006000000}"/>
    <cellStyle name="Normal 2 2 2" xfId="7" xr:uid="{00000000-0005-0000-0000-000007000000}"/>
    <cellStyle name="Normal 3" xfId="4" xr:uid="{00000000-0005-0000-0000-000008000000}"/>
    <cellStyle name="Normal 3 2 2" xfId="10" xr:uid="{00000000-0005-0000-0000-000009000000}"/>
    <cellStyle name="Normal 4" xfId="5" xr:uid="{00000000-0005-0000-0000-00000A000000}"/>
    <cellStyle name="Normal 4 2 2" xfId="9" xr:uid="{00000000-0005-0000-0000-00000B000000}"/>
    <cellStyle name="Normal 5" xfId="14" xr:uid="{00000000-0005-0000-0000-00000C000000}"/>
    <cellStyle name="Normal 6" xfId="3" xr:uid="{00000000-0005-0000-0000-00000D000000}"/>
    <cellStyle name="Normal 7" xfId="19" xr:uid="{00000000-0005-0000-0000-00000E000000}"/>
    <cellStyle name="Percent 2" xfId="13" xr:uid="{00000000-0005-0000-0000-00000F000000}"/>
    <cellStyle name="Percent 2 2 2" xfId="11" xr:uid="{00000000-0005-0000-0000-000010000000}"/>
    <cellStyle name="عادي 2" xfId="6" xr:uid="{00000000-0005-0000-0000-000011000000}"/>
    <cellStyle name="عادي 3" xfId="16" xr:uid="{00000000-0005-0000-0000-000012000000}"/>
    <cellStyle name="عادي 4" xfId="1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3C72032B-D63F-419A-8034-EB74B23DB66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4753" name="Object 1" hidden="1">
              <a:extLst>
                <a:ext uri="{63B3BB69-23CF-44E3-9099-C40C66FF867C}">
                  <a14:compatExt spid="_x0000_s74753"/>
                </a:ext>
                <a:ext uri="{FF2B5EF4-FFF2-40B4-BE49-F238E27FC236}">
                  <a16:creationId xmlns:a16="http://schemas.microsoft.com/office/drawing/2014/main" id="{6281AB82-9282-4D9E-AC4C-376CC581A09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F4D15B6F-0520-4DDC-A61B-66A4E7B87C21}"/>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5CFCDDBF-D130-40AE-8DA5-6B8C44A85A16}"/>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ADBE82CE-DD96-464E-B888-98456AD77A98}"/>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170F0F33-BD55-4FB1-AE38-54E3DABB6F7B}"/>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55297" name="Object 1" hidden="1">
              <a:extLst>
                <a:ext uri="{63B3BB69-23CF-44E3-9099-C40C66FF867C}">
                  <a14:compatExt spid="_x0000_s55297"/>
                </a:ext>
                <a:ext uri="{FF2B5EF4-FFF2-40B4-BE49-F238E27FC236}">
                  <a16:creationId xmlns:a16="http://schemas.microsoft.com/office/drawing/2014/main" id="{00000000-0008-0000-0000-000001D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6865" name="Object 1" hidden="1">
              <a:extLst>
                <a:ext uri="{63B3BB69-23CF-44E3-9099-C40C66FF867C}">
                  <a14:compatExt spid="_x0000_s36865"/>
                </a:ext>
                <a:ext uri="{FF2B5EF4-FFF2-40B4-BE49-F238E27FC236}">
                  <a16:creationId xmlns:a16="http://schemas.microsoft.com/office/drawing/2014/main" id="{00000000-0008-0000-0100-0000019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5841" name="Object 1" hidden="1">
              <a:extLst>
                <a:ext uri="{63B3BB69-23CF-44E3-9099-C40C66FF867C}">
                  <a14:compatExt spid="_x0000_s35841"/>
                </a:ext>
                <a:ext uri="{FF2B5EF4-FFF2-40B4-BE49-F238E27FC236}">
                  <a16:creationId xmlns:a16="http://schemas.microsoft.com/office/drawing/2014/main" id="{00000000-0008-0000-0200-000001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4817" name="Object 1" hidden="1">
              <a:extLst>
                <a:ext uri="{63B3BB69-23CF-44E3-9099-C40C66FF867C}">
                  <a14:compatExt spid="_x0000_s34817"/>
                </a:ext>
                <a:ext uri="{FF2B5EF4-FFF2-40B4-BE49-F238E27FC236}">
                  <a16:creationId xmlns:a16="http://schemas.microsoft.com/office/drawing/2014/main" id="{00000000-0008-0000-0300-0000018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3793" name="Object 1" hidden="1">
              <a:extLst>
                <a:ext uri="{63B3BB69-23CF-44E3-9099-C40C66FF867C}">
                  <a14:compatExt spid="_x0000_s33793"/>
                </a:ext>
                <a:ext uri="{FF2B5EF4-FFF2-40B4-BE49-F238E27FC236}">
                  <a16:creationId xmlns:a16="http://schemas.microsoft.com/office/drawing/2014/main" id="{00000000-0008-0000-0400-0000018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8673" name="Object 1" hidden="1">
              <a:extLst>
                <a:ext uri="{63B3BB69-23CF-44E3-9099-C40C66FF867C}">
                  <a14:compatExt spid="_x0000_s28673"/>
                </a:ext>
                <a:ext uri="{FF2B5EF4-FFF2-40B4-BE49-F238E27FC236}">
                  <a16:creationId xmlns:a16="http://schemas.microsoft.com/office/drawing/2014/main" id="{00000000-0008-0000-0500-0000017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7649" name="Object 1" hidden="1">
              <a:extLst>
                <a:ext uri="{63B3BB69-23CF-44E3-9099-C40C66FF867C}">
                  <a14:compatExt spid="_x0000_s27649"/>
                </a:ext>
                <a:ext uri="{FF2B5EF4-FFF2-40B4-BE49-F238E27FC236}">
                  <a16:creationId xmlns:a16="http://schemas.microsoft.com/office/drawing/2014/main" id="{00000000-0008-0000-0600-0000016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6625" name="Object 1" hidden="1">
              <a:extLst>
                <a:ext uri="{63B3BB69-23CF-44E3-9099-C40C66FF867C}">
                  <a14:compatExt spid="_x0000_s26625"/>
                </a:ext>
                <a:ext uri="{FF2B5EF4-FFF2-40B4-BE49-F238E27FC236}">
                  <a16:creationId xmlns:a16="http://schemas.microsoft.com/office/drawing/2014/main" id="{00000000-0008-0000-0700-0000016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4577" name="Object 1" hidden="1">
              <a:extLst>
                <a:ext uri="{63B3BB69-23CF-44E3-9099-C40C66FF867C}">
                  <a14:compatExt spid="_x0000_s24577"/>
                </a:ext>
                <a:ext uri="{FF2B5EF4-FFF2-40B4-BE49-F238E27FC236}">
                  <a16:creationId xmlns:a16="http://schemas.microsoft.com/office/drawing/2014/main" id="{00000000-0008-0000-0A00-0000016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9697" name="Object 1" hidden="1">
              <a:extLst>
                <a:ext uri="{63B3BB69-23CF-44E3-9099-C40C66FF867C}">
                  <a14:compatExt spid="_x0000_s29697"/>
                </a:ext>
                <a:ext uri="{FF2B5EF4-FFF2-40B4-BE49-F238E27FC236}">
                  <a16:creationId xmlns:a16="http://schemas.microsoft.com/office/drawing/2014/main" id="{00000000-0008-0000-0800-0000017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5601" name="Object 1" hidden="1">
              <a:extLst>
                <a:ext uri="{63B3BB69-23CF-44E3-9099-C40C66FF867C}">
                  <a14:compatExt spid="_x0000_s25601"/>
                </a:ext>
                <a:ext uri="{FF2B5EF4-FFF2-40B4-BE49-F238E27FC236}">
                  <a16:creationId xmlns:a16="http://schemas.microsoft.com/office/drawing/2014/main" id="{00000000-0008-0000-0900-0000016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9457" name="Object 1" hidden="1">
              <a:extLst>
                <a:ext uri="{63B3BB69-23CF-44E3-9099-C40C66FF867C}">
                  <a14:compatExt spid="_x0000_s19457"/>
                </a:ext>
                <a:ext uri="{FF2B5EF4-FFF2-40B4-BE49-F238E27FC236}">
                  <a16:creationId xmlns:a16="http://schemas.microsoft.com/office/drawing/2014/main" id="{00000000-0008-0000-0B00-0000014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C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481" name="Object 1" hidden="1">
              <a:extLst>
                <a:ext uri="{63B3BB69-23CF-44E3-9099-C40C66FF867C}">
                  <a14:compatExt spid="_x0000_s20481"/>
                </a:ext>
                <a:ext uri="{FF2B5EF4-FFF2-40B4-BE49-F238E27FC236}">
                  <a16:creationId xmlns:a16="http://schemas.microsoft.com/office/drawing/2014/main" id="{00000000-0008-0000-0D00-0000015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D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E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1505" name="Object 1" hidden="1">
              <a:extLst>
                <a:ext uri="{63B3BB69-23CF-44E3-9099-C40C66FF867C}">
                  <a14:compatExt spid="_x0000_s21505"/>
                </a:ext>
                <a:ext uri="{FF2B5EF4-FFF2-40B4-BE49-F238E27FC236}">
                  <a16:creationId xmlns:a16="http://schemas.microsoft.com/office/drawing/2014/main" id="{00000000-0008-0000-0E00-000001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E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5" name="صورة 2">
          <a:extLst>
            <a:ext uri="{FF2B5EF4-FFF2-40B4-BE49-F238E27FC236}">
              <a16:creationId xmlns:a16="http://schemas.microsoft.com/office/drawing/2014/main" id="{00000000-0008-0000-0F00-000005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204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F00-000001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6" name="Picture 5">
          <a:extLst>
            <a:ext uri="{FF2B5EF4-FFF2-40B4-BE49-F238E27FC236}">
              <a16:creationId xmlns:a16="http://schemas.microsoft.com/office/drawing/2014/main" id="{00000000-0008-0000-0F00-000006000000}"/>
            </a:ext>
          </a:extLst>
        </xdr:cNvPr>
        <xdr:cNvPicPr>
          <a:picLocks noChangeAspect="1"/>
        </xdr:cNvPicPr>
      </xdr:nvPicPr>
      <xdr:blipFill rotWithShape="1">
        <a:blip xmlns:r="http://schemas.openxmlformats.org/officeDocument/2006/relationships" r:embed="rId2"/>
        <a:srcRect l="4443" r="2690" b="12637"/>
        <a:stretch/>
      </xdr:blipFill>
      <xdr:spPr>
        <a:xfrm>
          <a:off x="22266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7" name="Picture 6">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8" name="TextBox 7">
          <a:extLst>
            <a:ext uri="{FF2B5EF4-FFF2-40B4-BE49-F238E27FC236}">
              <a16:creationId xmlns:a16="http://schemas.microsoft.com/office/drawing/2014/main" id="{00000000-0008-0000-0F00-000008000000}"/>
            </a:ext>
          </a:extLst>
        </xdr:cNvPr>
        <xdr:cNvSpPr txBox="1"/>
      </xdr:nvSpPr>
      <xdr:spPr>
        <a:xfrm>
          <a:off x="2058590" y="0"/>
          <a:ext cx="9763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9" name="TextBox 8">
          <a:extLst>
            <a:ext uri="{FF2B5EF4-FFF2-40B4-BE49-F238E27FC236}">
              <a16:creationId xmlns:a16="http://schemas.microsoft.com/office/drawing/2014/main" id="{00000000-0008-0000-0F00-000009000000}"/>
            </a:ext>
          </a:extLst>
        </xdr:cNvPr>
        <xdr:cNvSpPr txBox="1"/>
      </xdr:nvSpPr>
      <xdr:spPr>
        <a:xfrm>
          <a:off x="4644135" y="799975"/>
          <a:ext cx="965762" cy="253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0721" name="Object 1" hidden="1">
              <a:extLst>
                <a:ext uri="{63B3BB69-23CF-44E3-9099-C40C66FF867C}">
                  <a14:compatExt spid="_x0000_s30721"/>
                </a:ext>
                <a:ext uri="{FF2B5EF4-FFF2-40B4-BE49-F238E27FC236}">
                  <a16:creationId xmlns:a16="http://schemas.microsoft.com/office/drawing/2014/main" id="{00000000-0008-0000-1000-0000017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0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0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1745" name="Object 1" hidden="1">
              <a:extLst>
                <a:ext uri="{63B3BB69-23CF-44E3-9099-C40C66FF867C}">
                  <a14:compatExt spid="_x0000_s31745"/>
                </a:ext>
                <a:ext uri="{FF2B5EF4-FFF2-40B4-BE49-F238E27FC236}">
                  <a16:creationId xmlns:a16="http://schemas.microsoft.com/office/drawing/2014/main" id="{00000000-0008-0000-1100-0000017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1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1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2769" name="Object 1" hidden="1">
              <a:extLst>
                <a:ext uri="{63B3BB69-23CF-44E3-9099-C40C66FF867C}">
                  <a14:compatExt spid="_x0000_s32769"/>
                </a:ext>
                <a:ext uri="{FF2B5EF4-FFF2-40B4-BE49-F238E27FC236}">
                  <a16:creationId xmlns:a16="http://schemas.microsoft.com/office/drawing/2014/main" id="{00000000-0008-0000-1200-0000018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2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2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emf"/><Relationship Id="rId4" Type="http://schemas.openxmlformats.org/officeDocument/2006/relationships/oleObject" Target="../embeddings/oleObject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1.emf"/><Relationship Id="rId4" Type="http://schemas.openxmlformats.org/officeDocument/2006/relationships/oleObject" Target="../embeddings/oleObject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image" Target="../media/image1.emf"/><Relationship Id="rId4" Type="http://schemas.openxmlformats.org/officeDocument/2006/relationships/oleObject" Target="../embeddings/oleObject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openxmlformats.org/officeDocument/2006/relationships/image" Target="../media/image1.emf"/><Relationship Id="rId4" Type="http://schemas.openxmlformats.org/officeDocument/2006/relationships/oleObject" Target="../embeddings/oleObject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5" Type="http://schemas.openxmlformats.org/officeDocument/2006/relationships/image" Target="../media/image1.emf"/><Relationship Id="rId4" Type="http://schemas.openxmlformats.org/officeDocument/2006/relationships/oleObject" Target="../embeddings/oleObject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openxmlformats.org/officeDocument/2006/relationships/image" Target="../media/image1.emf"/><Relationship Id="rId4" Type="http://schemas.openxmlformats.org/officeDocument/2006/relationships/oleObject" Target="../embeddings/oleObject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openxmlformats.org/officeDocument/2006/relationships/image" Target="../media/image1.emf"/><Relationship Id="rId4" Type="http://schemas.openxmlformats.org/officeDocument/2006/relationships/oleObject" Target="../embeddings/oleObject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6.bin"/><Relationship Id="rId5" Type="http://schemas.openxmlformats.org/officeDocument/2006/relationships/image" Target="../media/image1.emf"/><Relationship Id="rId4" Type="http://schemas.openxmlformats.org/officeDocument/2006/relationships/oleObject" Target="../embeddings/oleObject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 Id="rId5" Type="http://schemas.openxmlformats.org/officeDocument/2006/relationships/image" Target="../media/image1.emf"/><Relationship Id="rId4" Type="http://schemas.openxmlformats.org/officeDocument/2006/relationships/oleObject" Target="../embeddings/oleObject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18.bin"/><Relationship Id="rId5" Type="http://schemas.openxmlformats.org/officeDocument/2006/relationships/image" Target="../media/image1.emf"/><Relationship Id="rId4" Type="http://schemas.openxmlformats.org/officeDocument/2006/relationships/oleObject" Target="../embeddings/oleObject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19.bin"/><Relationship Id="rId5" Type="http://schemas.openxmlformats.org/officeDocument/2006/relationships/image" Target="../media/image1.emf"/><Relationship Id="rId4" Type="http://schemas.openxmlformats.org/officeDocument/2006/relationships/oleObject" Target="../embeddings/oleObject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0.bin"/><Relationship Id="rId5" Type="http://schemas.openxmlformats.org/officeDocument/2006/relationships/image" Target="../media/image1.emf"/><Relationship Id="rId4" Type="http://schemas.openxmlformats.org/officeDocument/2006/relationships/oleObject" Target="../embeddings/oleObject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B3452-E923-4FD6-8A5A-EA42E2BADEEC}">
  <sheetPr>
    <pageSetUpPr fitToPage="1"/>
  </sheetPr>
  <dimension ref="A1:K26"/>
  <sheetViews>
    <sheetView tabSelected="1" view="pageBreakPreview" zoomScale="115" zoomScaleSheetLayoutView="115" workbookViewId="0">
      <selection activeCell="G21" sqref="G21"/>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c r="E9" s="108"/>
      <c r="F9" s="109" t="s">
        <v>22</v>
      </c>
      <c r="G9" s="109"/>
      <c r="H9" s="110" t="s">
        <v>23</v>
      </c>
      <c r="I9" s="109"/>
      <c r="J9" s="109"/>
      <c r="K9" s="41" t="s">
        <v>21</v>
      </c>
    </row>
    <row r="10" spans="1:11" s="4" customFormat="1" ht="61.5" customHeight="1" thickBot="1">
      <c r="A10" s="144" t="s">
        <v>84</v>
      </c>
      <c r="B10" s="145"/>
      <c r="C10" s="145"/>
      <c r="D10" s="145"/>
      <c r="E10" s="145"/>
      <c r="F10" s="145"/>
      <c r="G10" s="145"/>
      <c r="H10" s="145"/>
      <c r="I10" s="145"/>
      <c r="J10" s="145"/>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c r="A14" s="8"/>
      <c r="B14" s="61"/>
      <c r="C14" s="7"/>
      <c r="D14" s="50"/>
      <c r="E14" s="51"/>
      <c r="F14" s="52"/>
      <c r="G14" s="53"/>
      <c r="H14" s="59"/>
      <c r="I14" s="60"/>
      <c r="J14" s="65"/>
      <c r="K14" s="57"/>
    </row>
    <row r="15" spans="1:11" ht="15.75">
      <c r="A15" s="8"/>
      <c r="B15" s="49" t="s">
        <v>48</v>
      </c>
      <c r="C15" s="87"/>
      <c r="D15" s="88"/>
      <c r="E15" s="89"/>
      <c r="F15" s="90"/>
      <c r="G15" s="91"/>
      <c r="H15" s="92"/>
      <c r="I15" s="92"/>
      <c r="J15" s="93"/>
      <c r="K15" s="57"/>
    </row>
    <row r="16" spans="1:11" ht="15.75">
      <c r="A16" s="8"/>
      <c r="B16" s="61"/>
      <c r="C16" s="87" t="s">
        <v>24</v>
      </c>
      <c r="D16" s="50">
        <v>1</v>
      </c>
      <c r="E16" s="156">
        <v>15.8</v>
      </c>
      <c r="F16" s="157"/>
      <c r="G16" s="53"/>
      <c r="H16" s="59"/>
      <c r="I16" s="60"/>
      <c r="J16" s="94">
        <f>E16*D16</f>
        <v>15.8</v>
      </c>
      <c r="K16" s="57"/>
    </row>
    <row r="17" spans="1:11" ht="15.75">
      <c r="A17" s="8"/>
      <c r="B17" s="61"/>
      <c r="C17" s="87"/>
      <c r="D17" s="50"/>
      <c r="E17" s="51"/>
      <c r="F17" s="52"/>
      <c r="G17" s="53"/>
      <c r="H17" s="59"/>
      <c r="I17" s="60"/>
      <c r="J17" s="94"/>
      <c r="K17" s="57"/>
    </row>
    <row r="18" spans="1:11">
      <c r="A18" s="8"/>
      <c r="B18" s="61"/>
      <c r="C18" s="66"/>
      <c r="D18" s="50"/>
      <c r="E18" s="51"/>
      <c r="F18" s="52"/>
      <c r="G18" s="52"/>
      <c r="H18" s="59"/>
      <c r="I18" s="60"/>
      <c r="J18" s="65"/>
      <c r="K18" s="57"/>
    </row>
    <row r="19" spans="1:11">
      <c r="A19" s="8"/>
      <c r="B19" s="67"/>
      <c r="C19" s="50"/>
      <c r="D19" s="50"/>
      <c r="E19" s="51"/>
      <c r="F19" s="52"/>
      <c r="G19" s="52"/>
      <c r="H19" s="59"/>
      <c r="I19" s="60"/>
      <c r="J19" s="65"/>
      <c r="K19" s="57"/>
    </row>
    <row r="20" spans="1:11">
      <c r="A20" s="8"/>
      <c r="B20" s="49"/>
      <c r="C20" s="76"/>
      <c r="D20" s="50"/>
      <c r="E20" s="151"/>
      <c r="F20" s="152"/>
      <c r="G20" s="155"/>
      <c r="H20" s="153"/>
      <c r="I20" s="153"/>
      <c r="J20" s="154"/>
      <c r="K20" s="57"/>
    </row>
    <row r="21" spans="1:11" ht="14.25" customHeight="1">
      <c r="A21" s="8"/>
      <c r="B21" s="75"/>
      <c r="C21" s="70"/>
      <c r="D21" s="77"/>
      <c r="E21" s="51"/>
      <c r="F21" s="52"/>
      <c r="G21" s="53"/>
      <c r="H21" s="59"/>
      <c r="I21" s="60"/>
      <c r="J21" s="65"/>
      <c r="K21" s="63"/>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SUM(J14:J23)</f>
        <v>15.8</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E16:F16"/>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475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475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6CA39-AC3B-4167-BDC0-60B29BF5CD6E}">
  <sheetPr>
    <pageSetUpPr fitToPage="1"/>
  </sheetPr>
  <dimension ref="A1:K31"/>
  <sheetViews>
    <sheetView view="pageBreakPreview" zoomScale="115" zoomScaleSheetLayoutView="115" workbookViewId="0">
      <selection activeCell="B14" sqref="B14:J14"/>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42</v>
      </c>
      <c r="E9" s="108"/>
      <c r="F9" s="109" t="s">
        <v>22</v>
      </c>
      <c r="G9" s="109"/>
      <c r="H9" s="110" t="s">
        <v>23</v>
      </c>
      <c r="I9" s="109"/>
      <c r="J9" s="109"/>
      <c r="K9" s="41" t="s">
        <v>21</v>
      </c>
    </row>
    <row r="10" spans="1:11" s="4" customFormat="1" ht="80.25" customHeight="1" thickBot="1">
      <c r="A10" s="111" t="s">
        <v>73</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ht="18.75">
      <c r="A14" s="6"/>
      <c r="B14" s="103" t="s">
        <v>72</v>
      </c>
      <c r="C14" s="104"/>
      <c r="D14" s="104"/>
      <c r="E14" s="104"/>
      <c r="F14" s="104"/>
      <c r="G14" s="104"/>
      <c r="H14" s="104"/>
      <c r="I14" s="104"/>
      <c r="J14" s="105"/>
      <c r="K14" s="57"/>
    </row>
    <row r="15" spans="1:11" ht="15.75">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c r="A17" s="8"/>
      <c r="B17" s="61" t="s">
        <v>42</v>
      </c>
      <c r="C17" s="66" t="s">
        <v>24</v>
      </c>
      <c r="D17" s="50">
        <v>2</v>
      </c>
      <c r="E17" s="51">
        <v>2</v>
      </c>
      <c r="F17" s="52"/>
      <c r="G17" s="52">
        <v>2.75</v>
      </c>
      <c r="H17" s="59"/>
      <c r="I17" s="60"/>
      <c r="J17" s="65">
        <f>G17*E17*D17</f>
        <v>11</v>
      </c>
      <c r="K17" s="57"/>
    </row>
    <row r="18" spans="1:11">
      <c r="A18" s="8"/>
      <c r="B18" s="61"/>
      <c r="C18" s="78"/>
      <c r="D18" s="50"/>
      <c r="E18" s="51"/>
      <c r="F18" s="52"/>
      <c r="G18" s="52"/>
      <c r="H18" s="59"/>
      <c r="I18" s="60"/>
      <c r="J18" s="65"/>
      <c r="K18" s="57"/>
    </row>
    <row r="19" spans="1:11">
      <c r="A19" s="8"/>
      <c r="B19" s="61"/>
      <c r="C19" s="66" t="s">
        <v>24</v>
      </c>
      <c r="D19" s="50">
        <v>2</v>
      </c>
      <c r="E19" s="51">
        <v>1.6</v>
      </c>
      <c r="F19" s="52"/>
      <c r="G19" s="52">
        <v>2.75</v>
      </c>
      <c r="H19" s="59"/>
      <c r="I19" s="60"/>
      <c r="J19" s="65">
        <f>G19*E19*D19</f>
        <v>8.8000000000000007</v>
      </c>
      <c r="K19" s="57"/>
    </row>
    <row r="20" spans="1:11">
      <c r="A20" s="8"/>
      <c r="B20" s="61"/>
      <c r="C20" s="66"/>
      <c r="D20" s="50"/>
      <c r="E20" s="51"/>
      <c r="F20" s="52"/>
      <c r="G20" s="52"/>
      <c r="H20" s="59"/>
      <c r="I20" s="60"/>
      <c r="J20" s="65"/>
      <c r="K20" s="57"/>
    </row>
    <row r="21" spans="1:11">
      <c r="A21" s="8"/>
      <c r="B21" s="67" t="s">
        <v>32</v>
      </c>
      <c r="C21" s="50"/>
      <c r="D21" s="50"/>
      <c r="E21" s="51"/>
      <c r="F21" s="52"/>
      <c r="G21" s="52"/>
      <c r="H21" s="59"/>
      <c r="I21" s="60"/>
      <c r="J21" s="65"/>
      <c r="K21" s="57"/>
    </row>
    <row r="22" spans="1:11">
      <c r="A22" s="8"/>
      <c r="B22" s="75" t="s">
        <v>41</v>
      </c>
      <c r="C22" s="70" t="s">
        <v>27</v>
      </c>
      <c r="D22" s="68">
        <v>-1</v>
      </c>
      <c r="E22" s="151">
        <v>0.9</v>
      </c>
      <c r="F22" s="152"/>
      <c r="G22" s="152">
        <v>2.2000000000000002</v>
      </c>
      <c r="H22" s="153"/>
      <c r="I22" s="153"/>
      <c r="J22" s="154">
        <f>G22*E22*D22</f>
        <v>-1.9800000000000002</v>
      </c>
      <c r="K22" s="57"/>
    </row>
    <row r="23" spans="1:11">
      <c r="A23" s="8"/>
      <c r="B23" s="49"/>
      <c r="C23" s="76"/>
      <c r="D23" s="50"/>
      <c r="E23" s="151"/>
      <c r="F23" s="152"/>
      <c r="G23" s="155"/>
      <c r="H23" s="153"/>
      <c r="I23" s="153"/>
      <c r="J23" s="154"/>
      <c r="K23" s="57"/>
    </row>
    <row r="24" spans="1:11" ht="14.25" customHeight="1">
      <c r="A24" s="8"/>
      <c r="B24" s="67" t="s">
        <v>33</v>
      </c>
      <c r="C24" s="50"/>
      <c r="D24" s="50"/>
      <c r="E24" s="151"/>
      <c r="F24" s="152"/>
      <c r="G24" s="155"/>
      <c r="H24" s="153"/>
      <c r="I24" s="153"/>
      <c r="J24" s="154"/>
      <c r="K24" s="63"/>
    </row>
    <row r="25" spans="1:11" ht="14.25" customHeight="1">
      <c r="A25" s="8"/>
      <c r="B25" s="75" t="s">
        <v>36</v>
      </c>
      <c r="C25" s="70" t="s">
        <v>27</v>
      </c>
      <c r="D25" s="68">
        <v>-1</v>
      </c>
      <c r="E25" s="151">
        <v>0.6</v>
      </c>
      <c r="F25" s="152"/>
      <c r="G25" s="152">
        <v>0.6</v>
      </c>
      <c r="H25" s="153"/>
      <c r="I25" s="153"/>
      <c r="J25" s="154">
        <f t="shared" ref="J25" si="0">G25*E25*D25</f>
        <v>-0.36</v>
      </c>
      <c r="K25" s="63"/>
    </row>
    <row r="26" spans="1:11" ht="14.25" customHeight="1">
      <c r="A26" s="8"/>
      <c r="B26" s="75"/>
      <c r="C26" s="70"/>
      <c r="D26" s="77"/>
      <c r="E26" s="51"/>
      <c r="F26" s="52"/>
      <c r="G26" s="53"/>
      <c r="H26" s="59"/>
      <c r="I26" s="60"/>
      <c r="J26" s="65"/>
      <c r="K26" s="63"/>
    </row>
    <row r="27" spans="1:11">
      <c r="A27" s="8"/>
      <c r="B27" s="58"/>
      <c r="C27" s="50"/>
      <c r="D27" s="62"/>
      <c r="E27" s="52"/>
      <c r="F27" s="52"/>
      <c r="G27" s="53"/>
      <c r="H27" s="59"/>
      <c r="I27" s="60"/>
      <c r="J27" s="56"/>
      <c r="K27" s="63"/>
    </row>
    <row r="28" spans="1:11">
      <c r="A28" s="9"/>
      <c r="B28" s="10"/>
      <c r="C28" s="11"/>
      <c r="D28" s="12"/>
      <c r="E28" s="13"/>
      <c r="F28" s="13"/>
      <c r="G28" s="13"/>
      <c r="H28" s="14"/>
      <c r="I28" s="15"/>
      <c r="J28" s="15"/>
      <c r="K28" s="16"/>
    </row>
    <row r="29" spans="1:11" ht="15.75" thickBot="1">
      <c r="A29" s="17"/>
      <c r="B29" s="18" t="s">
        <v>12</v>
      </c>
      <c r="C29" s="19"/>
      <c r="D29" s="20"/>
      <c r="E29" s="21"/>
      <c r="F29" s="22"/>
      <c r="G29" s="23"/>
      <c r="H29" s="24"/>
      <c r="I29" s="24"/>
      <c r="J29" s="64">
        <f>SUM(J15:J28)</f>
        <v>17.46</v>
      </c>
      <c r="K29" s="25"/>
    </row>
    <row r="30" spans="1:11" ht="16.5" thickTop="1">
      <c r="A30" s="26"/>
      <c r="B30" s="27" t="s">
        <v>13</v>
      </c>
      <c r="C30" s="28"/>
      <c r="D30" s="29"/>
      <c r="E30" s="30"/>
      <c r="F30" s="1"/>
      <c r="G30" s="30"/>
      <c r="H30" s="28"/>
      <c r="I30" s="28"/>
      <c r="J30" s="28" t="s">
        <v>14</v>
      </c>
      <c r="K30" s="31"/>
    </row>
    <row r="31" spans="1:11" ht="15.75">
      <c r="A31" s="32"/>
      <c r="B31" s="33" t="s">
        <v>15</v>
      </c>
      <c r="C31" s="34"/>
      <c r="D31" s="35"/>
      <c r="E31" s="34"/>
      <c r="F31" s="3"/>
      <c r="G31" s="34"/>
      <c r="H31" s="34"/>
      <c r="I31" s="34"/>
      <c r="J31" s="33" t="s">
        <v>16</v>
      </c>
      <c r="K31" s="36"/>
    </row>
  </sheetData>
  <mergeCells count="23">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552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55297"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2C528-CDF2-402F-84D5-1990BC9D7BB8}">
  <sheetPr>
    <pageSetUpPr fitToPage="1"/>
  </sheetPr>
  <dimension ref="A1:K30"/>
  <sheetViews>
    <sheetView view="pageBreakPreview" zoomScale="115" zoomScaleSheetLayoutView="115" workbookViewId="0">
      <selection activeCell="J17" sqref="J17"/>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75</v>
      </c>
      <c r="B9" s="107"/>
      <c r="C9" s="107"/>
      <c r="D9" s="108">
        <v>39</v>
      </c>
      <c r="E9" s="108"/>
      <c r="F9" s="109" t="s">
        <v>22</v>
      </c>
      <c r="G9" s="109"/>
      <c r="H9" s="110" t="s">
        <v>23</v>
      </c>
      <c r="I9" s="109"/>
      <c r="J9" s="109"/>
      <c r="K9" s="41" t="s">
        <v>21</v>
      </c>
    </row>
    <row r="10" spans="1:11" s="4" customFormat="1" ht="50.25" customHeight="1" thickBot="1">
      <c r="A10" s="111" t="s">
        <v>70</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ht="18.75">
      <c r="A14" s="6"/>
      <c r="B14" s="103" t="s">
        <v>71</v>
      </c>
      <c r="C14" s="104"/>
      <c r="D14" s="104"/>
      <c r="E14" s="104"/>
      <c r="F14" s="104"/>
      <c r="G14" s="104"/>
      <c r="H14" s="104"/>
      <c r="I14" s="104"/>
      <c r="J14" s="105"/>
      <c r="K14" s="57"/>
    </row>
    <row r="15" spans="1:11" ht="15.75">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c r="A17" s="8"/>
      <c r="B17" s="61" t="s">
        <v>45</v>
      </c>
      <c r="C17" s="66" t="s">
        <v>74</v>
      </c>
      <c r="D17" s="50">
        <v>2</v>
      </c>
      <c r="E17" s="51">
        <v>4.8499999999999996</v>
      </c>
      <c r="F17" s="52"/>
      <c r="G17" s="52"/>
      <c r="H17" s="59"/>
      <c r="I17" s="60"/>
      <c r="J17" s="65">
        <f>E17*D17</f>
        <v>9.6999999999999993</v>
      </c>
      <c r="K17" s="57"/>
    </row>
    <row r="18" spans="1:11">
      <c r="A18" s="8"/>
      <c r="B18" s="61"/>
      <c r="C18" s="78"/>
      <c r="D18" s="50"/>
      <c r="E18" s="51"/>
      <c r="F18" s="52"/>
      <c r="G18" s="52"/>
      <c r="H18" s="59"/>
      <c r="I18" s="60"/>
      <c r="J18" s="65"/>
      <c r="K18" s="57"/>
    </row>
    <row r="19" spans="1:11">
      <c r="A19" s="8"/>
      <c r="B19" s="61"/>
      <c r="C19" s="66" t="s">
        <v>74</v>
      </c>
      <c r="D19" s="50">
        <v>2</v>
      </c>
      <c r="E19" s="51">
        <v>4.75</v>
      </c>
      <c r="F19" s="52"/>
      <c r="G19" s="52"/>
      <c r="H19" s="59"/>
      <c r="I19" s="60"/>
      <c r="J19" s="65">
        <f>E19*D19</f>
        <v>9.5</v>
      </c>
      <c r="K19" s="57"/>
    </row>
    <row r="20" spans="1:11">
      <c r="A20" s="8"/>
      <c r="B20" s="61"/>
      <c r="C20" s="78"/>
      <c r="D20" s="50"/>
      <c r="E20" s="51"/>
      <c r="F20" s="52"/>
      <c r="G20" s="52"/>
      <c r="H20" s="59"/>
      <c r="I20" s="60"/>
      <c r="J20" s="65"/>
      <c r="K20" s="57"/>
    </row>
    <row r="21" spans="1:11">
      <c r="A21" s="8"/>
      <c r="B21" s="67"/>
      <c r="C21" s="50"/>
      <c r="D21" s="50"/>
      <c r="E21" s="51"/>
      <c r="F21" s="52"/>
      <c r="G21" s="52"/>
      <c r="H21" s="59"/>
      <c r="I21" s="60"/>
      <c r="J21" s="65"/>
      <c r="K21" s="57"/>
    </row>
    <row r="22" spans="1:11">
      <c r="A22" s="8"/>
      <c r="B22" s="75"/>
      <c r="C22" s="70"/>
      <c r="D22" s="68"/>
      <c r="E22" s="51"/>
      <c r="F22" s="52"/>
      <c r="G22" s="52"/>
      <c r="H22" s="59"/>
      <c r="I22" s="60"/>
      <c r="J22" s="65"/>
      <c r="K22" s="57"/>
    </row>
    <row r="23" spans="1:11" ht="14.25" customHeight="1">
      <c r="A23" s="8"/>
      <c r="B23" s="75"/>
      <c r="C23" s="70"/>
      <c r="D23" s="68"/>
      <c r="E23" s="51"/>
      <c r="F23" s="52"/>
      <c r="G23" s="52"/>
      <c r="H23" s="59"/>
      <c r="I23" s="60"/>
      <c r="J23" s="65"/>
      <c r="K23" s="63"/>
    </row>
    <row r="24" spans="1:11" ht="14.25" customHeight="1">
      <c r="A24" s="8"/>
      <c r="B24" s="75"/>
      <c r="C24" s="70"/>
      <c r="D24" s="68"/>
      <c r="E24" s="51"/>
      <c r="F24" s="52"/>
      <c r="G24" s="52"/>
      <c r="H24" s="59"/>
      <c r="I24" s="60"/>
      <c r="J24" s="65"/>
      <c r="K24" s="63"/>
    </row>
    <row r="25" spans="1:11" ht="14.25" customHeight="1">
      <c r="A25" s="8"/>
      <c r="B25" s="75"/>
      <c r="C25" s="70"/>
      <c r="D25" s="77"/>
      <c r="E25" s="51"/>
      <c r="F25" s="52"/>
      <c r="G25" s="53"/>
      <c r="H25" s="59"/>
      <c r="I25" s="60"/>
      <c r="J25" s="65"/>
      <c r="K25" s="63"/>
    </row>
    <row r="26" spans="1:11">
      <c r="A26" s="8"/>
      <c r="B26" s="58"/>
      <c r="C26" s="50"/>
      <c r="D26" s="62"/>
      <c r="E26" s="52"/>
      <c r="F26" s="52"/>
      <c r="G26" s="53"/>
      <c r="H26" s="59"/>
      <c r="I26" s="60"/>
      <c r="J26" s="56"/>
      <c r="K26" s="63"/>
    </row>
    <row r="27" spans="1:11">
      <c r="A27" s="9"/>
      <c r="B27" s="10"/>
      <c r="C27" s="11"/>
      <c r="D27" s="12"/>
      <c r="E27" s="13"/>
      <c r="F27" s="13"/>
      <c r="G27" s="13"/>
      <c r="H27" s="14"/>
      <c r="I27" s="15"/>
      <c r="J27" s="15"/>
      <c r="K27" s="16"/>
    </row>
    <row r="28" spans="1:11" ht="15.75" thickBot="1">
      <c r="A28" s="17"/>
      <c r="B28" s="18" t="s">
        <v>12</v>
      </c>
      <c r="C28" s="19"/>
      <c r="D28" s="20"/>
      <c r="E28" s="21"/>
      <c r="F28" s="22"/>
      <c r="G28" s="23"/>
      <c r="H28" s="24"/>
      <c r="I28" s="24"/>
      <c r="J28" s="64">
        <f>SUM(J15:J27)</f>
        <v>19.2</v>
      </c>
      <c r="K28" s="25"/>
    </row>
    <row r="29" spans="1:11" ht="16.5" thickTop="1">
      <c r="A29" s="26"/>
      <c r="B29" s="27" t="s">
        <v>13</v>
      </c>
      <c r="C29" s="28"/>
      <c r="D29" s="29"/>
      <c r="E29" s="30"/>
      <c r="F29" s="1"/>
      <c r="G29" s="30"/>
      <c r="H29" s="28"/>
      <c r="I29" s="28"/>
      <c r="J29" s="28" t="s">
        <v>14</v>
      </c>
      <c r="K29" s="31"/>
    </row>
    <row r="30" spans="1:11" ht="15.75">
      <c r="A30" s="32"/>
      <c r="B30" s="33" t="s">
        <v>15</v>
      </c>
      <c r="C30" s="34"/>
      <c r="D30" s="35"/>
      <c r="E30" s="34"/>
      <c r="F30" s="3"/>
      <c r="G30" s="34"/>
      <c r="H30" s="34"/>
      <c r="I30" s="34"/>
      <c r="J30" s="33" t="s">
        <v>16</v>
      </c>
      <c r="K30"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686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6865"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D140-E47E-4FD1-8569-A91E0EA07EC9}">
  <sheetPr>
    <pageSetUpPr fitToPage="1"/>
  </sheetPr>
  <dimension ref="A1:K32"/>
  <sheetViews>
    <sheetView view="pageBreakPreview" zoomScale="115" zoomScaleSheetLayoutView="115" workbookViewId="0">
      <selection activeCell="J15" sqref="J15"/>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37</v>
      </c>
      <c r="E9" s="108"/>
      <c r="F9" s="109" t="s">
        <v>22</v>
      </c>
      <c r="G9" s="109"/>
      <c r="H9" s="110" t="s">
        <v>23</v>
      </c>
      <c r="I9" s="109"/>
      <c r="J9" s="109"/>
      <c r="K9" s="41" t="s">
        <v>21</v>
      </c>
    </row>
    <row r="10" spans="1:11" s="4" customFormat="1" ht="50.25" customHeight="1" thickBot="1">
      <c r="A10" s="111" t="s">
        <v>69</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ht="18.75">
      <c r="A14" s="6"/>
      <c r="B14" s="103" t="s">
        <v>67</v>
      </c>
      <c r="C14" s="104"/>
      <c r="D14" s="104"/>
      <c r="E14" s="104"/>
      <c r="F14" s="104"/>
      <c r="G14" s="104"/>
      <c r="H14" s="104"/>
      <c r="I14" s="104"/>
      <c r="J14" s="105"/>
      <c r="K14" s="57"/>
    </row>
    <row r="15" spans="1:11" ht="15.75">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c r="A17" s="8"/>
      <c r="B17" s="61" t="s">
        <v>45</v>
      </c>
      <c r="C17" s="66" t="s">
        <v>24</v>
      </c>
      <c r="D17" s="50">
        <v>2</v>
      </c>
      <c r="E17" s="51">
        <v>4.8499999999999996</v>
      </c>
      <c r="F17" s="52"/>
      <c r="G17" s="52">
        <v>3.6</v>
      </c>
      <c r="H17" s="59"/>
      <c r="I17" s="60"/>
      <c r="J17" s="65">
        <f>G17*E17*D17</f>
        <v>34.92</v>
      </c>
      <c r="K17" s="57"/>
    </row>
    <row r="18" spans="1:11">
      <c r="A18" s="8"/>
      <c r="B18" s="61"/>
      <c r="C18" s="78"/>
      <c r="D18" s="50"/>
      <c r="E18" s="51"/>
      <c r="F18" s="52"/>
      <c r="G18" s="52"/>
      <c r="H18" s="59"/>
      <c r="I18" s="60"/>
      <c r="J18" s="65"/>
      <c r="K18" s="57"/>
    </row>
    <row r="19" spans="1:11">
      <c r="A19" s="8"/>
      <c r="B19" s="61"/>
      <c r="C19" s="66" t="s">
        <v>24</v>
      </c>
      <c r="D19" s="50">
        <v>2</v>
      </c>
      <c r="E19" s="51">
        <v>4.75</v>
      </c>
      <c r="F19" s="52"/>
      <c r="G19" s="52">
        <v>3.6</v>
      </c>
      <c r="H19" s="59"/>
      <c r="I19" s="60"/>
      <c r="J19" s="65">
        <f>G19*E19*D19</f>
        <v>34.200000000000003</v>
      </c>
      <c r="K19" s="57"/>
    </row>
    <row r="20" spans="1:11">
      <c r="A20" s="8"/>
      <c r="B20" s="61"/>
      <c r="C20" s="78"/>
      <c r="D20" s="50"/>
      <c r="E20" s="51"/>
      <c r="F20" s="52"/>
      <c r="G20" s="52"/>
      <c r="H20" s="59"/>
      <c r="I20" s="60"/>
      <c r="J20" s="65"/>
      <c r="K20" s="57"/>
    </row>
    <row r="21" spans="1:11">
      <c r="A21" s="8"/>
      <c r="B21" s="67" t="s">
        <v>32</v>
      </c>
      <c r="C21" s="50"/>
      <c r="D21" s="50"/>
      <c r="E21" s="51"/>
      <c r="F21" s="52"/>
      <c r="G21" s="52"/>
      <c r="H21" s="59"/>
      <c r="I21" s="60"/>
      <c r="J21" s="65"/>
      <c r="K21" s="57"/>
    </row>
    <row r="22" spans="1:11">
      <c r="A22" s="8"/>
      <c r="B22" s="75" t="s">
        <v>34</v>
      </c>
      <c r="C22" s="70" t="s">
        <v>27</v>
      </c>
      <c r="D22" s="68">
        <v>-1</v>
      </c>
      <c r="E22" s="151">
        <v>1</v>
      </c>
      <c r="F22" s="152"/>
      <c r="G22" s="152">
        <v>1.9</v>
      </c>
      <c r="H22" s="153"/>
      <c r="I22" s="153"/>
      <c r="J22" s="154">
        <f>G22*E22*D22</f>
        <v>-1.9</v>
      </c>
      <c r="K22" s="57"/>
    </row>
    <row r="23" spans="1:11">
      <c r="A23" s="8"/>
      <c r="B23" s="49"/>
      <c r="C23" s="76"/>
      <c r="D23" s="50"/>
      <c r="E23" s="151"/>
      <c r="F23" s="152"/>
      <c r="G23" s="155"/>
      <c r="H23" s="153"/>
      <c r="I23" s="153"/>
      <c r="J23" s="154"/>
      <c r="K23" s="57"/>
    </row>
    <row r="24" spans="1:11" ht="14.25" customHeight="1">
      <c r="A24" s="8"/>
      <c r="B24" s="67" t="s">
        <v>33</v>
      </c>
      <c r="C24" s="50"/>
      <c r="D24" s="50"/>
      <c r="E24" s="151"/>
      <c r="F24" s="152"/>
      <c r="G24" s="155"/>
      <c r="H24" s="153"/>
      <c r="I24" s="153"/>
      <c r="J24" s="154"/>
      <c r="K24" s="63"/>
    </row>
    <row r="25" spans="1:11" ht="14.25" customHeight="1">
      <c r="A25" s="8"/>
      <c r="B25" s="75" t="s">
        <v>35</v>
      </c>
      <c r="C25" s="70" t="s">
        <v>27</v>
      </c>
      <c r="D25" s="68">
        <v>-3</v>
      </c>
      <c r="E25" s="151">
        <v>1.3</v>
      </c>
      <c r="F25" s="152"/>
      <c r="G25" s="152">
        <v>1.4</v>
      </c>
      <c r="H25" s="153"/>
      <c r="I25" s="153"/>
      <c r="J25" s="154">
        <f t="shared" ref="J25:J26" si="0">G25*E25*D25</f>
        <v>-5.4599999999999991</v>
      </c>
      <c r="K25" s="63"/>
    </row>
    <row r="26" spans="1:11" ht="14.25" customHeight="1">
      <c r="A26" s="8"/>
      <c r="B26" s="75" t="s">
        <v>36</v>
      </c>
      <c r="C26" s="70" t="s">
        <v>27</v>
      </c>
      <c r="D26" s="68">
        <v>-1</v>
      </c>
      <c r="E26" s="151">
        <v>0.6</v>
      </c>
      <c r="F26" s="152"/>
      <c r="G26" s="152">
        <v>0.6</v>
      </c>
      <c r="H26" s="153"/>
      <c r="I26" s="153"/>
      <c r="J26" s="154">
        <f t="shared" si="0"/>
        <v>-0.36</v>
      </c>
      <c r="K26" s="63"/>
    </row>
    <row r="27" spans="1:11" ht="14.25" customHeight="1">
      <c r="A27" s="8"/>
      <c r="B27" s="75"/>
      <c r="C27" s="70"/>
      <c r="D27" s="77"/>
      <c r="E27" s="51"/>
      <c r="F27" s="52"/>
      <c r="G27" s="53"/>
      <c r="H27" s="59"/>
      <c r="I27" s="60"/>
      <c r="J27" s="65"/>
      <c r="K27" s="63"/>
    </row>
    <row r="28" spans="1:11">
      <c r="A28" s="8"/>
      <c r="B28" s="58"/>
      <c r="C28" s="50"/>
      <c r="D28" s="62"/>
      <c r="E28" s="52"/>
      <c r="F28" s="52"/>
      <c r="G28" s="53"/>
      <c r="H28" s="59"/>
      <c r="I28" s="60"/>
      <c r="J28" s="56"/>
      <c r="K28" s="63"/>
    </row>
    <row r="29" spans="1:11">
      <c r="A29" s="9"/>
      <c r="B29" s="10"/>
      <c r="C29" s="11"/>
      <c r="D29" s="12"/>
      <c r="E29" s="13"/>
      <c r="F29" s="13"/>
      <c r="G29" s="13"/>
      <c r="H29" s="14"/>
      <c r="I29" s="15"/>
      <c r="J29" s="15"/>
      <c r="K29" s="16"/>
    </row>
    <row r="30" spans="1:11" ht="15.75" thickBot="1">
      <c r="A30" s="17"/>
      <c r="B30" s="18" t="s">
        <v>12</v>
      </c>
      <c r="C30" s="19"/>
      <c r="D30" s="20"/>
      <c r="E30" s="21"/>
      <c r="F30" s="22"/>
      <c r="G30" s="23"/>
      <c r="H30" s="24"/>
      <c r="I30" s="24"/>
      <c r="J30" s="64">
        <f>SUM(J15:J29)</f>
        <v>61.4</v>
      </c>
      <c r="K30" s="25"/>
    </row>
    <row r="31" spans="1:11" ht="16.5" thickTop="1">
      <c r="A31" s="26"/>
      <c r="B31" s="27" t="s">
        <v>13</v>
      </c>
      <c r="C31" s="28"/>
      <c r="D31" s="29"/>
      <c r="E31" s="30"/>
      <c r="F31" s="1"/>
      <c r="G31" s="30"/>
      <c r="H31" s="28"/>
      <c r="I31" s="28"/>
      <c r="J31" s="28" t="s">
        <v>14</v>
      </c>
      <c r="K31" s="31"/>
    </row>
    <row r="32" spans="1:11" ht="15.75">
      <c r="A32" s="32"/>
      <c r="B32" s="33" t="s">
        <v>15</v>
      </c>
      <c r="C32" s="34"/>
      <c r="D32" s="35"/>
      <c r="E32" s="34"/>
      <c r="F32" s="3"/>
      <c r="G32" s="34"/>
      <c r="H32" s="34"/>
      <c r="I32" s="34"/>
      <c r="J32" s="33" t="s">
        <v>16</v>
      </c>
      <c r="K32"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58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5841"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E20F-8F7B-417D-BEDF-E19A137F12C7}">
  <sheetPr>
    <pageSetUpPr fitToPage="1"/>
  </sheetPr>
  <dimension ref="A1:K28"/>
  <sheetViews>
    <sheetView view="pageBreakPreview" zoomScale="115" zoomScaleSheetLayoutView="115" workbookViewId="0">
      <selection activeCell="J26" sqref="J26"/>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36</v>
      </c>
      <c r="E9" s="108"/>
      <c r="F9" s="109" t="s">
        <v>22</v>
      </c>
      <c r="G9" s="109"/>
      <c r="H9" s="110" t="s">
        <v>23</v>
      </c>
      <c r="I9" s="109"/>
      <c r="J9" s="109"/>
      <c r="K9" s="41" t="s">
        <v>21</v>
      </c>
    </row>
    <row r="10" spans="1:11" s="4" customFormat="1" ht="50.25" customHeight="1" thickBot="1">
      <c r="A10" s="111" t="s">
        <v>66</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ht="18.75">
      <c r="A14" s="6"/>
      <c r="B14" s="103" t="s">
        <v>68</v>
      </c>
      <c r="C14" s="104"/>
      <c r="D14" s="104"/>
      <c r="E14" s="104"/>
      <c r="F14" s="104"/>
      <c r="G14" s="104"/>
      <c r="H14" s="104"/>
      <c r="I14" s="104"/>
      <c r="J14" s="105"/>
      <c r="K14" s="57"/>
    </row>
    <row r="15" spans="1:11" ht="15.75">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c r="A17" s="8"/>
      <c r="B17" s="61" t="s">
        <v>46</v>
      </c>
      <c r="C17" s="66" t="s">
        <v>24</v>
      </c>
      <c r="D17" s="50">
        <v>2</v>
      </c>
      <c r="E17" s="51">
        <v>4.45</v>
      </c>
      <c r="F17" s="52"/>
      <c r="G17" s="52">
        <v>1.1000000000000001</v>
      </c>
      <c r="H17" s="59"/>
      <c r="I17" s="60"/>
      <c r="J17" s="65">
        <f>G17*E17*D17</f>
        <v>9.7900000000000009</v>
      </c>
      <c r="K17" s="57"/>
    </row>
    <row r="18" spans="1:11">
      <c r="A18" s="8"/>
      <c r="B18" s="61"/>
      <c r="C18" s="78"/>
      <c r="D18" s="50"/>
      <c r="E18" s="51"/>
      <c r="F18" s="52"/>
      <c r="G18" s="52"/>
      <c r="H18" s="59"/>
      <c r="I18" s="60"/>
      <c r="J18" s="65"/>
      <c r="K18" s="57"/>
    </row>
    <row r="19" spans="1:11">
      <c r="A19" s="8"/>
      <c r="B19" s="61"/>
      <c r="C19" s="66" t="s">
        <v>24</v>
      </c>
      <c r="D19" s="50">
        <v>2</v>
      </c>
      <c r="E19" s="51">
        <v>4.3499999999999996</v>
      </c>
      <c r="F19" s="52"/>
      <c r="G19" s="52">
        <v>1.1000000000000001</v>
      </c>
      <c r="H19" s="59"/>
      <c r="I19" s="60"/>
      <c r="J19" s="65">
        <f>G19*E19*D19</f>
        <v>9.57</v>
      </c>
      <c r="K19" s="57"/>
    </row>
    <row r="20" spans="1:11">
      <c r="A20" s="8"/>
      <c r="B20" s="61"/>
      <c r="C20" s="66"/>
      <c r="D20" s="62"/>
      <c r="E20" s="51"/>
      <c r="F20" s="52"/>
      <c r="G20" s="80"/>
      <c r="H20" s="59"/>
      <c r="I20" s="60"/>
      <c r="J20" s="65"/>
      <c r="K20" s="63"/>
    </row>
    <row r="21" spans="1:11">
      <c r="A21" s="8"/>
      <c r="B21" s="61" t="s">
        <v>82</v>
      </c>
      <c r="C21" s="146" t="s">
        <v>24</v>
      </c>
      <c r="D21" s="50">
        <v>2</v>
      </c>
      <c r="E21" s="51">
        <v>4.75</v>
      </c>
      <c r="F21" s="52"/>
      <c r="G21" s="80">
        <v>0.2</v>
      </c>
      <c r="H21" s="59"/>
      <c r="I21" s="60"/>
      <c r="J21" s="65">
        <f t="shared" ref="J21:J22" si="0">G21*E21*D21</f>
        <v>1.9000000000000001</v>
      </c>
      <c r="K21" s="63"/>
    </row>
    <row r="22" spans="1:11">
      <c r="A22" s="8"/>
      <c r="B22" s="61"/>
      <c r="C22" s="148"/>
      <c r="D22" s="50">
        <v>2</v>
      </c>
      <c r="E22" s="51">
        <v>4.8499999999999996</v>
      </c>
      <c r="F22" s="52"/>
      <c r="G22" s="80">
        <v>0.2</v>
      </c>
      <c r="H22" s="59"/>
      <c r="I22" s="60"/>
      <c r="J22" s="65">
        <f t="shared" si="0"/>
        <v>1.94</v>
      </c>
      <c r="K22" s="63"/>
    </row>
    <row r="23" spans="1:11" ht="14.25" customHeight="1">
      <c r="A23" s="8"/>
      <c r="B23" s="75"/>
      <c r="C23" s="70"/>
      <c r="D23" s="77"/>
      <c r="E23" s="51"/>
      <c r="F23" s="52"/>
      <c r="G23" s="53"/>
      <c r="H23" s="59"/>
      <c r="I23" s="60"/>
      <c r="J23" s="65"/>
      <c r="K23" s="63"/>
    </row>
    <row r="24" spans="1:1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SUM(J15:J25)</f>
        <v>23.2</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4">
    <mergeCell ref="C21:C22"/>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481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481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E5FA-1FA3-48A7-9BF8-9F9FC72A2E7D}">
  <sheetPr>
    <pageSetUpPr fitToPage="1"/>
  </sheetPr>
  <dimension ref="A1:K41"/>
  <sheetViews>
    <sheetView view="pageBreakPreview" zoomScale="115" zoomScaleSheetLayoutView="115" workbookViewId="0">
      <selection activeCell="J15" sqref="J15"/>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35</v>
      </c>
      <c r="E9" s="108"/>
      <c r="F9" s="109" t="s">
        <v>22</v>
      </c>
      <c r="G9" s="109"/>
      <c r="H9" s="110" t="s">
        <v>23</v>
      </c>
      <c r="I9" s="109"/>
      <c r="J9" s="109"/>
      <c r="K9" s="41" t="s">
        <v>21</v>
      </c>
    </row>
    <row r="10" spans="1:11" s="4" customFormat="1" ht="65.25" customHeight="1" thickBot="1">
      <c r="A10" s="111" t="s">
        <v>64</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ht="18.75">
      <c r="A14" s="6"/>
      <c r="B14" s="103" t="s">
        <v>65</v>
      </c>
      <c r="C14" s="104"/>
      <c r="D14" s="104"/>
      <c r="E14" s="104"/>
      <c r="F14" s="104"/>
      <c r="G14" s="104"/>
      <c r="H14" s="104"/>
      <c r="I14" s="104"/>
      <c r="J14" s="105"/>
      <c r="K14" s="57"/>
    </row>
    <row r="15" spans="1:11" ht="15.75">
      <c r="A15" s="8"/>
      <c r="B15" s="69"/>
      <c r="C15" s="7"/>
      <c r="D15" s="50"/>
      <c r="E15" s="51"/>
      <c r="F15" s="52"/>
      <c r="G15" s="53"/>
      <c r="H15" s="59"/>
      <c r="I15" s="60"/>
      <c r="J15" s="65"/>
      <c r="K15" s="57"/>
    </row>
    <row r="16" spans="1:11">
      <c r="A16" s="8"/>
      <c r="B16" s="61" t="s">
        <v>42</v>
      </c>
      <c r="C16" s="7"/>
      <c r="D16" s="50"/>
      <c r="E16" s="51"/>
      <c r="F16" s="52"/>
      <c r="G16" s="53"/>
      <c r="H16" s="59"/>
      <c r="I16" s="60"/>
      <c r="J16" s="65"/>
      <c r="K16" s="57"/>
    </row>
    <row r="17" spans="1:11">
      <c r="A17" s="8"/>
      <c r="B17" s="61" t="s">
        <v>35</v>
      </c>
      <c r="C17" s="66" t="s">
        <v>24</v>
      </c>
      <c r="D17" s="50">
        <v>1</v>
      </c>
      <c r="E17" s="51">
        <v>2.1</v>
      </c>
      <c r="F17" s="52"/>
      <c r="G17" s="52">
        <v>2.75</v>
      </c>
      <c r="H17" s="59"/>
      <c r="I17" s="60"/>
      <c r="J17" s="65">
        <f>G17*E17*D17</f>
        <v>5.7750000000000004</v>
      </c>
      <c r="K17" s="57"/>
    </row>
    <row r="18" spans="1:11">
      <c r="A18" s="8"/>
      <c r="B18" s="61"/>
      <c r="C18" s="78"/>
      <c r="D18" s="50"/>
      <c r="E18" s="51"/>
      <c r="F18" s="52"/>
      <c r="G18" s="52"/>
      <c r="H18" s="59"/>
      <c r="I18" s="60"/>
      <c r="J18" s="65"/>
      <c r="K18" s="57"/>
    </row>
    <row r="19" spans="1:11">
      <c r="A19" s="8"/>
      <c r="B19" s="61" t="s">
        <v>36</v>
      </c>
      <c r="C19" s="66" t="s">
        <v>24</v>
      </c>
      <c r="D19" s="50">
        <v>1</v>
      </c>
      <c r="E19" s="51">
        <v>1.7</v>
      </c>
      <c r="F19" s="52"/>
      <c r="G19" s="52">
        <v>2.75</v>
      </c>
      <c r="H19" s="59"/>
      <c r="I19" s="60"/>
      <c r="J19" s="65">
        <f>G19*E19*D19</f>
        <v>4.6749999999999998</v>
      </c>
      <c r="K19" s="57"/>
    </row>
    <row r="20" spans="1:11">
      <c r="A20" s="8"/>
      <c r="B20" s="61"/>
      <c r="C20" s="78"/>
      <c r="D20" s="50"/>
      <c r="E20" s="51"/>
      <c r="F20" s="52"/>
      <c r="G20" s="52"/>
      <c r="H20" s="59"/>
      <c r="I20" s="60"/>
      <c r="J20" s="65"/>
      <c r="K20" s="57"/>
    </row>
    <row r="21" spans="1:11">
      <c r="A21" s="8"/>
      <c r="B21" s="61" t="s">
        <v>78</v>
      </c>
      <c r="C21" s="66" t="s">
        <v>24</v>
      </c>
      <c r="D21" s="50">
        <v>1</v>
      </c>
      <c r="E21" s="51">
        <v>2.25</v>
      </c>
      <c r="F21" s="52"/>
      <c r="G21" s="52">
        <v>2.75</v>
      </c>
      <c r="H21" s="59"/>
      <c r="I21" s="60"/>
      <c r="J21" s="65">
        <f>G21*E21*D21</f>
        <v>6.1875</v>
      </c>
      <c r="K21" s="57"/>
    </row>
    <row r="22" spans="1:11">
      <c r="A22" s="8"/>
      <c r="B22" s="61"/>
      <c r="C22" s="78"/>
      <c r="D22" s="50"/>
      <c r="E22" s="51"/>
      <c r="F22" s="52"/>
      <c r="G22" s="52"/>
      <c r="H22" s="59"/>
      <c r="I22" s="60"/>
      <c r="J22" s="65"/>
      <c r="K22" s="57"/>
    </row>
    <row r="23" spans="1:11">
      <c r="A23" s="8"/>
      <c r="B23" s="61" t="s">
        <v>79</v>
      </c>
      <c r="C23" s="66" t="s">
        <v>24</v>
      </c>
      <c r="D23" s="50">
        <v>1</v>
      </c>
      <c r="E23" s="51">
        <v>4.45</v>
      </c>
      <c r="F23" s="52"/>
      <c r="G23" s="52">
        <v>2.75</v>
      </c>
      <c r="H23" s="59"/>
      <c r="I23" s="60"/>
      <c r="J23" s="65">
        <f>G23*E23*D23</f>
        <v>12.237500000000001</v>
      </c>
      <c r="K23" s="57"/>
    </row>
    <row r="24" spans="1:11">
      <c r="A24" s="8"/>
      <c r="B24" s="61"/>
      <c r="C24" s="78"/>
      <c r="D24" s="50"/>
      <c r="E24" s="51"/>
      <c r="F24" s="52"/>
      <c r="G24" s="52"/>
      <c r="H24" s="59"/>
      <c r="I24" s="60"/>
      <c r="J24" s="65"/>
      <c r="K24" s="57"/>
    </row>
    <row r="25" spans="1:11">
      <c r="A25" s="8"/>
      <c r="B25" s="61" t="s">
        <v>80</v>
      </c>
      <c r="C25" s="66" t="s">
        <v>24</v>
      </c>
      <c r="D25" s="50">
        <v>1</v>
      </c>
      <c r="E25" s="51">
        <v>4.3499999999999996</v>
      </c>
      <c r="F25" s="52"/>
      <c r="G25" s="52">
        <v>2.75</v>
      </c>
      <c r="H25" s="59"/>
      <c r="I25" s="60"/>
      <c r="J25" s="65">
        <f>G25*E25*D25</f>
        <v>11.962499999999999</v>
      </c>
      <c r="K25" s="57"/>
    </row>
    <row r="26" spans="1:11">
      <c r="A26" s="8"/>
      <c r="B26" s="61"/>
      <c r="C26" s="78"/>
      <c r="D26" s="50"/>
      <c r="E26" s="51"/>
      <c r="F26" s="52"/>
      <c r="G26" s="52"/>
      <c r="H26" s="59"/>
      <c r="I26" s="60"/>
      <c r="J26" s="65"/>
      <c r="K26" s="57"/>
    </row>
    <row r="27" spans="1:11">
      <c r="A27" s="8"/>
      <c r="B27" s="61" t="s">
        <v>81</v>
      </c>
      <c r="C27" s="66" t="s">
        <v>24</v>
      </c>
      <c r="D27" s="50">
        <v>1</v>
      </c>
      <c r="E27" s="51">
        <v>2.75</v>
      </c>
      <c r="F27" s="52"/>
      <c r="G27" s="52">
        <v>2.75</v>
      </c>
      <c r="H27" s="59"/>
      <c r="I27" s="60"/>
      <c r="J27" s="65">
        <f>G27*E27*D27</f>
        <v>7.5625</v>
      </c>
      <c r="K27" s="57"/>
    </row>
    <row r="28" spans="1:11">
      <c r="A28" s="8"/>
      <c r="B28" s="61"/>
      <c r="C28" s="66"/>
      <c r="D28" s="50"/>
      <c r="E28" s="51"/>
      <c r="F28" s="52"/>
      <c r="G28" s="52"/>
      <c r="H28" s="59"/>
      <c r="I28" s="60"/>
      <c r="J28" s="65"/>
      <c r="K28" s="57"/>
    </row>
    <row r="29" spans="1:11">
      <c r="A29" s="8"/>
      <c r="B29" s="67" t="s">
        <v>32</v>
      </c>
      <c r="C29" s="50"/>
      <c r="D29" s="50"/>
      <c r="E29" s="51"/>
      <c r="F29" s="52"/>
      <c r="G29" s="52"/>
      <c r="H29" s="59"/>
      <c r="I29" s="60"/>
      <c r="J29" s="65"/>
      <c r="K29" s="57"/>
    </row>
    <row r="30" spans="1:11">
      <c r="A30" s="8"/>
      <c r="B30" s="75" t="s">
        <v>34</v>
      </c>
      <c r="C30" s="70" t="s">
        <v>27</v>
      </c>
      <c r="D30" s="68">
        <v>-1</v>
      </c>
      <c r="E30" s="151">
        <v>1</v>
      </c>
      <c r="F30" s="152"/>
      <c r="G30" s="152">
        <v>2.2000000000000002</v>
      </c>
      <c r="H30" s="153"/>
      <c r="I30" s="153"/>
      <c r="J30" s="154">
        <f>G30*E30*D30</f>
        <v>-2.2000000000000002</v>
      </c>
      <c r="K30" s="57"/>
    </row>
    <row r="31" spans="1:11">
      <c r="A31" s="8"/>
      <c r="B31" s="75" t="s">
        <v>41</v>
      </c>
      <c r="C31" s="70" t="s">
        <v>27</v>
      </c>
      <c r="D31" s="68">
        <v>-1</v>
      </c>
      <c r="E31" s="151">
        <v>0.9</v>
      </c>
      <c r="F31" s="152"/>
      <c r="G31" s="152">
        <v>2.2000000000000002</v>
      </c>
      <c r="H31" s="153"/>
      <c r="I31" s="153"/>
      <c r="J31" s="154">
        <f>G31*E31*D31</f>
        <v>-1.9800000000000002</v>
      </c>
      <c r="K31" s="57"/>
    </row>
    <row r="32" spans="1:11">
      <c r="A32" s="8"/>
      <c r="B32" s="49"/>
      <c r="C32" s="76"/>
      <c r="D32" s="50"/>
      <c r="E32" s="151"/>
      <c r="F32" s="152"/>
      <c r="G32" s="155"/>
      <c r="H32" s="153"/>
      <c r="I32" s="153"/>
      <c r="J32" s="154"/>
      <c r="K32" s="57"/>
    </row>
    <row r="33" spans="1:11" ht="14.25" customHeight="1">
      <c r="A33" s="8"/>
      <c r="B33" s="67" t="s">
        <v>33</v>
      </c>
      <c r="C33" s="50"/>
      <c r="D33" s="50"/>
      <c r="E33" s="151"/>
      <c r="F33" s="152"/>
      <c r="G33" s="155"/>
      <c r="H33" s="153"/>
      <c r="I33" s="153"/>
      <c r="J33" s="154"/>
      <c r="K33" s="63"/>
    </row>
    <row r="34" spans="1:11" ht="14.25" customHeight="1">
      <c r="A34" s="8"/>
      <c r="B34" s="75" t="s">
        <v>35</v>
      </c>
      <c r="C34" s="70" t="s">
        <v>27</v>
      </c>
      <c r="D34" s="68">
        <v>-3</v>
      </c>
      <c r="E34" s="151">
        <v>1.3</v>
      </c>
      <c r="F34" s="152"/>
      <c r="G34" s="152">
        <v>1.4</v>
      </c>
      <c r="H34" s="153"/>
      <c r="I34" s="153"/>
      <c r="J34" s="154">
        <f t="shared" ref="J34:J35" si="0">G34*E34*D34</f>
        <v>-5.4599999999999991</v>
      </c>
      <c r="K34" s="63"/>
    </row>
    <row r="35" spans="1:11" ht="14.25" customHeight="1">
      <c r="A35" s="8"/>
      <c r="B35" s="75" t="s">
        <v>36</v>
      </c>
      <c r="C35" s="70" t="s">
        <v>27</v>
      </c>
      <c r="D35" s="68">
        <v>-1</v>
      </c>
      <c r="E35" s="151">
        <v>0.6</v>
      </c>
      <c r="F35" s="152"/>
      <c r="G35" s="152">
        <v>0.6</v>
      </c>
      <c r="H35" s="153"/>
      <c r="I35" s="153"/>
      <c r="J35" s="154">
        <f t="shared" si="0"/>
        <v>-0.36</v>
      </c>
      <c r="K35" s="63"/>
    </row>
    <row r="36" spans="1:11" ht="14.25" customHeight="1">
      <c r="A36" s="8"/>
      <c r="B36" s="75"/>
      <c r="C36" s="70"/>
      <c r="D36" s="77"/>
      <c r="E36" s="51"/>
      <c r="F36" s="52"/>
      <c r="G36" s="53"/>
      <c r="H36" s="59"/>
      <c r="I36" s="60"/>
      <c r="J36" s="65"/>
      <c r="K36" s="63"/>
    </row>
    <row r="37" spans="1:11">
      <c r="A37" s="8"/>
      <c r="B37" s="58"/>
      <c r="C37" s="50"/>
      <c r="D37" s="62"/>
      <c r="E37" s="52"/>
      <c r="F37" s="52"/>
      <c r="G37" s="53"/>
      <c r="H37" s="59"/>
      <c r="I37" s="60"/>
      <c r="J37" s="56"/>
      <c r="K37" s="63"/>
    </row>
    <row r="38" spans="1:11">
      <c r="A38" s="9"/>
      <c r="B38" s="10"/>
      <c r="C38" s="11"/>
      <c r="D38" s="12"/>
      <c r="E38" s="13"/>
      <c r="F38" s="13"/>
      <c r="G38" s="13"/>
      <c r="H38" s="14"/>
      <c r="I38" s="15"/>
      <c r="J38" s="15"/>
      <c r="K38" s="16"/>
    </row>
    <row r="39" spans="1:11" ht="15.75" thickBot="1">
      <c r="A39" s="17"/>
      <c r="B39" s="18" t="s">
        <v>12</v>
      </c>
      <c r="C39" s="19"/>
      <c r="D39" s="20"/>
      <c r="E39" s="21"/>
      <c r="F39" s="22"/>
      <c r="G39" s="23"/>
      <c r="H39" s="24"/>
      <c r="I39" s="24"/>
      <c r="J39" s="64">
        <f>SUM(J15:J38)</f>
        <v>38.4</v>
      </c>
      <c r="K39" s="25"/>
    </row>
    <row r="40" spans="1:11" ht="16.5" thickTop="1">
      <c r="A40" s="26"/>
      <c r="B40" s="27" t="s">
        <v>13</v>
      </c>
      <c r="C40" s="28"/>
      <c r="D40" s="29"/>
      <c r="E40" s="30"/>
      <c r="F40" s="1"/>
      <c r="G40" s="30"/>
      <c r="H40" s="28"/>
      <c r="I40" s="28"/>
      <c r="J40" s="28" t="s">
        <v>14</v>
      </c>
      <c r="K40" s="31"/>
    </row>
    <row r="41" spans="1:11" ht="15.75">
      <c r="A41" s="32"/>
      <c r="B41" s="33" t="s">
        <v>15</v>
      </c>
      <c r="C41" s="34"/>
      <c r="D41" s="35"/>
      <c r="E41" s="34"/>
      <c r="F41" s="3"/>
      <c r="G41" s="34"/>
      <c r="H41" s="34"/>
      <c r="I41" s="34"/>
      <c r="J41" s="33" t="s">
        <v>16</v>
      </c>
      <c r="K41"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379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3793"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09CA0-2769-4790-A9FC-10FC8E716891}">
  <sheetPr>
    <pageSetUpPr fitToPage="1"/>
  </sheetPr>
  <dimension ref="A1:K28"/>
  <sheetViews>
    <sheetView view="pageBreakPreview" zoomScale="115" zoomScaleSheetLayoutView="115" workbookViewId="0">
      <selection activeCell="B16" sqref="B16:J1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40</v>
      </c>
      <c r="E9" s="108"/>
      <c r="F9" s="109" t="s">
        <v>22</v>
      </c>
      <c r="G9" s="109"/>
      <c r="H9" s="110" t="s">
        <v>23</v>
      </c>
      <c r="I9" s="109"/>
      <c r="J9" s="109"/>
      <c r="K9" s="41" t="s">
        <v>21</v>
      </c>
    </row>
    <row r="10" spans="1:11" s="4" customFormat="1" ht="63.75" customHeight="1" thickBot="1">
      <c r="A10" s="111" t="s">
        <v>54</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s="2" customFormat="1" ht="14.25" customHeight="1">
      <c r="A13" s="5"/>
      <c r="B13" s="43"/>
      <c r="C13" s="44"/>
      <c r="D13" s="44"/>
      <c r="E13" s="45"/>
      <c r="F13" s="46"/>
      <c r="G13" s="45"/>
      <c r="H13" s="45"/>
      <c r="I13" s="45"/>
      <c r="J13" s="83"/>
      <c r="K13" s="48"/>
    </row>
    <row r="14" spans="1:11" s="2" customFormat="1" ht="18.75" customHeight="1">
      <c r="A14" s="6"/>
      <c r="B14" s="141" t="s">
        <v>55</v>
      </c>
      <c r="C14" s="142"/>
      <c r="D14" s="142"/>
      <c r="E14" s="142"/>
      <c r="F14" s="142"/>
      <c r="G14" s="142"/>
      <c r="H14" s="142"/>
      <c r="I14" s="142"/>
      <c r="J14" s="143"/>
      <c r="K14" s="57"/>
    </row>
    <row r="15" spans="1:11" s="2" customFormat="1" ht="14.25" customHeight="1">
      <c r="A15" s="84"/>
      <c r="B15" s="49"/>
      <c r="C15" s="7"/>
      <c r="D15" s="50"/>
      <c r="E15" s="51"/>
      <c r="F15" s="52"/>
      <c r="G15" s="53"/>
      <c r="H15" s="54"/>
      <c r="I15" s="55"/>
      <c r="J15" s="81"/>
      <c r="K15" s="57"/>
    </row>
    <row r="16" spans="1:11" ht="15.75">
      <c r="A16" s="8"/>
      <c r="B16" s="49" t="s">
        <v>48</v>
      </c>
      <c r="C16" s="87"/>
      <c r="D16" s="88"/>
      <c r="E16" s="89"/>
      <c r="F16" s="90"/>
      <c r="G16" s="91"/>
      <c r="H16" s="92"/>
      <c r="I16" s="92"/>
      <c r="J16" s="93"/>
      <c r="K16" s="57"/>
    </row>
    <row r="17" spans="1:11" ht="14.25" customHeight="1">
      <c r="A17" s="8"/>
      <c r="B17" s="61"/>
      <c r="C17" s="87" t="s">
        <v>24</v>
      </c>
      <c r="D17" s="50">
        <v>1</v>
      </c>
      <c r="E17" s="51">
        <v>4.3499999999999996</v>
      </c>
      <c r="F17" s="52">
        <v>2.7</v>
      </c>
      <c r="G17" s="53"/>
      <c r="H17" s="59"/>
      <c r="I17" s="60"/>
      <c r="J17" s="94">
        <f>F17*E17*D17</f>
        <v>11.744999999999999</v>
      </c>
      <c r="K17" s="57"/>
    </row>
    <row r="18" spans="1:11" ht="14.25" customHeight="1">
      <c r="A18" s="8"/>
      <c r="B18" s="61"/>
      <c r="C18" s="87" t="s">
        <v>24</v>
      </c>
      <c r="D18" s="50">
        <v>1</v>
      </c>
      <c r="E18" s="51">
        <v>2.2000000000000002</v>
      </c>
      <c r="F18" s="52">
        <v>1.7</v>
      </c>
      <c r="G18" s="53"/>
      <c r="H18" s="59"/>
      <c r="I18" s="60"/>
      <c r="J18" s="94">
        <f>F18*E18*D18</f>
        <v>3.74</v>
      </c>
      <c r="K18" s="57"/>
    </row>
    <row r="19" spans="1:11" ht="14.25" customHeight="1">
      <c r="A19" s="8"/>
      <c r="B19" s="61"/>
      <c r="C19" s="87"/>
      <c r="D19" s="62"/>
      <c r="E19" s="51"/>
      <c r="F19" s="52"/>
      <c r="G19" s="53"/>
      <c r="H19" s="85"/>
      <c r="I19" s="86"/>
      <c r="J19" s="94"/>
      <c r="K19" s="57"/>
    </row>
    <row r="20" spans="1:11" ht="14.25" customHeight="1">
      <c r="A20" s="8"/>
      <c r="B20" s="58" t="s">
        <v>59</v>
      </c>
      <c r="C20" s="87"/>
      <c r="D20" s="62"/>
      <c r="E20" s="51"/>
      <c r="F20" s="52"/>
      <c r="G20" s="80"/>
      <c r="H20" s="54"/>
      <c r="I20" s="55"/>
      <c r="J20" s="94"/>
      <c r="K20" s="57"/>
    </row>
    <row r="21" spans="1:11" ht="14.25" customHeight="1">
      <c r="A21" s="8"/>
      <c r="B21" s="100" t="s">
        <v>34</v>
      </c>
      <c r="C21" s="87" t="s">
        <v>24</v>
      </c>
      <c r="D21" s="95">
        <v>1</v>
      </c>
      <c r="E21" s="96">
        <v>1</v>
      </c>
      <c r="F21" s="97">
        <v>0.2</v>
      </c>
      <c r="G21" s="98"/>
      <c r="H21" s="99"/>
      <c r="I21" s="99"/>
      <c r="J21" s="94">
        <f>F21*E21*D21</f>
        <v>0.2</v>
      </c>
      <c r="K21" s="57"/>
    </row>
    <row r="22" spans="1:11" ht="14.25" customHeight="1">
      <c r="A22" s="8"/>
      <c r="B22" s="58"/>
      <c r="C22" s="7"/>
      <c r="D22" s="50"/>
      <c r="E22" s="51"/>
      <c r="F22" s="52"/>
      <c r="G22" s="80"/>
      <c r="H22" s="85"/>
      <c r="I22" s="86"/>
      <c r="J22" s="81"/>
      <c r="K22" s="57"/>
    </row>
    <row r="23" spans="1:11" ht="14.25" customHeight="1">
      <c r="A23" s="8"/>
      <c r="B23" s="61"/>
      <c r="C23" s="7"/>
      <c r="D23" s="50"/>
      <c r="E23" s="51"/>
      <c r="F23" s="52"/>
      <c r="G23" s="80"/>
      <c r="H23" s="59"/>
      <c r="I23" s="60"/>
      <c r="J23" s="82"/>
      <c r="K23" s="57"/>
    </row>
    <row r="24" spans="1:11" ht="16.5" customHeight="1">
      <c r="A24" s="8"/>
      <c r="B24" s="49"/>
      <c r="C24" s="7"/>
      <c r="D24" s="50"/>
      <c r="E24" s="51"/>
      <c r="F24" s="52"/>
      <c r="G24" s="80"/>
      <c r="H24" s="59"/>
      <c r="I24" s="60"/>
      <c r="J24" s="81"/>
      <c r="K24" s="57"/>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SUM(J15:J25)</f>
        <v>15.684999999999999</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6"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867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8673"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B00F8-17DB-4BF1-97B5-1F1DEF92B05F}">
  <sheetPr>
    <pageSetUpPr fitToPage="1"/>
  </sheetPr>
  <dimension ref="A1:K26"/>
  <sheetViews>
    <sheetView view="pageBreakPreview" zoomScale="115" zoomScaleSheetLayoutView="115" workbookViewId="0">
      <selection activeCell="A8" sqref="A8:C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41</v>
      </c>
      <c r="E9" s="108"/>
      <c r="F9" s="109" t="s">
        <v>22</v>
      </c>
      <c r="G9" s="109"/>
      <c r="H9" s="110" t="s">
        <v>23</v>
      </c>
      <c r="I9" s="109"/>
      <c r="J9" s="109"/>
      <c r="K9" s="41" t="s">
        <v>21</v>
      </c>
    </row>
    <row r="10" spans="1:11" s="4" customFormat="1" ht="63.75" customHeight="1" thickBot="1">
      <c r="A10" s="111" t="s">
        <v>52</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s="2" customFormat="1" ht="14.25" customHeight="1">
      <c r="A13" s="5"/>
      <c r="B13" s="43"/>
      <c r="C13" s="44"/>
      <c r="D13" s="44"/>
      <c r="E13" s="45"/>
      <c r="F13" s="46"/>
      <c r="G13" s="45"/>
      <c r="H13" s="45"/>
      <c r="I13" s="45"/>
      <c r="J13" s="83"/>
      <c r="K13" s="48"/>
    </row>
    <row r="14" spans="1:11" s="2" customFormat="1" ht="18.75" customHeight="1">
      <c r="A14" s="6"/>
      <c r="B14" s="141" t="s">
        <v>53</v>
      </c>
      <c r="C14" s="142"/>
      <c r="D14" s="142"/>
      <c r="E14" s="142"/>
      <c r="F14" s="142"/>
      <c r="G14" s="142"/>
      <c r="H14" s="142"/>
      <c r="I14" s="142"/>
      <c r="J14" s="143"/>
      <c r="K14" s="57"/>
    </row>
    <row r="15" spans="1:11" s="2" customFormat="1" ht="14.25" customHeight="1">
      <c r="A15" s="84"/>
      <c r="B15" s="49"/>
      <c r="C15" s="7"/>
      <c r="D15" s="50"/>
      <c r="E15" s="51"/>
      <c r="F15" s="52"/>
      <c r="G15" s="53"/>
      <c r="H15" s="54"/>
      <c r="I15" s="55"/>
      <c r="J15" s="81"/>
      <c r="K15" s="57"/>
    </row>
    <row r="16" spans="1:11">
      <c r="A16" s="8"/>
      <c r="B16" s="49" t="s">
        <v>56</v>
      </c>
      <c r="C16" s="7" t="s">
        <v>24</v>
      </c>
      <c r="D16" s="50">
        <v>1</v>
      </c>
      <c r="E16" s="51">
        <v>2</v>
      </c>
      <c r="F16" s="52">
        <v>1.6</v>
      </c>
      <c r="G16" s="80"/>
      <c r="H16" s="59"/>
      <c r="I16" s="60"/>
      <c r="J16" s="81">
        <f>D16*E16*F16</f>
        <v>3.2</v>
      </c>
      <c r="K16" s="57"/>
    </row>
    <row r="17" spans="1:11" ht="14.25" customHeight="1">
      <c r="A17" s="8"/>
      <c r="B17" s="58"/>
      <c r="C17" s="7"/>
      <c r="D17" s="50"/>
      <c r="E17" s="51"/>
      <c r="F17" s="52"/>
      <c r="G17" s="80"/>
      <c r="H17" s="85"/>
      <c r="I17" s="86"/>
      <c r="J17" s="81"/>
      <c r="K17" s="57"/>
    </row>
    <row r="18" spans="1:11" ht="14.25" customHeight="1">
      <c r="A18" s="8"/>
      <c r="B18" s="58" t="s">
        <v>59</v>
      </c>
      <c r="C18" s="87"/>
      <c r="D18" s="62"/>
      <c r="E18" s="51"/>
      <c r="F18" s="52"/>
      <c r="G18" s="80"/>
      <c r="H18" s="54"/>
      <c r="I18" s="55"/>
      <c r="J18" s="94"/>
      <c r="K18" s="57"/>
    </row>
    <row r="19" spans="1:11" ht="14.25" customHeight="1">
      <c r="A19" s="8"/>
      <c r="B19" s="100" t="s">
        <v>41</v>
      </c>
      <c r="C19" s="87" t="s">
        <v>24</v>
      </c>
      <c r="D19" s="95">
        <v>1</v>
      </c>
      <c r="E19" s="96">
        <v>0.9</v>
      </c>
      <c r="F19" s="97">
        <v>0.1</v>
      </c>
      <c r="G19" s="98"/>
      <c r="H19" s="99"/>
      <c r="I19" s="99"/>
      <c r="J19" s="94">
        <f>F19*E19*D19</f>
        <v>9.0000000000000011E-2</v>
      </c>
      <c r="K19" s="57"/>
    </row>
    <row r="20" spans="1:11" ht="14.25" customHeight="1">
      <c r="A20" s="8"/>
      <c r="B20" s="58"/>
      <c r="C20" s="7"/>
      <c r="D20" s="50"/>
      <c r="E20" s="51"/>
      <c r="F20" s="52"/>
      <c r="G20" s="80"/>
      <c r="H20" s="85"/>
      <c r="I20" s="86"/>
      <c r="J20" s="81"/>
      <c r="K20" s="57"/>
    </row>
    <row r="21" spans="1:11" ht="14.25" customHeight="1">
      <c r="A21" s="8"/>
      <c r="B21" s="61"/>
      <c r="C21" s="7"/>
      <c r="D21" s="50"/>
      <c r="E21" s="51"/>
      <c r="F21" s="52"/>
      <c r="G21" s="80"/>
      <c r="H21" s="59"/>
      <c r="I21" s="60"/>
      <c r="J21" s="82"/>
      <c r="K21" s="57"/>
    </row>
    <row r="22" spans="1:11" ht="16.5" customHeight="1">
      <c r="A22" s="8"/>
      <c r="B22" s="49"/>
      <c r="C22" s="7"/>
      <c r="D22" s="50"/>
      <c r="E22" s="51"/>
      <c r="F22" s="52"/>
      <c r="G22" s="80"/>
      <c r="H22" s="59"/>
      <c r="I22" s="60"/>
      <c r="J22" s="81"/>
      <c r="K22" s="57"/>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3.29</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764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7649"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EF23-B686-4B44-BA91-D15235548D15}">
  <sheetPr>
    <pageSetUpPr fitToPage="1"/>
  </sheetPr>
  <dimension ref="A1:K26"/>
  <sheetViews>
    <sheetView view="pageBreakPreview" zoomScale="115" zoomScaleSheetLayoutView="115" workbookViewId="0">
      <selection activeCell="A10" sqref="A10:J1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49</v>
      </c>
      <c r="E9" s="108"/>
      <c r="F9" s="109" t="s">
        <v>22</v>
      </c>
      <c r="G9" s="109"/>
      <c r="H9" s="110" t="s">
        <v>23</v>
      </c>
      <c r="I9" s="109"/>
      <c r="J9" s="109"/>
      <c r="K9" s="41" t="s">
        <v>21</v>
      </c>
    </row>
    <row r="10" spans="1:11" s="4" customFormat="1" ht="50.25" customHeight="1" thickBot="1">
      <c r="A10" s="111" t="s">
        <v>49</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s="2" customFormat="1" ht="14.25" customHeight="1">
      <c r="A13" s="5"/>
      <c r="B13" s="43"/>
      <c r="C13" s="44"/>
      <c r="D13" s="44"/>
      <c r="E13" s="45"/>
      <c r="F13" s="46"/>
      <c r="G13" s="45"/>
      <c r="H13" s="45"/>
      <c r="I13" s="45"/>
      <c r="J13" s="83"/>
      <c r="K13" s="48"/>
    </row>
    <row r="14" spans="1:11" s="2" customFormat="1" ht="18.75" customHeight="1">
      <c r="A14" s="6"/>
      <c r="B14" s="141" t="s">
        <v>50</v>
      </c>
      <c r="C14" s="142"/>
      <c r="D14" s="142"/>
      <c r="E14" s="142"/>
      <c r="F14" s="142"/>
      <c r="G14" s="142"/>
      <c r="H14" s="142"/>
      <c r="I14" s="142"/>
      <c r="J14" s="143"/>
      <c r="K14" s="57"/>
    </row>
    <row r="15" spans="1:11" s="2" customFormat="1" ht="14.25" customHeight="1">
      <c r="A15" s="84"/>
      <c r="B15" s="49"/>
      <c r="C15" s="7"/>
      <c r="D15" s="50"/>
      <c r="E15" s="51"/>
      <c r="F15" s="52"/>
      <c r="G15" s="53"/>
      <c r="H15" s="54"/>
      <c r="I15" s="55"/>
      <c r="J15" s="81"/>
      <c r="K15" s="57"/>
    </row>
    <row r="16" spans="1:11">
      <c r="A16" s="8"/>
      <c r="B16" s="49" t="s">
        <v>51</v>
      </c>
      <c r="C16" s="7" t="s">
        <v>24</v>
      </c>
      <c r="D16" s="50">
        <v>1</v>
      </c>
      <c r="E16" s="51">
        <v>4.45</v>
      </c>
      <c r="F16" s="52">
        <v>4.3499999999999996</v>
      </c>
      <c r="G16" s="80"/>
      <c r="H16" s="59"/>
      <c r="I16" s="60"/>
      <c r="J16" s="81">
        <f>F16*E16*D16</f>
        <v>19.357499999999998</v>
      </c>
      <c r="K16" s="57"/>
    </row>
    <row r="17" spans="1:11" ht="14.25" customHeight="1">
      <c r="A17" s="8"/>
      <c r="B17" s="58"/>
      <c r="C17" s="7"/>
      <c r="D17" s="50"/>
      <c r="E17" s="51"/>
      <c r="F17" s="52"/>
      <c r="G17" s="80"/>
      <c r="H17" s="85"/>
      <c r="I17" s="86"/>
      <c r="J17" s="81"/>
      <c r="K17" s="57"/>
    </row>
    <row r="18" spans="1:11" ht="14.25" customHeight="1">
      <c r="A18" s="8"/>
      <c r="B18" s="49"/>
      <c r="C18" s="7"/>
      <c r="D18" s="50"/>
      <c r="E18" s="51"/>
      <c r="F18" s="52"/>
      <c r="G18" s="80"/>
      <c r="H18" s="85"/>
      <c r="I18" s="86"/>
      <c r="J18" s="81"/>
      <c r="K18" s="57"/>
    </row>
    <row r="19" spans="1:11" ht="14.25" customHeight="1">
      <c r="A19" s="8"/>
      <c r="B19" s="49"/>
      <c r="C19" s="7"/>
      <c r="D19" s="50"/>
      <c r="E19" s="51"/>
      <c r="F19" s="52"/>
      <c r="G19" s="80"/>
      <c r="H19" s="59"/>
      <c r="I19" s="60"/>
      <c r="J19" s="81"/>
      <c r="K19" s="57"/>
    </row>
    <row r="20" spans="1:11" ht="14.25" customHeight="1">
      <c r="A20" s="8"/>
      <c r="B20" s="58"/>
      <c r="C20" s="7"/>
      <c r="D20" s="50"/>
      <c r="E20" s="51"/>
      <c r="F20" s="52"/>
      <c r="G20" s="80"/>
      <c r="H20" s="85"/>
      <c r="I20" s="86"/>
      <c r="J20" s="81"/>
      <c r="K20" s="57"/>
    </row>
    <row r="21" spans="1:11" ht="14.25" customHeight="1">
      <c r="A21" s="8"/>
      <c r="B21" s="61"/>
      <c r="C21" s="7"/>
      <c r="D21" s="50"/>
      <c r="E21" s="51"/>
      <c r="F21" s="52"/>
      <c r="G21" s="80"/>
      <c r="H21" s="59"/>
      <c r="I21" s="60"/>
      <c r="J21" s="82"/>
      <c r="K21" s="57"/>
    </row>
    <row r="22" spans="1:11" ht="16.5" customHeight="1">
      <c r="A22" s="8"/>
      <c r="B22" s="49"/>
      <c r="C22" s="7"/>
      <c r="D22" s="50"/>
      <c r="E22" s="51"/>
      <c r="F22" s="52"/>
      <c r="G22" s="80"/>
      <c r="H22" s="59"/>
      <c r="I22" s="60"/>
      <c r="J22" s="81"/>
      <c r="K22" s="57"/>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19.357499999999998</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6"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662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6625" r:id="rId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F74B9-B688-46A9-AE98-B4CAA8999013}">
  <sheetPr>
    <pageSetUpPr fitToPage="1"/>
  </sheetPr>
  <dimension ref="A1:K28"/>
  <sheetViews>
    <sheetView view="pageBreakPreview" zoomScale="115" zoomScaleSheetLayoutView="115" workbookViewId="0">
      <selection activeCell="H22" sqref="H2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48</v>
      </c>
      <c r="E9" s="108"/>
      <c r="F9" s="109" t="s">
        <v>22</v>
      </c>
      <c r="G9" s="109"/>
      <c r="H9" s="110" t="s">
        <v>23</v>
      </c>
      <c r="I9" s="109"/>
      <c r="J9" s="109"/>
      <c r="K9" s="41" t="s">
        <v>21</v>
      </c>
    </row>
    <row r="10" spans="1:11" s="4" customFormat="1" ht="50.25" customHeight="1" thickBot="1">
      <c r="A10" s="144" t="s">
        <v>57</v>
      </c>
      <c r="B10" s="145"/>
      <c r="C10" s="145"/>
      <c r="D10" s="145"/>
      <c r="E10" s="145"/>
      <c r="F10" s="145"/>
      <c r="G10" s="145"/>
      <c r="H10" s="145"/>
      <c r="I10" s="145"/>
      <c r="J10" s="145"/>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s="2" customFormat="1" ht="14.25" customHeight="1">
      <c r="A13" s="72"/>
      <c r="B13" s="73"/>
      <c r="C13" s="73"/>
      <c r="D13" s="73"/>
      <c r="E13" s="74"/>
      <c r="F13" s="74"/>
      <c r="G13" s="74"/>
      <c r="H13" s="74"/>
      <c r="I13" s="74"/>
      <c r="J13" s="74"/>
      <c r="K13" s="71"/>
    </row>
    <row r="14" spans="1:11" s="2" customFormat="1" ht="14.25" customHeight="1">
      <c r="A14" s="72"/>
      <c r="B14" s="43"/>
      <c r="C14" s="44"/>
      <c r="D14" s="44"/>
      <c r="E14" s="45"/>
      <c r="F14" s="46"/>
      <c r="G14" s="45"/>
      <c r="H14" s="45"/>
      <c r="I14" s="45"/>
      <c r="J14" s="47"/>
      <c r="K14" s="57"/>
    </row>
    <row r="15" spans="1:11">
      <c r="A15" s="5"/>
      <c r="B15" s="43"/>
      <c r="C15" s="44"/>
      <c r="D15" s="44"/>
      <c r="E15" s="45"/>
      <c r="F15" s="46"/>
      <c r="G15" s="45"/>
      <c r="H15" s="45"/>
      <c r="I15" s="45"/>
      <c r="J15" s="47"/>
      <c r="K15" s="57"/>
    </row>
    <row r="16" spans="1:11">
      <c r="A16" s="6"/>
      <c r="B16" s="49" t="s">
        <v>47</v>
      </c>
      <c r="C16" s="66" t="s">
        <v>24</v>
      </c>
      <c r="D16" s="50">
        <v>1</v>
      </c>
      <c r="E16" s="51">
        <v>2</v>
      </c>
      <c r="F16" s="52">
        <v>1.6</v>
      </c>
      <c r="G16" s="53"/>
      <c r="H16" s="54"/>
      <c r="I16" s="55"/>
      <c r="J16" s="56">
        <f>D16*E16*F16</f>
        <v>3.2</v>
      </c>
      <c r="K16" s="57"/>
    </row>
    <row r="17" spans="1:11">
      <c r="A17" s="8"/>
      <c r="B17" s="58"/>
      <c r="C17" s="78"/>
      <c r="D17" s="50"/>
      <c r="E17" s="51"/>
      <c r="F17" s="79"/>
      <c r="G17" s="53"/>
      <c r="H17" s="59"/>
      <c r="I17" s="60"/>
      <c r="J17" s="56"/>
      <c r="K17" s="57"/>
    </row>
    <row r="18" spans="1:11">
      <c r="A18" s="8"/>
      <c r="B18" s="61"/>
      <c r="C18" s="78"/>
      <c r="D18" s="50"/>
      <c r="E18" s="51"/>
      <c r="F18" s="52"/>
      <c r="G18" s="53"/>
      <c r="H18" s="59"/>
      <c r="I18" s="60"/>
      <c r="J18" s="56"/>
      <c r="K18" s="57"/>
    </row>
    <row r="19" spans="1:11">
      <c r="A19" s="8"/>
      <c r="B19" s="61"/>
      <c r="C19" s="66"/>
      <c r="D19" s="50"/>
      <c r="E19" s="51"/>
      <c r="F19" s="52"/>
      <c r="G19" s="53"/>
      <c r="H19" s="59"/>
      <c r="I19" s="60"/>
      <c r="J19" s="56"/>
      <c r="K19" s="57"/>
    </row>
    <row r="20" spans="1:11" ht="14.25" customHeight="1">
      <c r="A20" s="8"/>
      <c r="B20" s="75"/>
      <c r="C20" s="70"/>
      <c r="D20" s="68"/>
      <c r="E20" s="51"/>
      <c r="F20" s="52"/>
      <c r="G20" s="52"/>
      <c r="H20" s="59"/>
      <c r="I20" s="60"/>
      <c r="J20" s="65"/>
      <c r="K20" s="63"/>
    </row>
    <row r="21" spans="1:11" ht="14.25" customHeight="1">
      <c r="A21" s="8"/>
      <c r="B21" s="75"/>
      <c r="C21" s="70"/>
      <c r="D21" s="77"/>
      <c r="E21" s="51"/>
      <c r="F21" s="52"/>
      <c r="G21" s="80"/>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3.2</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457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4577" r:id="rId4"/>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637D-F8A1-404D-AA44-31FF1E694AE6}">
  <sheetPr>
    <pageSetUpPr fitToPage="1"/>
  </sheetPr>
  <dimension ref="A1:K28"/>
  <sheetViews>
    <sheetView view="pageBreakPreview" zoomScale="115" zoomScaleSheetLayoutView="115" workbookViewId="0">
      <selection activeCell="B16" sqref="B16"/>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46</v>
      </c>
      <c r="E9" s="108"/>
      <c r="F9" s="109" t="s">
        <v>22</v>
      </c>
      <c r="G9" s="109"/>
      <c r="H9" s="110" t="s">
        <v>23</v>
      </c>
      <c r="I9" s="109"/>
      <c r="J9" s="109"/>
      <c r="K9" s="41" t="s">
        <v>21</v>
      </c>
    </row>
    <row r="10" spans="1:11" s="4" customFormat="1" ht="50.25" customHeight="1" thickBot="1">
      <c r="A10" s="144" t="s">
        <v>58</v>
      </c>
      <c r="B10" s="145"/>
      <c r="C10" s="145"/>
      <c r="D10" s="145"/>
      <c r="E10" s="145"/>
      <c r="F10" s="145"/>
      <c r="G10" s="145"/>
      <c r="H10" s="145"/>
      <c r="I10" s="145"/>
      <c r="J10" s="145"/>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s="2" customFormat="1" ht="14.25" customHeight="1">
      <c r="A13" s="72"/>
      <c r="B13" s="73"/>
      <c r="C13" s="73"/>
      <c r="D13" s="73"/>
      <c r="E13" s="74"/>
      <c r="F13" s="74"/>
      <c r="G13" s="74"/>
      <c r="H13" s="74"/>
      <c r="I13" s="74"/>
      <c r="J13" s="74"/>
      <c r="K13" s="71"/>
    </row>
    <row r="14" spans="1:11" s="2" customFormat="1" ht="14.25" customHeight="1">
      <c r="A14" s="72"/>
      <c r="B14" s="43"/>
      <c r="C14" s="73"/>
      <c r="D14" s="73"/>
      <c r="E14" s="74"/>
      <c r="F14" s="74"/>
      <c r="G14" s="74"/>
      <c r="H14" s="74"/>
      <c r="I14" s="74"/>
      <c r="J14" s="74"/>
      <c r="K14" s="71"/>
    </row>
    <row r="15" spans="1:11" s="2" customFormat="1" ht="14.25" customHeight="1">
      <c r="A15" s="5"/>
      <c r="B15" s="43"/>
      <c r="C15" s="44"/>
      <c r="D15" s="44"/>
      <c r="E15" s="45"/>
      <c r="F15" s="46"/>
      <c r="G15" s="45"/>
      <c r="H15" s="45"/>
      <c r="I15" s="45"/>
      <c r="J15" s="47"/>
      <c r="K15" s="48"/>
    </row>
    <row r="16" spans="1:11" s="2" customFormat="1" ht="14.25" customHeight="1">
      <c r="A16" s="6"/>
      <c r="B16" s="49" t="s">
        <v>48</v>
      </c>
      <c r="C16" s="66" t="s">
        <v>24</v>
      </c>
      <c r="D16" s="50">
        <v>1</v>
      </c>
      <c r="E16" s="51">
        <v>4.45</v>
      </c>
      <c r="F16" s="52">
        <v>4.3499999999999996</v>
      </c>
      <c r="G16" s="53"/>
      <c r="H16" s="54"/>
      <c r="I16" s="55"/>
      <c r="J16" s="81">
        <f>F16*E16*D16</f>
        <v>19.357499999999998</v>
      </c>
      <c r="K16" s="57"/>
    </row>
    <row r="17" spans="1:11">
      <c r="A17" s="8"/>
      <c r="B17" s="58"/>
      <c r="C17" s="78"/>
      <c r="D17" s="50"/>
      <c r="E17" s="51"/>
      <c r="F17" s="79"/>
      <c r="G17" s="53"/>
      <c r="H17" s="59"/>
      <c r="I17" s="60"/>
      <c r="J17" s="82"/>
      <c r="K17" s="57"/>
    </row>
    <row r="18" spans="1:11">
      <c r="A18" s="8"/>
      <c r="B18" s="61"/>
      <c r="C18" s="78"/>
      <c r="D18" s="50"/>
      <c r="E18" s="51"/>
      <c r="F18" s="52"/>
      <c r="G18" s="53"/>
      <c r="H18" s="59"/>
      <c r="I18" s="60"/>
      <c r="J18" s="82"/>
      <c r="K18" s="57"/>
    </row>
    <row r="19" spans="1:11" ht="14.25" customHeight="1">
      <c r="A19" s="8"/>
      <c r="B19" s="75"/>
      <c r="C19" s="70"/>
      <c r="D19" s="68"/>
      <c r="E19" s="51"/>
      <c r="F19" s="52"/>
      <c r="G19" s="52"/>
      <c r="H19" s="59"/>
      <c r="I19" s="60"/>
      <c r="J19" s="65"/>
      <c r="K19" s="63"/>
    </row>
    <row r="20" spans="1:11" ht="14.25" customHeight="1">
      <c r="A20" s="8"/>
      <c r="B20" s="75"/>
      <c r="C20" s="70"/>
      <c r="D20" s="68"/>
      <c r="E20" s="51"/>
      <c r="F20" s="52"/>
      <c r="G20" s="52"/>
      <c r="H20" s="59"/>
      <c r="I20" s="60"/>
      <c r="J20" s="65"/>
      <c r="K20" s="63"/>
    </row>
    <row r="21" spans="1:11" ht="14.25" customHeight="1">
      <c r="A21" s="8"/>
      <c r="B21" s="75"/>
      <c r="C21" s="70"/>
      <c r="D21" s="77"/>
      <c r="E21" s="51"/>
      <c r="F21" s="52"/>
      <c r="G21" s="80"/>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19.357499999999998</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96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9697" r:id="rId4"/>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56C8-CD4E-4E9D-A0A1-ED67D8A5B176}">
  <sheetPr>
    <pageSetUpPr fitToPage="1"/>
  </sheetPr>
  <dimension ref="A1:K28"/>
  <sheetViews>
    <sheetView view="pageBreakPreview" zoomScale="115" zoomScaleSheetLayoutView="115" workbookViewId="0">
      <selection activeCell="A10" sqref="A10:J1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44</v>
      </c>
      <c r="E9" s="108"/>
      <c r="F9" s="109" t="s">
        <v>22</v>
      </c>
      <c r="G9" s="109"/>
      <c r="H9" s="110" t="s">
        <v>23</v>
      </c>
      <c r="I9" s="109"/>
      <c r="J9" s="109"/>
      <c r="K9" s="41" t="s">
        <v>21</v>
      </c>
    </row>
    <row r="10" spans="1:11" s="4" customFormat="1" ht="43.5" customHeight="1" thickBot="1">
      <c r="A10" s="144" t="s">
        <v>83</v>
      </c>
      <c r="B10" s="145"/>
      <c r="C10" s="145"/>
      <c r="D10" s="145"/>
      <c r="E10" s="145"/>
      <c r="F10" s="145"/>
      <c r="G10" s="145"/>
      <c r="H10" s="145"/>
      <c r="I10" s="145"/>
      <c r="J10" s="145"/>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s="2" customFormat="1" ht="14.25" customHeight="1">
      <c r="A13" s="72"/>
      <c r="B13" s="73"/>
      <c r="C13" s="73"/>
      <c r="D13" s="73"/>
      <c r="E13" s="74"/>
      <c r="F13" s="74"/>
      <c r="G13" s="74"/>
      <c r="H13" s="74"/>
      <c r="I13" s="74"/>
      <c r="J13" s="74"/>
      <c r="K13" s="71"/>
    </row>
    <row r="14" spans="1:11" s="2" customFormat="1" ht="14.25" customHeight="1">
      <c r="A14" s="72"/>
      <c r="B14" s="43"/>
      <c r="C14" s="73"/>
      <c r="D14" s="73"/>
      <c r="E14" s="74"/>
      <c r="F14" s="74"/>
      <c r="G14" s="74"/>
      <c r="H14" s="74"/>
      <c r="I14" s="74"/>
      <c r="J14" s="74"/>
      <c r="K14" s="71"/>
    </row>
    <row r="15" spans="1:11" s="2" customFormat="1" ht="14.25" customHeight="1">
      <c r="A15" s="5"/>
      <c r="B15" s="43"/>
      <c r="C15" s="44"/>
      <c r="D15" s="44"/>
      <c r="E15" s="45"/>
      <c r="F15" s="46"/>
      <c r="G15" s="45"/>
      <c r="H15" s="45"/>
      <c r="I15" s="45"/>
      <c r="J15" s="47"/>
      <c r="K15" s="48"/>
    </row>
    <row r="16" spans="1:11" s="2" customFormat="1" ht="14.25" customHeight="1">
      <c r="A16" s="6"/>
      <c r="B16" s="49" t="s">
        <v>48</v>
      </c>
      <c r="C16" s="66" t="s">
        <v>24</v>
      </c>
      <c r="D16" s="50">
        <v>1</v>
      </c>
      <c r="E16" s="51">
        <v>4.45</v>
      </c>
      <c r="F16" s="52">
        <v>4.3499999999999996</v>
      </c>
      <c r="G16" s="53"/>
      <c r="H16" s="54"/>
      <c r="I16" s="55"/>
      <c r="J16" s="81">
        <f>F16*E16*D16</f>
        <v>19.357499999999998</v>
      </c>
      <c r="K16" s="57"/>
    </row>
    <row r="17" spans="1:11">
      <c r="A17" s="8"/>
      <c r="B17" s="58"/>
      <c r="C17" s="78"/>
      <c r="D17" s="50"/>
      <c r="E17" s="51"/>
      <c r="F17" s="79"/>
      <c r="G17" s="53"/>
      <c r="H17" s="59"/>
      <c r="I17" s="60"/>
      <c r="J17" s="82"/>
      <c r="K17" s="57"/>
    </row>
    <row r="18" spans="1:11">
      <c r="A18" s="8"/>
      <c r="B18" s="61"/>
      <c r="C18" s="78"/>
      <c r="D18" s="50"/>
      <c r="E18" s="51"/>
      <c r="F18" s="52"/>
      <c r="G18" s="53"/>
      <c r="H18" s="59"/>
      <c r="I18" s="60"/>
      <c r="J18" s="82"/>
      <c r="K18" s="57"/>
    </row>
    <row r="19" spans="1:11" ht="14.25" customHeight="1">
      <c r="A19" s="8"/>
      <c r="B19" s="75"/>
      <c r="C19" s="70"/>
      <c r="D19" s="68"/>
      <c r="E19" s="51"/>
      <c r="F19" s="52"/>
      <c r="G19" s="52"/>
      <c r="H19" s="59"/>
      <c r="I19" s="60"/>
      <c r="J19" s="65"/>
      <c r="K19" s="63"/>
    </row>
    <row r="20" spans="1:11" ht="14.25" customHeight="1">
      <c r="A20" s="8"/>
      <c r="B20" s="75"/>
      <c r="C20" s="70"/>
      <c r="D20" s="68"/>
      <c r="E20" s="51"/>
      <c r="F20" s="52"/>
      <c r="G20" s="52"/>
      <c r="H20" s="59"/>
      <c r="I20" s="60"/>
      <c r="J20" s="65"/>
      <c r="K20" s="63"/>
    </row>
    <row r="21" spans="1:11" ht="14.25" customHeight="1">
      <c r="A21" s="8"/>
      <c r="B21" s="75"/>
      <c r="C21" s="70"/>
      <c r="D21" s="77"/>
      <c r="E21" s="51"/>
      <c r="F21" s="52"/>
      <c r="G21" s="80"/>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19.357499999999998</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560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5601" r:id="rId4"/>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1E86B-3B5B-4CF5-8980-F5B62EEB7304}">
  <sheetPr>
    <pageSetUpPr fitToPage="1"/>
  </sheetPr>
  <dimension ref="A1:K31"/>
  <sheetViews>
    <sheetView view="pageBreakPreview" zoomScale="115" zoomScaleSheetLayoutView="115" workbookViewId="0">
      <selection activeCell="E21" sqref="E21:J21"/>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32</v>
      </c>
      <c r="E9" s="108"/>
      <c r="F9" s="109" t="s">
        <v>22</v>
      </c>
      <c r="G9" s="109"/>
      <c r="H9" s="110" t="s">
        <v>23</v>
      </c>
      <c r="I9" s="109"/>
      <c r="J9" s="109"/>
      <c r="K9" s="41" t="s">
        <v>21</v>
      </c>
    </row>
    <row r="10" spans="1:11" s="4" customFormat="1" ht="39" customHeight="1" thickBot="1">
      <c r="A10" s="111" t="s">
        <v>39</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ht="18.75">
      <c r="A14" s="6"/>
      <c r="B14" s="103" t="s">
        <v>37</v>
      </c>
      <c r="C14" s="104"/>
      <c r="D14" s="104"/>
      <c r="E14" s="104"/>
      <c r="F14" s="104"/>
      <c r="G14" s="104"/>
      <c r="H14" s="104"/>
      <c r="I14" s="104"/>
      <c r="J14" s="105"/>
      <c r="K14" s="57"/>
    </row>
    <row r="15" spans="1:11" ht="15.75">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c r="A17" s="8"/>
      <c r="B17" s="61" t="s">
        <v>38</v>
      </c>
      <c r="C17" s="146" t="s">
        <v>24</v>
      </c>
      <c r="D17" s="50">
        <v>1</v>
      </c>
      <c r="E17" s="51">
        <v>2.1</v>
      </c>
      <c r="F17" s="52"/>
      <c r="G17" s="52">
        <v>2.75</v>
      </c>
      <c r="H17" s="59"/>
      <c r="I17" s="60"/>
      <c r="J17" s="65">
        <f>G17*E17*D17</f>
        <v>5.7750000000000004</v>
      </c>
      <c r="K17" s="57"/>
    </row>
    <row r="18" spans="1:11">
      <c r="A18" s="8"/>
      <c r="B18" s="61"/>
      <c r="C18" s="147"/>
      <c r="D18" s="50"/>
      <c r="E18" s="51"/>
      <c r="F18" s="52"/>
      <c r="G18" s="53"/>
      <c r="H18" s="59"/>
      <c r="I18" s="60"/>
      <c r="J18" s="65"/>
      <c r="K18" s="57"/>
    </row>
    <row r="19" spans="1:11">
      <c r="A19" s="8"/>
      <c r="B19" s="61"/>
      <c r="C19" s="148"/>
      <c r="D19" s="50">
        <v>1</v>
      </c>
      <c r="E19" s="51">
        <v>1.7</v>
      </c>
      <c r="F19" s="52"/>
      <c r="G19" s="52">
        <v>2.75</v>
      </c>
      <c r="H19" s="59"/>
      <c r="I19" s="60"/>
      <c r="J19" s="65">
        <f>G19*E19*D19</f>
        <v>4.6749999999999998</v>
      </c>
      <c r="K19" s="57"/>
    </row>
    <row r="20" spans="1:11">
      <c r="A20" s="8"/>
      <c r="B20" s="67" t="s">
        <v>32</v>
      </c>
      <c r="C20" s="50"/>
      <c r="D20" s="50"/>
      <c r="E20" s="51"/>
      <c r="F20" s="52"/>
      <c r="G20" s="53"/>
      <c r="H20" s="59"/>
      <c r="I20" s="60"/>
      <c r="J20" s="65"/>
      <c r="K20" s="57"/>
    </row>
    <row r="21" spans="1:11">
      <c r="A21" s="8"/>
      <c r="B21" s="75" t="s">
        <v>41</v>
      </c>
      <c r="C21" s="70" t="s">
        <v>27</v>
      </c>
      <c r="D21" s="68">
        <v>-1</v>
      </c>
      <c r="E21" s="151">
        <v>0.9</v>
      </c>
      <c r="F21" s="152"/>
      <c r="G21" s="152">
        <v>2.2000000000000002</v>
      </c>
      <c r="H21" s="153"/>
      <c r="I21" s="153"/>
      <c r="J21" s="154">
        <f>G21*E21*D21</f>
        <v>-1.9800000000000002</v>
      </c>
      <c r="K21" s="57"/>
    </row>
    <row r="22" spans="1:11">
      <c r="A22" s="8"/>
      <c r="B22" s="49"/>
      <c r="C22" s="76"/>
      <c r="D22" s="50"/>
      <c r="E22" s="51"/>
      <c r="F22" s="52"/>
      <c r="G22" s="53"/>
      <c r="H22" s="59"/>
      <c r="I22" s="60"/>
      <c r="J22" s="65"/>
      <c r="K22" s="57"/>
    </row>
    <row r="23" spans="1:11" ht="14.25" customHeight="1">
      <c r="A23" s="8"/>
      <c r="B23" s="75"/>
      <c r="C23" s="70"/>
      <c r="D23" s="77"/>
      <c r="E23" s="51"/>
      <c r="F23" s="52"/>
      <c r="G23" s="53"/>
      <c r="H23" s="59"/>
      <c r="I23" s="60"/>
      <c r="J23" s="65"/>
      <c r="K23" s="63"/>
    </row>
    <row r="24" spans="1:11" ht="14.25" customHeight="1">
      <c r="A24" s="8"/>
      <c r="B24" s="75"/>
      <c r="C24" s="70"/>
      <c r="D24" s="77"/>
      <c r="E24" s="51"/>
      <c r="F24" s="52"/>
      <c r="G24" s="53"/>
      <c r="H24" s="59"/>
      <c r="I24" s="60"/>
      <c r="J24" s="65"/>
      <c r="K24" s="63"/>
    </row>
    <row r="25" spans="1:11" ht="14.25" customHeight="1">
      <c r="A25" s="8"/>
      <c r="B25" s="75"/>
      <c r="C25" s="70"/>
      <c r="D25" s="77"/>
      <c r="E25" s="51"/>
      <c r="F25" s="52"/>
      <c r="G25" s="53"/>
      <c r="H25" s="59"/>
      <c r="I25" s="60"/>
      <c r="J25" s="65"/>
      <c r="K25" s="63"/>
    </row>
    <row r="26" spans="1:11" ht="14.25" customHeight="1">
      <c r="A26" s="8"/>
      <c r="B26" s="75"/>
      <c r="C26" s="70"/>
      <c r="D26" s="77"/>
      <c r="E26" s="51"/>
      <c r="F26" s="52"/>
      <c r="G26" s="53"/>
      <c r="H26" s="59"/>
      <c r="I26" s="60"/>
      <c r="J26" s="65"/>
      <c r="K26" s="63"/>
    </row>
    <row r="27" spans="1:11">
      <c r="A27" s="8"/>
      <c r="B27" s="58"/>
      <c r="C27" s="50"/>
      <c r="D27" s="62"/>
      <c r="E27" s="52"/>
      <c r="F27" s="52"/>
      <c r="G27" s="53"/>
      <c r="H27" s="59"/>
      <c r="I27" s="60"/>
      <c r="J27" s="56"/>
      <c r="K27" s="63"/>
    </row>
    <row r="28" spans="1:11">
      <c r="A28" s="9"/>
      <c r="B28" s="10"/>
      <c r="C28" s="11"/>
      <c r="D28" s="12"/>
      <c r="E28" s="13"/>
      <c r="F28" s="13"/>
      <c r="G28" s="13"/>
      <c r="H28" s="14"/>
      <c r="I28" s="15"/>
      <c r="J28" s="15"/>
      <c r="K28" s="16"/>
    </row>
    <row r="29" spans="1:11" ht="15.75" thickBot="1">
      <c r="A29" s="17"/>
      <c r="B29" s="18" t="s">
        <v>12</v>
      </c>
      <c r="C29" s="19"/>
      <c r="D29" s="20"/>
      <c r="E29" s="21"/>
      <c r="F29" s="22"/>
      <c r="G29" s="23"/>
      <c r="H29" s="24"/>
      <c r="I29" s="24"/>
      <c r="J29" s="64">
        <f>SUM(J15:J28)</f>
        <v>8.4699999999999989</v>
      </c>
      <c r="K29" s="25"/>
    </row>
    <row r="30" spans="1:11" ht="16.5" thickTop="1">
      <c r="A30" s="26"/>
      <c r="B30" s="27" t="s">
        <v>13</v>
      </c>
      <c r="C30" s="28"/>
      <c r="D30" s="29"/>
      <c r="E30" s="30"/>
      <c r="F30" s="1"/>
      <c r="G30" s="30"/>
      <c r="H30" s="28"/>
      <c r="I30" s="28"/>
      <c r="J30" s="28" t="s">
        <v>14</v>
      </c>
      <c r="K30" s="31"/>
    </row>
    <row r="31" spans="1:11" ht="15.75">
      <c r="A31" s="32"/>
      <c r="B31" s="33" t="s">
        <v>15</v>
      </c>
      <c r="C31" s="34"/>
      <c r="D31" s="35"/>
      <c r="E31" s="34"/>
      <c r="F31" s="3"/>
      <c r="G31" s="34"/>
      <c r="H31" s="34"/>
      <c r="I31" s="34"/>
      <c r="J31" s="33" t="s">
        <v>16</v>
      </c>
      <c r="K31" s="36"/>
    </row>
  </sheetData>
  <mergeCells count="24">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C17:C19"/>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945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9457" r:id="rId4"/>
      </mc:Fallback>
    </mc:AlternateContent>
  </oleObjec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C88EE-F57F-4F94-A21E-CEAB3C5F13C5}">
  <sheetPr>
    <pageSetUpPr fitToPage="1"/>
  </sheetPr>
  <dimension ref="A1:K34"/>
  <sheetViews>
    <sheetView view="pageBreakPreview" zoomScale="115" zoomScaleSheetLayoutView="115" workbookViewId="0">
      <selection activeCell="I26" sqref="I26"/>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31</v>
      </c>
      <c r="E9" s="108"/>
      <c r="F9" s="109" t="s">
        <v>22</v>
      </c>
      <c r="G9" s="109"/>
      <c r="H9" s="110" t="s">
        <v>23</v>
      </c>
      <c r="I9" s="109"/>
      <c r="J9" s="109"/>
      <c r="K9" s="41" t="s">
        <v>21</v>
      </c>
    </row>
    <row r="10" spans="1:11" s="4" customFormat="1" ht="51.75" customHeight="1" thickBot="1">
      <c r="A10" s="111" t="s">
        <v>30</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ht="18.75">
      <c r="A14" s="6"/>
      <c r="B14" s="103" t="s">
        <v>31</v>
      </c>
      <c r="C14" s="104"/>
      <c r="D14" s="104"/>
      <c r="E14" s="104"/>
      <c r="F14" s="104"/>
      <c r="G14" s="104"/>
      <c r="H14" s="104"/>
      <c r="I14" s="104"/>
      <c r="J14" s="105"/>
      <c r="K14" s="57"/>
    </row>
    <row r="15" spans="1:11" ht="15.75">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c r="A17" s="8"/>
      <c r="B17" s="61" t="s">
        <v>31</v>
      </c>
      <c r="C17" s="146" t="s">
        <v>24</v>
      </c>
      <c r="D17" s="50">
        <v>2</v>
      </c>
      <c r="E17" s="51">
        <v>4.8499999999999996</v>
      </c>
      <c r="F17" s="52"/>
      <c r="G17" s="52">
        <v>4.2</v>
      </c>
      <c r="H17" s="59"/>
      <c r="I17" s="60"/>
      <c r="J17" s="65">
        <f>G17*E17*D17</f>
        <v>40.74</v>
      </c>
      <c r="K17" s="57"/>
    </row>
    <row r="18" spans="1:11">
      <c r="A18" s="8"/>
      <c r="B18" s="61"/>
      <c r="C18" s="147"/>
      <c r="D18" s="50"/>
      <c r="E18" s="51"/>
      <c r="F18" s="52"/>
      <c r="G18" s="53"/>
      <c r="H18" s="59"/>
      <c r="I18" s="60"/>
      <c r="J18" s="65"/>
      <c r="K18" s="57"/>
    </row>
    <row r="19" spans="1:11">
      <c r="A19" s="8"/>
      <c r="B19" s="61"/>
      <c r="C19" s="148"/>
      <c r="D19" s="50">
        <v>2</v>
      </c>
      <c r="E19" s="51">
        <v>4.75</v>
      </c>
      <c r="F19" s="52"/>
      <c r="G19" s="52">
        <v>4.2</v>
      </c>
      <c r="H19" s="59"/>
      <c r="I19" s="60"/>
      <c r="J19" s="65">
        <f>G19*E19*D19</f>
        <v>39.9</v>
      </c>
      <c r="K19" s="57"/>
    </row>
    <row r="20" spans="1:11">
      <c r="A20" s="8"/>
      <c r="B20" s="67" t="s">
        <v>32</v>
      </c>
      <c r="C20" s="50"/>
      <c r="D20" s="50"/>
      <c r="E20" s="51"/>
      <c r="F20" s="52"/>
      <c r="G20" s="53"/>
      <c r="H20" s="59"/>
      <c r="I20" s="60"/>
      <c r="J20" s="65"/>
      <c r="K20" s="57"/>
    </row>
    <row r="21" spans="1:11">
      <c r="A21" s="8"/>
      <c r="B21" s="75" t="s">
        <v>34</v>
      </c>
      <c r="C21" s="70" t="s">
        <v>27</v>
      </c>
      <c r="D21" s="68">
        <v>-1</v>
      </c>
      <c r="E21" s="151">
        <v>1</v>
      </c>
      <c r="F21" s="152"/>
      <c r="G21" s="152">
        <v>2.2000000000000002</v>
      </c>
      <c r="H21" s="153"/>
      <c r="I21" s="153"/>
      <c r="J21" s="154">
        <f>G21*E21*D21</f>
        <v>-2.2000000000000002</v>
      </c>
      <c r="K21" s="57"/>
    </row>
    <row r="22" spans="1:11">
      <c r="A22" s="8"/>
      <c r="B22" s="49"/>
      <c r="C22" s="76"/>
      <c r="D22" s="50"/>
      <c r="E22" s="151"/>
      <c r="F22" s="152"/>
      <c r="G22" s="155"/>
      <c r="H22" s="153"/>
      <c r="I22" s="153"/>
      <c r="J22" s="154"/>
      <c r="K22" s="57"/>
    </row>
    <row r="23" spans="1:11">
      <c r="A23" s="8"/>
      <c r="B23" s="67" t="s">
        <v>33</v>
      </c>
      <c r="C23" s="50"/>
      <c r="D23" s="50"/>
      <c r="E23" s="151"/>
      <c r="F23" s="152"/>
      <c r="G23" s="155"/>
      <c r="H23" s="153"/>
      <c r="I23" s="153"/>
      <c r="J23" s="154"/>
      <c r="K23" s="57"/>
    </row>
    <row r="24" spans="1:11">
      <c r="A24" s="8"/>
      <c r="B24" s="75" t="s">
        <v>35</v>
      </c>
      <c r="C24" s="70" t="s">
        <v>27</v>
      </c>
      <c r="D24" s="68">
        <v>-3</v>
      </c>
      <c r="E24" s="151">
        <v>1.3</v>
      </c>
      <c r="F24" s="152"/>
      <c r="G24" s="152">
        <v>1.4</v>
      </c>
      <c r="H24" s="153"/>
      <c r="I24" s="153"/>
      <c r="J24" s="154">
        <f t="shared" ref="J24:J25" si="0">G24*E24*D24</f>
        <v>-5.4599999999999991</v>
      </c>
      <c r="K24" s="57"/>
    </row>
    <row r="25" spans="1:11" ht="14.25" customHeight="1">
      <c r="A25" s="8"/>
      <c r="B25" s="75" t="s">
        <v>36</v>
      </c>
      <c r="C25" s="70" t="s">
        <v>27</v>
      </c>
      <c r="D25" s="68">
        <v>-1</v>
      </c>
      <c r="E25" s="151">
        <v>0.6</v>
      </c>
      <c r="F25" s="152"/>
      <c r="G25" s="152">
        <v>0.6</v>
      </c>
      <c r="H25" s="153"/>
      <c r="I25" s="153"/>
      <c r="J25" s="154">
        <f t="shared" si="0"/>
        <v>-0.36</v>
      </c>
      <c r="K25" s="57"/>
    </row>
    <row r="26" spans="1:11" ht="14.25" customHeight="1">
      <c r="A26" s="8"/>
      <c r="B26" s="75"/>
      <c r="C26" s="70"/>
      <c r="D26" s="77"/>
      <c r="E26" s="51"/>
      <c r="F26" s="52"/>
      <c r="G26" s="53"/>
      <c r="H26" s="59"/>
      <c r="I26" s="60"/>
      <c r="J26" s="65"/>
      <c r="K26" s="63"/>
    </row>
    <row r="27" spans="1:11" ht="14.25" customHeight="1">
      <c r="A27" s="8"/>
      <c r="B27" s="75"/>
      <c r="C27" s="70"/>
      <c r="D27" s="77"/>
      <c r="E27" s="51"/>
      <c r="F27" s="52"/>
      <c r="G27" s="53"/>
      <c r="H27" s="59"/>
      <c r="I27" s="60"/>
      <c r="J27" s="65"/>
      <c r="K27" s="63"/>
    </row>
    <row r="28" spans="1:11" ht="14.25" customHeight="1">
      <c r="A28" s="8"/>
      <c r="B28" s="75"/>
      <c r="C28" s="70"/>
      <c r="D28" s="77"/>
      <c r="E28" s="51"/>
      <c r="F28" s="52"/>
      <c r="G28" s="53"/>
      <c r="H28" s="59"/>
      <c r="I28" s="60"/>
      <c r="J28" s="65"/>
      <c r="K28" s="63"/>
    </row>
    <row r="29" spans="1:11" ht="14.25" customHeight="1">
      <c r="A29" s="8"/>
      <c r="B29" s="75"/>
      <c r="C29" s="70"/>
      <c r="D29" s="77"/>
      <c r="E29" s="51"/>
      <c r="F29" s="52"/>
      <c r="G29" s="53"/>
      <c r="H29" s="59"/>
      <c r="I29" s="60"/>
      <c r="J29" s="65"/>
      <c r="K29" s="63"/>
    </row>
    <row r="30" spans="1:11">
      <c r="A30" s="8"/>
      <c r="B30" s="58"/>
      <c r="C30" s="50"/>
      <c r="D30" s="62"/>
      <c r="E30" s="52"/>
      <c r="F30" s="52"/>
      <c r="G30" s="53"/>
      <c r="H30" s="59"/>
      <c r="I30" s="60"/>
      <c r="J30" s="56"/>
      <c r="K30" s="63"/>
    </row>
    <row r="31" spans="1:11">
      <c r="A31" s="9"/>
      <c r="B31" s="10"/>
      <c r="C31" s="11"/>
      <c r="D31" s="12"/>
      <c r="E31" s="13"/>
      <c r="F31" s="13"/>
      <c r="G31" s="13"/>
      <c r="H31" s="14"/>
      <c r="I31" s="15"/>
      <c r="J31" s="15"/>
      <c r="K31" s="16"/>
    </row>
    <row r="32" spans="1:11" ht="15.75" thickBot="1">
      <c r="A32" s="17"/>
      <c r="B32" s="18" t="s">
        <v>12</v>
      </c>
      <c r="C32" s="19"/>
      <c r="D32" s="20"/>
      <c r="E32" s="21"/>
      <c r="F32" s="22"/>
      <c r="G32" s="23"/>
      <c r="H32" s="24"/>
      <c r="I32" s="24"/>
      <c r="J32" s="64">
        <f>SUM(J15:J31)</f>
        <v>72.62</v>
      </c>
      <c r="K32" s="25"/>
    </row>
    <row r="33" spans="1:11" ht="16.5" thickTop="1">
      <c r="A33" s="26"/>
      <c r="B33" s="27" t="s">
        <v>13</v>
      </c>
      <c r="C33" s="28"/>
      <c r="D33" s="29"/>
      <c r="E33" s="30"/>
      <c r="F33" s="1"/>
      <c r="G33" s="30"/>
      <c r="H33" s="28"/>
      <c r="I33" s="28"/>
      <c r="J33" s="28" t="s">
        <v>14</v>
      </c>
      <c r="K33" s="31"/>
    </row>
    <row r="34" spans="1:11" ht="15.75">
      <c r="A34" s="32"/>
      <c r="B34" s="33" t="s">
        <v>15</v>
      </c>
      <c r="C34" s="34"/>
      <c r="D34" s="35"/>
      <c r="E34" s="34"/>
      <c r="F34" s="3"/>
      <c r="G34" s="34"/>
      <c r="H34" s="34"/>
      <c r="I34" s="34"/>
      <c r="J34" s="33" t="s">
        <v>16</v>
      </c>
      <c r="K34" s="36"/>
    </row>
  </sheetData>
  <mergeCells count="24">
    <mergeCell ref="C17:C19"/>
    <mergeCell ref="F11:F12"/>
    <mergeCell ref="G11:G12"/>
    <mergeCell ref="H11:I11"/>
    <mergeCell ref="J11:J12"/>
    <mergeCell ref="B14:J14"/>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honeticPr fontId="36"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02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0241" r:id="rId4"/>
      </mc:Fallback>
    </mc:AlternateContent>
  </oleObjec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BFBC2-A1E5-4C80-AAF0-732F37FEDB49}">
  <sheetPr>
    <pageSetUpPr fitToPage="1"/>
  </sheetPr>
  <dimension ref="A1:K48"/>
  <sheetViews>
    <sheetView view="pageBreakPreview" topLeftCell="A10" zoomScale="115" zoomScaleSheetLayoutView="115" workbookViewId="0">
      <selection activeCell="B33" sqref="B33:J34"/>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33</v>
      </c>
      <c r="E9" s="108"/>
      <c r="F9" s="109" t="s">
        <v>22</v>
      </c>
      <c r="G9" s="109"/>
      <c r="H9" s="110" t="s">
        <v>23</v>
      </c>
      <c r="I9" s="109"/>
      <c r="J9" s="109"/>
      <c r="K9" s="41" t="s">
        <v>21</v>
      </c>
    </row>
    <row r="10" spans="1:11" s="4" customFormat="1" ht="50.25" customHeight="1" thickBot="1">
      <c r="A10" s="111" t="s">
        <v>76</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ht="18.75">
      <c r="A14" s="6"/>
      <c r="B14" s="103" t="s">
        <v>43</v>
      </c>
      <c r="C14" s="104"/>
      <c r="D14" s="104"/>
      <c r="E14" s="104"/>
      <c r="F14" s="104"/>
      <c r="G14" s="104"/>
      <c r="H14" s="104"/>
      <c r="I14" s="104"/>
      <c r="J14" s="105"/>
      <c r="K14" s="57"/>
    </row>
    <row r="15" spans="1:11" ht="15.75">
      <c r="A15" s="8"/>
      <c r="B15" s="69"/>
      <c r="C15" s="7"/>
      <c r="D15" s="50"/>
      <c r="E15" s="51"/>
      <c r="F15" s="52"/>
      <c r="G15" s="53"/>
      <c r="H15" s="59"/>
      <c r="I15" s="60"/>
      <c r="J15" s="65"/>
      <c r="K15" s="57"/>
    </row>
    <row r="16" spans="1:11">
      <c r="A16" s="8"/>
      <c r="B16" s="61" t="s">
        <v>42</v>
      </c>
      <c r="C16" s="7"/>
      <c r="D16" s="50"/>
      <c r="E16" s="51"/>
      <c r="F16" s="52"/>
      <c r="G16" s="53"/>
      <c r="H16" s="59"/>
      <c r="I16" s="60"/>
      <c r="J16" s="65"/>
      <c r="K16" s="57"/>
    </row>
    <row r="17" spans="1:11">
      <c r="A17" s="8"/>
      <c r="B17" s="61" t="s">
        <v>35</v>
      </c>
      <c r="C17" s="66" t="s">
        <v>24</v>
      </c>
      <c r="D17" s="50">
        <v>1</v>
      </c>
      <c r="E17" s="51">
        <v>2.1</v>
      </c>
      <c r="F17" s="52"/>
      <c r="G17" s="52">
        <v>2.75</v>
      </c>
      <c r="H17" s="59"/>
      <c r="I17" s="60"/>
      <c r="J17" s="65">
        <f>G17*E17*D17</f>
        <v>5.7750000000000004</v>
      </c>
      <c r="K17" s="57"/>
    </row>
    <row r="18" spans="1:11">
      <c r="A18" s="8"/>
      <c r="B18" s="61"/>
      <c r="C18" s="78"/>
      <c r="D18" s="50"/>
      <c r="E18" s="51"/>
      <c r="F18" s="52"/>
      <c r="G18" s="52"/>
      <c r="H18" s="59"/>
      <c r="I18" s="60"/>
      <c r="J18" s="65"/>
      <c r="K18" s="57"/>
    </row>
    <row r="19" spans="1:11">
      <c r="A19" s="8"/>
      <c r="B19" s="61" t="s">
        <v>36</v>
      </c>
      <c r="C19" s="66" t="s">
        <v>24</v>
      </c>
      <c r="D19" s="50">
        <v>1</v>
      </c>
      <c r="E19" s="51">
        <v>1.7</v>
      </c>
      <c r="F19" s="52"/>
      <c r="G19" s="52">
        <v>2.75</v>
      </c>
      <c r="H19" s="59"/>
      <c r="I19" s="60"/>
      <c r="J19" s="65">
        <f>G19*E19*D19</f>
        <v>4.6749999999999998</v>
      </c>
      <c r="K19" s="57"/>
    </row>
    <row r="20" spans="1:11">
      <c r="A20" s="8"/>
      <c r="B20" s="61"/>
      <c r="C20" s="78"/>
      <c r="D20" s="50"/>
      <c r="E20" s="51"/>
      <c r="F20" s="52"/>
      <c r="G20" s="52"/>
      <c r="H20" s="59"/>
      <c r="I20" s="60"/>
      <c r="J20" s="65"/>
      <c r="K20" s="57"/>
    </row>
    <row r="21" spans="1:11">
      <c r="A21" s="8"/>
      <c r="B21" s="61" t="s">
        <v>78</v>
      </c>
      <c r="C21" s="66" t="s">
        <v>24</v>
      </c>
      <c r="D21" s="50">
        <v>1</v>
      </c>
      <c r="E21" s="51">
        <v>2.25</v>
      </c>
      <c r="F21" s="52"/>
      <c r="G21" s="52">
        <v>2.75</v>
      </c>
      <c r="H21" s="59"/>
      <c r="I21" s="60"/>
      <c r="J21" s="65">
        <f>G21*E21*D21</f>
        <v>6.1875</v>
      </c>
      <c r="K21" s="57"/>
    </row>
    <row r="22" spans="1:11">
      <c r="A22" s="8"/>
      <c r="B22" s="61"/>
      <c r="C22" s="78"/>
      <c r="D22" s="50"/>
      <c r="E22" s="51"/>
      <c r="F22" s="52"/>
      <c r="G22" s="52"/>
      <c r="H22" s="59"/>
      <c r="I22" s="60"/>
      <c r="J22" s="65"/>
      <c r="K22" s="57"/>
    </row>
    <row r="23" spans="1:11">
      <c r="A23" s="8"/>
      <c r="B23" s="61" t="s">
        <v>79</v>
      </c>
      <c r="C23" s="66" t="s">
        <v>24</v>
      </c>
      <c r="D23" s="50">
        <v>1</v>
      </c>
      <c r="E23" s="51">
        <v>4.45</v>
      </c>
      <c r="F23" s="52"/>
      <c r="G23" s="52">
        <v>2.75</v>
      </c>
      <c r="H23" s="59"/>
      <c r="I23" s="60"/>
      <c r="J23" s="65">
        <f>G23*E23*D23</f>
        <v>12.237500000000001</v>
      </c>
      <c r="K23" s="57"/>
    </row>
    <row r="24" spans="1:11">
      <c r="A24" s="8"/>
      <c r="B24" s="61"/>
      <c r="C24" s="78"/>
      <c r="D24" s="50"/>
      <c r="E24" s="51"/>
      <c r="F24" s="52"/>
      <c r="G24" s="52"/>
      <c r="H24" s="59"/>
      <c r="I24" s="60"/>
      <c r="J24" s="65"/>
      <c r="K24" s="57"/>
    </row>
    <row r="25" spans="1:11">
      <c r="A25" s="8"/>
      <c r="B25" s="61" t="s">
        <v>80</v>
      </c>
      <c r="C25" s="66" t="s">
        <v>24</v>
      </c>
      <c r="D25" s="50">
        <v>1</v>
      </c>
      <c r="E25" s="51">
        <v>4.3499999999999996</v>
      </c>
      <c r="F25" s="52"/>
      <c r="G25" s="52">
        <v>2.75</v>
      </c>
      <c r="H25" s="59"/>
      <c r="I25" s="60"/>
      <c r="J25" s="65">
        <f>G25*E25*D25</f>
        <v>11.962499999999999</v>
      </c>
      <c r="K25" s="57"/>
    </row>
    <row r="26" spans="1:11">
      <c r="A26" s="8"/>
      <c r="B26" s="61"/>
      <c r="C26" s="78"/>
      <c r="D26" s="50"/>
      <c r="E26" s="51"/>
      <c r="F26" s="52"/>
      <c r="G26" s="52"/>
      <c r="H26" s="59"/>
      <c r="I26" s="60"/>
      <c r="J26" s="65"/>
      <c r="K26" s="57"/>
    </row>
    <row r="27" spans="1:11">
      <c r="A27" s="8"/>
      <c r="B27" s="61" t="s">
        <v>81</v>
      </c>
      <c r="C27" s="66" t="s">
        <v>24</v>
      </c>
      <c r="D27" s="50">
        <v>1</v>
      </c>
      <c r="E27" s="51">
        <v>2.75</v>
      </c>
      <c r="F27" s="52"/>
      <c r="G27" s="52">
        <v>2.75</v>
      </c>
      <c r="H27" s="59"/>
      <c r="I27" s="60"/>
      <c r="J27" s="65">
        <f>G27*E27*D27</f>
        <v>7.5625</v>
      </c>
      <c r="K27" s="57"/>
    </row>
    <row r="28" spans="1:11">
      <c r="A28" s="8"/>
      <c r="B28" s="61"/>
      <c r="C28" s="78"/>
      <c r="D28" s="50"/>
      <c r="E28" s="51"/>
      <c r="F28" s="52"/>
      <c r="G28" s="52"/>
      <c r="H28" s="59"/>
      <c r="I28" s="60"/>
      <c r="J28" s="65"/>
      <c r="K28" s="57"/>
    </row>
    <row r="29" spans="1:11">
      <c r="A29" s="8"/>
      <c r="B29" s="61" t="s">
        <v>77</v>
      </c>
      <c r="C29" s="66" t="s">
        <v>24</v>
      </c>
      <c r="D29" s="50">
        <v>2</v>
      </c>
      <c r="E29" s="51">
        <v>4.45</v>
      </c>
      <c r="F29" s="52"/>
      <c r="G29" s="52">
        <v>1.1000000000000001</v>
      </c>
      <c r="H29" s="59"/>
      <c r="I29" s="60"/>
      <c r="J29" s="65">
        <f>G29*E29*D29</f>
        <v>9.7900000000000009</v>
      </c>
      <c r="K29" s="57"/>
    </row>
    <row r="30" spans="1:11">
      <c r="A30" s="8"/>
      <c r="B30" s="61"/>
      <c r="C30" s="78"/>
      <c r="D30" s="50"/>
      <c r="E30" s="51"/>
      <c r="F30" s="52"/>
      <c r="G30" s="52"/>
      <c r="H30" s="59"/>
      <c r="I30" s="60"/>
      <c r="J30" s="65"/>
      <c r="K30" s="57"/>
    </row>
    <row r="31" spans="1:11">
      <c r="A31" s="8"/>
      <c r="B31" s="61"/>
      <c r="C31" s="66" t="s">
        <v>24</v>
      </c>
      <c r="D31" s="50">
        <v>2</v>
      </c>
      <c r="E31" s="51">
        <v>4.3499999999999996</v>
      </c>
      <c r="F31" s="52"/>
      <c r="G31" s="52">
        <v>1.1000000000000001</v>
      </c>
      <c r="H31" s="59"/>
      <c r="I31" s="60"/>
      <c r="J31" s="65">
        <f>G31*E31*D31</f>
        <v>9.57</v>
      </c>
      <c r="K31" s="57"/>
    </row>
    <row r="32" spans="1:11">
      <c r="A32" s="8"/>
      <c r="B32" s="61"/>
      <c r="C32" s="66"/>
      <c r="D32" s="50"/>
      <c r="E32" s="51"/>
      <c r="F32" s="52"/>
      <c r="G32" s="52"/>
      <c r="H32" s="59"/>
      <c r="I32" s="60"/>
      <c r="J32" s="65"/>
      <c r="K32" s="57"/>
    </row>
    <row r="33" spans="1:11">
      <c r="A33" s="8"/>
      <c r="B33" s="61" t="s">
        <v>82</v>
      </c>
      <c r="C33" s="146" t="s">
        <v>24</v>
      </c>
      <c r="D33" s="50">
        <v>2</v>
      </c>
      <c r="E33" s="51">
        <v>4.75</v>
      </c>
      <c r="F33" s="52"/>
      <c r="G33" s="80">
        <v>0.2</v>
      </c>
      <c r="H33" s="59"/>
      <c r="I33" s="60"/>
      <c r="J33" s="65">
        <f t="shared" ref="J33:J34" si="0">G33*E33*D33</f>
        <v>1.9000000000000001</v>
      </c>
      <c r="K33" s="57"/>
    </row>
    <row r="34" spans="1:11">
      <c r="A34" s="8"/>
      <c r="B34" s="61"/>
      <c r="C34" s="148"/>
      <c r="D34" s="50">
        <v>2</v>
      </c>
      <c r="E34" s="51">
        <v>4.8499999999999996</v>
      </c>
      <c r="F34" s="52"/>
      <c r="G34" s="80">
        <v>0.2</v>
      </c>
      <c r="H34" s="59"/>
      <c r="I34" s="60"/>
      <c r="J34" s="65">
        <f t="shared" si="0"/>
        <v>1.94</v>
      </c>
      <c r="K34" s="57"/>
    </row>
    <row r="35" spans="1:11">
      <c r="A35" s="8"/>
      <c r="B35" s="61"/>
      <c r="C35" s="66"/>
      <c r="D35" s="50"/>
      <c r="E35" s="51"/>
      <c r="F35" s="52"/>
      <c r="G35" s="52"/>
      <c r="H35" s="59"/>
      <c r="I35" s="60"/>
      <c r="J35" s="65"/>
      <c r="K35" s="57"/>
    </row>
    <row r="36" spans="1:11">
      <c r="A36" s="8"/>
      <c r="B36" s="67" t="s">
        <v>32</v>
      </c>
      <c r="C36" s="50"/>
      <c r="D36" s="50"/>
      <c r="E36" s="51"/>
      <c r="F36" s="52"/>
      <c r="G36" s="52"/>
      <c r="H36" s="59"/>
      <c r="I36" s="60"/>
      <c r="J36" s="65"/>
      <c r="K36" s="57"/>
    </row>
    <row r="37" spans="1:11">
      <c r="A37" s="8"/>
      <c r="B37" s="75" t="s">
        <v>34</v>
      </c>
      <c r="C37" s="70" t="s">
        <v>27</v>
      </c>
      <c r="D37" s="68">
        <v>-1</v>
      </c>
      <c r="E37" s="151">
        <v>1</v>
      </c>
      <c r="F37" s="152"/>
      <c r="G37" s="152">
        <v>2.2000000000000002</v>
      </c>
      <c r="H37" s="153"/>
      <c r="I37" s="153"/>
      <c r="J37" s="154">
        <f>G37*E37*D37</f>
        <v>-2.2000000000000002</v>
      </c>
      <c r="K37" s="57"/>
    </row>
    <row r="38" spans="1:11">
      <c r="A38" s="8"/>
      <c r="B38" s="75" t="s">
        <v>41</v>
      </c>
      <c r="C38" s="70" t="s">
        <v>27</v>
      </c>
      <c r="D38" s="68">
        <v>-1</v>
      </c>
      <c r="E38" s="151">
        <v>0.9</v>
      </c>
      <c r="F38" s="152"/>
      <c r="G38" s="152">
        <v>2.2000000000000002</v>
      </c>
      <c r="H38" s="153"/>
      <c r="I38" s="153"/>
      <c r="J38" s="154">
        <f>G38*E38*D38</f>
        <v>-1.9800000000000002</v>
      </c>
      <c r="K38" s="57"/>
    </row>
    <row r="39" spans="1:11">
      <c r="A39" s="8"/>
      <c r="B39" s="49"/>
      <c r="C39" s="76"/>
      <c r="D39" s="50"/>
      <c r="E39" s="151"/>
      <c r="F39" s="152"/>
      <c r="G39" s="155"/>
      <c r="H39" s="153"/>
      <c r="I39" s="153"/>
      <c r="J39" s="154"/>
      <c r="K39" s="57"/>
    </row>
    <row r="40" spans="1:11" ht="14.25" customHeight="1">
      <c r="A40" s="8"/>
      <c r="B40" s="67" t="s">
        <v>33</v>
      </c>
      <c r="C40" s="50"/>
      <c r="D40" s="50"/>
      <c r="E40" s="151"/>
      <c r="F40" s="152"/>
      <c r="G40" s="155"/>
      <c r="H40" s="153"/>
      <c r="I40" s="153"/>
      <c r="J40" s="154"/>
      <c r="K40" s="63"/>
    </row>
    <row r="41" spans="1:11" ht="14.25" customHeight="1">
      <c r="A41" s="8"/>
      <c r="B41" s="75" t="s">
        <v>35</v>
      </c>
      <c r="C41" s="70" t="s">
        <v>27</v>
      </c>
      <c r="D41" s="68">
        <v>-3</v>
      </c>
      <c r="E41" s="151">
        <v>1.3</v>
      </c>
      <c r="F41" s="152"/>
      <c r="G41" s="152">
        <v>1.4</v>
      </c>
      <c r="H41" s="153"/>
      <c r="I41" s="153"/>
      <c r="J41" s="154">
        <f t="shared" ref="J41:J42" si="1">G41*E41*D41</f>
        <v>-5.4599999999999991</v>
      </c>
      <c r="K41" s="63"/>
    </row>
    <row r="42" spans="1:11" ht="14.25" customHeight="1">
      <c r="A42" s="8"/>
      <c r="B42" s="75" t="s">
        <v>36</v>
      </c>
      <c r="C42" s="70" t="s">
        <v>27</v>
      </c>
      <c r="D42" s="68">
        <v>-1</v>
      </c>
      <c r="E42" s="151">
        <v>0.6</v>
      </c>
      <c r="F42" s="152"/>
      <c r="G42" s="152">
        <v>0.6</v>
      </c>
      <c r="H42" s="153"/>
      <c r="I42" s="153"/>
      <c r="J42" s="154">
        <f t="shared" si="1"/>
        <v>-0.36</v>
      </c>
      <c r="K42" s="63"/>
    </row>
    <row r="43" spans="1:11" ht="14.25" customHeight="1">
      <c r="A43" s="8"/>
      <c r="B43" s="75"/>
      <c r="C43" s="70"/>
      <c r="D43" s="77"/>
      <c r="E43" s="51"/>
      <c r="F43" s="52"/>
      <c r="G43" s="53"/>
      <c r="H43" s="59"/>
      <c r="I43" s="60"/>
      <c r="J43" s="65"/>
      <c r="K43" s="63"/>
    </row>
    <row r="44" spans="1:11">
      <c r="A44" s="8"/>
      <c r="B44" s="58"/>
      <c r="C44" s="50"/>
      <c r="D44" s="62"/>
      <c r="E44" s="52"/>
      <c r="F44" s="52"/>
      <c r="G44" s="53"/>
      <c r="H44" s="59"/>
      <c r="I44" s="60"/>
      <c r="J44" s="56"/>
      <c r="K44" s="63"/>
    </row>
    <row r="45" spans="1:11">
      <c r="A45" s="9"/>
      <c r="B45" s="10"/>
      <c r="C45" s="11"/>
      <c r="D45" s="12"/>
      <c r="E45" s="13"/>
      <c r="F45" s="13"/>
      <c r="G45" s="13"/>
      <c r="H45" s="14"/>
      <c r="I45" s="15"/>
      <c r="J45" s="15"/>
      <c r="K45" s="16"/>
    </row>
    <row r="46" spans="1:11" ht="15.75" thickBot="1">
      <c r="A46" s="17"/>
      <c r="B46" s="18" t="s">
        <v>12</v>
      </c>
      <c r="C46" s="19"/>
      <c r="D46" s="20"/>
      <c r="E46" s="21"/>
      <c r="F46" s="22"/>
      <c r="G46" s="23"/>
      <c r="H46" s="24"/>
      <c r="I46" s="24"/>
      <c r="J46" s="64">
        <f>SUM(J15:J45)</f>
        <v>61.599999999999987</v>
      </c>
      <c r="K46" s="25"/>
    </row>
    <row r="47" spans="1:11" ht="16.5" thickTop="1">
      <c r="A47" s="26"/>
      <c r="B47" s="27" t="s">
        <v>13</v>
      </c>
      <c r="C47" s="28"/>
      <c r="D47" s="29"/>
      <c r="E47" s="30"/>
      <c r="F47" s="1"/>
      <c r="G47" s="30"/>
      <c r="H47" s="28"/>
      <c r="I47" s="28"/>
      <c r="J47" s="28" t="s">
        <v>14</v>
      </c>
      <c r="K47" s="31"/>
    </row>
    <row r="48" spans="1:11" ht="15.75">
      <c r="A48" s="32"/>
      <c r="B48" s="33" t="s">
        <v>15</v>
      </c>
      <c r="C48" s="34"/>
      <c r="D48" s="35"/>
      <c r="E48" s="34"/>
      <c r="F48" s="3"/>
      <c r="G48" s="34"/>
      <c r="H48" s="34"/>
      <c r="I48" s="34"/>
      <c r="J48" s="33" t="s">
        <v>16</v>
      </c>
      <c r="K48" s="36"/>
    </row>
  </sheetData>
  <mergeCells count="24">
    <mergeCell ref="C33:C34"/>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honeticPr fontId="36"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48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481" r:id="rId4"/>
      </mc:Fallback>
    </mc:AlternateContent>
  </oleObjec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D4D6-EC20-4243-B52F-FFB6845D0B5A}">
  <sheetPr>
    <pageSetUpPr fitToPage="1"/>
  </sheetPr>
  <dimension ref="A1:K32"/>
  <sheetViews>
    <sheetView view="pageBreakPreview" zoomScale="115" zoomScaleSheetLayoutView="115" workbookViewId="0">
      <selection activeCell="B14" sqref="B14:J14"/>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18</v>
      </c>
      <c r="B9" s="107"/>
      <c r="C9" s="107"/>
      <c r="D9" s="108">
        <v>34</v>
      </c>
      <c r="E9" s="108"/>
      <c r="F9" s="109" t="s">
        <v>22</v>
      </c>
      <c r="G9" s="109"/>
      <c r="H9" s="110" t="s">
        <v>23</v>
      </c>
      <c r="I9" s="109"/>
      <c r="J9" s="109"/>
      <c r="K9" s="41" t="s">
        <v>21</v>
      </c>
    </row>
    <row r="10" spans="1:11" s="4" customFormat="1" ht="50.25" customHeight="1" thickBot="1">
      <c r="A10" s="111" t="s">
        <v>40</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ht="18.75">
      <c r="A14" s="6"/>
      <c r="B14" s="103" t="s">
        <v>44</v>
      </c>
      <c r="C14" s="104"/>
      <c r="D14" s="104"/>
      <c r="E14" s="104"/>
      <c r="F14" s="104"/>
      <c r="G14" s="104"/>
      <c r="H14" s="104"/>
      <c r="I14" s="104"/>
      <c r="J14" s="105"/>
      <c r="K14" s="57"/>
    </row>
    <row r="15" spans="1:11" ht="15.75">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c r="A17" s="8"/>
      <c r="B17" s="61" t="s">
        <v>45</v>
      </c>
      <c r="C17" s="66" t="s">
        <v>24</v>
      </c>
      <c r="D17" s="50">
        <v>2</v>
      </c>
      <c r="E17" s="51">
        <v>4.8499999999999996</v>
      </c>
      <c r="F17" s="52"/>
      <c r="G17" s="52">
        <v>3.6</v>
      </c>
      <c r="H17" s="59"/>
      <c r="I17" s="60"/>
      <c r="J17" s="65">
        <f>G17*E17*D17</f>
        <v>34.92</v>
      </c>
      <c r="K17" s="57"/>
    </row>
    <row r="18" spans="1:11">
      <c r="A18" s="8"/>
      <c r="B18" s="61"/>
      <c r="C18" s="78"/>
      <c r="D18" s="50"/>
      <c r="E18" s="51"/>
      <c r="F18" s="52"/>
      <c r="G18" s="52"/>
      <c r="H18" s="59"/>
      <c r="I18" s="60"/>
      <c r="J18" s="65"/>
      <c r="K18" s="57"/>
    </row>
    <row r="19" spans="1:11">
      <c r="A19" s="8"/>
      <c r="B19" s="61"/>
      <c r="C19" s="66" t="s">
        <v>24</v>
      </c>
      <c r="D19" s="50">
        <v>2</v>
      </c>
      <c r="E19" s="51">
        <v>4.75</v>
      </c>
      <c r="F19" s="52"/>
      <c r="G19" s="52">
        <v>3.6</v>
      </c>
      <c r="H19" s="59"/>
      <c r="I19" s="60"/>
      <c r="J19" s="65">
        <f>G19*E19*D19</f>
        <v>34.200000000000003</v>
      </c>
      <c r="K19" s="57"/>
    </row>
    <row r="20" spans="1:11">
      <c r="A20" s="8"/>
      <c r="B20" s="61"/>
      <c r="C20" s="78"/>
      <c r="D20" s="50"/>
      <c r="E20" s="51"/>
      <c r="F20" s="52"/>
      <c r="G20" s="52"/>
      <c r="H20" s="59"/>
      <c r="I20" s="60"/>
      <c r="J20" s="65"/>
      <c r="K20" s="57"/>
    </row>
    <row r="21" spans="1:11">
      <c r="A21" s="8"/>
      <c r="B21" s="67" t="s">
        <v>32</v>
      </c>
      <c r="C21" s="50"/>
      <c r="D21" s="50"/>
      <c r="E21" s="51"/>
      <c r="F21" s="52"/>
      <c r="G21" s="52"/>
      <c r="H21" s="59"/>
      <c r="I21" s="60"/>
      <c r="J21" s="65"/>
      <c r="K21" s="57"/>
    </row>
    <row r="22" spans="1:11">
      <c r="A22" s="8"/>
      <c r="B22" s="75" t="s">
        <v>34</v>
      </c>
      <c r="C22" s="70" t="s">
        <v>27</v>
      </c>
      <c r="D22" s="68">
        <v>-1</v>
      </c>
      <c r="E22" s="151">
        <v>1</v>
      </c>
      <c r="F22" s="152"/>
      <c r="G22" s="152">
        <v>2.2000000000000002</v>
      </c>
      <c r="H22" s="153"/>
      <c r="I22" s="153"/>
      <c r="J22" s="154">
        <f>G22*E22*D22</f>
        <v>-2.2000000000000002</v>
      </c>
      <c r="K22" s="57"/>
    </row>
    <row r="23" spans="1:11">
      <c r="A23" s="8"/>
      <c r="B23" s="49"/>
      <c r="C23" s="76"/>
      <c r="D23" s="50"/>
      <c r="E23" s="151"/>
      <c r="F23" s="152"/>
      <c r="G23" s="155"/>
      <c r="H23" s="153"/>
      <c r="I23" s="153"/>
      <c r="J23" s="154"/>
      <c r="K23" s="57"/>
    </row>
    <row r="24" spans="1:11" ht="14.25" customHeight="1">
      <c r="A24" s="8"/>
      <c r="B24" s="67" t="s">
        <v>33</v>
      </c>
      <c r="C24" s="50"/>
      <c r="D24" s="50"/>
      <c r="E24" s="151"/>
      <c r="F24" s="152"/>
      <c r="G24" s="155"/>
      <c r="H24" s="153"/>
      <c r="I24" s="153"/>
      <c r="J24" s="154"/>
      <c r="K24" s="63"/>
    </row>
    <row r="25" spans="1:11" ht="14.25" customHeight="1">
      <c r="A25" s="8"/>
      <c r="B25" s="75" t="s">
        <v>35</v>
      </c>
      <c r="C25" s="70" t="s">
        <v>27</v>
      </c>
      <c r="D25" s="68">
        <v>-3</v>
      </c>
      <c r="E25" s="151">
        <v>1.3</v>
      </c>
      <c r="F25" s="152"/>
      <c r="G25" s="152">
        <v>1.4</v>
      </c>
      <c r="H25" s="153"/>
      <c r="I25" s="153"/>
      <c r="J25" s="154">
        <f t="shared" ref="J25:J26" si="0">G25*E25*D25</f>
        <v>-5.4599999999999991</v>
      </c>
      <c r="K25" s="63"/>
    </row>
    <row r="26" spans="1:11" ht="14.25" customHeight="1">
      <c r="A26" s="8"/>
      <c r="B26" s="75" t="s">
        <v>36</v>
      </c>
      <c r="C26" s="70" t="s">
        <v>27</v>
      </c>
      <c r="D26" s="68">
        <v>-1</v>
      </c>
      <c r="E26" s="151">
        <v>0.6</v>
      </c>
      <c r="F26" s="152"/>
      <c r="G26" s="152">
        <v>0.6</v>
      </c>
      <c r="H26" s="153"/>
      <c r="I26" s="153"/>
      <c r="J26" s="154">
        <f t="shared" si="0"/>
        <v>-0.36</v>
      </c>
      <c r="K26" s="63"/>
    </row>
    <row r="27" spans="1:11" ht="14.25" customHeight="1">
      <c r="A27" s="8"/>
      <c r="B27" s="75"/>
      <c r="C27" s="70"/>
      <c r="D27" s="77"/>
      <c r="E27" s="51"/>
      <c r="F27" s="52"/>
      <c r="G27" s="53"/>
      <c r="H27" s="59"/>
      <c r="I27" s="60"/>
      <c r="J27" s="65"/>
      <c r="K27" s="63"/>
    </row>
    <row r="28" spans="1:11">
      <c r="A28" s="8"/>
      <c r="B28" s="58"/>
      <c r="C28" s="50"/>
      <c r="D28" s="62"/>
      <c r="E28" s="52"/>
      <c r="F28" s="52"/>
      <c r="G28" s="53"/>
      <c r="H28" s="59"/>
      <c r="I28" s="60"/>
      <c r="J28" s="56"/>
      <c r="K28" s="63"/>
    </row>
    <row r="29" spans="1:11">
      <c r="A29" s="9"/>
      <c r="B29" s="10"/>
      <c r="C29" s="11"/>
      <c r="D29" s="12"/>
      <c r="E29" s="13"/>
      <c r="F29" s="13"/>
      <c r="G29" s="13"/>
      <c r="H29" s="14"/>
      <c r="I29" s="15"/>
      <c r="J29" s="15"/>
      <c r="K29" s="16"/>
    </row>
    <row r="30" spans="1:11" ht="15.75" thickBot="1">
      <c r="A30" s="17"/>
      <c r="B30" s="18" t="s">
        <v>12</v>
      </c>
      <c r="C30" s="19"/>
      <c r="D30" s="20"/>
      <c r="E30" s="21"/>
      <c r="F30" s="22"/>
      <c r="G30" s="23"/>
      <c r="H30" s="24"/>
      <c r="I30" s="24"/>
      <c r="J30" s="64">
        <f>SUM(J15:J29)</f>
        <v>61.1</v>
      </c>
      <c r="K30" s="25"/>
    </row>
    <row r="31" spans="1:11" ht="16.5" thickTop="1">
      <c r="A31" s="26"/>
      <c r="B31" s="27" t="s">
        <v>13</v>
      </c>
      <c r="C31" s="28"/>
      <c r="D31" s="29"/>
      <c r="E31" s="30"/>
      <c r="F31" s="1"/>
      <c r="G31" s="30"/>
      <c r="H31" s="28"/>
      <c r="I31" s="28"/>
      <c r="J31" s="28" t="s">
        <v>14</v>
      </c>
      <c r="K31" s="31"/>
    </row>
    <row r="32" spans="1:11" ht="15.75">
      <c r="A32" s="32"/>
      <c r="B32" s="33" t="s">
        <v>15</v>
      </c>
      <c r="C32" s="34"/>
      <c r="D32" s="35"/>
      <c r="E32" s="34"/>
      <c r="F32" s="3"/>
      <c r="G32" s="34"/>
      <c r="H32" s="34"/>
      <c r="I32" s="34"/>
      <c r="J32" s="33" t="s">
        <v>16</v>
      </c>
      <c r="K32" s="36"/>
    </row>
  </sheetData>
  <mergeCells count="23">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50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1505" r:id="rId4"/>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06B6-B190-47A6-8BAF-8EB31E192075}">
  <sheetPr>
    <pageSetUpPr fitToPage="1"/>
  </sheetPr>
  <dimension ref="A1:K27"/>
  <sheetViews>
    <sheetView view="pageBreakPreview" zoomScale="115" zoomScaleSheetLayoutView="115" workbookViewId="0">
      <selection activeCell="A10" sqref="A10:J1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25</v>
      </c>
      <c r="B9" s="107"/>
      <c r="C9" s="107"/>
      <c r="D9" s="108">
        <v>50</v>
      </c>
      <c r="E9" s="108"/>
      <c r="F9" s="109" t="s">
        <v>22</v>
      </c>
      <c r="G9" s="109"/>
      <c r="H9" s="110" t="s">
        <v>23</v>
      </c>
      <c r="I9" s="109"/>
      <c r="J9" s="109"/>
      <c r="K9" s="41" t="s">
        <v>21</v>
      </c>
    </row>
    <row r="10" spans="1:11" s="4" customFormat="1" ht="53.25" customHeight="1" thickBot="1">
      <c r="A10" s="111" t="s">
        <v>60</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49" t="s">
        <v>48</v>
      </c>
      <c r="C15" s="7"/>
      <c r="D15" s="50"/>
      <c r="E15" s="51"/>
      <c r="F15" s="52"/>
      <c r="G15" s="53"/>
      <c r="H15" s="59"/>
      <c r="I15" s="60"/>
      <c r="J15" s="65"/>
      <c r="K15" s="57"/>
    </row>
    <row r="16" spans="1:11">
      <c r="A16" s="8"/>
      <c r="B16" s="150"/>
      <c r="C16" s="7"/>
      <c r="D16" s="50"/>
      <c r="E16" s="51"/>
      <c r="F16" s="52"/>
      <c r="G16" s="53"/>
      <c r="H16" s="59"/>
      <c r="I16" s="60"/>
      <c r="J16" s="65"/>
      <c r="K16" s="57"/>
    </row>
    <row r="17" spans="1:11">
      <c r="A17" s="8"/>
      <c r="B17" s="49" t="s">
        <v>34</v>
      </c>
      <c r="C17" s="7" t="s">
        <v>26</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61"/>
      <c r="C20" s="7"/>
      <c r="D20" s="50"/>
      <c r="E20" s="51"/>
      <c r="F20" s="52"/>
      <c r="G20" s="53"/>
      <c r="H20" s="59"/>
      <c r="I20" s="60"/>
      <c r="J20" s="65"/>
      <c r="K20" s="57"/>
    </row>
    <row r="21" spans="1:11">
      <c r="A21" s="8"/>
      <c r="B21" s="49"/>
      <c r="C21" s="50"/>
      <c r="D21" s="50"/>
      <c r="E21" s="51"/>
      <c r="F21" s="52"/>
      <c r="G21" s="53"/>
      <c r="H21" s="59"/>
      <c r="I21" s="60"/>
      <c r="J21" s="56"/>
      <c r="K21" s="57"/>
    </row>
    <row r="22" spans="1:11">
      <c r="A22" s="8"/>
      <c r="B22" s="49"/>
      <c r="C22" s="50"/>
      <c r="D22" s="50"/>
      <c r="E22" s="51"/>
      <c r="F22" s="52"/>
      <c r="G22" s="53"/>
      <c r="H22" s="59"/>
      <c r="I22" s="60"/>
      <c r="J22" s="56"/>
      <c r="K22" s="57"/>
    </row>
    <row r="23" spans="1:11">
      <c r="A23" s="8"/>
      <c r="B23" s="58"/>
      <c r="C23" s="50"/>
      <c r="D23" s="62"/>
      <c r="E23" s="52"/>
      <c r="F23" s="52"/>
      <c r="G23" s="53"/>
      <c r="H23" s="59"/>
      <c r="I23" s="60"/>
      <c r="J23" s="56"/>
      <c r="K23" s="63"/>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4">
        <f>SUM(J15:J24)</f>
        <v>1</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3">
    <mergeCell ref="A1:B7"/>
    <mergeCell ref="C1:G7"/>
    <mergeCell ref="H1:I7"/>
    <mergeCell ref="J1:K7"/>
    <mergeCell ref="B15:B16"/>
    <mergeCell ref="F11:F12"/>
    <mergeCell ref="G11:G12"/>
    <mergeCell ref="H11:I11"/>
    <mergeCell ref="J11:J12"/>
    <mergeCell ref="K11:K12"/>
    <mergeCell ref="A9:C9"/>
    <mergeCell ref="D9:E9"/>
    <mergeCell ref="F9:G9"/>
    <mergeCell ref="H9:J9"/>
    <mergeCell ref="A10:J10"/>
    <mergeCell ref="A8:C8"/>
    <mergeCell ref="D8:E8"/>
    <mergeCell ref="F8:J8"/>
    <mergeCell ref="A11:A12"/>
    <mergeCell ref="B11:B12"/>
    <mergeCell ref="C11:C12"/>
    <mergeCell ref="D11:D12"/>
    <mergeCell ref="E11:E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21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9217" r:id="rId4"/>
      </mc:Fallback>
    </mc:AlternateContent>
  </oleObjec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6224E-C06D-4510-8BF7-C562EA83EA72}">
  <sheetPr>
    <pageSetUpPr fitToPage="1"/>
  </sheetPr>
  <dimension ref="A1:K26"/>
  <sheetViews>
    <sheetView view="pageBreakPreview" zoomScale="115" zoomScaleSheetLayoutView="115" workbookViewId="0">
      <selection activeCell="K14" sqref="K14"/>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25</v>
      </c>
      <c r="B9" s="107"/>
      <c r="C9" s="107"/>
      <c r="D9" s="108">
        <v>51</v>
      </c>
      <c r="E9" s="108"/>
      <c r="F9" s="109" t="s">
        <v>22</v>
      </c>
      <c r="G9" s="109"/>
      <c r="H9" s="110" t="s">
        <v>23</v>
      </c>
      <c r="I9" s="109"/>
      <c r="J9" s="109"/>
      <c r="K9" s="41" t="s">
        <v>21</v>
      </c>
    </row>
    <row r="10" spans="1:11" s="4" customFormat="1" ht="78" customHeight="1" thickBot="1">
      <c r="A10" s="111" t="s">
        <v>61</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49" t="s">
        <v>48</v>
      </c>
      <c r="C15" s="7"/>
      <c r="D15" s="50"/>
      <c r="E15" s="51"/>
      <c r="F15" s="52"/>
      <c r="G15" s="53"/>
      <c r="H15" s="59"/>
      <c r="I15" s="60"/>
      <c r="J15" s="65"/>
      <c r="K15" s="57"/>
    </row>
    <row r="16" spans="1:11">
      <c r="A16" s="8"/>
      <c r="B16" s="150"/>
      <c r="C16" s="7"/>
      <c r="D16" s="50"/>
      <c r="E16" s="51"/>
      <c r="F16" s="52"/>
      <c r="G16" s="53"/>
      <c r="H16" s="59"/>
      <c r="I16" s="60"/>
      <c r="J16" s="65"/>
      <c r="K16" s="57"/>
    </row>
    <row r="17" spans="1:11">
      <c r="A17" s="8"/>
      <c r="B17" s="49" t="s">
        <v>41</v>
      </c>
      <c r="C17" s="7" t="s">
        <v>26</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07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0721" r:id="rId4"/>
      </mc:Fallback>
    </mc:AlternateContent>
  </oleObjec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95D1-325C-4291-90A0-4524EA46A5FC}">
  <sheetPr>
    <pageSetUpPr fitToPage="1"/>
  </sheetPr>
  <dimension ref="A1:K26"/>
  <sheetViews>
    <sheetView view="pageBreakPreview" zoomScale="115" zoomScaleSheetLayoutView="115" workbookViewId="0">
      <selection activeCell="F18" sqref="F1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25</v>
      </c>
      <c r="B9" s="107"/>
      <c r="C9" s="107"/>
      <c r="D9" s="108">
        <v>52</v>
      </c>
      <c r="E9" s="108"/>
      <c r="F9" s="109" t="s">
        <v>22</v>
      </c>
      <c r="G9" s="109"/>
      <c r="H9" s="110" t="s">
        <v>23</v>
      </c>
      <c r="I9" s="109"/>
      <c r="J9" s="109"/>
      <c r="K9" s="41" t="s">
        <v>21</v>
      </c>
    </row>
    <row r="10" spans="1:11" s="4" customFormat="1" ht="65.25" customHeight="1" thickBot="1">
      <c r="A10" s="111" t="s">
        <v>63</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49" t="s">
        <v>48</v>
      </c>
      <c r="C15" s="7"/>
      <c r="D15" s="50"/>
      <c r="E15" s="51"/>
      <c r="F15" s="52"/>
      <c r="G15" s="53"/>
      <c r="H15" s="59"/>
      <c r="I15" s="60"/>
      <c r="J15" s="65"/>
      <c r="K15" s="57"/>
    </row>
    <row r="16" spans="1:11">
      <c r="A16" s="8"/>
      <c r="B16" s="150"/>
      <c r="C16" s="7"/>
      <c r="D16" s="50"/>
      <c r="E16" s="51"/>
      <c r="F16" s="52"/>
      <c r="G16" s="53"/>
      <c r="H16" s="59"/>
      <c r="I16" s="60"/>
      <c r="J16" s="65"/>
      <c r="K16" s="57"/>
    </row>
    <row r="17" spans="1:11">
      <c r="A17" s="8"/>
      <c r="B17" s="49" t="s">
        <v>35</v>
      </c>
      <c r="C17" s="7" t="s">
        <v>26</v>
      </c>
      <c r="D17" s="50">
        <v>3</v>
      </c>
      <c r="E17" s="51"/>
      <c r="F17" s="52"/>
      <c r="G17" s="53"/>
      <c r="H17" s="59"/>
      <c r="I17" s="60"/>
      <c r="J17" s="65">
        <f>D17</f>
        <v>3</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3</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17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1745" r:id="rId4"/>
      </mc:Fallback>
    </mc:AlternateContent>
  </oleObjec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84AE-CD14-4813-95F0-31A2BAF18073}">
  <sheetPr>
    <pageSetUpPr fitToPage="1"/>
  </sheetPr>
  <dimension ref="A1:K26"/>
  <sheetViews>
    <sheetView view="pageBreakPreview" zoomScale="115" zoomScaleSheetLayoutView="115" workbookViewId="0">
      <selection activeCell="D9" sqref="D9:E9"/>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1"/>
      <c r="B1" s="122"/>
      <c r="C1" s="121"/>
      <c r="D1" s="127"/>
      <c r="E1" s="127"/>
      <c r="F1" s="127"/>
      <c r="G1" s="122"/>
      <c r="H1" s="130"/>
      <c r="I1" s="131"/>
      <c r="J1" s="136"/>
      <c r="K1" s="131"/>
    </row>
    <row r="2" spans="1:11" s="2" customFormat="1" ht="11.25" customHeight="1">
      <c r="A2" s="123"/>
      <c r="B2" s="124"/>
      <c r="C2" s="123"/>
      <c r="D2" s="128"/>
      <c r="E2" s="128"/>
      <c r="F2" s="128"/>
      <c r="G2" s="124"/>
      <c r="H2" s="132"/>
      <c r="I2" s="133"/>
      <c r="J2" s="137"/>
      <c r="K2" s="133"/>
    </row>
    <row r="3" spans="1:11" s="2" customFormat="1" ht="11.25" customHeight="1">
      <c r="A3" s="123"/>
      <c r="B3" s="124"/>
      <c r="C3" s="123"/>
      <c r="D3" s="128"/>
      <c r="E3" s="128"/>
      <c r="F3" s="128"/>
      <c r="G3" s="124"/>
      <c r="H3" s="132"/>
      <c r="I3" s="133"/>
      <c r="J3" s="137"/>
      <c r="K3" s="133"/>
    </row>
    <row r="4" spans="1:11" s="4" customFormat="1" ht="11.25" customHeight="1">
      <c r="A4" s="123"/>
      <c r="B4" s="124"/>
      <c r="C4" s="123"/>
      <c r="D4" s="128"/>
      <c r="E4" s="128"/>
      <c r="F4" s="128"/>
      <c r="G4" s="124"/>
      <c r="H4" s="132"/>
      <c r="I4" s="133"/>
      <c r="J4" s="137"/>
      <c r="K4" s="133"/>
    </row>
    <row r="5" spans="1:11" s="4" customFormat="1" ht="11.25" customHeight="1">
      <c r="A5" s="123"/>
      <c r="B5" s="124"/>
      <c r="C5" s="123"/>
      <c r="D5" s="128"/>
      <c r="E5" s="128"/>
      <c r="F5" s="128"/>
      <c r="G5" s="124"/>
      <c r="H5" s="132"/>
      <c r="I5" s="133"/>
      <c r="J5" s="137"/>
      <c r="K5" s="133"/>
    </row>
    <row r="6" spans="1:11" s="4" customFormat="1" ht="11.25" customHeight="1">
      <c r="A6" s="123"/>
      <c r="B6" s="124"/>
      <c r="C6" s="123"/>
      <c r="D6" s="128"/>
      <c r="E6" s="128"/>
      <c r="F6" s="128"/>
      <c r="G6" s="124"/>
      <c r="H6" s="132"/>
      <c r="I6" s="133"/>
      <c r="J6" s="137"/>
      <c r="K6" s="133"/>
    </row>
    <row r="7" spans="1:11" s="4" customFormat="1" ht="11.25" customHeight="1" thickBot="1">
      <c r="A7" s="125"/>
      <c r="B7" s="126"/>
      <c r="C7" s="125"/>
      <c r="D7" s="129"/>
      <c r="E7" s="129"/>
      <c r="F7" s="129"/>
      <c r="G7" s="126"/>
      <c r="H7" s="134"/>
      <c r="I7" s="135"/>
      <c r="J7" s="138"/>
      <c r="K7" s="135"/>
    </row>
    <row r="8" spans="1:11" s="4" customFormat="1" ht="27.75" customHeight="1" thickTop="1">
      <c r="A8" s="139" t="s">
        <v>29</v>
      </c>
      <c r="B8" s="140"/>
      <c r="C8" s="140"/>
      <c r="D8" s="140" t="s">
        <v>20</v>
      </c>
      <c r="E8" s="140"/>
      <c r="F8" s="140" t="s">
        <v>28</v>
      </c>
      <c r="G8" s="140"/>
      <c r="H8" s="140"/>
      <c r="I8" s="140"/>
      <c r="J8" s="140"/>
      <c r="K8" s="40" t="s">
        <v>19</v>
      </c>
    </row>
    <row r="9" spans="1:11" s="4" customFormat="1" ht="27" customHeight="1">
      <c r="A9" s="106" t="s">
        <v>25</v>
      </c>
      <c r="B9" s="107"/>
      <c r="C9" s="107"/>
      <c r="D9" s="108">
        <v>52</v>
      </c>
      <c r="E9" s="108"/>
      <c r="F9" s="109" t="s">
        <v>22</v>
      </c>
      <c r="G9" s="109"/>
      <c r="H9" s="110" t="s">
        <v>23</v>
      </c>
      <c r="I9" s="109"/>
      <c r="J9" s="109"/>
      <c r="K9" s="41" t="s">
        <v>21</v>
      </c>
    </row>
    <row r="10" spans="1:11" s="4" customFormat="1" ht="65.25" customHeight="1" thickBot="1">
      <c r="A10" s="111" t="s">
        <v>62</v>
      </c>
      <c r="B10" s="112"/>
      <c r="C10" s="112"/>
      <c r="D10" s="112"/>
      <c r="E10" s="112"/>
      <c r="F10" s="112"/>
      <c r="G10" s="112"/>
      <c r="H10" s="112"/>
      <c r="I10" s="112"/>
      <c r="J10" s="112"/>
      <c r="K10" s="42" t="s">
        <v>17</v>
      </c>
    </row>
    <row r="11" spans="1:11" s="2" customFormat="1" ht="14.25" customHeight="1" thickTop="1">
      <c r="A11" s="113" t="s">
        <v>0</v>
      </c>
      <c r="B11" s="115" t="s">
        <v>1</v>
      </c>
      <c r="C11" s="115" t="s">
        <v>2</v>
      </c>
      <c r="D11" s="115" t="s">
        <v>3</v>
      </c>
      <c r="E11" s="117" t="s">
        <v>4</v>
      </c>
      <c r="F11" s="117" t="s">
        <v>5</v>
      </c>
      <c r="G11" s="117" t="s">
        <v>6</v>
      </c>
      <c r="H11" s="119" t="s">
        <v>7</v>
      </c>
      <c r="I11" s="120"/>
      <c r="J11" s="117" t="s">
        <v>8</v>
      </c>
      <c r="K11" s="101" t="s">
        <v>9</v>
      </c>
    </row>
    <row r="12" spans="1:11" s="2" customFormat="1" ht="14.25" customHeight="1">
      <c r="A12" s="114"/>
      <c r="B12" s="116"/>
      <c r="C12" s="116"/>
      <c r="D12" s="116"/>
      <c r="E12" s="118"/>
      <c r="F12" s="118"/>
      <c r="G12" s="118"/>
      <c r="H12" s="39" t="s">
        <v>10</v>
      </c>
      <c r="I12" s="39" t="s">
        <v>11</v>
      </c>
      <c r="J12" s="118"/>
      <c r="K12" s="102"/>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49" t="s">
        <v>48</v>
      </c>
      <c r="C15" s="7"/>
      <c r="D15" s="50"/>
      <c r="E15" s="51"/>
      <c r="F15" s="52"/>
      <c r="G15" s="53"/>
      <c r="H15" s="59"/>
      <c r="I15" s="60"/>
      <c r="J15" s="65"/>
      <c r="K15" s="57"/>
    </row>
    <row r="16" spans="1:11">
      <c r="A16" s="8"/>
      <c r="B16" s="150"/>
      <c r="C16" s="7"/>
      <c r="D16" s="50"/>
      <c r="E16" s="51"/>
      <c r="F16" s="52"/>
      <c r="G16" s="53"/>
      <c r="H16" s="59"/>
      <c r="I16" s="60"/>
      <c r="J16" s="65"/>
      <c r="K16" s="57"/>
    </row>
    <row r="17" spans="1:11">
      <c r="A17" s="8"/>
      <c r="B17" s="49" t="s">
        <v>36</v>
      </c>
      <c r="C17" s="7" t="s">
        <v>26</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276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276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40</vt:i4>
      </vt:variant>
    </vt:vector>
  </HeadingPairs>
  <TitlesOfParts>
    <vt:vector size="60" baseType="lpstr">
      <vt:lpstr>السقف</vt:lpstr>
      <vt:lpstr>42</vt:lpstr>
      <vt:lpstr>39</vt:lpstr>
      <vt:lpstr>37</vt:lpstr>
      <vt:lpstr>36</vt:lpstr>
      <vt:lpstr>35</vt:lpstr>
      <vt:lpstr>40</vt:lpstr>
      <vt:lpstr>41</vt:lpstr>
      <vt:lpstr>49</vt:lpstr>
      <vt:lpstr>48</vt:lpstr>
      <vt:lpstr>46</vt:lpstr>
      <vt:lpstr>44</vt:lpstr>
      <vt:lpstr>32</vt:lpstr>
      <vt:lpstr>31</vt:lpstr>
      <vt:lpstr>33</vt:lpstr>
      <vt:lpstr>34</vt:lpstr>
      <vt:lpstr>D1</vt:lpstr>
      <vt:lpstr>D2</vt:lpstr>
      <vt:lpstr>W1</vt:lpstr>
      <vt:lpstr>W2</vt:lpstr>
      <vt:lpstr>'31'!Print_Area</vt:lpstr>
      <vt:lpstr>'32'!Print_Area</vt:lpstr>
      <vt:lpstr>'33'!Print_Area</vt:lpstr>
      <vt:lpstr>'34'!Print_Area</vt:lpstr>
      <vt:lpstr>'35'!Print_Area</vt:lpstr>
      <vt:lpstr>'36'!Print_Area</vt:lpstr>
      <vt:lpstr>'37'!Print_Area</vt:lpstr>
      <vt:lpstr>'39'!Print_Area</vt:lpstr>
      <vt:lpstr>'40'!Print_Area</vt:lpstr>
      <vt:lpstr>'41'!Print_Area</vt:lpstr>
      <vt:lpstr>'42'!Print_Area</vt:lpstr>
      <vt:lpstr>'44'!Print_Area</vt:lpstr>
      <vt:lpstr>'46'!Print_Area</vt:lpstr>
      <vt:lpstr>'48'!Print_Area</vt:lpstr>
      <vt:lpstr>'49'!Print_Area</vt:lpstr>
      <vt:lpstr>'D1'!Print_Area</vt:lpstr>
      <vt:lpstr>'D2'!Print_Area</vt:lpstr>
      <vt:lpstr>'W1'!Print_Area</vt:lpstr>
      <vt:lpstr>'W2'!Print_Area</vt:lpstr>
      <vt:lpstr>السقف!Print_Area</vt:lpstr>
      <vt:lpstr>'31'!Print_Titles</vt:lpstr>
      <vt:lpstr>'32'!Print_Titles</vt:lpstr>
      <vt:lpstr>'33'!Print_Titles</vt:lpstr>
      <vt:lpstr>'34'!Print_Titles</vt:lpstr>
      <vt:lpstr>'35'!Print_Titles</vt:lpstr>
      <vt:lpstr>'36'!Print_Titles</vt:lpstr>
      <vt:lpstr>'37'!Print_Titles</vt:lpstr>
      <vt:lpstr>'39'!Print_Titles</vt:lpstr>
      <vt:lpstr>'40'!Print_Titles</vt:lpstr>
      <vt:lpstr>'41'!Print_Titles</vt:lpstr>
      <vt:lpstr>'42'!Print_Titles</vt:lpstr>
      <vt:lpstr>'44'!Print_Titles</vt:lpstr>
      <vt:lpstr>'46'!Print_Titles</vt:lpstr>
      <vt:lpstr>'48'!Print_Titles</vt:lpstr>
      <vt:lpstr>'49'!Print_Titles</vt:lpstr>
      <vt:lpstr>'D1'!Print_Titles</vt:lpstr>
      <vt:lpstr>'D2'!Print_Titles</vt:lpstr>
      <vt:lpstr>'W1'!Print_Titles</vt:lpstr>
      <vt:lpstr>'W2'!Print_Titles</vt:lpstr>
      <vt:lpstr>السقف!Print_Titles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cp:lastPrinted>2024-11-23T12:07:43Z</cp:lastPrinted>
  <dcterms:created xsi:type="dcterms:W3CDTF">2021-01-30T06:40:58Z</dcterms:created>
  <dcterms:modified xsi:type="dcterms:W3CDTF">2025-07-27T09:06:20Z</dcterms:modified>
</cp:coreProperties>
</file>