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xl/drawings/drawing9.xml" ContentType="application/vnd.openxmlformats-officedocument.drawing+xml"/>
  <Override PartName="/xl/embeddings/oleObject9.bin" ContentType="application/vnd.openxmlformats-officedocument.oleObject"/>
  <Override PartName="/xl/drawings/drawing10.xml" ContentType="application/vnd.openxmlformats-officedocument.drawing+xml"/>
  <Override PartName="/xl/embeddings/oleObject10.bin" ContentType="application/vnd.openxmlformats-officedocument.oleObject"/>
  <Override PartName="/xl/drawings/drawing11.xml" ContentType="application/vnd.openxmlformats-officedocument.drawing+xml"/>
  <Override PartName="/xl/embeddings/oleObject11.bin" ContentType="application/vnd.openxmlformats-officedocument.oleObject"/>
  <Override PartName="/xl/drawings/drawing12.xml" ContentType="application/vnd.openxmlformats-officedocument.drawing+xml"/>
  <Override PartName="/xl/embeddings/oleObject12.bin" ContentType="application/vnd.openxmlformats-officedocument.oleObject"/>
  <Override PartName="/xl/drawings/drawing13.xml" ContentType="application/vnd.openxmlformats-officedocument.drawing+xml"/>
  <Override PartName="/xl/embeddings/oleObject13.bin" ContentType="application/vnd.openxmlformats-officedocument.oleObject"/>
  <Override PartName="/xl/drawings/drawing14.xml" ContentType="application/vnd.openxmlformats-officedocument.drawing+xml"/>
  <Override PartName="/xl/embeddings/oleObject14.bin" ContentType="application/vnd.openxmlformats-officedocument.oleObject"/>
  <Override PartName="/xl/drawings/drawing15.xml" ContentType="application/vnd.openxmlformats-officedocument.drawing+xml"/>
  <Override PartName="/xl/embeddings/oleObject15.bin" ContentType="application/vnd.openxmlformats-officedocument.oleObject"/>
  <Override PartName="/xl/drawings/drawing16.xml" ContentType="application/vnd.openxmlformats-officedocument.drawing+xml"/>
  <Override PartName="/xl/embeddings/oleObject16.bin" ContentType="application/vnd.openxmlformats-officedocument.oleObject"/>
  <Override PartName="/xl/drawings/drawing17.xml" ContentType="application/vnd.openxmlformats-officedocument.drawing+xml"/>
  <Override PartName="/xl/embeddings/oleObject17.bin" ContentType="application/vnd.openxmlformats-officedocument.oleObject"/>
  <Override PartName="/xl/drawings/drawing18.xml" ContentType="application/vnd.openxmlformats-officedocument.drawing+xml"/>
  <Override PartName="/xl/embeddings/oleObject18.bin" ContentType="application/vnd.openxmlformats-officedocument.oleObject"/>
  <Override PartName="/xl/drawings/drawing19.xml" ContentType="application/vnd.openxmlformats-officedocument.drawing+xml"/>
  <Override PartName="/xl/embeddings/oleObject19.bin" ContentType="application/vnd.openxmlformats-officedocument.oleObject"/>
  <Override PartName="/xl/drawings/drawing20.xml" ContentType="application/vnd.openxmlformats-officedocument.drawing+xml"/>
  <Override PartName="/xl/embeddings/oleObject20.bin" ContentType="application/vnd.openxmlformats-officedocument.oleObject"/>
  <Override PartName="/xl/drawings/drawing21.xml" ContentType="application/vnd.openxmlformats-officedocument.drawing+xml"/>
  <Override PartName="/xl/embeddings/oleObject21.bin" ContentType="application/vnd.openxmlformats-officedocument.oleObject"/>
  <Override PartName="/xl/drawings/drawing22.xml" ContentType="application/vnd.openxmlformats-officedocument.drawing+xml"/>
  <Override PartName="/xl/embeddings/oleObject22.bin" ContentType="application/vnd.openxmlformats-officedocument.oleObject"/>
  <Override PartName="/xl/drawings/drawing23.xml" ContentType="application/vnd.openxmlformats-officedocument.drawing+xml"/>
  <Override PartName="/xl/embeddings/oleObject23.bin" ContentType="application/vnd.openxmlformats-officedocument.oleObject"/>
  <Override PartName="/xl/drawings/drawing24.xml" ContentType="application/vnd.openxmlformats-officedocument.drawing+xml"/>
  <Override PartName="/xl/embeddings/oleObject24.bin" ContentType="application/vnd.openxmlformats-officedocument.oleObject"/>
  <Override PartName="/xl/drawings/drawing25.xml" ContentType="application/vnd.openxmlformats-officedocument.drawing+xml"/>
  <Override PartName="/xl/embeddings/oleObject25.bin" ContentType="application/vnd.openxmlformats-officedocument.oleObject"/>
  <Override PartName="/xl/drawings/drawing26.xml" ContentType="application/vnd.openxmlformats-officedocument.drawing+xml"/>
  <Override PartName="/xl/embeddings/oleObject26.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defaultThemeVersion="124226"/>
  <mc:AlternateContent xmlns:mc="http://schemas.openxmlformats.org/markup-compatibility/2006">
    <mc:Choice Requires="x15">
      <x15ac:absPath xmlns:x15ac="http://schemas.microsoft.com/office/spreadsheetml/2010/11/ac" url="D:\الانتاج الحيوانى بالقصيم\الانتاج الحيوانى بالقصيم -final\"/>
    </mc:Choice>
  </mc:AlternateContent>
  <xr:revisionPtr revIDLastSave="0" documentId="13_ncr:1_{3D3E4237-63D6-4CB5-9759-AD53D65B7012}" xr6:coauthVersionLast="47" xr6:coauthVersionMax="47" xr10:uidLastSave="{00000000-0000-0000-0000-000000000000}"/>
  <bookViews>
    <workbookView xWindow="28680" yWindow="-120" windowWidth="29040" windowHeight="15720" tabRatio="874" activeTab="1" xr2:uid="{00000000-000D-0000-FFFF-FFFF00000000}"/>
  </bookViews>
  <sheets>
    <sheet name="اسقف" sheetId="82" r:id="rId1"/>
    <sheet name="السلم" sheetId="81" r:id="rId2"/>
    <sheet name="وزة السلم" sheetId="80" r:id="rId3"/>
    <sheet name="رخام" sheetId="77" r:id="rId4"/>
    <sheet name="D1" sheetId="46" r:id="rId5"/>
    <sheet name="D2" sheetId="63" r:id="rId6"/>
    <sheet name="D3" sheetId="73" r:id="rId7"/>
    <sheet name="D4" sheetId="74" r:id="rId8"/>
    <sheet name="W1" sheetId="64" r:id="rId9"/>
    <sheet name="W2" sheetId="65" r:id="rId10"/>
    <sheet name="W3" sheetId="75" r:id="rId11"/>
    <sheet name="99" sheetId="70" r:id="rId12"/>
    <sheet name="98" sheetId="60" r:id="rId13"/>
    <sheet name="97" sheetId="61" r:id="rId14"/>
    <sheet name="106" sheetId="59" r:id="rId15"/>
    <sheet name="105" sheetId="57" r:id="rId16"/>
    <sheet name="103" sheetId="62" r:id="rId17"/>
    <sheet name="101" sheetId="58" r:id="rId18"/>
    <sheet name="96" sheetId="69" r:id="rId19"/>
    <sheet name="94" sheetId="68" r:id="rId20"/>
    <sheet name="93" sheetId="67" r:id="rId21"/>
    <sheet name="92" sheetId="72" r:id="rId22"/>
    <sheet name="90" sheetId="54" r:id="rId23"/>
    <sheet name="91" sheetId="53" r:id="rId24"/>
    <sheet name="88" sheetId="47" r:id="rId25"/>
    <sheet name="88 (2)" sheetId="76" r:id="rId26"/>
  </sheets>
  <definedNames>
    <definedName name="_xlnm.Print_Area" localSheetId="17">'101'!$A$1:$K$28</definedName>
    <definedName name="_xlnm.Print_Area" localSheetId="16">'103'!$A$1:$K$28</definedName>
    <definedName name="_xlnm.Print_Area" localSheetId="15">'105'!$A$1:$K$28</definedName>
    <definedName name="_xlnm.Print_Area" localSheetId="14">'106'!$A$1:$K$26</definedName>
    <definedName name="_xlnm.Print_Area" localSheetId="24">'88'!$A$1:$K$55</definedName>
    <definedName name="_xlnm.Print_Area" localSheetId="25">'88 (2)'!$A$1:$K$46</definedName>
    <definedName name="_xlnm.Print_Area" localSheetId="22">'90'!$A$1:$K$47</definedName>
    <definedName name="_xlnm.Print_Area" localSheetId="23">'91'!$A$1:$K$74</definedName>
    <definedName name="_xlnm.Print_Area" localSheetId="21">'92'!$A$1:$K$52</definedName>
    <definedName name="_xlnm.Print_Area" localSheetId="20">'93'!$A$1:$K$44</definedName>
    <definedName name="_xlnm.Print_Area" localSheetId="19">'94'!$A$1:$K$45</definedName>
    <definedName name="_xlnm.Print_Area" localSheetId="18">'96'!$A$1:$K$40</definedName>
    <definedName name="_xlnm.Print_Area" localSheetId="13">'97'!$A$1:$K$42</definedName>
    <definedName name="_xlnm.Print_Area" localSheetId="12">'98'!$A$1:$K$29</definedName>
    <definedName name="_xlnm.Print_Area" localSheetId="11">'99'!$A$1:$K$32</definedName>
    <definedName name="_xlnm.Print_Area" localSheetId="4">'D1'!$A$1:$K$27</definedName>
    <definedName name="_xlnm.Print_Area" localSheetId="5">'D2'!$A$1:$K$26</definedName>
    <definedName name="_xlnm.Print_Area" localSheetId="6">'D3'!$A$1:$K$26</definedName>
    <definedName name="_xlnm.Print_Area" localSheetId="7">'D4'!$A$1:$K$26</definedName>
    <definedName name="_xlnm.Print_Area" localSheetId="8">'W1'!$A$1:$K$26</definedName>
    <definedName name="_xlnm.Print_Area" localSheetId="9">'W2'!$A$1:$K$26</definedName>
    <definedName name="_xlnm.Print_Area" localSheetId="10">'W3'!$A$1:$K$26</definedName>
    <definedName name="_xlnm.Print_Area" localSheetId="0">اسقف!$A$1:$K$41</definedName>
    <definedName name="_xlnm.Print_Area" localSheetId="1">السلم!$A$1:$K$30</definedName>
    <definedName name="_xlnm.Print_Area" localSheetId="3">رخام!$A$1:$K$35</definedName>
    <definedName name="_xlnm.Print_Area" localSheetId="2">'وزة السلم'!$A$1:$K$28</definedName>
    <definedName name="_xlnm.Print_Titles" localSheetId="17">'101'!$1:$12</definedName>
    <definedName name="_xlnm.Print_Titles" localSheetId="16">'103'!$1:$12</definedName>
    <definedName name="_xlnm.Print_Titles" localSheetId="15">'105'!$1:$12</definedName>
    <definedName name="_xlnm.Print_Titles" localSheetId="14">'106'!$1:$12</definedName>
    <definedName name="_xlnm.Print_Titles" localSheetId="24">'88'!$1:$12</definedName>
    <definedName name="_xlnm.Print_Titles" localSheetId="25">'88 (2)'!$1:$12</definedName>
    <definedName name="_xlnm.Print_Titles" localSheetId="22">'90'!$1:$12</definedName>
    <definedName name="_xlnm.Print_Titles" localSheetId="23">'91'!$1:$12</definedName>
    <definedName name="_xlnm.Print_Titles" localSheetId="21">'92'!$1:$12</definedName>
    <definedName name="_xlnm.Print_Titles" localSheetId="20">'93'!$1:$12</definedName>
    <definedName name="_xlnm.Print_Titles" localSheetId="19">'94'!$1:$12</definedName>
    <definedName name="_xlnm.Print_Titles" localSheetId="18">'96'!$1:$12</definedName>
    <definedName name="_xlnm.Print_Titles" localSheetId="13">'97'!$1:$12</definedName>
    <definedName name="_xlnm.Print_Titles" localSheetId="12">'98'!$1:$12</definedName>
    <definedName name="_xlnm.Print_Titles" localSheetId="11">'99'!$1:$12</definedName>
    <definedName name="_xlnm.Print_Titles" localSheetId="4">'D1'!$1:$12</definedName>
    <definedName name="_xlnm.Print_Titles" localSheetId="5">'D2'!$1:$12</definedName>
    <definedName name="_xlnm.Print_Titles" localSheetId="6">'D3'!$1:$12</definedName>
    <definedName name="_xlnm.Print_Titles" localSheetId="7">'D4'!$1:$12</definedName>
    <definedName name="_xlnm.Print_Titles" localSheetId="8">'W1'!$1:$12</definedName>
    <definedName name="_xlnm.Print_Titles" localSheetId="9">'W2'!$1:$12</definedName>
    <definedName name="_xlnm.Print_Titles" localSheetId="10">'W3'!$1:$12</definedName>
    <definedName name="_xlnm.Print_Titles" localSheetId="0">اسقف!$1:$12</definedName>
    <definedName name="_xlnm.Print_Titles" localSheetId="1">السلم!$1:$12</definedName>
    <definedName name="_xlnm.Print_Titles" localSheetId="3">رخام!$1:$12</definedName>
    <definedName name="_xlnm.Print_Titles" localSheetId="2">'وزة السلم'!$1:$12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3" i="82" l="1"/>
  <c r="J31" i="82"/>
  <c r="J29" i="82"/>
  <c r="J27" i="82"/>
  <c r="J25" i="82"/>
  <c r="J23" i="82"/>
  <c r="J21" i="82"/>
  <c r="J19" i="82"/>
  <c r="J17" i="82"/>
  <c r="J15" i="82"/>
  <c r="J39" i="82" s="1"/>
  <c r="J19" i="81" l="1"/>
  <c r="J17" i="81"/>
  <c r="J15" i="81"/>
  <c r="J20" i="80"/>
  <c r="J18" i="80"/>
  <c r="J16" i="80"/>
  <c r="J24" i="77"/>
  <c r="J23" i="77"/>
  <c r="J19" i="77"/>
  <c r="J20" i="77"/>
  <c r="J18" i="77"/>
  <c r="J17" i="77"/>
  <c r="J26" i="77"/>
  <c r="J21" i="69"/>
  <c r="J17" i="69"/>
  <c r="J19" i="69"/>
  <c r="J23" i="69"/>
  <c r="J25" i="69"/>
  <c r="J27" i="69"/>
  <c r="J29" i="69"/>
  <c r="J31" i="69"/>
  <c r="J35" i="67"/>
  <c r="J34" i="67"/>
  <c r="J33" i="67"/>
  <c r="J32" i="67"/>
  <c r="J31" i="67"/>
  <c r="J30" i="67"/>
  <c r="J53" i="53"/>
  <c r="J54" i="53"/>
  <c r="J55" i="53"/>
  <c r="J56" i="53"/>
  <c r="J52" i="53"/>
  <c r="J51" i="53"/>
  <c r="J27" i="67"/>
  <c r="J25" i="67"/>
  <c r="J23" i="67"/>
  <c r="J21" i="67"/>
  <c r="J19" i="67"/>
  <c r="J17" i="67"/>
  <c r="J38" i="68"/>
  <c r="J37" i="68"/>
  <c r="J34" i="68"/>
  <c r="J33" i="68"/>
  <c r="J30" i="68"/>
  <c r="J28" i="68"/>
  <c r="J26" i="68"/>
  <c r="J24" i="68"/>
  <c r="J22" i="68"/>
  <c r="J20" i="68"/>
  <c r="J18" i="68"/>
  <c r="J16" i="68"/>
  <c r="J45" i="72"/>
  <c r="J44" i="72"/>
  <c r="J41" i="72"/>
  <c r="J40" i="72"/>
  <c r="J39" i="72"/>
  <c r="J38" i="72"/>
  <c r="J34" i="72"/>
  <c r="J32" i="72"/>
  <c r="J31" i="72"/>
  <c r="J29" i="72"/>
  <c r="J28" i="72"/>
  <c r="J26" i="72"/>
  <c r="J24" i="72"/>
  <c r="J23" i="72"/>
  <c r="J21" i="72"/>
  <c r="J19" i="72"/>
  <c r="J18" i="72"/>
  <c r="J16" i="72"/>
  <c r="J38" i="53"/>
  <c r="J40" i="53"/>
  <c r="J42" i="53"/>
  <c r="J44" i="53"/>
  <c r="J46" i="53"/>
  <c r="J48" i="53"/>
  <c r="J29" i="53"/>
  <c r="J28" i="53"/>
  <c r="J34" i="53"/>
  <c r="J32" i="53"/>
  <c r="J31" i="53"/>
  <c r="J24" i="53"/>
  <c r="J19" i="53"/>
  <c r="J30" i="54"/>
  <c r="J28" i="54"/>
  <c r="J26" i="54"/>
  <c r="J24" i="54"/>
  <c r="J22" i="54"/>
  <c r="J20" i="54"/>
  <c r="J18" i="54"/>
  <c r="J16" i="54"/>
  <c r="J30" i="47"/>
  <c r="J24" i="47"/>
  <c r="J30" i="76"/>
  <c r="J37" i="76"/>
  <c r="J36" i="76"/>
  <c r="J33" i="76"/>
  <c r="J32" i="76"/>
  <c r="J28" i="76"/>
  <c r="J26" i="76"/>
  <c r="J24" i="76"/>
  <c r="J22" i="76"/>
  <c r="J20" i="76"/>
  <c r="J18" i="76"/>
  <c r="J16" i="76"/>
  <c r="J17" i="75"/>
  <c r="J24" i="75" s="1"/>
  <c r="J17" i="74"/>
  <c r="J24" i="74" s="1"/>
  <c r="J17" i="73"/>
  <c r="J24" i="73" s="1"/>
  <c r="J20" i="70"/>
  <c r="J19" i="70"/>
  <c r="J35" i="61"/>
  <c r="J30" i="61"/>
  <c r="J24" i="61"/>
  <c r="J26" i="61"/>
  <c r="J28" i="61"/>
  <c r="J34" i="61"/>
  <c r="J22" i="61"/>
  <c r="J20" i="61"/>
  <c r="J18" i="61"/>
  <c r="J18" i="60"/>
  <c r="J16" i="60"/>
  <c r="J18" i="59"/>
  <c r="J16" i="59"/>
  <c r="J18" i="58"/>
  <c r="J16" i="58"/>
  <c r="J18" i="62"/>
  <c r="J26" i="57"/>
  <c r="J18" i="57"/>
  <c r="J38" i="54"/>
  <c r="J37" i="54"/>
  <c r="J34" i="54"/>
  <c r="J33" i="54"/>
  <c r="J59" i="53"/>
  <c r="J60" i="53"/>
  <c r="J61" i="53"/>
  <c r="J62" i="53"/>
  <c r="J65" i="53"/>
  <c r="J66" i="53"/>
  <c r="J26" i="53"/>
  <c r="J23" i="53"/>
  <c r="J21" i="53"/>
  <c r="J18" i="53"/>
  <c r="J16" i="53"/>
  <c r="J29" i="47"/>
  <c r="J22" i="47"/>
  <c r="J33" i="47"/>
  <c r="J48" i="47"/>
  <c r="J46" i="47"/>
  <c r="J44" i="47"/>
  <c r="J42" i="47"/>
  <c r="J40" i="47"/>
  <c r="J38" i="47"/>
  <c r="J28" i="81" l="1"/>
  <c r="J26" i="80"/>
  <c r="J33" i="77"/>
  <c r="J38" i="69"/>
  <c r="J43" i="68"/>
  <c r="J44" i="76"/>
  <c r="J72" i="53"/>
  <c r="J50" i="72"/>
  <c r="J27" i="47" l="1"/>
  <c r="J28" i="47"/>
  <c r="J20" i="47"/>
  <c r="J18" i="47"/>
  <c r="J16" i="47"/>
  <c r="J23" i="70"/>
  <c r="J26" i="70"/>
  <c r="J17" i="70"/>
  <c r="J42" i="67"/>
  <c r="J17" i="65"/>
  <c r="J24" i="65" s="1"/>
  <c r="J17" i="64"/>
  <c r="J24" i="64" s="1"/>
  <c r="J17" i="63"/>
  <c r="J24" i="63" s="1"/>
  <c r="J17" i="46"/>
  <c r="J21" i="60"/>
  <c r="J33" i="61"/>
  <c r="J16" i="61"/>
  <c r="J53" i="47" l="1"/>
  <c r="J30" i="70"/>
  <c r="J16" i="62" l="1"/>
  <c r="J26" i="62" s="1"/>
  <c r="J40" i="61" l="1"/>
  <c r="J27" i="60" l="1"/>
  <c r="J24" i="59"/>
  <c r="J26" i="58"/>
  <c r="J16" i="57"/>
  <c r="J25" i="46" l="1"/>
  <c r="J45" i="54" l="1"/>
</calcChain>
</file>

<file path=xl/sharedStrings.xml><?xml version="1.0" encoding="utf-8"?>
<sst xmlns="http://schemas.openxmlformats.org/spreadsheetml/2006/main" count="1079" uniqueCount="121">
  <si>
    <t>Sr. #</t>
  </si>
  <si>
    <t>DESCRIPTION</t>
  </si>
  <si>
    <t>UNIT</t>
  </si>
  <si>
    <t>NO.</t>
  </si>
  <si>
    <t>L</t>
  </si>
  <si>
    <t>W</t>
  </si>
  <si>
    <t>H</t>
  </si>
  <si>
    <t>QTY</t>
  </si>
  <si>
    <t xml:space="preserve">TOTAL </t>
  </si>
  <si>
    <t>REMARKS</t>
  </si>
  <si>
    <t>+</t>
  </si>
  <si>
    <t>-</t>
  </si>
  <si>
    <t>TOTAL</t>
  </si>
  <si>
    <t>مراجعة</t>
  </si>
  <si>
    <t xml:space="preserve">اعداد  </t>
  </si>
  <si>
    <t>مهندس المالك</t>
  </si>
  <si>
    <t xml:space="preserve">مهندس المقاول </t>
  </si>
  <si>
    <t xml:space="preserve">البند : </t>
  </si>
  <si>
    <r>
      <t>الوحدة :      م</t>
    </r>
    <r>
      <rPr>
        <b/>
        <vertAlign val="superscript"/>
        <sz val="12"/>
        <rFont val="Calibri"/>
        <family val="2"/>
      </rPr>
      <t>2</t>
    </r>
  </si>
  <si>
    <t>اسم المشروع :</t>
  </si>
  <si>
    <t>المبني :</t>
  </si>
  <si>
    <t>نوع الاعمال :</t>
  </si>
  <si>
    <t>رقم البند :</t>
  </si>
  <si>
    <t>معمارية</t>
  </si>
  <si>
    <r>
      <t>م</t>
    </r>
    <r>
      <rPr>
        <vertAlign val="superscript"/>
        <sz val="10"/>
        <color indexed="8"/>
        <rFont val="Calibri"/>
        <family val="2"/>
      </rPr>
      <t>2</t>
    </r>
  </si>
  <si>
    <t>الوحدة :      عدد</t>
  </si>
  <si>
    <t>عدد</t>
  </si>
  <si>
    <r>
      <rPr>
        <sz val="10"/>
        <color rgb="FFFF0000"/>
        <rFont val="Calibri"/>
        <family val="2"/>
      </rPr>
      <t>م</t>
    </r>
    <r>
      <rPr>
        <vertAlign val="superscript"/>
        <sz val="10"/>
        <color rgb="FFFF0000"/>
        <rFont val="Calibri"/>
        <family val="2"/>
      </rPr>
      <t>2</t>
    </r>
  </si>
  <si>
    <t>حظائر تربية الاغنام و الماشية</t>
  </si>
  <si>
    <t>مباني الحوائط الخارجية</t>
  </si>
  <si>
    <t xml:space="preserve">خصم الابواب </t>
  </si>
  <si>
    <t xml:space="preserve">خصم الشبابيك </t>
  </si>
  <si>
    <t>D1</t>
  </si>
  <si>
    <t>W1</t>
  </si>
  <si>
    <t>W2</t>
  </si>
  <si>
    <t>مباني الحوائط الداخلية</t>
  </si>
  <si>
    <t>D2</t>
  </si>
  <si>
    <t>لياسة الحوائط الداخلية</t>
  </si>
  <si>
    <t xml:space="preserve">لياسة الحوائط الخارجية </t>
  </si>
  <si>
    <t>حوائط خارجية</t>
  </si>
  <si>
    <t>بلاط موزايكو</t>
  </si>
  <si>
    <t xml:space="preserve">بالمتر المسطح توريد وتركيب بلاط أرضيات (سيراميك ) من الدرجة الأولى عالى الجودة مقاس 30سم * 30 سم سمك 9 مم من النوع مانع للإنزلاق والسعر يشمل طبقة الرمل والمونة الأسمنتية والسقية اللازمة بالأسمنت الأبيض واللون المناسب والإكسسوارات اللازمة وعلى المقاول تقديم العينات لإختيار اللون والنوع لإعتمادها من قبل المهندس المشرف طبقا للمخططات والمواصفات والشروط الفنية </t>
  </si>
  <si>
    <t>بلاط سيراميك</t>
  </si>
  <si>
    <t>بلاط بورسيلان</t>
  </si>
  <si>
    <t>بالمتر المسطح توريد وتركيب طبقة عازلة للحرارة سمك 50 مم من الواح اكسترودد بوليسترين كثافة 35 كجم/ م3 للاسطح لزوم اسطح المباني</t>
  </si>
  <si>
    <t>معبره الباب</t>
  </si>
  <si>
    <t>بالعدد توريد وتركيب ابواب مصنعة من مادة Wpc الصديقة للبيئة والمقاومة للماء والتعفن والانشاق والخدش ودرجات الحراة والحشرات (ب 2) (ضلفة واحدة ) بمقاس 090م×220م مع لوفر من تحت لزوم ابواب الغرف والسعر يشمل الحلق والربر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t>
  </si>
  <si>
    <t>بالمتر المسطح توريد وعمل دهانات داخلية تعتيق للجدران الداخلية والسعر يشمل إعداد السطوح ومعالجتها لتكون مناسبة للتنفيذ وكافة المستلزمات وعمل طبقة فيتونيت وطبقتين معجون بمواد معتمدة والدهان ثلاث أوجه وجميع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</si>
  <si>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بالمتر المسطح توريد وعمل دهانات لزوم الدروة من الداخل والطبانة والسعر يشمل 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</si>
  <si>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 xml:space="preserve">دهانات الحوائط الخارجية </t>
  </si>
  <si>
    <t xml:space="preserve">دهانات الدروة من الداخل </t>
  </si>
  <si>
    <t>بالمتر المسطح توريد وعمل دهانات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</si>
  <si>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بالمتر الطولي توريد وتركيب سفل جرانيت نخب أول للواجهة بسمك 2 سم مقاس 30 * 60 سم محمل علية طبة حجر من احجار المنطقة مبروم قطاع 3 * 5 سم طبقا للعينة المعتمدة من المهندس المشرف وعمل كل ما يلزم لانهاء العمل طبقا لاصول الصناعة وتعليمات المهندس المشرف</t>
  </si>
  <si>
    <t>جرانيت الواجهة</t>
  </si>
  <si>
    <t>سيراميك الحوائط الداخلية</t>
  </si>
  <si>
    <t>توريد وتركيب بلاط حوائط (سيراميك ) من الدرجة الأولى عالى الجودة لزوم الحوائط مقاس ( 30 * 60 * 06) سم من النوع اللامع والسعر يشمل مادة اللصق المعتمدة للسيراميك والسقية اللازمة بالأسمنت الأبيض واللون المناسب والإكسسوارات الخاصة بالزوايا والأركان وعلى المقاول تقديم العينات لإختيار اللون والنوع وعمل الرسومات التنفيذية (shop drawing ) قبل التوريد والتركيب لإعتمادها من قبل المهندس المشرف لإعتمادها من جهاز الإشراف قبل البدء بالتوريد والتنفيذ طبقا للمخططات والمواصفات والشروط الفنية 2123</t>
  </si>
  <si>
    <t>بالمتر المسطح توريد وعمل مباني من البلوك سمك 20 سم لزوم مباني الحوائط الداخلية مؤلفه من بلوك أسمنتى مفرغ وكل مايلزم لإنهاء الأعمال حسب المخططات والمواصفات و تعليمات المهندس المشرف</t>
  </si>
  <si>
    <t>W3</t>
  </si>
  <si>
    <r>
      <t>م</t>
    </r>
    <r>
      <rPr>
        <vertAlign val="superscript"/>
        <sz val="10"/>
        <color indexed="8"/>
        <rFont val="Calibri"/>
        <family val="2"/>
      </rPr>
      <t>2</t>
    </r>
    <r>
      <rPr>
        <sz val="11"/>
        <color theme="1"/>
        <rFont val="Calibri"/>
        <family val="2"/>
        <scheme val="minor"/>
      </rPr>
      <t/>
    </r>
  </si>
  <si>
    <t>D3</t>
  </si>
  <si>
    <t>D4</t>
  </si>
  <si>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</si>
  <si>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r>
      <rPr>
        <sz val="10"/>
        <color rgb="FFFF0000"/>
        <rFont val="Calibri"/>
        <family val="2"/>
      </rPr>
      <t>م</t>
    </r>
    <r>
      <rPr>
        <vertAlign val="superscript"/>
        <sz val="10"/>
        <color rgb="FFFF0000"/>
        <rFont val="Calibri"/>
        <family val="2"/>
      </rPr>
      <t>2</t>
    </r>
    <r>
      <rPr>
        <sz val="11"/>
        <color theme="1"/>
        <rFont val="Calibri"/>
        <family val="2"/>
        <scheme val="minor"/>
      </rPr>
      <t/>
    </r>
  </si>
  <si>
    <t>دهان الحوائط الداخلية</t>
  </si>
  <si>
    <t>مباني حوائط الدروة</t>
  </si>
  <si>
    <t>مبنى العيادة</t>
  </si>
  <si>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</si>
  <si>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t>
  </si>
  <si>
    <t xml:space="preserve">حمام غرفة المعيشة </t>
  </si>
  <si>
    <t>حمام غرفة الاستقبال</t>
  </si>
  <si>
    <t>بالمتر المسطح توريد و دهان وجهين بالبيتومين الساخن لزوم عزل الرطوبه الاسطح حسب المخططات والمواصفات وتعليمات المهندس المشرف</t>
  </si>
  <si>
    <t xml:space="preserve">مبنى العيادة </t>
  </si>
  <si>
    <t>م/ط</t>
  </si>
  <si>
    <t>الوحدة :      م/ط</t>
  </si>
  <si>
    <t>بالمتر المسطح- توريد وتركيب ارضيات ( موزايكو ) لزوم الاسطح مقاس 300× 300 × 25 مم ، طبقا للعينة المعتمدة شاملا وزرة من نفس النوع ، وعلى المقاول تقديم العينات لإختيار اللون والنوع لإعتمادها من قبل المهندس المشرف طبقا للمخططات والمواصفات والشروط الفنية</t>
  </si>
  <si>
    <t>بالمتر المسطح – توريد وتركيب بلاط أرضيات (بورسيلان) من الدرجة الأولى عالى الجودة قطع ليزر مقاس 60 * 60 * 1 سم من النوع مانع للإنزلاق والسعر يشمل إعمال الوزرة بارتفاع 10 سم و تقديم تصميم للإعتماد وكل ما يلزم لإنهاء العمل على الوجه الاكمل وعلى المقاول تقديم العينات لإختيار اللون والنوع لإعتمادها من قبل المهندس المشرف طبقا للمخططات والمواصفات والشروط الفنية</t>
  </si>
  <si>
    <t xml:space="preserve">المعمل </t>
  </si>
  <si>
    <t xml:space="preserve">الصيدلية </t>
  </si>
  <si>
    <t xml:space="preserve">العيادة </t>
  </si>
  <si>
    <t>مدخل الاستقبال</t>
  </si>
  <si>
    <t xml:space="preserve">مدخل العيادة </t>
  </si>
  <si>
    <t xml:space="preserve">المخزن </t>
  </si>
  <si>
    <t xml:space="preserve">غرفة المعيشة </t>
  </si>
  <si>
    <t xml:space="preserve">مدخل غرفة المعيشة </t>
  </si>
  <si>
    <t xml:space="preserve">ممر </t>
  </si>
  <si>
    <t>غرفة النوم</t>
  </si>
  <si>
    <t>بالعدد توريد وتركيب باب من خشب كبس (ب 1 ) ضلفة بمقاس ( 100م *220م ) صافي فتحة الباب بعد التشطيب لزوم باب المكاتب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</si>
  <si>
    <t>بالعدد توريد وتركيب باب من خشب كبس (ب 1 ) ضلفة بمقاس ( 150م *220م ) صافي فتحة الباب بعد التشطيب لزوم باب المكاتب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</si>
  <si>
    <t>بالعدد توريد وتركيب ابواب مصنعة من مادة Wpc الصديقة للبيئة والمقاومة للماء والتعفن والانشاق والخدش ودرجات الحراة والحشرات (ب 2) (ضلفة واحدة ) بمقاس 080م×220م مع لوفر من تحت لزوم ابواب الغرف والسعر يشمل الحلق والربر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t>
  </si>
  <si>
    <t>بالعدد - توريد وتركيب شباك الومنيوم " ش 2 " مفصلي مقاس(160 × 140) م العاكس المزدوج والمقاوم بسمك 28 مم ( 8+12+8 )مم لزوم دورات المياه على ان يتم تثبيتة بواسطة قطاع المنيوم سمك 3 مم مقاس 12*5 سم والسعر يشمل التركيب والتثبيت وجميع الاكسسوارات والسليكون والربر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</si>
  <si>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بالعدد توريد وتركيب شباك الومنيوم " ش3 " مفصلي مقاس(60 × 60) سم العاكس المزدوج والمقاوم بسمك 28 مم ( 8+12+8 )مم لزوم دورات المياه على ان يتم تثبيتة بواسطة قطاع المنيوم سمك 3 مم مقاس 12*5 سم والسعر يشمل التركيب والتثبيت وجميع الاكسسوارات والسليكون والربر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</si>
  <si>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بالعدد - توريد وتركيب شباك الومنيوم " ش 2 " مفصلي مقاس(120 × 120) م العاكس المزدوج والمقاوم بسمك 28 مم ( 8+12+8 )مم لزوم دورات المياه على ان يتم تثبيتة بواسطة قطاع المنيوم سمك 3 مم مقاس 12*5 سم والسعر يشمل التركيب والتثبيت وجميع الاكسسوارات والسليكون والربر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</si>
  <si>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بالمتر المسطح توريد وعمل مباني من البلوك سمك 20 سم لزوم مباني الحوائط الداخلية مؤلفه من بلوك أسمنتى معزول وكل مايلزم لإنهاء الأعمال حسب المخططات والمواصفات و تعليمات المهندس المشرف</t>
  </si>
  <si>
    <t>W4</t>
  </si>
  <si>
    <t>W5</t>
  </si>
  <si>
    <t>W6</t>
  </si>
  <si>
    <t>W7</t>
  </si>
  <si>
    <t>W8</t>
  </si>
  <si>
    <t>OP1</t>
  </si>
  <si>
    <t>الاستقبال</t>
  </si>
  <si>
    <t>المعمل</t>
  </si>
  <si>
    <t>الصيدلية</t>
  </si>
  <si>
    <t>العيادة</t>
  </si>
  <si>
    <t>المخزن</t>
  </si>
  <si>
    <t>غرفة المعيشة</t>
  </si>
  <si>
    <t>ممر غرفة النوم</t>
  </si>
  <si>
    <t>حوائط الدروة الداخلية</t>
  </si>
  <si>
    <t>جلسه الدروه</t>
  </si>
  <si>
    <t>غرفة الاستقبال</t>
  </si>
  <si>
    <t>بالمتر المسطح - توريد وتركيب رخام ( سمك 3 سم) للبسطة والسعر يشمل اعمال الوزرة من نفس النوع وبالارتفاع المطلوب طبقاً لمناسيب الموقع العام ، وطبقا للعينة المعتمدة مع تشطيب سطح خشن مانع للتزحلق بحواف ، وعمل الجلي والتلميع، وعلى المقاول تقديم العينات لإختيار اللون والنوع لإعتمادها من قبل المهندس المشرف طبقا للمخططات والمواصفات والشروط الفنية</t>
  </si>
  <si>
    <t>رخام للبسطة</t>
  </si>
  <si>
    <t xml:space="preserve">بسطة السلم </t>
  </si>
  <si>
    <t>رامب</t>
  </si>
  <si>
    <t>بسطةرامب</t>
  </si>
  <si>
    <t>بالمتر الطولي توريد وتركيب وزرة رخام من أجود الانواع بارتفاع 10 سم مبروم طبقاً لمناسيب الموقع العام ، وطبقا للعينة المعتمدة مع تشطيب سطح خشن مانع للتزحلق بحواف ، وعمل الجلي والتلميع،ومحمل على البند الوزرة بارتفاع 10 سم مبروم ومن نفس نوع الرخام المعتمد من جانبي الدرج على المقاول تقديم العينات لإختيار اللون والنوع لإعتمادها من قبل المهندس المشرف طبقا للمخططات والمواصفات والشروط الفنية</t>
  </si>
  <si>
    <t>وزرة رخام للسلم</t>
  </si>
  <si>
    <t>بالمتر الطولي توريد وتركيب درج خارجي و داخلي رخام (نائمة سمك 3 سم) و (قائمة سمك 2 سم)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 2041</t>
  </si>
  <si>
    <t xml:space="preserve">سلم الاستقبال </t>
  </si>
  <si>
    <t xml:space="preserve">سلم العيادة </t>
  </si>
  <si>
    <t xml:space="preserve">سلم غرفة المعيشة </t>
  </si>
  <si>
    <t>بالمتر المسطح توريد وتنفيذ سقف معلق من ألواح الجبسون بورد المقاومة للحرارة والرطوبة يشمل جميع البنود اللازمة من توريد الألواح والإكسسوارات المعدنية والهيكل المعدني والتقويات وتثبيت الألواح ومعالجة الفواصل وتشكيل الديكورات الجبسية حسب الرسومات المعتمدة مع الدهان النهائي الكامل للأسطح شاملاً السيلر والمعجون والصنفرة ووجهين دهان بلاستيك مطفي أو حسب المواصفات على أن تكون جميع المواد والمصنعية مطابقة للمواصفات الفنية المعتمدة ويتم التسعير بالمتر المسطح الفعلي المنفذ على الطبيعة.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</si>
</sst>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0_);_(* \(#,##0.000\);_(* &quot;-&quot;??_);_(@_)"/>
    <numFmt numFmtId="165" formatCode="_-* #,##0.00_-;\-* #,##0.00_-;_-* &quot;-&quot;??_-;_-@_-"/>
  </numFmts>
  <fonts count="47">
    <font>
      <sz val="11"/>
      <color indexed="8"/>
      <name val="Calibri"/>
      <family val="2"/>
      <charset val="178"/>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charset val="178"/>
    </font>
    <font>
      <sz val="12"/>
      <color indexed="8"/>
      <name val="Calibri"/>
      <family val="2"/>
      <charset val="178"/>
    </font>
    <font>
      <sz val="11"/>
      <color indexed="8"/>
      <name val="Calibri"/>
      <family val="2"/>
    </font>
    <font>
      <sz val="10"/>
      <color indexed="8"/>
      <name val="Calibri"/>
      <family val="2"/>
      <charset val="178"/>
    </font>
    <font>
      <sz val="10"/>
      <color indexed="8"/>
      <name val="Calibri"/>
      <family val="2"/>
      <charset val="204"/>
    </font>
    <font>
      <b/>
      <sz val="10"/>
      <color indexed="8"/>
      <name val="Calibri"/>
      <family val="2"/>
      <scheme val="minor"/>
    </font>
    <font>
      <b/>
      <sz val="11"/>
      <color indexed="8"/>
      <name val="Calibri"/>
      <family val="2"/>
      <scheme val="minor"/>
    </font>
    <font>
      <b/>
      <sz val="10"/>
      <color theme="1"/>
      <name val="Calibri"/>
      <family val="2"/>
      <charset val="204"/>
    </font>
    <font>
      <b/>
      <sz val="10"/>
      <color indexed="8"/>
      <name val="Calibri"/>
      <family val="2"/>
      <charset val="204"/>
    </font>
    <font>
      <b/>
      <sz val="10"/>
      <name val="Arial"/>
      <family val="2"/>
    </font>
    <font>
      <b/>
      <sz val="10"/>
      <color indexed="8"/>
      <name val="Arial"/>
      <family val="2"/>
    </font>
    <font>
      <b/>
      <sz val="11"/>
      <color indexed="8"/>
      <name val="Arial"/>
      <family val="2"/>
    </font>
    <font>
      <sz val="11"/>
      <color indexed="8"/>
      <name val="Arial"/>
      <family val="2"/>
    </font>
    <font>
      <b/>
      <sz val="11"/>
      <name val="Arial"/>
      <family val="2"/>
    </font>
    <font>
      <b/>
      <sz val="12"/>
      <color indexed="8"/>
      <name val="Times New Roman"/>
      <family val="1"/>
    </font>
    <font>
      <b/>
      <sz val="12"/>
      <color indexed="8"/>
      <name val="Calibri"/>
      <family val="2"/>
      <charset val="178"/>
    </font>
    <font>
      <b/>
      <sz val="11"/>
      <color indexed="8"/>
      <name val="Calibri"/>
      <family val="2"/>
      <charset val="178"/>
    </font>
    <font>
      <sz val="11"/>
      <color theme="1"/>
      <name val="Calibri"/>
      <family val="2"/>
      <charset val="178"/>
      <scheme val="minor"/>
    </font>
    <font>
      <sz val="11"/>
      <name val="Calibri"/>
      <family val="2"/>
    </font>
    <font>
      <sz val="10"/>
      <color theme="1"/>
      <name val="SST Arabic"/>
      <family val="2"/>
    </font>
    <font>
      <sz val="12"/>
      <name val="Arabic Transparent"/>
      <charset val="178"/>
    </font>
    <font>
      <sz val="11"/>
      <name val="Arial Narrow"/>
      <family val="2"/>
    </font>
    <font>
      <sz val="10"/>
      <name val="Arial"/>
      <family val="2"/>
    </font>
    <font>
      <b/>
      <sz val="12"/>
      <name val="Calibri"/>
      <family val="2"/>
      <charset val="178"/>
    </font>
    <font>
      <b/>
      <vertAlign val="superscript"/>
      <sz val="12"/>
      <name val="Calibri"/>
      <family val="2"/>
    </font>
    <font>
      <sz val="11"/>
      <color indexed="8"/>
      <name val="Calibri"/>
      <family val="2"/>
      <scheme val="minor"/>
    </font>
    <font>
      <b/>
      <sz val="11"/>
      <color theme="1"/>
      <name val="Calibri"/>
      <family val="2"/>
      <charset val="204"/>
    </font>
    <font>
      <sz val="11"/>
      <color theme="1"/>
      <name val="Calibri"/>
      <family val="2"/>
    </font>
    <font>
      <vertAlign val="superscript"/>
      <sz val="10"/>
      <color indexed="8"/>
      <name val="Calibri"/>
      <family val="2"/>
    </font>
    <font>
      <sz val="10"/>
      <color rgb="FFFF0000"/>
      <name val="Calibri"/>
      <family val="2"/>
      <charset val="204"/>
    </font>
    <font>
      <b/>
      <sz val="11"/>
      <color rgb="FFFF0000"/>
      <name val="Calibri"/>
      <family val="2"/>
      <charset val="204"/>
    </font>
    <font>
      <b/>
      <sz val="12"/>
      <color theme="1"/>
      <name val="Calibri"/>
      <family val="2"/>
      <charset val="204"/>
    </font>
    <font>
      <sz val="11"/>
      <color rgb="FFFF0000"/>
      <name val="Calibri"/>
      <family val="2"/>
    </font>
    <font>
      <sz val="8"/>
      <name val="Calibri"/>
      <family val="2"/>
      <charset val="178"/>
    </font>
    <font>
      <vertAlign val="superscript"/>
      <sz val="10"/>
      <color rgb="FFFF0000"/>
      <name val="Calibri"/>
      <family val="2"/>
    </font>
    <font>
      <sz val="10"/>
      <color rgb="FFFF0000"/>
      <name val="Calibri"/>
      <family val="2"/>
    </font>
    <font>
      <b/>
      <sz val="14"/>
      <color theme="1"/>
      <name val="Calibri"/>
      <family val="2"/>
    </font>
    <font>
      <sz val="9"/>
      <color indexed="8"/>
      <name val="Calibri"/>
      <family val="2"/>
      <charset val="204"/>
    </font>
    <font>
      <b/>
      <sz val="14"/>
      <color theme="1"/>
      <name val="Calibri"/>
      <family val="2"/>
      <charset val="204"/>
    </font>
    <font>
      <sz val="12"/>
      <color indexed="8"/>
      <name val="Calibri"/>
      <family val="2"/>
      <charset val="204"/>
    </font>
    <font>
      <sz val="10"/>
      <name val="Calibri"/>
      <family val="2"/>
      <charset val="204"/>
    </font>
    <font>
      <b/>
      <sz val="11"/>
      <color theme="1"/>
      <name val="Calibri"/>
      <family val="2"/>
    </font>
    <font>
      <sz val="12"/>
      <color indexed="8"/>
      <name val="Calibri"/>
      <family val="2"/>
    </font>
  </fonts>
  <fills count="2">
    <fill>
      <patternFill patternType="none"/>
    </fill>
    <fill>
      <patternFill patternType="gray125"/>
    </fill>
  </fills>
  <borders count="38">
    <border>
      <left/>
      <right/>
      <top/>
      <bottom/>
      <diagonal/>
    </border>
    <border>
      <left/>
      <right/>
      <top style="double">
        <color indexed="64"/>
      </top>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bottom/>
      <diagonal/>
    </border>
    <border>
      <left style="double">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double">
        <color indexed="64"/>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bottom/>
      <diagonal/>
    </border>
  </borders>
  <cellStyleXfs count="20">
    <xf numFmtId="0" fontId="0" fillId="0" borderId="0"/>
    <xf numFmtId="43" fontId="4" fillId="0" borderId="0" applyFont="0" applyFill="0" applyBorder="0" applyAlignment="0" applyProtection="0"/>
    <xf numFmtId="0" fontId="21" fillId="0" borderId="0"/>
    <xf numFmtId="0" fontId="22" fillId="0" borderId="0"/>
    <xf numFmtId="0" fontId="22" fillId="0" borderId="0"/>
    <xf numFmtId="0" fontId="21" fillId="0" borderId="0"/>
    <xf numFmtId="0" fontId="24" fillId="0" borderId="0"/>
    <xf numFmtId="0" fontId="21" fillId="0" borderId="0"/>
    <xf numFmtId="0" fontId="25" fillId="0" borderId="0"/>
    <xf numFmtId="0" fontId="21" fillId="0" borderId="0"/>
    <xf numFmtId="0" fontId="25" fillId="0" borderId="0"/>
    <xf numFmtId="9" fontId="21" fillId="0" borderId="0" applyFont="0" applyFill="0" applyBorder="0" applyAlignment="0" applyProtection="0"/>
    <xf numFmtId="43" fontId="21" fillId="0" borderId="0" applyFont="0" applyFill="0" applyBorder="0" applyAlignment="0" applyProtection="0"/>
    <xf numFmtId="9" fontId="3" fillId="0" borderId="0" applyFont="0" applyFill="0" applyBorder="0" applyAlignment="0" applyProtection="0"/>
    <xf numFmtId="0" fontId="23" fillId="0" borderId="0"/>
    <xf numFmtId="43" fontId="22" fillId="0" borderId="0" applyFont="0" applyFill="0" applyBorder="0" applyAlignment="0" applyProtection="0"/>
    <xf numFmtId="0" fontId="21" fillId="0" borderId="0"/>
    <xf numFmtId="165" fontId="21" fillId="0" borderId="0" applyFont="0" applyFill="0" applyBorder="0" applyAlignment="0" applyProtection="0"/>
    <xf numFmtId="0" fontId="26" fillId="0" borderId="0"/>
    <xf numFmtId="0" fontId="2" fillId="0" borderId="0"/>
  </cellStyleXfs>
  <cellXfs count="160">
    <xf numFmtId="0" fontId="0" fillId="0" borderId="0" xfId="0"/>
    <xf numFmtId="43" fontId="5" fillId="0" borderId="1" xfId="1" applyFont="1" applyBorder="1"/>
    <xf numFmtId="0" fontId="6" fillId="0" borderId="0" xfId="0" applyFont="1"/>
    <xf numFmtId="43" fontId="5" fillId="0" borderId="0" xfId="1" applyFont="1" applyBorder="1"/>
    <xf numFmtId="0" fontId="7" fillId="0" borderId="0" xfId="0" applyFont="1" applyAlignment="1">
      <alignment vertical="center"/>
    </xf>
    <xf numFmtId="0" fontId="10" fillId="0" borderId="5" xfId="0" applyFont="1" applyBorder="1" applyAlignment="1">
      <alignment horizontal="center" vertical="center"/>
    </xf>
    <xf numFmtId="0" fontId="12" fillId="0" borderId="5" xfId="0" applyFont="1" applyBorder="1" applyAlignment="1">
      <alignment horizontal="center" vertical="center"/>
    </xf>
    <xf numFmtId="0" fontId="8" fillId="0" borderId="7" xfId="0" applyFont="1" applyBorder="1" applyAlignment="1">
      <alignment horizontal="center" vertical="center"/>
    </xf>
    <xf numFmtId="0" fontId="8" fillId="0" borderId="11" xfId="0" applyFont="1" applyBorder="1" applyAlignment="1">
      <alignment horizontal="center" vertical="center"/>
    </xf>
    <xf numFmtId="0" fontId="13" fillId="0" borderId="13" xfId="0" applyFont="1" applyBorder="1" applyAlignment="1">
      <alignment horizontal="center" vertical="center"/>
    </xf>
    <xf numFmtId="0" fontId="13" fillId="0" borderId="14" xfId="0" applyFont="1" applyBorder="1" applyAlignment="1">
      <alignment horizontal="left" vertical="center"/>
    </xf>
    <xf numFmtId="0" fontId="12" fillId="0" borderId="14" xfId="0" applyFont="1" applyBorder="1" applyAlignment="1">
      <alignment horizontal="center" vertical="center"/>
    </xf>
    <xf numFmtId="0" fontId="14" fillId="0" borderId="14" xfId="0" applyFont="1" applyBorder="1" applyAlignment="1">
      <alignment horizontal="center" vertical="center"/>
    </xf>
    <xf numFmtId="43" fontId="14" fillId="0" borderId="14" xfId="1" applyFont="1" applyFill="1" applyBorder="1" applyAlignment="1">
      <alignment horizontal="center" vertical="center"/>
    </xf>
    <xf numFmtId="43" fontId="14" fillId="0" borderId="14" xfId="1" applyFont="1" applyFill="1" applyBorder="1" applyAlignment="1">
      <alignment horizontal="left" vertical="center"/>
    </xf>
    <xf numFmtId="164" fontId="13" fillId="0" borderId="14" xfId="1" applyNumberFormat="1" applyFont="1" applyFill="1" applyBorder="1" applyAlignment="1">
      <alignment horizontal="center" vertical="center"/>
    </xf>
    <xf numFmtId="0" fontId="14" fillId="0" borderId="15" xfId="0" applyFont="1" applyBorder="1" applyAlignment="1">
      <alignment vertical="center"/>
    </xf>
    <xf numFmtId="0" fontId="15" fillId="0" borderId="16" xfId="0" applyFont="1" applyBorder="1" applyAlignment="1">
      <alignment horizontal="center"/>
    </xf>
    <xf numFmtId="0" fontId="15" fillId="0" borderId="17" xfId="0" applyFont="1" applyBorder="1" applyAlignment="1">
      <alignment horizontal="left" vertical="center"/>
    </xf>
    <xf numFmtId="0" fontId="16" fillId="0" borderId="17" xfId="0" applyFont="1" applyBorder="1"/>
    <xf numFmtId="0" fontId="16" fillId="0" borderId="17" xfId="0" applyFont="1" applyBorder="1" applyAlignment="1">
      <alignment horizontal="center"/>
    </xf>
    <xf numFmtId="43" fontId="15" fillId="0" borderId="17" xfId="1" applyFont="1" applyFill="1" applyBorder="1" applyAlignment="1">
      <alignment horizontal="center"/>
    </xf>
    <xf numFmtId="43" fontId="15" fillId="0" borderId="17" xfId="1" applyFont="1" applyFill="1" applyBorder="1" applyAlignment="1"/>
    <xf numFmtId="43" fontId="15" fillId="0" borderId="17" xfId="1" applyFont="1" applyFill="1" applyBorder="1"/>
    <xf numFmtId="43" fontId="16" fillId="0" borderId="17" xfId="1" applyFont="1" applyFill="1" applyBorder="1" applyAlignment="1">
      <alignment horizontal="center"/>
    </xf>
    <xf numFmtId="0" fontId="15" fillId="0" borderId="18" xfId="0" applyFont="1" applyBorder="1"/>
    <xf numFmtId="0" fontId="15" fillId="0" borderId="1" xfId="0" applyFont="1" applyBorder="1" applyAlignment="1">
      <alignment horizontal="center"/>
    </xf>
    <xf numFmtId="0" fontId="11" fillId="0" borderId="1" xfId="0" applyFont="1" applyBorder="1" applyAlignment="1">
      <alignment horizontal="right" vertical="center"/>
    </xf>
    <xf numFmtId="0" fontId="18" fillId="0" borderId="1" xfId="0" applyFont="1" applyBorder="1"/>
    <xf numFmtId="0" fontId="19" fillId="0" borderId="1" xfId="0" applyFont="1" applyBorder="1" applyAlignment="1">
      <alignment horizontal="center"/>
    </xf>
    <xf numFmtId="0" fontId="19" fillId="0" borderId="1" xfId="0" applyFont="1" applyBorder="1"/>
    <xf numFmtId="0" fontId="20" fillId="0" borderId="1" xfId="0" applyFont="1" applyBorder="1"/>
    <xf numFmtId="0" fontId="15" fillId="0" borderId="0" xfId="0" applyFont="1" applyAlignment="1">
      <alignment horizontal="center"/>
    </xf>
    <xf numFmtId="0" fontId="18" fillId="0" borderId="0" xfId="0" applyFont="1"/>
    <xf numFmtId="0" fontId="19" fillId="0" borderId="0" xfId="0" applyFont="1"/>
    <xf numFmtId="0" fontId="19" fillId="0" borderId="0" xfId="0" applyFont="1" applyAlignment="1">
      <alignment horizontal="center"/>
    </xf>
    <xf numFmtId="0" fontId="15" fillId="0" borderId="0" xfId="0" applyFont="1"/>
    <xf numFmtId="0" fontId="0" fillId="0" borderId="0" xfId="0" applyAlignment="1">
      <alignment horizontal="center"/>
    </xf>
    <xf numFmtId="43" fontId="0" fillId="0" borderId="0" xfId="1" applyFont="1"/>
    <xf numFmtId="43" fontId="9" fillId="0" borderId="3" xfId="1" applyFont="1" applyBorder="1" applyAlignment="1">
      <alignment horizontal="center" vertical="center"/>
    </xf>
    <xf numFmtId="0" fontId="27" fillId="0" borderId="26" xfId="0" applyFont="1" applyBorder="1" applyAlignment="1">
      <alignment vertical="center"/>
    </xf>
    <xf numFmtId="0" fontId="27" fillId="0" borderId="15" xfId="0" applyFont="1" applyBorder="1" applyAlignment="1">
      <alignment vertical="center"/>
    </xf>
    <xf numFmtId="0" fontId="27" fillId="0" borderId="18" xfId="0" applyFont="1" applyBorder="1" applyAlignment="1">
      <alignment vertical="center"/>
    </xf>
    <xf numFmtId="0" fontId="11" fillId="0" borderId="6" xfId="0" applyFont="1" applyBorder="1" applyAlignment="1">
      <alignment horizontal="center" vertical="center"/>
    </xf>
    <xf numFmtId="0" fontId="10" fillId="0" borderId="6" xfId="0" applyFont="1" applyBorder="1" applyAlignment="1">
      <alignment horizontal="center" vertical="center"/>
    </xf>
    <xf numFmtId="43" fontId="10" fillId="0" borderId="6" xfId="1" applyFont="1" applyBorder="1" applyAlignment="1">
      <alignment horizontal="center" vertical="center"/>
    </xf>
    <xf numFmtId="43" fontId="29" fillId="0" borderId="6" xfId="1" applyFont="1" applyBorder="1" applyAlignment="1">
      <alignment horizontal="center" vertical="center"/>
    </xf>
    <xf numFmtId="0" fontId="10" fillId="0" borderId="6" xfId="1" applyNumberFormat="1" applyFont="1" applyBorder="1" applyAlignment="1">
      <alignment horizontal="center" vertical="center"/>
    </xf>
    <xf numFmtId="0" fontId="10" fillId="0" borderId="23" xfId="0" applyFont="1" applyBorder="1" applyAlignment="1">
      <alignment horizontal="center" vertical="center"/>
    </xf>
    <xf numFmtId="0" fontId="30" fillId="0" borderId="7" xfId="0" applyFont="1" applyBorder="1" applyAlignment="1">
      <alignment horizontal="center" vertical="center"/>
    </xf>
    <xf numFmtId="2" fontId="8" fillId="0" borderId="6" xfId="0" applyNumberFormat="1" applyFont="1" applyBorder="1" applyAlignment="1">
      <alignment horizontal="center" vertical="center"/>
    </xf>
    <xf numFmtId="2" fontId="8" fillId="0" borderId="7" xfId="1" applyNumberFormat="1" applyFont="1" applyFill="1" applyBorder="1" applyAlignment="1">
      <alignment horizontal="center" vertical="center"/>
    </xf>
    <xf numFmtId="2" fontId="8" fillId="0" borderId="6" xfId="1" applyNumberFormat="1" applyFont="1" applyFill="1" applyBorder="1" applyAlignment="1">
      <alignment horizontal="center" vertical="center"/>
    </xf>
    <xf numFmtId="2" fontId="8" fillId="0" borderId="8" xfId="1" applyNumberFormat="1" applyFont="1" applyFill="1" applyBorder="1" applyAlignment="1">
      <alignment vertical="center"/>
    </xf>
    <xf numFmtId="2" fontId="8" fillId="0" borderId="9" xfId="1" applyNumberFormat="1" applyFont="1" applyFill="1" applyBorder="1" applyAlignment="1">
      <alignment vertical="center"/>
    </xf>
    <xf numFmtId="2" fontId="7" fillId="0" borderId="9" xfId="1" applyNumberFormat="1" applyFont="1" applyFill="1" applyBorder="1" applyAlignment="1">
      <alignment vertical="center"/>
    </xf>
    <xf numFmtId="0" fontId="6" fillId="0" borderId="6" xfId="1" applyNumberFormat="1" applyFont="1" applyBorder="1" applyAlignment="1">
      <alignment horizontal="center" vertical="center"/>
    </xf>
    <xf numFmtId="2" fontId="7" fillId="0" borderId="10" xfId="0" applyNumberFormat="1" applyFont="1" applyBorder="1" applyAlignment="1">
      <alignment vertical="center"/>
    </xf>
    <xf numFmtId="0" fontId="11" fillId="0" borderId="7" xfId="0" applyFont="1" applyBorder="1" applyAlignment="1">
      <alignment horizontal="center" vertical="center"/>
    </xf>
    <xf numFmtId="2" fontId="8" fillId="0" borderId="6" xfId="1" applyNumberFormat="1" applyFont="1" applyBorder="1" applyAlignment="1">
      <alignment vertical="center"/>
    </xf>
    <xf numFmtId="2" fontId="7" fillId="0" borderId="6" xfId="1" applyNumberFormat="1" applyFont="1" applyBorder="1" applyAlignment="1">
      <alignment vertical="center"/>
    </xf>
    <xf numFmtId="0" fontId="31" fillId="0" borderId="7" xfId="0" applyFont="1" applyBorder="1" applyAlignment="1">
      <alignment horizontal="center" vertical="center"/>
    </xf>
    <xf numFmtId="2" fontId="8" fillId="0" borderId="7" xfId="0" applyNumberFormat="1" applyFont="1" applyBorder="1" applyAlignment="1">
      <alignment horizontal="center" vertical="center"/>
    </xf>
    <xf numFmtId="2" fontId="7" fillId="0" borderId="12" xfId="0" applyNumberFormat="1" applyFont="1" applyBorder="1" applyAlignment="1">
      <alignment vertical="center"/>
    </xf>
    <xf numFmtId="164" fontId="17" fillId="0" borderId="17" xfId="1" applyNumberFormat="1" applyFont="1" applyFill="1" applyBorder="1" applyAlignment="1">
      <alignment horizontal="center" vertical="center"/>
    </xf>
    <xf numFmtId="2" fontId="6" fillId="0" borderId="6" xfId="1" applyNumberFormat="1" applyFont="1" applyBorder="1" applyAlignment="1">
      <alignment horizontal="center" vertical="center"/>
    </xf>
    <xf numFmtId="0" fontId="8" fillId="0" borderId="9" xfId="0" applyFont="1" applyBorder="1" applyAlignment="1">
      <alignment horizontal="center" vertical="center"/>
    </xf>
    <xf numFmtId="0" fontId="34" fillId="0" borderId="7" xfId="0" applyFont="1" applyBorder="1" applyAlignment="1">
      <alignment horizontal="center" vertical="center"/>
    </xf>
    <xf numFmtId="2" fontId="33" fillId="0" borderId="6" xfId="0" applyNumberFormat="1" applyFont="1" applyBorder="1" applyAlignment="1">
      <alignment horizontal="center" vertical="center"/>
    </xf>
    <xf numFmtId="0" fontId="35" fillId="0" borderId="7" xfId="0" applyFont="1" applyBorder="1" applyAlignment="1">
      <alignment horizontal="center" vertical="center"/>
    </xf>
    <xf numFmtId="0" fontId="39" fillId="0" borderId="9" xfId="0" applyFont="1" applyBorder="1" applyAlignment="1">
      <alignment horizontal="center" vertical="center"/>
    </xf>
    <xf numFmtId="0" fontId="9" fillId="0" borderId="23" xfId="0" applyFont="1" applyBorder="1" applyAlignment="1">
      <alignment horizontal="center" vertical="center"/>
    </xf>
    <xf numFmtId="0" fontId="9" fillId="0" borderId="20" xfId="0" applyFont="1" applyBorder="1" applyAlignment="1">
      <alignment horizontal="center" vertical="center"/>
    </xf>
    <xf numFmtId="0" fontId="9" fillId="0" borderId="19" xfId="0" applyFont="1" applyBorder="1" applyAlignment="1">
      <alignment horizontal="center" vertical="center"/>
    </xf>
    <xf numFmtId="43" fontId="9" fillId="0" borderId="19" xfId="1" applyFont="1" applyBorder="1" applyAlignment="1">
      <alignment horizontal="center" vertical="center"/>
    </xf>
    <xf numFmtId="0" fontId="36" fillId="0" borderId="7" xfId="0" applyFont="1" applyBorder="1" applyAlignment="1">
      <alignment horizontal="center" vertical="center"/>
    </xf>
    <xf numFmtId="2" fontId="8" fillId="0" borderId="9" xfId="0" applyNumberFormat="1" applyFont="1" applyBorder="1" applyAlignment="1">
      <alignment horizontal="center" vertical="center"/>
    </xf>
    <xf numFmtId="2" fontId="33" fillId="0" borderId="7" xfId="0" applyNumberFormat="1" applyFont="1" applyBorder="1" applyAlignment="1">
      <alignment horizontal="center" vertical="center"/>
    </xf>
    <xf numFmtId="0" fontId="8" fillId="0" borderId="9" xfId="0" applyFont="1" applyBorder="1" applyAlignment="1">
      <alignment vertical="center"/>
    </xf>
    <xf numFmtId="2" fontId="41" fillId="0" borderId="6" xfId="1" applyNumberFormat="1" applyFont="1" applyFill="1" applyBorder="1" applyAlignment="1">
      <alignment horizontal="center" vertical="center"/>
    </xf>
    <xf numFmtId="2" fontId="8" fillId="0" borderId="8" xfId="1" applyNumberFormat="1" applyFont="1" applyFill="1" applyBorder="1" applyAlignment="1">
      <alignment horizontal="center" vertical="center"/>
    </xf>
    <xf numFmtId="2" fontId="22" fillId="0" borderId="6" xfId="1" applyNumberFormat="1" applyFont="1" applyBorder="1" applyAlignment="1">
      <alignment horizontal="center" vertical="center"/>
    </xf>
    <xf numFmtId="0" fontId="22" fillId="0" borderId="6" xfId="1" applyNumberFormat="1" applyFont="1" applyBorder="1" applyAlignment="1">
      <alignment horizontal="center" vertical="center"/>
    </xf>
    <xf numFmtId="2" fontId="10" fillId="0" borderId="6" xfId="1" applyNumberFormat="1" applyFont="1" applyBorder="1" applyAlignment="1">
      <alignment horizontal="center" vertical="center"/>
    </xf>
    <xf numFmtId="0" fontId="12" fillId="0" borderId="11" xfId="0" applyFont="1" applyBorder="1" applyAlignment="1">
      <alignment horizontal="center" vertical="center"/>
    </xf>
    <xf numFmtId="2" fontId="8" fillId="0" borderId="9" xfId="1" applyNumberFormat="1" applyFont="1" applyBorder="1" applyAlignment="1">
      <alignment vertical="center"/>
    </xf>
    <xf numFmtId="2" fontId="7" fillId="0" borderId="9" xfId="1" applyNumberFormat="1" applyFont="1" applyBorder="1" applyAlignment="1">
      <alignment vertical="center"/>
    </xf>
    <xf numFmtId="0" fontId="43" fillId="0" borderId="7" xfId="0" applyFont="1" applyBorder="1" applyAlignment="1">
      <alignment horizontal="center" vertical="center"/>
    </xf>
    <xf numFmtId="4" fontId="6" fillId="0" borderId="6" xfId="1" applyNumberFormat="1" applyFont="1" applyBorder="1" applyAlignment="1">
      <alignment horizontal="center" vertical="center"/>
    </xf>
    <xf numFmtId="2" fontId="44" fillId="0" borderId="6" xfId="0" applyNumberFormat="1" applyFont="1" applyBorder="1" applyAlignment="1">
      <alignment horizontal="center" vertical="center"/>
    </xf>
    <xf numFmtId="2" fontId="44" fillId="0" borderId="7" xfId="1" applyNumberFormat="1" applyFont="1" applyFill="1" applyBorder="1" applyAlignment="1">
      <alignment horizontal="center" vertical="center"/>
    </xf>
    <xf numFmtId="2" fontId="44" fillId="0" borderId="6" xfId="1" applyNumberFormat="1" applyFont="1" applyFill="1" applyBorder="1" applyAlignment="1">
      <alignment horizontal="center" vertical="center"/>
    </xf>
    <xf numFmtId="2" fontId="44" fillId="0" borderId="8" xfId="1" applyNumberFormat="1" applyFont="1" applyFill="1" applyBorder="1" applyAlignment="1">
      <alignment horizontal="center" vertical="center"/>
    </xf>
    <xf numFmtId="2" fontId="44" fillId="0" borderId="6" xfId="1" applyNumberFormat="1" applyFont="1" applyBorder="1" applyAlignment="1">
      <alignment vertical="center"/>
    </xf>
    <xf numFmtId="0" fontId="22" fillId="0" borderId="7" xfId="0" applyFont="1" applyBorder="1" applyAlignment="1">
      <alignment horizontal="center" vertical="center"/>
    </xf>
    <xf numFmtId="2" fontId="39" fillId="0" borderId="7" xfId="1" applyNumberFormat="1" applyFont="1" applyFill="1" applyBorder="1" applyAlignment="1">
      <alignment horizontal="center" vertical="center"/>
    </xf>
    <xf numFmtId="2" fontId="39" fillId="0" borderId="6" xfId="1" applyNumberFormat="1" applyFont="1" applyFill="1" applyBorder="1" applyAlignment="1">
      <alignment horizontal="center" vertical="center"/>
    </xf>
    <xf numFmtId="2" fontId="39" fillId="0" borderId="6" xfId="1" applyNumberFormat="1" applyFont="1" applyBorder="1" applyAlignment="1">
      <alignment vertical="center"/>
    </xf>
    <xf numFmtId="2" fontId="36" fillId="0" borderId="6" xfId="1" applyNumberFormat="1" applyFont="1" applyBorder="1" applyAlignment="1">
      <alignment horizontal="center" vertical="center"/>
    </xf>
    <xf numFmtId="2" fontId="39" fillId="0" borderId="8" xfId="1" applyNumberFormat="1" applyFont="1" applyFill="1" applyBorder="1" applyAlignment="1">
      <alignment vertical="center"/>
    </xf>
    <xf numFmtId="2" fontId="39" fillId="0" borderId="8" xfId="1" applyNumberFormat="1" applyFont="1" applyFill="1" applyBorder="1" applyAlignment="1">
      <alignment horizontal="center" vertical="center"/>
    </xf>
    <xf numFmtId="0" fontId="36" fillId="0" borderId="19" xfId="0" applyFont="1" applyBorder="1" applyAlignment="1">
      <alignment horizontal="center" vertical="center"/>
    </xf>
    <xf numFmtId="2" fontId="33" fillId="0" borderId="19" xfId="0" applyNumberFormat="1" applyFont="1" applyBorder="1" applyAlignment="1">
      <alignment horizontal="center" vertical="center"/>
    </xf>
    <xf numFmtId="2" fontId="8" fillId="0" borderId="19" xfId="1" applyNumberFormat="1" applyFont="1" applyFill="1" applyBorder="1" applyAlignment="1">
      <alignment horizontal="center" vertical="center"/>
    </xf>
    <xf numFmtId="2" fontId="8" fillId="0" borderId="9" xfId="1" applyNumberFormat="1" applyFont="1" applyFill="1" applyBorder="1" applyAlignment="1">
      <alignment horizontal="center" vertical="center"/>
    </xf>
    <xf numFmtId="2" fontId="8" fillId="0" borderId="37" xfId="1" applyNumberFormat="1" applyFont="1" applyFill="1" applyBorder="1" applyAlignment="1">
      <alignment horizontal="center" vertical="center"/>
    </xf>
    <xf numFmtId="2" fontId="6" fillId="0" borderId="9" xfId="1" applyNumberFormat="1" applyFont="1" applyBorder="1" applyAlignment="1">
      <alignment horizontal="center" vertical="center"/>
    </xf>
    <xf numFmtId="0" fontId="45" fillId="0" borderId="7" xfId="0" applyFont="1" applyBorder="1" applyAlignment="1">
      <alignment horizontal="center" vertical="center"/>
    </xf>
    <xf numFmtId="0" fontId="46" fillId="0" borderId="7" xfId="0" applyFont="1" applyBorder="1" applyAlignment="1">
      <alignment horizontal="center" vertical="center"/>
    </xf>
    <xf numFmtId="0" fontId="27" fillId="0" borderId="25" xfId="0" applyFont="1" applyBorder="1" applyAlignment="1">
      <alignment horizontal="right" vertical="center"/>
    </xf>
    <xf numFmtId="0" fontId="9" fillId="0" borderId="20" xfId="0" applyFont="1" applyBorder="1" applyAlignment="1">
      <alignment horizontal="center" vertical="center"/>
    </xf>
    <xf numFmtId="0" fontId="9" fillId="0" borderId="2" xfId="0" applyFont="1" applyBorder="1" applyAlignment="1">
      <alignment horizontal="center" vertical="center"/>
    </xf>
    <xf numFmtId="0" fontId="9" fillId="0" borderId="19" xfId="0" applyFont="1" applyBorder="1" applyAlignment="1">
      <alignment horizontal="center" vertical="center"/>
    </xf>
    <xf numFmtId="0" fontId="9" fillId="0" borderId="3" xfId="0" applyFont="1" applyBorder="1" applyAlignment="1">
      <alignment horizontal="center" vertical="center"/>
    </xf>
    <xf numFmtId="43" fontId="9" fillId="0" borderId="19" xfId="1" applyFont="1" applyBorder="1" applyAlignment="1">
      <alignment horizontal="center" vertical="center"/>
    </xf>
    <xf numFmtId="43" fontId="9" fillId="0" borderId="3" xfId="1" applyFont="1" applyBorder="1" applyAlignment="1">
      <alignment horizontal="center" vertical="center"/>
    </xf>
    <xf numFmtId="0" fontId="5" fillId="0" borderId="30" xfId="0" applyFont="1" applyBorder="1" applyAlignment="1">
      <alignment horizontal="center"/>
    </xf>
    <xf numFmtId="0" fontId="5" fillId="0" borderId="31" xfId="0" applyFont="1" applyBorder="1" applyAlignment="1">
      <alignment horizontal="center"/>
    </xf>
    <xf numFmtId="0" fontId="5" fillId="0" borderId="32" xfId="0" applyFont="1" applyBorder="1" applyAlignment="1">
      <alignment horizontal="center"/>
    </xf>
    <xf numFmtId="0" fontId="5" fillId="0" borderId="33" xfId="0" applyFont="1" applyBorder="1" applyAlignment="1">
      <alignment horizontal="center"/>
    </xf>
    <xf numFmtId="0" fontId="5" fillId="0" borderId="34" xfId="0" applyFont="1" applyBorder="1" applyAlignment="1">
      <alignment horizontal="center"/>
    </xf>
    <xf numFmtId="0" fontId="5" fillId="0" borderId="36" xfId="0" applyFont="1" applyBorder="1" applyAlignment="1">
      <alignment horizontal="center"/>
    </xf>
    <xf numFmtId="0" fontId="5" fillId="0" borderId="1" xfId="0" applyFont="1" applyBorder="1" applyAlignment="1">
      <alignment horizontal="center"/>
    </xf>
    <xf numFmtId="0" fontId="5" fillId="0" borderId="0" xfId="0" applyFont="1" applyAlignment="1">
      <alignment horizontal="center"/>
    </xf>
    <xf numFmtId="0" fontId="5" fillId="0" borderId="35" xfId="0" applyFont="1" applyBorder="1" applyAlignment="1">
      <alignment horizontal="center"/>
    </xf>
    <xf numFmtId="43" fontId="5" fillId="0" borderId="30" xfId="1" applyFont="1" applyBorder="1" applyAlignment="1">
      <alignment horizontal="center"/>
    </xf>
    <xf numFmtId="43" fontId="5" fillId="0" borderId="31" xfId="1" applyFont="1" applyBorder="1" applyAlignment="1">
      <alignment horizontal="center"/>
    </xf>
    <xf numFmtId="43" fontId="5" fillId="0" borderId="32" xfId="1" applyFont="1" applyBorder="1" applyAlignment="1">
      <alignment horizontal="center"/>
    </xf>
    <xf numFmtId="43" fontId="5" fillId="0" borderId="33" xfId="1" applyFont="1" applyBorder="1" applyAlignment="1">
      <alignment horizontal="center"/>
    </xf>
    <xf numFmtId="43" fontId="5" fillId="0" borderId="34" xfId="1" applyFont="1" applyBorder="1" applyAlignment="1">
      <alignment horizontal="center"/>
    </xf>
    <xf numFmtId="43" fontId="5" fillId="0" borderId="36" xfId="1" applyFont="1" applyBorder="1" applyAlignment="1">
      <alignment horizontal="center"/>
    </xf>
    <xf numFmtId="43" fontId="5" fillId="0" borderId="1" xfId="1" applyFont="1" applyBorder="1" applyAlignment="1">
      <alignment horizontal="center"/>
    </xf>
    <xf numFmtId="43" fontId="5" fillId="0" borderId="0" xfId="1" applyFont="1" applyBorder="1" applyAlignment="1">
      <alignment horizontal="center"/>
    </xf>
    <xf numFmtId="43" fontId="5" fillId="0" borderId="35" xfId="1" applyFont="1" applyBorder="1" applyAlignment="1">
      <alignment horizontal="center"/>
    </xf>
    <xf numFmtId="0" fontId="30" fillId="0" borderId="9" xfId="0" applyFont="1" applyBorder="1" applyAlignment="1">
      <alignment horizontal="center" vertical="center"/>
    </xf>
    <xf numFmtId="0" fontId="30" fillId="0" borderId="7" xfId="0" applyFont="1" applyBorder="1" applyAlignment="1">
      <alignment horizontal="center" vertical="center"/>
    </xf>
    <xf numFmtId="43" fontId="9" fillId="0" borderId="21" xfId="1" applyFont="1" applyBorder="1" applyAlignment="1">
      <alignment horizontal="center" vertical="center"/>
    </xf>
    <xf numFmtId="43" fontId="9" fillId="0" borderId="22" xfId="1" applyFont="1" applyBorder="1" applyAlignment="1">
      <alignment horizontal="center" vertical="center"/>
    </xf>
    <xf numFmtId="0" fontId="9" fillId="0" borderId="23" xfId="0" applyFont="1" applyBorder="1" applyAlignment="1">
      <alignment horizontal="center" vertical="center"/>
    </xf>
    <xf numFmtId="0" fontId="9" fillId="0" borderId="4" xfId="0" applyFont="1" applyBorder="1" applyAlignment="1">
      <alignment horizontal="center" vertical="center"/>
    </xf>
    <xf numFmtId="0" fontId="27" fillId="0" borderId="13" xfId="0" applyFont="1" applyBorder="1" applyAlignment="1">
      <alignment vertical="center"/>
    </xf>
    <xf numFmtId="0" fontId="27" fillId="0" borderId="14" xfId="0" applyFont="1" applyBorder="1" applyAlignment="1">
      <alignment vertical="center"/>
    </xf>
    <xf numFmtId="0" fontId="27" fillId="0" borderId="14" xfId="0" applyFont="1" applyBorder="1" applyAlignment="1">
      <alignment horizontal="center" vertical="center"/>
    </xf>
    <xf numFmtId="0" fontId="27" fillId="0" borderId="14" xfId="0" applyFont="1" applyBorder="1" applyAlignment="1">
      <alignment horizontal="right" vertical="center"/>
    </xf>
    <xf numFmtId="0" fontId="27" fillId="0" borderId="14" xfId="0" applyFont="1" applyBorder="1" applyAlignment="1">
      <alignment horizontal="right" vertical="center" wrapText="1"/>
    </xf>
    <xf numFmtId="0" fontId="27" fillId="0" borderId="16" xfId="0" applyFont="1" applyBorder="1" applyAlignment="1">
      <alignment horizontal="right" vertical="top" wrapText="1"/>
    </xf>
    <xf numFmtId="0" fontId="27" fillId="0" borderId="17" xfId="0" applyFont="1" applyBorder="1" applyAlignment="1">
      <alignment horizontal="right" vertical="top" wrapText="1"/>
    </xf>
    <xf numFmtId="0" fontId="27" fillId="0" borderId="24" xfId="0" applyFont="1" applyBorder="1" applyAlignment="1">
      <alignment horizontal="right" vertical="center" wrapText="1"/>
    </xf>
    <xf numFmtId="0" fontId="40" fillId="0" borderId="27" xfId="0" applyFont="1" applyBorder="1" applyAlignment="1">
      <alignment horizontal="center" vertical="center"/>
    </xf>
    <xf numFmtId="0" fontId="40" fillId="0" borderId="28" xfId="0" applyFont="1" applyBorder="1" applyAlignment="1">
      <alignment horizontal="center" vertical="center"/>
    </xf>
    <xf numFmtId="0" fontId="40" fillId="0" borderId="29" xfId="0" applyFont="1" applyBorder="1" applyAlignment="1">
      <alignment horizontal="center" vertical="center"/>
    </xf>
    <xf numFmtId="0" fontId="42" fillId="0" borderId="27" xfId="0" applyFont="1" applyBorder="1" applyAlignment="1">
      <alignment horizontal="center" vertical="center"/>
    </xf>
    <xf numFmtId="0" fontId="42" fillId="0" borderId="28" xfId="0" applyFont="1" applyBorder="1" applyAlignment="1">
      <alignment horizontal="center" vertical="center"/>
    </xf>
    <xf numFmtId="0" fontId="42" fillId="0" borderId="29" xfId="0" applyFont="1" applyBorder="1" applyAlignment="1">
      <alignment horizontal="center" vertical="center"/>
    </xf>
    <xf numFmtId="0" fontId="27" fillId="0" borderId="16" xfId="0" applyFont="1" applyBorder="1" applyAlignment="1">
      <alignment horizontal="right" vertical="center" wrapText="1"/>
    </xf>
    <xf numFmtId="0" fontId="27" fillId="0" borderId="17" xfId="0" applyFont="1" applyBorder="1" applyAlignment="1">
      <alignment horizontal="right" vertical="center" wrapText="1"/>
    </xf>
    <xf numFmtId="0" fontId="45" fillId="0" borderId="7" xfId="0" applyFont="1" applyBorder="1" applyAlignment="1">
      <alignment horizontal="right" vertical="center"/>
    </xf>
    <xf numFmtId="0" fontId="8" fillId="0" borderId="9" xfId="0" applyFont="1" applyBorder="1" applyAlignment="1">
      <alignment horizontal="center" vertical="center"/>
    </xf>
    <xf numFmtId="0" fontId="8" fillId="0" borderId="7" xfId="0" applyFont="1" applyBorder="1" applyAlignment="1">
      <alignment horizontal="center" vertical="center"/>
    </xf>
    <xf numFmtId="0" fontId="8" fillId="0" borderId="19" xfId="0" applyFont="1" applyBorder="1" applyAlignment="1">
      <alignment horizontal="center" vertical="center"/>
    </xf>
  </cellXfs>
  <cellStyles count="20">
    <cellStyle name="Comma" xfId="1" builtinId="3"/>
    <cellStyle name="Comma 2" xfId="17" xr:uid="{00000000-0005-0000-0000-000001000000}"/>
    <cellStyle name="Comma 3" xfId="15" xr:uid="{00000000-0005-0000-0000-000002000000}"/>
    <cellStyle name="Comma 4" xfId="12" xr:uid="{00000000-0005-0000-0000-000003000000}"/>
    <cellStyle name="Normal" xfId="0" builtinId="0"/>
    <cellStyle name="Normal 2" xfId="2" xr:uid="{00000000-0005-0000-0000-000005000000}"/>
    <cellStyle name="Normal 2 2" xfId="8" xr:uid="{00000000-0005-0000-0000-000006000000}"/>
    <cellStyle name="Normal 2 2 2" xfId="7" xr:uid="{00000000-0005-0000-0000-000007000000}"/>
    <cellStyle name="Normal 3" xfId="4" xr:uid="{00000000-0005-0000-0000-000008000000}"/>
    <cellStyle name="Normal 3 2 2" xfId="10" xr:uid="{00000000-0005-0000-0000-000009000000}"/>
    <cellStyle name="Normal 4" xfId="5" xr:uid="{00000000-0005-0000-0000-00000A000000}"/>
    <cellStyle name="Normal 4 2 2" xfId="9" xr:uid="{00000000-0005-0000-0000-00000B000000}"/>
    <cellStyle name="Normal 5" xfId="14" xr:uid="{00000000-0005-0000-0000-00000C000000}"/>
    <cellStyle name="Normal 6" xfId="3" xr:uid="{00000000-0005-0000-0000-00000D000000}"/>
    <cellStyle name="Normal 7" xfId="19" xr:uid="{00000000-0005-0000-0000-00000E000000}"/>
    <cellStyle name="Percent 2" xfId="13" xr:uid="{00000000-0005-0000-0000-00000F000000}"/>
    <cellStyle name="Percent 2 2 2" xfId="11" xr:uid="{00000000-0005-0000-0000-000010000000}"/>
    <cellStyle name="عادي 2" xfId="6" xr:uid="{00000000-0005-0000-0000-000011000000}"/>
    <cellStyle name="عادي 3" xfId="16" xr:uid="{00000000-0005-0000-0000-000012000000}"/>
    <cellStyle name="عادي 4" xfId="18"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9EEF7072-E456-42E6-9548-2B61365BD1C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98305" name="Object 1" hidden="1">
              <a:extLst>
                <a:ext uri="{63B3BB69-23CF-44E3-9099-C40C66FF867C}">
                  <a14:compatExt spid="_x0000_s98305"/>
                </a:ext>
                <a:ext uri="{FF2B5EF4-FFF2-40B4-BE49-F238E27FC236}">
                  <a16:creationId xmlns:a16="http://schemas.microsoft.com/office/drawing/2014/main" id="{1E8D9AF2-64F1-4879-A40E-4B7CF046463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7762BADF-7D23-40A7-8FED-F3DAB486DC4A}"/>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43E5B7F3-63AD-4F7C-B122-4C6D8031DFA8}"/>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7102F0FE-D577-4741-BF82-3C5E98831665}"/>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6EBF00A8-0FF8-45D4-AFE3-43E3A746A848}"/>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67615D23-494E-4DB7-89C1-5BC3A7C51B0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97281" name="Object 1" hidden="1">
              <a:extLst>
                <a:ext uri="{63B3BB69-23CF-44E3-9099-C40C66FF867C}">
                  <a14:compatExt spid="_x0000_s97281"/>
                </a:ext>
                <a:ext uri="{FF2B5EF4-FFF2-40B4-BE49-F238E27FC236}">
                  <a16:creationId xmlns:a16="http://schemas.microsoft.com/office/drawing/2014/main" id="{039152A3-D01A-407C-8483-2DCF712A60E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2B544B83-FECE-46B2-89A3-0E4FD6B0563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530A2132-8E8F-480F-BE65-9B88397421CC}"/>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C1FEC280-9056-4072-ADD5-D04C692F41D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B0315C4F-722C-457E-84F3-0EC69D7F909E}"/>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9FE1CB15-583E-4E47-9BBD-1B2D8615CCC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96257" name="Object 1" hidden="1">
              <a:extLst>
                <a:ext uri="{63B3BB69-23CF-44E3-9099-C40C66FF867C}">
                  <a14:compatExt spid="_x0000_s96257"/>
                </a:ext>
                <a:ext uri="{FF2B5EF4-FFF2-40B4-BE49-F238E27FC236}">
                  <a16:creationId xmlns:a16="http://schemas.microsoft.com/office/drawing/2014/main" id="{6E20A254-A6AE-453B-BACD-22C54AE5FEE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D956A5A3-BAA6-4DA6-AC6A-EBDD044236A2}"/>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16F11ECB-E350-4394-81A5-59BE98EF4D7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F227ADC1-F22C-4AF9-9ABE-841435D04A89}"/>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C0B9786C-90D7-48E6-89E9-45FA7FA881F2}"/>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D2BE6CB5-87BD-4EC1-9A6B-850CA1148BF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94209" name="Object 1" hidden="1">
              <a:extLst>
                <a:ext uri="{63B3BB69-23CF-44E3-9099-C40C66FF867C}">
                  <a14:compatExt spid="_x0000_s94209"/>
                </a:ext>
                <a:ext uri="{FF2B5EF4-FFF2-40B4-BE49-F238E27FC236}">
                  <a16:creationId xmlns:a16="http://schemas.microsoft.com/office/drawing/2014/main" id="{1C67E748-BB99-4114-89D2-1A4BB6435B5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2F3CD1F6-4F74-4FA0-B8D8-044D0DD1F2B3}"/>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87E50F86-6F62-46C1-AB65-D86C45D4B1F8}"/>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CA2929F3-84EE-4967-BF80-5855C32CE03A}"/>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CF8B885B-66A5-433F-8F1C-38DB262AE059}"/>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5" name="صورة 2">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204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2"/>
        <a:srcRect l="4443" r="2690" b="12637"/>
        <a:stretch/>
      </xdr:blipFill>
      <xdr:spPr>
        <a:xfrm>
          <a:off x="22266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058590" y="0"/>
          <a:ext cx="9763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4644135" y="799975"/>
          <a:ext cx="965762" cy="253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0721" name="Object 1" hidden="1">
              <a:extLst>
                <a:ext uri="{63B3BB69-23CF-44E3-9099-C40C66FF867C}">
                  <a14:compatExt spid="_x0000_s30721"/>
                </a:ext>
                <a:ext uri="{FF2B5EF4-FFF2-40B4-BE49-F238E27FC236}">
                  <a16:creationId xmlns:a16="http://schemas.microsoft.com/office/drawing/2014/main" id="{00000000-0008-0000-0100-0000017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73729" name="Object 1" hidden="1">
              <a:extLst>
                <a:ext uri="{63B3BB69-23CF-44E3-9099-C40C66FF867C}">
                  <a14:compatExt spid="_x0000_s73729"/>
                </a:ext>
                <a:ext uri="{FF2B5EF4-FFF2-40B4-BE49-F238E27FC236}">
                  <a16:creationId xmlns:a16="http://schemas.microsoft.com/office/drawing/2014/main" id="{00000000-0008-0000-0200-0000012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74753" name="Object 1" hidden="1">
              <a:extLst>
                <a:ext uri="{63B3BB69-23CF-44E3-9099-C40C66FF867C}">
                  <a14:compatExt spid="_x0000_s74753"/>
                </a:ext>
                <a:ext uri="{FF2B5EF4-FFF2-40B4-BE49-F238E27FC236}">
                  <a16:creationId xmlns:a16="http://schemas.microsoft.com/office/drawing/2014/main" id="{00000000-0008-0000-0300-0000012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1745" name="Object 1" hidden="1">
              <a:extLst>
                <a:ext uri="{63B3BB69-23CF-44E3-9099-C40C66FF867C}">
                  <a14:compatExt spid="_x0000_s31745"/>
                </a:ext>
                <a:ext uri="{FF2B5EF4-FFF2-40B4-BE49-F238E27FC236}">
                  <a16:creationId xmlns:a16="http://schemas.microsoft.com/office/drawing/2014/main" id="{00000000-0008-0000-0400-0000017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2769" name="Object 1" hidden="1">
              <a:extLst>
                <a:ext uri="{63B3BB69-23CF-44E3-9099-C40C66FF867C}">
                  <a14:compatExt spid="_x0000_s32769"/>
                </a:ext>
                <a:ext uri="{FF2B5EF4-FFF2-40B4-BE49-F238E27FC236}">
                  <a16:creationId xmlns:a16="http://schemas.microsoft.com/office/drawing/2014/main" id="{00000000-0008-0000-0500-0000018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75777" name="Object 1" hidden="1">
              <a:extLst>
                <a:ext uri="{63B3BB69-23CF-44E3-9099-C40C66FF867C}">
                  <a14:compatExt spid="_x0000_s75777"/>
                </a:ext>
                <a:ext uri="{FF2B5EF4-FFF2-40B4-BE49-F238E27FC236}">
                  <a16:creationId xmlns:a16="http://schemas.microsoft.com/office/drawing/2014/main" id="{00000000-0008-0000-0600-00000128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55297" name="Object 1" hidden="1">
              <a:extLst>
                <a:ext uri="{63B3BB69-23CF-44E3-9099-C40C66FF867C}">
                  <a14:compatExt spid="_x0000_s55297"/>
                </a:ext>
                <a:ext uri="{FF2B5EF4-FFF2-40B4-BE49-F238E27FC236}">
                  <a16:creationId xmlns:a16="http://schemas.microsoft.com/office/drawing/2014/main" id="{00000000-0008-0000-0700-000001D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7649" name="Object 1" hidden="1">
              <a:extLst>
                <a:ext uri="{63B3BB69-23CF-44E3-9099-C40C66FF867C}">
                  <a14:compatExt spid="_x0000_s27649"/>
                </a:ext>
                <a:ext uri="{FF2B5EF4-FFF2-40B4-BE49-F238E27FC236}">
                  <a16:creationId xmlns:a16="http://schemas.microsoft.com/office/drawing/2014/main" id="{00000000-0008-0000-0800-0000016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8673" name="Object 1" hidden="1">
              <a:extLst>
                <a:ext uri="{63B3BB69-23CF-44E3-9099-C40C66FF867C}">
                  <a14:compatExt spid="_x0000_s28673"/>
                </a:ext>
                <a:ext uri="{FF2B5EF4-FFF2-40B4-BE49-F238E27FC236}">
                  <a16:creationId xmlns:a16="http://schemas.microsoft.com/office/drawing/2014/main" id="{00000000-0008-0000-0900-0000017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6625" name="Object 1" hidden="1">
              <a:extLst>
                <a:ext uri="{63B3BB69-23CF-44E3-9099-C40C66FF867C}">
                  <a14:compatExt spid="_x0000_s26625"/>
                </a:ext>
                <a:ext uri="{FF2B5EF4-FFF2-40B4-BE49-F238E27FC236}">
                  <a16:creationId xmlns:a16="http://schemas.microsoft.com/office/drawing/2014/main" id="{00000000-0008-0000-0A00-0000016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4577" name="Object 1" hidden="1">
              <a:extLst>
                <a:ext uri="{63B3BB69-23CF-44E3-9099-C40C66FF867C}">
                  <a14:compatExt spid="_x0000_s24577"/>
                </a:ext>
                <a:ext uri="{FF2B5EF4-FFF2-40B4-BE49-F238E27FC236}">
                  <a16:creationId xmlns:a16="http://schemas.microsoft.com/office/drawing/2014/main" id="{00000000-0008-0000-0B00-0000016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9697" name="Object 1" hidden="1">
              <a:extLst>
                <a:ext uri="{63B3BB69-23CF-44E3-9099-C40C66FF867C}">
                  <a14:compatExt spid="_x0000_s29697"/>
                </a:ext>
                <a:ext uri="{FF2B5EF4-FFF2-40B4-BE49-F238E27FC236}">
                  <a16:creationId xmlns:a16="http://schemas.microsoft.com/office/drawing/2014/main" id="{00000000-0008-0000-0C00-0000017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5601" name="Object 1" hidden="1">
              <a:extLst>
                <a:ext uri="{63B3BB69-23CF-44E3-9099-C40C66FF867C}">
                  <a14:compatExt spid="_x0000_s25601"/>
                </a:ext>
                <a:ext uri="{FF2B5EF4-FFF2-40B4-BE49-F238E27FC236}">
                  <a16:creationId xmlns:a16="http://schemas.microsoft.com/office/drawing/2014/main" id="{00000000-0008-0000-0D00-0000016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D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E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6865" name="Object 1" hidden="1">
              <a:extLst>
                <a:ext uri="{63B3BB69-23CF-44E3-9099-C40C66FF867C}">
                  <a14:compatExt spid="_x0000_s36865"/>
                </a:ext>
                <a:ext uri="{FF2B5EF4-FFF2-40B4-BE49-F238E27FC236}">
                  <a16:creationId xmlns:a16="http://schemas.microsoft.com/office/drawing/2014/main" id="{00000000-0008-0000-0E00-0000019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E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F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5841" name="Object 1" hidden="1">
              <a:extLst>
                <a:ext uri="{63B3BB69-23CF-44E3-9099-C40C66FF867C}">
                  <a14:compatExt spid="_x0000_s35841"/>
                </a:ext>
                <a:ext uri="{FF2B5EF4-FFF2-40B4-BE49-F238E27FC236}">
                  <a16:creationId xmlns:a16="http://schemas.microsoft.com/office/drawing/2014/main" id="{00000000-0008-0000-0F00-000001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F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F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34817" name="Object 1" hidden="1">
              <a:extLst>
                <a:ext uri="{63B3BB69-23CF-44E3-9099-C40C66FF867C}">
                  <a14:compatExt spid="_x0000_s34817"/>
                </a:ext>
                <a:ext uri="{FF2B5EF4-FFF2-40B4-BE49-F238E27FC236}">
                  <a16:creationId xmlns:a16="http://schemas.microsoft.com/office/drawing/2014/main" id="{00000000-0008-0000-1000-0000018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0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0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57345" name="Object 1" hidden="1">
              <a:extLst>
                <a:ext uri="{63B3BB69-23CF-44E3-9099-C40C66FF867C}">
                  <a14:compatExt spid="_x0000_s57345"/>
                </a:ext>
                <a:ext uri="{FF2B5EF4-FFF2-40B4-BE49-F238E27FC236}">
                  <a16:creationId xmlns:a16="http://schemas.microsoft.com/office/drawing/2014/main" id="{00000000-0008-0000-1100-000001E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1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1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1505" name="Object 1" hidden="1">
              <a:extLst>
                <a:ext uri="{63B3BB69-23CF-44E3-9099-C40C66FF867C}">
                  <a14:compatExt spid="_x0000_s21505"/>
                </a:ext>
                <a:ext uri="{FF2B5EF4-FFF2-40B4-BE49-F238E27FC236}">
                  <a16:creationId xmlns:a16="http://schemas.microsoft.com/office/drawing/2014/main" id="{00000000-0008-0000-1200-0000015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2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2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20481" name="Object 1" hidden="1">
              <a:extLst>
                <a:ext uri="{63B3BB69-23CF-44E3-9099-C40C66FF867C}">
                  <a14:compatExt spid="_x0000_s20481"/>
                </a:ext>
                <a:ext uri="{FF2B5EF4-FFF2-40B4-BE49-F238E27FC236}">
                  <a16:creationId xmlns:a16="http://schemas.microsoft.com/office/drawing/2014/main" id="{00000000-0008-0000-1300-0000015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3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3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1400-000001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4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4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93185" name="Object 1" hidden="1">
              <a:extLst>
                <a:ext uri="{63B3BB69-23CF-44E3-9099-C40C66FF867C}">
                  <a14:compatExt spid="_x0000_s93185"/>
                </a:ext>
                <a:ext uri="{FF2B5EF4-FFF2-40B4-BE49-F238E27FC236}">
                  <a16:creationId xmlns:a16="http://schemas.microsoft.com/office/drawing/2014/main" id="{00000000-0008-0000-1500-0000016C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5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5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emf"/><Relationship Id="rId4" Type="http://schemas.openxmlformats.org/officeDocument/2006/relationships/oleObject" Target="../embeddings/oleObject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1.emf"/><Relationship Id="rId4" Type="http://schemas.openxmlformats.org/officeDocument/2006/relationships/oleObject" Target="../embeddings/oleObject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image" Target="../media/image1.emf"/><Relationship Id="rId4" Type="http://schemas.openxmlformats.org/officeDocument/2006/relationships/oleObject" Target="../embeddings/oleObject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5" Type="http://schemas.openxmlformats.org/officeDocument/2006/relationships/image" Target="../media/image1.emf"/><Relationship Id="rId4" Type="http://schemas.openxmlformats.org/officeDocument/2006/relationships/oleObject" Target="../embeddings/oleObject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5" Type="http://schemas.openxmlformats.org/officeDocument/2006/relationships/image" Target="../media/image1.emf"/><Relationship Id="rId4" Type="http://schemas.openxmlformats.org/officeDocument/2006/relationships/oleObject" Target="../embeddings/oleObject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5" Type="http://schemas.openxmlformats.org/officeDocument/2006/relationships/image" Target="../media/image1.emf"/><Relationship Id="rId4" Type="http://schemas.openxmlformats.org/officeDocument/2006/relationships/oleObject" Target="../embeddings/oleObject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5.bin"/><Relationship Id="rId5" Type="http://schemas.openxmlformats.org/officeDocument/2006/relationships/image" Target="../media/image1.emf"/><Relationship Id="rId4" Type="http://schemas.openxmlformats.org/officeDocument/2006/relationships/oleObject" Target="../embeddings/oleObject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6.bin"/><Relationship Id="rId5" Type="http://schemas.openxmlformats.org/officeDocument/2006/relationships/image" Target="../media/image1.emf"/><Relationship Id="rId4" Type="http://schemas.openxmlformats.org/officeDocument/2006/relationships/oleObject" Target="../embeddings/oleObject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7.bin"/><Relationship Id="rId5" Type="http://schemas.openxmlformats.org/officeDocument/2006/relationships/image" Target="../media/image1.emf"/><Relationship Id="rId4" Type="http://schemas.openxmlformats.org/officeDocument/2006/relationships/oleObject" Target="../embeddings/oleObject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18.bin"/><Relationship Id="rId5" Type="http://schemas.openxmlformats.org/officeDocument/2006/relationships/image" Target="../media/image1.emf"/><Relationship Id="rId4" Type="http://schemas.openxmlformats.org/officeDocument/2006/relationships/oleObject" Target="../embeddings/oleObject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19.bin"/><Relationship Id="rId5" Type="http://schemas.openxmlformats.org/officeDocument/2006/relationships/image" Target="../media/image1.emf"/><Relationship Id="rId4" Type="http://schemas.openxmlformats.org/officeDocument/2006/relationships/oleObject" Target="../embeddings/oleObject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0.bin"/><Relationship Id="rId5" Type="http://schemas.openxmlformats.org/officeDocument/2006/relationships/image" Target="../media/image1.emf"/><Relationship Id="rId4" Type="http://schemas.openxmlformats.org/officeDocument/2006/relationships/oleObject" Target="../embeddings/oleObject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1.bin"/><Relationship Id="rId5" Type="http://schemas.openxmlformats.org/officeDocument/2006/relationships/image" Target="../media/image1.emf"/><Relationship Id="rId4" Type="http://schemas.openxmlformats.org/officeDocument/2006/relationships/oleObject" Target="../embeddings/oleObject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2.bin"/><Relationship Id="rId5" Type="http://schemas.openxmlformats.org/officeDocument/2006/relationships/image" Target="../media/image1.emf"/><Relationship Id="rId4" Type="http://schemas.openxmlformats.org/officeDocument/2006/relationships/oleObject" Target="../embeddings/oleObject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3.bin"/><Relationship Id="rId5" Type="http://schemas.openxmlformats.org/officeDocument/2006/relationships/image" Target="../media/image1.emf"/><Relationship Id="rId4" Type="http://schemas.openxmlformats.org/officeDocument/2006/relationships/oleObject" Target="../embeddings/oleObject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4.bin"/><Relationship Id="rId5" Type="http://schemas.openxmlformats.org/officeDocument/2006/relationships/image" Target="../media/image1.emf"/><Relationship Id="rId4" Type="http://schemas.openxmlformats.org/officeDocument/2006/relationships/oleObject" Target="../embeddings/oleObject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5.bin"/><Relationship Id="rId5" Type="http://schemas.openxmlformats.org/officeDocument/2006/relationships/image" Target="../media/image1.emf"/><Relationship Id="rId4" Type="http://schemas.openxmlformats.org/officeDocument/2006/relationships/oleObject" Target="../embeddings/oleObject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6.xml"/><Relationship Id="rId1" Type="http://schemas.openxmlformats.org/officeDocument/2006/relationships/printerSettings" Target="../printerSettings/printerSettings26.bin"/><Relationship Id="rId5" Type="http://schemas.openxmlformats.org/officeDocument/2006/relationships/image" Target="../media/image1.emf"/><Relationship Id="rId4" Type="http://schemas.openxmlformats.org/officeDocument/2006/relationships/oleObject" Target="../embeddings/oleObject2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19CCA-8747-4298-ABDC-2984EDA5504B}">
  <sheetPr>
    <pageSetUpPr fitToPage="1"/>
  </sheetPr>
  <dimension ref="A1:K41"/>
  <sheetViews>
    <sheetView view="pageBreakPreview" zoomScale="115" zoomScaleSheetLayoutView="115" workbookViewId="0">
      <selection activeCell="G15" sqref="G15"/>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c r="E9" s="142"/>
      <c r="F9" s="143" t="s">
        <v>22</v>
      </c>
      <c r="G9" s="143"/>
      <c r="H9" s="144" t="s">
        <v>23</v>
      </c>
      <c r="I9" s="143"/>
      <c r="J9" s="143"/>
      <c r="K9" s="41" t="s">
        <v>21</v>
      </c>
    </row>
    <row r="10" spans="1:11" s="4" customFormat="1" ht="84" customHeight="1" thickBot="1">
      <c r="A10" s="154" t="s">
        <v>120</v>
      </c>
      <c r="B10" s="155"/>
      <c r="C10" s="155"/>
      <c r="D10" s="155"/>
      <c r="E10" s="155"/>
      <c r="F10" s="155"/>
      <c r="G10" s="155"/>
      <c r="H10" s="155"/>
      <c r="I10" s="155"/>
      <c r="J10" s="155"/>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s="2" customFormat="1" ht="14.25" customHeight="1">
      <c r="A13" s="5"/>
      <c r="B13" s="43"/>
      <c r="C13" s="44"/>
      <c r="D13" s="44"/>
      <c r="E13" s="45"/>
      <c r="F13" s="46"/>
      <c r="G13" s="45"/>
      <c r="H13" s="45"/>
      <c r="I13" s="45"/>
      <c r="J13" s="83"/>
      <c r="K13" s="48"/>
    </row>
    <row r="14" spans="1:11" s="2" customFormat="1" ht="14.25" customHeight="1">
      <c r="A14" s="84"/>
      <c r="B14" s="49"/>
      <c r="C14" s="7"/>
      <c r="D14" s="50"/>
      <c r="E14" s="51"/>
      <c r="F14" s="52"/>
      <c r="G14" s="53"/>
      <c r="H14" s="54"/>
      <c r="I14" s="55"/>
      <c r="J14" s="81"/>
      <c r="K14" s="57"/>
    </row>
    <row r="15" spans="1:11" ht="14.25" customHeight="1">
      <c r="A15" s="8"/>
      <c r="B15" s="49" t="s">
        <v>108</v>
      </c>
      <c r="C15" s="108" t="s">
        <v>24</v>
      </c>
      <c r="D15" s="50">
        <v>1</v>
      </c>
      <c r="E15" s="51">
        <v>4</v>
      </c>
      <c r="F15" s="52">
        <v>4</v>
      </c>
      <c r="G15" s="53"/>
      <c r="H15" s="59"/>
      <c r="I15" s="60"/>
      <c r="J15" s="88">
        <f>F15*E15*D15</f>
        <v>16</v>
      </c>
      <c r="K15" s="57"/>
    </row>
    <row r="16" spans="1:11" ht="14.25" customHeight="1">
      <c r="A16" s="8"/>
      <c r="B16" s="61"/>
      <c r="C16" s="108"/>
      <c r="D16" s="50"/>
      <c r="E16" s="51"/>
      <c r="F16" s="52"/>
      <c r="G16" s="53"/>
      <c r="H16" s="59"/>
      <c r="I16" s="60"/>
      <c r="J16" s="88"/>
      <c r="K16" s="57"/>
    </row>
    <row r="17" spans="1:11" ht="14.25" customHeight="1">
      <c r="A17" s="8"/>
      <c r="B17" s="49" t="s">
        <v>76</v>
      </c>
      <c r="C17" s="108" t="s">
        <v>24</v>
      </c>
      <c r="D17" s="50">
        <v>1</v>
      </c>
      <c r="E17" s="51">
        <v>5</v>
      </c>
      <c r="F17" s="52">
        <v>4</v>
      </c>
      <c r="G17" s="53"/>
      <c r="H17" s="59"/>
      <c r="I17" s="60"/>
      <c r="J17" s="88">
        <f>F17*E17*D17</f>
        <v>20</v>
      </c>
      <c r="K17" s="57"/>
    </row>
    <row r="18" spans="1:11" ht="14.25" customHeight="1">
      <c r="A18" s="8"/>
      <c r="B18" s="61"/>
      <c r="C18" s="87"/>
      <c r="D18" s="62"/>
      <c r="E18" s="51"/>
      <c r="F18" s="52"/>
      <c r="G18" s="53"/>
      <c r="H18" s="85"/>
      <c r="I18" s="86"/>
      <c r="J18" s="88"/>
      <c r="K18" s="57"/>
    </row>
    <row r="19" spans="1:11" ht="14.25" customHeight="1">
      <c r="A19" s="8"/>
      <c r="B19" s="49" t="s">
        <v>77</v>
      </c>
      <c r="C19" s="108" t="s">
        <v>24</v>
      </c>
      <c r="D19" s="50">
        <v>1</v>
      </c>
      <c r="E19" s="51">
        <v>4</v>
      </c>
      <c r="F19" s="52">
        <v>4</v>
      </c>
      <c r="G19" s="53"/>
      <c r="H19" s="59"/>
      <c r="I19" s="60"/>
      <c r="J19" s="88">
        <f>F19*E19*D19</f>
        <v>16</v>
      </c>
      <c r="K19" s="57"/>
    </row>
    <row r="20" spans="1:11" ht="14.25" customHeight="1">
      <c r="A20" s="8"/>
      <c r="B20" s="61"/>
      <c r="C20" s="87"/>
      <c r="D20" s="62"/>
      <c r="E20" s="51"/>
      <c r="F20" s="52"/>
      <c r="G20" s="53"/>
      <c r="H20" s="85"/>
      <c r="I20" s="86"/>
      <c r="J20" s="88"/>
      <c r="K20" s="57"/>
    </row>
    <row r="21" spans="1:11" ht="14.25" customHeight="1">
      <c r="A21" s="8"/>
      <c r="B21" s="49" t="s">
        <v>78</v>
      </c>
      <c r="C21" s="108" t="s">
        <v>24</v>
      </c>
      <c r="D21" s="50">
        <v>1</v>
      </c>
      <c r="E21" s="51">
        <v>9.1999999999999993</v>
      </c>
      <c r="F21" s="52">
        <v>4</v>
      </c>
      <c r="G21" s="53"/>
      <c r="H21" s="59"/>
      <c r="I21" s="60"/>
      <c r="J21" s="88">
        <f>F21*E21*D21</f>
        <v>36.799999999999997</v>
      </c>
      <c r="K21" s="57"/>
    </row>
    <row r="22" spans="1:11" ht="14.25" customHeight="1">
      <c r="A22" s="8"/>
      <c r="B22" s="49"/>
      <c r="C22" s="108"/>
      <c r="D22" s="62"/>
      <c r="E22" s="51"/>
      <c r="F22" s="52"/>
      <c r="G22" s="53"/>
      <c r="H22" s="85"/>
      <c r="I22" s="86"/>
      <c r="J22" s="88"/>
      <c r="K22" s="57"/>
    </row>
    <row r="23" spans="1:11" ht="14.25" customHeight="1">
      <c r="A23" s="8"/>
      <c r="B23" s="49" t="s">
        <v>81</v>
      </c>
      <c r="C23" s="108" t="s">
        <v>58</v>
      </c>
      <c r="D23" s="50">
        <v>1</v>
      </c>
      <c r="E23" s="51">
        <v>2</v>
      </c>
      <c r="F23" s="52">
        <v>2</v>
      </c>
      <c r="G23" s="53"/>
      <c r="H23" s="59"/>
      <c r="I23" s="60"/>
      <c r="J23" s="88">
        <f t="shared" ref="J23" si="0">F23*E23*D23</f>
        <v>4</v>
      </c>
      <c r="K23" s="57"/>
    </row>
    <row r="24" spans="1:11" ht="14.25" customHeight="1">
      <c r="A24" s="8"/>
      <c r="B24" s="61"/>
      <c r="C24" s="87"/>
      <c r="D24" s="62"/>
      <c r="E24" s="51"/>
      <c r="F24" s="52"/>
      <c r="G24" s="53"/>
      <c r="H24" s="85"/>
      <c r="I24" s="86"/>
      <c r="J24" s="88"/>
      <c r="K24" s="57"/>
    </row>
    <row r="25" spans="1:11" ht="14.25" customHeight="1">
      <c r="A25" s="8"/>
      <c r="B25" s="49" t="s">
        <v>82</v>
      </c>
      <c r="C25" s="108" t="s">
        <v>58</v>
      </c>
      <c r="D25" s="50">
        <v>1</v>
      </c>
      <c r="E25" s="51">
        <v>4</v>
      </c>
      <c r="F25" s="52">
        <v>3.4</v>
      </c>
      <c r="G25" s="53"/>
      <c r="H25" s="59"/>
      <c r="I25" s="60"/>
      <c r="J25" s="88">
        <f t="shared" ref="J25" si="1">F25*E25*D25</f>
        <v>13.6</v>
      </c>
      <c r="K25" s="57"/>
    </row>
    <row r="26" spans="1:11" ht="14.25" customHeight="1">
      <c r="A26" s="8"/>
      <c r="B26" s="49"/>
      <c r="C26" s="108"/>
      <c r="D26" s="62"/>
      <c r="E26" s="51"/>
      <c r="F26" s="52"/>
      <c r="G26" s="53"/>
      <c r="H26" s="85"/>
      <c r="I26" s="86"/>
      <c r="J26" s="88"/>
      <c r="K26" s="57"/>
    </row>
    <row r="27" spans="1:11" ht="14.25" customHeight="1">
      <c r="A27" s="8"/>
      <c r="B27" s="49" t="s">
        <v>84</v>
      </c>
      <c r="C27" s="108" t="s">
        <v>58</v>
      </c>
      <c r="D27" s="50">
        <v>1</v>
      </c>
      <c r="E27" s="51">
        <v>2</v>
      </c>
      <c r="F27" s="52">
        <v>1.8</v>
      </c>
      <c r="G27" s="53"/>
      <c r="H27" s="59"/>
      <c r="I27" s="60"/>
      <c r="J27" s="88">
        <f t="shared" ref="J27" si="2">F27*E27*D27</f>
        <v>3.6</v>
      </c>
      <c r="K27" s="57"/>
    </row>
    <row r="28" spans="1:11" ht="14.25" customHeight="1">
      <c r="A28" s="8"/>
      <c r="B28" s="61"/>
      <c r="C28" s="87"/>
      <c r="D28" s="62"/>
      <c r="E28" s="51"/>
      <c r="F28" s="52"/>
      <c r="G28" s="53"/>
      <c r="H28" s="85"/>
      <c r="I28" s="86"/>
      <c r="J28" s="88"/>
      <c r="K28" s="57"/>
    </row>
    <row r="29" spans="1:11" ht="14.25" customHeight="1">
      <c r="A29" s="8"/>
      <c r="B29" s="49" t="s">
        <v>85</v>
      </c>
      <c r="C29" s="108" t="s">
        <v>58</v>
      </c>
      <c r="D29" s="50">
        <v>1</v>
      </c>
      <c r="E29" s="51">
        <v>4</v>
      </c>
      <c r="F29" s="52">
        <v>4</v>
      </c>
      <c r="G29" s="53"/>
      <c r="H29" s="59"/>
      <c r="I29" s="60"/>
      <c r="J29" s="88">
        <f t="shared" ref="J29" si="3">F29*E29*D29</f>
        <v>16</v>
      </c>
      <c r="K29" s="57"/>
    </row>
    <row r="30" spans="1:11" ht="14.25" customHeight="1">
      <c r="A30" s="8"/>
      <c r="B30" s="61"/>
      <c r="C30" s="87"/>
      <c r="D30" s="62"/>
      <c r="E30" s="51"/>
      <c r="F30" s="52"/>
      <c r="G30" s="53"/>
      <c r="H30" s="85"/>
      <c r="I30" s="86"/>
      <c r="J30" s="88"/>
      <c r="K30" s="57"/>
    </row>
    <row r="31" spans="1:11" ht="14.25" customHeight="1">
      <c r="A31" s="8"/>
      <c r="B31" s="49" t="s">
        <v>68</v>
      </c>
      <c r="C31" s="66" t="s">
        <v>24</v>
      </c>
      <c r="D31" s="50">
        <v>1</v>
      </c>
      <c r="E31" s="51">
        <v>2</v>
      </c>
      <c r="F31" s="52">
        <v>2</v>
      </c>
      <c r="G31" s="53"/>
      <c r="H31" s="54"/>
      <c r="I31" s="55"/>
      <c r="J31" s="56">
        <f>D31*E31*F31</f>
        <v>4</v>
      </c>
      <c r="K31" s="57"/>
    </row>
    <row r="32" spans="1:11" ht="14.25" customHeight="1">
      <c r="A32" s="8"/>
      <c r="B32" s="58"/>
      <c r="C32" s="78"/>
      <c r="D32" s="50"/>
      <c r="E32" s="51"/>
      <c r="F32" s="79"/>
      <c r="G32" s="53"/>
      <c r="H32" s="59"/>
      <c r="I32" s="60"/>
      <c r="J32" s="56"/>
      <c r="K32" s="57"/>
    </row>
    <row r="33" spans="1:11" ht="14.25" customHeight="1">
      <c r="A33" s="8"/>
      <c r="B33" s="49" t="s">
        <v>69</v>
      </c>
      <c r="C33" s="66" t="s">
        <v>24</v>
      </c>
      <c r="D33" s="50">
        <v>1</v>
      </c>
      <c r="E33" s="51">
        <v>2</v>
      </c>
      <c r="F33" s="52">
        <v>1.8</v>
      </c>
      <c r="G33" s="53"/>
      <c r="H33" s="54"/>
      <c r="I33" s="55"/>
      <c r="J33" s="56">
        <f>D33*E33*F33</f>
        <v>3.6</v>
      </c>
      <c r="K33" s="57"/>
    </row>
    <row r="34" spans="1:11" ht="14.25" customHeight="1">
      <c r="A34" s="8"/>
      <c r="B34" s="94"/>
      <c r="C34" s="87"/>
      <c r="D34" s="89"/>
      <c r="E34" s="90"/>
      <c r="F34" s="91"/>
      <c r="G34" s="92"/>
      <c r="H34" s="93"/>
      <c r="I34" s="93"/>
      <c r="J34" s="88"/>
      <c r="K34" s="57"/>
    </row>
    <row r="35" spans="1:11" ht="14.25" customHeight="1">
      <c r="A35" s="8"/>
      <c r="B35" s="58"/>
      <c r="C35" s="7"/>
      <c r="D35" s="50"/>
      <c r="E35" s="51"/>
      <c r="F35" s="52"/>
      <c r="G35" s="80"/>
      <c r="H35" s="85"/>
      <c r="I35" s="86"/>
      <c r="J35" s="81"/>
      <c r="K35" s="57"/>
    </row>
    <row r="36" spans="1:11" ht="14.25" customHeight="1">
      <c r="A36" s="8"/>
      <c r="B36" s="61"/>
      <c r="C36" s="7"/>
      <c r="D36" s="50"/>
      <c r="E36" s="51"/>
      <c r="F36" s="52"/>
      <c r="G36" s="80"/>
      <c r="H36" s="59"/>
      <c r="I36" s="60"/>
      <c r="J36" s="82"/>
      <c r="K36" s="57"/>
    </row>
    <row r="37" spans="1:11" ht="16.5" customHeight="1">
      <c r="A37" s="8"/>
      <c r="B37" s="49"/>
      <c r="C37" s="7"/>
      <c r="D37" s="50"/>
      <c r="E37" s="51"/>
      <c r="F37" s="52"/>
      <c r="G37" s="80"/>
      <c r="H37" s="59"/>
      <c r="I37" s="60"/>
      <c r="J37" s="81"/>
      <c r="K37" s="57"/>
    </row>
    <row r="38" spans="1:11">
      <c r="A38" s="9"/>
      <c r="B38" s="10"/>
      <c r="C38" s="11"/>
      <c r="D38" s="12"/>
      <c r="E38" s="13"/>
      <c r="F38" s="13"/>
      <c r="G38" s="13"/>
      <c r="H38" s="14"/>
      <c r="I38" s="15"/>
      <c r="J38" s="15"/>
      <c r="K38" s="16"/>
    </row>
    <row r="39" spans="1:11" ht="15.75" thickBot="1">
      <c r="A39" s="17"/>
      <c r="B39" s="18" t="s">
        <v>12</v>
      </c>
      <c r="C39" s="19"/>
      <c r="D39" s="20"/>
      <c r="E39" s="21"/>
      <c r="F39" s="22"/>
      <c r="G39" s="23"/>
      <c r="H39" s="24"/>
      <c r="I39" s="24"/>
      <c r="J39" s="64">
        <f>SUM(J14:J38)</f>
        <v>133.6</v>
      </c>
      <c r="K39" s="25"/>
    </row>
    <row r="40" spans="1:11" ht="16.5" thickTop="1">
      <c r="A40" s="26"/>
      <c r="B40" s="27" t="s">
        <v>13</v>
      </c>
      <c r="C40" s="28"/>
      <c r="D40" s="29"/>
      <c r="E40" s="30"/>
      <c r="F40" s="1"/>
      <c r="G40" s="30"/>
      <c r="H40" s="28"/>
      <c r="I40" s="28"/>
      <c r="J40" s="28" t="s">
        <v>14</v>
      </c>
      <c r="K40" s="31"/>
    </row>
    <row r="41" spans="1:11" ht="15.75">
      <c r="A41" s="32"/>
      <c r="B41" s="33" t="s">
        <v>15</v>
      </c>
      <c r="C41" s="34"/>
      <c r="D41" s="35"/>
      <c r="E41" s="34"/>
      <c r="F41" s="3"/>
      <c r="G41" s="34"/>
      <c r="H41" s="34"/>
      <c r="I41" s="34"/>
      <c r="J41" s="33" t="s">
        <v>16</v>
      </c>
      <c r="K41"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9830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98305"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63344-7D93-4233-BAAA-C1C4AC0AC402}">
  <sheetPr>
    <pageSetUpPr fitToPage="1"/>
  </sheetPr>
  <dimension ref="A1:K30"/>
  <sheetViews>
    <sheetView tabSelected="1" view="pageBreakPreview" zoomScale="115" zoomScaleSheetLayoutView="115" workbookViewId="0">
      <selection activeCell="E18" sqref="E1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73</v>
      </c>
      <c r="B9" s="141"/>
      <c r="C9" s="141"/>
      <c r="D9" s="142"/>
      <c r="E9" s="142"/>
      <c r="F9" s="143" t="s">
        <v>22</v>
      </c>
      <c r="G9" s="143"/>
      <c r="H9" s="144" t="s">
        <v>23</v>
      </c>
      <c r="I9" s="143"/>
      <c r="J9" s="143"/>
      <c r="K9" s="41" t="s">
        <v>21</v>
      </c>
    </row>
    <row r="10" spans="1:11" s="4" customFormat="1" ht="64.5" customHeight="1" thickBot="1">
      <c r="A10" s="145" t="s">
        <v>116</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49" t="s">
        <v>117</v>
      </c>
      <c r="C15" s="7" t="s">
        <v>72</v>
      </c>
      <c r="D15" s="50">
        <v>3</v>
      </c>
      <c r="E15" s="51">
        <v>1.9</v>
      </c>
      <c r="F15" s="52">
        <v>1</v>
      </c>
      <c r="G15" s="80"/>
      <c r="H15" s="59"/>
      <c r="I15" s="60"/>
      <c r="J15" s="65">
        <f>E15*D15*F15</f>
        <v>5.6999999999999993</v>
      </c>
      <c r="K15" s="57"/>
    </row>
    <row r="16" spans="1:11">
      <c r="A16" s="8"/>
      <c r="B16" s="49"/>
      <c r="C16" s="7"/>
      <c r="D16" s="50"/>
      <c r="E16" s="51"/>
      <c r="F16" s="52"/>
      <c r="G16" s="53"/>
      <c r="H16" s="59"/>
      <c r="I16" s="60"/>
      <c r="J16" s="56"/>
      <c r="K16" s="57"/>
    </row>
    <row r="17" spans="1:11">
      <c r="A17" s="8"/>
      <c r="B17" s="49" t="s">
        <v>118</v>
      </c>
      <c r="C17" s="7" t="s">
        <v>72</v>
      </c>
      <c r="D17" s="50">
        <v>3</v>
      </c>
      <c r="E17" s="51">
        <v>1.2</v>
      </c>
      <c r="F17" s="52">
        <v>1</v>
      </c>
      <c r="G17" s="80"/>
      <c r="H17" s="59"/>
      <c r="I17" s="60"/>
      <c r="J17" s="65">
        <f>E17*D17*F17</f>
        <v>3.5999999999999996</v>
      </c>
      <c r="K17" s="57"/>
    </row>
    <row r="18" spans="1:11">
      <c r="A18" s="8"/>
      <c r="B18" s="61"/>
      <c r="C18" s="76"/>
      <c r="D18" s="50"/>
      <c r="E18" s="51"/>
      <c r="F18" s="52"/>
      <c r="G18" s="53"/>
      <c r="H18" s="59"/>
      <c r="I18" s="60"/>
      <c r="J18" s="56"/>
      <c r="K18" s="57"/>
    </row>
    <row r="19" spans="1:11">
      <c r="A19" s="8"/>
      <c r="B19" s="49" t="s">
        <v>119</v>
      </c>
      <c r="C19" s="7" t="s">
        <v>72</v>
      </c>
      <c r="D19" s="50">
        <v>3</v>
      </c>
      <c r="E19" s="51">
        <v>1.6</v>
      </c>
      <c r="F19" s="52">
        <v>1</v>
      </c>
      <c r="G19" s="80"/>
      <c r="H19" s="59"/>
      <c r="I19" s="60"/>
      <c r="J19" s="65">
        <f>E19*D19*F19</f>
        <v>4.8000000000000007</v>
      </c>
      <c r="K19" s="57"/>
    </row>
    <row r="20" spans="1:11">
      <c r="A20" s="8"/>
      <c r="B20" s="49"/>
      <c r="C20" s="76"/>
      <c r="D20" s="50"/>
      <c r="E20" s="51"/>
      <c r="F20" s="52"/>
      <c r="G20" s="53"/>
      <c r="H20" s="59"/>
      <c r="I20" s="60"/>
      <c r="J20" s="56"/>
      <c r="K20" s="57"/>
    </row>
    <row r="21" spans="1:11">
      <c r="A21" s="8"/>
      <c r="B21" s="49"/>
      <c r="C21" s="76"/>
      <c r="D21" s="50"/>
      <c r="E21" s="51"/>
      <c r="F21" s="52"/>
      <c r="G21" s="53"/>
      <c r="H21" s="59"/>
      <c r="I21" s="60"/>
      <c r="J21" s="56"/>
      <c r="K21" s="57"/>
    </row>
    <row r="22" spans="1:11">
      <c r="A22" s="8"/>
      <c r="B22" s="61"/>
      <c r="C22" s="76"/>
      <c r="D22" s="50"/>
      <c r="E22" s="51"/>
      <c r="F22" s="52"/>
      <c r="G22" s="53"/>
      <c r="H22" s="59"/>
      <c r="I22" s="60"/>
      <c r="J22" s="56"/>
      <c r="K22" s="57"/>
    </row>
    <row r="23" spans="1:11">
      <c r="A23" s="8"/>
      <c r="B23" s="49"/>
      <c r="C23" s="66"/>
      <c r="D23" s="50"/>
      <c r="E23" s="51"/>
      <c r="F23" s="52"/>
      <c r="G23" s="52"/>
      <c r="H23" s="59"/>
      <c r="I23" s="60"/>
      <c r="J23" s="65"/>
      <c r="K23" s="57"/>
    </row>
    <row r="24" spans="1:11" ht="14.25" customHeight="1">
      <c r="A24" s="8"/>
      <c r="B24" s="61"/>
      <c r="C24" s="66"/>
      <c r="D24" s="62"/>
      <c r="E24" s="51"/>
      <c r="F24" s="52"/>
      <c r="G24" s="80"/>
      <c r="H24" s="59"/>
      <c r="I24" s="60"/>
      <c r="J24" s="65"/>
      <c r="K24" s="63"/>
    </row>
    <row r="25" spans="1:11" ht="14.25" customHeight="1">
      <c r="A25" s="8"/>
      <c r="B25" s="49"/>
      <c r="C25" s="70"/>
      <c r="D25" s="77"/>
      <c r="E25" s="51"/>
      <c r="F25" s="52"/>
      <c r="G25" s="53"/>
      <c r="H25" s="59"/>
      <c r="I25" s="60"/>
      <c r="J25" s="65"/>
      <c r="K25" s="63"/>
    </row>
    <row r="26" spans="1:11">
      <c r="A26" s="8"/>
      <c r="B26" s="58"/>
      <c r="C26" s="50"/>
      <c r="D26" s="62"/>
      <c r="E26" s="52"/>
      <c r="F26" s="52"/>
      <c r="G26" s="53"/>
      <c r="H26" s="59"/>
      <c r="I26" s="60"/>
      <c r="J26" s="56"/>
      <c r="K26" s="63"/>
    </row>
    <row r="27" spans="1:11">
      <c r="A27" s="9"/>
      <c r="B27" s="10"/>
      <c r="C27" s="11"/>
      <c r="D27" s="12"/>
      <c r="E27" s="13"/>
      <c r="F27" s="13"/>
      <c r="G27" s="13"/>
      <c r="H27" s="14"/>
      <c r="I27" s="15"/>
      <c r="J27" s="15"/>
      <c r="K27" s="16"/>
    </row>
    <row r="28" spans="1:11" ht="15.75" thickBot="1">
      <c r="A28" s="17"/>
      <c r="B28" s="18" t="s">
        <v>12</v>
      </c>
      <c r="C28" s="19"/>
      <c r="D28" s="20"/>
      <c r="E28" s="21"/>
      <c r="F28" s="22"/>
      <c r="G28" s="23"/>
      <c r="H28" s="24"/>
      <c r="I28" s="24"/>
      <c r="J28" s="64">
        <f>SUM(J15:J27)</f>
        <v>14.1</v>
      </c>
      <c r="K28" s="25"/>
    </row>
    <row r="29" spans="1:11" ht="16.5" thickTop="1">
      <c r="A29" s="26"/>
      <c r="B29" s="27" t="s">
        <v>13</v>
      </c>
      <c r="C29" s="28"/>
      <c r="D29" s="29"/>
      <c r="E29" s="30"/>
      <c r="F29" s="1"/>
      <c r="G29" s="30"/>
      <c r="H29" s="28"/>
      <c r="I29" s="28"/>
      <c r="J29" s="28" t="s">
        <v>14</v>
      </c>
      <c r="K29" s="31"/>
    </row>
    <row r="30" spans="1:11" ht="15.75">
      <c r="A30" s="32"/>
      <c r="B30" s="33" t="s">
        <v>15</v>
      </c>
      <c r="C30" s="34"/>
      <c r="D30" s="35"/>
      <c r="E30" s="34"/>
      <c r="F30" s="3"/>
      <c r="G30" s="34"/>
      <c r="H30" s="34"/>
      <c r="I30" s="34"/>
      <c r="J30" s="33" t="s">
        <v>16</v>
      </c>
      <c r="K30"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9728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97281"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7D10E-68D2-40BF-9FD4-2DF77FE282DC}">
  <sheetPr>
    <pageSetUpPr fitToPage="1"/>
  </sheetPr>
  <dimension ref="A1:K28"/>
  <sheetViews>
    <sheetView view="pageBreakPreview" zoomScale="115" zoomScaleSheetLayoutView="115" workbookViewId="0">
      <selection activeCell="B16" sqref="B16"/>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73</v>
      </c>
      <c r="B9" s="141"/>
      <c r="C9" s="141"/>
      <c r="D9" s="142"/>
      <c r="E9" s="142"/>
      <c r="F9" s="143" t="s">
        <v>22</v>
      </c>
      <c r="G9" s="143"/>
      <c r="H9" s="144" t="s">
        <v>23</v>
      </c>
      <c r="I9" s="143"/>
      <c r="J9" s="143"/>
      <c r="K9" s="41" t="s">
        <v>21</v>
      </c>
    </row>
    <row r="10" spans="1:11" s="4" customFormat="1" ht="66.75" customHeight="1" thickBot="1">
      <c r="A10" s="145" t="s">
        <v>114</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ht="18.75">
      <c r="A14" s="6"/>
      <c r="B14" s="148" t="s">
        <v>115</v>
      </c>
      <c r="C14" s="149"/>
      <c r="D14" s="149"/>
      <c r="E14" s="149"/>
      <c r="F14" s="149"/>
      <c r="G14" s="149"/>
      <c r="H14" s="149"/>
      <c r="I14" s="149"/>
      <c r="J14" s="150"/>
      <c r="K14" s="57"/>
    </row>
    <row r="15" spans="1:11" ht="15.75">
      <c r="A15" s="8"/>
      <c r="B15" s="69"/>
      <c r="C15" s="7"/>
      <c r="D15" s="50"/>
      <c r="E15" s="51"/>
      <c r="F15" s="52"/>
      <c r="G15" s="53"/>
      <c r="H15" s="59"/>
      <c r="I15" s="60"/>
      <c r="J15" s="65"/>
      <c r="K15" s="57"/>
    </row>
    <row r="16" spans="1:11">
      <c r="A16" s="8"/>
      <c r="B16" s="49" t="s">
        <v>79</v>
      </c>
      <c r="C16" s="7" t="s">
        <v>72</v>
      </c>
      <c r="D16" s="50">
        <v>3</v>
      </c>
      <c r="E16" s="51">
        <v>0.3</v>
      </c>
      <c r="F16" s="52">
        <v>1</v>
      </c>
      <c r="G16" s="53"/>
      <c r="H16" s="59"/>
      <c r="I16" s="60"/>
      <c r="J16" s="88">
        <f t="shared" ref="J16" si="0">F16*E16*D16</f>
        <v>0.89999999999999991</v>
      </c>
      <c r="K16" s="57"/>
    </row>
    <row r="17" spans="1:11" ht="15.75">
      <c r="A17" s="8"/>
      <c r="B17" s="61"/>
      <c r="C17" s="108"/>
      <c r="D17" s="62"/>
      <c r="E17" s="51"/>
      <c r="F17" s="52"/>
      <c r="G17" s="53"/>
      <c r="H17" s="85"/>
      <c r="I17" s="86"/>
      <c r="J17" s="88"/>
      <c r="K17" s="57"/>
    </row>
    <row r="18" spans="1:11">
      <c r="A18" s="8"/>
      <c r="B18" s="49" t="s">
        <v>80</v>
      </c>
      <c r="C18" s="7" t="s">
        <v>72</v>
      </c>
      <c r="D18" s="50">
        <v>3</v>
      </c>
      <c r="E18" s="51">
        <v>0.3</v>
      </c>
      <c r="F18" s="52">
        <v>1</v>
      </c>
      <c r="G18" s="53"/>
      <c r="H18" s="59"/>
      <c r="I18" s="60"/>
      <c r="J18" s="88">
        <f t="shared" ref="J18" si="1">F18*E18*D18</f>
        <v>0.89999999999999991</v>
      </c>
      <c r="K18" s="57"/>
    </row>
    <row r="19" spans="1:11" ht="15.75">
      <c r="A19" s="8"/>
      <c r="B19" s="61"/>
      <c r="C19" s="108"/>
      <c r="D19" s="62"/>
      <c r="E19" s="51"/>
      <c r="F19" s="52"/>
      <c r="G19" s="53"/>
      <c r="H19" s="85"/>
      <c r="I19" s="86"/>
      <c r="J19" s="88"/>
      <c r="K19" s="57"/>
    </row>
    <row r="20" spans="1:11">
      <c r="A20" s="8"/>
      <c r="B20" s="49" t="s">
        <v>83</v>
      </c>
      <c r="C20" s="7" t="s">
        <v>72</v>
      </c>
      <c r="D20" s="50">
        <v>3</v>
      </c>
      <c r="E20" s="51">
        <v>0.3</v>
      </c>
      <c r="F20" s="52">
        <v>1</v>
      </c>
      <c r="G20" s="53"/>
      <c r="H20" s="59"/>
      <c r="I20" s="60"/>
      <c r="J20" s="88">
        <f>F20*E20*D20</f>
        <v>0.89999999999999991</v>
      </c>
      <c r="K20" s="57"/>
    </row>
    <row r="21" spans="1:11">
      <c r="A21" s="8"/>
      <c r="B21" s="61"/>
      <c r="C21" s="66"/>
      <c r="D21" s="50"/>
      <c r="E21" s="51"/>
      <c r="F21" s="52"/>
      <c r="G21" s="52"/>
      <c r="H21" s="59"/>
      <c r="I21" s="60"/>
      <c r="J21" s="65"/>
      <c r="K21" s="57"/>
    </row>
    <row r="22" spans="1:11" ht="14.25" customHeight="1">
      <c r="A22" s="8"/>
      <c r="B22" s="61"/>
      <c r="C22" s="66"/>
      <c r="D22" s="62"/>
      <c r="E22" s="51"/>
      <c r="F22" s="52"/>
      <c r="G22" s="80"/>
      <c r="H22" s="59"/>
      <c r="I22" s="60"/>
      <c r="J22" s="65"/>
      <c r="K22" s="63"/>
    </row>
    <row r="23" spans="1:11" ht="14.25" customHeight="1">
      <c r="A23" s="8"/>
      <c r="B23" s="75"/>
      <c r="C23" s="70"/>
      <c r="D23" s="77"/>
      <c r="E23" s="51"/>
      <c r="F23" s="52"/>
      <c r="G23" s="53"/>
      <c r="H23" s="59"/>
      <c r="I23" s="60"/>
      <c r="J23" s="65"/>
      <c r="K23" s="63"/>
    </row>
    <row r="24" spans="1:1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SUM(J15:J25)</f>
        <v>2.6999999999999997</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3">
    <mergeCell ref="F11:F12"/>
    <mergeCell ref="G11:G12"/>
    <mergeCell ref="H11:I11"/>
    <mergeCell ref="J11:J12"/>
    <mergeCell ref="K11:K12"/>
    <mergeCell ref="B14:J14"/>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9625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96257"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81B52-FDD2-434E-BBC1-80AF90B077F3}">
  <sheetPr>
    <pageSetUpPr fitToPage="1"/>
  </sheetPr>
  <dimension ref="A1:K35"/>
  <sheetViews>
    <sheetView view="pageBreakPreview" topLeftCell="A4" zoomScale="115" zoomScaleSheetLayoutView="115" workbookViewId="0">
      <selection activeCell="D9" sqref="D9:E9"/>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c r="E9" s="142"/>
      <c r="F9" s="143" t="s">
        <v>22</v>
      </c>
      <c r="G9" s="143"/>
      <c r="H9" s="144" t="s">
        <v>23</v>
      </c>
      <c r="I9" s="143"/>
      <c r="J9" s="143"/>
      <c r="K9" s="41" t="s">
        <v>21</v>
      </c>
    </row>
    <row r="10" spans="1:11" s="4" customFormat="1" ht="63.75" customHeight="1" thickBot="1">
      <c r="A10" s="145" t="s">
        <v>109</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s="2" customFormat="1" ht="14.25" customHeight="1">
      <c r="A13" s="5"/>
      <c r="B13" s="43"/>
      <c r="C13" s="44"/>
      <c r="D13" s="44"/>
      <c r="E13" s="45"/>
      <c r="F13" s="46"/>
      <c r="G13" s="45"/>
      <c r="H13" s="45"/>
      <c r="I13" s="45"/>
      <c r="J13" s="83"/>
      <c r="K13" s="48"/>
    </row>
    <row r="14" spans="1:11" s="2" customFormat="1" ht="18.75" customHeight="1">
      <c r="A14" s="6"/>
      <c r="B14" s="151" t="s">
        <v>110</v>
      </c>
      <c r="C14" s="152"/>
      <c r="D14" s="152"/>
      <c r="E14" s="152"/>
      <c r="F14" s="152"/>
      <c r="G14" s="152"/>
      <c r="H14" s="152"/>
      <c r="I14" s="152"/>
      <c r="J14" s="153"/>
      <c r="K14" s="57"/>
    </row>
    <row r="15" spans="1:11" s="2" customFormat="1" ht="14.25" customHeight="1">
      <c r="A15" s="84"/>
      <c r="B15" s="49"/>
      <c r="C15" s="7"/>
      <c r="D15" s="50"/>
      <c r="E15" s="51"/>
      <c r="F15" s="52"/>
      <c r="G15" s="53"/>
      <c r="H15" s="54"/>
      <c r="I15" s="55"/>
      <c r="J15" s="81"/>
      <c r="K15" s="57"/>
    </row>
    <row r="16" spans="1:11" ht="14.25" customHeight="1">
      <c r="A16" s="8"/>
      <c r="B16" s="49" t="s">
        <v>79</v>
      </c>
      <c r="C16" s="108"/>
      <c r="D16" s="50"/>
      <c r="E16" s="51"/>
      <c r="F16" s="52"/>
      <c r="G16" s="53"/>
      <c r="H16" s="59"/>
      <c r="I16" s="60"/>
      <c r="J16" s="88"/>
      <c r="K16" s="57"/>
    </row>
    <row r="17" spans="1:11" ht="14.25" customHeight="1">
      <c r="A17" s="8"/>
      <c r="B17" s="61" t="s">
        <v>111</v>
      </c>
      <c r="C17" s="108" t="s">
        <v>24</v>
      </c>
      <c r="D17" s="50">
        <v>1</v>
      </c>
      <c r="E17" s="51">
        <v>1.9</v>
      </c>
      <c r="F17" s="52">
        <v>0.65</v>
      </c>
      <c r="G17" s="53"/>
      <c r="H17" s="59"/>
      <c r="I17" s="60"/>
      <c r="J17" s="88">
        <f t="shared" ref="J17:J18" si="0">F17*E17*D17</f>
        <v>1.2349999999999999</v>
      </c>
      <c r="K17" s="57"/>
    </row>
    <row r="18" spans="1:11" ht="14.25" customHeight="1">
      <c r="A18" s="8"/>
      <c r="B18" s="61" t="s">
        <v>112</v>
      </c>
      <c r="C18" s="108" t="s">
        <v>24</v>
      </c>
      <c r="D18" s="50">
        <v>1</v>
      </c>
      <c r="E18" s="51">
        <v>1.2</v>
      </c>
      <c r="F18" s="52">
        <v>0.9</v>
      </c>
      <c r="G18" s="53"/>
      <c r="H18" s="59"/>
      <c r="I18" s="60"/>
      <c r="J18" s="88">
        <f t="shared" si="0"/>
        <v>1.08</v>
      </c>
      <c r="K18" s="57"/>
    </row>
    <row r="19" spans="1:11" ht="14.25" customHeight="1">
      <c r="A19" s="8"/>
      <c r="B19" s="61" t="s">
        <v>113</v>
      </c>
      <c r="C19" s="108" t="s">
        <v>58</v>
      </c>
      <c r="D19" s="50">
        <v>1</v>
      </c>
      <c r="E19" s="51">
        <v>0.9</v>
      </c>
      <c r="F19" s="52">
        <v>0.9</v>
      </c>
      <c r="G19" s="53"/>
      <c r="H19" s="59"/>
      <c r="I19" s="60"/>
      <c r="J19" s="88">
        <f t="shared" ref="J19:J20" si="1">F19*E19*D19</f>
        <v>0.81</v>
      </c>
      <c r="K19" s="57"/>
    </row>
    <row r="20" spans="1:11" ht="14.25" customHeight="1">
      <c r="A20" s="8"/>
      <c r="B20" s="61" t="s">
        <v>112</v>
      </c>
      <c r="C20" s="108" t="s">
        <v>58</v>
      </c>
      <c r="D20" s="50">
        <v>1</v>
      </c>
      <c r="E20" s="51">
        <v>2.1</v>
      </c>
      <c r="F20" s="52">
        <v>0.9</v>
      </c>
      <c r="G20" s="53"/>
      <c r="H20" s="59"/>
      <c r="I20" s="60"/>
      <c r="J20" s="88">
        <f t="shared" si="1"/>
        <v>1.8900000000000001</v>
      </c>
      <c r="K20" s="57"/>
    </row>
    <row r="21" spans="1:11" ht="14.25" customHeight="1">
      <c r="A21" s="8"/>
      <c r="B21" s="61"/>
      <c r="C21" s="108"/>
      <c r="D21" s="62"/>
      <c r="E21" s="51"/>
      <c r="F21" s="52"/>
      <c r="G21" s="53"/>
      <c r="H21" s="85"/>
      <c r="I21" s="86"/>
      <c r="J21" s="88"/>
      <c r="K21" s="57"/>
    </row>
    <row r="22" spans="1:11" ht="14.25" customHeight="1">
      <c r="A22" s="8"/>
      <c r="B22" s="49" t="s">
        <v>80</v>
      </c>
      <c r="C22" s="108"/>
      <c r="D22" s="50"/>
      <c r="E22" s="51"/>
      <c r="F22" s="52"/>
      <c r="G22" s="53"/>
      <c r="H22" s="59"/>
      <c r="I22" s="60"/>
      <c r="J22" s="88"/>
      <c r="K22" s="57"/>
    </row>
    <row r="23" spans="1:11" ht="14.25" customHeight="1">
      <c r="A23" s="8"/>
      <c r="B23" s="61" t="s">
        <v>111</v>
      </c>
      <c r="C23" s="108" t="s">
        <v>24</v>
      </c>
      <c r="D23" s="50">
        <v>1</v>
      </c>
      <c r="E23" s="51">
        <v>1.55</v>
      </c>
      <c r="F23" s="52">
        <v>1.2</v>
      </c>
      <c r="G23" s="53"/>
      <c r="H23" s="59"/>
      <c r="I23" s="60"/>
      <c r="J23" s="88">
        <f t="shared" ref="J23:J24" si="2">F23*E23*D23</f>
        <v>1.8599999999999999</v>
      </c>
      <c r="K23" s="57"/>
    </row>
    <row r="24" spans="1:11" ht="14.25" customHeight="1">
      <c r="A24" s="8"/>
      <c r="B24" s="61" t="s">
        <v>112</v>
      </c>
      <c r="C24" s="108" t="s">
        <v>24</v>
      </c>
      <c r="D24" s="50">
        <v>1</v>
      </c>
      <c r="E24" s="51">
        <v>3.2</v>
      </c>
      <c r="F24" s="52">
        <v>1.85</v>
      </c>
      <c r="G24" s="53"/>
      <c r="H24" s="59"/>
      <c r="I24" s="60"/>
      <c r="J24" s="88">
        <f t="shared" si="2"/>
        <v>5.9200000000000008</v>
      </c>
      <c r="K24" s="57"/>
    </row>
    <row r="25" spans="1:11" ht="14.25" customHeight="1">
      <c r="A25" s="8"/>
      <c r="B25" s="61"/>
      <c r="C25" s="87"/>
      <c r="D25" s="62"/>
      <c r="E25" s="51"/>
      <c r="F25" s="52"/>
      <c r="G25" s="53"/>
      <c r="H25" s="85"/>
      <c r="I25" s="86"/>
      <c r="J25" s="88"/>
      <c r="K25" s="57"/>
    </row>
    <row r="26" spans="1:11" ht="14.25" customHeight="1">
      <c r="A26" s="8"/>
      <c r="B26" s="49" t="s">
        <v>83</v>
      </c>
      <c r="C26" s="108" t="s">
        <v>24</v>
      </c>
      <c r="D26" s="50">
        <v>1</v>
      </c>
      <c r="E26" s="51">
        <v>1.6</v>
      </c>
      <c r="F26" s="52">
        <v>0.7</v>
      </c>
      <c r="G26" s="53"/>
      <c r="H26" s="59"/>
      <c r="I26" s="60"/>
      <c r="J26" s="88">
        <f>F26*E26*D26</f>
        <v>1.1199999999999999</v>
      </c>
      <c r="K26" s="57"/>
    </row>
    <row r="27" spans="1:11" ht="14.25" customHeight="1">
      <c r="A27" s="8"/>
      <c r="B27" s="49"/>
      <c r="C27" s="108"/>
      <c r="D27" s="62"/>
      <c r="E27" s="51"/>
      <c r="F27" s="52"/>
      <c r="G27" s="53"/>
      <c r="H27" s="85"/>
      <c r="I27" s="86"/>
      <c r="J27" s="88"/>
      <c r="K27" s="57"/>
    </row>
    <row r="28" spans="1:11" ht="14.25" customHeight="1">
      <c r="A28" s="8"/>
      <c r="B28" s="49"/>
      <c r="C28" s="108"/>
      <c r="D28" s="62"/>
      <c r="E28" s="51"/>
      <c r="F28" s="52"/>
      <c r="G28" s="53"/>
      <c r="H28" s="85"/>
      <c r="I28" s="86"/>
      <c r="J28" s="88"/>
      <c r="K28" s="57"/>
    </row>
    <row r="29" spans="1:11" ht="14.25" customHeight="1">
      <c r="A29" s="8"/>
      <c r="B29" s="58"/>
      <c r="C29" s="7"/>
      <c r="D29" s="50"/>
      <c r="E29" s="51"/>
      <c r="F29" s="52"/>
      <c r="G29" s="80"/>
      <c r="H29" s="85"/>
      <c r="I29" s="86"/>
      <c r="J29" s="81"/>
      <c r="K29" s="57"/>
    </row>
    <row r="30" spans="1:11" ht="14.25" customHeight="1">
      <c r="A30" s="8"/>
      <c r="B30" s="61"/>
      <c r="C30" s="7"/>
      <c r="D30" s="50"/>
      <c r="E30" s="51"/>
      <c r="F30" s="52"/>
      <c r="G30" s="80"/>
      <c r="H30" s="59"/>
      <c r="I30" s="60"/>
      <c r="J30" s="82"/>
      <c r="K30" s="57"/>
    </row>
    <row r="31" spans="1:11" ht="16.5" customHeight="1">
      <c r="A31" s="8"/>
      <c r="B31" s="49"/>
      <c r="C31" s="7"/>
      <c r="D31" s="50"/>
      <c r="E31" s="51"/>
      <c r="F31" s="52"/>
      <c r="G31" s="80"/>
      <c r="H31" s="59"/>
      <c r="I31" s="60"/>
      <c r="J31" s="81"/>
      <c r="K31" s="57"/>
    </row>
    <row r="32" spans="1:11">
      <c r="A32" s="9"/>
      <c r="B32" s="10"/>
      <c r="C32" s="11"/>
      <c r="D32" s="12"/>
      <c r="E32" s="13"/>
      <c r="F32" s="13"/>
      <c r="G32" s="13"/>
      <c r="H32" s="14"/>
      <c r="I32" s="15"/>
      <c r="J32" s="15"/>
      <c r="K32" s="16"/>
    </row>
    <row r="33" spans="1:11" ht="15.75" thickBot="1">
      <c r="A33" s="17"/>
      <c r="B33" s="18" t="s">
        <v>12</v>
      </c>
      <c r="C33" s="19"/>
      <c r="D33" s="20"/>
      <c r="E33" s="21"/>
      <c r="F33" s="22"/>
      <c r="G33" s="23"/>
      <c r="H33" s="24"/>
      <c r="I33" s="24"/>
      <c r="J33" s="64">
        <f>SUM(J15:J32)</f>
        <v>13.915000000000001</v>
      </c>
      <c r="K33" s="25"/>
    </row>
    <row r="34" spans="1:11" ht="16.5" thickTop="1">
      <c r="A34" s="26"/>
      <c r="B34" s="27" t="s">
        <v>13</v>
      </c>
      <c r="C34" s="28"/>
      <c r="D34" s="29"/>
      <c r="E34" s="30"/>
      <c r="F34" s="1"/>
      <c r="G34" s="30"/>
      <c r="H34" s="28"/>
      <c r="I34" s="28"/>
      <c r="J34" s="28" t="s">
        <v>14</v>
      </c>
      <c r="K34" s="31"/>
    </row>
    <row r="35" spans="1:11" ht="15.75">
      <c r="A35" s="32"/>
      <c r="B35" s="33" t="s">
        <v>15</v>
      </c>
      <c r="C35" s="34"/>
      <c r="D35" s="35"/>
      <c r="E35" s="34"/>
      <c r="F35" s="3"/>
      <c r="G35" s="34"/>
      <c r="H35" s="34"/>
      <c r="I35" s="34"/>
      <c r="J35" s="33" t="s">
        <v>16</v>
      </c>
      <c r="K35" s="36"/>
    </row>
  </sheetData>
  <mergeCells count="23">
    <mergeCell ref="F11:F12"/>
    <mergeCell ref="G11:G12"/>
    <mergeCell ref="H11:I11"/>
    <mergeCell ref="J11:J12"/>
    <mergeCell ref="K11:K12"/>
    <mergeCell ref="B14:J14"/>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9420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94209"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06B6-B190-47A6-8BAF-8EB31E192075}">
  <sheetPr>
    <pageSetUpPr fitToPage="1"/>
  </sheetPr>
  <dimension ref="A1:K27"/>
  <sheetViews>
    <sheetView view="pageBreakPreview" zoomScale="115" zoomScaleSheetLayoutView="115" workbookViewId="0">
      <selection activeCell="A8" sqref="A8:C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25</v>
      </c>
      <c r="B9" s="141"/>
      <c r="C9" s="141"/>
      <c r="D9" s="142"/>
      <c r="E9" s="142"/>
      <c r="F9" s="143" t="s">
        <v>22</v>
      </c>
      <c r="G9" s="143"/>
      <c r="H9" s="144" t="s">
        <v>23</v>
      </c>
      <c r="I9" s="143"/>
      <c r="J9" s="143"/>
      <c r="K9" s="41" t="s">
        <v>21</v>
      </c>
    </row>
    <row r="10" spans="1:11" s="4" customFormat="1" ht="53.25" customHeight="1" thickBot="1">
      <c r="A10" s="145" t="s">
        <v>87</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34" t="s">
        <v>65</v>
      </c>
      <c r="C15" s="7"/>
      <c r="D15" s="50"/>
      <c r="E15" s="51"/>
      <c r="F15" s="52"/>
      <c r="G15" s="53"/>
      <c r="H15" s="59"/>
      <c r="I15" s="60"/>
      <c r="J15" s="65"/>
      <c r="K15" s="57"/>
    </row>
    <row r="16" spans="1:11">
      <c r="A16" s="8"/>
      <c r="B16" s="135"/>
      <c r="C16" s="7"/>
      <c r="D16" s="50"/>
      <c r="E16" s="51"/>
      <c r="F16" s="52"/>
      <c r="G16" s="53"/>
      <c r="H16" s="59"/>
      <c r="I16" s="60"/>
      <c r="J16" s="65"/>
      <c r="K16" s="57"/>
    </row>
    <row r="17" spans="1:11">
      <c r="A17" s="8"/>
      <c r="B17" s="49" t="s">
        <v>32</v>
      </c>
      <c r="C17" s="7" t="s">
        <v>26</v>
      </c>
      <c r="D17" s="50">
        <v>2</v>
      </c>
      <c r="E17" s="51"/>
      <c r="F17" s="52"/>
      <c r="G17" s="53"/>
      <c r="H17" s="59"/>
      <c r="I17" s="60"/>
      <c r="J17" s="65">
        <f>D17</f>
        <v>2</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61"/>
      <c r="C20" s="7"/>
      <c r="D20" s="50"/>
      <c r="E20" s="51"/>
      <c r="F20" s="52"/>
      <c r="G20" s="53"/>
      <c r="H20" s="59"/>
      <c r="I20" s="60"/>
      <c r="J20" s="65"/>
      <c r="K20" s="57"/>
    </row>
    <row r="21" spans="1:11">
      <c r="A21" s="8"/>
      <c r="B21" s="49"/>
      <c r="C21" s="50"/>
      <c r="D21" s="50"/>
      <c r="E21" s="51"/>
      <c r="F21" s="52"/>
      <c r="G21" s="53"/>
      <c r="H21" s="59"/>
      <c r="I21" s="60"/>
      <c r="J21" s="56"/>
      <c r="K21" s="57"/>
    </row>
    <row r="22" spans="1:11">
      <c r="A22" s="8"/>
      <c r="B22" s="49"/>
      <c r="C22" s="50"/>
      <c r="D22" s="50"/>
      <c r="E22" s="51"/>
      <c r="F22" s="52"/>
      <c r="G22" s="53"/>
      <c r="H22" s="59"/>
      <c r="I22" s="60"/>
      <c r="J22" s="56"/>
      <c r="K22" s="57"/>
    </row>
    <row r="23" spans="1:11">
      <c r="A23" s="8"/>
      <c r="B23" s="58"/>
      <c r="C23" s="50"/>
      <c r="D23" s="62"/>
      <c r="E23" s="52"/>
      <c r="F23" s="52"/>
      <c r="G23" s="53"/>
      <c r="H23" s="59"/>
      <c r="I23" s="60"/>
      <c r="J23" s="56"/>
      <c r="K23" s="63"/>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64">
        <f>SUM(J15:J24)</f>
        <v>2</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3">
    <mergeCell ref="A1:B7"/>
    <mergeCell ref="C1:G7"/>
    <mergeCell ref="H1:I7"/>
    <mergeCell ref="J1:K7"/>
    <mergeCell ref="B15:B16"/>
    <mergeCell ref="F11:F12"/>
    <mergeCell ref="G11:G12"/>
    <mergeCell ref="H11:I11"/>
    <mergeCell ref="J11:J12"/>
    <mergeCell ref="K11:K12"/>
    <mergeCell ref="A9:C9"/>
    <mergeCell ref="D9:E9"/>
    <mergeCell ref="F9:G9"/>
    <mergeCell ref="H9:J9"/>
    <mergeCell ref="A10:J10"/>
    <mergeCell ref="A8:C8"/>
    <mergeCell ref="D8:E8"/>
    <mergeCell ref="F8:J8"/>
    <mergeCell ref="A11:A12"/>
    <mergeCell ref="B11:B12"/>
    <mergeCell ref="C11:C12"/>
    <mergeCell ref="D11:D12"/>
    <mergeCell ref="E11:E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921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921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6224E-C06D-4510-8BF7-C562EA83EA72}">
  <sheetPr>
    <pageSetUpPr fitToPage="1"/>
  </sheetPr>
  <dimension ref="A1:K26"/>
  <sheetViews>
    <sheetView view="pageBreakPreview" zoomScale="115" zoomScaleSheetLayoutView="115" workbookViewId="0">
      <selection activeCell="A8" sqref="A8:C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25</v>
      </c>
      <c r="B9" s="141"/>
      <c r="C9" s="141"/>
      <c r="D9" s="142"/>
      <c r="E9" s="142"/>
      <c r="F9" s="143" t="s">
        <v>22</v>
      </c>
      <c r="G9" s="143"/>
      <c r="H9" s="144" t="s">
        <v>23</v>
      </c>
      <c r="I9" s="143"/>
      <c r="J9" s="143"/>
      <c r="K9" s="41" t="s">
        <v>21</v>
      </c>
    </row>
    <row r="10" spans="1:11" s="4" customFormat="1" ht="55.5" customHeight="1" thickBot="1">
      <c r="A10" s="145" t="s">
        <v>86</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34" t="s">
        <v>65</v>
      </c>
      <c r="C15" s="7"/>
      <c r="D15" s="50"/>
      <c r="E15" s="51"/>
      <c r="F15" s="52"/>
      <c r="G15" s="53"/>
      <c r="H15" s="59"/>
      <c r="I15" s="60"/>
      <c r="J15" s="65"/>
      <c r="K15" s="57"/>
    </row>
    <row r="16" spans="1:11">
      <c r="A16" s="8"/>
      <c r="B16" s="135"/>
      <c r="C16" s="7"/>
      <c r="D16" s="50"/>
      <c r="E16" s="51"/>
      <c r="F16" s="52"/>
      <c r="G16" s="53"/>
      <c r="H16" s="59"/>
      <c r="I16" s="60"/>
      <c r="J16" s="65"/>
      <c r="K16" s="57"/>
    </row>
    <row r="17" spans="1:11">
      <c r="A17" s="8"/>
      <c r="B17" s="49" t="s">
        <v>36</v>
      </c>
      <c r="C17" s="7" t="s">
        <v>26</v>
      </c>
      <c r="D17" s="50">
        <v>5</v>
      </c>
      <c r="E17" s="51"/>
      <c r="F17" s="52"/>
      <c r="G17" s="53"/>
      <c r="H17" s="59"/>
      <c r="I17" s="60"/>
      <c r="J17" s="65">
        <f>D17</f>
        <v>5</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5</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072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0721"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8DA8-112A-4FEE-8E1D-4D0CAD4EDB9F}">
  <sheetPr>
    <pageSetUpPr fitToPage="1"/>
  </sheetPr>
  <dimension ref="A1:K26"/>
  <sheetViews>
    <sheetView view="pageBreakPreview" zoomScale="115" zoomScaleSheetLayoutView="115" workbookViewId="0">
      <selection activeCell="A8" sqref="A8:C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25</v>
      </c>
      <c r="B9" s="141"/>
      <c r="C9" s="141"/>
      <c r="D9" s="142"/>
      <c r="E9" s="142"/>
      <c r="F9" s="143" t="s">
        <v>22</v>
      </c>
      <c r="G9" s="143"/>
      <c r="H9" s="144" t="s">
        <v>23</v>
      </c>
      <c r="I9" s="143"/>
      <c r="J9" s="143"/>
      <c r="K9" s="41" t="s">
        <v>21</v>
      </c>
    </row>
    <row r="10" spans="1:11" s="4" customFormat="1" ht="78.75" customHeight="1" thickBot="1">
      <c r="A10" s="145" t="s">
        <v>46</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34" t="s">
        <v>65</v>
      </c>
      <c r="C15" s="7"/>
      <c r="D15" s="50"/>
      <c r="E15" s="51"/>
      <c r="F15" s="52"/>
      <c r="G15" s="53"/>
      <c r="H15" s="59"/>
      <c r="I15" s="60"/>
      <c r="J15" s="65"/>
      <c r="K15" s="57"/>
    </row>
    <row r="16" spans="1:11">
      <c r="A16" s="8"/>
      <c r="B16" s="135"/>
      <c r="C16" s="7"/>
      <c r="D16" s="50"/>
      <c r="E16" s="51"/>
      <c r="F16" s="52"/>
      <c r="G16" s="53"/>
      <c r="H16" s="59"/>
      <c r="I16" s="60"/>
      <c r="J16" s="65"/>
      <c r="K16" s="57"/>
    </row>
    <row r="17" spans="1:11">
      <c r="A17" s="8"/>
      <c r="B17" s="49" t="s">
        <v>59</v>
      </c>
      <c r="C17" s="7" t="s">
        <v>26</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A1:B7"/>
    <mergeCell ref="C1:G7"/>
    <mergeCell ref="H1:I7"/>
    <mergeCell ref="J1:K7"/>
    <mergeCell ref="A8:C8"/>
    <mergeCell ref="D8:E8"/>
    <mergeCell ref="F8:J8"/>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372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73729"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940A-6B14-4A29-AC1D-4A070EE02445}">
  <sheetPr>
    <pageSetUpPr fitToPage="1"/>
  </sheetPr>
  <dimension ref="A1:K26"/>
  <sheetViews>
    <sheetView view="pageBreakPreview" zoomScale="115" zoomScaleSheetLayoutView="115" workbookViewId="0">
      <selection activeCell="A8" sqref="A8:C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25</v>
      </c>
      <c r="B9" s="141"/>
      <c r="C9" s="141"/>
      <c r="D9" s="142"/>
      <c r="E9" s="142"/>
      <c r="F9" s="143" t="s">
        <v>22</v>
      </c>
      <c r="G9" s="143"/>
      <c r="H9" s="144" t="s">
        <v>23</v>
      </c>
      <c r="I9" s="143"/>
      <c r="J9" s="143"/>
      <c r="K9" s="41" t="s">
        <v>21</v>
      </c>
    </row>
    <row r="10" spans="1:11" s="4" customFormat="1" ht="78.75" customHeight="1" thickBot="1">
      <c r="A10" s="145" t="s">
        <v>88</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34" t="s">
        <v>65</v>
      </c>
      <c r="C15" s="7"/>
      <c r="D15" s="50"/>
      <c r="E15" s="51"/>
      <c r="F15" s="52"/>
      <c r="G15" s="53"/>
      <c r="H15" s="59"/>
      <c r="I15" s="60"/>
      <c r="J15" s="65"/>
      <c r="K15" s="57"/>
    </row>
    <row r="16" spans="1:11">
      <c r="A16" s="8"/>
      <c r="B16" s="135"/>
      <c r="C16" s="7"/>
      <c r="D16" s="50"/>
      <c r="E16" s="51"/>
      <c r="F16" s="52"/>
      <c r="G16" s="53"/>
      <c r="H16" s="59"/>
      <c r="I16" s="60"/>
      <c r="J16" s="65"/>
      <c r="K16" s="57"/>
    </row>
    <row r="17" spans="1:11">
      <c r="A17" s="8"/>
      <c r="B17" s="49" t="s">
        <v>60</v>
      </c>
      <c r="C17" s="7" t="s">
        <v>26</v>
      </c>
      <c r="D17" s="50">
        <v>2</v>
      </c>
      <c r="E17" s="51"/>
      <c r="F17" s="52"/>
      <c r="G17" s="53"/>
      <c r="H17" s="59"/>
      <c r="I17" s="60"/>
      <c r="J17" s="65">
        <f>D17</f>
        <v>2</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2</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A1:B7"/>
    <mergeCell ref="C1:G7"/>
    <mergeCell ref="H1:I7"/>
    <mergeCell ref="J1:K7"/>
    <mergeCell ref="A8:C8"/>
    <mergeCell ref="D8:E8"/>
    <mergeCell ref="F8:J8"/>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475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74753"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95D1-325C-4291-90A0-4524EA46A5FC}">
  <sheetPr>
    <pageSetUpPr fitToPage="1"/>
  </sheetPr>
  <dimension ref="A1:K26"/>
  <sheetViews>
    <sheetView view="pageBreakPreview" zoomScale="115" zoomScaleSheetLayoutView="115" workbookViewId="0">
      <selection activeCell="A10" sqref="A10:J1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25</v>
      </c>
      <c r="B9" s="141"/>
      <c r="C9" s="141"/>
      <c r="D9" s="142"/>
      <c r="E9" s="142"/>
      <c r="F9" s="143" t="s">
        <v>22</v>
      </c>
      <c r="G9" s="143"/>
      <c r="H9" s="144" t="s">
        <v>23</v>
      </c>
      <c r="I9" s="143"/>
      <c r="J9" s="143"/>
      <c r="K9" s="41" t="s">
        <v>21</v>
      </c>
    </row>
    <row r="10" spans="1:11" s="4" customFormat="1" ht="65.25" customHeight="1" thickBot="1">
      <c r="A10" s="145" t="s">
        <v>89</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34" t="s">
        <v>65</v>
      </c>
      <c r="C15" s="7"/>
      <c r="D15" s="50"/>
      <c r="E15" s="51"/>
      <c r="F15" s="52"/>
      <c r="G15" s="53"/>
      <c r="H15" s="59"/>
      <c r="I15" s="60"/>
      <c r="J15" s="65"/>
      <c r="K15" s="57"/>
    </row>
    <row r="16" spans="1:11">
      <c r="A16" s="8"/>
      <c r="B16" s="135"/>
      <c r="C16" s="7"/>
      <c r="D16" s="50"/>
      <c r="E16" s="51"/>
      <c r="F16" s="52"/>
      <c r="G16" s="53"/>
      <c r="H16" s="59"/>
      <c r="I16" s="60"/>
      <c r="J16" s="65"/>
      <c r="K16" s="57"/>
    </row>
    <row r="17" spans="1:11">
      <c r="A17" s="8"/>
      <c r="B17" s="49" t="s">
        <v>33</v>
      </c>
      <c r="C17" s="7" t="s">
        <v>26</v>
      </c>
      <c r="D17" s="50">
        <v>5</v>
      </c>
      <c r="E17" s="51"/>
      <c r="F17" s="52"/>
      <c r="G17" s="53"/>
      <c r="H17" s="59"/>
      <c r="I17" s="60"/>
      <c r="J17" s="65">
        <f>D17</f>
        <v>5</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5</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17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1745" r:id="rId4"/>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84AE-CD14-4813-95F0-31A2BAF18073}">
  <sheetPr>
    <pageSetUpPr fitToPage="1"/>
  </sheetPr>
  <dimension ref="A1:K26"/>
  <sheetViews>
    <sheetView view="pageBreakPreview" zoomScale="115" zoomScaleSheetLayoutView="115" workbookViewId="0">
      <selection activeCell="B13" sqref="B13"/>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25</v>
      </c>
      <c r="B9" s="141"/>
      <c r="C9" s="141"/>
      <c r="D9" s="142"/>
      <c r="E9" s="142"/>
      <c r="F9" s="143" t="s">
        <v>22</v>
      </c>
      <c r="G9" s="143"/>
      <c r="H9" s="144" t="s">
        <v>23</v>
      </c>
      <c r="I9" s="143"/>
      <c r="J9" s="143"/>
      <c r="K9" s="41" t="s">
        <v>21</v>
      </c>
    </row>
    <row r="10" spans="1:11" s="4" customFormat="1" ht="65.25" customHeight="1" thickBot="1">
      <c r="A10" s="145" t="s">
        <v>91</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34" t="s">
        <v>65</v>
      </c>
      <c r="C15" s="7"/>
      <c r="D15" s="50"/>
      <c r="E15" s="51"/>
      <c r="F15" s="52"/>
      <c r="G15" s="53"/>
      <c r="H15" s="59"/>
      <c r="I15" s="60"/>
      <c r="J15" s="65"/>
      <c r="K15" s="57"/>
    </row>
    <row r="16" spans="1:11">
      <c r="A16" s="8"/>
      <c r="B16" s="135"/>
      <c r="C16" s="7"/>
      <c r="D16" s="50"/>
      <c r="E16" s="51"/>
      <c r="F16" s="52"/>
      <c r="G16" s="53"/>
      <c r="H16" s="59"/>
      <c r="I16" s="60"/>
      <c r="J16" s="65"/>
      <c r="K16" s="57"/>
    </row>
    <row r="17" spans="1:11">
      <c r="A17" s="8"/>
      <c r="B17" s="49" t="s">
        <v>34</v>
      </c>
      <c r="C17" s="7" t="s">
        <v>26</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276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2769" r:id="rId4"/>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C0A37-CA88-4CCB-8ACD-82C45CF8EACE}">
  <sheetPr>
    <pageSetUpPr fitToPage="1"/>
  </sheetPr>
  <dimension ref="A1:K26"/>
  <sheetViews>
    <sheetView view="pageBreakPreview" zoomScale="115" zoomScaleSheetLayoutView="115" workbookViewId="0">
      <selection activeCell="G18" sqref="G1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25</v>
      </c>
      <c r="B9" s="141"/>
      <c r="C9" s="141"/>
      <c r="D9" s="142"/>
      <c r="E9" s="142"/>
      <c r="F9" s="143" t="s">
        <v>22</v>
      </c>
      <c r="G9" s="143"/>
      <c r="H9" s="144" t="s">
        <v>23</v>
      </c>
      <c r="I9" s="143"/>
      <c r="J9" s="143"/>
      <c r="K9" s="41" t="s">
        <v>21</v>
      </c>
    </row>
    <row r="10" spans="1:11" s="4" customFormat="1" ht="65.25" customHeight="1" thickBot="1">
      <c r="A10" s="145" t="s">
        <v>90</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34" t="s">
        <v>65</v>
      </c>
      <c r="C15" s="7"/>
      <c r="D15" s="50"/>
      <c r="E15" s="51"/>
      <c r="F15" s="52"/>
      <c r="G15" s="53"/>
      <c r="H15" s="59"/>
      <c r="I15" s="60"/>
      <c r="J15" s="65"/>
      <c r="K15" s="57"/>
    </row>
    <row r="16" spans="1:11">
      <c r="A16" s="8"/>
      <c r="B16" s="135"/>
      <c r="C16" s="7"/>
      <c r="D16" s="50"/>
      <c r="E16" s="51"/>
      <c r="F16" s="52"/>
      <c r="G16" s="53"/>
      <c r="H16" s="59"/>
      <c r="I16" s="60"/>
      <c r="J16" s="65"/>
      <c r="K16" s="57"/>
    </row>
    <row r="17" spans="1:11">
      <c r="A17" s="8"/>
      <c r="B17" s="49" t="s">
        <v>57</v>
      </c>
      <c r="C17" s="7" t="s">
        <v>26</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A1:B7"/>
    <mergeCell ref="C1:G7"/>
    <mergeCell ref="H1:I7"/>
    <mergeCell ref="J1:K7"/>
    <mergeCell ref="A8:C8"/>
    <mergeCell ref="D8:E8"/>
    <mergeCell ref="F8:J8"/>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577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75777" r:id="rId4"/>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6CA39-AC3B-4167-BDC0-60B29BF5CD6E}">
  <sheetPr>
    <pageSetUpPr fitToPage="1"/>
  </sheetPr>
  <dimension ref="A1:K32"/>
  <sheetViews>
    <sheetView view="pageBreakPreview" zoomScale="115" zoomScaleSheetLayoutView="115" workbookViewId="0">
      <selection activeCell="K27" sqref="K27"/>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v>99</v>
      </c>
      <c r="E9" s="142"/>
      <c r="F9" s="143" t="s">
        <v>22</v>
      </c>
      <c r="G9" s="143"/>
      <c r="H9" s="144" t="s">
        <v>23</v>
      </c>
      <c r="I9" s="143"/>
      <c r="J9" s="143"/>
      <c r="K9" s="41" t="s">
        <v>21</v>
      </c>
    </row>
    <row r="10" spans="1:11" s="4" customFormat="1" ht="80.25" customHeight="1" thickBot="1">
      <c r="A10" s="145" t="s">
        <v>55</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ht="18.75">
      <c r="A14" s="6"/>
      <c r="B14" s="148" t="s">
        <v>54</v>
      </c>
      <c r="C14" s="149"/>
      <c r="D14" s="149"/>
      <c r="E14" s="149"/>
      <c r="F14" s="149"/>
      <c r="G14" s="149"/>
      <c r="H14" s="149"/>
      <c r="I14" s="149"/>
      <c r="J14" s="150"/>
      <c r="K14" s="57"/>
    </row>
    <row r="15" spans="1:11" ht="15.75">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c r="A17" s="8"/>
      <c r="B17" s="49" t="s">
        <v>68</v>
      </c>
      <c r="C17" s="66" t="s">
        <v>24</v>
      </c>
      <c r="D17" s="50">
        <v>4</v>
      </c>
      <c r="E17" s="51">
        <v>2</v>
      </c>
      <c r="F17" s="52"/>
      <c r="G17" s="52">
        <v>4</v>
      </c>
      <c r="H17" s="59"/>
      <c r="I17" s="60"/>
      <c r="J17" s="65">
        <f>G17*E17*D17</f>
        <v>32</v>
      </c>
      <c r="K17" s="57"/>
    </row>
    <row r="18" spans="1:11">
      <c r="A18" s="8"/>
      <c r="B18" s="61"/>
      <c r="C18" s="66"/>
      <c r="D18" s="50"/>
      <c r="E18" s="51"/>
      <c r="F18" s="52"/>
      <c r="G18" s="52"/>
      <c r="H18" s="59"/>
      <c r="I18" s="60"/>
      <c r="J18" s="65"/>
      <c r="K18" s="57"/>
    </row>
    <row r="19" spans="1:11">
      <c r="A19" s="8"/>
      <c r="B19" s="49" t="s">
        <v>69</v>
      </c>
      <c r="C19" s="66" t="s">
        <v>24</v>
      </c>
      <c r="D19" s="50">
        <v>2</v>
      </c>
      <c r="E19" s="51">
        <v>2</v>
      </c>
      <c r="F19" s="52"/>
      <c r="G19" s="52">
        <v>4</v>
      </c>
      <c r="H19" s="59"/>
      <c r="I19" s="60"/>
      <c r="J19" s="65">
        <f>G19*E19*D19</f>
        <v>16</v>
      </c>
      <c r="K19" s="57"/>
    </row>
    <row r="20" spans="1:11">
      <c r="A20" s="8"/>
      <c r="B20" s="61"/>
      <c r="C20" s="66" t="s">
        <v>24</v>
      </c>
      <c r="D20" s="50">
        <v>2</v>
      </c>
      <c r="E20" s="51">
        <v>1.8</v>
      </c>
      <c r="F20" s="52"/>
      <c r="G20" s="52">
        <v>4</v>
      </c>
      <c r="H20" s="59"/>
      <c r="I20" s="60"/>
      <c r="J20" s="65">
        <f>G20*E20*D20</f>
        <v>14.4</v>
      </c>
      <c r="K20" s="57"/>
    </row>
    <row r="21" spans="1:11">
      <c r="A21" s="8"/>
      <c r="B21" s="61"/>
      <c r="C21" s="66"/>
      <c r="D21" s="50"/>
      <c r="E21" s="51"/>
      <c r="F21" s="52"/>
      <c r="G21" s="52"/>
      <c r="H21" s="59"/>
      <c r="I21" s="60"/>
      <c r="J21" s="65"/>
      <c r="K21" s="57"/>
    </row>
    <row r="22" spans="1:11">
      <c r="A22" s="8"/>
      <c r="B22" s="67" t="s">
        <v>30</v>
      </c>
      <c r="C22" s="50"/>
      <c r="D22" s="50"/>
      <c r="E22" s="51"/>
      <c r="F22" s="52"/>
      <c r="G22" s="52"/>
      <c r="H22" s="59"/>
      <c r="I22" s="60"/>
      <c r="J22" s="65"/>
      <c r="K22" s="57"/>
    </row>
    <row r="23" spans="1:11">
      <c r="A23" s="8"/>
      <c r="B23" s="75" t="s">
        <v>60</v>
      </c>
      <c r="C23" s="70" t="s">
        <v>27</v>
      </c>
      <c r="D23" s="68">
        <v>-2</v>
      </c>
      <c r="E23" s="95">
        <v>0.8</v>
      </c>
      <c r="F23" s="96"/>
      <c r="G23" s="96">
        <v>2.2000000000000002</v>
      </c>
      <c r="H23" s="97"/>
      <c r="I23" s="97"/>
      <c r="J23" s="98">
        <f>G23*E23*D23</f>
        <v>-3.5200000000000005</v>
      </c>
      <c r="K23" s="57"/>
    </row>
    <row r="24" spans="1:11">
      <c r="A24" s="8"/>
      <c r="B24" s="49"/>
      <c r="C24" s="76"/>
      <c r="D24" s="50"/>
      <c r="E24" s="51"/>
      <c r="F24" s="52"/>
      <c r="G24" s="53"/>
      <c r="H24" s="59"/>
      <c r="I24" s="60"/>
      <c r="J24" s="65"/>
      <c r="K24" s="57"/>
    </row>
    <row r="25" spans="1:11" ht="14.25" customHeight="1">
      <c r="A25" s="8"/>
      <c r="B25" s="67" t="s">
        <v>31</v>
      </c>
      <c r="C25" s="50"/>
      <c r="D25" s="50"/>
      <c r="E25" s="51"/>
      <c r="F25" s="52"/>
      <c r="G25" s="53"/>
      <c r="H25" s="59"/>
      <c r="I25" s="60"/>
      <c r="J25" s="65"/>
      <c r="K25" s="63"/>
    </row>
    <row r="26" spans="1:11" ht="14.25" customHeight="1">
      <c r="A26" s="8"/>
      <c r="B26" s="75" t="s">
        <v>57</v>
      </c>
      <c r="C26" s="70" t="s">
        <v>27</v>
      </c>
      <c r="D26" s="68">
        <v>-1</v>
      </c>
      <c r="E26" s="95">
        <v>0.6</v>
      </c>
      <c r="F26" s="96"/>
      <c r="G26" s="96">
        <v>0.6</v>
      </c>
      <c r="H26" s="97"/>
      <c r="I26" s="97"/>
      <c r="J26" s="98">
        <f t="shared" ref="J26" si="0">G26*E26*D26</f>
        <v>-0.36</v>
      </c>
      <c r="K26" s="63"/>
    </row>
    <row r="27" spans="1:11" ht="14.25" customHeight="1">
      <c r="A27" s="8"/>
      <c r="B27" s="75"/>
      <c r="C27" s="70"/>
      <c r="D27" s="77"/>
      <c r="E27" s="51"/>
      <c r="F27" s="52"/>
      <c r="G27" s="53"/>
      <c r="H27" s="59"/>
      <c r="I27" s="60"/>
      <c r="J27" s="65"/>
      <c r="K27" s="63"/>
    </row>
    <row r="28" spans="1:11">
      <c r="A28" s="8"/>
      <c r="B28" s="58"/>
      <c r="C28" s="50"/>
      <c r="D28" s="62"/>
      <c r="E28" s="52"/>
      <c r="F28" s="52"/>
      <c r="G28" s="53"/>
      <c r="H28" s="59"/>
      <c r="I28" s="60"/>
      <c r="J28" s="56"/>
      <c r="K28" s="63"/>
    </row>
    <row r="29" spans="1:11">
      <c r="A29" s="9"/>
      <c r="B29" s="10"/>
      <c r="C29" s="11"/>
      <c r="D29" s="12"/>
      <c r="E29" s="13"/>
      <c r="F29" s="13"/>
      <c r="G29" s="13"/>
      <c r="H29" s="14"/>
      <c r="I29" s="15"/>
      <c r="J29" s="15"/>
      <c r="K29" s="16"/>
    </row>
    <row r="30" spans="1:11" ht="15.75" thickBot="1">
      <c r="A30" s="17"/>
      <c r="B30" s="18" t="s">
        <v>12</v>
      </c>
      <c r="C30" s="19"/>
      <c r="D30" s="20"/>
      <c r="E30" s="21"/>
      <c r="F30" s="22"/>
      <c r="G30" s="23"/>
      <c r="H30" s="24"/>
      <c r="I30" s="24"/>
      <c r="J30" s="64">
        <f>SUM(J15:J29)</f>
        <v>58.519999999999996</v>
      </c>
      <c r="K30" s="25"/>
    </row>
    <row r="31" spans="1:11" ht="16.5" thickTop="1">
      <c r="A31" s="26"/>
      <c r="B31" s="27" t="s">
        <v>13</v>
      </c>
      <c r="C31" s="28"/>
      <c r="D31" s="29"/>
      <c r="E31" s="30"/>
      <c r="F31" s="1"/>
      <c r="G31" s="30"/>
      <c r="H31" s="28"/>
      <c r="I31" s="28"/>
      <c r="J31" s="28" t="s">
        <v>14</v>
      </c>
      <c r="K31" s="31"/>
    </row>
    <row r="32" spans="1:11" ht="15.75">
      <c r="A32" s="32"/>
      <c r="B32" s="33" t="s">
        <v>15</v>
      </c>
      <c r="C32" s="34"/>
      <c r="D32" s="35"/>
      <c r="E32" s="34"/>
      <c r="F32" s="3"/>
      <c r="G32" s="34"/>
      <c r="H32" s="34"/>
      <c r="I32" s="34"/>
      <c r="J32" s="33" t="s">
        <v>16</v>
      </c>
      <c r="K32" s="36"/>
    </row>
  </sheetData>
  <mergeCells count="23">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552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55297" r:id="rId4"/>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B00F8-17DB-4BF1-97B5-1F1DEF92B05F}">
  <sheetPr>
    <pageSetUpPr fitToPage="1"/>
  </sheetPr>
  <dimension ref="A1:K29"/>
  <sheetViews>
    <sheetView view="pageBreakPreview" zoomScale="115" zoomScaleSheetLayoutView="115" workbookViewId="0">
      <selection activeCell="B16" sqref="B16:J1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v>98</v>
      </c>
      <c r="E9" s="142"/>
      <c r="F9" s="143" t="s">
        <v>22</v>
      </c>
      <c r="G9" s="143"/>
      <c r="H9" s="144" t="s">
        <v>23</v>
      </c>
      <c r="I9" s="143"/>
      <c r="J9" s="143"/>
      <c r="K9" s="41" t="s">
        <v>21</v>
      </c>
    </row>
    <row r="10" spans="1:11" s="4" customFormat="1" ht="63.75" customHeight="1" thickBot="1">
      <c r="A10" s="145" t="s">
        <v>41</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s="2" customFormat="1" ht="14.25" customHeight="1">
      <c r="A13" s="5"/>
      <c r="B13" s="43"/>
      <c r="C13" s="44"/>
      <c r="D13" s="44"/>
      <c r="E13" s="45"/>
      <c r="F13" s="46"/>
      <c r="G13" s="45"/>
      <c r="H13" s="45"/>
      <c r="I13" s="45"/>
      <c r="J13" s="83"/>
      <c r="K13" s="48"/>
    </row>
    <row r="14" spans="1:11" s="2" customFormat="1" ht="18.75" customHeight="1">
      <c r="A14" s="6"/>
      <c r="B14" s="151" t="s">
        <v>42</v>
      </c>
      <c r="C14" s="152"/>
      <c r="D14" s="152"/>
      <c r="E14" s="152"/>
      <c r="F14" s="152"/>
      <c r="G14" s="152"/>
      <c r="H14" s="152"/>
      <c r="I14" s="152"/>
      <c r="J14" s="153"/>
      <c r="K14" s="57"/>
    </row>
    <row r="15" spans="1:11" s="2" customFormat="1" ht="14.25" customHeight="1">
      <c r="A15" s="84"/>
      <c r="B15" s="49"/>
      <c r="C15" s="7"/>
      <c r="D15" s="50"/>
      <c r="E15" s="51"/>
      <c r="F15" s="52"/>
      <c r="G15" s="53"/>
      <c r="H15" s="54"/>
      <c r="I15" s="55"/>
      <c r="J15" s="81"/>
      <c r="K15" s="57"/>
    </row>
    <row r="16" spans="1:11">
      <c r="A16" s="8"/>
      <c r="B16" s="49" t="s">
        <v>68</v>
      </c>
      <c r="C16" s="66" t="s">
        <v>24</v>
      </c>
      <c r="D16" s="50">
        <v>1</v>
      </c>
      <c r="E16" s="51">
        <v>2</v>
      </c>
      <c r="F16" s="52">
        <v>2</v>
      </c>
      <c r="G16" s="53"/>
      <c r="H16" s="54"/>
      <c r="I16" s="55"/>
      <c r="J16" s="56">
        <f>D16*E16*F16</f>
        <v>4</v>
      </c>
      <c r="K16" s="57"/>
    </row>
    <row r="17" spans="1:11">
      <c r="A17" s="8"/>
      <c r="B17" s="58"/>
      <c r="C17" s="78"/>
      <c r="D17" s="50"/>
      <c r="E17" s="51"/>
      <c r="F17" s="79"/>
      <c r="G17" s="53"/>
      <c r="H17" s="59"/>
      <c r="I17" s="60"/>
      <c r="J17" s="56"/>
      <c r="K17" s="57"/>
    </row>
    <row r="18" spans="1:11">
      <c r="A18" s="8"/>
      <c r="B18" s="49" t="s">
        <v>69</v>
      </c>
      <c r="C18" s="66" t="s">
        <v>24</v>
      </c>
      <c r="D18" s="50">
        <v>1</v>
      </c>
      <c r="E18" s="51">
        <v>2</v>
      </c>
      <c r="F18" s="52">
        <v>1.8</v>
      </c>
      <c r="G18" s="53"/>
      <c r="H18" s="54"/>
      <c r="I18" s="55"/>
      <c r="J18" s="56">
        <f>D18*E18*F18</f>
        <v>3.6</v>
      </c>
      <c r="K18" s="57"/>
    </row>
    <row r="19" spans="1:11" ht="14.25" customHeight="1">
      <c r="A19" s="8"/>
      <c r="B19" s="58"/>
      <c r="C19" s="7"/>
      <c r="D19" s="50"/>
      <c r="E19" s="51"/>
      <c r="F19" s="52"/>
      <c r="G19" s="80"/>
      <c r="H19" s="85"/>
      <c r="I19" s="86"/>
      <c r="J19" s="81"/>
      <c r="K19" s="57"/>
    </row>
    <row r="20" spans="1:11" ht="14.25" customHeight="1">
      <c r="A20" s="8"/>
      <c r="B20" s="58" t="s">
        <v>45</v>
      </c>
      <c r="C20" s="87"/>
      <c r="D20" s="62"/>
      <c r="E20" s="51"/>
      <c r="F20" s="52"/>
      <c r="G20" s="80"/>
      <c r="H20" s="54"/>
      <c r="I20" s="55"/>
      <c r="J20" s="88"/>
      <c r="K20" s="57"/>
    </row>
    <row r="21" spans="1:11" ht="14.25" customHeight="1">
      <c r="A21" s="8"/>
      <c r="B21" s="94" t="s">
        <v>60</v>
      </c>
      <c r="C21" s="87" t="s">
        <v>24</v>
      </c>
      <c r="D21" s="89">
        <v>2</v>
      </c>
      <c r="E21" s="90">
        <v>0.8</v>
      </c>
      <c r="F21" s="91">
        <v>0.2</v>
      </c>
      <c r="G21" s="92"/>
      <c r="H21" s="93"/>
      <c r="I21" s="93"/>
      <c r="J21" s="88">
        <f>F21*E21*D21</f>
        <v>0.32000000000000006</v>
      </c>
      <c r="K21" s="57"/>
    </row>
    <row r="22" spans="1:11" ht="14.25" customHeight="1">
      <c r="A22" s="8"/>
      <c r="B22" s="58"/>
      <c r="C22" s="7"/>
      <c r="D22" s="50"/>
      <c r="E22" s="51"/>
      <c r="F22" s="52"/>
      <c r="G22" s="80"/>
      <c r="H22" s="85"/>
      <c r="I22" s="86"/>
      <c r="J22" s="81"/>
      <c r="K22" s="57"/>
    </row>
    <row r="23" spans="1:11" ht="14.25" customHeight="1">
      <c r="A23" s="8"/>
      <c r="B23" s="58"/>
      <c r="C23" s="7"/>
      <c r="D23" s="50"/>
      <c r="E23" s="51"/>
      <c r="F23" s="52"/>
      <c r="G23" s="80"/>
      <c r="H23" s="85"/>
      <c r="I23" s="86"/>
      <c r="J23" s="81"/>
      <c r="K23" s="57"/>
    </row>
    <row r="24" spans="1:11" ht="14.25" customHeight="1">
      <c r="A24" s="8"/>
      <c r="B24" s="61"/>
      <c r="C24" s="7"/>
      <c r="D24" s="50"/>
      <c r="E24" s="51"/>
      <c r="F24" s="52"/>
      <c r="G24" s="80"/>
      <c r="H24" s="59"/>
      <c r="I24" s="60"/>
      <c r="J24" s="82"/>
      <c r="K24" s="57"/>
    </row>
    <row r="25" spans="1:11" ht="16.5" customHeight="1">
      <c r="A25" s="8"/>
      <c r="B25" s="49"/>
      <c r="C25" s="7"/>
      <c r="D25" s="50"/>
      <c r="E25" s="51"/>
      <c r="F25" s="52"/>
      <c r="G25" s="80"/>
      <c r="H25" s="59"/>
      <c r="I25" s="60"/>
      <c r="J25" s="81"/>
      <c r="K25" s="57"/>
    </row>
    <row r="26" spans="1:11">
      <c r="A26" s="9"/>
      <c r="B26" s="10"/>
      <c r="C26" s="11"/>
      <c r="D26" s="12"/>
      <c r="E26" s="13"/>
      <c r="F26" s="13"/>
      <c r="G26" s="13"/>
      <c r="H26" s="14"/>
      <c r="I26" s="15"/>
      <c r="J26" s="15"/>
      <c r="K26" s="16"/>
    </row>
    <row r="27" spans="1:11" ht="15.75" thickBot="1">
      <c r="A27" s="17"/>
      <c r="B27" s="18" t="s">
        <v>12</v>
      </c>
      <c r="C27" s="19"/>
      <c r="D27" s="20"/>
      <c r="E27" s="21"/>
      <c r="F27" s="22"/>
      <c r="G27" s="23"/>
      <c r="H27" s="24"/>
      <c r="I27" s="24"/>
      <c r="J27" s="64">
        <f>SUM(J15:J26)</f>
        <v>7.92</v>
      </c>
      <c r="K27" s="25"/>
    </row>
    <row r="28" spans="1:11" ht="16.5" thickTop="1">
      <c r="A28" s="26"/>
      <c r="B28" s="27" t="s">
        <v>13</v>
      </c>
      <c r="C28" s="28"/>
      <c r="D28" s="29"/>
      <c r="E28" s="30"/>
      <c r="F28" s="1"/>
      <c r="G28" s="30"/>
      <c r="H28" s="28"/>
      <c r="I28" s="28"/>
      <c r="J28" s="28" t="s">
        <v>14</v>
      </c>
      <c r="K28" s="31"/>
    </row>
    <row r="29" spans="1:11" ht="15.75">
      <c r="A29" s="32"/>
      <c r="B29" s="33" t="s">
        <v>15</v>
      </c>
      <c r="C29" s="34"/>
      <c r="D29" s="35"/>
      <c r="E29" s="34"/>
      <c r="F29" s="3"/>
      <c r="G29" s="34"/>
      <c r="H29" s="34"/>
      <c r="I29" s="34"/>
      <c r="J29" s="33" t="s">
        <v>16</v>
      </c>
      <c r="K29"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7649"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7649" r:id="rId4"/>
      </mc:Fallback>
    </mc:AlternateContent>
  </oleObjec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09CA0-2769-4790-A9FC-10FC8E716891}">
  <sheetPr>
    <pageSetUpPr fitToPage="1"/>
  </sheetPr>
  <dimension ref="A1:K42"/>
  <sheetViews>
    <sheetView view="pageBreakPreview" zoomScale="115" zoomScaleSheetLayoutView="115" workbookViewId="0">
      <selection activeCell="E21" sqref="E21"/>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v>97</v>
      </c>
      <c r="E9" s="142"/>
      <c r="F9" s="143" t="s">
        <v>22</v>
      </c>
      <c r="G9" s="143"/>
      <c r="H9" s="144" t="s">
        <v>23</v>
      </c>
      <c r="I9" s="143"/>
      <c r="J9" s="143"/>
      <c r="K9" s="41" t="s">
        <v>21</v>
      </c>
    </row>
    <row r="10" spans="1:11" s="4" customFormat="1" ht="63.75" customHeight="1" thickBot="1">
      <c r="A10" s="145" t="s">
        <v>75</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s="2" customFormat="1" ht="14.25" customHeight="1">
      <c r="A13" s="5"/>
      <c r="B13" s="43"/>
      <c r="C13" s="44"/>
      <c r="D13" s="44"/>
      <c r="E13" s="45"/>
      <c r="F13" s="46"/>
      <c r="G13" s="45"/>
      <c r="H13" s="45"/>
      <c r="I13" s="45"/>
      <c r="J13" s="83"/>
      <c r="K13" s="48"/>
    </row>
    <row r="14" spans="1:11" s="2" customFormat="1" ht="18.75" customHeight="1">
      <c r="A14" s="6"/>
      <c r="B14" s="151" t="s">
        <v>43</v>
      </c>
      <c r="C14" s="152"/>
      <c r="D14" s="152"/>
      <c r="E14" s="152"/>
      <c r="F14" s="152"/>
      <c r="G14" s="152"/>
      <c r="H14" s="152"/>
      <c r="I14" s="152"/>
      <c r="J14" s="153"/>
      <c r="K14" s="57"/>
    </row>
    <row r="15" spans="1:11" s="2" customFormat="1" ht="14.25" customHeight="1">
      <c r="A15" s="84"/>
      <c r="B15" s="49"/>
      <c r="C15" s="7"/>
      <c r="D15" s="50"/>
      <c r="E15" s="51"/>
      <c r="F15" s="52"/>
      <c r="G15" s="53"/>
      <c r="H15" s="54"/>
      <c r="I15" s="55"/>
      <c r="J15" s="81"/>
      <c r="K15" s="57"/>
    </row>
    <row r="16" spans="1:11" ht="14.25" customHeight="1">
      <c r="A16" s="8"/>
      <c r="B16" s="49" t="s">
        <v>108</v>
      </c>
      <c r="C16" s="108" t="s">
        <v>24</v>
      </c>
      <c r="D16" s="50">
        <v>1</v>
      </c>
      <c r="E16" s="51">
        <v>4</v>
      </c>
      <c r="F16" s="52">
        <v>4</v>
      </c>
      <c r="G16" s="53"/>
      <c r="H16" s="59"/>
      <c r="I16" s="60"/>
      <c r="J16" s="88">
        <f>F16*E16*D16</f>
        <v>16</v>
      </c>
      <c r="K16" s="57"/>
    </row>
    <row r="17" spans="1:11" ht="14.25" customHeight="1">
      <c r="A17" s="8"/>
      <c r="B17" s="61"/>
      <c r="C17" s="108"/>
      <c r="D17" s="50"/>
      <c r="E17" s="51"/>
      <c r="F17" s="52"/>
      <c r="G17" s="53"/>
      <c r="H17" s="59"/>
      <c r="I17" s="60"/>
      <c r="J17" s="88"/>
      <c r="K17" s="57"/>
    </row>
    <row r="18" spans="1:11" ht="14.25" customHeight="1">
      <c r="A18" s="8"/>
      <c r="B18" s="49" t="s">
        <v>76</v>
      </c>
      <c r="C18" s="108" t="s">
        <v>24</v>
      </c>
      <c r="D18" s="50">
        <v>1</v>
      </c>
      <c r="E18" s="51">
        <v>5</v>
      </c>
      <c r="F18" s="52">
        <v>4</v>
      </c>
      <c r="G18" s="53"/>
      <c r="H18" s="59"/>
      <c r="I18" s="60"/>
      <c r="J18" s="88">
        <f>F18*E18*D18</f>
        <v>20</v>
      </c>
      <c r="K18" s="57"/>
    </row>
    <row r="19" spans="1:11" ht="14.25" customHeight="1">
      <c r="A19" s="8"/>
      <c r="B19" s="61"/>
      <c r="C19" s="87"/>
      <c r="D19" s="62"/>
      <c r="E19" s="51"/>
      <c r="F19" s="52"/>
      <c r="G19" s="53"/>
      <c r="H19" s="85"/>
      <c r="I19" s="86"/>
      <c r="J19" s="88"/>
      <c r="K19" s="57"/>
    </row>
    <row r="20" spans="1:11" ht="14.25" customHeight="1">
      <c r="A20" s="8"/>
      <c r="B20" s="49" t="s">
        <v>77</v>
      </c>
      <c r="C20" s="108" t="s">
        <v>24</v>
      </c>
      <c r="D20" s="50">
        <v>1</v>
      </c>
      <c r="E20" s="51">
        <v>4</v>
      </c>
      <c r="F20" s="52">
        <v>4</v>
      </c>
      <c r="G20" s="53"/>
      <c r="H20" s="59"/>
      <c r="I20" s="60"/>
      <c r="J20" s="88">
        <f>F20*E20*D20</f>
        <v>16</v>
      </c>
      <c r="K20" s="57"/>
    </row>
    <row r="21" spans="1:11" ht="14.25" customHeight="1">
      <c r="A21" s="8"/>
      <c r="B21" s="61"/>
      <c r="C21" s="87"/>
      <c r="D21" s="62"/>
      <c r="E21" s="51"/>
      <c r="F21" s="52"/>
      <c r="G21" s="53"/>
      <c r="H21" s="85"/>
      <c r="I21" s="86"/>
      <c r="J21" s="88"/>
      <c r="K21" s="57"/>
    </row>
    <row r="22" spans="1:11" ht="14.25" customHeight="1">
      <c r="A22" s="8"/>
      <c r="B22" s="49" t="s">
        <v>78</v>
      </c>
      <c r="C22" s="108" t="s">
        <v>24</v>
      </c>
      <c r="D22" s="50">
        <v>1</v>
      </c>
      <c r="E22" s="51">
        <v>9.1999999999999993</v>
      </c>
      <c r="F22" s="52">
        <v>4</v>
      </c>
      <c r="G22" s="53"/>
      <c r="H22" s="59"/>
      <c r="I22" s="60"/>
      <c r="J22" s="88">
        <f>F22*E22*D22</f>
        <v>36.799999999999997</v>
      </c>
      <c r="K22" s="57"/>
    </row>
    <row r="23" spans="1:11" ht="14.25" customHeight="1">
      <c r="A23" s="8"/>
      <c r="B23" s="49"/>
      <c r="C23" s="108"/>
      <c r="D23" s="62"/>
      <c r="E23" s="51"/>
      <c r="F23" s="52"/>
      <c r="G23" s="53"/>
      <c r="H23" s="85"/>
      <c r="I23" s="86"/>
      <c r="J23" s="88"/>
      <c r="K23" s="57"/>
    </row>
    <row r="24" spans="1:11" ht="14.25" customHeight="1">
      <c r="A24" s="8"/>
      <c r="B24" s="49" t="s">
        <v>81</v>
      </c>
      <c r="C24" s="108" t="s">
        <v>58</v>
      </c>
      <c r="D24" s="50">
        <v>1</v>
      </c>
      <c r="E24" s="51">
        <v>2</v>
      </c>
      <c r="F24" s="52">
        <v>2</v>
      </c>
      <c r="G24" s="53"/>
      <c r="H24" s="59"/>
      <c r="I24" s="60"/>
      <c r="J24" s="88">
        <f t="shared" ref="J24" si="0">F24*E24*D24</f>
        <v>4</v>
      </c>
      <c r="K24" s="57"/>
    </row>
    <row r="25" spans="1:11" ht="14.25" customHeight="1">
      <c r="A25" s="8"/>
      <c r="B25" s="61"/>
      <c r="C25" s="87"/>
      <c r="D25" s="62"/>
      <c r="E25" s="51"/>
      <c r="F25" s="52"/>
      <c r="G25" s="53"/>
      <c r="H25" s="85"/>
      <c r="I25" s="86"/>
      <c r="J25" s="88"/>
      <c r="K25" s="57"/>
    </row>
    <row r="26" spans="1:11" ht="14.25" customHeight="1">
      <c r="A26" s="8"/>
      <c r="B26" s="49" t="s">
        <v>82</v>
      </c>
      <c r="C26" s="108" t="s">
        <v>58</v>
      </c>
      <c r="D26" s="50">
        <v>1</v>
      </c>
      <c r="E26" s="51">
        <v>4</v>
      </c>
      <c r="F26" s="52">
        <v>3.4</v>
      </c>
      <c r="G26" s="53"/>
      <c r="H26" s="59"/>
      <c r="I26" s="60"/>
      <c r="J26" s="88">
        <f t="shared" ref="J26" si="1">F26*E26*D26</f>
        <v>13.6</v>
      </c>
      <c r="K26" s="57"/>
    </row>
    <row r="27" spans="1:11" ht="14.25" customHeight="1">
      <c r="A27" s="8"/>
      <c r="B27" s="49"/>
      <c r="C27" s="108"/>
      <c r="D27" s="62"/>
      <c r="E27" s="51"/>
      <c r="F27" s="52"/>
      <c r="G27" s="53"/>
      <c r="H27" s="85"/>
      <c r="I27" s="86"/>
      <c r="J27" s="88"/>
      <c r="K27" s="57"/>
    </row>
    <row r="28" spans="1:11" ht="14.25" customHeight="1">
      <c r="A28" s="8"/>
      <c r="B28" s="49" t="s">
        <v>84</v>
      </c>
      <c r="C28" s="108" t="s">
        <v>58</v>
      </c>
      <c r="D28" s="50">
        <v>1</v>
      </c>
      <c r="E28" s="51">
        <v>2</v>
      </c>
      <c r="F28" s="52">
        <v>1.8</v>
      </c>
      <c r="G28" s="53"/>
      <c r="H28" s="59"/>
      <c r="I28" s="60"/>
      <c r="J28" s="88">
        <f t="shared" ref="J28" si="2">F28*E28*D28</f>
        <v>3.6</v>
      </c>
      <c r="K28" s="57"/>
    </row>
    <row r="29" spans="1:11" ht="14.25" customHeight="1">
      <c r="A29" s="8"/>
      <c r="B29" s="61"/>
      <c r="C29" s="87"/>
      <c r="D29" s="62"/>
      <c r="E29" s="51"/>
      <c r="F29" s="52"/>
      <c r="G29" s="53"/>
      <c r="H29" s="85"/>
      <c r="I29" s="86"/>
      <c r="J29" s="88"/>
      <c r="K29" s="57"/>
    </row>
    <row r="30" spans="1:11" ht="14.25" customHeight="1">
      <c r="A30" s="8"/>
      <c r="B30" s="49" t="s">
        <v>85</v>
      </c>
      <c r="C30" s="108" t="s">
        <v>58</v>
      </c>
      <c r="D30" s="50">
        <v>1</v>
      </c>
      <c r="E30" s="51">
        <v>4</v>
      </c>
      <c r="F30" s="52">
        <v>4</v>
      </c>
      <c r="G30" s="53"/>
      <c r="H30" s="59"/>
      <c r="I30" s="60"/>
      <c r="J30" s="88">
        <f t="shared" ref="J30" si="3">F30*E30*D30</f>
        <v>16</v>
      </c>
      <c r="K30" s="57"/>
    </row>
    <row r="31" spans="1:11" ht="14.25" customHeight="1">
      <c r="A31" s="8"/>
      <c r="B31" s="61"/>
      <c r="C31" s="87"/>
      <c r="D31" s="62"/>
      <c r="E31" s="51"/>
      <c r="F31" s="52"/>
      <c r="G31" s="53"/>
      <c r="H31" s="85"/>
      <c r="I31" s="86"/>
      <c r="J31" s="88"/>
      <c r="K31" s="57"/>
    </row>
    <row r="32" spans="1:11" ht="14.25" customHeight="1">
      <c r="A32" s="8"/>
      <c r="B32" s="58" t="s">
        <v>45</v>
      </c>
      <c r="C32" s="87"/>
      <c r="D32" s="62"/>
      <c r="E32" s="51"/>
      <c r="F32" s="52"/>
      <c r="G32" s="80"/>
      <c r="H32" s="54"/>
      <c r="I32" s="55"/>
      <c r="J32" s="88"/>
      <c r="K32" s="57"/>
    </row>
    <row r="33" spans="1:11" ht="14.25" customHeight="1">
      <c r="A33" s="8"/>
      <c r="B33" s="94" t="s">
        <v>32</v>
      </c>
      <c r="C33" s="87" t="s">
        <v>24</v>
      </c>
      <c r="D33" s="89">
        <v>2</v>
      </c>
      <c r="E33" s="90">
        <v>1.5</v>
      </c>
      <c r="F33" s="91">
        <v>0.2</v>
      </c>
      <c r="G33" s="92"/>
      <c r="H33" s="93"/>
      <c r="I33" s="93"/>
      <c r="J33" s="88">
        <f>F33*E33*D33</f>
        <v>0.60000000000000009</v>
      </c>
      <c r="K33" s="57"/>
    </row>
    <row r="34" spans="1:11" ht="14.25" customHeight="1">
      <c r="A34" s="8"/>
      <c r="B34" s="94" t="s">
        <v>36</v>
      </c>
      <c r="C34" s="87" t="s">
        <v>24</v>
      </c>
      <c r="D34" s="89">
        <v>5</v>
      </c>
      <c r="E34" s="90">
        <v>1</v>
      </c>
      <c r="F34" s="91">
        <v>0.2</v>
      </c>
      <c r="G34" s="92"/>
      <c r="H34" s="93"/>
      <c r="I34" s="93"/>
      <c r="J34" s="88">
        <f>F34*E34*D34</f>
        <v>1</v>
      </c>
      <c r="K34" s="57"/>
    </row>
    <row r="35" spans="1:11" ht="14.25" customHeight="1">
      <c r="A35" s="8"/>
      <c r="B35" s="94" t="s">
        <v>59</v>
      </c>
      <c r="C35" s="87" t="s">
        <v>58</v>
      </c>
      <c r="D35" s="89">
        <v>1</v>
      </c>
      <c r="E35" s="90">
        <v>0.9</v>
      </c>
      <c r="F35" s="91">
        <v>0.2</v>
      </c>
      <c r="G35" s="92"/>
      <c r="H35" s="93"/>
      <c r="I35" s="93"/>
      <c r="J35" s="88">
        <f>F35*E35*D35</f>
        <v>0.18000000000000002</v>
      </c>
      <c r="K35" s="57"/>
    </row>
    <row r="36" spans="1:11" ht="14.25" customHeight="1">
      <c r="A36" s="8"/>
      <c r="B36" s="58"/>
      <c r="C36" s="7"/>
      <c r="D36" s="50"/>
      <c r="E36" s="51"/>
      <c r="F36" s="52"/>
      <c r="G36" s="80"/>
      <c r="H36" s="85"/>
      <c r="I36" s="86"/>
      <c r="J36" s="81"/>
      <c r="K36" s="57"/>
    </row>
    <row r="37" spans="1:11" ht="14.25" customHeight="1">
      <c r="A37" s="8"/>
      <c r="B37" s="61"/>
      <c r="C37" s="7"/>
      <c r="D37" s="50"/>
      <c r="E37" s="51"/>
      <c r="F37" s="52"/>
      <c r="G37" s="80"/>
      <c r="H37" s="59"/>
      <c r="I37" s="60"/>
      <c r="J37" s="82"/>
      <c r="K37" s="57"/>
    </row>
    <row r="38" spans="1:11" ht="16.5" customHeight="1">
      <c r="A38" s="8"/>
      <c r="B38" s="49"/>
      <c r="C38" s="7"/>
      <c r="D38" s="50"/>
      <c r="E38" s="51"/>
      <c r="F38" s="52"/>
      <c r="G38" s="80"/>
      <c r="H38" s="59"/>
      <c r="I38" s="60"/>
      <c r="J38" s="81"/>
      <c r="K38" s="57"/>
    </row>
    <row r="39" spans="1:11">
      <c r="A39" s="9"/>
      <c r="B39" s="10"/>
      <c r="C39" s="11"/>
      <c r="D39" s="12"/>
      <c r="E39" s="13"/>
      <c r="F39" s="13"/>
      <c r="G39" s="13"/>
      <c r="H39" s="14"/>
      <c r="I39" s="15"/>
      <c r="J39" s="15"/>
      <c r="K39" s="16"/>
    </row>
    <row r="40" spans="1:11" ht="15.75" thickBot="1">
      <c r="A40" s="17"/>
      <c r="B40" s="18" t="s">
        <v>12</v>
      </c>
      <c r="C40" s="19"/>
      <c r="D40" s="20"/>
      <c r="E40" s="21"/>
      <c r="F40" s="22"/>
      <c r="G40" s="23"/>
      <c r="H40" s="24"/>
      <c r="I40" s="24"/>
      <c r="J40" s="64">
        <f>SUM(J15:J39)</f>
        <v>127.77999999999999</v>
      </c>
      <c r="K40" s="25"/>
    </row>
    <row r="41" spans="1:11" ht="16.5" thickTop="1">
      <c r="A41" s="26"/>
      <c r="B41" s="27" t="s">
        <v>13</v>
      </c>
      <c r="C41" s="28"/>
      <c r="D41" s="29"/>
      <c r="E41" s="30"/>
      <c r="F41" s="1"/>
      <c r="G41" s="30"/>
      <c r="H41" s="28"/>
      <c r="I41" s="28"/>
      <c r="J41" s="28" t="s">
        <v>14</v>
      </c>
      <c r="K41" s="31"/>
    </row>
    <row r="42" spans="1:11" ht="15.75">
      <c r="A42" s="32"/>
      <c r="B42" s="33" t="s">
        <v>15</v>
      </c>
      <c r="C42" s="34"/>
      <c r="D42" s="35"/>
      <c r="E42" s="34"/>
      <c r="F42" s="3"/>
      <c r="G42" s="34"/>
      <c r="H42" s="34"/>
      <c r="I42" s="34"/>
      <c r="J42" s="33" t="s">
        <v>16</v>
      </c>
      <c r="K42"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8673"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8673" r:id="rId4"/>
      </mc:Fallback>
    </mc:AlternateContent>
  </oleObjec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EF23-B686-4B44-BA91-D15235548D15}">
  <sheetPr>
    <pageSetUpPr fitToPage="1"/>
  </sheetPr>
  <dimension ref="A1:K26"/>
  <sheetViews>
    <sheetView view="pageBreakPreview" zoomScale="115" zoomScaleSheetLayoutView="115" workbookViewId="0">
      <selection activeCell="C19" sqref="C19"/>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v>106</v>
      </c>
      <c r="E9" s="142"/>
      <c r="F9" s="143" t="s">
        <v>22</v>
      </c>
      <c r="G9" s="143"/>
      <c r="H9" s="144" t="s">
        <v>23</v>
      </c>
      <c r="I9" s="143"/>
      <c r="J9" s="143"/>
      <c r="K9" s="41" t="s">
        <v>21</v>
      </c>
    </row>
    <row r="10" spans="1:11" s="4" customFormat="1" ht="50.25" customHeight="1" thickBot="1">
      <c r="A10" s="145" t="s">
        <v>74</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s="2" customFormat="1" ht="14.25" customHeight="1">
      <c r="A13" s="5"/>
      <c r="B13" s="43"/>
      <c r="C13" s="44"/>
      <c r="D13" s="44"/>
      <c r="E13" s="45"/>
      <c r="F13" s="46"/>
      <c r="G13" s="45"/>
      <c r="H13" s="45"/>
      <c r="I13" s="45"/>
      <c r="J13" s="83"/>
      <c r="K13" s="48"/>
    </row>
    <row r="14" spans="1:11" s="2" customFormat="1" ht="18.75" customHeight="1">
      <c r="A14" s="6"/>
      <c r="B14" s="151" t="s">
        <v>40</v>
      </c>
      <c r="C14" s="152"/>
      <c r="D14" s="152"/>
      <c r="E14" s="152"/>
      <c r="F14" s="152"/>
      <c r="G14" s="152"/>
      <c r="H14" s="152"/>
      <c r="I14" s="152"/>
      <c r="J14" s="153"/>
      <c r="K14" s="57"/>
    </row>
    <row r="15" spans="1:11" s="2" customFormat="1" ht="14.25" customHeight="1">
      <c r="A15" s="84"/>
      <c r="B15" s="49"/>
      <c r="C15" s="7"/>
      <c r="D15" s="50"/>
      <c r="E15" s="51"/>
      <c r="F15" s="52"/>
      <c r="G15" s="53"/>
      <c r="H15" s="54"/>
      <c r="I15" s="55"/>
      <c r="J15" s="81"/>
      <c r="K15" s="57"/>
    </row>
    <row r="16" spans="1:11">
      <c r="A16" s="8"/>
      <c r="B16" s="49" t="s">
        <v>65</v>
      </c>
      <c r="C16" s="66" t="s">
        <v>24</v>
      </c>
      <c r="D16" s="50">
        <v>1</v>
      </c>
      <c r="E16" s="51">
        <v>13.4</v>
      </c>
      <c r="F16" s="52">
        <v>12.4</v>
      </c>
      <c r="G16" s="53"/>
      <c r="H16" s="54"/>
      <c r="I16" s="55"/>
      <c r="J16" s="81">
        <f>F16*E16*D16</f>
        <v>166.16</v>
      </c>
      <c r="K16" s="57"/>
    </row>
    <row r="17" spans="1:11" ht="14.25" customHeight="1">
      <c r="A17" s="8"/>
      <c r="B17" s="58"/>
      <c r="C17" s="7"/>
      <c r="D17" s="50"/>
      <c r="E17" s="51"/>
      <c r="F17" s="79"/>
      <c r="G17" s="53"/>
      <c r="H17" s="59"/>
      <c r="I17" s="60"/>
      <c r="J17" s="82"/>
      <c r="K17" s="57"/>
    </row>
    <row r="18" spans="1:11" ht="14.25" customHeight="1">
      <c r="A18" s="8"/>
      <c r="B18" s="61"/>
      <c r="C18" s="7" t="s">
        <v>24</v>
      </c>
      <c r="D18" s="50">
        <v>1</v>
      </c>
      <c r="E18" s="51">
        <v>2.4</v>
      </c>
      <c r="F18" s="52">
        <v>1.3</v>
      </c>
      <c r="G18" s="53"/>
      <c r="H18" s="54"/>
      <c r="I18" s="55"/>
      <c r="J18" s="81">
        <f>F18*E18*D18</f>
        <v>3.12</v>
      </c>
      <c r="K18" s="57"/>
    </row>
    <row r="19" spans="1:11" ht="14.25" customHeight="1">
      <c r="A19" s="8"/>
      <c r="B19" s="49"/>
      <c r="C19" s="7"/>
      <c r="D19" s="50"/>
      <c r="E19" s="51"/>
      <c r="F19" s="52"/>
      <c r="G19" s="80"/>
      <c r="H19" s="59"/>
      <c r="I19" s="60"/>
      <c r="J19" s="81"/>
      <c r="K19" s="57"/>
    </row>
    <row r="20" spans="1:11" ht="14.25" customHeight="1">
      <c r="A20" s="8"/>
      <c r="B20" s="58"/>
      <c r="C20" s="7"/>
      <c r="D20" s="50"/>
      <c r="E20" s="51"/>
      <c r="F20" s="52"/>
      <c r="G20" s="80"/>
      <c r="H20" s="85"/>
      <c r="I20" s="86"/>
      <c r="J20" s="81"/>
      <c r="K20" s="57"/>
    </row>
    <row r="21" spans="1:11" ht="14.25" customHeight="1">
      <c r="A21" s="8"/>
      <c r="B21" s="61"/>
      <c r="C21" s="7"/>
      <c r="D21" s="50"/>
      <c r="E21" s="51"/>
      <c r="F21" s="52"/>
      <c r="G21" s="80"/>
      <c r="H21" s="59"/>
      <c r="I21" s="60"/>
      <c r="J21" s="82"/>
      <c r="K21" s="57"/>
    </row>
    <row r="22" spans="1:11" ht="16.5" customHeight="1">
      <c r="A22" s="8"/>
      <c r="B22" s="49"/>
      <c r="C22" s="7"/>
      <c r="D22" s="50"/>
      <c r="E22" s="51"/>
      <c r="F22" s="52"/>
      <c r="G22" s="80"/>
      <c r="H22" s="59"/>
      <c r="I22" s="60"/>
      <c r="J22" s="81"/>
      <c r="K22" s="57"/>
    </row>
    <row r="23" spans="1:11">
      <c r="A23" s="9"/>
      <c r="B23" s="10"/>
      <c r="C23" s="11"/>
      <c r="D23" s="12"/>
      <c r="E23" s="13"/>
      <c r="F23" s="13"/>
      <c r="G23" s="13"/>
      <c r="H23" s="14"/>
      <c r="I23" s="15"/>
      <c r="J23" s="15"/>
      <c r="K23" s="16"/>
    </row>
    <row r="24" spans="1:11" ht="15.75" thickBot="1">
      <c r="A24" s="17"/>
      <c r="B24" s="18" t="s">
        <v>12</v>
      </c>
      <c r="C24" s="19"/>
      <c r="D24" s="20"/>
      <c r="E24" s="21"/>
      <c r="F24" s="22"/>
      <c r="G24" s="23"/>
      <c r="H24" s="24"/>
      <c r="I24" s="24"/>
      <c r="J24" s="64">
        <f>SUM(J15:J23)</f>
        <v>169.28</v>
      </c>
      <c r="K24" s="25"/>
    </row>
    <row r="25" spans="1:11" ht="16.5" thickTop="1">
      <c r="A25" s="26"/>
      <c r="B25" s="27" t="s">
        <v>13</v>
      </c>
      <c r="C25" s="28"/>
      <c r="D25" s="29"/>
      <c r="E25" s="30"/>
      <c r="F25" s="1"/>
      <c r="G25" s="30"/>
      <c r="H25" s="28"/>
      <c r="I25" s="28"/>
      <c r="J25" s="28" t="s">
        <v>14</v>
      </c>
      <c r="K25" s="31"/>
    </row>
    <row r="26" spans="1:11" ht="15.75">
      <c r="A26" s="32"/>
      <c r="B26" s="33" t="s">
        <v>15</v>
      </c>
      <c r="C26" s="34"/>
      <c r="D26" s="35"/>
      <c r="E26" s="34"/>
      <c r="F26" s="3"/>
      <c r="G26" s="34"/>
      <c r="H26" s="34"/>
      <c r="I26" s="34"/>
      <c r="J26" s="33" t="s">
        <v>16</v>
      </c>
      <c r="K26"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662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6625" r:id="rId4"/>
      </mc:Fallback>
    </mc:AlternateContent>
  </oleObjec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F74B9-B688-46A9-AE98-B4CAA8999013}">
  <sheetPr>
    <pageSetUpPr fitToPage="1"/>
  </sheetPr>
  <dimension ref="A1:K28"/>
  <sheetViews>
    <sheetView view="pageBreakPreview" zoomScale="115" zoomScaleSheetLayoutView="115" workbookViewId="0">
      <selection activeCell="K27" sqref="K27"/>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v>105</v>
      </c>
      <c r="E9" s="142"/>
      <c r="F9" s="143" t="s">
        <v>22</v>
      </c>
      <c r="G9" s="143"/>
      <c r="H9" s="144" t="s">
        <v>23</v>
      </c>
      <c r="I9" s="143"/>
      <c r="J9" s="143"/>
      <c r="K9" s="41" t="s">
        <v>21</v>
      </c>
    </row>
    <row r="10" spans="1:11" s="4" customFormat="1" ht="50.25" customHeight="1" thickBot="1">
      <c r="A10" s="154" t="s">
        <v>67</v>
      </c>
      <c r="B10" s="155"/>
      <c r="C10" s="155"/>
      <c r="D10" s="155"/>
      <c r="E10" s="155"/>
      <c r="F10" s="155"/>
      <c r="G10" s="155"/>
      <c r="H10" s="155"/>
      <c r="I10" s="155"/>
      <c r="J10" s="155"/>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s="2" customFormat="1" ht="14.25" customHeight="1">
      <c r="A13" s="72"/>
      <c r="B13" s="73"/>
      <c r="C13" s="73"/>
      <c r="D13" s="73"/>
      <c r="E13" s="74"/>
      <c r="F13" s="74"/>
      <c r="G13" s="74"/>
      <c r="H13" s="74"/>
      <c r="I13" s="74"/>
      <c r="J13" s="74"/>
      <c r="K13" s="71"/>
    </row>
    <row r="14" spans="1:11" s="2" customFormat="1" ht="14.25" customHeight="1">
      <c r="A14" s="72"/>
      <c r="B14" s="43"/>
      <c r="C14" s="44"/>
      <c r="D14" s="44"/>
      <c r="E14" s="45"/>
      <c r="F14" s="46"/>
      <c r="G14" s="45"/>
      <c r="H14" s="45"/>
      <c r="I14" s="45"/>
      <c r="J14" s="47"/>
      <c r="K14" s="57"/>
    </row>
    <row r="15" spans="1:11">
      <c r="A15" s="5"/>
      <c r="B15" s="43"/>
      <c r="C15" s="44"/>
      <c r="D15" s="44"/>
      <c r="E15" s="45"/>
      <c r="F15" s="46"/>
      <c r="G15" s="45"/>
      <c r="H15" s="45"/>
      <c r="I15" s="45"/>
      <c r="J15" s="47"/>
      <c r="K15" s="57"/>
    </row>
    <row r="16" spans="1:11">
      <c r="A16" s="6"/>
      <c r="B16" s="49" t="s">
        <v>68</v>
      </c>
      <c r="C16" s="66" t="s">
        <v>24</v>
      </c>
      <c r="D16" s="50">
        <v>1</v>
      </c>
      <c r="E16" s="51">
        <v>2</v>
      </c>
      <c r="F16" s="52">
        <v>2</v>
      </c>
      <c r="G16" s="53"/>
      <c r="H16" s="54"/>
      <c r="I16" s="55"/>
      <c r="J16" s="56">
        <f>D16*E16*F16</f>
        <v>4</v>
      </c>
      <c r="K16" s="57"/>
    </row>
    <row r="17" spans="1:11">
      <c r="A17" s="8"/>
      <c r="B17" s="58"/>
      <c r="C17" s="78"/>
      <c r="D17" s="50"/>
      <c r="E17" s="51"/>
      <c r="F17" s="79"/>
      <c r="G17" s="53"/>
      <c r="H17" s="59"/>
      <c r="I17" s="60"/>
      <c r="J17" s="56"/>
      <c r="K17" s="57"/>
    </row>
    <row r="18" spans="1:11">
      <c r="A18" s="8"/>
      <c r="B18" s="49" t="s">
        <v>69</v>
      </c>
      <c r="C18" s="66" t="s">
        <v>24</v>
      </c>
      <c r="D18" s="50">
        <v>1</v>
      </c>
      <c r="E18" s="51">
        <v>2</v>
      </c>
      <c r="F18" s="52">
        <v>1.8</v>
      </c>
      <c r="G18" s="53"/>
      <c r="H18" s="54"/>
      <c r="I18" s="55"/>
      <c r="J18" s="56">
        <f>D18*E18*F18</f>
        <v>3.6</v>
      </c>
      <c r="K18" s="57"/>
    </row>
    <row r="19" spans="1:11">
      <c r="A19" s="8"/>
      <c r="B19" s="61"/>
      <c r="C19" s="66"/>
      <c r="D19" s="50"/>
      <c r="E19" s="51"/>
      <c r="F19" s="52"/>
      <c r="G19" s="53"/>
      <c r="H19" s="59"/>
      <c r="I19" s="60"/>
      <c r="J19" s="56"/>
      <c r="K19" s="57"/>
    </row>
    <row r="20" spans="1:11" ht="14.25" customHeight="1">
      <c r="A20" s="8"/>
      <c r="B20" s="75"/>
      <c r="C20" s="70"/>
      <c r="D20" s="68"/>
      <c r="E20" s="51"/>
      <c r="F20" s="52"/>
      <c r="G20" s="52"/>
      <c r="H20" s="59"/>
      <c r="I20" s="60"/>
      <c r="J20" s="65"/>
      <c r="K20" s="63"/>
    </row>
    <row r="21" spans="1:11" ht="14.25" customHeight="1">
      <c r="A21" s="8"/>
      <c r="B21" s="75"/>
      <c r="C21" s="70"/>
      <c r="D21" s="77"/>
      <c r="E21" s="51"/>
      <c r="F21" s="52"/>
      <c r="G21" s="80"/>
      <c r="H21" s="59"/>
      <c r="I21" s="60"/>
      <c r="J21" s="65"/>
      <c r="K21" s="63"/>
    </row>
    <row r="22" spans="1:11" ht="14.25" customHeight="1">
      <c r="A22" s="8"/>
      <c r="B22" s="75"/>
      <c r="C22" s="70"/>
      <c r="D22" s="77"/>
      <c r="E22" s="51"/>
      <c r="F22" s="52"/>
      <c r="G22" s="80"/>
      <c r="H22" s="59"/>
      <c r="I22" s="60"/>
      <c r="J22" s="65"/>
      <c r="K22" s="63"/>
    </row>
    <row r="23" spans="1:11" ht="14.25" customHeight="1">
      <c r="A23" s="8"/>
      <c r="B23" s="75"/>
      <c r="C23" s="70"/>
      <c r="D23" s="77"/>
      <c r="E23" s="51"/>
      <c r="F23" s="52"/>
      <c r="G23" s="80"/>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SUM(J16:J25)</f>
        <v>7.6</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457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4577" r:id="rId4"/>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637D-F8A1-404D-AA44-31FF1E694AE6}">
  <sheetPr>
    <pageSetUpPr fitToPage="1"/>
  </sheetPr>
  <dimension ref="A1:K28"/>
  <sheetViews>
    <sheetView view="pageBreakPreview" zoomScale="115" zoomScaleSheetLayoutView="115" workbookViewId="0">
      <selection activeCell="K27" sqref="K27"/>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v>103</v>
      </c>
      <c r="E9" s="142"/>
      <c r="F9" s="143" t="s">
        <v>22</v>
      </c>
      <c r="G9" s="143"/>
      <c r="H9" s="144" t="s">
        <v>23</v>
      </c>
      <c r="I9" s="143"/>
      <c r="J9" s="143"/>
      <c r="K9" s="41" t="s">
        <v>21</v>
      </c>
    </row>
    <row r="10" spans="1:11" s="4" customFormat="1" ht="50.25" customHeight="1" thickBot="1">
      <c r="A10" s="154" t="s">
        <v>44</v>
      </c>
      <c r="B10" s="155"/>
      <c r="C10" s="155"/>
      <c r="D10" s="155"/>
      <c r="E10" s="155"/>
      <c r="F10" s="155"/>
      <c r="G10" s="155"/>
      <c r="H10" s="155"/>
      <c r="I10" s="155"/>
      <c r="J10" s="155"/>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s="2" customFormat="1" ht="14.25" customHeight="1">
      <c r="A13" s="72"/>
      <c r="B13" s="73"/>
      <c r="C13" s="73"/>
      <c r="D13" s="73"/>
      <c r="E13" s="74"/>
      <c r="F13" s="74"/>
      <c r="G13" s="74"/>
      <c r="H13" s="74"/>
      <c r="I13" s="74"/>
      <c r="J13" s="74"/>
      <c r="K13" s="71"/>
    </row>
    <row r="14" spans="1:11" s="2" customFormat="1" ht="14.25" customHeight="1">
      <c r="A14" s="72"/>
      <c r="B14" s="43"/>
      <c r="C14" s="73"/>
      <c r="D14" s="73"/>
      <c r="E14" s="74"/>
      <c r="F14" s="74"/>
      <c r="G14" s="74"/>
      <c r="H14" s="74"/>
      <c r="I14" s="74"/>
      <c r="J14" s="74"/>
      <c r="K14" s="71"/>
    </row>
    <row r="15" spans="1:11" s="2" customFormat="1" ht="14.25" customHeight="1">
      <c r="A15" s="5"/>
      <c r="B15" s="43"/>
      <c r="C15" s="44"/>
      <c r="D15" s="44"/>
      <c r="E15" s="45"/>
      <c r="F15" s="46"/>
      <c r="G15" s="45"/>
      <c r="H15" s="45"/>
      <c r="I15" s="45"/>
      <c r="J15" s="47"/>
      <c r="K15" s="48"/>
    </row>
    <row r="16" spans="1:11" s="2" customFormat="1" ht="14.25" customHeight="1">
      <c r="A16" s="6"/>
      <c r="B16" s="49" t="s">
        <v>65</v>
      </c>
      <c r="C16" s="66" t="s">
        <v>24</v>
      </c>
      <c r="D16" s="50">
        <v>1</v>
      </c>
      <c r="E16" s="51">
        <v>13.4</v>
      </c>
      <c r="F16" s="52">
        <v>12.4</v>
      </c>
      <c r="G16" s="53"/>
      <c r="H16" s="54"/>
      <c r="I16" s="55"/>
      <c r="J16" s="81">
        <f>F16*E16*D16</f>
        <v>166.16</v>
      </c>
      <c r="K16" s="57"/>
    </row>
    <row r="17" spans="1:11">
      <c r="A17" s="8"/>
      <c r="B17" s="58"/>
      <c r="C17" s="78"/>
      <c r="D17" s="50"/>
      <c r="E17" s="51"/>
      <c r="F17" s="79"/>
      <c r="G17" s="53"/>
      <c r="H17" s="59"/>
      <c r="I17" s="60"/>
      <c r="J17" s="82"/>
      <c r="K17" s="57"/>
    </row>
    <row r="18" spans="1:11">
      <c r="A18" s="8"/>
      <c r="B18" s="61"/>
      <c r="C18" s="66" t="s">
        <v>24</v>
      </c>
      <c r="D18" s="50">
        <v>1</v>
      </c>
      <c r="E18" s="51">
        <v>2.4</v>
      </c>
      <c r="F18" s="52">
        <v>1.3</v>
      </c>
      <c r="G18" s="53"/>
      <c r="H18" s="54"/>
      <c r="I18" s="55"/>
      <c r="J18" s="81">
        <f>F18*E18*D18</f>
        <v>3.12</v>
      </c>
      <c r="K18" s="57"/>
    </row>
    <row r="19" spans="1:11" ht="14.25" customHeight="1">
      <c r="A19" s="8"/>
      <c r="B19" s="75"/>
      <c r="C19" s="78"/>
      <c r="D19" s="50"/>
      <c r="E19" s="51"/>
      <c r="F19" s="79"/>
      <c r="G19" s="53"/>
      <c r="H19" s="59"/>
      <c r="I19" s="60"/>
      <c r="J19" s="82"/>
      <c r="K19" s="63"/>
    </row>
    <row r="20" spans="1:11" ht="14.25" customHeight="1">
      <c r="A20" s="8"/>
      <c r="B20" s="75"/>
      <c r="C20" s="70"/>
      <c r="D20" s="68"/>
      <c r="E20" s="51"/>
      <c r="F20" s="52"/>
      <c r="G20" s="52"/>
      <c r="H20" s="59"/>
      <c r="I20" s="60"/>
      <c r="J20" s="65"/>
      <c r="K20" s="63"/>
    </row>
    <row r="21" spans="1:11" ht="14.25" customHeight="1">
      <c r="A21" s="8"/>
      <c r="B21" s="75"/>
      <c r="C21" s="70"/>
      <c r="D21" s="77"/>
      <c r="E21" s="51"/>
      <c r="F21" s="52"/>
      <c r="G21" s="80"/>
      <c r="H21" s="59"/>
      <c r="I21" s="60"/>
      <c r="J21" s="65"/>
      <c r="K21" s="63"/>
    </row>
    <row r="22" spans="1:11" ht="14.25" customHeight="1">
      <c r="A22" s="8"/>
      <c r="B22" s="75"/>
      <c r="C22" s="70"/>
      <c r="D22" s="77"/>
      <c r="E22" s="51"/>
      <c r="F22" s="52"/>
      <c r="G22" s="80"/>
      <c r="H22" s="59"/>
      <c r="I22" s="60"/>
      <c r="J22" s="65"/>
      <c r="K22" s="63"/>
    </row>
    <row r="23" spans="1:11" ht="14.25" customHeight="1">
      <c r="A23" s="8"/>
      <c r="B23" s="75"/>
      <c r="C23" s="70"/>
      <c r="D23" s="77"/>
      <c r="E23" s="51"/>
      <c r="F23" s="52"/>
      <c r="G23" s="80"/>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SUM(J16:J25)</f>
        <v>169.28</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969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9697" r:id="rId4"/>
      </mc:Fallback>
    </mc:AlternateContent>
  </oleObjec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56C8-CD4E-4E9D-A0A1-ED67D8A5B176}">
  <sheetPr>
    <pageSetUpPr fitToPage="1"/>
  </sheetPr>
  <dimension ref="A1:K28"/>
  <sheetViews>
    <sheetView view="pageBreakPreview" zoomScale="115" zoomScaleSheetLayoutView="115" workbookViewId="0">
      <selection activeCell="K27" sqref="K27"/>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71</v>
      </c>
      <c r="B8" s="109"/>
      <c r="C8" s="109"/>
      <c r="D8" s="109" t="s">
        <v>20</v>
      </c>
      <c r="E8" s="109"/>
      <c r="F8" s="109" t="s">
        <v>28</v>
      </c>
      <c r="G8" s="109"/>
      <c r="H8" s="109"/>
      <c r="I8" s="109"/>
      <c r="J8" s="109"/>
      <c r="K8" s="40" t="s">
        <v>19</v>
      </c>
    </row>
    <row r="9" spans="1:11" s="4" customFormat="1" ht="27" customHeight="1">
      <c r="A9" s="140" t="s">
        <v>18</v>
      </c>
      <c r="B9" s="141"/>
      <c r="C9" s="141"/>
      <c r="D9" s="142">
        <v>101</v>
      </c>
      <c r="E9" s="142"/>
      <c r="F9" s="143" t="s">
        <v>22</v>
      </c>
      <c r="G9" s="143"/>
      <c r="H9" s="144" t="s">
        <v>23</v>
      </c>
      <c r="I9" s="143"/>
      <c r="J9" s="143"/>
      <c r="K9" s="41" t="s">
        <v>21</v>
      </c>
    </row>
    <row r="10" spans="1:11" s="4" customFormat="1" ht="42" customHeight="1" thickBot="1">
      <c r="A10" s="154" t="s">
        <v>70</v>
      </c>
      <c r="B10" s="155"/>
      <c r="C10" s="155"/>
      <c r="D10" s="155"/>
      <c r="E10" s="155"/>
      <c r="F10" s="155"/>
      <c r="G10" s="155"/>
      <c r="H10" s="155"/>
      <c r="I10" s="155"/>
      <c r="J10" s="155"/>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s="2" customFormat="1" ht="14.25" customHeight="1">
      <c r="A13" s="72"/>
      <c r="B13" s="73"/>
      <c r="C13" s="44"/>
      <c r="D13" s="44"/>
      <c r="E13" s="45"/>
      <c r="F13" s="46"/>
      <c r="G13" s="45"/>
      <c r="H13" s="45"/>
      <c r="I13" s="45"/>
      <c r="J13" s="47"/>
      <c r="K13" s="57"/>
    </row>
    <row r="14" spans="1:11" s="2" customFormat="1" ht="14.25" customHeight="1">
      <c r="A14" s="72"/>
      <c r="B14" s="43"/>
      <c r="C14" s="44"/>
      <c r="D14" s="44"/>
      <c r="E14" s="45"/>
      <c r="F14" s="46"/>
      <c r="G14" s="45"/>
      <c r="H14" s="45"/>
      <c r="I14" s="45"/>
      <c r="J14" s="47"/>
      <c r="K14" s="57"/>
    </row>
    <row r="15" spans="1:11" s="2" customFormat="1" ht="14.25" customHeight="1">
      <c r="A15" s="5"/>
      <c r="B15" s="43"/>
      <c r="C15" s="44"/>
      <c r="D15" s="44"/>
      <c r="E15" s="45"/>
      <c r="F15" s="46"/>
      <c r="G15" s="45"/>
      <c r="H15" s="45"/>
      <c r="I15" s="45"/>
      <c r="J15" s="47"/>
      <c r="K15" s="57"/>
    </row>
    <row r="16" spans="1:11" s="2" customFormat="1" ht="14.25" customHeight="1">
      <c r="A16" s="6"/>
      <c r="B16" s="49" t="s">
        <v>65</v>
      </c>
      <c r="C16" s="66" t="s">
        <v>24</v>
      </c>
      <c r="D16" s="50">
        <v>1</v>
      </c>
      <c r="E16" s="51">
        <v>13.4</v>
      </c>
      <c r="F16" s="52">
        <v>12.4</v>
      </c>
      <c r="G16" s="53"/>
      <c r="H16" s="54"/>
      <c r="I16" s="55"/>
      <c r="J16" s="81">
        <f>F16*E16*D16</f>
        <v>166.16</v>
      </c>
      <c r="K16" s="57"/>
    </row>
    <row r="17" spans="1:11">
      <c r="A17" s="8"/>
      <c r="B17" s="58"/>
      <c r="C17" s="78"/>
      <c r="D17" s="50"/>
      <c r="E17" s="51"/>
      <c r="F17" s="79"/>
      <c r="G17" s="53"/>
      <c r="H17" s="59"/>
      <c r="I17" s="60"/>
      <c r="J17" s="82"/>
      <c r="K17" s="57"/>
    </row>
    <row r="18" spans="1:11">
      <c r="A18" s="8"/>
      <c r="B18" s="61"/>
      <c r="C18" s="66" t="s">
        <v>24</v>
      </c>
      <c r="D18" s="50">
        <v>1</v>
      </c>
      <c r="E18" s="51">
        <v>2.4</v>
      </c>
      <c r="F18" s="52">
        <v>1.3</v>
      </c>
      <c r="G18" s="53"/>
      <c r="H18" s="54"/>
      <c r="I18" s="55"/>
      <c r="J18" s="81">
        <f>F18*E18*D18</f>
        <v>3.12</v>
      </c>
      <c r="K18" s="57"/>
    </row>
    <row r="19" spans="1:11" ht="14.25" customHeight="1">
      <c r="A19" s="8"/>
      <c r="B19" s="75"/>
      <c r="C19" s="70"/>
      <c r="D19" s="68"/>
      <c r="E19" s="51"/>
      <c r="F19" s="52"/>
      <c r="G19" s="52"/>
      <c r="H19" s="59"/>
      <c r="I19" s="60"/>
      <c r="J19" s="65"/>
      <c r="K19" s="63"/>
    </row>
    <row r="20" spans="1:11" ht="14.25" customHeight="1">
      <c r="A20" s="8"/>
      <c r="B20" s="75"/>
      <c r="C20" s="70"/>
      <c r="D20" s="68"/>
      <c r="E20" s="51"/>
      <c r="F20" s="52"/>
      <c r="G20" s="52"/>
      <c r="H20" s="59"/>
      <c r="I20" s="60"/>
      <c r="J20" s="65"/>
      <c r="K20" s="63"/>
    </row>
    <row r="21" spans="1:11" ht="14.25" customHeight="1">
      <c r="A21" s="8"/>
      <c r="B21" s="75"/>
      <c r="C21" s="70"/>
      <c r="D21" s="77"/>
      <c r="E21" s="51"/>
      <c r="F21" s="52"/>
      <c r="G21" s="80"/>
      <c r="H21" s="59"/>
      <c r="I21" s="60"/>
      <c r="J21" s="65"/>
      <c r="K21" s="63"/>
    </row>
    <row r="22" spans="1:11" ht="14.25" customHeight="1">
      <c r="A22" s="8"/>
      <c r="B22" s="75"/>
      <c r="C22" s="70"/>
      <c r="D22" s="77"/>
      <c r="E22" s="51"/>
      <c r="F22" s="52"/>
      <c r="G22" s="80"/>
      <c r="H22" s="59"/>
      <c r="I22" s="60"/>
      <c r="J22" s="65"/>
      <c r="K22" s="63"/>
    </row>
    <row r="23" spans="1:11" ht="14.25" customHeight="1">
      <c r="A23" s="8"/>
      <c r="B23" s="75"/>
      <c r="C23" s="70"/>
      <c r="D23" s="77"/>
      <c r="E23" s="51"/>
      <c r="F23" s="52"/>
      <c r="G23" s="80"/>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75" thickBot="1">
      <c r="A26" s="17"/>
      <c r="B26" s="18" t="s">
        <v>12</v>
      </c>
      <c r="C26" s="19"/>
      <c r="D26" s="20"/>
      <c r="E26" s="21"/>
      <c r="F26" s="22"/>
      <c r="G26" s="23"/>
      <c r="H26" s="24"/>
      <c r="I26" s="24"/>
      <c r="J26" s="64">
        <f>SUM(J16:J25)</f>
        <v>169.28</v>
      </c>
      <c r="K26" s="25"/>
    </row>
    <row r="27" spans="1:11" ht="16.5" thickTop="1">
      <c r="A27" s="26"/>
      <c r="B27" s="27" t="s">
        <v>13</v>
      </c>
      <c r="C27" s="28"/>
      <c r="D27" s="29"/>
      <c r="E27" s="30"/>
      <c r="F27" s="1"/>
      <c r="G27" s="30"/>
      <c r="H27" s="28"/>
      <c r="I27" s="28"/>
      <c r="J27" s="28" t="s">
        <v>14</v>
      </c>
      <c r="K27" s="31"/>
    </row>
    <row r="28" spans="1:11" ht="15.75">
      <c r="A28" s="32"/>
      <c r="B28" s="33" t="s">
        <v>15</v>
      </c>
      <c r="C28" s="34"/>
      <c r="D28" s="35"/>
      <c r="E28" s="34"/>
      <c r="F28" s="3"/>
      <c r="G28" s="34"/>
      <c r="H28" s="34"/>
      <c r="I28" s="34"/>
      <c r="J28" s="33" t="s">
        <v>16</v>
      </c>
      <c r="K28"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560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5601" r:id="rId4"/>
      </mc:Fallback>
    </mc:AlternateContent>
  </oleObjec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2C528-CDF2-402F-84D5-1990BC9D7BB8}">
  <sheetPr>
    <pageSetUpPr fitToPage="1"/>
  </sheetPr>
  <dimension ref="A1:K40"/>
  <sheetViews>
    <sheetView view="pageBreakPreview" topLeftCell="A7" zoomScale="115" zoomScaleSheetLayoutView="115" workbookViewId="0">
      <selection activeCell="G23" sqref="G23"/>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73</v>
      </c>
      <c r="B9" s="141"/>
      <c r="C9" s="141"/>
      <c r="D9" s="142">
        <v>96</v>
      </c>
      <c r="E9" s="142"/>
      <c r="F9" s="143" t="s">
        <v>22</v>
      </c>
      <c r="G9" s="143"/>
      <c r="H9" s="144" t="s">
        <v>23</v>
      </c>
      <c r="I9" s="143"/>
      <c r="J9" s="143"/>
      <c r="K9" s="41" t="s">
        <v>21</v>
      </c>
    </row>
    <row r="10" spans="1:11" s="4" customFormat="1" ht="50.25" customHeight="1" thickBot="1">
      <c r="A10" s="145" t="s">
        <v>52</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ht="18.75">
      <c r="A14" s="6"/>
      <c r="B14" s="148" t="s">
        <v>53</v>
      </c>
      <c r="C14" s="149"/>
      <c r="D14" s="149"/>
      <c r="E14" s="149"/>
      <c r="F14" s="149"/>
      <c r="G14" s="149"/>
      <c r="H14" s="149"/>
      <c r="I14" s="149"/>
      <c r="J14" s="150"/>
      <c r="K14" s="57"/>
    </row>
    <row r="15" spans="1:11" ht="15.75">
      <c r="A15" s="8"/>
      <c r="B15" s="69"/>
      <c r="C15" s="7"/>
      <c r="D15" s="50"/>
      <c r="E15" s="51"/>
      <c r="F15" s="52"/>
      <c r="G15" s="53"/>
      <c r="H15" s="59"/>
      <c r="I15" s="60"/>
      <c r="J15" s="65"/>
      <c r="K15" s="57"/>
    </row>
    <row r="16" spans="1:11">
      <c r="A16" s="8"/>
      <c r="B16" s="107" t="s">
        <v>39</v>
      </c>
      <c r="C16" s="66"/>
      <c r="D16" s="50"/>
      <c r="E16" s="51"/>
      <c r="F16" s="52"/>
      <c r="G16" s="52"/>
      <c r="H16" s="59"/>
      <c r="I16" s="60"/>
      <c r="J16" s="65"/>
      <c r="K16" s="57"/>
    </row>
    <row r="17" spans="1:11">
      <c r="A17" s="8"/>
      <c r="B17" s="61" t="s">
        <v>33</v>
      </c>
      <c r="C17" s="66" t="s">
        <v>72</v>
      </c>
      <c r="D17" s="50">
        <v>2</v>
      </c>
      <c r="E17" s="51">
        <v>4.4000000000000004</v>
      </c>
      <c r="F17" s="52"/>
      <c r="G17" s="52"/>
      <c r="H17" s="59"/>
      <c r="I17" s="60"/>
      <c r="J17" s="65">
        <f t="shared" ref="J17:J31" si="0">E17*D17</f>
        <v>8.8000000000000007</v>
      </c>
      <c r="K17" s="57"/>
    </row>
    <row r="18" spans="1:11">
      <c r="A18" s="8"/>
      <c r="B18" s="61"/>
      <c r="C18" s="66"/>
      <c r="D18" s="50"/>
      <c r="E18" s="51"/>
      <c r="F18" s="52"/>
      <c r="G18" s="80"/>
      <c r="H18" s="59"/>
      <c r="I18" s="60"/>
      <c r="J18" s="65"/>
      <c r="K18" s="57"/>
    </row>
    <row r="19" spans="1:11">
      <c r="A19" s="8"/>
      <c r="B19" s="61" t="s">
        <v>34</v>
      </c>
      <c r="C19" s="66" t="s">
        <v>72</v>
      </c>
      <c r="D19" s="50">
        <v>1</v>
      </c>
      <c r="E19" s="51">
        <v>1.45</v>
      </c>
      <c r="F19" s="52"/>
      <c r="G19" s="52"/>
      <c r="H19" s="59"/>
      <c r="I19" s="60"/>
      <c r="J19" s="65">
        <f t="shared" si="0"/>
        <v>1.45</v>
      </c>
      <c r="K19" s="57"/>
    </row>
    <row r="20" spans="1:11">
      <c r="A20" s="8"/>
      <c r="B20" s="61"/>
      <c r="C20" s="66"/>
      <c r="D20" s="50"/>
      <c r="E20" s="51"/>
      <c r="F20" s="52"/>
      <c r="G20" s="80"/>
      <c r="H20" s="59"/>
      <c r="I20" s="60"/>
      <c r="J20" s="65"/>
      <c r="K20" s="57"/>
    </row>
    <row r="21" spans="1:11">
      <c r="A21" s="8"/>
      <c r="B21" s="61" t="s">
        <v>57</v>
      </c>
      <c r="C21" s="66" t="s">
        <v>72</v>
      </c>
      <c r="D21" s="50">
        <v>1</v>
      </c>
      <c r="E21" s="51">
        <v>1.7</v>
      </c>
      <c r="F21" s="52"/>
      <c r="G21" s="52"/>
      <c r="H21" s="59"/>
      <c r="I21" s="60"/>
      <c r="J21" s="65">
        <f t="shared" ref="J21:J22" si="1">E21*D21</f>
        <v>1.7</v>
      </c>
      <c r="K21" s="57"/>
    </row>
    <row r="22" spans="1:11">
      <c r="A22" s="8"/>
      <c r="B22" s="61"/>
      <c r="C22" s="66"/>
      <c r="D22" s="50"/>
      <c r="E22" s="51"/>
      <c r="F22" s="52"/>
      <c r="G22" s="80"/>
      <c r="H22" s="59"/>
      <c r="I22" s="60"/>
      <c r="J22" s="65"/>
      <c r="K22" s="57"/>
    </row>
    <row r="23" spans="1:11">
      <c r="A23" s="8"/>
      <c r="B23" s="61" t="s">
        <v>93</v>
      </c>
      <c r="C23" s="66" t="s">
        <v>72</v>
      </c>
      <c r="D23" s="50">
        <v>1</v>
      </c>
      <c r="E23" s="51">
        <v>1</v>
      </c>
      <c r="F23" s="52"/>
      <c r="G23" s="52"/>
      <c r="H23" s="59"/>
      <c r="I23" s="60"/>
      <c r="J23" s="65">
        <f t="shared" si="0"/>
        <v>1</v>
      </c>
      <c r="K23" s="57"/>
    </row>
    <row r="24" spans="1:11">
      <c r="A24" s="8"/>
      <c r="B24" s="61"/>
      <c r="C24" s="66"/>
      <c r="D24" s="50"/>
      <c r="E24" s="51"/>
      <c r="F24" s="52"/>
      <c r="G24" s="80"/>
      <c r="H24" s="59"/>
      <c r="I24" s="60"/>
      <c r="J24" s="65"/>
      <c r="K24" s="57"/>
    </row>
    <row r="25" spans="1:11">
      <c r="A25" s="8"/>
      <c r="B25" s="61" t="s">
        <v>94</v>
      </c>
      <c r="C25" s="66" t="s">
        <v>72</v>
      </c>
      <c r="D25" s="50">
        <v>1</v>
      </c>
      <c r="E25" s="51">
        <v>2.6</v>
      </c>
      <c r="F25" s="52"/>
      <c r="G25" s="52"/>
      <c r="H25" s="59"/>
      <c r="I25" s="60"/>
      <c r="J25" s="65">
        <f t="shared" si="0"/>
        <v>2.6</v>
      </c>
      <c r="K25" s="57"/>
    </row>
    <row r="26" spans="1:11">
      <c r="A26" s="8"/>
      <c r="B26" s="61"/>
      <c r="C26" s="66"/>
      <c r="D26" s="50"/>
      <c r="E26" s="51"/>
      <c r="F26" s="52"/>
      <c r="G26" s="80"/>
      <c r="H26" s="59"/>
      <c r="I26" s="60"/>
      <c r="J26" s="65"/>
      <c r="K26" s="57"/>
    </row>
    <row r="27" spans="1:11">
      <c r="A27" s="8"/>
      <c r="B27" s="61" t="s">
        <v>95</v>
      </c>
      <c r="C27" s="66" t="s">
        <v>72</v>
      </c>
      <c r="D27" s="50">
        <v>1</v>
      </c>
      <c r="E27" s="51">
        <v>9.6</v>
      </c>
      <c r="F27" s="52"/>
      <c r="G27" s="52"/>
      <c r="H27" s="59"/>
      <c r="I27" s="60"/>
      <c r="J27" s="65">
        <f t="shared" si="0"/>
        <v>9.6</v>
      </c>
      <c r="K27" s="57"/>
    </row>
    <row r="28" spans="1:11">
      <c r="A28" s="8"/>
      <c r="B28" s="61"/>
      <c r="C28" s="66"/>
      <c r="D28" s="50"/>
      <c r="E28" s="51"/>
      <c r="F28" s="52"/>
      <c r="G28" s="80"/>
      <c r="H28" s="59"/>
      <c r="I28" s="60"/>
      <c r="J28" s="65"/>
      <c r="K28" s="57"/>
    </row>
    <row r="29" spans="1:11">
      <c r="A29" s="8"/>
      <c r="B29" s="61" t="s">
        <v>96</v>
      </c>
      <c r="C29" s="66" t="s">
        <v>72</v>
      </c>
      <c r="D29" s="50">
        <v>1</v>
      </c>
      <c r="E29" s="51">
        <v>10.199999999999999</v>
      </c>
      <c r="F29" s="52"/>
      <c r="G29" s="52"/>
      <c r="H29" s="59"/>
      <c r="I29" s="60"/>
      <c r="J29" s="65">
        <f t="shared" si="0"/>
        <v>10.199999999999999</v>
      </c>
      <c r="K29" s="57"/>
    </row>
    <row r="30" spans="1:11">
      <c r="A30" s="8"/>
      <c r="B30" s="61"/>
      <c r="C30" s="66"/>
      <c r="D30" s="50"/>
      <c r="E30" s="51"/>
      <c r="F30" s="52"/>
      <c r="G30" s="80"/>
      <c r="H30" s="59"/>
      <c r="I30" s="60"/>
      <c r="J30" s="65"/>
      <c r="K30" s="57"/>
    </row>
    <row r="31" spans="1:11" ht="14.25" customHeight="1">
      <c r="A31" s="8"/>
      <c r="B31" s="61" t="s">
        <v>97</v>
      </c>
      <c r="C31" s="66" t="s">
        <v>72</v>
      </c>
      <c r="D31" s="50">
        <v>1</v>
      </c>
      <c r="E31" s="51">
        <v>13.8</v>
      </c>
      <c r="F31" s="52"/>
      <c r="G31" s="52"/>
      <c r="H31" s="59"/>
      <c r="I31" s="60"/>
      <c r="J31" s="65">
        <f t="shared" si="0"/>
        <v>13.8</v>
      </c>
      <c r="K31" s="63"/>
    </row>
    <row r="32" spans="1:11" ht="14.25" customHeight="1">
      <c r="A32" s="8"/>
      <c r="B32" s="61"/>
      <c r="C32" s="66"/>
      <c r="D32" s="62"/>
      <c r="E32" s="51"/>
      <c r="F32" s="52"/>
      <c r="G32" s="80"/>
      <c r="H32" s="59"/>
      <c r="I32" s="60"/>
      <c r="J32" s="65"/>
      <c r="K32" s="63"/>
    </row>
    <row r="33" spans="1:11" ht="14.25" customHeight="1">
      <c r="A33" s="8"/>
      <c r="B33" s="61"/>
      <c r="C33" s="66"/>
      <c r="D33" s="62"/>
      <c r="E33" s="51"/>
      <c r="F33" s="52"/>
      <c r="G33" s="80"/>
      <c r="H33" s="59"/>
      <c r="I33" s="60"/>
      <c r="J33" s="65"/>
      <c r="K33" s="63"/>
    </row>
    <row r="34" spans="1:11" ht="14.25" customHeight="1">
      <c r="A34" s="8"/>
      <c r="B34" s="61"/>
      <c r="C34" s="66"/>
      <c r="D34" s="62"/>
      <c r="E34" s="51"/>
      <c r="F34" s="52"/>
      <c r="G34" s="80"/>
      <c r="H34" s="59"/>
      <c r="I34" s="60"/>
      <c r="J34" s="65"/>
      <c r="K34" s="63"/>
    </row>
    <row r="35" spans="1:11" ht="14.25" customHeight="1">
      <c r="A35" s="8"/>
      <c r="B35" s="75"/>
      <c r="C35" s="70"/>
      <c r="D35" s="77"/>
      <c r="E35" s="51"/>
      <c r="F35" s="52"/>
      <c r="G35" s="53"/>
      <c r="H35" s="59"/>
      <c r="I35" s="60"/>
      <c r="J35" s="65"/>
      <c r="K35" s="63"/>
    </row>
    <row r="36" spans="1:11">
      <c r="A36" s="8"/>
      <c r="B36" s="58"/>
      <c r="C36" s="50"/>
      <c r="D36" s="62"/>
      <c r="E36" s="52"/>
      <c r="F36" s="52"/>
      <c r="G36" s="53"/>
      <c r="H36" s="59"/>
      <c r="I36" s="60"/>
      <c r="J36" s="56"/>
      <c r="K36" s="63"/>
    </row>
    <row r="37" spans="1:11">
      <c r="A37" s="9"/>
      <c r="B37" s="10"/>
      <c r="C37" s="11"/>
      <c r="D37" s="12"/>
      <c r="E37" s="13"/>
      <c r="F37" s="13"/>
      <c r="G37" s="13"/>
      <c r="H37" s="14"/>
      <c r="I37" s="15"/>
      <c r="J37" s="15"/>
      <c r="K37" s="16"/>
    </row>
    <row r="38" spans="1:11" ht="15.75" thickBot="1">
      <c r="A38" s="17"/>
      <c r="B38" s="18" t="s">
        <v>12</v>
      </c>
      <c r="C38" s="19"/>
      <c r="D38" s="20"/>
      <c r="E38" s="21"/>
      <c r="F38" s="22"/>
      <c r="G38" s="23"/>
      <c r="H38" s="24"/>
      <c r="I38" s="24"/>
      <c r="J38" s="64">
        <f>SUM(J15:J37)</f>
        <v>49.149999999999991</v>
      </c>
      <c r="K38" s="25"/>
    </row>
    <row r="39" spans="1:11" ht="16.5" thickTop="1">
      <c r="A39" s="26"/>
      <c r="B39" s="27" t="s">
        <v>13</v>
      </c>
      <c r="C39" s="28"/>
      <c r="D39" s="29"/>
      <c r="E39" s="30"/>
      <c r="F39" s="1"/>
      <c r="G39" s="30"/>
      <c r="H39" s="28"/>
      <c r="I39" s="28"/>
      <c r="J39" s="28" t="s">
        <v>14</v>
      </c>
      <c r="K39" s="31"/>
    </row>
    <row r="40" spans="1:11" ht="15.75">
      <c r="A40" s="32"/>
      <c r="B40" s="33" t="s">
        <v>15</v>
      </c>
      <c r="C40" s="34"/>
      <c r="D40" s="35"/>
      <c r="E40" s="34"/>
      <c r="F40" s="3"/>
      <c r="G40" s="34"/>
      <c r="H40" s="34"/>
      <c r="I40" s="34"/>
      <c r="J40" s="33" t="s">
        <v>16</v>
      </c>
      <c r="K40"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686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6865" r:id="rId4"/>
      </mc:Fallback>
    </mc:AlternateContent>
  </oleObjec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D140-E47E-4FD1-8569-A91E0EA07EC9}">
  <sheetPr>
    <pageSetUpPr fitToPage="1"/>
  </sheetPr>
  <dimension ref="A1:K45"/>
  <sheetViews>
    <sheetView view="pageBreakPreview" zoomScale="115" zoomScaleSheetLayoutView="115" workbookViewId="0">
      <selection activeCell="G30" sqref="G3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v>94</v>
      </c>
      <c r="E9" s="142"/>
      <c r="F9" s="143" t="s">
        <v>22</v>
      </c>
      <c r="G9" s="143"/>
      <c r="H9" s="144" t="s">
        <v>23</v>
      </c>
      <c r="I9" s="143"/>
      <c r="J9" s="143"/>
      <c r="K9" s="41" t="s">
        <v>21</v>
      </c>
    </row>
    <row r="10" spans="1:11" s="4" customFormat="1" ht="50.25" customHeight="1" thickBot="1">
      <c r="A10" s="145" t="s">
        <v>51</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ht="18.75">
      <c r="A14" s="6"/>
      <c r="B14" s="148" t="s">
        <v>49</v>
      </c>
      <c r="C14" s="149"/>
      <c r="D14" s="149"/>
      <c r="E14" s="149"/>
      <c r="F14" s="149"/>
      <c r="G14" s="149"/>
      <c r="H14" s="149"/>
      <c r="I14" s="149"/>
      <c r="J14" s="150"/>
      <c r="K14" s="57"/>
    </row>
    <row r="15" spans="1:11" ht="15.75">
      <c r="A15" s="8"/>
      <c r="B15" s="69"/>
      <c r="C15" s="7"/>
      <c r="D15" s="50"/>
      <c r="E15" s="51"/>
      <c r="F15" s="52"/>
      <c r="G15" s="53"/>
      <c r="H15" s="59"/>
      <c r="I15" s="60"/>
      <c r="J15" s="65"/>
      <c r="K15" s="57"/>
    </row>
    <row r="16" spans="1:11">
      <c r="A16" s="8"/>
      <c r="B16" s="61" t="s">
        <v>33</v>
      </c>
      <c r="C16" s="66" t="s">
        <v>24</v>
      </c>
      <c r="D16" s="50">
        <v>2</v>
      </c>
      <c r="E16" s="51">
        <v>4.4000000000000004</v>
      </c>
      <c r="F16" s="52"/>
      <c r="G16" s="52">
        <v>5.4</v>
      </c>
      <c r="H16" s="59"/>
      <c r="I16" s="60"/>
      <c r="J16" s="65">
        <f>G16*E16*D16</f>
        <v>47.52000000000001</v>
      </c>
      <c r="K16" s="57"/>
    </row>
    <row r="17" spans="1:11">
      <c r="A17" s="8"/>
      <c r="B17" s="61"/>
      <c r="C17" s="66"/>
      <c r="D17" s="50"/>
      <c r="E17" s="51"/>
      <c r="F17" s="52"/>
      <c r="G17" s="80"/>
      <c r="H17" s="59"/>
      <c r="I17" s="60"/>
      <c r="J17" s="65"/>
      <c r="K17" s="57"/>
    </row>
    <row r="18" spans="1:11">
      <c r="A18" s="8"/>
      <c r="B18" s="61" t="s">
        <v>34</v>
      </c>
      <c r="C18" s="66" t="s">
        <v>24</v>
      </c>
      <c r="D18" s="50">
        <v>2</v>
      </c>
      <c r="E18" s="51">
        <v>3</v>
      </c>
      <c r="F18" s="52"/>
      <c r="G18" s="52">
        <v>5.4</v>
      </c>
      <c r="H18" s="59"/>
      <c r="I18" s="60"/>
      <c r="J18" s="65">
        <f t="shared" ref="J18" si="0">G18*E18*D18</f>
        <v>32.400000000000006</v>
      </c>
      <c r="K18" s="57"/>
    </row>
    <row r="19" spans="1:11">
      <c r="A19" s="8"/>
      <c r="B19" s="61"/>
      <c r="C19" s="66"/>
      <c r="D19" s="50"/>
      <c r="E19" s="51"/>
      <c r="F19" s="52"/>
      <c r="G19" s="80"/>
      <c r="H19" s="59"/>
      <c r="I19" s="60"/>
      <c r="J19" s="65"/>
      <c r="K19" s="57"/>
    </row>
    <row r="20" spans="1:11">
      <c r="A20" s="8"/>
      <c r="B20" s="61" t="s">
        <v>57</v>
      </c>
      <c r="C20" s="66" t="s">
        <v>24</v>
      </c>
      <c r="D20" s="50">
        <v>1</v>
      </c>
      <c r="E20" s="51">
        <v>4</v>
      </c>
      <c r="F20" s="52"/>
      <c r="G20" s="52">
        <v>5.4</v>
      </c>
      <c r="H20" s="59"/>
      <c r="I20" s="60"/>
      <c r="J20" s="65">
        <f t="shared" ref="J20" si="1">G20*E20*D20</f>
        <v>21.6</v>
      </c>
      <c r="K20" s="57"/>
    </row>
    <row r="21" spans="1:11">
      <c r="A21" s="8"/>
      <c r="B21" s="61"/>
      <c r="C21" s="66"/>
      <c r="D21" s="50"/>
      <c r="E21" s="51"/>
      <c r="F21" s="52"/>
      <c r="G21" s="80"/>
      <c r="H21" s="59"/>
      <c r="I21" s="60"/>
      <c r="J21" s="65"/>
      <c r="K21" s="57"/>
    </row>
    <row r="22" spans="1:11">
      <c r="A22" s="8"/>
      <c r="B22" s="61" t="s">
        <v>93</v>
      </c>
      <c r="C22" s="66" t="s">
        <v>58</v>
      </c>
      <c r="D22" s="50">
        <v>1</v>
      </c>
      <c r="E22" s="51">
        <v>2.6</v>
      </c>
      <c r="F22" s="52"/>
      <c r="G22" s="52">
        <v>5.4</v>
      </c>
      <c r="H22" s="59"/>
      <c r="I22" s="60"/>
      <c r="J22" s="65">
        <f t="shared" ref="J22" si="2">G22*E22*D22</f>
        <v>14.040000000000001</v>
      </c>
      <c r="K22" s="57"/>
    </row>
    <row r="23" spans="1:11">
      <c r="A23" s="8"/>
      <c r="B23" s="61"/>
      <c r="C23" s="66"/>
      <c r="D23" s="50"/>
      <c r="E23" s="51"/>
      <c r="F23" s="52"/>
      <c r="G23" s="80"/>
      <c r="H23" s="59"/>
      <c r="I23" s="60"/>
      <c r="J23" s="65"/>
      <c r="K23" s="57"/>
    </row>
    <row r="24" spans="1:11">
      <c r="A24" s="8"/>
      <c r="B24" s="61" t="s">
        <v>94</v>
      </c>
      <c r="C24" s="66" t="s">
        <v>58</v>
      </c>
      <c r="D24" s="50">
        <v>1</v>
      </c>
      <c r="E24" s="51">
        <v>4.2</v>
      </c>
      <c r="F24" s="52"/>
      <c r="G24" s="52">
        <v>5.4</v>
      </c>
      <c r="H24" s="59"/>
      <c r="I24" s="60"/>
      <c r="J24" s="65">
        <f t="shared" ref="J24" si="3">G24*E24*D24</f>
        <v>22.680000000000003</v>
      </c>
      <c r="K24" s="57"/>
    </row>
    <row r="25" spans="1:11">
      <c r="A25" s="8"/>
      <c r="B25" s="61"/>
      <c r="C25" s="66"/>
      <c r="D25" s="50"/>
      <c r="E25" s="51"/>
      <c r="F25" s="52"/>
      <c r="G25" s="80"/>
      <c r="H25" s="59"/>
      <c r="I25" s="60"/>
      <c r="J25" s="65"/>
      <c r="K25" s="57"/>
    </row>
    <row r="26" spans="1:11">
      <c r="A26" s="8"/>
      <c r="B26" s="61" t="s">
        <v>95</v>
      </c>
      <c r="C26" s="66" t="s">
        <v>58</v>
      </c>
      <c r="D26" s="50">
        <v>1</v>
      </c>
      <c r="E26" s="51">
        <v>9.6</v>
      </c>
      <c r="F26" s="52"/>
      <c r="G26" s="52">
        <v>5.4</v>
      </c>
      <c r="H26" s="59"/>
      <c r="I26" s="60"/>
      <c r="J26" s="65">
        <f t="shared" ref="J26" si="4">G26*E26*D26</f>
        <v>51.84</v>
      </c>
      <c r="K26" s="57"/>
    </row>
    <row r="27" spans="1:11">
      <c r="A27" s="8"/>
      <c r="B27" s="61"/>
      <c r="C27" s="66"/>
      <c r="D27" s="50"/>
      <c r="E27" s="51"/>
      <c r="F27" s="52"/>
      <c r="G27" s="80"/>
      <c r="H27" s="59"/>
      <c r="I27" s="60"/>
      <c r="J27" s="65"/>
      <c r="K27" s="57"/>
    </row>
    <row r="28" spans="1:11">
      <c r="A28" s="8"/>
      <c r="B28" s="61" t="s">
        <v>96</v>
      </c>
      <c r="C28" s="66" t="s">
        <v>58</v>
      </c>
      <c r="D28" s="50">
        <v>1</v>
      </c>
      <c r="E28" s="51">
        <v>10.199999999999999</v>
      </c>
      <c r="F28" s="52"/>
      <c r="G28" s="52">
        <v>5.4</v>
      </c>
      <c r="H28" s="59"/>
      <c r="I28" s="60"/>
      <c r="J28" s="65">
        <f t="shared" ref="J28" si="5">G28*E28*D28</f>
        <v>55.08</v>
      </c>
      <c r="K28" s="57"/>
    </row>
    <row r="29" spans="1:11">
      <c r="A29" s="8"/>
      <c r="B29" s="61"/>
      <c r="C29" s="66"/>
      <c r="D29" s="50"/>
      <c r="E29" s="51"/>
      <c r="F29" s="52"/>
      <c r="G29" s="80"/>
      <c r="H29" s="59"/>
      <c r="I29" s="60"/>
      <c r="J29" s="65"/>
      <c r="K29" s="57"/>
    </row>
    <row r="30" spans="1:11">
      <c r="A30" s="8"/>
      <c r="B30" s="61" t="s">
        <v>97</v>
      </c>
      <c r="C30" s="66" t="s">
        <v>58</v>
      </c>
      <c r="D30" s="50">
        <v>1</v>
      </c>
      <c r="E30" s="51">
        <v>13.8</v>
      </c>
      <c r="F30" s="52"/>
      <c r="G30" s="52">
        <v>5.4</v>
      </c>
      <c r="H30" s="59"/>
      <c r="I30" s="60"/>
      <c r="J30" s="65">
        <f t="shared" ref="J30" si="6">G30*E30*D30</f>
        <v>74.52000000000001</v>
      </c>
      <c r="K30" s="57"/>
    </row>
    <row r="31" spans="1:11">
      <c r="A31" s="8"/>
      <c r="B31" s="61"/>
      <c r="C31" s="66"/>
      <c r="D31" s="50"/>
      <c r="E31" s="51"/>
      <c r="F31" s="52"/>
      <c r="G31" s="80"/>
      <c r="H31" s="59"/>
      <c r="I31" s="60"/>
      <c r="J31" s="65"/>
      <c r="K31" s="57"/>
    </row>
    <row r="32" spans="1:11">
      <c r="A32" s="8"/>
      <c r="B32" s="67" t="s">
        <v>30</v>
      </c>
      <c r="C32" s="50"/>
      <c r="D32" s="50"/>
      <c r="E32" s="51"/>
      <c r="F32" s="52"/>
      <c r="G32" s="53"/>
      <c r="H32" s="59"/>
      <c r="I32" s="60"/>
      <c r="J32" s="65"/>
      <c r="K32" s="57"/>
    </row>
    <row r="33" spans="1:11">
      <c r="A33" s="8"/>
      <c r="B33" s="75" t="s">
        <v>32</v>
      </c>
      <c r="C33" s="70" t="s">
        <v>27</v>
      </c>
      <c r="D33" s="68">
        <v>-2</v>
      </c>
      <c r="E33" s="95">
        <v>1.5</v>
      </c>
      <c r="F33" s="96"/>
      <c r="G33" s="96">
        <v>2.2999999999999998</v>
      </c>
      <c r="H33" s="97"/>
      <c r="I33" s="97"/>
      <c r="J33" s="98">
        <f>G33*E33*D33</f>
        <v>-6.8999999999999995</v>
      </c>
      <c r="K33" s="57"/>
    </row>
    <row r="34" spans="1:11">
      <c r="A34" s="8"/>
      <c r="B34" s="75" t="s">
        <v>36</v>
      </c>
      <c r="C34" s="70" t="s">
        <v>27</v>
      </c>
      <c r="D34" s="68">
        <v>-1</v>
      </c>
      <c r="E34" s="95">
        <v>1</v>
      </c>
      <c r="F34" s="96"/>
      <c r="G34" s="96">
        <v>2.2000000000000002</v>
      </c>
      <c r="H34" s="97"/>
      <c r="I34" s="97"/>
      <c r="J34" s="98">
        <f t="shared" ref="J34" si="7">G34*E34*D34</f>
        <v>-2.2000000000000002</v>
      </c>
      <c r="K34" s="57"/>
    </row>
    <row r="35" spans="1:11">
      <c r="A35" s="8"/>
      <c r="B35" s="49"/>
      <c r="C35" s="76"/>
      <c r="D35" s="50"/>
      <c r="E35" s="95"/>
      <c r="F35" s="96"/>
      <c r="G35" s="99"/>
      <c r="H35" s="97"/>
      <c r="I35" s="97"/>
      <c r="J35" s="98"/>
      <c r="K35" s="57"/>
    </row>
    <row r="36" spans="1:11">
      <c r="A36" s="8"/>
      <c r="B36" s="67" t="s">
        <v>31</v>
      </c>
      <c r="C36" s="50"/>
      <c r="D36" s="50"/>
      <c r="E36" s="95"/>
      <c r="F36" s="96"/>
      <c r="G36" s="99"/>
      <c r="H36" s="97"/>
      <c r="I36" s="97"/>
      <c r="J36" s="98"/>
      <c r="K36" s="57"/>
    </row>
    <row r="37" spans="1:11">
      <c r="A37" s="8"/>
      <c r="B37" s="75" t="s">
        <v>33</v>
      </c>
      <c r="C37" s="70" t="s">
        <v>27</v>
      </c>
      <c r="D37" s="68">
        <v>-5</v>
      </c>
      <c r="E37" s="95">
        <v>1.6</v>
      </c>
      <c r="F37" s="96"/>
      <c r="G37" s="96">
        <v>1.4</v>
      </c>
      <c r="H37" s="97"/>
      <c r="I37" s="97"/>
      <c r="J37" s="98">
        <f t="shared" ref="J37:J38" si="8">G37*E37*D37</f>
        <v>-11.2</v>
      </c>
      <c r="K37" s="57"/>
    </row>
    <row r="38" spans="1:11">
      <c r="A38" s="8"/>
      <c r="B38" s="75" t="s">
        <v>57</v>
      </c>
      <c r="C38" s="70" t="s">
        <v>27</v>
      </c>
      <c r="D38" s="68">
        <v>-1</v>
      </c>
      <c r="E38" s="95">
        <v>0.8</v>
      </c>
      <c r="F38" s="96"/>
      <c r="G38" s="96">
        <v>0.6</v>
      </c>
      <c r="H38" s="97"/>
      <c r="I38" s="97"/>
      <c r="J38" s="98">
        <f t="shared" si="8"/>
        <v>-0.48</v>
      </c>
      <c r="K38" s="57"/>
    </row>
    <row r="39" spans="1:11" ht="14.25" customHeight="1">
      <c r="A39" s="8"/>
      <c r="B39" s="75"/>
      <c r="C39" s="70"/>
      <c r="D39" s="68"/>
      <c r="E39" s="51"/>
      <c r="F39" s="52"/>
      <c r="G39" s="52"/>
      <c r="H39" s="59"/>
      <c r="I39" s="60"/>
      <c r="J39" s="65"/>
      <c r="K39" s="63"/>
    </row>
    <row r="40" spans="1:11" ht="14.25" customHeight="1">
      <c r="A40" s="8"/>
      <c r="B40" s="75"/>
      <c r="C40" s="70"/>
      <c r="D40" s="77"/>
      <c r="E40" s="51"/>
      <c r="F40" s="52"/>
      <c r="G40" s="53"/>
      <c r="H40" s="59"/>
      <c r="I40" s="60"/>
      <c r="J40" s="65"/>
      <c r="K40" s="63"/>
    </row>
    <row r="41" spans="1:11">
      <c r="A41" s="8"/>
      <c r="B41" s="58"/>
      <c r="C41" s="50"/>
      <c r="D41" s="62"/>
      <c r="E41" s="52"/>
      <c r="F41" s="52"/>
      <c r="G41" s="53"/>
      <c r="H41" s="59"/>
      <c r="I41" s="60"/>
      <c r="J41" s="56"/>
      <c r="K41" s="63"/>
    </row>
    <row r="42" spans="1:11">
      <c r="A42" s="9"/>
      <c r="B42" s="10"/>
      <c r="C42" s="11"/>
      <c r="D42" s="12"/>
      <c r="E42" s="13"/>
      <c r="F42" s="13"/>
      <c r="G42" s="13"/>
      <c r="H42" s="14"/>
      <c r="I42" s="15"/>
      <c r="J42" s="15"/>
      <c r="K42" s="16"/>
    </row>
    <row r="43" spans="1:11" ht="15.75" thickBot="1">
      <c r="A43" s="17"/>
      <c r="B43" s="18" t="s">
        <v>12</v>
      </c>
      <c r="C43" s="19"/>
      <c r="D43" s="20"/>
      <c r="E43" s="21"/>
      <c r="F43" s="22"/>
      <c r="G43" s="23"/>
      <c r="H43" s="24"/>
      <c r="I43" s="24"/>
      <c r="J43" s="64">
        <f>SUM(J15:J42)</f>
        <v>298.90000000000009</v>
      </c>
      <c r="K43" s="25"/>
    </row>
    <row r="44" spans="1:11" ht="16.5" thickTop="1">
      <c r="A44" s="26"/>
      <c r="B44" s="27" t="s">
        <v>13</v>
      </c>
      <c r="C44" s="28"/>
      <c r="D44" s="29"/>
      <c r="E44" s="30"/>
      <c r="F44" s="1"/>
      <c r="G44" s="30"/>
      <c r="H44" s="28"/>
      <c r="I44" s="28"/>
      <c r="J44" s="28" t="s">
        <v>14</v>
      </c>
      <c r="K44" s="31"/>
    </row>
    <row r="45" spans="1:11" ht="15.75">
      <c r="A45" s="32"/>
      <c r="B45" s="33" t="s">
        <v>15</v>
      </c>
      <c r="C45" s="34"/>
      <c r="D45" s="35"/>
      <c r="E45" s="34"/>
      <c r="F45" s="3"/>
      <c r="G45" s="34"/>
      <c r="H45" s="34"/>
      <c r="I45" s="34"/>
      <c r="J45" s="33" t="s">
        <v>16</v>
      </c>
      <c r="K45"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58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5841" r:id="rId4"/>
      </mc:Fallback>
    </mc:AlternateContent>
  </oleObjec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3E20F-8F7B-417D-BEDF-E19A137F12C7}">
  <sheetPr>
    <pageSetUpPr fitToPage="1"/>
  </sheetPr>
  <dimension ref="A1:K44"/>
  <sheetViews>
    <sheetView view="pageBreakPreview" zoomScale="115" zoomScaleSheetLayoutView="115" workbookViewId="0">
      <selection activeCell="G28" sqref="G2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v>93</v>
      </c>
      <c r="E9" s="142"/>
      <c r="F9" s="143" t="s">
        <v>22</v>
      </c>
      <c r="G9" s="143"/>
      <c r="H9" s="144" t="s">
        <v>23</v>
      </c>
      <c r="I9" s="143"/>
      <c r="J9" s="143"/>
      <c r="K9" s="41" t="s">
        <v>21</v>
      </c>
    </row>
    <row r="10" spans="1:11" s="4" customFormat="1" ht="50.25" customHeight="1" thickBot="1">
      <c r="A10" s="145" t="s">
        <v>48</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ht="18.75">
      <c r="A14" s="6"/>
      <c r="B14" s="148" t="s">
        <v>50</v>
      </c>
      <c r="C14" s="149"/>
      <c r="D14" s="149"/>
      <c r="E14" s="149"/>
      <c r="F14" s="149"/>
      <c r="G14" s="149"/>
      <c r="H14" s="149"/>
      <c r="I14" s="149"/>
      <c r="J14" s="150"/>
      <c r="K14" s="57"/>
    </row>
    <row r="15" spans="1:11" ht="15.75">
      <c r="A15" s="8"/>
      <c r="B15" s="69"/>
      <c r="C15" s="7"/>
      <c r="D15" s="50"/>
      <c r="E15" s="51"/>
      <c r="F15" s="52"/>
      <c r="G15" s="53"/>
      <c r="H15" s="59"/>
      <c r="I15" s="60"/>
      <c r="J15" s="65"/>
      <c r="K15" s="57"/>
    </row>
    <row r="16" spans="1:11">
      <c r="A16" s="8"/>
      <c r="B16" s="107" t="s">
        <v>106</v>
      </c>
      <c r="C16" s="66"/>
      <c r="D16" s="50"/>
      <c r="E16" s="51"/>
      <c r="F16" s="52"/>
      <c r="G16" s="52"/>
      <c r="H16" s="59"/>
      <c r="I16" s="60"/>
      <c r="J16" s="65"/>
      <c r="K16" s="57"/>
    </row>
    <row r="17" spans="1:11">
      <c r="A17" s="8"/>
      <c r="B17" s="61" t="s">
        <v>33</v>
      </c>
      <c r="C17" s="66" t="s">
        <v>24</v>
      </c>
      <c r="D17" s="50">
        <v>2</v>
      </c>
      <c r="E17" s="51">
        <v>13.4</v>
      </c>
      <c r="F17" s="52"/>
      <c r="G17" s="52">
        <v>1</v>
      </c>
      <c r="H17" s="59"/>
      <c r="I17" s="60"/>
      <c r="J17" s="65">
        <f>G17*E17*D17</f>
        <v>26.8</v>
      </c>
      <c r="K17" s="57"/>
    </row>
    <row r="18" spans="1:11">
      <c r="A18" s="8"/>
      <c r="B18" s="61"/>
      <c r="C18" s="50"/>
      <c r="D18" s="50"/>
      <c r="E18" s="51"/>
      <c r="F18" s="52"/>
      <c r="G18" s="53"/>
      <c r="H18" s="59"/>
      <c r="I18" s="60"/>
      <c r="J18" s="65"/>
      <c r="K18" s="57"/>
    </row>
    <row r="19" spans="1:11" ht="14.25" customHeight="1">
      <c r="A19" s="8"/>
      <c r="B19" s="61" t="s">
        <v>34</v>
      </c>
      <c r="C19" s="66" t="s">
        <v>24</v>
      </c>
      <c r="D19" s="50">
        <v>1</v>
      </c>
      <c r="E19" s="51">
        <v>12.4</v>
      </c>
      <c r="F19" s="52"/>
      <c r="G19" s="52">
        <v>1</v>
      </c>
      <c r="H19" s="59"/>
      <c r="I19" s="60"/>
      <c r="J19" s="65">
        <f>G19*E19*D19</f>
        <v>12.4</v>
      </c>
      <c r="K19" s="63"/>
    </row>
    <row r="20" spans="1:11" ht="14.25" customHeight="1">
      <c r="A20" s="8"/>
      <c r="B20" s="61"/>
      <c r="C20" s="70"/>
      <c r="D20" s="50"/>
      <c r="E20" s="51"/>
      <c r="F20" s="52"/>
      <c r="G20" s="52"/>
      <c r="H20" s="59"/>
      <c r="I20" s="60"/>
      <c r="J20" s="65"/>
      <c r="K20" s="63"/>
    </row>
    <row r="21" spans="1:11" ht="14.25" customHeight="1">
      <c r="A21" s="8"/>
      <c r="B21" s="61" t="s">
        <v>57</v>
      </c>
      <c r="C21" s="66" t="s">
        <v>58</v>
      </c>
      <c r="D21" s="50">
        <v>1</v>
      </c>
      <c r="E21" s="51">
        <v>1.6</v>
      </c>
      <c r="F21" s="52"/>
      <c r="G21" s="52">
        <v>1</v>
      </c>
      <c r="H21" s="59"/>
      <c r="I21" s="60"/>
      <c r="J21" s="65">
        <f t="shared" ref="J21" si="0">G21*E21*D21</f>
        <v>1.6</v>
      </c>
      <c r="K21" s="63"/>
    </row>
    <row r="22" spans="1:11" ht="14.25" customHeight="1">
      <c r="A22" s="8"/>
      <c r="B22" s="61"/>
      <c r="C22" s="66"/>
      <c r="D22" s="62"/>
      <c r="E22" s="51"/>
      <c r="F22" s="52"/>
      <c r="G22" s="80"/>
      <c r="H22" s="59"/>
      <c r="I22" s="60"/>
      <c r="J22" s="65"/>
      <c r="K22" s="63"/>
    </row>
    <row r="23" spans="1:11" ht="14.25" customHeight="1">
      <c r="A23" s="8"/>
      <c r="B23" s="61" t="s">
        <v>93</v>
      </c>
      <c r="C23" s="66" t="s">
        <v>58</v>
      </c>
      <c r="D23" s="50">
        <v>1</v>
      </c>
      <c r="E23" s="51">
        <v>2.4</v>
      </c>
      <c r="F23" s="52"/>
      <c r="G23" s="52">
        <v>1</v>
      </c>
      <c r="H23" s="59"/>
      <c r="I23" s="60"/>
      <c r="J23" s="65">
        <f t="shared" ref="J23" si="1">G23*E23*D23</f>
        <v>2.4</v>
      </c>
      <c r="K23" s="63"/>
    </row>
    <row r="24" spans="1:11" ht="14.25" customHeight="1">
      <c r="A24" s="8"/>
      <c r="B24" s="61"/>
      <c r="C24" s="66"/>
      <c r="D24" s="62"/>
      <c r="E24" s="51"/>
      <c r="F24" s="52"/>
      <c r="G24" s="80"/>
      <c r="H24" s="59"/>
      <c r="I24" s="60"/>
      <c r="J24" s="65"/>
      <c r="K24" s="63"/>
    </row>
    <row r="25" spans="1:11" ht="14.25" customHeight="1">
      <c r="A25" s="8"/>
      <c r="B25" s="61" t="s">
        <v>94</v>
      </c>
      <c r="C25" s="66" t="s">
        <v>58</v>
      </c>
      <c r="D25" s="50">
        <v>1</v>
      </c>
      <c r="E25" s="51">
        <v>8.4</v>
      </c>
      <c r="F25" s="52"/>
      <c r="G25" s="52">
        <v>1</v>
      </c>
      <c r="H25" s="59"/>
      <c r="I25" s="60"/>
      <c r="J25" s="65">
        <f t="shared" ref="J25" si="2">G25*E25*D25</f>
        <v>8.4</v>
      </c>
      <c r="K25" s="63"/>
    </row>
    <row r="26" spans="1:11" ht="14.25" customHeight="1">
      <c r="A26" s="8"/>
      <c r="B26" s="61"/>
      <c r="C26" s="66"/>
      <c r="D26" s="62"/>
      <c r="E26" s="51"/>
      <c r="F26" s="52"/>
      <c r="G26" s="80"/>
      <c r="H26" s="59"/>
      <c r="I26" s="60"/>
      <c r="J26" s="65"/>
      <c r="K26" s="63"/>
    </row>
    <row r="27" spans="1:11" ht="14.25" customHeight="1">
      <c r="A27" s="8"/>
      <c r="B27" s="61" t="s">
        <v>95</v>
      </c>
      <c r="C27" s="66" t="s">
        <v>58</v>
      </c>
      <c r="D27" s="50">
        <v>2</v>
      </c>
      <c r="E27" s="51">
        <v>1.3</v>
      </c>
      <c r="F27" s="52"/>
      <c r="G27" s="52">
        <v>1</v>
      </c>
      <c r="H27" s="59"/>
      <c r="I27" s="60"/>
      <c r="J27" s="65">
        <f t="shared" ref="J27" si="3">G27*E27*D27</f>
        <v>2.6</v>
      </c>
      <c r="K27" s="63"/>
    </row>
    <row r="28" spans="1:11" ht="14.25" customHeight="1">
      <c r="A28" s="8"/>
      <c r="B28" s="75"/>
      <c r="C28" s="66"/>
      <c r="D28" s="62"/>
      <c r="E28" s="51"/>
      <c r="F28" s="52"/>
      <c r="G28" s="80"/>
      <c r="H28" s="59"/>
      <c r="I28" s="60"/>
      <c r="J28" s="65"/>
      <c r="K28" s="63"/>
    </row>
    <row r="29" spans="1:11" ht="14.25" customHeight="1">
      <c r="A29" s="8"/>
      <c r="B29" s="107" t="s">
        <v>107</v>
      </c>
      <c r="C29" s="66"/>
      <c r="D29" s="62"/>
      <c r="E29" s="51"/>
      <c r="F29" s="52"/>
      <c r="G29" s="80"/>
      <c r="H29" s="59"/>
      <c r="I29" s="60"/>
      <c r="J29" s="65"/>
      <c r="K29" s="63"/>
    </row>
    <row r="30" spans="1:11" ht="14.25" customHeight="1">
      <c r="A30" s="8"/>
      <c r="B30" s="61" t="s">
        <v>33</v>
      </c>
      <c r="C30" s="157" t="s">
        <v>24</v>
      </c>
      <c r="D30" s="50">
        <v>2</v>
      </c>
      <c r="E30" s="51">
        <v>13.4</v>
      </c>
      <c r="F30" s="52"/>
      <c r="G30" s="80">
        <v>0.2</v>
      </c>
      <c r="H30" s="59"/>
      <c r="I30" s="60"/>
      <c r="J30" s="65">
        <f t="shared" ref="J30:J35" si="4">G30*E30*D30</f>
        <v>5.36</v>
      </c>
      <c r="K30" s="63"/>
    </row>
    <row r="31" spans="1:11" ht="14.25" customHeight="1">
      <c r="A31" s="8"/>
      <c r="B31" s="61" t="s">
        <v>34</v>
      </c>
      <c r="C31" s="159"/>
      <c r="D31" s="50">
        <v>1</v>
      </c>
      <c r="E31" s="51">
        <v>12.4</v>
      </c>
      <c r="F31" s="52"/>
      <c r="G31" s="80">
        <v>0.2</v>
      </c>
      <c r="H31" s="59"/>
      <c r="I31" s="60"/>
      <c r="J31" s="65">
        <f t="shared" si="4"/>
        <v>2.4800000000000004</v>
      </c>
      <c r="K31" s="63"/>
    </row>
    <row r="32" spans="1:11" ht="14.25" customHeight="1">
      <c r="A32" s="8"/>
      <c r="B32" s="61" t="s">
        <v>57</v>
      </c>
      <c r="C32" s="159"/>
      <c r="D32" s="50">
        <v>1</v>
      </c>
      <c r="E32" s="51">
        <v>1.6</v>
      </c>
      <c r="F32" s="52"/>
      <c r="G32" s="80">
        <v>0.2</v>
      </c>
      <c r="H32" s="59"/>
      <c r="I32" s="60"/>
      <c r="J32" s="65">
        <f t="shared" si="4"/>
        <v>0.32000000000000006</v>
      </c>
      <c r="K32" s="63"/>
    </row>
    <row r="33" spans="1:11" ht="14.25" customHeight="1">
      <c r="A33" s="8"/>
      <c r="B33" s="61" t="s">
        <v>93</v>
      </c>
      <c r="C33" s="159"/>
      <c r="D33" s="50">
        <v>1</v>
      </c>
      <c r="E33" s="51">
        <v>2.4</v>
      </c>
      <c r="F33" s="52"/>
      <c r="G33" s="80">
        <v>0.2</v>
      </c>
      <c r="H33" s="59"/>
      <c r="I33" s="60"/>
      <c r="J33" s="65">
        <f t="shared" si="4"/>
        <v>0.48</v>
      </c>
      <c r="K33" s="63"/>
    </row>
    <row r="34" spans="1:11" ht="14.25" customHeight="1">
      <c r="A34" s="8"/>
      <c r="B34" s="61" t="s">
        <v>94</v>
      </c>
      <c r="C34" s="159"/>
      <c r="D34" s="50">
        <v>1</v>
      </c>
      <c r="E34" s="51">
        <v>8.4</v>
      </c>
      <c r="F34" s="52"/>
      <c r="G34" s="80">
        <v>0.2</v>
      </c>
      <c r="H34" s="59"/>
      <c r="I34" s="60"/>
      <c r="J34" s="65">
        <f t="shared" si="4"/>
        <v>1.6800000000000002</v>
      </c>
      <c r="K34" s="63"/>
    </row>
    <row r="35" spans="1:11" ht="14.25" customHeight="1">
      <c r="A35" s="8"/>
      <c r="B35" s="61" t="s">
        <v>95</v>
      </c>
      <c r="C35" s="158"/>
      <c r="D35" s="50">
        <v>2</v>
      </c>
      <c r="E35" s="51">
        <v>1.3</v>
      </c>
      <c r="F35" s="52"/>
      <c r="G35" s="80">
        <v>0.2</v>
      </c>
      <c r="H35" s="59"/>
      <c r="I35" s="60"/>
      <c r="J35" s="65">
        <f t="shared" si="4"/>
        <v>0.52</v>
      </c>
      <c r="K35" s="63"/>
    </row>
    <row r="36" spans="1:11" ht="14.25" customHeight="1">
      <c r="A36" s="8"/>
      <c r="B36" s="75"/>
      <c r="C36" s="66"/>
      <c r="D36" s="62"/>
      <c r="E36" s="51"/>
      <c r="F36" s="52"/>
      <c r="G36" s="80"/>
      <c r="H36" s="59"/>
      <c r="I36" s="60"/>
      <c r="J36" s="65"/>
      <c r="K36" s="63"/>
    </row>
    <row r="37" spans="1:11" ht="14.25" customHeight="1">
      <c r="A37" s="8"/>
      <c r="B37" s="75"/>
      <c r="C37" s="66"/>
      <c r="D37" s="62"/>
      <c r="E37" s="51"/>
      <c r="F37" s="52"/>
      <c r="G37" s="80"/>
      <c r="H37" s="59"/>
      <c r="I37" s="60"/>
      <c r="J37" s="65"/>
      <c r="K37" s="63"/>
    </row>
    <row r="38" spans="1:11" ht="14.25" customHeight="1">
      <c r="A38" s="8"/>
      <c r="B38" s="75"/>
      <c r="C38" s="66"/>
      <c r="D38" s="62"/>
      <c r="E38" s="51"/>
      <c r="F38" s="52"/>
      <c r="G38" s="80"/>
      <c r="H38" s="59"/>
      <c r="I38" s="60"/>
      <c r="J38" s="65"/>
      <c r="K38" s="63"/>
    </row>
    <row r="39" spans="1:11" ht="14.25" customHeight="1">
      <c r="A39" s="8"/>
      <c r="B39" s="75"/>
      <c r="C39" s="70"/>
      <c r="D39" s="77"/>
      <c r="E39" s="51"/>
      <c r="F39" s="52"/>
      <c r="G39" s="53"/>
      <c r="H39" s="59"/>
      <c r="I39" s="60"/>
      <c r="J39" s="65"/>
      <c r="K39" s="63"/>
    </row>
    <row r="40" spans="1:11">
      <c r="A40" s="8"/>
      <c r="B40" s="58"/>
      <c r="C40" s="50"/>
      <c r="D40" s="62"/>
      <c r="E40" s="52"/>
      <c r="F40" s="52"/>
      <c r="G40" s="53"/>
      <c r="H40" s="59"/>
      <c r="I40" s="60"/>
      <c r="J40" s="56"/>
      <c r="K40" s="63"/>
    </row>
    <row r="41" spans="1:11">
      <c r="A41" s="9"/>
      <c r="B41" s="10"/>
      <c r="C41" s="11"/>
      <c r="D41" s="12"/>
      <c r="E41" s="13"/>
      <c r="F41" s="13"/>
      <c r="G41" s="13"/>
      <c r="H41" s="14"/>
      <c r="I41" s="15"/>
      <c r="J41" s="15"/>
      <c r="K41" s="16"/>
    </row>
    <row r="42" spans="1:11" ht="15.75" thickBot="1">
      <c r="A42" s="17"/>
      <c r="B42" s="18" t="s">
        <v>12</v>
      </c>
      <c r="C42" s="19"/>
      <c r="D42" s="20"/>
      <c r="E42" s="21"/>
      <c r="F42" s="22"/>
      <c r="G42" s="23"/>
      <c r="H42" s="24"/>
      <c r="I42" s="24"/>
      <c r="J42" s="64">
        <f>SUM(J15:J41)</f>
        <v>65.040000000000006</v>
      </c>
      <c r="K42" s="25"/>
    </row>
    <row r="43" spans="1:11" ht="16.5" thickTop="1">
      <c r="A43" s="26"/>
      <c r="B43" s="27" t="s">
        <v>13</v>
      </c>
      <c r="C43" s="28"/>
      <c r="D43" s="29"/>
      <c r="E43" s="30"/>
      <c r="F43" s="1"/>
      <c r="G43" s="30"/>
      <c r="H43" s="28"/>
      <c r="I43" s="28"/>
      <c r="J43" s="28" t="s">
        <v>14</v>
      </c>
      <c r="K43" s="31"/>
    </row>
    <row r="44" spans="1:11" ht="15.75">
      <c r="A44" s="32"/>
      <c r="B44" s="33" t="s">
        <v>15</v>
      </c>
      <c r="C44" s="34"/>
      <c r="D44" s="35"/>
      <c r="E44" s="34"/>
      <c r="F44" s="3"/>
      <c r="G44" s="34"/>
      <c r="H44" s="34"/>
      <c r="I44" s="34"/>
      <c r="J44" s="33" t="s">
        <v>16</v>
      </c>
      <c r="K44" s="36"/>
    </row>
  </sheetData>
  <mergeCells count="24">
    <mergeCell ref="C30:C35"/>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481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34817" r:id="rId4"/>
      </mc:Fallback>
    </mc:AlternateContent>
  </oleObjec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66C9F-48C5-414D-9088-ACB7F32D8601}">
  <sheetPr>
    <pageSetUpPr fitToPage="1"/>
  </sheetPr>
  <dimension ref="A1:K52"/>
  <sheetViews>
    <sheetView view="pageBreakPreview" zoomScale="115" zoomScaleSheetLayoutView="115" workbookViewId="0">
      <selection activeCell="G35" sqref="G35"/>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v>92</v>
      </c>
      <c r="E9" s="142"/>
      <c r="F9" s="143" t="s">
        <v>22</v>
      </c>
      <c r="G9" s="143"/>
      <c r="H9" s="144" t="s">
        <v>23</v>
      </c>
      <c r="I9" s="143"/>
      <c r="J9" s="143"/>
      <c r="K9" s="41" t="s">
        <v>21</v>
      </c>
    </row>
    <row r="10" spans="1:11" s="4" customFormat="1" ht="67.5" customHeight="1" thickBot="1">
      <c r="A10" s="145" t="s">
        <v>47</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ht="18.75">
      <c r="A14" s="6"/>
      <c r="B14" s="148" t="s">
        <v>63</v>
      </c>
      <c r="C14" s="149"/>
      <c r="D14" s="149"/>
      <c r="E14" s="149"/>
      <c r="F14" s="149"/>
      <c r="G14" s="149"/>
      <c r="H14" s="149"/>
      <c r="I14" s="149"/>
      <c r="J14" s="150"/>
      <c r="K14" s="57"/>
    </row>
    <row r="15" spans="1:11" ht="15.75">
      <c r="A15" s="8"/>
      <c r="B15" s="69"/>
      <c r="C15" s="7"/>
      <c r="D15" s="50"/>
      <c r="E15" s="51"/>
      <c r="F15" s="52"/>
      <c r="G15" s="53"/>
      <c r="H15" s="59"/>
      <c r="I15" s="60"/>
      <c r="J15" s="65"/>
      <c r="K15" s="57"/>
    </row>
    <row r="16" spans="1:11">
      <c r="A16" s="8"/>
      <c r="B16" s="107" t="s">
        <v>99</v>
      </c>
      <c r="C16" s="66" t="s">
        <v>24</v>
      </c>
      <c r="D16" s="50">
        <v>4</v>
      </c>
      <c r="E16" s="51">
        <v>4</v>
      </c>
      <c r="F16" s="52"/>
      <c r="G16" s="52">
        <v>4</v>
      </c>
      <c r="H16" s="59"/>
      <c r="I16" s="60"/>
      <c r="J16" s="65">
        <f>G16*E16*D16</f>
        <v>64</v>
      </c>
      <c r="K16" s="57"/>
    </row>
    <row r="17" spans="1:11">
      <c r="A17" s="8"/>
      <c r="B17" s="61"/>
      <c r="C17" s="50"/>
      <c r="D17" s="50"/>
      <c r="E17" s="51"/>
      <c r="F17" s="52"/>
      <c r="G17" s="53"/>
      <c r="H17" s="59"/>
      <c r="I17" s="60"/>
      <c r="J17" s="65"/>
      <c r="K17" s="57"/>
    </row>
    <row r="18" spans="1:11">
      <c r="A18" s="8"/>
      <c r="B18" s="107" t="s">
        <v>100</v>
      </c>
      <c r="C18" s="66" t="s">
        <v>24</v>
      </c>
      <c r="D18" s="50">
        <v>2</v>
      </c>
      <c r="E18" s="51">
        <v>4</v>
      </c>
      <c r="F18" s="52"/>
      <c r="G18" s="52">
        <v>4</v>
      </c>
      <c r="H18" s="59"/>
      <c r="I18" s="60"/>
      <c r="J18" s="65">
        <f>G18*E18*D18</f>
        <v>32</v>
      </c>
      <c r="K18" s="57"/>
    </row>
    <row r="19" spans="1:11">
      <c r="A19" s="8"/>
      <c r="B19" s="107"/>
      <c r="C19" s="66" t="s">
        <v>24</v>
      </c>
      <c r="D19" s="50">
        <v>2</v>
      </c>
      <c r="E19" s="51">
        <v>5</v>
      </c>
      <c r="F19" s="52"/>
      <c r="G19" s="52">
        <v>4</v>
      </c>
      <c r="H19" s="59"/>
      <c r="I19" s="60"/>
      <c r="J19" s="65">
        <f>G19*E19*D19</f>
        <v>40</v>
      </c>
      <c r="K19" s="57"/>
    </row>
    <row r="20" spans="1:11">
      <c r="A20" s="8"/>
      <c r="B20" s="61"/>
      <c r="C20" s="70"/>
      <c r="D20" s="50"/>
      <c r="E20" s="51"/>
      <c r="F20" s="52"/>
      <c r="G20" s="52"/>
      <c r="H20" s="59"/>
      <c r="I20" s="60"/>
      <c r="J20" s="65"/>
      <c r="K20" s="57"/>
    </row>
    <row r="21" spans="1:11">
      <c r="A21" s="8"/>
      <c r="B21" s="107" t="s">
        <v>101</v>
      </c>
      <c r="C21" s="66" t="s">
        <v>58</v>
      </c>
      <c r="D21" s="50">
        <v>4</v>
      </c>
      <c r="E21" s="51">
        <v>4</v>
      </c>
      <c r="F21" s="52"/>
      <c r="G21" s="52">
        <v>4</v>
      </c>
      <c r="H21" s="59"/>
      <c r="I21" s="60"/>
      <c r="J21" s="65">
        <f t="shared" ref="J21" si="0">G21*E21*D21</f>
        <v>64</v>
      </c>
      <c r="K21" s="57"/>
    </row>
    <row r="22" spans="1:11">
      <c r="A22" s="8"/>
      <c r="B22" s="61"/>
      <c r="C22" s="50"/>
      <c r="D22" s="50"/>
      <c r="E22" s="51"/>
      <c r="F22" s="52"/>
      <c r="G22" s="53"/>
      <c r="H22" s="59"/>
      <c r="I22" s="60"/>
      <c r="J22" s="65"/>
      <c r="K22" s="57"/>
    </row>
    <row r="23" spans="1:11">
      <c r="A23" s="8"/>
      <c r="B23" s="107" t="s">
        <v>102</v>
      </c>
      <c r="C23" s="66" t="s">
        <v>58</v>
      </c>
      <c r="D23" s="50">
        <v>2</v>
      </c>
      <c r="E23" s="51">
        <v>4</v>
      </c>
      <c r="F23" s="52"/>
      <c r="G23" s="52">
        <v>4</v>
      </c>
      <c r="H23" s="59"/>
      <c r="I23" s="60"/>
      <c r="J23" s="65">
        <f>G23*E23*D23</f>
        <v>32</v>
      </c>
      <c r="K23" s="57"/>
    </row>
    <row r="24" spans="1:11">
      <c r="A24" s="8"/>
      <c r="B24" s="107"/>
      <c r="C24" s="66" t="s">
        <v>24</v>
      </c>
      <c r="D24" s="50">
        <v>2</v>
      </c>
      <c r="E24" s="51">
        <v>9.1999999999999993</v>
      </c>
      <c r="F24" s="52"/>
      <c r="G24" s="52">
        <v>4</v>
      </c>
      <c r="H24" s="59"/>
      <c r="I24" s="60"/>
      <c r="J24" s="65">
        <f>G24*E24*D24</f>
        <v>73.599999999999994</v>
      </c>
      <c r="K24" s="57"/>
    </row>
    <row r="25" spans="1:11">
      <c r="A25" s="8"/>
      <c r="B25" s="61"/>
      <c r="C25" s="70"/>
      <c r="D25" s="50"/>
      <c r="E25" s="51"/>
      <c r="F25" s="52"/>
      <c r="G25" s="52"/>
      <c r="H25" s="59"/>
      <c r="I25" s="60"/>
      <c r="J25" s="65"/>
      <c r="K25" s="57"/>
    </row>
    <row r="26" spans="1:11">
      <c r="A26" s="8"/>
      <c r="B26" s="107" t="s">
        <v>103</v>
      </c>
      <c r="C26" s="66" t="s">
        <v>58</v>
      </c>
      <c r="D26" s="50">
        <v>4</v>
      </c>
      <c r="E26" s="51">
        <v>2</v>
      </c>
      <c r="F26" s="52"/>
      <c r="G26" s="52">
        <v>4</v>
      </c>
      <c r="H26" s="59"/>
      <c r="I26" s="60"/>
      <c r="J26" s="65">
        <f>G26*E26*D26</f>
        <v>32</v>
      </c>
      <c r="K26" s="57"/>
    </row>
    <row r="27" spans="1:11">
      <c r="A27" s="8"/>
      <c r="B27" s="61"/>
      <c r="C27" s="66"/>
      <c r="D27" s="50"/>
      <c r="E27" s="51"/>
      <c r="F27" s="52"/>
      <c r="G27" s="52"/>
      <c r="H27" s="59"/>
      <c r="I27" s="60"/>
      <c r="J27" s="65"/>
      <c r="K27" s="57"/>
    </row>
    <row r="28" spans="1:11">
      <c r="A28" s="8"/>
      <c r="B28" s="107" t="s">
        <v>104</v>
      </c>
      <c r="C28" s="66" t="s">
        <v>58</v>
      </c>
      <c r="D28" s="50">
        <v>2</v>
      </c>
      <c r="E28" s="51">
        <v>4</v>
      </c>
      <c r="F28" s="52"/>
      <c r="G28" s="52">
        <v>4</v>
      </c>
      <c r="H28" s="59"/>
      <c r="I28" s="60"/>
      <c r="J28" s="65">
        <f>G28*E28*D28</f>
        <v>32</v>
      </c>
      <c r="K28" s="57"/>
    </row>
    <row r="29" spans="1:11">
      <c r="A29" s="8"/>
      <c r="B29" s="107"/>
      <c r="C29" s="66" t="s">
        <v>24</v>
      </c>
      <c r="D29" s="50">
        <v>2</v>
      </c>
      <c r="E29" s="51">
        <v>3.4</v>
      </c>
      <c r="F29" s="52"/>
      <c r="G29" s="52">
        <v>4</v>
      </c>
      <c r="H29" s="59"/>
      <c r="I29" s="60"/>
      <c r="J29" s="65">
        <f>G29*E29*D29</f>
        <v>27.2</v>
      </c>
      <c r="K29" s="57"/>
    </row>
    <row r="30" spans="1:11">
      <c r="A30" s="8"/>
      <c r="B30" s="75"/>
      <c r="C30" s="66"/>
      <c r="D30" s="50"/>
      <c r="E30" s="51"/>
      <c r="F30" s="52"/>
      <c r="G30" s="52"/>
      <c r="H30" s="59"/>
      <c r="I30" s="60"/>
      <c r="J30" s="65"/>
      <c r="K30" s="57"/>
    </row>
    <row r="31" spans="1:11">
      <c r="A31" s="8"/>
      <c r="B31" s="107" t="s">
        <v>105</v>
      </c>
      <c r="C31" s="66" t="s">
        <v>58</v>
      </c>
      <c r="D31" s="50">
        <v>2</v>
      </c>
      <c r="E31" s="51">
        <v>1.8</v>
      </c>
      <c r="F31" s="52"/>
      <c r="G31" s="52">
        <v>4</v>
      </c>
      <c r="H31" s="59"/>
      <c r="I31" s="60"/>
      <c r="J31" s="65">
        <f>G31*E31*D31</f>
        <v>14.4</v>
      </c>
      <c r="K31" s="57"/>
    </row>
    <row r="32" spans="1:11">
      <c r="A32" s="8"/>
      <c r="B32" s="107"/>
      <c r="C32" s="66" t="s">
        <v>24</v>
      </c>
      <c r="D32" s="50">
        <v>2</v>
      </c>
      <c r="E32" s="51">
        <v>2</v>
      </c>
      <c r="F32" s="52"/>
      <c r="G32" s="52">
        <v>4</v>
      </c>
      <c r="H32" s="59"/>
      <c r="I32" s="60"/>
      <c r="J32" s="65">
        <f>G32*E32*D32</f>
        <v>16</v>
      </c>
      <c r="K32" s="57"/>
    </row>
    <row r="33" spans="1:11" ht="14.25" customHeight="1">
      <c r="A33" s="8"/>
      <c r="B33" s="75"/>
      <c r="C33" s="66"/>
      <c r="D33" s="50"/>
      <c r="E33" s="51"/>
      <c r="F33" s="52"/>
      <c r="G33" s="52"/>
      <c r="H33" s="59"/>
      <c r="I33" s="60"/>
      <c r="J33" s="65"/>
      <c r="K33" s="63"/>
    </row>
    <row r="34" spans="1:11" ht="14.25" customHeight="1">
      <c r="A34" s="8"/>
      <c r="B34" s="107" t="s">
        <v>85</v>
      </c>
      <c r="C34" s="66" t="s">
        <v>58</v>
      </c>
      <c r="D34" s="50">
        <v>4</v>
      </c>
      <c r="E34" s="51">
        <v>4</v>
      </c>
      <c r="F34" s="52"/>
      <c r="G34" s="52">
        <v>4</v>
      </c>
      <c r="H34" s="59"/>
      <c r="I34" s="60"/>
      <c r="J34" s="65">
        <f>G34*E34*D34</f>
        <v>64</v>
      </c>
      <c r="K34" s="63"/>
    </row>
    <row r="35" spans="1:11" ht="14.25" customHeight="1">
      <c r="A35" s="8"/>
      <c r="B35" s="75"/>
      <c r="C35" s="70"/>
      <c r="D35" s="68"/>
      <c r="E35" s="95"/>
      <c r="F35" s="96"/>
      <c r="G35" s="96"/>
      <c r="H35" s="97"/>
      <c r="I35" s="97"/>
      <c r="J35" s="98"/>
      <c r="K35" s="63"/>
    </row>
    <row r="36" spans="1:11" ht="14.25" customHeight="1">
      <c r="A36" s="8"/>
      <c r="B36" s="75"/>
      <c r="C36" s="70"/>
      <c r="D36" s="68"/>
      <c r="E36" s="95"/>
      <c r="F36" s="96"/>
      <c r="G36" s="96"/>
      <c r="H36" s="97"/>
      <c r="I36" s="97"/>
      <c r="J36" s="98"/>
      <c r="K36" s="63"/>
    </row>
    <row r="37" spans="1:11" ht="14.25" customHeight="1">
      <c r="A37" s="8"/>
      <c r="B37" s="67" t="s">
        <v>30</v>
      </c>
      <c r="C37" s="50"/>
      <c r="D37" s="50"/>
      <c r="E37" s="51"/>
      <c r="F37" s="52"/>
      <c r="G37" s="53"/>
      <c r="H37" s="59"/>
      <c r="I37" s="60"/>
      <c r="J37" s="65"/>
      <c r="K37" s="63"/>
    </row>
    <row r="38" spans="1:11" ht="14.25" customHeight="1">
      <c r="A38" s="8"/>
      <c r="B38" s="75" t="s">
        <v>32</v>
      </c>
      <c r="C38" s="70" t="s">
        <v>62</v>
      </c>
      <c r="D38" s="68">
        <v>-2</v>
      </c>
      <c r="E38" s="95">
        <v>1</v>
      </c>
      <c r="F38" s="96"/>
      <c r="G38" s="96">
        <v>2.2999999999999998</v>
      </c>
      <c r="H38" s="97"/>
      <c r="I38" s="97"/>
      <c r="J38" s="98">
        <f t="shared" ref="J38:J41" si="1">G38*E38*D38</f>
        <v>-4.5999999999999996</v>
      </c>
      <c r="K38" s="63"/>
    </row>
    <row r="39" spans="1:11" ht="14.25" customHeight="1">
      <c r="A39" s="8"/>
      <c r="B39" s="75" t="s">
        <v>36</v>
      </c>
      <c r="C39" s="70" t="s">
        <v>27</v>
      </c>
      <c r="D39" s="68">
        <v>-9</v>
      </c>
      <c r="E39" s="95">
        <v>1</v>
      </c>
      <c r="F39" s="96"/>
      <c r="G39" s="96">
        <v>2.2000000000000002</v>
      </c>
      <c r="H39" s="97"/>
      <c r="I39" s="97"/>
      <c r="J39" s="98">
        <f t="shared" si="1"/>
        <v>-19.8</v>
      </c>
      <c r="K39" s="63"/>
    </row>
    <row r="40" spans="1:11" ht="14.25" customHeight="1">
      <c r="A40" s="8"/>
      <c r="B40" s="75" t="s">
        <v>59</v>
      </c>
      <c r="C40" s="70" t="s">
        <v>27</v>
      </c>
      <c r="D40" s="68">
        <v>-2</v>
      </c>
      <c r="E40" s="95">
        <v>0.9</v>
      </c>
      <c r="F40" s="96"/>
      <c r="G40" s="96">
        <v>2.2000000000000002</v>
      </c>
      <c r="H40" s="97"/>
      <c r="I40" s="97"/>
      <c r="J40" s="98">
        <f t="shared" si="1"/>
        <v>-3.9600000000000004</v>
      </c>
      <c r="K40" s="63"/>
    </row>
    <row r="41" spans="1:11" ht="14.25" customHeight="1">
      <c r="A41" s="8"/>
      <c r="B41" s="75" t="s">
        <v>60</v>
      </c>
      <c r="C41" s="70" t="s">
        <v>62</v>
      </c>
      <c r="D41" s="68">
        <v>-2</v>
      </c>
      <c r="E41" s="95">
        <v>0.8</v>
      </c>
      <c r="F41" s="96"/>
      <c r="G41" s="96">
        <v>2.2000000000000002</v>
      </c>
      <c r="H41" s="97"/>
      <c r="I41" s="97"/>
      <c r="J41" s="98">
        <f t="shared" si="1"/>
        <v>-3.5200000000000005</v>
      </c>
      <c r="K41" s="63"/>
    </row>
    <row r="42" spans="1:11" ht="14.25" customHeight="1">
      <c r="A42" s="8"/>
      <c r="B42" s="75"/>
      <c r="C42" s="70"/>
      <c r="D42" s="77"/>
      <c r="E42" s="95"/>
      <c r="F42" s="96"/>
      <c r="G42" s="100"/>
      <c r="H42" s="97"/>
      <c r="I42" s="97"/>
      <c r="J42" s="98"/>
      <c r="K42" s="63"/>
    </row>
    <row r="43" spans="1:11" ht="14.25" customHeight="1">
      <c r="A43" s="8"/>
      <c r="B43" s="67" t="s">
        <v>31</v>
      </c>
      <c r="C43" s="50"/>
      <c r="D43" s="50"/>
      <c r="E43" s="95"/>
      <c r="F43" s="96"/>
      <c r="G43" s="99"/>
      <c r="H43" s="97"/>
      <c r="I43" s="97"/>
      <c r="J43" s="98"/>
      <c r="K43" s="63"/>
    </row>
    <row r="44" spans="1:11" ht="14.25" customHeight="1">
      <c r="A44" s="8"/>
      <c r="B44" s="75" t="s">
        <v>33</v>
      </c>
      <c r="C44" s="70" t="s">
        <v>27</v>
      </c>
      <c r="D44" s="68">
        <v>-5</v>
      </c>
      <c r="E44" s="95">
        <v>1.6</v>
      </c>
      <c r="F44" s="96"/>
      <c r="G44" s="96">
        <v>1.4</v>
      </c>
      <c r="H44" s="97"/>
      <c r="I44" s="97"/>
      <c r="J44" s="98">
        <f t="shared" ref="J44:J45" si="2">G44*E44*D44</f>
        <v>-11.2</v>
      </c>
      <c r="K44" s="63"/>
    </row>
    <row r="45" spans="1:11" ht="14.25" customHeight="1">
      <c r="A45" s="8"/>
      <c r="B45" s="75" t="s">
        <v>34</v>
      </c>
      <c r="C45" s="70" t="s">
        <v>27</v>
      </c>
      <c r="D45" s="68">
        <v>-2</v>
      </c>
      <c r="E45" s="95">
        <v>1.4</v>
      </c>
      <c r="F45" s="96"/>
      <c r="G45" s="96">
        <v>1.2</v>
      </c>
      <c r="H45" s="97"/>
      <c r="I45" s="97"/>
      <c r="J45" s="98">
        <f t="shared" si="2"/>
        <v>-3.36</v>
      </c>
      <c r="K45" s="63"/>
    </row>
    <row r="46" spans="1:11" ht="14.25" customHeight="1">
      <c r="A46" s="8"/>
      <c r="B46" s="75"/>
      <c r="C46" s="70"/>
      <c r="D46" s="68"/>
      <c r="E46" s="95"/>
      <c r="F46" s="96"/>
      <c r="G46" s="96"/>
      <c r="H46" s="97"/>
      <c r="I46" s="97"/>
      <c r="J46" s="98"/>
      <c r="K46" s="63"/>
    </row>
    <row r="47" spans="1:11" ht="14.25" customHeight="1">
      <c r="A47" s="8"/>
      <c r="B47" s="75"/>
      <c r="C47" s="70"/>
      <c r="D47" s="68"/>
      <c r="E47" s="95"/>
      <c r="F47" s="96"/>
      <c r="G47" s="96"/>
      <c r="H47" s="97"/>
      <c r="I47" s="97"/>
      <c r="J47" s="98"/>
      <c r="K47" s="63"/>
    </row>
    <row r="48" spans="1:11">
      <c r="A48" s="8"/>
      <c r="B48" s="75"/>
      <c r="C48" s="70"/>
      <c r="D48" s="68"/>
      <c r="E48" s="95"/>
      <c r="F48" s="96"/>
      <c r="G48" s="96"/>
      <c r="H48" s="97"/>
      <c r="I48" s="97"/>
      <c r="J48" s="98"/>
      <c r="K48" s="63"/>
    </row>
    <row r="49" spans="1:11">
      <c r="A49" s="9"/>
      <c r="B49" s="10"/>
      <c r="C49" s="11"/>
      <c r="D49" s="12"/>
      <c r="E49" s="13"/>
      <c r="F49" s="13"/>
      <c r="G49" s="13"/>
      <c r="H49" s="14"/>
      <c r="I49" s="15"/>
      <c r="J49" s="15"/>
      <c r="K49" s="16"/>
    </row>
    <row r="50" spans="1:11" ht="15.75" thickBot="1">
      <c r="A50" s="17"/>
      <c r="B50" s="18" t="s">
        <v>12</v>
      </c>
      <c r="C50" s="19"/>
      <c r="D50" s="20"/>
      <c r="E50" s="21"/>
      <c r="F50" s="22"/>
      <c r="G50" s="23"/>
      <c r="H50" s="24"/>
      <c r="I50" s="24"/>
      <c r="J50" s="64">
        <f>SUM(J15:J49)</f>
        <v>444.76</v>
      </c>
      <c r="K50" s="25"/>
    </row>
    <row r="51" spans="1:11" ht="16.5" thickTop="1">
      <c r="A51" s="26"/>
      <c r="B51" s="27" t="s">
        <v>13</v>
      </c>
      <c r="C51" s="28"/>
      <c r="D51" s="29"/>
      <c r="E51" s="30"/>
      <c r="F51" s="1"/>
      <c r="G51" s="30"/>
      <c r="H51" s="28"/>
      <c r="I51" s="28"/>
      <c r="J51" s="28" t="s">
        <v>14</v>
      </c>
      <c r="K51" s="31"/>
    </row>
    <row r="52" spans="1:11" ht="15.75">
      <c r="A52" s="32"/>
      <c r="B52" s="33" t="s">
        <v>15</v>
      </c>
      <c r="C52" s="34"/>
      <c r="D52" s="35"/>
      <c r="E52" s="34"/>
      <c r="F52" s="3"/>
      <c r="G52" s="34"/>
      <c r="H52" s="34"/>
      <c r="I52" s="34"/>
      <c r="J52" s="33" t="s">
        <v>16</v>
      </c>
      <c r="K52" s="36"/>
    </row>
  </sheetData>
  <mergeCells count="23">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5734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57345" r:id="rId4"/>
      </mc:Fallback>
    </mc:AlternateContent>
  </oleObjec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CD4D6-EC20-4243-B52F-FFB6845D0B5A}">
  <sheetPr>
    <pageSetUpPr fitToPage="1"/>
  </sheetPr>
  <dimension ref="A1:K47"/>
  <sheetViews>
    <sheetView view="pageBreakPreview" zoomScale="115" zoomScaleSheetLayoutView="115" workbookViewId="0">
      <selection activeCell="I25" sqref="I25"/>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v>91</v>
      </c>
      <c r="E9" s="142"/>
      <c r="F9" s="143" t="s">
        <v>22</v>
      </c>
      <c r="G9" s="143"/>
      <c r="H9" s="144" t="s">
        <v>23</v>
      </c>
      <c r="I9" s="143"/>
      <c r="J9" s="143"/>
      <c r="K9" s="41" t="s">
        <v>21</v>
      </c>
    </row>
    <row r="10" spans="1:11" s="4" customFormat="1" ht="50.25" customHeight="1" thickBot="1">
      <c r="A10" s="145" t="s">
        <v>61</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ht="18.75">
      <c r="A14" s="6"/>
      <c r="B14" s="148" t="s">
        <v>38</v>
      </c>
      <c r="C14" s="149"/>
      <c r="D14" s="149"/>
      <c r="E14" s="149"/>
      <c r="F14" s="149"/>
      <c r="G14" s="149"/>
      <c r="H14" s="149"/>
      <c r="I14" s="149"/>
      <c r="J14" s="150"/>
      <c r="K14" s="57"/>
    </row>
    <row r="15" spans="1:11" ht="15.75">
      <c r="A15" s="8"/>
      <c r="B15" s="69"/>
      <c r="C15" s="7"/>
      <c r="D15" s="50"/>
      <c r="E15" s="51"/>
      <c r="F15" s="52"/>
      <c r="G15" s="53"/>
      <c r="H15" s="59"/>
      <c r="I15" s="60"/>
      <c r="J15" s="65"/>
      <c r="K15" s="57"/>
    </row>
    <row r="16" spans="1:11">
      <c r="A16" s="8"/>
      <c r="B16" s="61" t="s">
        <v>33</v>
      </c>
      <c r="C16" s="66" t="s">
        <v>24</v>
      </c>
      <c r="D16" s="50">
        <v>2</v>
      </c>
      <c r="E16" s="51">
        <v>4.4000000000000004</v>
      </c>
      <c r="F16" s="52"/>
      <c r="G16" s="52">
        <v>5.4</v>
      </c>
      <c r="H16" s="59"/>
      <c r="I16" s="60"/>
      <c r="J16" s="65">
        <f>G16*E16*D16</f>
        <v>47.52000000000001</v>
      </c>
      <c r="K16" s="57"/>
    </row>
    <row r="17" spans="1:11">
      <c r="A17" s="8"/>
      <c r="B17" s="61"/>
      <c r="C17" s="66"/>
      <c r="D17" s="50"/>
      <c r="E17" s="51"/>
      <c r="F17" s="52"/>
      <c r="G17" s="80"/>
      <c r="H17" s="59"/>
      <c r="I17" s="60"/>
      <c r="J17" s="65"/>
      <c r="K17" s="57"/>
    </row>
    <row r="18" spans="1:11">
      <c r="A18" s="8"/>
      <c r="B18" s="61" t="s">
        <v>34</v>
      </c>
      <c r="C18" s="66" t="s">
        <v>24</v>
      </c>
      <c r="D18" s="50">
        <v>2</v>
      </c>
      <c r="E18" s="51">
        <v>3</v>
      </c>
      <c r="F18" s="52"/>
      <c r="G18" s="52">
        <v>5.4</v>
      </c>
      <c r="H18" s="59"/>
      <c r="I18" s="60"/>
      <c r="J18" s="65">
        <f t="shared" ref="J18" si="0">G18*E18*D18</f>
        <v>32.400000000000006</v>
      </c>
      <c r="K18" s="57"/>
    </row>
    <row r="19" spans="1:11">
      <c r="A19" s="8"/>
      <c r="B19" s="61"/>
      <c r="C19" s="66"/>
      <c r="D19" s="50"/>
      <c r="E19" s="51"/>
      <c r="F19" s="52"/>
      <c r="G19" s="80"/>
      <c r="H19" s="59"/>
      <c r="I19" s="60"/>
      <c r="J19" s="65"/>
      <c r="K19" s="57"/>
    </row>
    <row r="20" spans="1:11">
      <c r="A20" s="8"/>
      <c r="B20" s="61" t="s">
        <v>57</v>
      </c>
      <c r="C20" s="66" t="s">
        <v>24</v>
      </c>
      <c r="D20" s="50">
        <v>1</v>
      </c>
      <c r="E20" s="51">
        <v>4</v>
      </c>
      <c r="F20" s="52"/>
      <c r="G20" s="52">
        <v>5.4</v>
      </c>
      <c r="H20" s="59"/>
      <c r="I20" s="60"/>
      <c r="J20" s="65">
        <f t="shared" ref="J20" si="1">G20*E20*D20</f>
        <v>21.6</v>
      </c>
      <c r="K20" s="57"/>
    </row>
    <row r="21" spans="1:11">
      <c r="A21" s="8"/>
      <c r="B21" s="61"/>
      <c r="C21" s="66"/>
      <c r="D21" s="50"/>
      <c r="E21" s="51"/>
      <c r="F21" s="52"/>
      <c r="G21" s="80"/>
      <c r="H21" s="59"/>
      <c r="I21" s="60"/>
      <c r="J21" s="65"/>
      <c r="K21" s="57"/>
    </row>
    <row r="22" spans="1:11">
      <c r="A22" s="8"/>
      <c r="B22" s="61" t="s">
        <v>93</v>
      </c>
      <c r="C22" s="66" t="s">
        <v>58</v>
      </c>
      <c r="D22" s="50">
        <v>1</v>
      </c>
      <c r="E22" s="51">
        <v>2.6</v>
      </c>
      <c r="F22" s="52"/>
      <c r="G22" s="52">
        <v>5.4</v>
      </c>
      <c r="H22" s="59"/>
      <c r="I22" s="60"/>
      <c r="J22" s="65">
        <f t="shared" ref="J22" si="2">G22*E22*D22</f>
        <v>14.040000000000001</v>
      </c>
      <c r="K22" s="57"/>
    </row>
    <row r="23" spans="1:11">
      <c r="A23" s="8"/>
      <c r="B23" s="61"/>
      <c r="C23" s="66"/>
      <c r="D23" s="50"/>
      <c r="E23" s="51"/>
      <c r="F23" s="52"/>
      <c r="G23" s="80"/>
      <c r="H23" s="59"/>
      <c r="I23" s="60"/>
      <c r="J23" s="65"/>
      <c r="K23" s="57"/>
    </row>
    <row r="24" spans="1:11" ht="14.25" customHeight="1">
      <c r="A24" s="8"/>
      <c r="B24" s="61" t="s">
        <v>94</v>
      </c>
      <c r="C24" s="66" t="s">
        <v>58</v>
      </c>
      <c r="D24" s="50">
        <v>1</v>
      </c>
      <c r="E24" s="51">
        <v>4.2</v>
      </c>
      <c r="F24" s="52"/>
      <c r="G24" s="52">
        <v>5.4</v>
      </c>
      <c r="H24" s="59"/>
      <c r="I24" s="60"/>
      <c r="J24" s="65">
        <f t="shared" ref="J24" si="3">G24*E24*D24</f>
        <v>22.680000000000003</v>
      </c>
      <c r="K24" s="63"/>
    </row>
    <row r="25" spans="1:11" ht="14.25" customHeight="1">
      <c r="A25" s="8"/>
      <c r="B25" s="61"/>
      <c r="C25" s="66"/>
      <c r="D25" s="50"/>
      <c r="E25" s="51"/>
      <c r="F25" s="52"/>
      <c r="G25" s="80"/>
      <c r="H25" s="59"/>
      <c r="I25" s="60"/>
      <c r="J25" s="65"/>
      <c r="K25" s="63"/>
    </row>
    <row r="26" spans="1:11" ht="14.25" customHeight="1">
      <c r="A26" s="8"/>
      <c r="B26" s="61" t="s">
        <v>95</v>
      </c>
      <c r="C26" s="66" t="s">
        <v>58</v>
      </c>
      <c r="D26" s="50">
        <v>1</v>
      </c>
      <c r="E26" s="51">
        <v>9.6</v>
      </c>
      <c r="F26" s="52"/>
      <c r="G26" s="52">
        <v>5.4</v>
      </c>
      <c r="H26" s="59"/>
      <c r="I26" s="60"/>
      <c r="J26" s="65">
        <f t="shared" ref="J26" si="4">G26*E26*D26</f>
        <v>51.84</v>
      </c>
      <c r="K26" s="63"/>
    </row>
    <row r="27" spans="1:11" ht="14.25" customHeight="1">
      <c r="A27" s="8"/>
      <c r="B27" s="61"/>
      <c r="C27" s="66"/>
      <c r="D27" s="50"/>
      <c r="E27" s="51"/>
      <c r="F27" s="52"/>
      <c r="G27" s="80"/>
      <c r="H27" s="59"/>
      <c r="I27" s="60"/>
      <c r="J27" s="65"/>
      <c r="K27" s="63"/>
    </row>
    <row r="28" spans="1:11" ht="14.25" customHeight="1">
      <c r="A28" s="8"/>
      <c r="B28" s="61" t="s">
        <v>96</v>
      </c>
      <c r="C28" s="66" t="s">
        <v>58</v>
      </c>
      <c r="D28" s="50">
        <v>1</v>
      </c>
      <c r="E28" s="51">
        <v>10.199999999999999</v>
      </c>
      <c r="F28" s="52"/>
      <c r="G28" s="52">
        <v>5.4</v>
      </c>
      <c r="H28" s="59"/>
      <c r="I28" s="60"/>
      <c r="J28" s="65">
        <f t="shared" ref="J28" si="5">G28*E28*D28</f>
        <v>55.08</v>
      </c>
      <c r="K28" s="63"/>
    </row>
    <row r="29" spans="1:11" ht="14.25" customHeight="1">
      <c r="A29" s="8"/>
      <c r="B29" s="61"/>
      <c r="C29" s="66"/>
      <c r="D29" s="50"/>
      <c r="E29" s="51"/>
      <c r="F29" s="52"/>
      <c r="G29" s="80"/>
      <c r="H29" s="59"/>
      <c r="I29" s="60"/>
      <c r="J29" s="65"/>
      <c r="K29" s="63"/>
    </row>
    <row r="30" spans="1:11" ht="14.25" customHeight="1">
      <c r="A30" s="8"/>
      <c r="B30" s="61" t="s">
        <v>97</v>
      </c>
      <c r="C30" s="66" t="s">
        <v>58</v>
      </c>
      <c r="D30" s="50">
        <v>1</v>
      </c>
      <c r="E30" s="51">
        <v>13.8</v>
      </c>
      <c r="F30" s="52"/>
      <c r="G30" s="52">
        <v>5.4</v>
      </c>
      <c r="H30" s="59"/>
      <c r="I30" s="60"/>
      <c r="J30" s="65">
        <f t="shared" ref="J30" si="6">G30*E30*D30</f>
        <v>74.52000000000001</v>
      </c>
      <c r="K30" s="63"/>
    </row>
    <row r="31" spans="1:11" ht="14.25" customHeight="1">
      <c r="A31" s="8"/>
      <c r="B31" s="61"/>
      <c r="C31" s="66"/>
      <c r="D31" s="50"/>
      <c r="E31" s="51"/>
      <c r="F31" s="52"/>
      <c r="G31" s="80"/>
      <c r="H31" s="59"/>
      <c r="I31" s="60"/>
      <c r="J31" s="65"/>
      <c r="K31" s="63"/>
    </row>
    <row r="32" spans="1:11" ht="14.25" customHeight="1">
      <c r="A32" s="8"/>
      <c r="B32" s="67" t="s">
        <v>30</v>
      </c>
      <c r="C32" s="50"/>
      <c r="D32" s="50"/>
      <c r="E32" s="51"/>
      <c r="F32" s="52"/>
      <c r="G32" s="53"/>
      <c r="H32" s="59"/>
      <c r="I32" s="60"/>
      <c r="J32" s="65"/>
      <c r="K32" s="63"/>
    </row>
    <row r="33" spans="1:11" ht="14.25" customHeight="1">
      <c r="A33" s="8"/>
      <c r="B33" s="75" t="s">
        <v>32</v>
      </c>
      <c r="C33" s="70" t="s">
        <v>27</v>
      </c>
      <c r="D33" s="68">
        <v>-2</v>
      </c>
      <c r="E33" s="95">
        <v>1.5</v>
      </c>
      <c r="F33" s="96"/>
      <c r="G33" s="96">
        <v>2.2999999999999998</v>
      </c>
      <c r="H33" s="97"/>
      <c r="I33" s="97"/>
      <c r="J33" s="98">
        <f>G33*E33*D33</f>
        <v>-6.8999999999999995</v>
      </c>
      <c r="K33" s="63"/>
    </row>
    <row r="34" spans="1:11" ht="14.25" customHeight="1">
      <c r="A34" s="8"/>
      <c r="B34" s="75" t="s">
        <v>36</v>
      </c>
      <c r="C34" s="70" t="s">
        <v>27</v>
      </c>
      <c r="D34" s="68">
        <v>-1</v>
      </c>
      <c r="E34" s="95">
        <v>1</v>
      </c>
      <c r="F34" s="96"/>
      <c r="G34" s="96">
        <v>2.2000000000000002</v>
      </c>
      <c r="H34" s="97"/>
      <c r="I34" s="97"/>
      <c r="J34" s="98">
        <f t="shared" ref="J34" si="7">G34*E34*D34</f>
        <v>-2.2000000000000002</v>
      </c>
      <c r="K34" s="63"/>
    </row>
    <row r="35" spans="1:11" ht="14.25" customHeight="1">
      <c r="A35" s="8"/>
      <c r="B35" s="49"/>
      <c r="C35" s="76"/>
      <c r="D35" s="50"/>
      <c r="E35" s="95"/>
      <c r="F35" s="96"/>
      <c r="G35" s="99"/>
      <c r="H35" s="97"/>
      <c r="I35" s="97"/>
      <c r="J35" s="98"/>
      <c r="K35" s="63"/>
    </row>
    <row r="36" spans="1:11" ht="14.25" customHeight="1">
      <c r="A36" s="8"/>
      <c r="B36" s="67" t="s">
        <v>31</v>
      </c>
      <c r="C36" s="50"/>
      <c r="D36" s="50"/>
      <c r="E36" s="95"/>
      <c r="F36" s="96"/>
      <c r="G36" s="99"/>
      <c r="H36" s="97"/>
      <c r="I36" s="97"/>
      <c r="J36" s="98"/>
      <c r="K36" s="63"/>
    </row>
    <row r="37" spans="1:11" ht="14.25" customHeight="1">
      <c r="A37" s="8"/>
      <c r="B37" s="75" t="s">
        <v>33</v>
      </c>
      <c r="C37" s="70" t="s">
        <v>27</v>
      </c>
      <c r="D37" s="68">
        <v>-5</v>
      </c>
      <c r="E37" s="95">
        <v>1.6</v>
      </c>
      <c r="F37" s="96"/>
      <c r="G37" s="96">
        <v>1.4</v>
      </c>
      <c r="H37" s="97"/>
      <c r="I37" s="97"/>
      <c r="J37" s="98">
        <f t="shared" ref="J37:J38" si="8">G37*E37*D37</f>
        <v>-11.2</v>
      </c>
      <c r="K37" s="63"/>
    </row>
    <row r="38" spans="1:11" ht="14.25" customHeight="1">
      <c r="A38" s="8"/>
      <c r="B38" s="75" t="s">
        <v>57</v>
      </c>
      <c r="C38" s="70" t="s">
        <v>27</v>
      </c>
      <c r="D38" s="68">
        <v>-1</v>
      </c>
      <c r="E38" s="95">
        <v>0.8</v>
      </c>
      <c r="F38" s="96"/>
      <c r="G38" s="96">
        <v>0.6</v>
      </c>
      <c r="H38" s="97"/>
      <c r="I38" s="97"/>
      <c r="J38" s="98">
        <f t="shared" si="8"/>
        <v>-0.48</v>
      </c>
      <c r="K38" s="63"/>
    </row>
    <row r="39" spans="1:11" ht="14.25" customHeight="1">
      <c r="A39" s="8"/>
      <c r="B39" s="75"/>
      <c r="C39" s="70"/>
      <c r="D39" s="77"/>
      <c r="E39" s="51"/>
      <c r="F39" s="52"/>
      <c r="G39" s="80"/>
      <c r="H39" s="59"/>
      <c r="I39" s="60"/>
      <c r="J39" s="65"/>
      <c r="K39" s="63"/>
    </row>
    <row r="40" spans="1:11" ht="14.25" customHeight="1">
      <c r="A40" s="8"/>
      <c r="B40" s="75"/>
      <c r="C40" s="70"/>
      <c r="D40" s="77"/>
      <c r="E40" s="51"/>
      <c r="F40" s="52"/>
      <c r="G40" s="80"/>
      <c r="H40" s="59"/>
      <c r="I40" s="60"/>
      <c r="J40" s="65"/>
      <c r="K40" s="63"/>
    </row>
    <row r="41" spans="1:11" ht="14.25" customHeight="1">
      <c r="A41" s="8"/>
      <c r="B41" s="75"/>
      <c r="C41" s="70"/>
      <c r="D41" s="77"/>
      <c r="E41" s="51"/>
      <c r="F41" s="52"/>
      <c r="G41" s="80"/>
      <c r="H41" s="59"/>
      <c r="I41" s="60"/>
      <c r="J41" s="65"/>
      <c r="K41" s="63"/>
    </row>
    <row r="42" spans="1:11" ht="14.25" customHeight="1">
      <c r="A42" s="8"/>
      <c r="B42" s="75"/>
      <c r="C42" s="70"/>
      <c r="D42" s="77"/>
      <c r="E42" s="51"/>
      <c r="F42" s="52"/>
      <c r="G42" s="80"/>
      <c r="H42" s="59"/>
      <c r="I42" s="60"/>
      <c r="J42" s="65"/>
      <c r="K42" s="63"/>
    </row>
    <row r="43" spans="1:11">
      <c r="A43" s="8"/>
      <c r="B43" s="58"/>
      <c r="C43" s="50"/>
      <c r="D43" s="62"/>
      <c r="E43" s="52"/>
      <c r="F43" s="52"/>
      <c r="G43" s="53"/>
      <c r="H43" s="59"/>
      <c r="I43" s="60"/>
      <c r="J43" s="56"/>
      <c r="K43" s="63"/>
    </row>
    <row r="44" spans="1:11">
      <c r="A44" s="9"/>
      <c r="B44" s="10"/>
      <c r="C44" s="11"/>
      <c r="D44" s="12"/>
      <c r="E44" s="13"/>
      <c r="F44" s="13"/>
      <c r="G44" s="13"/>
      <c r="H44" s="14"/>
      <c r="I44" s="15"/>
      <c r="J44" s="15"/>
      <c r="K44" s="16"/>
    </row>
    <row r="45" spans="1:11" ht="15.75" thickBot="1">
      <c r="A45" s="17"/>
      <c r="B45" s="18" t="s">
        <v>12</v>
      </c>
      <c r="C45" s="19"/>
      <c r="D45" s="20"/>
      <c r="E45" s="21"/>
      <c r="F45" s="22"/>
      <c r="G45" s="23"/>
      <c r="H45" s="24"/>
      <c r="I45" s="24"/>
      <c r="J45" s="64">
        <f>SUM(J15:J44)</f>
        <v>298.90000000000009</v>
      </c>
      <c r="K45" s="25"/>
    </row>
    <row r="46" spans="1:11" ht="16.5" thickTop="1">
      <c r="A46" s="26"/>
      <c r="B46" s="27" t="s">
        <v>13</v>
      </c>
      <c r="C46" s="28"/>
      <c r="D46" s="29"/>
      <c r="E46" s="30"/>
      <c r="F46" s="1"/>
      <c r="G46" s="30"/>
      <c r="H46" s="28"/>
      <c r="I46" s="28"/>
      <c r="J46" s="28" t="s">
        <v>14</v>
      </c>
      <c r="K46" s="31"/>
    </row>
    <row r="47" spans="1:11" ht="15.75">
      <c r="A47" s="32"/>
      <c r="B47" s="33" t="s">
        <v>15</v>
      </c>
      <c r="C47" s="34"/>
      <c r="D47" s="35"/>
      <c r="E47" s="34"/>
      <c r="F47" s="3"/>
      <c r="G47" s="34"/>
      <c r="H47" s="34"/>
      <c r="I47" s="34"/>
      <c r="J47" s="33" t="s">
        <v>16</v>
      </c>
      <c r="K47" s="36"/>
    </row>
  </sheetData>
  <mergeCells count="23">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150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1505" r:id="rId4"/>
      </mc:Fallback>
    </mc:AlternateContent>
  </oleObjec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BFBC2-A1E5-4C80-AAF0-732F37FEDB49}">
  <sheetPr>
    <pageSetUpPr fitToPage="1"/>
  </sheetPr>
  <dimension ref="A1:K74"/>
  <sheetViews>
    <sheetView view="pageBreakPreview" topLeftCell="A31" zoomScale="115" zoomScaleSheetLayoutView="115" workbookViewId="0">
      <selection activeCell="B59" sqref="B59"/>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v>91</v>
      </c>
      <c r="E9" s="142"/>
      <c r="F9" s="143" t="s">
        <v>22</v>
      </c>
      <c r="G9" s="143"/>
      <c r="H9" s="144" t="s">
        <v>23</v>
      </c>
      <c r="I9" s="143"/>
      <c r="J9" s="143"/>
      <c r="K9" s="41" t="s">
        <v>21</v>
      </c>
    </row>
    <row r="10" spans="1:11" s="4" customFormat="1" ht="50.25" customHeight="1" thickBot="1">
      <c r="A10" s="145" t="s">
        <v>66</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ht="18.75">
      <c r="A14" s="6"/>
      <c r="B14" s="148" t="s">
        <v>37</v>
      </c>
      <c r="C14" s="149"/>
      <c r="D14" s="149"/>
      <c r="E14" s="149"/>
      <c r="F14" s="149"/>
      <c r="G14" s="149"/>
      <c r="H14" s="149"/>
      <c r="I14" s="149"/>
      <c r="J14" s="150"/>
      <c r="K14" s="57"/>
    </row>
    <row r="15" spans="1:11" ht="15.75">
      <c r="A15" s="8"/>
      <c r="B15" s="69"/>
      <c r="C15" s="7"/>
      <c r="D15" s="50"/>
      <c r="E15" s="51"/>
      <c r="F15" s="52"/>
      <c r="G15" s="53"/>
      <c r="H15" s="59"/>
      <c r="I15" s="60"/>
      <c r="J15" s="65"/>
      <c r="K15" s="57"/>
    </row>
    <row r="16" spans="1:11">
      <c r="A16" s="8"/>
      <c r="B16" s="107" t="s">
        <v>99</v>
      </c>
      <c r="C16" s="66" t="s">
        <v>24</v>
      </c>
      <c r="D16" s="50">
        <v>4</v>
      </c>
      <c r="E16" s="51">
        <v>4</v>
      </c>
      <c r="F16" s="52"/>
      <c r="G16" s="52">
        <v>4</v>
      </c>
      <c r="H16" s="59"/>
      <c r="I16" s="60"/>
      <c r="J16" s="65">
        <f>G16*E16*D16</f>
        <v>64</v>
      </c>
      <c r="K16" s="57"/>
    </row>
    <row r="17" spans="1:11">
      <c r="A17" s="8"/>
      <c r="B17" s="61"/>
      <c r="C17" s="50"/>
      <c r="D17" s="50"/>
      <c r="E17" s="51"/>
      <c r="F17" s="52"/>
      <c r="G17" s="53"/>
      <c r="H17" s="59"/>
      <c r="I17" s="60"/>
      <c r="J17" s="65"/>
      <c r="K17" s="57"/>
    </row>
    <row r="18" spans="1:11">
      <c r="A18" s="8"/>
      <c r="B18" s="107" t="s">
        <v>100</v>
      </c>
      <c r="C18" s="66" t="s">
        <v>24</v>
      </c>
      <c r="D18" s="50">
        <v>2</v>
      </c>
      <c r="E18" s="51">
        <v>4</v>
      </c>
      <c r="F18" s="52"/>
      <c r="G18" s="52">
        <v>4</v>
      </c>
      <c r="H18" s="59"/>
      <c r="I18" s="60"/>
      <c r="J18" s="65">
        <f>G18*E18*D18</f>
        <v>32</v>
      </c>
      <c r="K18" s="57"/>
    </row>
    <row r="19" spans="1:11">
      <c r="A19" s="8"/>
      <c r="B19" s="107"/>
      <c r="C19" s="66" t="s">
        <v>24</v>
      </c>
      <c r="D19" s="50">
        <v>2</v>
      </c>
      <c r="E19" s="51">
        <v>5</v>
      </c>
      <c r="F19" s="52"/>
      <c r="G19" s="52">
        <v>4</v>
      </c>
      <c r="H19" s="59"/>
      <c r="I19" s="60"/>
      <c r="J19" s="65">
        <f>G19*E19*D19</f>
        <v>40</v>
      </c>
      <c r="K19" s="57"/>
    </row>
    <row r="20" spans="1:11">
      <c r="A20" s="8"/>
      <c r="B20" s="61"/>
      <c r="C20" s="70"/>
      <c r="D20" s="50"/>
      <c r="E20" s="51"/>
      <c r="F20" s="52"/>
      <c r="G20" s="52"/>
      <c r="H20" s="59"/>
      <c r="I20" s="60"/>
      <c r="J20" s="65"/>
      <c r="K20" s="57"/>
    </row>
    <row r="21" spans="1:11">
      <c r="A21" s="8"/>
      <c r="B21" s="107" t="s">
        <v>101</v>
      </c>
      <c r="C21" s="66" t="s">
        <v>58</v>
      </c>
      <c r="D21" s="50">
        <v>4</v>
      </c>
      <c r="E21" s="51">
        <v>4</v>
      </c>
      <c r="F21" s="52"/>
      <c r="G21" s="52">
        <v>4</v>
      </c>
      <c r="H21" s="59"/>
      <c r="I21" s="60"/>
      <c r="J21" s="65">
        <f t="shared" ref="J21" si="0">G21*E21*D21</f>
        <v>64</v>
      </c>
      <c r="K21" s="57"/>
    </row>
    <row r="22" spans="1:11">
      <c r="A22" s="8"/>
      <c r="B22" s="61"/>
      <c r="C22" s="50"/>
      <c r="D22" s="50"/>
      <c r="E22" s="51"/>
      <c r="F22" s="52"/>
      <c r="G22" s="53"/>
      <c r="H22" s="59"/>
      <c r="I22" s="60"/>
      <c r="J22" s="65"/>
      <c r="K22" s="57"/>
    </row>
    <row r="23" spans="1:11">
      <c r="A23" s="8"/>
      <c r="B23" s="107" t="s">
        <v>102</v>
      </c>
      <c r="C23" s="66" t="s">
        <v>58</v>
      </c>
      <c r="D23" s="50">
        <v>2</v>
      </c>
      <c r="E23" s="51">
        <v>4</v>
      </c>
      <c r="F23" s="52"/>
      <c r="G23" s="52">
        <v>4</v>
      </c>
      <c r="H23" s="59"/>
      <c r="I23" s="60"/>
      <c r="J23" s="65">
        <f>G23*E23*D23</f>
        <v>32</v>
      </c>
      <c r="K23" s="57"/>
    </row>
    <row r="24" spans="1:11">
      <c r="A24" s="8"/>
      <c r="B24" s="107"/>
      <c r="C24" s="66" t="s">
        <v>24</v>
      </c>
      <c r="D24" s="50">
        <v>2</v>
      </c>
      <c r="E24" s="51">
        <v>9.1999999999999993</v>
      </c>
      <c r="F24" s="52"/>
      <c r="G24" s="52">
        <v>4</v>
      </c>
      <c r="H24" s="59"/>
      <c r="I24" s="60"/>
      <c r="J24" s="65">
        <f>G24*E24*D24</f>
        <v>73.599999999999994</v>
      </c>
      <c r="K24" s="57"/>
    </row>
    <row r="25" spans="1:11">
      <c r="A25" s="8"/>
      <c r="B25" s="61"/>
      <c r="C25" s="70"/>
      <c r="D25" s="50"/>
      <c r="E25" s="51"/>
      <c r="F25" s="52"/>
      <c r="G25" s="52"/>
      <c r="H25" s="59"/>
      <c r="I25" s="60"/>
      <c r="J25" s="65"/>
      <c r="K25" s="57"/>
    </row>
    <row r="26" spans="1:11">
      <c r="A26" s="8"/>
      <c r="B26" s="107" t="s">
        <v>103</v>
      </c>
      <c r="C26" s="66" t="s">
        <v>58</v>
      </c>
      <c r="D26" s="50">
        <v>4</v>
      </c>
      <c r="E26" s="51">
        <v>2</v>
      </c>
      <c r="F26" s="52"/>
      <c r="G26" s="52">
        <v>4</v>
      </c>
      <c r="H26" s="59"/>
      <c r="I26" s="60"/>
      <c r="J26" s="65">
        <f>G26*E26*D26</f>
        <v>32</v>
      </c>
      <c r="K26" s="57"/>
    </row>
    <row r="27" spans="1:11">
      <c r="A27" s="8"/>
      <c r="B27" s="61"/>
      <c r="C27" s="66"/>
      <c r="D27" s="50"/>
      <c r="E27" s="51"/>
      <c r="F27" s="52"/>
      <c r="G27" s="52"/>
      <c r="H27" s="59"/>
      <c r="I27" s="60"/>
      <c r="J27" s="65"/>
      <c r="K27" s="57"/>
    </row>
    <row r="28" spans="1:11">
      <c r="A28" s="8"/>
      <c r="B28" s="107" t="s">
        <v>104</v>
      </c>
      <c r="C28" s="66" t="s">
        <v>58</v>
      </c>
      <c r="D28" s="50">
        <v>2</v>
      </c>
      <c r="E28" s="51">
        <v>4</v>
      </c>
      <c r="F28" s="52"/>
      <c r="G28" s="52">
        <v>4</v>
      </c>
      <c r="H28" s="59"/>
      <c r="I28" s="60"/>
      <c r="J28" s="65">
        <f>G28*E28*D28</f>
        <v>32</v>
      </c>
      <c r="K28" s="57"/>
    </row>
    <row r="29" spans="1:11">
      <c r="A29" s="8"/>
      <c r="B29" s="107"/>
      <c r="C29" s="66" t="s">
        <v>24</v>
      </c>
      <c r="D29" s="50">
        <v>2</v>
      </c>
      <c r="E29" s="51">
        <v>3.4</v>
      </c>
      <c r="F29" s="52"/>
      <c r="G29" s="52">
        <v>4</v>
      </c>
      <c r="H29" s="59"/>
      <c r="I29" s="60"/>
      <c r="J29" s="65">
        <f>G29*E29*D29</f>
        <v>27.2</v>
      </c>
      <c r="K29" s="57"/>
    </row>
    <row r="30" spans="1:11">
      <c r="A30" s="8"/>
      <c r="B30" s="75"/>
      <c r="C30" s="66"/>
      <c r="D30" s="50"/>
      <c r="E30" s="51"/>
      <c r="F30" s="52"/>
      <c r="G30" s="52"/>
      <c r="H30" s="59"/>
      <c r="I30" s="60"/>
      <c r="J30" s="65"/>
      <c r="K30" s="57"/>
    </row>
    <row r="31" spans="1:11">
      <c r="A31" s="8"/>
      <c r="B31" s="107" t="s">
        <v>105</v>
      </c>
      <c r="C31" s="66" t="s">
        <v>58</v>
      </c>
      <c r="D31" s="50">
        <v>2</v>
      </c>
      <c r="E31" s="51">
        <v>1.8</v>
      </c>
      <c r="F31" s="52"/>
      <c r="G31" s="52">
        <v>4</v>
      </c>
      <c r="H31" s="59"/>
      <c r="I31" s="60"/>
      <c r="J31" s="65">
        <f>G31*E31*D31</f>
        <v>14.4</v>
      </c>
      <c r="K31" s="57"/>
    </row>
    <row r="32" spans="1:11">
      <c r="A32" s="8"/>
      <c r="B32" s="107"/>
      <c r="C32" s="66" t="s">
        <v>24</v>
      </c>
      <c r="D32" s="50">
        <v>2</v>
      </c>
      <c r="E32" s="51">
        <v>2</v>
      </c>
      <c r="F32" s="52"/>
      <c r="G32" s="52">
        <v>4</v>
      </c>
      <c r="H32" s="59"/>
      <c r="I32" s="60"/>
      <c r="J32" s="65">
        <f>G32*E32*D32</f>
        <v>16</v>
      </c>
      <c r="K32" s="57"/>
    </row>
    <row r="33" spans="1:11">
      <c r="A33" s="8"/>
      <c r="B33" s="75"/>
      <c r="C33" s="66"/>
      <c r="D33" s="50"/>
      <c r="E33" s="51"/>
      <c r="F33" s="52"/>
      <c r="G33" s="52"/>
      <c r="H33" s="59"/>
      <c r="I33" s="60"/>
      <c r="J33" s="65"/>
      <c r="K33" s="57"/>
    </row>
    <row r="34" spans="1:11">
      <c r="A34" s="8"/>
      <c r="B34" s="107" t="s">
        <v>85</v>
      </c>
      <c r="C34" s="66" t="s">
        <v>58</v>
      </c>
      <c r="D34" s="50">
        <v>4</v>
      </c>
      <c r="E34" s="51">
        <v>4</v>
      </c>
      <c r="F34" s="52"/>
      <c r="G34" s="52">
        <v>4</v>
      </c>
      <c r="H34" s="59"/>
      <c r="I34" s="60"/>
      <c r="J34" s="65">
        <f>G34*E34*D34</f>
        <v>64</v>
      </c>
      <c r="K34" s="57"/>
    </row>
    <row r="35" spans="1:11">
      <c r="A35" s="8"/>
      <c r="B35" s="107"/>
      <c r="C35" s="66"/>
      <c r="D35" s="50"/>
      <c r="E35" s="51"/>
      <c r="F35" s="52"/>
      <c r="G35" s="52"/>
      <c r="H35" s="59"/>
      <c r="I35" s="60"/>
      <c r="J35" s="65"/>
      <c r="K35" s="57"/>
    </row>
    <row r="36" spans="1:11">
      <c r="A36" s="8"/>
      <c r="B36" s="75"/>
      <c r="C36" s="66"/>
      <c r="D36" s="50"/>
      <c r="E36" s="51"/>
      <c r="F36" s="52"/>
      <c r="G36" s="52"/>
      <c r="H36" s="59"/>
      <c r="I36" s="60"/>
      <c r="J36" s="65"/>
      <c r="K36" s="57"/>
    </row>
    <row r="37" spans="1:11">
      <c r="A37" s="8"/>
      <c r="B37" s="156" t="s">
        <v>106</v>
      </c>
      <c r="C37" s="66"/>
      <c r="D37" s="50"/>
      <c r="E37" s="51"/>
      <c r="F37" s="52"/>
      <c r="G37" s="52"/>
      <c r="H37" s="59"/>
      <c r="I37" s="60"/>
      <c r="J37" s="65"/>
      <c r="K37" s="57"/>
    </row>
    <row r="38" spans="1:11">
      <c r="A38" s="8"/>
      <c r="B38" s="61" t="s">
        <v>33</v>
      </c>
      <c r="C38" s="66" t="s">
        <v>24</v>
      </c>
      <c r="D38" s="50">
        <v>2</v>
      </c>
      <c r="E38" s="51">
        <v>13.4</v>
      </c>
      <c r="F38" s="52"/>
      <c r="G38" s="52">
        <v>1</v>
      </c>
      <c r="H38" s="59"/>
      <c r="I38" s="60"/>
      <c r="J38" s="65">
        <f>G38*E38*D38</f>
        <v>26.8</v>
      </c>
      <c r="K38" s="57"/>
    </row>
    <row r="39" spans="1:11">
      <c r="A39" s="8"/>
      <c r="B39" s="61"/>
      <c r="C39" s="50"/>
      <c r="D39" s="50"/>
      <c r="E39" s="51"/>
      <c r="F39" s="52"/>
      <c r="G39" s="53"/>
      <c r="H39" s="59"/>
      <c r="I39" s="60"/>
      <c r="J39" s="65"/>
      <c r="K39" s="57"/>
    </row>
    <row r="40" spans="1:11">
      <c r="A40" s="8"/>
      <c r="B40" s="61" t="s">
        <v>34</v>
      </c>
      <c r="C40" s="66" t="s">
        <v>24</v>
      </c>
      <c r="D40" s="50">
        <v>1</v>
      </c>
      <c r="E40" s="51">
        <v>12.4</v>
      </c>
      <c r="F40" s="52"/>
      <c r="G40" s="52">
        <v>1</v>
      </c>
      <c r="H40" s="59"/>
      <c r="I40" s="60"/>
      <c r="J40" s="65">
        <f>G40*E40*D40</f>
        <v>12.4</v>
      </c>
      <c r="K40" s="57"/>
    </row>
    <row r="41" spans="1:11">
      <c r="A41" s="8"/>
      <c r="B41" s="61"/>
      <c r="C41" s="70"/>
      <c r="D41" s="50"/>
      <c r="E41" s="51"/>
      <c r="F41" s="52"/>
      <c r="G41" s="52"/>
      <c r="H41" s="59"/>
      <c r="I41" s="60"/>
      <c r="J41" s="65"/>
      <c r="K41" s="57"/>
    </row>
    <row r="42" spans="1:11">
      <c r="A42" s="8"/>
      <c r="B42" s="61" t="s">
        <v>57</v>
      </c>
      <c r="C42" s="66" t="s">
        <v>58</v>
      </c>
      <c r="D42" s="50">
        <v>1</v>
      </c>
      <c r="E42" s="51">
        <v>1.6</v>
      </c>
      <c r="F42" s="52"/>
      <c r="G42" s="52">
        <v>1</v>
      </c>
      <c r="H42" s="59"/>
      <c r="I42" s="60"/>
      <c r="J42" s="65">
        <f t="shared" ref="J42" si="1">G42*E42*D42</f>
        <v>1.6</v>
      </c>
      <c r="K42" s="57"/>
    </row>
    <row r="43" spans="1:11">
      <c r="A43" s="8"/>
      <c r="B43" s="61"/>
      <c r="C43" s="66"/>
      <c r="D43" s="62"/>
      <c r="E43" s="51"/>
      <c r="F43" s="52"/>
      <c r="G43" s="80"/>
      <c r="H43" s="59"/>
      <c r="I43" s="60"/>
      <c r="J43" s="65"/>
      <c r="K43" s="57"/>
    </row>
    <row r="44" spans="1:11">
      <c r="A44" s="8"/>
      <c r="B44" s="61" t="s">
        <v>93</v>
      </c>
      <c r="C44" s="66" t="s">
        <v>58</v>
      </c>
      <c r="D44" s="50">
        <v>1</v>
      </c>
      <c r="E44" s="51">
        <v>2.4</v>
      </c>
      <c r="F44" s="52"/>
      <c r="G44" s="52">
        <v>1</v>
      </c>
      <c r="H44" s="59"/>
      <c r="I44" s="60"/>
      <c r="J44" s="65">
        <f t="shared" ref="J44" si="2">G44*E44*D44</f>
        <v>2.4</v>
      </c>
      <c r="K44" s="57"/>
    </row>
    <row r="45" spans="1:11">
      <c r="A45" s="8"/>
      <c r="B45" s="61"/>
      <c r="C45" s="66"/>
      <c r="D45" s="62"/>
      <c r="E45" s="51"/>
      <c r="F45" s="52"/>
      <c r="G45" s="80"/>
      <c r="H45" s="59"/>
      <c r="I45" s="60"/>
      <c r="J45" s="65"/>
      <c r="K45" s="57"/>
    </row>
    <row r="46" spans="1:11">
      <c r="A46" s="8"/>
      <c r="B46" s="61" t="s">
        <v>94</v>
      </c>
      <c r="C46" s="66" t="s">
        <v>58</v>
      </c>
      <c r="D46" s="50">
        <v>1</v>
      </c>
      <c r="E46" s="51">
        <v>8.4</v>
      </c>
      <c r="F46" s="52"/>
      <c r="G46" s="52">
        <v>1</v>
      </c>
      <c r="H46" s="59"/>
      <c r="I46" s="60"/>
      <c r="J46" s="65">
        <f t="shared" ref="J46" si="3">G46*E46*D46</f>
        <v>8.4</v>
      </c>
      <c r="K46" s="57"/>
    </row>
    <row r="47" spans="1:11">
      <c r="A47" s="8"/>
      <c r="B47" s="61"/>
      <c r="C47" s="66"/>
      <c r="D47" s="62"/>
      <c r="E47" s="51"/>
      <c r="F47" s="52"/>
      <c r="G47" s="80"/>
      <c r="H47" s="59"/>
      <c r="I47" s="60"/>
      <c r="J47" s="65"/>
      <c r="K47" s="57"/>
    </row>
    <row r="48" spans="1:11">
      <c r="A48" s="8"/>
      <c r="B48" s="61" t="s">
        <v>95</v>
      </c>
      <c r="C48" s="66" t="s">
        <v>58</v>
      </c>
      <c r="D48" s="50">
        <v>2</v>
      </c>
      <c r="E48" s="51">
        <v>1.3</v>
      </c>
      <c r="F48" s="52"/>
      <c r="G48" s="52">
        <v>1</v>
      </c>
      <c r="H48" s="59"/>
      <c r="I48" s="60"/>
      <c r="J48" s="65">
        <f t="shared" ref="J48" si="4">G48*E48*D48</f>
        <v>2.6</v>
      </c>
      <c r="K48" s="57"/>
    </row>
    <row r="49" spans="1:11">
      <c r="A49" s="8"/>
      <c r="B49" s="61"/>
      <c r="C49" s="66"/>
      <c r="D49" s="50"/>
      <c r="E49" s="51"/>
      <c r="F49" s="52"/>
      <c r="G49" s="80"/>
      <c r="H49" s="59"/>
      <c r="I49" s="60"/>
      <c r="J49" s="65"/>
      <c r="K49" s="57"/>
    </row>
    <row r="50" spans="1:11">
      <c r="A50" s="8"/>
      <c r="B50" s="107" t="s">
        <v>107</v>
      </c>
      <c r="C50" s="66"/>
      <c r="D50" s="50"/>
      <c r="E50" s="51"/>
      <c r="F50" s="52"/>
      <c r="G50" s="80"/>
      <c r="H50" s="59"/>
      <c r="I50" s="60"/>
      <c r="J50" s="65"/>
      <c r="K50" s="57"/>
    </row>
    <row r="51" spans="1:11">
      <c r="A51" s="8"/>
      <c r="B51" s="61" t="s">
        <v>33</v>
      </c>
      <c r="C51" s="157" t="s">
        <v>24</v>
      </c>
      <c r="D51" s="50">
        <v>2</v>
      </c>
      <c r="E51" s="51">
        <v>13.4</v>
      </c>
      <c r="F51" s="52"/>
      <c r="G51" s="80">
        <v>0.2</v>
      </c>
      <c r="H51" s="59"/>
      <c r="I51" s="60"/>
      <c r="J51" s="65">
        <f t="shared" ref="J51:J56" si="5">G51*E51*D51</f>
        <v>5.36</v>
      </c>
      <c r="K51" s="57"/>
    </row>
    <row r="52" spans="1:11">
      <c r="A52" s="8"/>
      <c r="B52" s="61" t="s">
        <v>34</v>
      </c>
      <c r="C52" s="159"/>
      <c r="D52" s="50">
        <v>1</v>
      </c>
      <c r="E52" s="51">
        <v>12.4</v>
      </c>
      <c r="F52" s="52"/>
      <c r="G52" s="80">
        <v>0.2</v>
      </c>
      <c r="H52" s="59"/>
      <c r="I52" s="60"/>
      <c r="J52" s="65">
        <f t="shared" si="5"/>
        <v>2.4800000000000004</v>
      </c>
      <c r="K52" s="57"/>
    </row>
    <row r="53" spans="1:11">
      <c r="A53" s="8"/>
      <c r="B53" s="61" t="s">
        <v>57</v>
      </c>
      <c r="C53" s="159"/>
      <c r="D53" s="50">
        <v>1</v>
      </c>
      <c r="E53" s="51">
        <v>1.6</v>
      </c>
      <c r="F53" s="52"/>
      <c r="G53" s="80">
        <v>0.2</v>
      </c>
      <c r="H53" s="59"/>
      <c r="I53" s="60"/>
      <c r="J53" s="65">
        <f t="shared" si="5"/>
        <v>0.32000000000000006</v>
      </c>
      <c r="K53" s="57"/>
    </row>
    <row r="54" spans="1:11">
      <c r="A54" s="8"/>
      <c r="B54" s="61" t="s">
        <v>93</v>
      </c>
      <c r="C54" s="159"/>
      <c r="D54" s="50">
        <v>1</v>
      </c>
      <c r="E54" s="51">
        <v>2.4</v>
      </c>
      <c r="F54" s="52"/>
      <c r="G54" s="80">
        <v>0.2</v>
      </c>
      <c r="H54" s="59"/>
      <c r="I54" s="60"/>
      <c r="J54" s="65">
        <f t="shared" si="5"/>
        <v>0.48</v>
      </c>
      <c r="K54" s="57"/>
    </row>
    <row r="55" spans="1:11">
      <c r="A55" s="8"/>
      <c r="B55" s="61" t="s">
        <v>94</v>
      </c>
      <c r="C55" s="159"/>
      <c r="D55" s="50">
        <v>1</v>
      </c>
      <c r="E55" s="51">
        <v>8.4</v>
      </c>
      <c r="F55" s="52"/>
      <c r="G55" s="80">
        <v>0.2</v>
      </c>
      <c r="H55" s="59"/>
      <c r="I55" s="60"/>
      <c r="J55" s="65">
        <f t="shared" si="5"/>
        <v>1.6800000000000002</v>
      </c>
      <c r="K55" s="57"/>
    </row>
    <row r="56" spans="1:11">
      <c r="A56" s="8"/>
      <c r="B56" s="61" t="s">
        <v>95</v>
      </c>
      <c r="C56" s="158"/>
      <c r="D56" s="50">
        <v>2</v>
      </c>
      <c r="E56" s="51">
        <v>1.3</v>
      </c>
      <c r="F56" s="52"/>
      <c r="G56" s="80">
        <v>0.2</v>
      </c>
      <c r="H56" s="59"/>
      <c r="I56" s="60"/>
      <c r="J56" s="65">
        <f t="shared" si="5"/>
        <v>0.52</v>
      </c>
      <c r="K56" s="57"/>
    </row>
    <row r="57" spans="1:11">
      <c r="A57" s="8"/>
      <c r="B57" s="75"/>
      <c r="C57" s="50"/>
      <c r="D57" s="50"/>
      <c r="E57" s="51"/>
      <c r="F57" s="52"/>
      <c r="G57" s="53"/>
      <c r="H57" s="59"/>
      <c r="I57" s="60"/>
      <c r="J57" s="65"/>
      <c r="K57" s="57"/>
    </row>
    <row r="58" spans="1:11">
      <c r="A58" s="8"/>
      <c r="B58" s="67" t="s">
        <v>30</v>
      </c>
      <c r="C58" s="50"/>
      <c r="D58" s="50"/>
      <c r="E58" s="51"/>
      <c r="F58" s="52"/>
      <c r="G58" s="53"/>
      <c r="H58" s="59"/>
      <c r="I58" s="60"/>
      <c r="J58" s="65"/>
      <c r="K58" s="57"/>
    </row>
    <row r="59" spans="1:11">
      <c r="A59" s="8"/>
      <c r="B59" s="75" t="s">
        <v>32</v>
      </c>
      <c r="C59" s="70" t="s">
        <v>62</v>
      </c>
      <c r="D59" s="68">
        <v>-2</v>
      </c>
      <c r="E59" s="95">
        <v>1</v>
      </c>
      <c r="F59" s="96"/>
      <c r="G59" s="96">
        <v>2.2999999999999998</v>
      </c>
      <c r="H59" s="97"/>
      <c r="I59" s="97"/>
      <c r="J59" s="98">
        <f t="shared" ref="J59" si="6">G59*E59*D59</f>
        <v>-4.5999999999999996</v>
      </c>
      <c r="K59" s="57"/>
    </row>
    <row r="60" spans="1:11">
      <c r="A60" s="8"/>
      <c r="B60" s="75" t="s">
        <v>36</v>
      </c>
      <c r="C60" s="70" t="s">
        <v>27</v>
      </c>
      <c r="D60" s="68">
        <v>-9</v>
      </c>
      <c r="E60" s="95">
        <v>1</v>
      </c>
      <c r="F60" s="96"/>
      <c r="G60" s="96">
        <v>2.2000000000000002</v>
      </c>
      <c r="H60" s="97"/>
      <c r="I60" s="97"/>
      <c r="J60" s="98">
        <f t="shared" ref="J60:J62" si="7">G60*E60*D60</f>
        <v>-19.8</v>
      </c>
      <c r="K60" s="57"/>
    </row>
    <row r="61" spans="1:11">
      <c r="A61" s="8"/>
      <c r="B61" s="75" t="s">
        <v>59</v>
      </c>
      <c r="C61" s="70" t="s">
        <v>27</v>
      </c>
      <c r="D61" s="68">
        <v>-2</v>
      </c>
      <c r="E61" s="95">
        <v>0.9</v>
      </c>
      <c r="F61" s="96"/>
      <c r="G61" s="96">
        <v>2.2000000000000002</v>
      </c>
      <c r="H61" s="97"/>
      <c r="I61" s="97"/>
      <c r="J61" s="98">
        <f t="shared" si="7"/>
        <v>-3.9600000000000004</v>
      </c>
      <c r="K61" s="57"/>
    </row>
    <row r="62" spans="1:11">
      <c r="A62" s="8"/>
      <c r="B62" s="75" t="s">
        <v>60</v>
      </c>
      <c r="C62" s="70" t="s">
        <v>62</v>
      </c>
      <c r="D62" s="68">
        <v>-2</v>
      </c>
      <c r="E62" s="95">
        <v>0.8</v>
      </c>
      <c r="F62" s="96"/>
      <c r="G62" s="96">
        <v>2.2000000000000002</v>
      </c>
      <c r="H62" s="97"/>
      <c r="I62" s="97"/>
      <c r="J62" s="98">
        <f t="shared" si="7"/>
        <v>-3.5200000000000005</v>
      </c>
      <c r="K62" s="57"/>
    </row>
    <row r="63" spans="1:11">
      <c r="A63" s="8"/>
      <c r="B63" s="75"/>
      <c r="C63" s="70"/>
      <c r="D63" s="77"/>
      <c r="E63" s="95"/>
      <c r="F63" s="96"/>
      <c r="G63" s="100"/>
      <c r="H63" s="97"/>
      <c r="I63" s="97"/>
      <c r="J63" s="98"/>
      <c r="K63" s="57"/>
    </row>
    <row r="64" spans="1:11">
      <c r="A64" s="8"/>
      <c r="B64" s="67" t="s">
        <v>31</v>
      </c>
      <c r="C64" s="50"/>
      <c r="D64" s="50"/>
      <c r="E64" s="95"/>
      <c r="F64" s="96"/>
      <c r="G64" s="99"/>
      <c r="H64" s="97"/>
      <c r="I64" s="97"/>
      <c r="J64" s="98"/>
      <c r="K64" s="57"/>
    </row>
    <row r="65" spans="1:11">
      <c r="A65" s="8"/>
      <c r="B65" s="75" t="s">
        <v>33</v>
      </c>
      <c r="C65" s="70" t="s">
        <v>27</v>
      </c>
      <c r="D65" s="68">
        <v>-5</v>
      </c>
      <c r="E65" s="95">
        <v>1.6</v>
      </c>
      <c r="F65" s="96"/>
      <c r="G65" s="96">
        <v>1.4</v>
      </c>
      <c r="H65" s="97"/>
      <c r="I65" s="97"/>
      <c r="J65" s="98">
        <f t="shared" ref="J65" si="8">G65*E65*D65</f>
        <v>-11.2</v>
      </c>
      <c r="K65" s="57"/>
    </row>
    <row r="66" spans="1:11">
      <c r="A66" s="8"/>
      <c r="B66" s="75" t="s">
        <v>34</v>
      </c>
      <c r="C66" s="70" t="s">
        <v>27</v>
      </c>
      <c r="D66" s="68">
        <v>-2</v>
      </c>
      <c r="E66" s="95">
        <v>1.4</v>
      </c>
      <c r="F66" s="96"/>
      <c r="G66" s="96">
        <v>1.2</v>
      </c>
      <c r="H66" s="97"/>
      <c r="I66" s="97"/>
      <c r="J66" s="98">
        <f t="shared" ref="J66" si="9">G66*E66*D66</f>
        <v>-3.36</v>
      </c>
      <c r="K66" s="57"/>
    </row>
    <row r="67" spans="1:11">
      <c r="A67" s="8"/>
      <c r="B67" s="75"/>
      <c r="C67" s="70"/>
      <c r="D67" s="77"/>
      <c r="E67" s="95"/>
      <c r="F67" s="96"/>
      <c r="G67" s="100"/>
      <c r="H67" s="97"/>
      <c r="I67" s="97"/>
      <c r="J67" s="98"/>
      <c r="K67" s="63"/>
    </row>
    <row r="68" spans="1:11">
      <c r="A68" s="8"/>
      <c r="B68" s="75"/>
      <c r="C68" s="70"/>
      <c r="D68" s="77"/>
      <c r="E68" s="95"/>
      <c r="F68" s="96"/>
      <c r="G68" s="100"/>
      <c r="H68" s="97"/>
      <c r="I68" s="97"/>
      <c r="J68" s="98"/>
      <c r="K68" s="63"/>
    </row>
    <row r="69" spans="1:11">
      <c r="A69" s="8"/>
      <c r="B69" s="75"/>
      <c r="C69" s="70"/>
      <c r="D69" s="77"/>
      <c r="E69" s="95"/>
      <c r="F69" s="96"/>
      <c r="G69" s="100"/>
      <c r="H69" s="97"/>
      <c r="I69" s="97"/>
      <c r="J69" s="98"/>
      <c r="K69" s="63"/>
    </row>
    <row r="70" spans="1:11">
      <c r="A70" s="8"/>
      <c r="B70" s="58"/>
      <c r="C70" s="50"/>
      <c r="D70" s="62"/>
      <c r="E70" s="52"/>
      <c r="F70" s="52"/>
      <c r="G70" s="53"/>
      <c r="H70" s="59"/>
      <c r="I70" s="60"/>
      <c r="J70" s="56"/>
      <c r="K70" s="63"/>
    </row>
    <row r="71" spans="1:11">
      <c r="A71" s="9"/>
      <c r="B71" s="10"/>
      <c r="C71" s="11"/>
      <c r="D71" s="12"/>
      <c r="E71" s="13"/>
      <c r="F71" s="13"/>
      <c r="G71" s="13"/>
      <c r="H71" s="14"/>
      <c r="I71" s="15"/>
      <c r="J71" s="15"/>
      <c r="K71" s="16"/>
    </row>
    <row r="72" spans="1:11" ht="15.75" thickBot="1">
      <c r="A72" s="17"/>
      <c r="B72" s="18" t="s">
        <v>12</v>
      </c>
      <c r="C72" s="19"/>
      <c r="D72" s="20"/>
      <c r="E72" s="21"/>
      <c r="F72" s="22"/>
      <c r="G72" s="23"/>
      <c r="H72" s="24"/>
      <c r="I72" s="24"/>
      <c r="J72" s="64">
        <f>SUM(J15:J71)</f>
        <v>509.79999999999995</v>
      </c>
      <c r="K72" s="25"/>
    </row>
    <row r="73" spans="1:11" ht="16.5" thickTop="1">
      <c r="A73" s="26"/>
      <c r="B73" s="27" t="s">
        <v>13</v>
      </c>
      <c r="C73" s="28"/>
      <c r="D73" s="29"/>
      <c r="E73" s="30"/>
      <c r="F73" s="1"/>
      <c r="G73" s="30"/>
      <c r="H73" s="28"/>
      <c r="I73" s="28"/>
      <c r="J73" s="28" t="s">
        <v>14</v>
      </c>
      <c r="K73" s="31"/>
    </row>
    <row r="74" spans="1:11" ht="15.75">
      <c r="A74" s="32"/>
      <c r="B74" s="33" t="s">
        <v>15</v>
      </c>
      <c r="C74" s="34"/>
      <c r="D74" s="35"/>
      <c r="E74" s="34"/>
      <c r="F74" s="3"/>
      <c r="G74" s="34"/>
      <c r="H74" s="34"/>
      <c r="I74" s="34"/>
      <c r="J74" s="33" t="s">
        <v>16</v>
      </c>
      <c r="K74" s="36"/>
    </row>
  </sheetData>
  <mergeCells count="24">
    <mergeCell ref="C51:C56"/>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48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20481" r:id="rId4"/>
      </mc:Fallback>
    </mc:AlternateContent>
  </oleObjec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C88EE-F57F-4F94-A21E-CEAB3C5F13C5}">
  <sheetPr>
    <pageSetUpPr fitToPage="1"/>
  </sheetPr>
  <dimension ref="A1:K55"/>
  <sheetViews>
    <sheetView view="pageBreakPreview" zoomScale="115" zoomScaleSheetLayoutView="115" workbookViewId="0">
      <selection activeCell="J20" sqref="J20"/>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v>88</v>
      </c>
      <c r="E9" s="142"/>
      <c r="F9" s="143" t="s">
        <v>22</v>
      </c>
      <c r="G9" s="143"/>
      <c r="H9" s="144" t="s">
        <v>23</v>
      </c>
      <c r="I9" s="143"/>
      <c r="J9" s="143"/>
      <c r="K9" s="41" t="s">
        <v>21</v>
      </c>
    </row>
    <row r="10" spans="1:11" s="4" customFormat="1" ht="36" customHeight="1" thickBot="1">
      <c r="A10" s="145" t="s">
        <v>56</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ht="18.75" customHeight="1">
      <c r="A14" s="8"/>
      <c r="B14" s="148" t="s">
        <v>35</v>
      </c>
      <c r="C14" s="149"/>
      <c r="D14" s="149"/>
      <c r="E14" s="149"/>
      <c r="F14" s="149"/>
      <c r="G14" s="149"/>
      <c r="H14" s="149"/>
      <c r="I14" s="149"/>
      <c r="J14" s="150"/>
      <c r="K14" s="63"/>
    </row>
    <row r="15" spans="1:11" ht="14.25" customHeight="1">
      <c r="A15" s="8"/>
      <c r="B15" s="69"/>
      <c r="C15" s="7"/>
      <c r="D15" s="50"/>
      <c r="E15" s="51"/>
      <c r="F15" s="52"/>
      <c r="G15" s="53"/>
      <c r="H15" s="59"/>
      <c r="I15" s="60"/>
      <c r="J15" s="65"/>
      <c r="K15" s="63"/>
    </row>
    <row r="16" spans="1:11" ht="14.25" customHeight="1">
      <c r="A16" s="8"/>
      <c r="B16" s="61" t="s">
        <v>33</v>
      </c>
      <c r="C16" s="66" t="s">
        <v>24</v>
      </c>
      <c r="D16" s="50">
        <v>2</v>
      </c>
      <c r="E16" s="51">
        <v>4</v>
      </c>
      <c r="F16" s="52"/>
      <c r="G16" s="52">
        <v>4.0999999999999996</v>
      </c>
      <c r="H16" s="59"/>
      <c r="I16" s="60"/>
      <c r="J16" s="65">
        <f>G16*E16*D16</f>
        <v>32.799999999999997</v>
      </c>
      <c r="K16" s="63"/>
    </row>
    <row r="17" spans="1:11" ht="14.25" customHeight="1">
      <c r="A17" s="8"/>
      <c r="B17" s="61"/>
      <c r="C17" s="50"/>
      <c r="D17" s="50"/>
      <c r="E17" s="51"/>
      <c r="F17" s="52"/>
      <c r="G17" s="53"/>
      <c r="H17" s="59"/>
      <c r="I17" s="60"/>
      <c r="J17" s="65"/>
      <c r="K17" s="63"/>
    </row>
    <row r="18" spans="1:11" ht="14.25" customHeight="1">
      <c r="A18" s="8"/>
      <c r="B18" s="61" t="s">
        <v>34</v>
      </c>
      <c r="C18" s="66" t="s">
        <v>24</v>
      </c>
      <c r="D18" s="50">
        <v>2</v>
      </c>
      <c r="E18" s="51">
        <v>6.2</v>
      </c>
      <c r="F18" s="52"/>
      <c r="G18" s="52">
        <v>4.0999999999999996</v>
      </c>
      <c r="H18" s="59"/>
      <c r="I18" s="60"/>
      <c r="J18" s="65">
        <f>G18*E18*D18</f>
        <v>50.839999999999996</v>
      </c>
      <c r="K18" s="63"/>
    </row>
    <row r="19" spans="1:11" ht="14.25" customHeight="1">
      <c r="A19" s="8"/>
      <c r="B19" s="61"/>
      <c r="C19" s="70"/>
      <c r="D19" s="50"/>
      <c r="E19" s="51"/>
      <c r="F19" s="52"/>
      <c r="G19" s="52"/>
      <c r="H19" s="59"/>
      <c r="I19" s="60"/>
      <c r="J19" s="65"/>
      <c r="K19" s="63"/>
    </row>
    <row r="20" spans="1:11" ht="14.25" customHeight="1">
      <c r="A20" s="8"/>
      <c r="B20" s="61" t="s">
        <v>57</v>
      </c>
      <c r="C20" s="66" t="s">
        <v>58</v>
      </c>
      <c r="D20" s="50">
        <v>1</v>
      </c>
      <c r="E20" s="51">
        <v>2</v>
      </c>
      <c r="F20" s="52"/>
      <c r="G20" s="52">
        <v>4.0999999999999996</v>
      </c>
      <c r="H20" s="59"/>
      <c r="I20" s="60"/>
      <c r="J20" s="65">
        <f t="shared" ref="J20" si="0">G20*E20*D20</f>
        <v>8.1999999999999993</v>
      </c>
      <c r="K20" s="63"/>
    </row>
    <row r="21" spans="1:11" ht="14.25" customHeight="1">
      <c r="A21" s="8"/>
      <c r="B21" s="61"/>
      <c r="C21" s="50"/>
      <c r="D21" s="50"/>
      <c r="E21" s="51"/>
      <c r="F21" s="52"/>
      <c r="G21" s="53"/>
      <c r="H21" s="59"/>
      <c r="I21" s="60"/>
      <c r="J21" s="65"/>
      <c r="K21" s="63"/>
    </row>
    <row r="22" spans="1:11" ht="14.25" customHeight="1">
      <c r="A22" s="8"/>
      <c r="B22" s="61" t="s">
        <v>93</v>
      </c>
      <c r="C22" s="66" t="s">
        <v>58</v>
      </c>
      <c r="D22" s="50">
        <v>1</v>
      </c>
      <c r="E22" s="51">
        <v>9.8000000000000007</v>
      </c>
      <c r="F22" s="52"/>
      <c r="G22" s="52">
        <v>4.0999999999999996</v>
      </c>
      <c r="H22" s="59"/>
      <c r="I22" s="60"/>
      <c r="J22" s="65">
        <f t="shared" ref="J22" si="1">G22*E22*D22</f>
        <v>40.18</v>
      </c>
      <c r="K22" s="63"/>
    </row>
    <row r="23" spans="1:11" ht="14.25" customHeight="1">
      <c r="A23" s="8"/>
      <c r="B23" s="61"/>
      <c r="C23" s="70"/>
      <c r="D23" s="50"/>
      <c r="E23" s="51"/>
      <c r="F23" s="52"/>
      <c r="G23" s="52"/>
      <c r="H23" s="59"/>
      <c r="I23" s="60"/>
      <c r="J23" s="65"/>
      <c r="K23" s="63"/>
    </row>
    <row r="24" spans="1:11" ht="14.25" customHeight="1">
      <c r="A24" s="8"/>
      <c r="B24" s="61" t="s">
        <v>94</v>
      </c>
      <c r="C24" s="66" t="s">
        <v>58</v>
      </c>
      <c r="D24" s="50">
        <v>1</v>
      </c>
      <c r="E24" s="51">
        <v>10.4</v>
      </c>
      <c r="F24" s="52"/>
      <c r="G24" s="52">
        <v>4.0999999999999996</v>
      </c>
      <c r="H24" s="59"/>
      <c r="I24" s="60"/>
      <c r="J24" s="65">
        <f t="shared" ref="J24" si="2">G24*E24*D24</f>
        <v>42.64</v>
      </c>
      <c r="K24" s="63"/>
    </row>
    <row r="25" spans="1:11" ht="14.25" customHeight="1">
      <c r="A25" s="8"/>
      <c r="B25" s="75"/>
      <c r="C25" s="50"/>
      <c r="D25" s="50"/>
      <c r="E25" s="51"/>
      <c r="F25" s="52"/>
      <c r="G25" s="53"/>
      <c r="H25" s="59"/>
      <c r="I25" s="60"/>
      <c r="J25" s="65"/>
      <c r="K25" s="63"/>
    </row>
    <row r="26" spans="1:11" ht="14.25" customHeight="1">
      <c r="A26" s="8"/>
      <c r="B26" s="67" t="s">
        <v>30</v>
      </c>
      <c r="C26" s="50"/>
      <c r="D26" s="50"/>
      <c r="E26" s="51"/>
      <c r="F26" s="52"/>
      <c r="G26" s="53"/>
      <c r="H26" s="59"/>
      <c r="I26" s="60"/>
      <c r="J26" s="65"/>
      <c r="K26" s="63"/>
    </row>
    <row r="27" spans="1:11" ht="14.25" customHeight="1">
      <c r="A27" s="8"/>
      <c r="B27" s="75" t="s">
        <v>36</v>
      </c>
      <c r="C27" s="70" t="s">
        <v>27</v>
      </c>
      <c r="D27" s="68">
        <v>-4</v>
      </c>
      <c r="E27" s="95">
        <v>1</v>
      </c>
      <c r="F27" s="96"/>
      <c r="G27" s="96">
        <v>2.2000000000000002</v>
      </c>
      <c r="H27" s="97"/>
      <c r="I27" s="97"/>
      <c r="J27" s="98">
        <f t="shared" ref="J27:J28" si="3">G27*E27*D27</f>
        <v>-8.8000000000000007</v>
      </c>
      <c r="K27" s="63"/>
    </row>
    <row r="28" spans="1:11" ht="14.25" customHeight="1">
      <c r="A28" s="8"/>
      <c r="B28" s="75" t="s">
        <v>59</v>
      </c>
      <c r="C28" s="70" t="s">
        <v>27</v>
      </c>
      <c r="D28" s="68">
        <v>-1</v>
      </c>
      <c r="E28" s="95">
        <v>0.9</v>
      </c>
      <c r="F28" s="96"/>
      <c r="G28" s="96">
        <v>2.2000000000000002</v>
      </c>
      <c r="H28" s="97"/>
      <c r="I28" s="97"/>
      <c r="J28" s="98">
        <f t="shared" si="3"/>
        <v>-1.9800000000000002</v>
      </c>
      <c r="K28" s="63"/>
    </row>
    <row r="29" spans="1:11" ht="14.25" customHeight="1">
      <c r="A29" s="8"/>
      <c r="B29" s="75" t="s">
        <v>60</v>
      </c>
      <c r="C29" s="70" t="s">
        <v>62</v>
      </c>
      <c r="D29" s="68">
        <v>-2</v>
      </c>
      <c r="E29" s="95">
        <v>0.8</v>
      </c>
      <c r="F29" s="96"/>
      <c r="G29" s="96">
        <v>2.2000000000000002</v>
      </c>
      <c r="H29" s="97"/>
      <c r="I29" s="97"/>
      <c r="J29" s="98">
        <f t="shared" ref="J29" si="4">G29*E29*D29</f>
        <v>-3.5200000000000005</v>
      </c>
      <c r="K29" s="63"/>
    </row>
    <row r="30" spans="1:11" ht="14.25" customHeight="1">
      <c r="A30" s="8"/>
      <c r="B30" s="75" t="s">
        <v>98</v>
      </c>
      <c r="C30" s="70" t="s">
        <v>62</v>
      </c>
      <c r="D30" s="68">
        <v>-1</v>
      </c>
      <c r="E30" s="95">
        <v>1</v>
      </c>
      <c r="F30" s="96"/>
      <c r="G30" s="96">
        <v>2.2000000000000002</v>
      </c>
      <c r="H30" s="97"/>
      <c r="I30" s="97"/>
      <c r="J30" s="98">
        <f t="shared" ref="J30" si="5">G30*E30*D30</f>
        <v>-2.2000000000000002</v>
      </c>
      <c r="K30" s="63"/>
    </row>
    <row r="31" spans="1:11" ht="14.25" customHeight="1">
      <c r="A31" s="8"/>
      <c r="B31" s="75"/>
      <c r="C31" s="70"/>
      <c r="D31" s="77"/>
      <c r="E31" s="95"/>
      <c r="F31" s="96"/>
      <c r="G31" s="100"/>
      <c r="H31" s="97"/>
      <c r="I31" s="97"/>
      <c r="J31" s="98"/>
      <c r="K31" s="63"/>
    </row>
    <row r="32" spans="1:11" ht="14.25" customHeight="1">
      <c r="A32" s="8"/>
      <c r="B32" s="67" t="s">
        <v>31</v>
      </c>
      <c r="C32" s="50"/>
      <c r="D32" s="50"/>
      <c r="E32" s="95"/>
      <c r="F32" s="96"/>
      <c r="G32" s="99"/>
      <c r="H32" s="97"/>
      <c r="I32" s="97"/>
      <c r="J32" s="98"/>
      <c r="K32" s="63"/>
    </row>
    <row r="33" spans="1:11" ht="14.25" customHeight="1">
      <c r="A33" s="8"/>
      <c r="B33" s="75" t="s">
        <v>34</v>
      </c>
      <c r="C33" s="70" t="s">
        <v>27</v>
      </c>
      <c r="D33" s="68">
        <v>-1</v>
      </c>
      <c r="E33" s="95">
        <v>1.4</v>
      </c>
      <c r="F33" s="96"/>
      <c r="G33" s="96">
        <v>1.2</v>
      </c>
      <c r="H33" s="97"/>
      <c r="I33" s="97"/>
      <c r="J33" s="98">
        <f t="shared" ref="J33" si="6">G33*E33*D33</f>
        <v>-1.68</v>
      </c>
      <c r="K33" s="63"/>
    </row>
    <row r="34" spans="1:11" ht="14.25" customHeight="1">
      <c r="A34" s="8"/>
      <c r="B34" s="75"/>
      <c r="C34" s="70"/>
      <c r="D34" s="77"/>
      <c r="E34" s="95"/>
      <c r="F34" s="96"/>
      <c r="G34" s="100"/>
      <c r="H34" s="97"/>
      <c r="I34" s="97"/>
      <c r="J34" s="98"/>
      <c r="K34" s="63"/>
    </row>
    <row r="35" spans="1:11" ht="14.25" customHeight="1">
      <c r="A35" s="8"/>
      <c r="B35" s="75"/>
      <c r="C35" s="70"/>
      <c r="D35" s="77"/>
      <c r="E35" s="95"/>
      <c r="F35" s="96"/>
      <c r="G35" s="100"/>
      <c r="H35" s="97"/>
      <c r="I35" s="97"/>
      <c r="J35" s="98"/>
      <c r="K35" s="63"/>
    </row>
    <row r="36" spans="1:11" ht="18.75" customHeight="1">
      <c r="A36" s="8"/>
      <c r="B36" s="148" t="s">
        <v>64</v>
      </c>
      <c r="C36" s="149"/>
      <c r="D36" s="149"/>
      <c r="E36" s="149"/>
      <c r="F36" s="149"/>
      <c r="G36" s="149"/>
      <c r="H36" s="149"/>
      <c r="I36" s="149"/>
      <c r="J36" s="150"/>
      <c r="K36" s="63"/>
    </row>
    <row r="37" spans="1:11" ht="14.25" customHeight="1">
      <c r="A37" s="8"/>
      <c r="B37" s="69"/>
      <c r="C37" s="7"/>
      <c r="D37" s="50"/>
      <c r="E37" s="51"/>
      <c r="F37" s="52"/>
      <c r="G37" s="53"/>
      <c r="H37" s="59"/>
      <c r="I37" s="60"/>
      <c r="J37" s="65"/>
      <c r="K37" s="63"/>
    </row>
    <row r="38" spans="1:11" ht="14.25" customHeight="1">
      <c r="A38" s="8"/>
      <c r="B38" s="61" t="s">
        <v>33</v>
      </c>
      <c r="C38" s="66" t="s">
        <v>24</v>
      </c>
      <c r="D38" s="50">
        <v>2</v>
      </c>
      <c r="E38" s="51">
        <v>13.8</v>
      </c>
      <c r="F38" s="52"/>
      <c r="G38" s="52">
        <v>1.2</v>
      </c>
      <c r="H38" s="59"/>
      <c r="I38" s="60"/>
      <c r="J38" s="65">
        <f>G38*E38*D38</f>
        <v>33.119999999999997</v>
      </c>
      <c r="K38" s="63"/>
    </row>
    <row r="39" spans="1:11" ht="14.25" customHeight="1">
      <c r="A39" s="8"/>
      <c r="B39" s="61"/>
      <c r="C39" s="50"/>
      <c r="D39" s="50"/>
      <c r="E39" s="51"/>
      <c r="F39" s="52"/>
      <c r="G39" s="53"/>
      <c r="H39" s="59"/>
      <c r="I39" s="60"/>
      <c r="J39" s="65"/>
      <c r="K39" s="63"/>
    </row>
    <row r="40" spans="1:11" ht="14.25" customHeight="1">
      <c r="A40" s="8"/>
      <c r="B40" s="61" t="s">
        <v>34</v>
      </c>
      <c r="C40" s="66" t="s">
        <v>24</v>
      </c>
      <c r="D40" s="50">
        <v>1</v>
      </c>
      <c r="E40" s="51">
        <v>12.8</v>
      </c>
      <c r="F40" s="52"/>
      <c r="G40" s="52">
        <v>1.2</v>
      </c>
      <c r="H40" s="59"/>
      <c r="I40" s="60"/>
      <c r="J40" s="65">
        <f>G40*E40*D40</f>
        <v>15.36</v>
      </c>
      <c r="K40" s="63"/>
    </row>
    <row r="41" spans="1:11" ht="14.25" customHeight="1">
      <c r="A41" s="8"/>
      <c r="B41" s="61"/>
      <c r="C41" s="70"/>
      <c r="D41" s="50"/>
      <c r="E41" s="51"/>
      <c r="F41" s="52"/>
      <c r="G41" s="52"/>
      <c r="H41" s="59"/>
      <c r="I41" s="60"/>
      <c r="J41" s="65"/>
      <c r="K41" s="63"/>
    </row>
    <row r="42" spans="1:11" ht="14.25" customHeight="1">
      <c r="A42" s="8"/>
      <c r="B42" s="61" t="s">
        <v>57</v>
      </c>
      <c r="C42" s="66" t="s">
        <v>58</v>
      </c>
      <c r="D42" s="50">
        <v>1</v>
      </c>
      <c r="E42" s="51">
        <v>1.6</v>
      </c>
      <c r="F42" s="52"/>
      <c r="G42" s="52">
        <v>1.2</v>
      </c>
      <c r="H42" s="59"/>
      <c r="I42" s="60"/>
      <c r="J42" s="65">
        <f t="shared" ref="J42" si="7">G42*E42*D42</f>
        <v>1.92</v>
      </c>
      <c r="K42" s="63"/>
    </row>
    <row r="43" spans="1:11" ht="14.25" customHeight="1">
      <c r="A43" s="8"/>
      <c r="B43" s="61"/>
      <c r="C43" s="66"/>
      <c r="D43" s="62"/>
      <c r="E43" s="51"/>
      <c r="F43" s="52"/>
      <c r="G43" s="80"/>
      <c r="H43" s="59"/>
      <c r="I43" s="60"/>
      <c r="J43" s="65"/>
      <c r="K43" s="63"/>
    </row>
    <row r="44" spans="1:11" ht="14.25" customHeight="1">
      <c r="A44" s="8"/>
      <c r="B44" s="61" t="s">
        <v>93</v>
      </c>
      <c r="C44" s="66" t="s">
        <v>58</v>
      </c>
      <c r="D44" s="50">
        <v>1</v>
      </c>
      <c r="E44" s="51">
        <v>2.8</v>
      </c>
      <c r="F44" s="52"/>
      <c r="G44" s="52">
        <v>1.2</v>
      </c>
      <c r="H44" s="59"/>
      <c r="I44" s="60"/>
      <c r="J44" s="65">
        <f t="shared" ref="J44" si="8">G44*E44*D44</f>
        <v>3.36</v>
      </c>
      <c r="K44" s="63"/>
    </row>
    <row r="45" spans="1:11" ht="14.25" customHeight="1">
      <c r="A45" s="8"/>
      <c r="B45" s="61"/>
      <c r="C45" s="66"/>
      <c r="D45" s="62"/>
      <c r="E45" s="51"/>
      <c r="F45" s="52"/>
      <c r="G45" s="80"/>
      <c r="H45" s="59"/>
      <c r="I45" s="60"/>
      <c r="J45" s="65"/>
      <c r="K45" s="63"/>
    </row>
    <row r="46" spans="1:11" ht="14.25" customHeight="1">
      <c r="A46" s="8"/>
      <c r="B46" s="61" t="s">
        <v>94</v>
      </c>
      <c r="C46" s="66" t="s">
        <v>58</v>
      </c>
      <c r="D46" s="50">
        <v>1</v>
      </c>
      <c r="E46" s="51">
        <v>8.4</v>
      </c>
      <c r="F46" s="52"/>
      <c r="G46" s="52">
        <v>1.2</v>
      </c>
      <c r="H46" s="59"/>
      <c r="I46" s="60"/>
      <c r="J46" s="65">
        <f t="shared" ref="J46" si="9">G46*E46*D46</f>
        <v>10.08</v>
      </c>
      <c r="K46" s="63"/>
    </row>
    <row r="47" spans="1:11" ht="14.25" customHeight="1">
      <c r="A47" s="8"/>
      <c r="B47" s="61"/>
      <c r="C47" s="66"/>
      <c r="D47" s="62"/>
      <c r="E47" s="51"/>
      <c r="F47" s="52"/>
      <c r="G47" s="80"/>
      <c r="H47" s="59"/>
      <c r="I47" s="60"/>
      <c r="J47" s="65"/>
      <c r="K47" s="63"/>
    </row>
    <row r="48" spans="1:11" ht="14.25" customHeight="1">
      <c r="A48" s="8"/>
      <c r="B48" s="61" t="s">
        <v>95</v>
      </c>
      <c r="C48" s="66" t="s">
        <v>58</v>
      </c>
      <c r="D48" s="50">
        <v>2</v>
      </c>
      <c r="E48" s="51">
        <v>1.3</v>
      </c>
      <c r="F48" s="52"/>
      <c r="G48" s="52">
        <v>1.2</v>
      </c>
      <c r="H48" s="59"/>
      <c r="I48" s="60"/>
      <c r="J48" s="65">
        <f t="shared" ref="J48" si="10">G48*E48*D48</f>
        <v>3.12</v>
      </c>
      <c r="K48" s="63"/>
    </row>
    <row r="49" spans="1:11" ht="14.25" customHeight="1">
      <c r="A49" s="8"/>
      <c r="B49" s="58"/>
      <c r="C49" s="50"/>
      <c r="D49" s="62"/>
      <c r="E49" s="52"/>
      <c r="F49" s="52"/>
      <c r="G49" s="53"/>
      <c r="H49" s="59"/>
      <c r="I49" s="60"/>
      <c r="J49" s="56"/>
      <c r="K49" s="63"/>
    </row>
    <row r="50" spans="1:11" ht="14.25" customHeight="1">
      <c r="A50" s="8"/>
      <c r="B50" s="58"/>
      <c r="C50" s="50"/>
      <c r="D50" s="62"/>
      <c r="E50" s="52"/>
      <c r="F50" s="52"/>
      <c r="G50" s="53"/>
      <c r="H50" s="59"/>
      <c r="I50" s="60"/>
      <c r="J50" s="56"/>
      <c r="K50" s="63"/>
    </row>
    <row r="51" spans="1:11">
      <c r="A51" s="8"/>
      <c r="B51" s="58"/>
      <c r="C51" s="50"/>
      <c r="D51" s="62"/>
      <c r="E51" s="52"/>
      <c r="F51" s="52"/>
      <c r="G51" s="53"/>
      <c r="H51" s="59"/>
      <c r="I51" s="60"/>
      <c r="J51" s="56"/>
      <c r="K51" s="63"/>
    </row>
    <row r="52" spans="1:11">
      <c r="A52" s="8"/>
      <c r="B52" s="58"/>
      <c r="C52" s="50"/>
      <c r="D52" s="62"/>
      <c r="E52" s="52"/>
      <c r="F52" s="52"/>
      <c r="G52" s="53"/>
      <c r="H52" s="59"/>
      <c r="I52" s="60"/>
      <c r="J52" s="56"/>
      <c r="K52" s="63"/>
    </row>
    <row r="53" spans="1:11" ht="15.75" thickBot="1">
      <c r="A53" s="17"/>
      <c r="B53" s="18" t="s">
        <v>12</v>
      </c>
      <c r="C53" s="19"/>
      <c r="D53" s="20"/>
      <c r="E53" s="21"/>
      <c r="F53" s="22"/>
      <c r="G53" s="23"/>
      <c r="H53" s="24"/>
      <c r="I53" s="24"/>
      <c r="J53" s="64">
        <f>SUM(J15:J52)</f>
        <v>223.44</v>
      </c>
      <c r="K53" s="25"/>
    </row>
    <row r="54" spans="1:11" ht="16.5" thickTop="1">
      <c r="A54" s="26"/>
      <c r="B54" s="27" t="s">
        <v>13</v>
      </c>
      <c r="C54" s="28"/>
      <c r="D54" s="29"/>
      <c r="E54" s="30"/>
      <c r="F54" s="1"/>
      <c r="G54" s="30"/>
      <c r="H54" s="28"/>
      <c r="I54" s="28"/>
      <c r="J54" s="28" t="s">
        <v>14</v>
      </c>
      <c r="K54" s="31"/>
    </row>
    <row r="55" spans="1:11" ht="15.75">
      <c r="A55" s="32"/>
      <c r="B55" s="33" t="s">
        <v>15</v>
      </c>
      <c r="C55" s="34"/>
      <c r="D55" s="35"/>
      <c r="E55" s="34"/>
      <c r="F55" s="3"/>
      <c r="G55" s="34"/>
      <c r="H55" s="34"/>
      <c r="I55" s="34"/>
      <c r="J55" s="33" t="s">
        <v>16</v>
      </c>
      <c r="K55" s="36"/>
    </row>
  </sheetData>
  <mergeCells count="24">
    <mergeCell ref="B36:J36"/>
    <mergeCell ref="C11:C12"/>
    <mergeCell ref="D11:D12"/>
    <mergeCell ref="E11:E12"/>
    <mergeCell ref="F11:F12"/>
    <mergeCell ref="G11:G12"/>
    <mergeCell ref="B14:J14"/>
    <mergeCell ref="A1:B7"/>
    <mergeCell ref="C1:G7"/>
    <mergeCell ref="H1:I7"/>
    <mergeCell ref="J1:K7"/>
    <mergeCell ref="A8:C8"/>
    <mergeCell ref="D8:E8"/>
    <mergeCell ref="F8:J8"/>
    <mergeCell ref="K11:K12"/>
    <mergeCell ref="A9:C9"/>
    <mergeCell ref="D9:E9"/>
    <mergeCell ref="F9:G9"/>
    <mergeCell ref="H9:J9"/>
    <mergeCell ref="A10:J10"/>
    <mergeCell ref="A11:A12"/>
    <mergeCell ref="B11:B12"/>
    <mergeCell ref="H11:I11"/>
    <mergeCell ref="J11:J12"/>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02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0241" r:id="rId4"/>
      </mc:Fallback>
    </mc:AlternateContent>
  </oleObjec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ECAF5-A93F-498E-BD38-139313410FA9}">
  <sheetPr>
    <pageSetUpPr fitToPage="1"/>
  </sheetPr>
  <dimension ref="A1:K46"/>
  <sheetViews>
    <sheetView view="pageBreakPreview" zoomScale="115" zoomScaleSheetLayoutView="115" workbookViewId="0">
      <selection activeCell="B16" sqref="B16"/>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116"/>
      <c r="B1" s="117"/>
      <c r="C1" s="116"/>
      <c r="D1" s="122"/>
      <c r="E1" s="122"/>
      <c r="F1" s="122"/>
      <c r="G1" s="117"/>
      <c r="H1" s="125"/>
      <c r="I1" s="126"/>
      <c r="J1" s="131"/>
      <c r="K1" s="126"/>
    </row>
    <row r="2" spans="1:11" s="2" customFormat="1" ht="11.25" customHeight="1">
      <c r="A2" s="118"/>
      <c r="B2" s="119"/>
      <c r="C2" s="118"/>
      <c r="D2" s="123"/>
      <c r="E2" s="123"/>
      <c r="F2" s="123"/>
      <c r="G2" s="119"/>
      <c r="H2" s="127"/>
      <c r="I2" s="128"/>
      <c r="J2" s="132"/>
      <c r="K2" s="128"/>
    </row>
    <row r="3" spans="1:11" s="2" customFormat="1" ht="11.25" customHeight="1">
      <c r="A3" s="118"/>
      <c r="B3" s="119"/>
      <c r="C3" s="118"/>
      <c r="D3" s="123"/>
      <c r="E3" s="123"/>
      <c r="F3" s="123"/>
      <c r="G3" s="119"/>
      <c r="H3" s="127"/>
      <c r="I3" s="128"/>
      <c r="J3" s="132"/>
      <c r="K3" s="128"/>
    </row>
    <row r="4" spans="1:11" s="4" customFormat="1" ht="11.25" customHeight="1">
      <c r="A4" s="118"/>
      <c r="B4" s="119"/>
      <c r="C4" s="118"/>
      <c r="D4" s="123"/>
      <c r="E4" s="123"/>
      <c r="F4" s="123"/>
      <c r="G4" s="119"/>
      <c r="H4" s="127"/>
      <c r="I4" s="128"/>
      <c r="J4" s="132"/>
      <c r="K4" s="128"/>
    </row>
    <row r="5" spans="1:11" s="4" customFormat="1" ht="11.25" customHeight="1">
      <c r="A5" s="118"/>
      <c r="B5" s="119"/>
      <c r="C5" s="118"/>
      <c r="D5" s="123"/>
      <c r="E5" s="123"/>
      <c r="F5" s="123"/>
      <c r="G5" s="119"/>
      <c r="H5" s="127"/>
      <c r="I5" s="128"/>
      <c r="J5" s="132"/>
      <c r="K5" s="128"/>
    </row>
    <row r="6" spans="1:11" s="4" customFormat="1" ht="11.25" customHeight="1">
      <c r="A6" s="118"/>
      <c r="B6" s="119"/>
      <c r="C6" s="118"/>
      <c r="D6" s="123"/>
      <c r="E6" s="123"/>
      <c r="F6" s="123"/>
      <c r="G6" s="119"/>
      <c r="H6" s="127"/>
      <c r="I6" s="128"/>
      <c r="J6" s="132"/>
      <c r="K6" s="128"/>
    </row>
    <row r="7" spans="1:11" s="4" customFormat="1" ht="11.25" customHeight="1" thickBot="1">
      <c r="A7" s="120"/>
      <c r="B7" s="121"/>
      <c r="C7" s="120"/>
      <c r="D7" s="124"/>
      <c r="E7" s="124"/>
      <c r="F7" s="124"/>
      <c r="G7" s="121"/>
      <c r="H7" s="129"/>
      <c r="I7" s="130"/>
      <c r="J7" s="133"/>
      <c r="K7" s="130"/>
    </row>
    <row r="8" spans="1:11" s="4" customFormat="1" ht="27.75" customHeight="1" thickTop="1">
      <c r="A8" s="147" t="s">
        <v>65</v>
      </c>
      <c r="B8" s="109"/>
      <c r="C8" s="109"/>
      <c r="D8" s="109" t="s">
        <v>20</v>
      </c>
      <c r="E8" s="109"/>
      <c r="F8" s="109" t="s">
        <v>28</v>
      </c>
      <c r="G8" s="109"/>
      <c r="H8" s="109"/>
      <c r="I8" s="109"/>
      <c r="J8" s="109"/>
      <c r="K8" s="40" t="s">
        <v>19</v>
      </c>
    </row>
    <row r="9" spans="1:11" s="4" customFormat="1" ht="27" customHeight="1">
      <c r="A9" s="140" t="s">
        <v>18</v>
      </c>
      <c r="B9" s="141"/>
      <c r="C9" s="141"/>
      <c r="D9" s="142">
        <v>88</v>
      </c>
      <c r="E9" s="142"/>
      <c r="F9" s="143" t="s">
        <v>22</v>
      </c>
      <c r="G9" s="143"/>
      <c r="H9" s="144" t="s">
        <v>23</v>
      </c>
      <c r="I9" s="143"/>
      <c r="J9" s="143"/>
      <c r="K9" s="41" t="s">
        <v>21</v>
      </c>
    </row>
    <row r="10" spans="1:11" s="4" customFormat="1" ht="36" customHeight="1" thickBot="1">
      <c r="A10" s="145" t="s">
        <v>92</v>
      </c>
      <c r="B10" s="146"/>
      <c r="C10" s="146"/>
      <c r="D10" s="146"/>
      <c r="E10" s="146"/>
      <c r="F10" s="146"/>
      <c r="G10" s="146"/>
      <c r="H10" s="146"/>
      <c r="I10" s="146"/>
      <c r="J10" s="146"/>
      <c r="K10" s="42" t="s">
        <v>17</v>
      </c>
    </row>
    <row r="11" spans="1:11" s="2" customFormat="1" ht="14.25" customHeight="1" thickTop="1">
      <c r="A11" s="110" t="s">
        <v>0</v>
      </c>
      <c r="B11" s="112" t="s">
        <v>1</v>
      </c>
      <c r="C11" s="112" t="s">
        <v>2</v>
      </c>
      <c r="D11" s="112" t="s">
        <v>3</v>
      </c>
      <c r="E11" s="114" t="s">
        <v>4</v>
      </c>
      <c r="F11" s="114" t="s">
        <v>5</v>
      </c>
      <c r="G11" s="114" t="s">
        <v>6</v>
      </c>
      <c r="H11" s="136" t="s">
        <v>7</v>
      </c>
      <c r="I11" s="137"/>
      <c r="J11" s="114" t="s">
        <v>8</v>
      </c>
      <c r="K11" s="138" t="s">
        <v>9</v>
      </c>
    </row>
    <row r="12" spans="1:11" s="2" customFormat="1" ht="14.25" customHeight="1">
      <c r="A12" s="111"/>
      <c r="B12" s="113"/>
      <c r="C12" s="113"/>
      <c r="D12" s="113"/>
      <c r="E12" s="115"/>
      <c r="F12" s="115"/>
      <c r="G12" s="115"/>
      <c r="H12" s="39" t="s">
        <v>10</v>
      </c>
      <c r="I12" s="39" t="s">
        <v>11</v>
      </c>
      <c r="J12" s="115"/>
      <c r="K12" s="139"/>
    </row>
    <row r="13" spans="1:11">
      <c r="A13" s="5"/>
      <c r="B13" s="43"/>
      <c r="C13" s="44"/>
      <c r="D13" s="44"/>
      <c r="E13" s="45"/>
      <c r="F13" s="46"/>
      <c r="G13" s="45"/>
      <c r="H13" s="45"/>
      <c r="I13" s="45"/>
      <c r="J13" s="47"/>
      <c r="K13" s="48"/>
    </row>
    <row r="14" spans="1:11" ht="18.75">
      <c r="A14" s="6"/>
      <c r="B14" s="148" t="s">
        <v>29</v>
      </c>
      <c r="C14" s="149"/>
      <c r="D14" s="149"/>
      <c r="E14" s="149"/>
      <c r="F14" s="149"/>
      <c r="G14" s="149"/>
      <c r="H14" s="149"/>
      <c r="I14" s="149"/>
      <c r="J14" s="150"/>
      <c r="K14" s="57"/>
    </row>
    <row r="15" spans="1:11">
      <c r="A15" s="8"/>
      <c r="B15" s="107"/>
      <c r="C15" s="7"/>
      <c r="D15" s="50"/>
      <c r="E15" s="51"/>
      <c r="F15" s="52"/>
      <c r="G15" s="53"/>
      <c r="H15" s="59"/>
      <c r="I15" s="60"/>
      <c r="J15" s="65"/>
      <c r="K15" s="57"/>
    </row>
    <row r="16" spans="1:11">
      <c r="A16" s="8"/>
      <c r="B16" s="61" t="s">
        <v>33</v>
      </c>
      <c r="C16" s="66" t="s">
        <v>24</v>
      </c>
      <c r="D16" s="50">
        <v>2</v>
      </c>
      <c r="E16" s="51">
        <v>4.4000000000000004</v>
      </c>
      <c r="F16" s="52"/>
      <c r="G16" s="52">
        <v>4.6500000000000004</v>
      </c>
      <c r="H16" s="59"/>
      <c r="I16" s="60"/>
      <c r="J16" s="65">
        <f>G16*E16*D16</f>
        <v>40.920000000000009</v>
      </c>
      <c r="K16" s="57"/>
    </row>
    <row r="17" spans="1:11">
      <c r="A17" s="8"/>
      <c r="B17" s="61"/>
      <c r="C17" s="66"/>
      <c r="D17" s="50"/>
      <c r="E17" s="51"/>
      <c r="F17" s="52"/>
      <c r="G17" s="80"/>
      <c r="H17" s="59"/>
      <c r="I17" s="60"/>
      <c r="J17" s="65"/>
      <c r="K17" s="57"/>
    </row>
    <row r="18" spans="1:11">
      <c r="A18" s="8"/>
      <c r="B18" s="61" t="s">
        <v>34</v>
      </c>
      <c r="C18" s="66" t="s">
        <v>24</v>
      </c>
      <c r="D18" s="50">
        <v>2</v>
      </c>
      <c r="E18" s="51">
        <v>3</v>
      </c>
      <c r="F18" s="52"/>
      <c r="G18" s="52">
        <v>4.6500000000000004</v>
      </c>
      <c r="H18" s="59"/>
      <c r="I18" s="60"/>
      <c r="J18" s="65">
        <f t="shared" ref="J18" si="0">G18*E18*D18</f>
        <v>27.900000000000002</v>
      </c>
      <c r="K18" s="57"/>
    </row>
    <row r="19" spans="1:11">
      <c r="A19" s="8"/>
      <c r="B19" s="61"/>
      <c r="C19" s="66"/>
      <c r="D19" s="50"/>
      <c r="E19" s="51"/>
      <c r="F19" s="52"/>
      <c r="G19" s="80"/>
      <c r="H19" s="59"/>
      <c r="I19" s="60"/>
      <c r="J19" s="65"/>
      <c r="K19" s="57"/>
    </row>
    <row r="20" spans="1:11">
      <c r="A20" s="8"/>
      <c r="B20" s="61" t="s">
        <v>57</v>
      </c>
      <c r="C20" s="66" t="s">
        <v>24</v>
      </c>
      <c r="D20" s="50">
        <v>1</v>
      </c>
      <c r="E20" s="51">
        <v>4</v>
      </c>
      <c r="F20" s="52"/>
      <c r="G20" s="52">
        <v>4.6500000000000004</v>
      </c>
      <c r="H20" s="59"/>
      <c r="I20" s="60"/>
      <c r="J20" s="65">
        <f t="shared" ref="J20" si="1">G20*E20*D20</f>
        <v>18.600000000000001</v>
      </c>
      <c r="K20" s="57"/>
    </row>
    <row r="21" spans="1:11">
      <c r="A21" s="8"/>
      <c r="B21" s="61"/>
      <c r="C21" s="66"/>
      <c r="D21" s="50"/>
      <c r="E21" s="51"/>
      <c r="F21" s="52"/>
      <c r="G21" s="80"/>
      <c r="H21" s="59"/>
      <c r="I21" s="60"/>
      <c r="J21" s="65"/>
      <c r="K21" s="57"/>
    </row>
    <row r="22" spans="1:11">
      <c r="A22" s="8"/>
      <c r="B22" s="61" t="s">
        <v>93</v>
      </c>
      <c r="C22" s="66" t="s">
        <v>58</v>
      </c>
      <c r="D22" s="50">
        <v>1</v>
      </c>
      <c r="E22" s="51">
        <v>2.6</v>
      </c>
      <c r="F22" s="52"/>
      <c r="G22" s="52">
        <v>4.6500000000000004</v>
      </c>
      <c r="H22" s="59"/>
      <c r="I22" s="60"/>
      <c r="J22" s="65">
        <f t="shared" ref="J22" si="2">G22*E22*D22</f>
        <v>12.090000000000002</v>
      </c>
      <c r="K22" s="57"/>
    </row>
    <row r="23" spans="1:11">
      <c r="A23" s="8"/>
      <c r="B23" s="61"/>
      <c r="C23" s="66"/>
      <c r="D23" s="50"/>
      <c r="E23" s="51"/>
      <c r="F23" s="52"/>
      <c r="G23" s="80"/>
      <c r="H23" s="59"/>
      <c r="I23" s="60"/>
      <c r="J23" s="65"/>
      <c r="K23" s="57"/>
    </row>
    <row r="24" spans="1:11">
      <c r="A24" s="8"/>
      <c r="B24" s="61" t="s">
        <v>94</v>
      </c>
      <c r="C24" s="66" t="s">
        <v>58</v>
      </c>
      <c r="D24" s="50">
        <v>1</v>
      </c>
      <c r="E24" s="51">
        <v>4.2</v>
      </c>
      <c r="F24" s="52"/>
      <c r="G24" s="52">
        <v>4.6500000000000004</v>
      </c>
      <c r="H24" s="59"/>
      <c r="I24" s="60"/>
      <c r="J24" s="65">
        <f t="shared" ref="J24" si="3">G24*E24*D24</f>
        <v>19.53</v>
      </c>
      <c r="K24" s="57"/>
    </row>
    <row r="25" spans="1:11">
      <c r="A25" s="8"/>
      <c r="B25" s="61"/>
      <c r="C25" s="66"/>
      <c r="D25" s="50"/>
      <c r="E25" s="51"/>
      <c r="F25" s="52"/>
      <c r="G25" s="80"/>
      <c r="H25" s="59"/>
      <c r="I25" s="60"/>
      <c r="J25" s="65"/>
      <c r="K25" s="57"/>
    </row>
    <row r="26" spans="1:11">
      <c r="A26" s="8"/>
      <c r="B26" s="61" t="s">
        <v>95</v>
      </c>
      <c r="C26" s="66" t="s">
        <v>58</v>
      </c>
      <c r="D26" s="50">
        <v>1</v>
      </c>
      <c r="E26" s="51">
        <v>9.6</v>
      </c>
      <c r="F26" s="52"/>
      <c r="G26" s="52">
        <v>4.6500000000000004</v>
      </c>
      <c r="H26" s="59"/>
      <c r="I26" s="60"/>
      <c r="J26" s="65">
        <f t="shared" ref="J26" si="4">G26*E26*D26</f>
        <v>44.64</v>
      </c>
      <c r="K26" s="57"/>
    </row>
    <row r="27" spans="1:11">
      <c r="A27" s="8"/>
      <c r="B27" s="61"/>
      <c r="C27" s="66"/>
      <c r="D27" s="50"/>
      <c r="E27" s="51"/>
      <c r="F27" s="52"/>
      <c r="G27" s="80"/>
      <c r="H27" s="59"/>
      <c r="I27" s="60"/>
      <c r="J27" s="65"/>
      <c r="K27" s="57"/>
    </row>
    <row r="28" spans="1:11">
      <c r="A28" s="8"/>
      <c r="B28" s="61" t="s">
        <v>96</v>
      </c>
      <c r="C28" s="66" t="s">
        <v>58</v>
      </c>
      <c r="D28" s="50">
        <v>1</v>
      </c>
      <c r="E28" s="51">
        <v>10.199999999999999</v>
      </c>
      <c r="F28" s="52"/>
      <c r="G28" s="52">
        <v>4.6500000000000004</v>
      </c>
      <c r="H28" s="59"/>
      <c r="I28" s="60"/>
      <c r="J28" s="65">
        <f t="shared" ref="J28" si="5">G28*E28*D28</f>
        <v>47.43</v>
      </c>
      <c r="K28" s="57"/>
    </row>
    <row r="29" spans="1:11">
      <c r="A29" s="8"/>
      <c r="B29" s="61"/>
      <c r="C29" s="66"/>
      <c r="D29" s="50"/>
      <c r="E29" s="51"/>
      <c r="F29" s="52"/>
      <c r="G29" s="80"/>
      <c r="H29" s="59"/>
      <c r="I29" s="60"/>
      <c r="J29" s="65"/>
      <c r="K29" s="57"/>
    </row>
    <row r="30" spans="1:11">
      <c r="A30" s="8"/>
      <c r="B30" s="61" t="s">
        <v>97</v>
      </c>
      <c r="C30" s="66" t="s">
        <v>58</v>
      </c>
      <c r="D30" s="50">
        <v>1</v>
      </c>
      <c r="E30" s="51">
        <v>13.8</v>
      </c>
      <c r="F30" s="52"/>
      <c r="G30" s="52">
        <v>4.6500000000000004</v>
      </c>
      <c r="H30" s="59"/>
      <c r="I30" s="60"/>
      <c r="J30" s="65">
        <f t="shared" ref="J30" si="6">G30*E30*D30</f>
        <v>64.17</v>
      </c>
      <c r="K30" s="57"/>
    </row>
    <row r="31" spans="1:11">
      <c r="A31" s="8"/>
      <c r="B31" s="67" t="s">
        <v>30</v>
      </c>
      <c r="C31" s="50"/>
      <c r="D31" s="50"/>
      <c r="E31" s="51"/>
      <c r="F31" s="52"/>
      <c r="G31" s="53"/>
      <c r="H31" s="59"/>
      <c r="I31" s="60"/>
      <c r="J31" s="65"/>
      <c r="K31" s="57"/>
    </row>
    <row r="32" spans="1:11">
      <c r="A32" s="8"/>
      <c r="B32" s="75" t="s">
        <v>32</v>
      </c>
      <c r="C32" s="70" t="s">
        <v>27</v>
      </c>
      <c r="D32" s="68">
        <v>-2</v>
      </c>
      <c r="E32" s="95">
        <v>1.5</v>
      </c>
      <c r="F32" s="96"/>
      <c r="G32" s="96">
        <v>2.2999999999999998</v>
      </c>
      <c r="H32" s="97"/>
      <c r="I32" s="97"/>
      <c r="J32" s="98">
        <f>G32*E32*D32</f>
        <v>-6.8999999999999995</v>
      </c>
      <c r="K32" s="57"/>
    </row>
    <row r="33" spans="1:11">
      <c r="A33" s="8"/>
      <c r="B33" s="75" t="s">
        <v>36</v>
      </c>
      <c r="C33" s="70" t="s">
        <v>27</v>
      </c>
      <c r="D33" s="68">
        <v>-1</v>
      </c>
      <c r="E33" s="95">
        <v>1</v>
      </c>
      <c r="F33" s="96"/>
      <c r="G33" s="96">
        <v>2.2000000000000002</v>
      </c>
      <c r="H33" s="97"/>
      <c r="I33" s="97"/>
      <c r="J33" s="98">
        <f t="shared" ref="J33" si="7">G33*E33*D33</f>
        <v>-2.2000000000000002</v>
      </c>
      <c r="K33" s="57"/>
    </row>
    <row r="34" spans="1:11">
      <c r="A34" s="8"/>
      <c r="B34" s="49"/>
      <c r="C34" s="76"/>
      <c r="D34" s="50"/>
      <c r="E34" s="95"/>
      <c r="F34" s="96"/>
      <c r="G34" s="99"/>
      <c r="H34" s="97"/>
      <c r="I34" s="97"/>
      <c r="J34" s="98"/>
      <c r="K34" s="57"/>
    </row>
    <row r="35" spans="1:11">
      <c r="A35" s="8"/>
      <c r="B35" s="67" t="s">
        <v>31</v>
      </c>
      <c r="C35" s="50"/>
      <c r="D35" s="50"/>
      <c r="E35" s="95"/>
      <c r="F35" s="96"/>
      <c r="G35" s="99"/>
      <c r="H35" s="97"/>
      <c r="I35" s="97"/>
      <c r="J35" s="98"/>
      <c r="K35" s="57"/>
    </row>
    <row r="36" spans="1:11">
      <c r="A36" s="8"/>
      <c r="B36" s="75" t="s">
        <v>33</v>
      </c>
      <c r="C36" s="70" t="s">
        <v>27</v>
      </c>
      <c r="D36" s="68">
        <v>-5</v>
      </c>
      <c r="E36" s="95">
        <v>1.6</v>
      </c>
      <c r="F36" s="96"/>
      <c r="G36" s="96">
        <v>1.4</v>
      </c>
      <c r="H36" s="97"/>
      <c r="I36" s="97"/>
      <c r="J36" s="98">
        <f t="shared" ref="J36:J37" si="8">G36*E36*D36</f>
        <v>-11.2</v>
      </c>
      <c r="K36" s="57"/>
    </row>
    <row r="37" spans="1:11" ht="14.25" customHeight="1">
      <c r="A37" s="8"/>
      <c r="B37" s="75" t="s">
        <v>57</v>
      </c>
      <c r="C37" s="70" t="s">
        <v>27</v>
      </c>
      <c r="D37" s="68">
        <v>-1</v>
      </c>
      <c r="E37" s="95">
        <v>0.8</v>
      </c>
      <c r="F37" s="96"/>
      <c r="G37" s="96">
        <v>0.6</v>
      </c>
      <c r="H37" s="97"/>
      <c r="I37" s="97"/>
      <c r="J37" s="98">
        <f t="shared" si="8"/>
        <v>-0.48</v>
      </c>
      <c r="K37" s="57"/>
    </row>
    <row r="38" spans="1:11" ht="14.25" customHeight="1">
      <c r="A38" s="8"/>
      <c r="B38" s="101"/>
      <c r="C38" s="70"/>
      <c r="D38" s="102"/>
      <c r="E38" s="103"/>
      <c r="F38" s="104"/>
      <c r="G38" s="105"/>
      <c r="H38" s="85"/>
      <c r="I38" s="86"/>
      <c r="J38" s="106"/>
      <c r="K38" s="63"/>
    </row>
    <row r="39" spans="1:11" ht="14.25" customHeight="1">
      <c r="A39" s="8"/>
      <c r="B39" s="101"/>
      <c r="C39" s="70"/>
      <c r="D39" s="102"/>
      <c r="E39" s="103"/>
      <c r="F39" s="104"/>
      <c r="G39" s="105"/>
      <c r="H39" s="85"/>
      <c r="I39" s="86"/>
      <c r="J39" s="106"/>
      <c r="K39" s="63"/>
    </row>
    <row r="40" spans="1:11" ht="14.25" customHeight="1">
      <c r="A40" s="8"/>
      <c r="B40" s="101"/>
      <c r="C40" s="70"/>
      <c r="D40" s="102"/>
      <c r="E40" s="103"/>
      <c r="F40" s="104"/>
      <c r="G40" s="105"/>
      <c r="H40" s="85"/>
      <c r="I40" s="86"/>
      <c r="J40" s="106"/>
      <c r="K40" s="63"/>
    </row>
    <row r="41" spans="1:11" ht="14.25" customHeight="1">
      <c r="A41" s="8"/>
      <c r="B41" s="101"/>
      <c r="C41" s="70"/>
      <c r="D41" s="102"/>
      <c r="E41" s="103"/>
      <c r="F41" s="104"/>
      <c r="G41" s="105"/>
      <c r="H41" s="85"/>
      <c r="I41" s="86"/>
      <c r="J41" s="106"/>
      <c r="K41" s="63"/>
    </row>
    <row r="42" spans="1:11">
      <c r="A42" s="8"/>
      <c r="B42" s="58"/>
      <c r="C42" s="50"/>
      <c r="D42" s="62"/>
      <c r="E42" s="52"/>
      <c r="F42" s="52"/>
      <c r="G42" s="53"/>
      <c r="H42" s="59"/>
      <c r="I42" s="60"/>
      <c r="J42" s="56"/>
      <c r="K42" s="63"/>
    </row>
    <row r="43" spans="1:11">
      <c r="A43" s="8"/>
      <c r="B43" s="58"/>
      <c r="C43" s="50"/>
      <c r="D43" s="62"/>
      <c r="E43" s="52"/>
      <c r="F43" s="52"/>
      <c r="G43" s="53"/>
      <c r="H43" s="59"/>
      <c r="I43" s="60"/>
      <c r="J43" s="56"/>
      <c r="K43" s="63"/>
    </row>
    <row r="44" spans="1:11" ht="15.75" thickBot="1">
      <c r="A44" s="17"/>
      <c r="B44" s="18" t="s">
        <v>12</v>
      </c>
      <c r="C44" s="19"/>
      <c r="D44" s="20"/>
      <c r="E44" s="21"/>
      <c r="F44" s="22"/>
      <c r="G44" s="23"/>
      <c r="H44" s="24"/>
      <c r="I44" s="24"/>
      <c r="J44" s="64">
        <f>SUM(J15:J43)</f>
        <v>254.50000000000009</v>
      </c>
      <c r="K44" s="25"/>
    </row>
    <row r="45" spans="1:11" ht="16.5" thickTop="1">
      <c r="A45" s="26"/>
      <c r="B45" s="27" t="s">
        <v>13</v>
      </c>
      <c r="C45" s="28"/>
      <c r="D45" s="29"/>
      <c r="E45" s="30"/>
      <c r="F45" s="1"/>
      <c r="G45" s="30"/>
      <c r="H45" s="28"/>
      <c r="I45" s="28"/>
      <c r="J45" s="28" t="s">
        <v>14</v>
      </c>
      <c r="K45" s="31"/>
    </row>
    <row r="46" spans="1:11" ht="15.75">
      <c r="A46" s="32"/>
      <c r="B46" s="33" t="s">
        <v>15</v>
      </c>
      <c r="C46" s="34"/>
      <c r="D46" s="35"/>
      <c r="E46" s="34"/>
      <c r="F46" s="3"/>
      <c r="G46" s="34"/>
      <c r="H46" s="34"/>
      <c r="I46" s="34"/>
      <c r="J46" s="33" t="s">
        <v>16</v>
      </c>
      <c r="K46" s="36"/>
    </row>
  </sheetData>
  <mergeCells count="23">
    <mergeCell ref="A1:B7"/>
    <mergeCell ref="C1:G7"/>
    <mergeCell ref="H1:I7"/>
    <mergeCell ref="J1:K7"/>
    <mergeCell ref="A8:C8"/>
    <mergeCell ref="D8:E8"/>
    <mergeCell ref="F8:J8"/>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K11:K12"/>
  </mergeCells>
  <phoneticPr fontId="37"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9318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9318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52</vt:i4>
      </vt:variant>
    </vt:vector>
  </HeadingPairs>
  <TitlesOfParts>
    <vt:vector size="78" baseType="lpstr">
      <vt:lpstr>اسقف</vt:lpstr>
      <vt:lpstr>السلم</vt:lpstr>
      <vt:lpstr>وزة السلم</vt:lpstr>
      <vt:lpstr>رخام</vt:lpstr>
      <vt:lpstr>D1</vt:lpstr>
      <vt:lpstr>D2</vt:lpstr>
      <vt:lpstr>D3</vt:lpstr>
      <vt:lpstr>D4</vt:lpstr>
      <vt:lpstr>W1</vt:lpstr>
      <vt:lpstr>W2</vt:lpstr>
      <vt:lpstr>W3</vt:lpstr>
      <vt:lpstr>99</vt:lpstr>
      <vt:lpstr>98</vt:lpstr>
      <vt:lpstr>97</vt:lpstr>
      <vt:lpstr>106</vt:lpstr>
      <vt:lpstr>105</vt:lpstr>
      <vt:lpstr>103</vt:lpstr>
      <vt:lpstr>101</vt:lpstr>
      <vt:lpstr>96</vt:lpstr>
      <vt:lpstr>94</vt:lpstr>
      <vt:lpstr>93</vt:lpstr>
      <vt:lpstr>92</vt:lpstr>
      <vt:lpstr>90</vt:lpstr>
      <vt:lpstr>91</vt:lpstr>
      <vt:lpstr>88</vt:lpstr>
      <vt:lpstr>88 (2)</vt:lpstr>
      <vt:lpstr>'101'!Print_Area</vt:lpstr>
      <vt:lpstr>'103'!Print_Area</vt:lpstr>
      <vt:lpstr>'105'!Print_Area</vt:lpstr>
      <vt:lpstr>'106'!Print_Area</vt:lpstr>
      <vt:lpstr>'88'!Print_Area</vt:lpstr>
      <vt:lpstr>'88 (2)'!Print_Area</vt:lpstr>
      <vt:lpstr>'90'!Print_Area</vt:lpstr>
      <vt:lpstr>'91'!Print_Area</vt:lpstr>
      <vt:lpstr>'92'!Print_Area</vt:lpstr>
      <vt:lpstr>'93'!Print_Area</vt:lpstr>
      <vt:lpstr>'94'!Print_Area</vt:lpstr>
      <vt:lpstr>'96'!Print_Area</vt:lpstr>
      <vt:lpstr>'97'!Print_Area</vt:lpstr>
      <vt:lpstr>'98'!Print_Area</vt:lpstr>
      <vt:lpstr>'99'!Print_Area</vt:lpstr>
      <vt:lpstr>'D1'!Print_Area</vt:lpstr>
      <vt:lpstr>'D2'!Print_Area</vt:lpstr>
      <vt:lpstr>'D3'!Print_Area</vt:lpstr>
      <vt:lpstr>'D4'!Print_Area</vt:lpstr>
      <vt:lpstr>'W1'!Print_Area</vt:lpstr>
      <vt:lpstr>'W2'!Print_Area</vt:lpstr>
      <vt:lpstr>'W3'!Print_Area</vt:lpstr>
      <vt:lpstr>اسقف!Print_Area</vt:lpstr>
      <vt:lpstr>السلم!Print_Area</vt:lpstr>
      <vt:lpstr>رخام!Print_Area</vt:lpstr>
      <vt:lpstr>'وزة السلم'!Print_Area</vt:lpstr>
      <vt:lpstr>'101'!Print_Titles</vt:lpstr>
      <vt:lpstr>'103'!Print_Titles</vt:lpstr>
      <vt:lpstr>'105'!Print_Titles</vt:lpstr>
      <vt:lpstr>'106'!Print_Titles</vt:lpstr>
      <vt:lpstr>'88'!Print_Titles</vt:lpstr>
      <vt:lpstr>'88 (2)'!Print_Titles</vt:lpstr>
      <vt:lpstr>'90'!Print_Titles</vt:lpstr>
      <vt:lpstr>'91'!Print_Titles</vt:lpstr>
      <vt:lpstr>'92'!Print_Titles</vt:lpstr>
      <vt:lpstr>'93'!Print_Titles</vt:lpstr>
      <vt:lpstr>'94'!Print_Titles</vt:lpstr>
      <vt:lpstr>'96'!Print_Titles</vt:lpstr>
      <vt:lpstr>'97'!Print_Titles</vt:lpstr>
      <vt:lpstr>'98'!Print_Titles</vt:lpstr>
      <vt:lpstr>'99'!Print_Titles</vt:lpstr>
      <vt:lpstr>'D1'!Print_Titles</vt:lpstr>
      <vt:lpstr>'D2'!Print_Titles</vt:lpstr>
      <vt:lpstr>'D3'!Print_Titles</vt:lpstr>
      <vt:lpstr>'D4'!Print_Titles</vt:lpstr>
      <vt:lpstr>'W1'!Print_Titles</vt:lpstr>
      <vt:lpstr>'W2'!Print_Titles</vt:lpstr>
      <vt:lpstr>'W3'!Print_Titles</vt:lpstr>
      <vt:lpstr>اسقف!Print_Titles</vt:lpstr>
      <vt:lpstr>السلم!Print_Titles</vt:lpstr>
      <vt:lpstr>رخام!Print_Titles</vt:lpstr>
      <vt:lpstr>'وزة السلم'!Print_Titles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cp:lastPrinted>2024-11-23T12:07:43Z</cp:lastPrinted>
  <dcterms:created xsi:type="dcterms:W3CDTF">2021-01-30T06:40:58Z</dcterms:created>
  <dcterms:modified xsi:type="dcterms:W3CDTF">2025-07-23T13:43:54Z</dcterms:modified>
</cp:coreProperties>
</file>