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CHED"/>
    <sheet r:id="rId2" sheetId="2" name="Sheet1"/>
  </sheets>
  <definedNames>
    <definedName name="_xlnm._FilterDatabase" localSheetId="0">SCHED!#REF!</definedName>
    <definedName name="_xlnm.Print_Area" localSheetId="0">SCHED!$A$1:$BV$61</definedName>
    <definedName name="_xlnm.Print_Titles" localSheetId="0">SCHED!$1:$3</definedName>
    <definedName name="Summary">#REF!</definedName>
  </definedNames>
  <calcPr fullCalcOnLoad="1"/>
</workbook>
</file>

<file path=xl/sharedStrings.xml><?xml version="1.0" encoding="utf-8"?>
<sst xmlns="http://schemas.openxmlformats.org/spreadsheetml/2006/main" count="551" uniqueCount="513">
  <si>
    <t>H-R01</t>
  </si>
  <si>
    <t>J-R02</t>
  </si>
  <si>
    <t>H-R03</t>
  </si>
  <si>
    <t>H-R04</t>
  </si>
  <si>
    <t>H-R05</t>
  </si>
  <si>
    <t>H-R06</t>
  </si>
  <si>
    <t>H-R07</t>
  </si>
  <si>
    <t>H-R08</t>
  </si>
  <si>
    <t>H-R09</t>
  </si>
  <si>
    <t>H-R10</t>
  </si>
  <si>
    <t>H-R11</t>
  </si>
  <si>
    <t>H-R12</t>
  </si>
  <si>
    <t>H-R13</t>
  </si>
  <si>
    <t>I-R14</t>
  </si>
  <si>
    <t>I-R15</t>
  </si>
  <si>
    <t>I-R16</t>
  </si>
  <si>
    <t>I-R17</t>
  </si>
  <si>
    <t>I-R18</t>
  </si>
  <si>
    <t>I-R19</t>
  </si>
  <si>
    <t>E-R20</t>
  </si>
  <si>
    <t>WATERING SCHEDULE</t>
  </si>
  <si>
    <t>SHIFT</t>
  </si>
  <si>
    <t>ZONE</t>
  </si>
  <si>
    <t>CONTROLLER - E</t>
  </si>
  <si>
    <t>CONTROLLER - F</t>
  </si>
  <si>
    <t>CONTROLLER - G</t>
  </si>
  <si>
    <t>CONTROLLER - H</t>
  </si>
  <si>
    <t>CONTROLLER - I</t>
  </si>
  <si>
    <t>CONTROLLER - J</t>
  </si>
  <si>
    <t>CONTROLLER - K</t>
  </si>
  <si>
    <t>SHIFT FLOW</t>
  </si>
  <si>
    <t>RUNTIME</t>
  </si>
  <si>
    <t>DEMAND</t>
  </si>
  <si>
    <t>(gpm)</t>
  </si>
  <si>
    <t>(mins)</t>
  </si>
  <si>
    <t>(gallons)</t>
  </si>
  <si>
    <t>MP Rotator - Sprinklers</t>
  </si>
  <si>
    <t>Trees - Bubblers</t>
  </si>
  <si>
    <t>E-B109</t>
  </si>
  <si>
    <t>E-B122</t>
  </si>
  <si>
    <t>E-B60</t>
  </si>
  <si>
    <t>E-B74</t>
  </si>
  <si>
    <t>F-B103</t>
  </si>
  <si>
    <t>F-B108</t>
  </si>
  <si>
    <t>F-B116</t>
  </si>
  <si>
    <t>F-B119</t>
  </si>
  <si>
    <t>F-B89</t>
  </si>
  <si>
    <t>G-B25</t>
  </si>
  <si>
    <t>G-B37</t>
  </si>
  <si>
    <t>G-B46</t>
  </si>
  <si>
    <t>G-B52</t>
  </si>
  <si>
    <t>G-B54</t>
  </si>
  <si>
    <t>G-B63</t>
  </si>
  <si>
    <t>H-B131</t>
  </si>
  <si>
    <t>H-B14</t>
  </si>
  <si>
    <t>I-B138</t>
  </si>
  <si>
    <t>I-B142</t>
  </si>
  <si>
    <t>I-B145</t>
  </si>
  <si>
    <t>J-B123</t>
  </si>
  <si>
    <t>J-B133</t>
  </si>
  <si>
    <t>J-B136</t>
  </si>
  <si>
    <t>J-B137</t>
  </si>
  <si>
    <t>K-B134</t>
  </si>
  <si>
    <t>K-B149</t>
  </si>
  <si>
    <t>K-B155</t>
  </si>
  <si>
    <t>E-B110</t>
  </si>
  <si>
    <t>E-B111</t>
  </si>
  <si>
    <t>E-B62</t>
  </si>
  <si>
    <t>E-B64</t>
  </si>
  <si>
    <t>E-B76</t>
  </si>
  <si>
    <t>F-B100</t>
  </si>
  <si>
    <t>F-B118</t>
  </si>
  <si>
    <t>F-B120</t>
  </si>
  <si>
    <t>F-B94</t>
  </si>
  <si>
    <t>F-B97</t>
  </si>
  <si>
    <t>G-B35</t>
  </si>
  <si>
    <t>G-B53</t>
  </si>
  <si>
    <t>H-B08</t>
  </si>
  <si>
    <t>H-B09</t>
  </si>
  <si>
    <t>H-B24</t>
  </si>
  <si>
    <t>H-B26</t>
  </si>
  <si>
    <t>I-B143</t>
  </si>
  <si>
    <t>I-B31</t>
  </si>
  <si>
    <t>J-B127</t>
  </si>
  <si>
    <t>J-B128</t>
  </si>
  <si>
    <t>J-B129</t>
  </si>
  <si>
    <t>J-B130</t>
  </si>
  <si>
    <t>J-B165</t>
  </si>
  <si>
    <t>K-B144</t>
  </si>
  <si>
    <t>K-B160</t>
  </si>
  <si>
    <t>K-B162</t>
  </si>
  <si>
    <t>E-B59</t>
  </si>
  <si>
    <t>E-B84</t>
  </si>
  <si>
    <t>E-B85</t>
  </si>
  <si>
    <t>E-B86</t>
  </si>
  <si>
    <t>F-B102</t>
  </si>
  <si>
    <t>F-B104</t>
  </si>
  <si>
    <t>F-B106</t>
  </si>
  <si>
    <t>F-B113</t>
  </si>
  <si>
    <t>F-B117</t>
  </si>
  <si>
    <t>F-B95</t>
  </si>
  <si>
    <t>F-B96</t>
  </si>
  <si>
    <t>G-B36</t>
  </si>
  <si>
    <t>G-B39</t>
  </si>
  <si>
    <t>G-B41</t>
  </si>
  <si>
    <t>G-B51</t>
  </si>
  <si>
    <t>G-B57</t>
  </si>
  <si>
    <t>H-B06</t>
  </si>
  <si>
    <t>H-B15</t>
  </si>
  <si>
    <t>H-B20</t>
  </si>
  <si>
    <t>I-B27</t>
  </si>
  <si>
    <t>I-B30</t>
  </si>
  <si>
    <t>J-B124</t>
  </si>
  <si>
    <t>K-B159</t>
  </si>
  <si>
    <t>K-B167</t>
  </si>
  <si>
    <t>E-B121</t>
  </si>
  <si>
    <t>E-B75</t>
  </si>
  <si>
    <t>F-B114</t>
  </si>
  <si>
    <t>F-B92</t>
  </si>
  <si>
    <t>G-B34</t>
  </si>
  <si>
    <t>G-B42</t>
  </si>
  <si>
    <t>G-B44</t>
  </si>
  <si>
    <t>G-B56</t>
  </si>
  <si>
    <t>G-B65</t>
  </si>
  <si>
    <t>G-B69</t>
  </si>
  <si>
    <t>H-B02</t>
  </si>
  <si>
    <t>H-B16</t>
  </si>
  <si>
    <t>H-B19</t>
  </si>
  <si>
    <t>H-B58</t>
  </si>
  <si>
    <t>I-B139</t>
  </si>
  <si>
    <t>I-B29</t>
  </si>
  <si>
    <t>J-B126</t>
  </si>
  <si>
    <t>J-B132</t>
  </si>
  <si>
    <t>J-B164</t>
  </si>
  <si>
    <t>K-B153</t>
  </si>
  <si>
    <t>K-B154</t>
  </si>
  <si>
    <t>K-B156</t>
  </si>
  <si>
    <t>K-B157</t>
  </si>
  <si>
    <t>K-B163</t>
  </si>
  <si>
    <t>E-B66</t>
  </si>
  <si>
    <t>E-B77</t>
  </si>
  <si>
    <t>E-B78</t>
  </si>
  <si>
    <t>F-B105</t>
  </si>
  <si>
    <t>F-B107</t>
  </si>
  <si>
    <t>F-B115</t>
  </si>
  <si>
    <t>G-B21</t>
  </si>
  <si>
    <t>G-B40</t>
  </si>
  <si>
    <t>G-B47</t>
  </si>
  <si>
    <t>G-B48</t>
  </si>
  <si>
    <t>G-B67</t>
  </si>
  <si>
    <t>H-B11</t>
  </si>
  <si>
    <t>H-B12</t>
  </si>
  <si>
    <t>H-B13</t>
  </si>
  <si>
    <t>H-B17</t>
  </si>
  <si>
    <t>H-B22</t>
  </si>
  <si>
    <t>I-B140</t>
  </si>
  <si>
    <t>I-B166</t>
  </si>
  <si>
    <t>J-B125</t>
  </si>
  <si>
    <t>K-B147</t>
  </si>
  <si>
    <t>K-B152</t>
  </si>
  <si>
    <t>K-B158</t>
  </si>
  <si>
    <t>K-B161</t>
  </si>
  <si>
    <t>E-B112</t>
  </si>
  <si>
    <t>E-B61</t>
  </si>
  <si>
    <t>E-B71</t>
  </si>
  <si>
    <t>E-B81</t>
  </si>
  <si>
    <t>E-B82</t>
  </si>
  <si>
    <t>E-B83</t>
  </si>
  <si>
    <t>E-B87</t>
  </si>
  <si>
    <t>F-B101</t>
  </si>
  <si>
    <t>F-B90</t>
  </si>
  <si>
    <t>G-B38</t>
  </si>
  <si>
    <t>G-B43</t>
  </si>
  <si>
    <t>G-B68</t>
  </si>
  <si>
    <t>G-B70</t>
  </si>
  <si>
    <t>G-B72</t>
  </si>
  <si>
    <t>G-B73</t>
  </si>
  <si>
    <t>H-B03</t>
  </si>
  <si>
    <t>H-B04</t>
  </si>
  <si>
    <t>H-B05</t>
  </si>
  <si>
    <t>H-B10</t>
  </si>
  <si>
    <t>H-B18</t>
  </si>
  <si>
    <t>H-B07</t>
  </si>
  <si>
    <t>I-B146</t>
  </si>
  <si>
    <t>I-B148</t>
  </si>
  <si>
    <t>I-B33</t>
  </si>
  <si>
    <t>E-B79</t>
  </si>
  <si>
    <t>E-B80</t>
  </si>
  <si>
    <t>F-B88</t>
  </si>
  <si>
    <t>F-B91</t>
  </si>
  <si>
    <t>F-B93</t>
  </si>
  <si>
    <t>F-B98</t>
  </si>
  <si>
    <t>F-B99</t>
  </si>
  <si>
    <t>G-B45</t>
  </si>
  <si>
    <t>G-B49</t>
  </si>
  <si>
    <t>G-B50</t>
  </si>
  <si>
    <t>G-B55</t>
  </si>
  <si>
    <t>H-B01</t>
  </si>
  <si>
    <t>H-B23</t>
  </si>
  <si>
    <t>I-B141</t>
  </si>
  <si>
    <t>I-B28</t>
  </si>
  <si>
    <t>I-B32</t>
  </si>
  <si>
    <t>J-B135</t>
  </si>
  <si>
    <t>K-B150</t>
  </si>
  <si>
    <t>K-B151</t>
  </si>
  <si>
    <t>Shrubs &amp; Groundcovers - Drip</t>
  </si>
  <si>
    <t>E-HD181</t>
  </si>
  <si>
    <t>G-HD144</t>
  </si>
  <si>
    <t>H-HD01</t>
  </si>
  <si>
    <t>H-HD142</t>
  </si>
  <si>
    <t>H-HD146</t>
  </si>
  <si>
    <t>H-HD148</t>
  </si>
  <si>
    <t>H-HD165</t>
  </si>
  <si>
    <t>H-HD166</t>
  </si>
  <si>
    <t>H-HD260</t>
  </si>
  <si>
    <t>H-HD270</t>
  </si>
  <si>
    <t>H-HD279</t>
  </si>
  <si>
    <t>I-HD116</t>
  </si>
  <si>
    <t>I-HD53</t>
  </si>
  <si>
    <t>J-HD103</t>
  </si>
  <si>
    <t>J-HD75</t>
  </si>
  <si>
    <t>J-HD80</t>
  </si>
  <si>
    <t>J-HD87</t>
  </si>
  <si>
    <t>K-HD16</t>
  </si>
  <si>
    <t>K-HD35</t>
  </si>
  <si>
    <t>K-HD40</t>
  </si>
  <si>
    <t>E-HD186</t>
  </si>
  <si>
    <t>E-HD191</t>
  </si>
  <si>
    <t>G-HD126</t>
  </si>
  <si>
    <t>G-HD193</t>
  </si>
  <si>
    <t>G-HD194</t>
  </si>
  <si>
    <t>H-HD153</t>
  </si>
  <si>
    <t>H-HD157</t>
  </si>
  <si>
    <t>H-HD164</t>
  </si>
  <si>
    <t>H-HD171</t>
  </si>
  <si>
    <t>H-HD273</t>
  </si>
  <si>
    <t>H-HD274</t>
  </si>
  <si>
    <t>H-HD282</t>
  </si>
  <si>
    <t>H-HD284</t>
  </si>
  <si>
    <t>H-HD288</t>
  </si>
  <si>
    <t>I-HD106</t>
  </si>
  <si>
    <t>I-HD117</t>
  </si>
  <si>
    <t>I-HD131</t>
  </si>
  <si>
    <t>I-HD48</t>
  </si>
  <si>
    <t>I-HD56</t>
  </si>
  <si>
    <t>I-HD62</t>
  </si>
  <si>
    <t>J-HD02</t>
  </si>
  <si>
    <t>J-HD70</t>
  </si>
  <si>
    <t>J-HD86</t>
  </si>
  <si>
    <t>J-HD93</t>
  </si>
  <si>
    <t>K-HD10</t>
  </si>
  <si>
    <t>K-HD225</t>
  </si>
  <si>
    <t>K-HD38</t>
  </si>
  <si>
    <t>K-HD39</t>
  </si>
  <si>
    <t>E-HD184</t>
  </si>
  <si>
    <t>E-HD189</t>
  </si>
  <si>
    <t>E-HD200</t>
  </si>
  <si>
    <t>E-HD203</t>
  </si>
  <si>
    <t>G-HD111</t>
  </si>
  <si>
    <t>G-HD114</t>
  </si>
  <si>
    <t>G-HD115</t>
  </si>
  <si>
    <t>G-HD132</t>
  </si>
  <si>
    <t>G-HD133</t>
  </si>
  <si>
    <t>G-HD140</t>
  </si>
  <si>
    <t>G-HD197</t>
  </si>
  <si>
    <t>G-HD198</t>
  </si>
  <si>
    <t>G-HD199</t>
  </si>
  <si>
    <t>H-HD167</t>
  </si>
  <si>
    <t>H-HD175</t>
  </si>
  <si>
    <t>H-HD255</t>
  </si>
  <si>
    <t>H-HD256</t>
  </si>
  <si>
    <t>H-HD265</t>
  </si>
  <si>
    <t>H-HD61</t>
  </si>
  <si>
    <t>I-HD49</t>
  </si>
  <si>
    <t>I-HD52</t>
  </si>
  <si>
    <t>I-HD60</t>
  </si>
  <si>
    <t>J-HD104</t>
  </si>
  <si>
    <t>J-HD105</t>
  </si>
  <si>
    <t>J-HD79</t>
  </si>
  <si>
    <t>J-HD83</t>
  </si>
  <si>
    <t>K-HD09</t>
  </si>
  <si>
    <t>K-HD25</t>
  </si>
  <si>
    <t>K-HD34</t>
  </si>
  <si>
    <t>G-HD112</t>
  </si>
  <si>
    <t>G-HD113</t>
  </si>
  <si>
    <t>G-HD137</t>
  </si>
  <si>
    <t>G-HD141</t>
  </si>
  <si>
    <t>G-HD143</t>
  </si>
  <si>
    <t>G-HD190</t>
  </si>
  <si>
    <t>H-HD155</t>
  </si>
  <si>
    <t>H-HD168</t>
  </si>
  <si>
    <t>H-HD169</t>
  </si>
  <si>
    <t>H-HD173</t>
  </si>
  <si>
    <t>H-HD258</t>
  </si>
  <si>
    <t>H-HD262</t>
  </si>
  <si>
    <t>H-HD267</t>
  </si>
  <si>
    <t>H-HD272</t>
  </si>
  <si>
    <t>H-HD280</t>
  </si>
  <si>
    <t>H-HD289</t>
  </si>
  <si>
    <t>I-HD47</t>
  </si>
  <si>
    <t>I-HD58</t>
  </si>
  <si>
    <t>I-HD63</t>
  </si>
  <si>
    <t>I-HD64</t>
  </si>
  <si>
    <t>J-HD73</t>
  </si>
  <si>
    <t>J-HD77</t>
  </si>
  <si>
    <t>J-HD78</t>
  </si>
  <si>
    <t>J-HD84</t>
  </si>
  <si>
    <t>J-HD92</t>
  </si>
  <si>
    <t>K-HD14</t>
  </si>
  <si>
    <t>K-HD21</t>
  </si>
  <si>
    <t>K-HD32</t>
  </si>
  <si>
    <t>K-HD36</t>
  </si>
  <si>
    <t>K-HD43</t>
  </si>
  <si>
    <t>E-HD177</t>
  </si>
  <si>
    <t>E-HD183</t>
  </si>
  <si>
    <t>G-HD121</t>
  </si>
  <si>
    <t>G-HD136</t>
  </si>
  <si>
    <t>G-HD138</t>
  </si>
  <si>
    <t>G-HD145</t>
  </si>
  <si>
    <t>G-HD201</t>
  </si>
  <si>
    <t>H-HD154</t>
  </si>
  <si>
    <t>H-HD172</t>
  </si>
  <si>
    <t>H-HD264</t>
  </si>
  <si>
    <t>H-HD269</t>
  </si>
  <si>
    <t>H-HD276</t>
  </si>
  <si>
    <t>H-HD277</t>
  </si>
  <si>
    <t>I-HD130</t>
  </si>
  <si>
    <t>I-HD44</t>
  </si>
  <si>
    <t>I-HD51</t>
  </si>
  <si>
    <t>I-HD54</t>
  </si>
  <si>
    <t>I-HD57</t>
  </si>
  <si>
    <t>J-HD04</t>
  </si>
  <si>
    <t>J-HD101</t>
  </si>
  <si>
    <t>J-HD229</t>
  </si>
  <si>
    <t>J-HD71</t>
  </si>
  <si>
    <t>J-HD76</t>
  </si>
  <si>
    <t>J-HD94</t>
  </si>
  <si>
    <t>J-HD98</t>
  </si>
  <si>
    <t>K-HD22</t>
  </si>
  <si>
    <t>K-HD23</t>
  </si>
  <si>
    <t>K-HD28</t>
  </si>
  <si>
    <t>K-HD33</t>
  </si>
  <si>
    <t>E-HD179</t>
  </si>
  <si>
    <t>G-HD110</t>
  </si>
  <si>
    <t>G-HD124</t>
  </si>
  <si>
    <t>G-HD125</t>
  </si>
  <si>
    <t>G-HD129</t>
  </si>
  <si>
    <t>G-HD147</t>
  </si>
  <si>
    <t>H-HD152</t>
  </si>
  <si>
    <t>H-HD156</t>
  </si>
  <si>
    <t>H-HD158</t>
  </si>
  <si>
    <t>H-HD161</t>
  </si>
  <si>
    <t>H-HD174</t>
  </si>
  <si>
    <t>H-HD176</t>
  </si>
  <si>
    <t>H-HD254</t>
  </si>
  <si>
    <t>H-HD257</t>
  </si>
  <si>
    <t>H-HD259</t>
  </si>
  <si>
    <t>H-HD268</t>
  </si>
  <si>
    <t>H-HD283</t>
  </si>
  <si>
    <t>I-HD109</t>
  </si>
  <si>
    <t>J-HD05</t>
  </si>
  <si>
    <t>J-HD81</t>
  </si>
  <si>
    <t>J-HD89</t>
  </si>
  <si>
    <t>J-HD91</t>
  </si>
  <si>
    <t>J-HD95</t>
  </si>
  <si>
    <t>J-HD96</t>
  </si>
  <si>
    <t>K-HD12</t>
  </si>
  <si>
    <t>K-HD18</t>
  </si>
  <si>
    <t>K-HD19</t>
  </si>
  <si>
    <t>K-HD226</t>
  </si>
  <si>
    <t>K-HD30</t>
  </si>
  <si>
    <t>K-HD42</t>
  </si>
  <si>
    <t>E-HD178</t>
  </si>
  <si>
    <t>E-HD182</t>
  </si>
  <si>
    <t>E-HD188</t>
  </si>
  <si>
    <t>G-HD118</t>
  </si>
  <si>
    <t>G-HD119</t>
  </si>
  <si>
    <t>G-HD122</t>
  </si>
  <si>
    <t>G-HD192</t>
  </si>
  <si>
    <t>H-HD149</t>
  </si>
  <si>
    <t>H-HD160</t>
  </si>
  <si>
    <t>H-HD170</t>
  </si>
  <si>
    <t>H-HD261</t>
  </si>
  <si>
    <t>H-HD271</t>
  </si>
  <si>
    <t>H-HD275</t>
  </si>
  <si>
    <t>H-HD278</t>
  </si>
  <si>
    <t>H-HD281</t>
  </si>
  <si>
    <t>H-HD286</t>
  </si>
  <si>
    <t>I-HD107</t>
  </si>
  <si>
    <t>I-HD108</t>
  </si>
  <si>
    <t>I-HD50</t>
  </si>
  <si>
    <t>I-HD68</t>
  </si>
  <si>
    <t>J-HD03</t>
  </si>
  <si>
    <t>J-HD06</t>
  </si>
  <si>
    <t>J-HD74</t>
  </si>
  <si>
    <t>J-HD82</t>
  </si>
  <si>
    <t>J-HD88</t>
  </si>
  <si>
    <t>J-HD97</t>
  </si>
  <si>
    <t>K-HD17</t>
  </si>
  <si>
    <t>K-HD26</t>
  </si>
  <si>
    <t>K-HD27</t>
  </si>
  <si>
    <t>K-HD37</t>
  </si>
  <si>
    <t>E-HD180</t>
  </si>
  <si>
    <t>E-HD205</t>
  </si>
  <si>
    <t>G-HD120</t>
  </si>
  <si>
    <t>G-HD123</t>
  </si>
  <si>
    <t>G-HD127</t>
  </si>
  <si>
    <t>G-HD134</t>
  </si>
  <si>
    <t>G-HD135</t>
  </si>
  <si>
    <t>G-HD195</t>
  </si>
  <si>
    <t>H-HD159</t>
  </si>
  <si>
    <t>H-HD162</t>
  </si>
  <si>
    <t>H-HD263</t>
  </si>
  <si>
    <t>H-HD285</t>
  </si>
  <si>
    <t>H-HD287</t>
  </si>
  <si>
    <t>I-HD45</t>
  </si>
  <si>
    <t>I-HD55</t>
  </si>
  <si>
    <t>I-HD65</t>
  </si>
  <si>
    <t>I-HD66</t>
  </si>
  <si>
    <t>J-HD102</t>
  </si>
  <si>
    <t>J-HD290</t>
  </si>
  <si>
    <t>J-HD72</t>
  </si>
  <si>
    <t>J-HD85</t>
  </si>
  <si>
    <t>J-HD90</t>
  </si>
  <si>
    <t>J-HD99</t>
  </si>
  <si>
    <t>K-HD08</t>
  </si>
  <si>
    <t>K-HD11</t>
  </si>
  <si>
    <t>K-HD227</t>
  </si>
  <si>
    <t>K-HD228</t>
  </si>
  <si>
    <t>K-HD230</t>
  </si>
  <si>
    <t>K-HD24</t>
  </si>
  <si>
    <t>K-HD31</t>
  </si>
  <si>
    <t>K-HD41</t>
  </si>
  <si>
    <t>E-HD187</t>
  </si>
  <si>
    <t>E-HD196</t>
  </si>
  <si>
    <t>E-HD204</t>
  </si>
  <si>
    <t>G-HD128</t>
  </si>
  <si>
    <t>G-HD139</t>
  </si>
  <si>
    <t>H-HD151</t>
  </si>
  <si>
    <t>H-HD266</t>
  </si>
  <si>
    <t>I-HD67</t>
  </si>
  <si>
    <t>J-HD07</t>
  </si>
  <si>
    <t>J-HD100</t>
  </si>
  <si>
    <t>J-HD69</t>
  </si>
  <si>
    <t>K-HD13</t>
  </si>
  <si>
    <t>K-HD15</t>
  </si>
  <si>
    <t>K-HD20</t>
  </si>
  <si>
    <t>K-HD29</t>
  </si>
  <si>
    <t>K-HD59</t>
  </si>
  <si>
    <t>H-HD163</t>
  </si>
  <si>
    <t>I-HD46</t>
  </si>
  <si>
    <t>K-HD231</t>
  </si>
  <si>
    <t>E-LD211</t>
  </si>
  <si>
    <t>E-LD212</t>
  </si>
  <si>
    <t>E-LD214</t>
  </si>
  <si>
    <t>E-LD215</t>
  </si>
  <si>
    <t>E-LD216</t>
  </si>
  <si>
    <t>F-LD207</t>
  </si>
  <si>
    <t>F-LD208</t>
  </si>
  <si>
    <t>F-LD209</t>
  </si>
  <si>
    <t>F-LD210</t>
  </si>
  <si>
    <t>F-LD220</t>
  </si>
  <si>
    <t>F-LD232</t>
  </si>
  <si>
    <t>F-LD235</t>
  </si>
  <si>
    <t>F-LD237</t>
  </si>
  <si>
    <t>F-LD240</t>
  </si>
  <si>
    <t>F-LD242</t>
  </si>
  <si>
    <t>F-LD244</t>
  </si>
  <si>
    <t>F-LD246</t>
  </si>
  <si>
    <t>F-LD248</t>
  </si>
  <si>
    <t>F-LD249</t>
  </si>
  <si>
    <t>F-LD250</t>
  </si>
  <si>
    <t>F-LD251</t>
  </si>
  <si>
    <t>F-LD253</t>
  </si>
  <si>
    <t>E-LD213</t>
  </si>
  <si>
    <t>E-LD217</t>
  </si>
  <si>
    <t>E-LD218</t>
  </si>
  <si>
    <t>F-LD185</t>
  </si>
  <si>
    <t>F-LD206</t>
  </si>
  <si>
    <t>F-LD219</t>
  </si>
  <si>
    <t>F-LD221</t>
  </si>
  <si>
    <t>F-LD222</t>
  </si>
  <si>
    <t>F-LD223</t>
  </si>
  <si>
    <t>F-LD224</t>
  </si>
  <si>
    <t>F-LD233</t>
  </si>
  <si>
    <t>F-LD234</t>
  </si>
  <si>
    <t>F-LD236</t>
  </si>
  <si>
    <t>F-LD238</t>
  </si>
  <si>
    <t>F-LD239</t>
  </si>
  <si>
    <t>F-LD241</t>
  </si>
  <si>
    <t>F-LD243</t>
  </si>
  <si>
    <t>F-LD245</t>
  </si>
  <si>
    <t>F-LD247</t>
  </si>
  <si>
    <t>F-LD252</t>
  </si>
  <si>
    <t>F-MD202</t>
  </si>
  <si>
    <t>H-MD150</t>
  </si>
  <si>
    <t>TOTAL RUNTIME (minutes) / TOTAL WATER DEMAND (gallons)</t>
  </si>
  <si>
    <r>
      <t>TOTAL RUNTIME (hours) / TOTAL WATER DEMAND (m</t>
    </r>
    <r>
      <rPr>
        <sz val="9"/>
        <color theme="1"/>
        <rFont val="Verdana"/>
        <family val="2"/>
      </rPr>
      <t>³</t>
    </r>
    <r>
      <rPr>
        <i/>
        <sz val="9"/>
        <color theme="1"/>
        <rFont val="Verdana"/>
        <family val="2"/>
      </rPr>
      <t>)</t>
    </r>
  </si>
  <si>
    <t>Notes:</t>
  </si>
  <si>
    <t>1.</t>
  </si>
  <si>
    <t>Shifts 1 is MP Rotator sprinklers for lawn areas and shall run for (50) minutes each shift each day.</t>
  </si>
  <si>
    <t>2.</t>
  </si>
  <si>
    <t>Shifts 2 to 8 are all bubblers for trees and shall run for (22) minutes each shift per day.</t>
  </si>
  <si>
    <t>3.</t>
  </si>
  <si>
    <r>
      <t xml:space="preserve">Shifts 9 to 18 are all drip for </t>
    </r>
    <r>
      <rPr>
        <sz val="8"/>
        <color rgb="FFff0000"/>
        <rFont val="Verdana"/>
        <family val="2"/>
      </rPr>
      <t>high shrubs</t>
    </r>
    <r>
      <rPr>
        <sz val="8"/>
        <color theme="1"/>
        <rFont val="Verdana"/>
        <family val="2"/>
      </rPr>
      <t xml:space="preserve"> and groundcovers and shall run for (32) minutes each shift daily.</t>
    </r>
  </si>
  <si>
    <t>4.</t>
  </si>
  <si>
    <r>
      <t>Shifts 19 &amp; 20 are all drip for</t>
    </r>
    <r>
      <rPr>
        <sz val="8"/>
        <color rgb="FFff0000"/>
        <rFont val="Verdana"/>
        <family val="2"/>
      </rPr>
      <t xml:space="preserve"> low shrubs</t>
    </r>
    <r>
      <rPr>
        <sz val="8"/>
        <color theme="1"/>
        <rFont val="Verdana"/>
        <family val="2"/>
      </rPr>
      <t xml:space="preserve"> and groundcovers and shall run for (32) minutes each shift daily.</t>
    </r>
  </si>
  <si>
    <t>5.</t>
  </si>
  <si>
    <r>
      <t xml:space="preserve">Shifts 21 is drip for </t>
    </r>
    <r>
      <rPr>
        <sz val="8"/>
        <color rgb="FFff0000"/>
        <rFont val="Verdana"/>
        <family val="2"/>
      </rPr>
      <t>medium shrubs</t>
    </r>
    <r>
      <rPr>
        <sz val="8"/>
        <color theme="1"/>
        <rFont val="Verdana"/>
        <family val="2"/>
      </rPr>
      <t xml:space="preserve"> and groundcovers and shall run for (32) minutes each shift daily.</t>
    </r>
  </si>
  <si>
    <t>6.</t>
  </si>
  <si>
    <t>The system will run for a total of (10) hours and (20) minutes each day.</t>
  </si>
  <si>
    <t>7.</t>
  </si>
  <si>
    <t>Total daily water demand (TWD) is approximately (2313.794) cubic meter.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</si>
</sst>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12"/>
      <color theme="1"/>
      <name val="Verdana"/>
      <family val="2"/>
    </font>
    <font>
      <b/>
      <sz val="9"/>
      <color theme="1"/>
      <name val="Verdana"/>
      <family val="2"/>
    </font>
    <font>
      <sz val="11"/>
      <color theme="1"/>
      <name val="Calibri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sz val="8"/>
      <color theme="1"/>
      <name val="Arial"/>
      <family val="2"/>
    </font>
    <font>
      <b/>
      <sz val="9"/>
      <color rgb="FFc0504d"/>
      <name val="Verdana"/>
      <family val="2"/>
    </font>
    <font>
      <b/>
      <sz val="10"/>
      <color rgb="FFc0504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deada"/>
      </patternFill>
    </fill>
    <fill>
      <patternFill patternType="solid">
        <fgColor rgb="FF558ed5"/>
      </patternFill>
    </fill>
    <fill>
      <patternFill patternType="solid">
        <fgColor rgb="FFffffff"/>
      </patternFill>
    </fill>
    <fill>
      <patternFill patternType="solid">
        <fgColor rgb="FFddd9c3"/>
      </patternFill>
    </fill>
    <fill>
      <patternFill patternType="solid">
        <fgColor rgb="FFfcd5b5"/>
      </patternFill>
    </fill>
    <fill>
      <patternFill patternType="solid">
        <fgColor rgb="FFdbeef4"/>
      </patternFill>
    </fill>
    <fill>
      <patternFill patternType="solid">
        <fgColor rgb="FFd7e4bd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4" applyNumberFormat="1" borderId="4" applyBorder="1" fontId="1" applyFont="1" fillId="2" applyFill="1" applyAlignment="1">
      <alignment horizontal="center" wrapText="1"/>
    </xf>
    <xf xfId="0" numFmtId="0" borderId="5" applyBorder="1" fontId="1" applyFont="1" fillId="2" applyFill="1" applyAlignment="1">
      <alignment horizontal="center" wrapText="1"/>
    </xf>
    <xf xfId="0" numFmtId="4" applyNumberFormat="1" borderId="6" applyBorder="1" fontId="1" applyFont="1" fillId="2" applyFill="1" applyAlignment="1">
      <alignment horizontal="center" wrapText="1"/>
    </xf>
    <xf xfId="0" numFmtId="4" applyNumberFormat="1" borderId="3" applyBorder="1" fontId="1" applyFont="1" fillId="2" applyFill="1" applyAlignment="1">
      <alignment horizontal="center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49" applyNumberFormat="1" borderId="7" applyBorder="1" fontId="2" applyFont="1" fillId="3" applyFill="1" applyAlignment="1">
      <alignment horizontal="center" wrapText="1"/>
    </xf>
    <xf xfId="0" numFmtId="0" borderId="8" applyBorder="1" fontId="2" applyFont="1" fillId="3" applyFill="1" applyAlignment="1">
      <alignment horizontal="center" wrapText="1"/>
    </xf>
    <xf xfId="0" numFmtId="4" applyNumberFormat="1" borderId="8" applyBorder="1" fontId="3" applyFont="1" fillId="3" applyFill="1" applyAlignment="1">
      <alignment horizontal="center" wrapText="1"/>
    </xf>
    <xf xfId="0" numFmtId="0" borderId="8" applyBorder="1" fontId="3" applyFont="1" fillId="3" applyFill="1" applyAlignment="1">
      <alignment horizontal="center" wrapText="1"/>
    </xf>
    <xf xfId="0" numFmtId="4" applyNumberFormat="1" borderId="8" applyBorder="1" fontId="4" applyFont="1" fillId="3" applyFill="1" applyAlignment="1">
      <alignment horizontal="center" wrapText="1"/>
    </xf>
    <xf xfId="0" numFmtId="164" applyNumberFormat="1" borderId="9" applyBorder="1" fontId="4" applyFont="1" fillId="3" applyFill="1" applyAlignment="1">
      <alignment horizontal="center" wrapText="1"/>
    </xf>
    <xf xfId="0" numFmtId="49" applyNumberFormat="1" borderId="10" applyBorder="1" fontId="5" applyFont="1" fillId="4" applyFill="1" applyAlignment="1">
      <alignment horizontal="center" vertical="top"/>
    </xf>
    <xf xfId="0" numFmtId="0" borderId="11" applyBorder="1" fontId="5" applyFont="1" fillId="4" applyFill="1" applyAlignment="1">
      <alignment horizontal="center" vertical="top" wrapText="1"/>
    </xf>
    <xf xfId="0" numFmtId="4" applyNumberFormat="1" borderId="12" applyBorder="1" fontId="5" applyFont="1" fillId="4" applyFill="1" applyAlignment="1">
      <alignment horizontal="center" vertical="top" wrapText="1"/>
    </xf>
    <xf xfId="0" numFmtId="4" applyNumberFormat="1" borderId="13" applyBorder="1" fontId="6" applyFont="1" fillId="0" applyAlignment="1">
      <alignment horizontal="center" wrapText="1"/>
    </xf>
    <xf xfId="0" numFmtId="4" applyNumberFormat="1" borderId="14" applyBorder="1" fontId="5" applyFont="1" fillId="4" applyFill="1" applyAlignment="1">
      <alignment horizontal="center" wrapText="1"/>
    </xf>
    <xf xfId="0" numFmtId="4" applyNumberFormat="1" borderId="15" applyBorder="1" fontId="5" applyFont="1" fillId="4" applyFill="1" applyAlignment="1">
      <alignment horizontal="center" wrapText="1"/>
    </xf>
    <xf xfId="0" numFmtId="4" applyNumberFormat="1" borderId="14" applyBorder="1" fontId="5" applyFont="1" fillId="4" applyFill="1" applyAlignment="1">
      <alignment horizontal="center" vertical="top" wrapText="1"/>
    </xf>
    <xf xfId="0" numFmtId="4" applyNumberFormat="1" borderId="16" applyBorder="1" fontId="5" applyFont="1" fillId="4" applyFill="1" applyAlignment="1">
      <alignment horizontal="center" wrapText="1"/>
    </xf>
    <xf xfId="0" numFmtId="164" applyNumberFormat="1" borderId="17" applyBorder="1" fontId="5" applyFont="1" fillId="4" applyFill="1" applyAlignment="1">
      <alignment horizontal="center" wrapText="1"/>
    </xf>
    <xf xfId="0" numFmtId="49" applyNumberFormat="1" borderId="18" applyBorder="1" fontId="7" applyFont="1" fillId="4" applyFill="1" applyAlignment="1">
      <alignment horizontal="center"/>
    </xf>
    <xf xfId="0" numFmtId="0" borderId="19" applyBorder="1" fontId="6" applyFont="1" fillId="0" applyAlignment="1">
      <alignment horizontal="center" wrapText="1"/>
    </xf>
    <xf xfId="0" numFmtId="4" applyNumberFormat="1" borderId="20" applyBorder="1" fontId="6" applyFont="1" fillId="0" applyAlignment="1">
      <alignment horizontal="center" wrapText="1"/>
    </xf>
    <xf xfId="0" numFmtId="4" applyNumberFormat="1" borderId="21" applyBorder="1" fontId="6" applyFont="1" fillId="0" applyAlignment="1">
      <alignment horizontal="center" wrapText="1"/>
    </xf>
    <xf xfId="0" numFmtId="4" applyNumberFormat="1" borderId="22" applyBorder="1" fontId="5" applyFont="1" fillId="4" applyFill="1" applyAlignment="1">
      <alignment horizontal="center" wrapText="1"/>
    </xf>
    <xf xfId="0" numFmtId="4" applyNumberFormat="1" borderId="23" applyBorder="1" fontId="5" applyFont="1" fillId="4" applyFill="1" applyAlignment="1">
      <alignment horizontal="center" wrapText="1"/>
    </xf>
    <xf xfId="0" numFmtId="4" applyNumberFormat="1" borderId="24" applyBorder="1" fontId="5" applyFont="1" fillId="4" applyFill="1" applyAlignment="1">
      <alignment horizontal="center" wrapText="1"/>
    </xf>
    <xf xfId="0" numFmtId="4" applyNumberFormat="1" borderId="16" applyBorder="1" fontId="8" applyFont="1" fillId="4" applyFill="1" applyAlignment="1">
      <alignment horizontal="center" wrapText="1"/>
    </xf>
    <xf xfId="0" numFmtId="164" applyNumberFormat="1" borderId="17" applyBorder="1" fontId="8" applyFont="1" fillId="4" applyFill="1" applyAlignment="1">
      <alignment horizontal="center" wrapText="1"/>
    </xf>
    <xf xfId="0" numFmtId="3" applyNumberFormat="1" borderId="25" applyBorder="1" fontId="5" applyFont="1" fillId="2" applyFill="1" applyAlignment="1">
      <alignment horizontal="center" vertical="top" wrapText="1"/>
    </xf>
    <xf xfId="0" numFmtId="0" borderId="26" applyBorder="1" fontId="1" applyFont="1" fillId="2" applyFill="1" applyAlignment="1">
      <alignment horizontal="center" vertical="top" wrapText="1"/>
    </xf>
    <xf xfId="0" numFmtId="4" applyNumberFormat="1" borderId="1" applyBorder="1" fontId="1" applyFont="1" fillId="2" applyFill="1" applyAlignment="1">
      <alignment horizontal="center" wrapText="1"/>
    </xf>
    <xf xfId="0" numFmtId="4" applyNumberFormat="1" borderId="5" applyBorder="1" fontId="1" applyFont="1" fillId="2" applyFill="1" applyAlignment="1">
      <alignment horizontal="center" wrapText="1"/>
    </xf>
    <xf xfId="0" numFmtId="4" applyNumberFormat="1" borderId="27" applyBorder="1" fontId="7" applyFont="1" fillId="0" applyAlignment="1">
      <alignment horizontal="center" vertical="top" wrapText="1"/>
    </xf>
    <xf xfId="0" numFmtId="1" applyNumberFormat="1" borderId="27" applyBorder="1" fontId="7" applyFont="1" fillId="0" applyAlignment="1">
      <alignment horizontal="center" vertical="top" wrapText="1"/>
    </xf>
    <xf xfId="0" numFmtId="164" applyNumberFormat="1" borderId="28" applyBorder="1" fontId="7" applyFont="1" fillId="0" applyAlignment="1">
      <alignment horizontal="center" vertical="top" wrapText="1"/>
    </xf>
    <xf xfId="0" numFmtId="49" applyNumberFormat="1" borderId="25" applyBorder="1" fontId="7" applyFont="1" fillId="2" applyFill="1" applyAlignment="1">
      <alignment horizontal="center" wrapText="1"/>
    </xf>
    <xf xfId="0" numFmtId="0" borderId="29" applyBorder="1" fontId="9" applyFont="1" fillId="2" applyFill="1" applyAlignment="1">
      <alignment horizontal="center" wrapText="1"/>
    </xf>
    <xf xfId="0" numFmtId="4" applyNumberFormat="1" borderId="30" applyBorder="1" fontId="7" applyFont="1" fillId="0" applyAlignment="1">
      <alignment horizontal="center" wrapText="1"/>
    </xf>
    <xf xfId="0" numFmtId="1" applyNumberFormat="1" borderId="30" applyBorder="1" fontId="7" applyFont="1" fillId="0" applyAlignment="1">
      <alignment horizontal="center" wrapText="1"/>
    </xf>
    <xf xfId="0" numFmtId="164" applyNumberFormat="1" borderId="31" applyBorder="1" fontId="7" applyFont="1" fillId="0" applyAlignment="1">
      <alignment horizontal="center" wrapText="1"/>
    </xf>
    <xf xfId="0" numFmtId="3" applyNumberFormat="1" borderId="25" applyBorder="1" fontId="5" applyFont="1" fillId="5" applyFill="1" applyAlignment="1">
      <alignment horizontal="center" vertical="top" wrapText="1"/>
    </xf>
    <xf xfId="0" numFmtId="0" borderId="26" applyBorder="1" fontId="1" applyFont="1" fillId="5" applyFill="1" applyAlignment="1">
      <alignment horizontal="center" vertical="top" wrapText="1"/>
    </xf>
    <xf xfId="0" numFmtId="4" applyNumberFormat="1" borderId="3" applyBorder="1" fontId="1" applyFont="1" fillId="5" applyFill="1" applyAlignment="1">
      <alignment horizontal="center" wrapText="1"/>
    </xf>
    <xf xfId="0" numFmtId="4" applyNumberFormat="1" borderId="1" applyBorder="1" fontId="1" applyFont="1" fillId="5" applyFill="1" applyAlignment="1">
      <alignment horizontal="center" wrapText="1"/>
    </xf>
    <xf xfId="0" numFmtId="4" applyNumberFormat="1" borderId="5" applyBorder="1" fontId="1" applyFont="1" fillId="5" applyFill="1" applyAlignment="1">
      <alignment horizontal="center" wrapText="1"/>
    </xf>
    <xf xfId="0" numFmtId="49" applyNumberFormat="1" borderId="25" applyBorder="1" fontId="7" applyFont="1" fillId="5" applyFill="1" applyAlignment="1">
      <alignment horizontal="center" wrapText="1"/>
    </xf>
    <xf xfId="0" numFmtId="0" borderId="29" applyBorder="1" fontId="9" applyFont="1" fillId="5" applyFill="1" applyAlignment="1">
      <alignment horizontal="center" wrapText="1"/>
    </xf>
    <xf xfId="0" numFmtId="4" applyNumberFormat="1" borderId="4" applyBorder="1" fontId="1" applyFont="1" fillId="5" applyFill="1" applyAlignment="1">
      <alignment horizontal="center" wrapText="1"/>
    </xf>
    <xf xfId="0" numFmtId="4" applyNumberFormat="1" borderId="2" applyBorder="1" fontId="1" applyFont="1" fillId="5" applyFill="1" applyAlignment="1">
      <alignment horizontal="center" wrapText="1"/>
    </xf>
    <xf xfId="0" numFmtId="4" applyNumberFormat="1" borderId="6" applyBorder="1" fontId="1" applyFont="1" fillId="5" applyFill="1" applyAlignment="1">
      <alignment horizontal="center" wrapText="1"/>
    </xf>
    <xf xfId="0" numFmtId="3" applyNumberFormat="1" borderId="25" applyBorder="1" fontId="5" applyFont="1" fillId="6" applyFill="1" applyAlignment="1">
      <alignment horizontal="center" vertical="top" wrapText="1"/>
    </xf>
    <xf xfId="0" numFmtId="0" borderId="26" applyBorder="1" fontId="1" applyFont="1" fillId="6" applyFill="1" applyAlignment="1">
      <alignment horizontal="center" vertical="top" wrapText="1"/>
    </xf>
    <xf xfId="0" numFmtId="4" applyNumberFormat="1" borderId="1" applyBorder="1" fontId="1" applyFont="1" fillId="6" applyFill="1" applyAlignment="1">
      <alignment horizontal="center" wrapText="1"/>
    </xf>
    <xf xfId="0" numFmtId="4" applyNumberFormat="1" borderId="3" applyBorder="1" fontId="1" applyFont="1" fillId="6" applyFill="1" applyAlignment="1">
      <alignment horizontal="center" wrapText="1"/>
    </xf>
    <xf xfId="0" numFmtId="4" applyNumberFormat="1" borderId="5" applyBorder="1" fontId="1" applyFont="1" fillId="6" applyFill="1" applyAlignment="1">
      <alignment horizontal="center" wrapText="1"/>
    </xf>
    <xf xfId="0" numFmtId="49" applyNumberFormat="1" borderId="25" applyBorder="1" fontId="7" applyFont="1" fillId="6" applyFill="1" applyAlignment="1">
      <alignment horizontal="center" wrapText="1"/>
    </xf>
    <xf xfId="0" numFmtId="0" borderId="29" applyBorder="1" fontId="1" applyFont="1" fillId="6" applyFill="1" applyAlignment="1">
      <alignment horizontal="center" wrapText="1"/>
    </xf>
    <xf xfId="0" numFmtId="4" applyNumberFormat="1" borderId="2" applyBorder="1" fontId="1" applyFont="1" fillId="6" applyFill="1" applyAlignment="1">
      <alignment horizontal="center" wrapText="1"/>
    </xf>
    <xf xfId="0" numFmtId="4" applyNumberFormat="1" borderId="4" applyBorder="1" fontId="1" applyFont="1" fillId="6" applyFill="1" applyAlignment="1">
      <alignment horizontal="center" wrapText="1"/>
    </xf>
    <xf xfId="0" numFmtId="4" applyNumberFormat="1" borderId="6" applyBorder="1" fontId="1" applyFont="1" fillId="6" applyFill="1" applyAlignment="1">
      <alignment horizontal="center" wrapText="1"/>
    </xf>
    <xf xfId="0" numFmtId="0" borderId="29" applyBorder="1" fontId="9" applyFont="1" fillId="6" applyFill="1" applyAlignment="1">
      <alignment horizontal="center" wrapText="1"/>
    </xf>
    <xf xfId="0" numFmtId="3" applyNumberFormat="1" borderId="25" applyBorder="1" fontId="5" applyFont="1" fillId="7" applyFill="1" applyAlignment="1">
      <alignment horizontal="center" vertical="top" wrapText="1"/>
    </xf>
    <xf xfId="0" numFmtId="0" borderId="26" applyBorder="1" fontId="1" applyFont="1" fillId="7" applyFill="1" applyAlignment="1">
      <alignment horizontal="center" vertical="top" wrapText="1"/>
    </xf>
    <xf xfId="0" numFmtId="4" applyNumberFormat="1" borderId="1" applyBorder="1" fontId="1" applyFont="1" fillId="7" applyFill="1" applyAlignment="1">
      <alignment horizontal="center" wrapText="1"/>
    </xf>
    <xf xfId="0" numFmtId="4" applyNumberFormat="1" borderId="3" applyBorder="1" fontId="1" applyFont="1" fillId="7" applyFill="1" applyAlignment="1">
      <alignment horizontal="center" wrapText="1"/>
    </xf>
    <xf xfId="0" numFmtId="4" applyNumberFormat="1" borderId="5" applyBorder="1" fontId="1" applyFont="1" fillId="7" applyFill="1" applyAlignment="1">
      <alignment horizontal="center" wrapText="1"/>
    </xf>
    <xf xfId="0" numFmtId="49" applyNumberFormat="1" borderId="25" applyBorder="1" fontId="7" applyFont="1" fillId="7" applyFill="1" applyAlignment="1">
      <alignment horizontal="center" wrapText="1"/>
    </xf>
    <xf xfId="0" numFmtId="0" borderId="29" applyBorder="1" fontId="9" applyFont="1" fillId="7" applyFill="1" applyAlignment="1">
      <alignment horizontal="center" wrapText="1"/>
    </xf>
    <xf xfId="0" numFmtId="4" applyNumberFormat="1" borderId="2" applyBorder="1" fontId="1" applyFont="1" fillId="7" applyFill="1" applyAlignment="1">
      <alignment horizontal="center" wrapText="1"/>
    </xf>
    <xf xfId="0" numFmtId="4" applyNumberFormat="1" borderId="4" applyBorder="1" fontId="1" applyFont="1" fillId="7" applyFill="1" applyAlignment="1">
      <alignment horizontal="center" wrapText="1"/>
    </xf>
    <xf xfId="0" numFmtId="4" applyNumberFormat="1" borderId="6" applyBorder="1" fontId="1" applyFont="1" fillId="7" applyFill="1" applyAlignment="1">
      <alignment horizontal="center" wrapText="1"/>
    </xf>
    <xf xfId="0" numFmtId="3" applyNumberFormat="1" borderId="25" applyBorder="1" fontId="5" applyFont="1" fillId="8" applyFill="1" applyAlignment="1">
      <alignment horizontal="center" vertical="top" wrapText="1"/>
    </xf>
    <xf xfId="0" numFmtId="0" borderId="26" applyBorder="1" fontId="1" applyFont="1" fillId="8" applyFill="1" applyAlignment="1">
      <alignment horizontal="center" vertical="top" wrapText="1"/>
    </xf>
    <xf xfId="0" numFmtId="4" applyNumberFormat="1" borderId="1" applyBorder="1" fontId="1" applyFont="1" fillId="8" applyFill="1" applyAlignment="1">
      <alignment horizontal="center" wrapText="1"/>
    </xf>
    <xf xfId="0" numFmtId="4" applyNumberFormat="1" borderId="3" applyBorder="1" fontId="1" applyFont="1" fillId="8" applyFill="1" applyAlignment="1">
      <alignment horizontal="center" wrapText="1"/>
    </xf>
    <xf xfId="0" numFmtId="4" applyNumberFormat="1" borderId="5" applyBorder="1" fontId="1" applyFont="1" fillId="8" applyFill="1" applyAlignment="1">
      <alignment horizontal="center" wrapText="1"/>
    </xf>
    <xf xfId="0" numFmtId="49" applyNumberFormat="1" borderId="25" applyBorder="1" fontId="7" applyFont="1" fillId="8" applyFill="1" applyAlignment="1">
      <alignment horizontal="center" wrapText="1"/>
    </xf>
    <xf xfId="0" numFmtId="0" borderId="29" applyBorder="1" fontId="9" applyFont="1" fillId="8" applyFill="1" applyAlignment="1">
      <alignment horizontal="center" wrapText="1"/>
    </xf>
    <xf xfId="0" numFmtId="4" applyNumberFormat="1" borderId="2" applyBorder="1" fontId="1" applyFont="1" fillId="8" applyFill="1" applyAlignment="1">
      <alignment horizontal="center" wrapText="1"/>
    </xf>
    <xf xfId="0" numFmtId="4" applyNumberFormat="1" borderId="4" applyBorder="1" fontId="1" applyFont="1" fillId="8" applyFill="1" applyAlignment="1">
      <alignment horizontal="center" wrapText="1"/>
    </xf>
    <xf xfId="0" numFmtId="4" applyNumberFormat="1" borderId="6" applyBorder="1" fontId="1" applyFont="1" fillId="8" applyFill="1" applyAlignment="1">
      <alignment horizontal="center" wrapText="1"/>
    </xf>
    <xf xfId="0" numFmtId="3" applyNumberFormat="1" borderId="32" applyBorder="1" fontId="7" applyFont="1" fillId="4" applyFill="1" applyAlignment="1">
      <alignment horizontal="right"/>
    </xf>
    <xf xfId="0" numFmtId="4" applyNumberFormat="1" borderId="32" applyBorder="1" fontId="7" applyFont="1" fillId="4" applyFill="1" applyAlignment="1">
      <alignment horizontal="center"/>
    </xf>
    <xf xfId="0" numFmtId="0" borderId="32" applyBorder="1" fontId="7" applyFont="1" fillId="4" applyFill="1" applyAlignment="1">
      <alignment horizontal="center"/>
    </xf>
    <xf xfId="0" numFmtId="4" applyNumberFormat="1" borderId="32" applyBorder="1" fontId="8" applyFont="1" fillId="4" applyFill="1" applyAlignment="1">
      <alignment horizontal="right"/>
    </xf>
    <xf xfId="0" numFmtId="1" applyNumberFormat="1" borderId="16" applyBorder="1" fontId="10" applyFont="1" fillId="0" applyAlignment="1">
      <alignment horizontal="center"/>
    </xf>
    <xf xfId="0" numFmtId="164" applyNumberFormat="1" borderId="16" applyBorder="1" fontId="11" applyFont="1" fillId="0" applyAlignment="1">
      <alignment horizontal="center"/>
    </xf>
    <xf xfId="0" numFmtId="3" applyNumberFormat="1" borderId="32" applyBorder="1" fontId="7" applyFont="1" fillId="4" applyFill="1" applyAlignment="1">
      <alignment horizontal="left"/>
    </xf>
    <xf xfId="0" numFmtId="4" applyNumberFormat="1" borderId="16" applyBorder="1" fontId="11" applyFont="1" fillId="0" applyAlignment="1">
      <alignment horizontal="center"/>
    </xf>
    <xf xfId="0" numFmtId="49" applyNumberFormat="1" borderId="32" applyBorder="1" fontId="1" applyFont="1" fillId="4" applyFill="1" applyAlignment="1">
      <alignment horizontal="left"/>
    </xf>
    <xf xfId="0" numFmtId="0" borderId="32" applyBorder="1" fontId="1" applyFont="1" fillId="4" applyFill="1" applyAlignment="1">
      <alignment horizontal="left"/>
    </xf>
    <xf xfId="0" numFmtId="4" applyNumberFormat="1" borderId="32" applyBorder="1" fontId="1" applyFont="1" fillId="4" applyFill="1" applyAlignment="1">
      <alignment horizontal="left"/>
    </xf>
    <xf xfId="0" numFmtId="164" applyNumberFormat="1" borderId="32" applyBorder="1" fontId="1" applyFont="1" fillId="4" applyFill="1" applyAlignment="1">
      <alignment horizontal="left"/>
    </xf>
    <xf xfId="0" numFmtId="49" applyNumberFormat="1" borderId="33" applyBorder="1" fontId="1" applyFont="1" fillId="4" applyFill="1" applyAlignment="1">
      <alignment horizontal="right"/>
    </xf>
    <xf xfId="0" numFmtId="0" borderId="34" applyBorder="1" fontId="1" applyFont="1" fillId="4" applyFill="1" applyAlignment="1">
      <alignment horizontal="left"/>
    </xf>
    <xf xfId="0" numFmtId="4" applyNumberFormat="1" borderId="35" applyBorder="1" fontId="1" applyFont="1" fillId="4" applyFill="1" applyAlignment="1">
      <alignment horizontal="center"/>
    </xf>
    <xf xfId="0" numFmtId="4" applyNumberFormat="1" borderId="36" applyBorder="1" fontId="1" applyFont="1" fillId="4" applyFill="1" applyAlignment="1">
      <alignment horizontal="center"/>
    </xf>
    <xf xfId="0" numFmtId="4" applyNumberFormat="1" borderId="32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64" applyNumberFormat="1" borderId="32" applyBorder="1" fontId="1" applyFont="1" fillId="4" applyFill="1" applyAlignment="1">
      <alignment horizontal="center"/>
    </xf>
    <xf xfId="0" numFmtId="49" applyNumberFormat="1" borderId="37" applyBorder="1" fontId="1" applyFont="1" fillId="4" applyFill="1" applyAlignment="1">
      <alignment horizontal="right"/>
    </xf>
    <xf xfId="0" numFmtId="0" borderId="25" applyBorder="1" fontId="1" applyFont="1" fillId="4" applyFill="1" applyAlignment="1">
      <alignment horizontal="left"/>
    </xf>
    <xf xfId="0" numFmtId="4" applyNumberFormat="1" borderId="38" applyBorder="1" fontId="1" applyFont="1" fillId="4" applyFill="1" applyAlignment="1">
      <alignment horizontal="center"/>
    </xf>
    <xf xfId="0" numFmtId="4" applyNumberFormat="1" borderId="39" applyBorder="1" fontId="1" applyFont="1" fillId="4" applyFill="1" applyAlignment="1">
      <alignment horizontal="center"/>
    </xf>
    <xf xfId="0" numFmtId="4" applyNumberFormat="1" borderId="32" applyBorder="1" fontId="1" applyFont="1" fillId="4" applyFill="1" applyAlignment="1">
      <alignment horizontal="right"/>
    </xf>
    <xf xfId="0" numFmtId="3" applyNumberFormat="1" borderId="32" applyBorder="1" fontId="1" applyFont="1" fillId="4" applyFill="1" applyAlignment="1">
      <alignment horizontal="right"/>
    </xf>
    <xf xfId="0" numFmtId="49" applyNumberFormat="1" borderId="40" applyBorder="1" fontId="1" applyFont="1" fillId="0" applyAlignment="1">
      <alignment horizontal="center"/>
    </xf>
    <xf xfId="0" numFmtId="0" borderId="40" applyBorder="1" fontId="1" applyFont="1" fillId="0" applyAlignment="1">
      <alignment horizontal="center"/>
    </xf>
    <xf xfId="0" numFmtId="4" applyNumberFormat="1" borderId="40" applyBorder="1" fontId="1" applyFont="1" fillId="0" applyAlignment="1">
      <alignment horizontal="center"/>
    </xf>
    <xf xfId="0" numFmtId="164" applyNumberFormat="1" borderId="40" applyBorder="1" fontId="1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83"/>
  <sheetViews>
    <sheetView workbookViewId="0" tabSelected="1"/>
  </sheetViews>
  <sheetFormatPr defaultRowHeight="15" x14ac:dyDescent="0.25"/>
  <cols>
    <col min="1" max="1" style="121" width="6.719285714285714" customWidth="1" bestFit="1"/>
    <col min="2" max="2" style="122" width="33.14785714285715" customWidth="1" bestFit="1"/>
    <col min="3" max="3" style="123" width="9.719285714285713" customWidth="1" bestFit="1"/>
    <col min="4" max="4" style="123" width="9.719285714285713" customWidth="1" bestFit="1"/>
    <col min="5" max="5" style="123" width="9.719285714285713" customWidth="1" bestFit="1"/>
    <col min="6" max="6" style="123" width="9.719285714285713" customWidth="1" bestFit="1"/>
    <col min="7" max="7" style="123" width="9.719285714285713" customWidth="1" bestFit="1"/>
    <col min="8" max="8" style="123" width="9.719285714285713" customWidth="1" bestFit="1"/>
    <col min="9" max="9" style="123" width="9.719285714285713" customWidth="1" bestFit="1"/>
    <col min="10" max="10" style="123" width="9.719285714285713" customWidth="1" bestFit="1"/>
    <col min="11" max="11" style="123" width="9.719285714285713" customWidth="1" bestFit="1"/>
    <col min="12" max="12" style="123" width="9.719285714285713" customWidth="1" bestFit="1"/>
    <col min="13" max="13" style="123" width="9.719285714285713" customWidth="1" bestFit="1"/>
    <col min="14" max="14" style="123" width="9.719285714285713" customWidth="1" bestFit="1"/>
    <col min="15" max="15" style="123" width="9.719285714285713" customWidth="1" bestFit="1"/>
    <col min="16" max="16" style="123" width="9.719285714285713" customWidth="1" bestFit="1"/>
    <col min="17" max="17" style="123" width="9.719285714285713" customWidth="1" bestFit="1"/>
    <col min="18" max="18" style="123" width="9.719285714285713" customWidth="1" bestFit="1"/>
    <col min="19" max="19" style="123" width="9.719285714285713" customWidth="1" bestFit="1"/>
    <col min="20" max="20" style="123" width="9.719285714285713" customWidth="1" bestFit="1"/>
    <col min="21" max="21" style="123" width="9.719285714285713" customWidth="1" bestFit="1"/>
    <col min="22" max="22" style="123" width="9.719285714285713" customWidth="1" bestFit="1"/>
    <col min="23" max="23" style="123" width="9.719285714285713" customWidth="1" bestFit="1"/>
    <col min="24" max="24" style="123" width="9.719285714285713" customWidth="1" bestFit="1"/>
    <col min="25" max="25" style="123" width="9.719285714285713" customWidth="1" bestFit="1"/>
    <col min="26" max="26" style="123" width="9.719285714285713" customWidth="1" bestFit="1"/>
    <col min="27" max="27" style="123" width="9.719285714285713" customWidth="1" bestFit="1"/>
    <col min="28" max="28" style="123" width="9.719285714285713" customWidth="1" bestFit="1"/>
    <col min="29" max="29" style="123" width="9.719285714285713" customWidth="1" bestFit="1"/>
    <col min="30" max="30" style="123" width="9.719285714285713" customWidth="1" bestFit="1"/>
    <col min="31" max="31" style="123" width="9.719285714285713" customWidth="1" bestFit="1"/>
    <col min="32" max="32" style="123" width="9.719285714285713" customWidth="1" bestFit="1"/>
    <col min="33" max="33" style="123" width="9.719285714285713" customWidth="1" bestFit="1"/>
    <col min="34" max="34" style="123" width="9.719285714285713" customWidth="1" bestFit="1"/>
    <col min="35" max="35" style="123" width="9.719285714285713" customWidth="1" bestFit="1"/>
    <col min="36" max="36" style="123" width="9.719285714285713" customWidth="1" bestFit="1"/>
    <col min="37" max="37" style="123" width="9.719285714285713" customWidth="1" bestFit="1"/>
    <col min="38" max="38" style="123" width="9.719285714285713" customWidth="1" bestFit="1"/>
    <col min="39" max="39" style="123" width="9.719285714285713" customWidth="1" bestFit="1"/>
    <col min="40" max="40" style="123" width="9.719285714285713" customWidth="1" bestFit="1"/>
    <col min="41" max="41" style="123" width="9.719285714285713" customWidth="1" bestFit="1"/>
    <col min="42" max="42" style="123" width="9.719285714285713" customWidth="1" bestFit="1"/>
    <col min="43" max="43" style="123" width="9.719285714285713" customWidth="1" bestFit="1"/>
    <col min="44" max="44" style="123" width="9.719285714285713" customWidth="1" bestFit="1"/>
    <col min="45" max="45" style="123" width="9.719285714285713" customWidth="1" bestFit="1"/>
    <col min="46" max="46" style="123" width="9.719285714285713" customWidth="1" bestFit="1"/>
    <col min="47" max="47" style="123" width="9.719285714285713" customWidth="1" bestFit="1"/>
    <col min="48" max="48" style="123" width="9.719285714285713" customWidth="1" bestFit="1"/>
    <col min="49" max="49" style="123" width="9.719285714285713" customWidth="1" bestFit="1"/>
    <col min="50" max="50" style="123" width="9.719285714285713" customWidth="1" bestFit="1"/>
    <col min="51" max="51" style="123" width="9.719285714285713" customWidth="1" bestFit="1"/>
    <col min="52" max="52" style="123" width="9.719285714285713" customWidth="1" bestFit="1"/>
    <col min="53" max="53" style="123" width="9.719285714285713" customWidth="1" bestFit="1"/>
    <col min="54" max="54" style="123" width="9.719285714285713" customWidth="1" bestFit="1"/>
    <col min="55" max="55" style="123" width="9.719285714285713" customWidth="1" bestFit="1"/>
    <col min="56" max="56" style="123" width="9.719285714285713" customWidth="1" bestFit="1"/>
    <col min="57" max="57" style="123" width="9.719285714285713" customWidth="1" bestFit="1"/>
    <col min="58" max="58" style="123" width="9.719285714285713" customWidth="1" bestFit="1"/>
    <col min="59" max="59" style="123" width="9.719285714285713" customWidth="1" bestFit="1"/>
    <col min="60" max="60" style="123" width="9.719285714285713" customWidth="1" bestFit="1"/>
    <col min="61" max="61" style="122" width="9.719285714285713" customWidth="1" bestFit="1"/>
    <col min="62" max="62" style="122" width="9.719285714285713" customWidth="1" bestFit="1"/>
    <col min="63" max="63" style="122" width="9.719285714285713" customWidth="1" bestFit="1"/>
    <col min="64" max="64" style="123" width="9.719285714285713" customWidth="1" bestFit="1"/>
    <col min="65" max="65" style="123" width="9.719285714285713" customWidth="1" bestFit="1"/>
    <col min="66" max="66" style="123" width="9.719285714285713" customWidth="1" bestFit="1"/>
    <col min="67" max="67" style="123" width="9.719285714285713" customWidth="1" bestFit="1"/>
    <col min="68" max="68" style="123" width="9.719285714285713" customWidth="1" bestFit="1"/>
    <col min="69" max="69" style="123" width="9.719285714285713" customWidth="1" bestFit="1"/>
    <col min="70" max="70" style="123" width="9.719285714285713" customWidth="1" bestFit="1"/>
    <col min="71" max="71" style="123" width="9.719285714285713" customWidth="1" bestFit="1"/>
    <col min="72" max="72" style="123" width="14.719285714285713" customWidth="1" bestFit="1"/>
    <col min="73" max="73" style="123" width="10.719285714285713" customWidth="1" bestFit="1"/>
    <col min="74" max="74" style="124" width="18.719285714285714" customWidth="1" bestFit="1"/>
  </cols>
  <sheetData>
    <row x14ac:dyDescent="0.25" r="1" customHeight="1" ht="21.75" customFormat="1" s="1">
      <c r="A1" s="11" t="s">
        <v>20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4"/>
      <c r="BJ1" s="14"/>
      <c r="BK1" s="14"/>
      <c r="BL1" s="13"/>
      <c r="BM1" s="13"/>
      <c r="BN1" s="13"/>
      <c r="BO1" s="13"/>
      <c r="BP1" s="13"/>
      <c r="BQ1" s="13"/>
      <c r="BR1" s="13"/>
      <c r="BS1" s="13"/>
      <c r="BT1" s="15"/>
      <c r="BU1" s="15"/>
      <c r="BV1" s="16"/>
    </row>
    <row x14ac:dyDescent="0.25" r="2" customHeight="1" ht="18">
      <c r="A2" s="17" t="s">
        <v>21</v>
      </c>
      <c r="B2" s="18" t="s">
        <v>22</v>
      </c>
      <c r="C2" s="19" t="s">
        <v>23</v>
      </c>
      <c r="D2" s="20"/>
      <c r="E2" s="20"/>
      <c r="F2" s="20"/>
      <c r="G2" s="20"/>
      <c r="H2" s="20"/>
      <c r="I2" s="20"/>
      <c r="J2" s="19" t="s">
        <v>24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19" t="s">
        <v>25</v>
      </c>
      <c r="AB2" s="21"/>
      <c r="AC2" s="21"/>
      <c r="AD2" s="21"/>
      <c r="AE2" s="21"/>
      <c r="AF2" s="21"/>
      <c r="AG2" s="21"/>
      <c r="AH2" s="21"/>
      <c r="AI2" s="22"/>
      <c r="AJ2" s="23" t="s">
        <v>26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19" t="s">
        <v>27</v>
      </c>
      <c r="AW2" s="21"/>
      <c r="AX2" s="21"/>
      <c r="AY2" s="21"/>
      <c r="AZ2" s="21"/>
      <c r="BA2" s="22"/>
      <c r="BB2" s="23" t="s">
        <v>28</v>
      </c>
      <c r="BC2" s="21"/>
      <c r="BD2" s="21"/>
      <c r="BE2" s="21"/>
      <c r="BF2" s="21"/>
      <c r="BG2" s="21"/>
      <c r="BH2" s="21"/>
      <c r="BI2" s="21"/>
      <c r="BJ2" s="21"/>
      <c r="BK2" s="21"/>
      <c r="BL2" s="19" t="s">
        <v>29</v>
      </c>
      <c r="BM2" s="21"/>
      <c r="BN2" s="21"/>
      <c r="BO2" s="21"/>
      <c r="BP2" s="21"/>
      <c r="BQ2" s="21"/>
      <c r="BR2" s="21"/>
      <c r="BS2" s="22"/>
      <c r="BT2" s="24" t="s">
        <v>30</v>
      </c>
      <c r="BU2" s="24" t="s">
        <v>31</v>
      </c>
      <c r="BV2" s="25" t="s">
        <v>32</v>
      </c>
    </row>
    <row x14ac:dyDescent="0.25" r="3" customHeight="1" ht="18">
      <c r="A3" s="26"/>
      <c r="B3" s="27"/>
      <c r="C3" s="28"/>
      <c r="D3" s="29"/>
      <c r="E3" s="29"/>
      <c r="F3" s="29"/>
      <c r="G3" s="29"/>
      <c r="H3" s="29"/>
      <c r="I3" s="29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30"/>
      <c r="AB3" s="31"/>
      <c r="AC3" s="31"/>
      <c r="AD3" s="31"/>
      <c r="AE3" s="31"/>
      <c r="AF3" s="31"/>
      <c r="AG3" s="31"/>
      <c r="AH3" s="31"/>
      <c r="AI3" s="32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0"/>
      <c r="AW3" s="31"/>
      <c r="AX3" s="31"/>
      <c r="AY3" s="31"/>
      <c r="AZ3" s="31"/>
      <c r="BA3" s="32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0"/>
      <c r="BM3" s="31"/>
      <c r="BN3" s="31"/>
      <c r="BO3" s="31"/>
      <c r="BP3" s="31"/>
      <c r="BQ3" s="31"/>
      <c r="BR3" s="31"/>
      <c r="BS3" s="32"/>
      <c r="BT3" s="33" t="s">
        <v>33</v>
      </c>
      <c r="BU3" s="33" t="s">
        <v>34</v>
      </c>
      <c r="BV3" s="34" t="s">
        <v>35</v>
      </c>
    </row>
    <row x14ac:dyDescent="0.25" r="4" customHeight="1" ht="17.25" customFormat="1" s="1">
      <c r="A4" s="35">
        <v>1</v>
      </c>
      <c r="B4" s="36" t="s">
        <v>36</v>
      </c>
      <c r="C4" s="37" t="s">
        <v>19</v>
      </c>
      <c r="D4" s="8"/>
      <c r="E4" s="8"/>
      <c r="F4" s="8"/>
      <c r="G4" s="8"/>
      <c r="H4" s="8"/>
      <c r="I4" s="8"/>
      <c r="J4" s="37"/>
      <c r="K4" s="8"/>
      <c r="L4" s="8"/>
      <c r="M4" s="8"/>
      <c r="N4" s="8"/>
      <c r="O4" s="8"/>
      <c r="P4" s="8"/>
      <c r="Q4" s="38"/>
      <c r="R4" s="38"/>
      <c r="S4" s="38"/>
      <c r="T4" s="8"/>
      <c r="U4" s="38"/>
      <c r="V4" s="38"/>
      <c r="W4" s="38"/>
      <c r="X4" s="38"/>
      <c r="Y4" s="38"/>
      <c r="Z4" s="38"/>
      <c r="AA4" s="37"/>
      <c r="AB4" s="8"/>
      <c r="AC4" s="8"/>
      <c r="AD4" s="8"/>
      <c r="AE4" s="8"/>
      <c r="AF4" s="8"/>
      <c r="AG4" s="38"/>
      <c r="AH4" s="38"/>
      <c r="AI4" s="38"/>
      <c r="AJ4" s="37" t="s">
        <v>0</v>
      </c>
      <c r="AK4" s="8" t="s">
        <v>2</v>
      </c>
      <c r="AL4" s="8" t="s">
        <v>3</v>
      </c>
      <c r="AM4" s="8" t="s">
        <v>4</v>
      </c>
      <c r="AN4" s="8" t="s">
        <v>5</v>
      </c>
      <c r="AO4" s="8" t="s">
        <v>6</v>
      </c>
      <c r="AP4" s="8" t="s">
        <v>7</v>
      </c>
      <c r="AQ4" s="8" t="s">
        <v>8</v>
      </c>
      <c r="AR4" s="8" t="s">
        <v>9</v>
      </c>
      <c r="AS4" s="38" t="s">
        <v>10</v>
      </c>
      <c r="AT4" s="38" t="s">
        <v>11</v>
      </c>
      <c r="AU4" s="38" t="s">
        <v>12</v>
      </c>
      <c r="AV4" s="37" t="s">
        <v>13</v>
      </c>
      <c r="AW4" s="8" t="s">
        <v>14</v>
      </c>
      <c r="AX4" s="8" t="s">
        <v>15</v>
      </c>
      <c r="AY4" s="38" t="s">
        <v>16</v>
      </c>
      <c r="AZ4" s="38" t="s">
        <v>17</v>
      </c>
      <c r="BA4" s="38" t="s">
        <v>18</v>
      </c>
      <c r="BB4" s="37" t="s">
        <v>1</v>
      </c>
      <c r="BC4" s="8"/>
      <c r="BD4" s="8"/>
      <c r="BE4" s="38"/>
      <c r="BF4" s="38"/>
      <c r="BG4" s="38"/>
      <c r="BH4" s="38"/>
      <c r="BI4" s="38"/>
      <c r="BJ4" s="38"/>
      <c r="BK4" s="38"/>
      <c r="BL4" s="37"/>
      <c r="BM4" s="8"/>
      <c r="BN4" s="8"/>
      <c r="BO4" s="38"/>
      <c r="BP4" s="38"/>
      <c r="BQ4" s="38"/>
      <c r="BR4" s="38"/>
      <c r="BS4" s="38"/>
      <c r="BT4" s="39">
        <f>SUM(C5:BS5)</f>
      </c>
      <c r="BU4" s="40">
        <v>50</v>
      </c>
      <c r="BV4" s="41">
        <f>BT4*BU4</f>
      </c>
    </row>
    <row x14ac:dyDescent="0.25" r="5" customHeight="1" ht="17.25" customFormat="1" s="1">
      <c r="A5" s="42"/>
      <c r="B5" s="43"/>
      <c r="C5" s="3">
        <v>30.77</v>
      </c>
      <c r="D5" s="5"/>
      <c r="E5" s="5"/>
      <c r="F5" s="5"/>
      <c r="G5" s="5"/>
      <c r="H5" s="5"/>
      <c r="I5" s="5"/>
      <c r="J5" s="3"/>
      <c r="K5" s="5"/>
      <c r="L5" s="5"/>
      <c r="M5" s="5"/>
      <c r="N5" s="5"/>
      <c r="O5" s="5"/>
      <c r="P5" s="5"/>
      <c r="Q5" s="7"/>
      <c r="R5" s="7"/>
      <c r="S5" s="7"/>
      <c r="T5" s="5"/>
      <c r="U5" s="7"/>
      <c r="V5" s="7"/>
      <c r="W5" s="7"/>
      <c r="X5" s="7"/>
      <c r="Y5" s="7"/>
      <c r="Z5" s="7"/>
      <c r="AA5" s="3"/>
      <c r="AB5" s="5"/>
      <c r="AC5" s="5"/>
      <c r="AD5" s="5"/>
      <c r="AE5" s="5"/>
      <c r="AF5" s="5"/>
      <c r="AG5" s="7"/>
      <c r="AH5" s="7"/>
      <c r="AI5" s="7"/>
      <c r="AJ5" s="3">
        <v>13.07</v>
      </c>
      <c r="AK5" s="5">
        <v>24.39</v>
      </c>
      <c r="AL5" s="5">
        <v>23.42</v>
      </c>
      <c r="AM5" s="5">
        <v>11.31</v>
      </c>
      <c r="AN5" s="5">
        <v>11.93</v>
      </c>
      <c r="AO5" s="5">
        <v>10.96</v>
      </c>
      <c r="AP5" s="5">
        <v>16.11</v>
      </c>
      <c r="AQ5" s="5">
        <v>15.45</v>
      </c>
      <c r="AR5" s="5">
        <v>5.79</v>
      </c>
      <c r="AS5" s="7">
        <v>17.87</v>
      </c>
      <c r="AT5" s="7">
        <v>8.1</v>
      </c>
      <c r="AU5" s="7">
        <v>16.2</v>
      </c>
      <c r="AV5" s="3">
        <v>27.12</v>
      </c>
      <c r="AW5" s="5">
        <v>2.68</v>
      </c>
      <c r="AX5" s="5">
        <v>8.23</v>
      </c>
      <c r="AY5" s="7">
        <v>5.28</v>
      </c>
      <c r="AZ5" s="7">
        <v>6.29</v>
      </c>
      <c r="BA5" s="7">
        <v>28.04</v>
      </c>
      <c r="BB5" s="3">
        <v>8.19</v>
      </c>
      <c r="BC5" s="5"/>
      <c r="BD5" s="5"/>
      <c r="BE5" s="7"/>
      <c r="BF5" s="7"/>
      <c r="BG5" s="7"/>
      <c r="BH5" s="7"/>
      <c r="BI5" s="7"/>
      <c r="BJ5" s="7"/>
      <c r="BK5" s="7"/>
      <c r="BL5" s="3"/>
      <c r="BM5" s="5"/>
      <c r="BN5" s="5"/>
      <c r="BO5" s="7"/>
      <c r="BP5" s="7"/>
      <c r="BQ5" s="7"/>
      <c r="BR5" s="7"/>
      <c r="BS5" s="7"/>
      <c r="BT5" s="44"/>
      <c r="BU5" s="45"/>
      <c r="BV5" s="46"/>
    </row>
    <row x14ac:dyDescent="0.25" r="6" customHeight="1" ht="17.25" customFormat="1" s="1">
      <c r="A6" s="47">
        <v>2</v>
      </c>
      <c r="B6" s="48" t="s">
        <v>37</v>
      </c>
      <c r="C6" s="49" t="s">
        <v>38</v>
      </c>
      <c r="D6" s="49" t="s">
        <v>39</v>
      </c>
      <c r="E6" s="49" t="s">
        <v>40</v>
      </c>
      <c r="F6" s="49" t="s">
        <v>41</v>
      </c>
      <c r="G6" s="49"/>
      <c r="H6" s="49"/>
      <c r="I6" s="49"/>
      <c r="J6" s="50" t="s">
        <v>42</v>
      </c>
      <c r="K6" s="49" t="s">
        <v>43</v>
      </c>
      <c r="L6" s="49" t="s">
        <v>44</v>
      </c>
      <c r="M6" s="49" t="s">
        <v>45</v>
      </c>
      <c r="N6" s="49" t="s">
        <v>46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50" t="s">
        <v>47</v>
      </c>
      <c r="AB6" s="49" t="s">
        <v>48</v>
      </c>
      <c r="AC6" s="49" t="s">
        <v>49</v>
      </c>
      <c r="AD6" s="49" t="s">
        <v>50</v>
      </c>
      <c r="AE6" s="49" t="s">
        <v>51</v>
      </c>
      <c r="AF6" s="49" t="s">
        <v>52</v>
      </c>
      <c r="AG6" s="51"/>
      <c r="AH6" s="51"/>
      <c r="AI6" s="51"/>
      <c r="AJ6" s="50" t="s">
        <v>53</v>
      </c>
      <c r="AK6" s="49" t="s">
        <v>54</v>
      </c>
      <c r="AL6" s="49"/>
      <c r="AM6" s="49"/>
      <c r="AN6" s="49"/>
      <c r="AO6" s="49"/>
      <c r="AP6" s="49"/>
      <c r="AQ6" s="49"/>
      <c r="AR6" s="49"/>
      <c r="AS6" s="51"/>
      <c r="AT6" s="51"/>
      <c r="AU6" s="51"/>
      <c r="AV6" s="50" t="s">
        <v>55</v>
      </c>
      <c r="AW6" s="49" t="s">
        <v>56</v>
      </c>
      <c r="AX6" s="49" t="s">
        <v>57</v>
      </c>
      <c r="AY6" s="51"/>
      <c r="AZ6" s="51"/>
      <c r="BA6" s="51"/>
      <c r="BB6" s="50" t="s">
        <v>58</v>
      </c>
      <c r="BC6" s="49" t="s">
        <v>59</v>
      </c>
      <c r="BD6" s="49" t="s">
        <v>60</v>
      </c>
      <c r="BE6" s="51" t="s">
        <v>61</v>
      </c>
      <c r="BF6" s="51"/>
      <c r="BG6" s="51"/>
      <c r="BH6" s="51"/>
      <c r="BI6" s="51"/>
      <c r="BJ6" s="51"/>
      <c r="BK6" s="51"/>
      <c r="BL6" s="50" t="s">
        <v>62</v>
      </c>
      <c r="BM6" s="49" t="s">
        <v>63</v>
      </c>
      <c r="BN6" s="49" t="s">
        <v>64</v>
      </c>
      <c r="BO6" s="51"/>
      <c r="BP6" s="51"/>
      <c r="BQ6" s="51"/>
      <c r="BR6" s="51"/>
      <c r="BS6" s="51"/>
      <c r="BT6" s="39">
        <f>SUM(C7:BS7)</f>
      </c>
      <c r="BU6" s="40">
        <v>22</v>
      </c>
      <c r="BV6" s="41">
        <f>BT6*BU6</f>
      </c>
    </row>
    <row x14ac:dyDescent="0.25" r="7" customHeight="1" ht="17.25" customFormat="1" s="1">
      <c r="A7" s="52"/>
      <c r="B7" s="53"/>
      <c r="C7" s="54">
        <v>22.5</v>
      </c>
      <c r="D7" s="54">
        <v>20</v>
      </c>
      <c r="E7" s="54">
        <v>22</v>
      </c>
      <c r="F7" s="54">
        <v>50</v>
      </c>
      <c r="G7" s="54"/>
      <c r="H7" s="54"/>
      <c r="I7" s="54"/>
      <c r="J7" s="55">
        <v>22</v>
      </c>
      <c r="K7" s="54">
        <v>18</v>
      </c>
      <c r="L7" s="54">
        <v>23.5</v>
      </c>
      <c r="M7" s="54">
        <v>18</v>
      </c>
      <c r="N7" s="54">
        <v>73.5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5">
        <v>23</v>
      </c>
      <c r="AB7" s="54">
        <v>71</v>
      </c>
      <c r="AC7" s="54">
        <v>72</v>
      </c>
      <c r="AD7" s="54">
        <v>70</v>
      </c>
      <c r="AE7" s="54">
        <v>72</v>
      </c>
      <c r="AF7" s="54">
        <v>18</v>
      </c>
      <c r="AG7" s="56"/>
      <c r="AH7" s="56"/>
      <c r="AI7" s="56"/>
      <c r="AJ7" s="55">
        <v>13</v>
      </c>
      <c r="AK7" s="54">
        <v>71</v>
      </c>
      <c r="AL7" s="54"/>
      <c r="AM7" s="54"/>
      <c r="AN7" s="54"/>
      <c r="AO7" s="54"/>
      <c r="AP7" s="54"/>
      <c r="AQ7" s="54"/>
      <c r="AR7" s="54"/>
      <c r="AS7" s="56"/>
      <c r="AT7" s="56"/>
      <c r="AU7" s="56"/>
      <c r="AV7" s="55">
        <v>18</v>
      </c>
      <c r="AW7" s="54">
        <v>19</v>
      </c>
      <c r="AX7" s="54">
        <v>75</v>
      </c>
      <c r="AY7" s="56"/>
      <c r="AZ7" s="56"/>
      <c r="BA7" s="56"/>
      <c r="BB7" s="55">
        <v>73</v>
      </c>
      <c r="BC7" s="54">
        <v>11</v>
      </c>
      <c r="BD7" s="54">
        <v>75</v>
      </c>
      <c r="BE7" s="56">
        <v>74</v>
      </c>
      <c r="BF7" s="56"/>
      <c r="BG7" s="56"/>
      <c r="BH7" s="56"/>
      <c r="BI7" s="56"/>
      <c r="BJ7" s="56"/>
      <c r="BK7" s="56"/>
      <c r="BL7" s="55">
        <v>16</v>
      </c>
      <c r="BM7" s="54">
        <v>69</v>
      </c>
      <c r="BN7" s="54">
        <v>18</v>
      </c>
      <c r="BO7" s="56"/>
      <c r="BP7" s="56"/>
      <c r="BQ7" s="56"/>
      <c r="BR7" s="56"/>
      <c r="BS7" s="56"/>
      <c r="BT7" s="44"/>
      <c r="BU7" s="45"/>
      <c r="BV7" s="46"/>
    </row>
    <row x14ac:dyDescent="0.25" r="8" customHeight="1" ht="17.25" customFormat="1" s="1">
      <c r="A8" s="47">
        <v>3</v>
      </c>
      <c r="B8" s="48" t="s">
        <v>37</v>
      </c>
      <c r="C8" s="49" t="s">
        <v>65</v>
      </c>
      <c r="D8" s="49" t="s">
        <v>66</v>
      </c>
      <c r="E8" s="49" t="s">
        <v>67</v>
      </c>
      <c r="F8" s="49" t="s">
        <v>68</v>
      </c>
      <c r="G8" s="49" t="s">
        <v>69</v>
      </c>
      <c r="H8" s="49"/>
      <c r="I8" s="49"/>
      <c r="J8" s="50" t="s">
        <v>70</v>
      </c>
      <c r="K8" s="49" t="s">
        <v>71</v>
      </c>
      <c r="L8" s="49" t="s">
        <v>72</v>
      </c>
      <c r="M8" s="49" t="s">
        <v>73</v>
      </c>
      <c r="N8" s="49" t="s">
        <v>74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50" t="s">
        <v>75</v>
      </c>
      <c r="AB8" s="49" t="s">
        <v>76</v>
      </c>
      <c r="AC8" s="49"/>
      <c r="AD8" s="49"/>
      <c r="AE8" s="49"/>
      <c r="AF8" s="49"/>
      <c r="AG8" s="51"/>
      <c r="AH8" s="51"/>
      <c r="AI8" s="51"/>
      <c r="AJ8" s="50" t="s">
        <v>77</v>
      </c>
      <c r="AK8" s="49" t="s">
        <v>78</v>
      </c>
      <c r="AL8" s="49" t="s">
        <v>79</v>
      </c>
      <c r="AM8" s="49" t="s">
        <v>80</v>
      </c>
      <c r="AN8" s="49"/>
      <c r="AO8" s="49"/>
      <c r="AP8" s="49"/>
      <c r="AQ8" s="49"/>
      <c r="AR8" s="49"/>
      <c r="AS8" s="51"/>
      <c r="AT8" s="51"/>
      <c r="AU8" s="51"/>
      <c r="AV8" s="50" t="s">
        <v>81</v>
      </c>
      <c r="AW8" s="49" t="s">
        <v>82</v>
      </c>
      <c r="AX8" s="49"/>
      <c r="AY8" s="51"/>
      <c r="AZ8" s="51"/>
      <c r="BA8" s="51"/>
      <c r="BB8" s="50" t="s">
        <v>83</v>
      </c>
      <c r="BC8" s="49" t="s">
        <v>84</v>
      </c>
      <c r="BD8" s="49" t="s">
        <v>85</v>
      </c>
      <c r="BE8" s="51" t="s">
        <v>86</v>
      </c>
      <c r="BF8" s="51" t="s">
        <v>87</v>
      </c>
      <c r="BG8" s="51"/>
      <c r="BH8" s="51"/>
      <c r="BI8" s="51"/>
      <c r="BJ8" s="51"/>
      <c r="BK8" s="51"/>
      <c r="BL8" s="50" t="s">
        <v>88</v>
      </c>
      <c r="BM8" s="49" t="s">
        <v>89</v>
      </c>
      <c r="BN8" s="49" t="s">
        <v>90</v>
      </c>
      <c r="BO8" s="51"/>
      <c r="BP8" s="51"/>
      <c r="BQ8" s="51"/>
      <c r="BR8" s="51"/>
      <c r="BS8" s="51"/>
      <c r="BT8" s="39">
        <f>SUM(C9:BS9)</f>
      </c>
      <c r="BU8" s="40">
        <v>22</v>
      </c>
      <c r="BV8" s="41">
        <f>BT8*BU8</f>
      </c>
    </row>
    <row x14ac:dyDescent="0.25" r="9" customHeight="1" ht="17.25" customFormat="1" s="1">
      <c r="A9" s="52"/>
      <c r="B9" s="53"/>
      <c r="C9" s="54">
        <v>27.5</v>
      </c>
      <c r="D9" s="54">
        <v>49.5</v>
      </c>
      <c r="E9" s="54">
        <v>68</v>
      </c>
      <c r="F9" s="54">
        <v>24</v>
      </c>
      <c r="G9" s="54">
        <v>26</v>
      </c>
      <c r="H9" s="54"/>
      <c r="I9" s="54"/>
      <c r="J9" s="55">
        <v>30</v>
      </c>
      <c r="K9" s="54">
        <v>28</v>
      </c>
      <c r="L9" s="54">
        <v>23.5</v>
      </c>
      <c r="M9" s="54">
        <v>68</v>
      </c>
      <c r="N9" s="54">
        <v>63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5">
        <v>63</v>
      </c>
      <c r="AB9" s="54">
        <v>50</v>
      </c>
      <c r="AC9" s="54"/>
      <c r="AD9" s="54"/>
      <c r="AE9" s="54"/>
      <c r="AF9" s="54"/>
      <c r="AG9" s="56"/>
      <c r="AH9" s="56"/>
      <c r="AI9" s="56"/>
      <c r="AJ9" s="55">
        <v>63</v>
      </c>
      <c r="AK9" s="54">
        <v>30</v>
      </c>
      <c r="AL9" s="54">
        <v>29</v>
      </c>
      <c r="AM9" s="54">
        <v>67</v>
      </c>
      <c r="AN9" s="54"/>
      <c r="AO9" s="54"/>
      <c r="AP9" s="54"/>
      <c r="AQ9" s="54"/>
      <c r="AR9" s="54"/>
      <c r="AS9" s="56"/>
      <c r="AT9" s="56"/>
      <c r="AU9" s="56"/>
      <c r="AV9" s="55">
        <v>66</v>
      </c>
      <c r="AW9" s="54">
        <v>64</v>
      </c>
      <c r="AX9" s="54"/>
      <c r="AY9" s="56"/>
      <c r="AZ9" s="56"/>
      <c r="BA9" s="56"/>
      <c r="BB9" s="55">
        <v>64</v>
      </c>
      <c r="BC9" s="54">
        <v>30</v>
      </c>
      <c r="BD9" s="54">
        <v>30</v>
      </c>
      <c r="BE9" s="56">
        <v>24</v>
      </c>
      <c r="BF9" s="56">
        <v>30</v>
      </c>
      <c r="BG9" s="56"/>
      <c r="BH9" s="56"/>
      <c r="BI9" s="56"/>
      <c r="BJ9" s="56"/>
      <c r="BK9" s="56"/>
      <c r="BL9" s="55">
        <v>25</v>
      </c>
      <c r="BM9" s="54">
        <v>26</v>
      </c>
      <c r="BN9" s="54">
        <v>62</v>
      </c>
      <c r="BO9" s="56"/>
      <c r="BP9" s="56"/>
      <c r="BQ9" s="56"/>
      <c r="BR9" s="56"/>
      <c r="BS9" s="56"/>
      <c r="BT9" s="44"/>
      <c r="BU9" s="45"/>
      <c r="BV9" s="46"/>
    </row>
    <row x14ac:dyDescent="0.25" r="10" customHeight="1" ht="17.25" customFormat="1" s="1">
      <c r="A10" s="47">
        <v>4</v>
      </c>
      <c r="B10" s="48" t="s">
        <v>37</v>
      </c>
      <c r="C10" s="49" t="s">
        <v>91</v>
      </c>
      <c r="D10" s="49" t="s">
        <v>92</v>
      </c>
      <c r="E10" s="49" t="s">
        <v>93</v>
      </c>
      <c r="F10" s="49" t="s">
        <v>94</v>
      </c>
      <c r="G10" s="49"/>
      <c r="H10" s="49"/>
      <c r="I10" s="49"/>
      <c r="J10" s="50" t="s">
        <v>95</v>
      </c>
      <c r="K10" s="49" t="s">
        <v>96</v>
      </c>
      <c r="L10" s="49" t="s">
        <v>97</v>
      </c>
      <c r="M10" s="49" t="s">
        <v>98</v>
      </c>
      <c r="N10" s="49" t="s">
        <v>99</v>
      </c>
      <c r="O10" s="49" t="s">
        <v>100</v>
      </c>
      <c r="P10" s="49" t="s">
        <v>101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 t="s">
        <v>102</v>
      </c>
      <c r="AB10" s="49" t="s">
        <v>103</v>
      </c>
      <c r="AC10" s="49" t="s">
        <v>104</v>
      </c>
      <c r="AD10" s="49" t="s">
        <v>105</v>
      </c>
      <c r="AE10" s="49" t="s">
        <v>106</v>
      </c>
      <c r="AF10" s="49"/>
      <c r="AG10" s="51"/>
      <c r="AH10" s="51"/>
      <c r="AI10" s="51"/>
      <c r="AJ10" s="50" t="s">
        <v>107</v>
      </c>
      <c r="AK10" s="49" t="s">
        <v>108</v>
      </c>
      <c r="AL10" s="49" t="s">
        <v>109</v>
      </c>
      <c r="AM10" s="49"/>
      <c r="AN10" s="49"/>
      <c r="AO10" s="49"/>
      <c r="AP10" s="49"/>
      <c r="AQ10" s="49"/>
      <c r="AR10" s="49"/>
      <c r="AS10" s="51"/>
      <c r="AT10" s="51"/>
      <c r="AU10" s="51"/>
      <c r="AV10" s="50" t="s">
        <v>110</v>
      </c>
      <c r="AW10" s="49" t="s">
        <v>111</v>
      </c>
      <c r="AX10" s="49"/>
      <c r="AY10" s="51"/>
      <c r="AZ10" s="51"/>
      <c r="BA10" s="51"/>
      <c r="BB10" s="50" t="s">
        <v>112</v>
      </c>
      <c r="BC10" s="49"/>
      <c r="BD10" s="49"/>
      <c r="BE10" s="51"/>
      <c r="BF10" s="51"/>
      <c r="BG10" s="51"/>
      <c r="BH10" s="51"/>
      <c r="BI10" s="51"/>
      <c r="BJ10" s="51"/>
      <c r="BK10" s="51"/>
      <c r="BL10" s="50" t="s">
        <v>113</v>
      </c>
      <c r="BM10" s="49" t="s">
        <v>114</v>
      </c>
      <c r="BN10" s="49"/>
      <c r="BO10" s="51"/>
      <c r="BP10" s="51"/>
      <c r="BQ10" s="51"/>
      <c r="BR10" s="51"/>
      <c r="BS10" s="51"/>
      <c r="BT10" s="39">
        <f>SUM(C11:BS11)</f>
      </c>
      <c r="BU10" s="40">
        <v>22</v>
      </c>
      <c r="BV10" s="41">
        <f>BT10*BU10</f>
      </c>
    </row>
    <row x14ac:dyDescent="0.25" r="11" customHeight="1" ht="17.25" customFormat="1" s="1">
      <c r="A11" s="52"/>
      <c r="B11" s="53"/>
      <c r="C11" s="54">
        <v>62</v>
      </c>
      <c r="D11" s="54">
        <v>33</v>
      </c>
      <c r="E11" s="54">
        <v>60</v>
      </c>
      <c r="F11" s="54">
        <v>31</v>
      </c>
      <c r="G11" s="54"/>
      <c r="H11" s="54"/>
      <c r="I11" s="54"/>
      <c r="J11" s="55">
        <v>32</v>
      </c>
      <c r="K11" s="54">
        <v>31</v>
      </c>
      <c r="L11" s="54">
        <v>34.5</v>
      </c>
      <c r="M11" s="54">
        <v>35</v>
      </c>
      <c r="N11" s="54">
        <v>34</v>
      </c>
      <c r="O11" s="54">
        <v>61</v>
      </c>
      <c r="P11" s="54">
        <v>61.5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5">
        <v>62</v>
      </c>
      <c r="AB11" s="54">
        <v>35</v>
      </c>
      <c r="AC11" s="54">
        <v>60</v>
      </c>
      <c r="AD11" s="54">
        <v>60</v>
      </c>
      <c r="AE11" s="54">
        <v>62</v>
      </c>
      <c r="AF11" s="54"/>
      <c r="AG11" s="56"/>
      <c r="AH11" s="56"/>
      <c r="AI11" s="56"/>
      <c r="AJ11" s="55">
        <v>32</v>
      </c>
      <c r="AK11" s="54">
        <v>61</v>
      </c>
      <c r="AL11" s="54">
        <v>34</v>
      </c>
      <c r="AM11" s="54"/>
      <c r="AN11" s="54"/>
      <c r="AO11" s="54"/>
      <c r="AP11" s="54"/>
      <c r="AQ11" s="54"/>
      <c r="AR11" s="54"/>
      <c r="AS11" s="56"/>
      <c r="AT11" s="56"/>
      <c r="AU11" s="56"/>
      <c r="AV11" s="55">
        <v>62</v>
      </c>
      <c r="AW11" s="54">
        <v>47</v>
      </c>
      <c r="AX11" s="54"/>
      <c r="AY11" s="56"/>
      <c r="AZ11" s="56"/>
      <c r="BA11" s="56"/>
      <c r="BB11" s="55">
        <v>33</v>
      </c>
      <c r="BC11" s="54"/>
      <c r="BD11" s="54"/>
      <c r="BE11" s="56"/>
      <c r="BF11" s="56"/>
      <c r="BG11" s="56"/>
      <c r="BH11" s="56"/>
      <c r="BI11" s="56"/>
      <c r="BJ11" s="56"/>
      <c r="BK11" s="56"/>
      <c r="BL11" s="55">
        <v>61</v>
      </c>
      <c r="BM11" s="54">
        <v>34</v>
      </c>
      <c r="BN11" s="54"/>
      <c r="BO11" s="56"/>
      <c r="BP11" s="56"/>
      <c r="BQ11" s="56"/>
      <c r="BR11" s="56"/>
      <c r="BS11" s="56"/>
      <c r="BT11" s="44"/>
      <c r="BU11" s="45"/>
      <c r="BV11" s="46"/>
    </row>
    <row x14ac:dyDescent="0.25" r="12" customHeight="1" ht="17.25" customFormat="1" s="1">
      <c r="A12" s="47">
        <v>5</v>
      </c>
      <c r="B12" s="48" t="s">
        <v>37</v>
      </c>
      <c r="C12" s="49" t="s">
        <v>115</v>
      </c>
      <c r="D12" s="49" t="s">
        <v>116</v>
      </c>
      <c r="E12" s="49"/>
      <c r="F12" s="49"/>
      <c r="G12" s="49"/>
      <c r="H12" s="49"/>
      <c r="I12" s="49"/>
      <c r="J12" s="50" t="s">
        <v>117</v>
      </c>
      <c r="K12" s="49" t="s">
        <v>118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 t="s">
        <v>119</v>
      </c>
      <c r="AB12" s="49" t="s">
        <v>120</v>
      </c>
      <c r="AC12" s="49" t="s">
        <v>121</v>
      </c>
      <c r="AD12" s="49" t="s">
        <v>122</v>
      </c>
      <c r="AE12" s="49" t="s">
        <v>123</v>
      </c>
      <c r="AF12" s="49" t="s">
        <v>124</v>
      </c>
      <c r="AG12" s="51"/>
      <c r="AH12" s="51"/>
      <c r="AI12" s="51"/>
      <c r="AJ12" s="50" t="s">
        <v>125</v>
      </c>
      <c r="AK12" s="49" t="s">
        <v>126</v>
      </c>
      <c r="AL12" s="49" t="s">
        <v>127</v>
      </c>
      <c r="AM12" s="49" t="s">
        <v>128</v>
      </c>
      <c r="AN12" s="49"/>
      <c r="AO12" s="49"/>
      <c r="AP12" s="49"/>
      <c r="AQ12" s="49"/>
      <c r="AR12" s="49"/>
      <c r="AS12" s="51"/>
      <c r="AT12" s="51"/>
      <c r="AU12" s="51"/>
      <c r="AV12" s="50" t="s">
        <v>129</v>
      </c>
      <c r="AW12" s="49" t="s">
        <v>130</v>
      </c>
      <c r="AX12" s="49"/>
      <c r="AY12" s="51"/>
      <c r="AZ12" s="51"/>
      <c r="BA12" s="51"/>
      <c r="BB12" s="50" t="s">
        <v>131</v>
      </c>
      <c r="BC12" s="49" t="s">
        <v>132</v>
      </c>
      <c r="BD12" s="49" t="s">
        <v>133</v>
      </c>
      <c r="BE12" s="51"/>
      <c r="BF12" s="51"/>
      <c r="BG12" s="51"/>
      <c r="BH12" s="51"/>
      <c r="BI12" s="51"/>
      <c r="BJ12" s="51"/>
      <c r="BK12" s="51"/>
      <c r="BL12" s="50" t="s">
        <v>134</v>
      </c>
      <c r="BM12" s="49" t="s">
        <v>135</v>
      </c>
      <c r="BN12" s="49" t="s">
        <v>136</v>
      </c>
      <c r="BO12" s="51" t="s">
        <v>137</v>
      </c>
      <c r="BP12" s="51" t="s">
        <v>138</v>
      </c>
      <c r="BQ12" s="51"/>
      <c r="BR12" s="51"/>
      <c r="BS12" s="51"/>
      <c r="BT12" s="39">
        <f>SUM(C13:BS13)</f>
      </c>
      <c r="BU12" s="40">
        <v>22</v>
      </c>
      <c r="BV12" s="41">
        <f>BT12*BU12</f>
      </c>
    </row>
    <row x14ac:dyDescent="0.25" r="13" customHeight="1" ht="17.25" customFormat="1" s="1">
      <c r="A13" s="52"/>
      <c r="B13" s="53"/>
      <c r="C13" s="54">
        <v>58.5</v>
      </c>
      <c r="D13" s="54">
        <v>59</v>
      </c>
      <c r="E13" s="54"/>
      <c r="F13" s="54"/>
      <c r="G13" s="54"/>
      <c r="H13" s="54"/>
      <c r="I13" s="54"/>
      <c r="J13" s="55">
        <v>39.5</v>
      </c>
      <c r="K13" s="54">
        <v>57.5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5">
        <v>38</v>
      </c>
      <c r="AB13" s="54">
        <v>35</v>
      </c>
      <c r="AC13" s="54">
        <v>50</v>
      </c>
      <c r="AD13" s="54">
        <v>59</v>
      </c>
      <c r="AE13" s="54">
        <v>38</v>
      </c>
      <c r="AF13" s="54">
        <v>39</v>
      </c>
      <c r="AG13" s="56"/>
      <c r="AH13" s="56"/>
      <c r="AI13" s="56"/>
      <c r="AJ13" s="55">
        <v>38</v>
      </c>
      <c r="AK13" s="54">
        <v>40</v>
      </c>
      <c r="AL13" s="54">
        <v>58</v>
      </c>
      <c r="AM13" s="54">
        <v>58</v>
      </c>
      <c r="AN13" s="54"/>
      <c r="AO13" s="54"/>
      <c r="AP13" s="54"/>
      <c r="AQ13" s="54"/>
      <c r="AR13" s="54"/>
      <c r="AS13" s="56"/>
      <c r="AT13" s="56"/>
      <c r="AU13" s="56"/>
      <c r="AV13" s="55">
        <v>37</v>
      </c>
      <c r="AW13" s="54">
        <v>37</v>
      </c>
      <c r="AX13" s="54"/>
      <c r="AY13" s="56"/>
      <c r="AZ13" s="56"/>
      <c r="BA13" s="56"/>
      <c r="BB13" s="55">
        <v>58</v>
      </c>
      <c r="BC13" s="54">
        <v>59</v>
      </c>
      <c r="BD13" s="54">
        <v>56</v>
      </c>
      <c r="BE13" s="56"/>
      <c r="BF13" s="56"/>
      <c r="BG13" s="56"/>
      <c r="BH13" s="56"/>
      <c r="BI13" s="56"/>
      <c r="BJ13" s="56"/>
      <c r="BK13" s="56"/>
      <c r="BL13" s="55">
        <v>35</v>
      </c>
      <c r="BM13" s="54">
        <v>47</v>
      </c>
      <c r="BN13" s="54">
        <v>38</v>
      </c>
      <c r="BO13" s="56">
        <v>39</v>
      </c>
      <c r="BP13" s="56">
        <v>49</v>
      </c>
      <c r="BQ13" s="56"/>
      <c r="BR13" s="56"/>
      <c r="BS13" s="56"/>
      <c r="BT13" s="44"/>
      <c r="BU13" s="45"/>
      <c r="BV13" s="46"/>
    </row>
    <row x14ac:dyDescent="0.25" r="14" customHeight="1" ht="18" customFormat="1" s="1">
      <c r="A14" s="47">
        <v>6</v>
      </c>
      <c r="B14" s="48" t="s">
        <v>37</v>
      </c>
      <c r="C14" s="49" t="s">
        <v>139</v>
      </c>
      <c r="D14" s="49" t="s">
        <v>140</v>
      </c>
      <c r="E14" s="49" t="s">
        <v>141</v>
      </c>
      <c r="F14" s="49"/>
      <c r="G14" s="49"/>
      <c r="H14" s="49"/>
      <c r="I14" s="49"/>
      <c r="J14" s="50" t="s">
        <v>142</v>
      </c>
      <c r="K14" s="49" t="s">
        <v>143</v>
      </c>
      <c r="L14" s="49" t="s">
        <v>144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 t="s">
        <v>145</v>
      </c>
      <c r="AB14" s="49" t="s">
        <v>146</v>
      </c>
      <c r="AC14" s="49" t="s">
        <v>147</v>
      </c>
      <c r="AD14" s="49" t="s">
        <v>148</v>
      </c>
      <c r="AE14" s="49" t="s">
        <v>149</v>
      </c>
      <c r="AF14" s="49"/>
      <c r="AG14" s="51"/>
      <c r="AH14" s="51"/>
      <c r="AI14" s="51"/>
      <c r="AJ14" s="50" t="s">
        <v>150</v>
      </c>
      <c r="AK14" s="49" t="s">
        <v>151</v>
      </c>
      <c r="AL14" s="49" t="s">
        <v>152</v>
      </c>
      <c r="AM14" s="49" t="s">
        <v>153</v>
      </c>
      <c r="AN14" s="49" t="s">
        <v>154</v>
      </c>
      <c r="AO14" s="49"/>
      <c r="AP14" s="49"/>
      <c r="AQ14" s="49"/>
      <c r="AR14" s="49"/>
      <c r="AS14" s="51"/>
      <c r="AT14" s="51"/>
      <c r="AU14" s="51"/>
      <c r="AV14" s="50" t="s">
        <v>155</v>
      </c>
      <c r="AW14" s="49" t="s">
        <v>156</v>
      </c>
      <c r="AX14" s="49"/>
      <c r="AY14" s="51"/>
      <c r="AZ14" s="51"/>
      <c r="BA14" s="51"/>
      <c r="BB14" s="50" t="s">
        <v>157</v>
      </c>
      <c r="BC14" s="49"/>
      <c r="BD14" s="49"/>
      <c r="BE14" s="51"/>
      <c r="BF14" s="51"/>
      <c r="BG14" s="51"/>
      <c r="BH14" s="51"/>
      <c r="BI14" s="51"/>
      <c r="BJ14" s="51"/>
      <c r="BK14" s="51"/>
      <c r="BL14" s="50" t="s">
        <v>158</v>
      </c>
      <c r="BM14" s="49" t="s">
        <v>159</v>
      </c>
      <c r="BN14" s="49" t="s">
        <v>160</v>
      </c>
      <c r="BO14" s="51" t="s">
        <v>161</v>
      </c>
      <c r="BP14" s="51"/>
      <c r="BQ14" s="51"/>
      <c r="BR14" s="51"/>
      <c r="BS14" s="51"/>
      <c r="BT14" s="39">
        <f>SUM(C15:BS15)</f>
      </c>
      <c r="BU14" s="40">
        <v>22</v>
      </c>
      <c r="BV14" s="41">
        <f>BT14*BU14</f>
      </c>
    </row>
    <row x14ac:dyDescent="0.25" r="15" customHeight="1" ht="18" customFormat="1" s="1">
      <c r="A15" s="52"/>
      <c r="B15" s="53"/>
      <c r="C15" s="54">
        <v>54</v>
      </c>
      <c r="D15" s="54">
        <v>41</v>
      </c>
      <c r="E15" s="54">
        <v>43</v>
      </c>
      <c r="F15" s="54"/>
      <c r="G15" s="54"/>
      <c r="H15" s="54"/>
      <c r="I15" s="54"/>
      <c r="J15" s="55">
        <v>42</v>
      </c>
      <c r="K15" s="54">
        <v>42</v>
      </c>
      <c r="L15" s="54">
        <v>53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5">
        <v>56</v>
      </c>
      <c r="AB15" s="54">
        <v>53</v>
      </c>
      <c r="AC15" s="54">
        <v>53</v>
      </c>
      <c r="AD15" s="54">
        <v>43</v>
      </c>
      <c r="AE15" s="54">
        <v>53</v>
      </c>
      <c r="AF15" s="54"/>
      <c r="AG15" s="56"/>
      <c r="AH15" s="56"/>
      <c r="AI15" s="56"/>
      <c r="AJ15" s="55">
        <v>56</v>
      </c>
      <c r="AK15" s="54">
        <v>42</v>
      </c>
      <c r="AL15" s="54">
        <v>43</v>
      </c>
      <c r="AM15" s="54">
        <v>42</v>
      </c>
      <c r="AN15" s="54">
        <v>56</v>
      </c>
      <c r="AO15" s="54"/>
      <c r="AP15" s="54"/>
      <c r="AQ15" s="54"/>
      <c r="AR15" s="54"/>
      <c r="AS15" s="56"/>
      <c r="AT15" s="56"/>
      <c r="AU15" s="56"/>
      <c r="AV15" s="55">
        <v>42</v>
      </c>
      <c r="AW15" s="54">
        <v>56</v>
      </c>
      <c r="AX15" s="54"/>
      <c r="AY15" s="56"/>
      <c r="AZ15" s="56"/>
      <c r="BA15" s="56"/>
      <c r="BB15" s="55">
        <v>42</v>
      </c>
      <c r="BC15" s="54"/>
      <c r="BD15" s="54"/>
      <c r="BE15" s="56"/>
      <c r="BF15" s="56"/>
      <c r="BG15" s="56"/>
      <c r="BH15" s="56"/>
      <c r="BI15" s="56"/>
      <c r="BJ15" s="56"/>
      <c r="BK15" s="56"/>
      <c r="BL15" s="55">
        <v>54</v>
      </c>
      <c r="BM15" s="54">
        <v>55</v>
      </c>
      <c r="BN15" s="54">
        <v>54</v>
      </c>
      <c r="BO15" s="56">
        <v>55</v>
      </c>
      <c r="BP15" s="56"/>
      <c r="BQ15" s="56"/>
      <c r="BR15" s="56"/>
      <c r="BS15" s="56"/>
      <c r="BT15" s="44"/>
      <c r="BU15" s="45"/>
      <c r="BV15" s="46"/>
    </row>
    <row x14ac:dyDescent="0.25" r="16" customHeight="1" ht="18" customFormat="1" s="1">
      <c r="A16" s="47">
        <v>7</v>
      </c>
      <c r="B16" s="48" t="s">
        <v>37</v>
      </c>
      <c r="C16" s="49" t="s">
        <v>162</v>
      </c>
      <c r="D16" s="49" t="s">
        <v>163</v>
      </c>
      <c r="E16" s="49" t="s">
        <v>164</v>
      </c>
      <c r="F16" s="49" t="s">
        <v>165</v>
      </c>
      <c r="G16" s="49" t="s">
        <v>166</v>
      </c>
      <c r="H16" s="49" t="s">
        <v>167</v>
      </c>
      <c r="I16" s="49" t="s">
        <v>168</v>
      </c>
      <c r="J16" s="50" t="s">
        <v>169</v>
      </c>
      <c r="K16" s="49" t="s">
        <v>170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50" t="s">
        <v>171</v>
      </c>
      <c r="AB16" s="49" t="s">
        <v>172</v>
      </c>
      <c r="AC16" s="49" t="s">
        <v>173</v>
      </c>
      <c r="AD16" s="49" t="s">
        <v>174</v>
      </c>
      <c r="AE16" s="49" t="s">
        <v>175</v>
      </c>
      <c r="AF16" s="49" t="s">
        <v>176</v>
      </c>
      <c r="AG16" s="51"/>
      <c r="AH16" s="51"/>
      <c r="AI16" s="51"/>
      <c r="AJ16" s="50" t="s">
        <v>177</v>
      </c>
      <c r="AK16" s="49" t="s">
        <v>178</v>
      </c>
      <c r="AL16" s="49" t="s">
        <v>179</v>
      </c>
      <c r="AM16" s="49" t="s">
        <v>180</v>
      </c>
      <c r="AN16" s="49" t="s">
        <v>181</v>
      </c>
      <c r="AO16" s="49" t="s">
        <v>182</v>
      </c>
      <c r="AP16" s="49"/>
      <c r="AQ16" s="49"/>
      <c r="AR16" s="49"/>
      <c r="AS16" s="51"/>
      <c r="AT16" s="51"/>
      <c r="AU16" s="51"/>
      <c r="AV16" s="50" t="s">
        <v>183</v>
      </c>
      <c r="AW16" s="49" t="s">
        <v>184</v>
      </c>
      <c r="AX16" s="49" t="s">
        <v>185</v>
      </c>
      <c r="AY16" s="51"/>
      <c r="AZ16" s="51"/>
      <c r="BA16" s="51"/>
      <c r="BB16" s="50"/>
      <c r="BC16" s="49"/>
      <c r="BD16" s="49"/>
      <c r="BE16" s="51"/>
      <c r="BF16" s="51"/>
      <c r="BG16" s="51"/>
      <c r="BH16" s="51"/>
      <c r="BI16" s="51"/>
      <c r="BJ16" s="51"/>
      <c r="BK16" s="51"/>
      <c r="BL16" s="50"/>
      <c r="BM16" s="49"/>
      <c r="BN16" s="49"/>
      <c r="BO16" s="51"/>
      <c r="BP16" s="51"/>
      <c r="BQ16" s="51"/>
      <c r="BR16" s="51"/>
      <c r="BS16" s="51"/>
      <c r="BT16" s="39">
        <f>SUM(C17:BS17)</f>
      </c>
      <c r="BU16" s="40">
        <v>22</v>
      </c>
      <c r="BV16" s="41">
        <f>BT16*BU16</f>
      </c>
    </row>
    <row x14ac:dyDescent="0.25" r="17" customHeight="1" ht="18" customFormat="1" s="1">
      <c r="A17" s="52"/>
      <c r="B17" s="53"/>
      <c r="C17" s="54">
        <v>45</v>
      </c>
      <c r="D17" s="54">
        <v>52</v>
      </c>
      <c r="E17" s="54">
        <v>44</v>
      </c>
      <c r="F17" s="54">
        <v>46</v>
      </c>
      <c r="G17" s="54">
        <v>45</v>
      </c>
      <c r="H17" s="54">
        <v>51</v>
      </c>
      <c r="I17" s="54">
        <v>46</v>
      </c>
      <c r="J17" s="55">
        <v>45.5</v>
      </c>
      <c r="K17" s="54">
        <v>47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5">
        <v>44</v>
      </c>
      <c r="AB17" s="54">
        <v>44</v>
      </c>
      <c r="AC17" s="54">
        <v>50</v>
      </c>
      <c r="AD17" s="54">
        <v>51</v>
      </c>
      <c r="AE17" s="54">
        <v>46</v>
      </c>
      <c r="AF17" s="54">
        <v>51</v>
      </c>
      <c r="AG17" s="56"/>
      <c r="AH17" s="56"/>
      <c r="AI17" s="56"/>
      <c r="AJ17" s="55">
        <v>46</v>
      </c>
      <c r="AK17" s="54">
        <v>44</v>
      </c>
      <c r="AL17" s="54">
        <v>46</v>
      </c>
      <c r="AM17" s="54">
        <v>47</v>
      </c>
      <c r="AN17" s="54">
        <v>47</v>
      </c>
      <c r="AO17" s="54">
        <v>48</v>
      </c>
      <c r="AP17" s="54"/>
      <c r="AQ17" s="54"/>
      <c r="AR17" s="54"/>
      <c r="AS17" s="56"/>
      <c r="AT17" s="56"/>
      <c r="AU17" s="56"/>
      <c r="AV17" s="55">
        <v>44</v>
      </c>
      <c r="AW17" s="54">
        <v>46</v>
      </c>
      <c r="AX17" s="54">
        <v>51</v>
      </c>
      <c r="AY17" s="56"/>
      <c r="AZ17" s="56"/>
      <c r="BA17" s="56"/>
      <c r="BB17" s="55"/>
      <c r="BC17" s="54"/>
      <c r="BD17" s="54"/>
      <c r="BE17" s="56"/>
      <c r="BF17" s="56"/>
      <c r="BG17" s="56"/>
      <c r="BH17" s="56"/>
      <c r="BI17" s="56"/>
      <c r="BJ17" s="56"/>
      <c r="BK17" s="56"/>
      <c r="BL17" s="55"/>
      <c r="BM17" s="54"/>
      <c r="BN17" s="54"/>
      <c r="BO17" s="56"/>
      <c r="BP17" s="56"/>
      <c r="BQ17" s="56"/>
      <c r="BR17" s="56"/>
      <c r="BS17" s="56"/>
      <c r="BT17" s="44"/>
      <c r="BU17" s="45"/>
      <c r="BV17" s="46"/>
    </row>
    <row x14ac:dyDescent="0.25" r="18" customHeight="1" ht="18" customFormat="1" s="1">
      <c r="A18" s="47">
        <v>8</v>
      </c>
      <c r="B18" s="48" t="s">
        <v>37</v>
      </c>
      <c r="C18" s="49" t="s">
        <v>186</v>
      </c>
      <c r="D18" s="49" t="s">
        <v>187</v>
      </c>
      <c r="E18" s="49"/>
      <c r="F18" s="49"/>
      <c r="G18" s="49"/>
      <c r="H18" s="49"/>
      <c r="I18" s="49"/>
      <c r="J18" s="50" t="s">
        <v>188</v>
      </c>
      <c r="K18" s="49" t="s">
        <v>189</v>
      </c>
      <c r="L18" s="49" t="s">
        <v>190</v>
      </c>
      <c r="M18" s="49" t="s">
        <v>191</v>
      </c>
      <c r="N18" s="49" t="s">
        <v>192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 t="s">
        <v>193</v>
      </c>
      <c r="AB18" s="49" t="s">
        <v>194</v>
      </c>
      <c r="AC18" s="49" t="s">
        <v>195</v>
      </c>
      <c r="AD18" s="49" t="s">
        <v>196</v>
      </c>
      <c r="AE18" s="49"/>
      <c r="AF18" s="49"/>
      <c r="AG18" s="51"/>
      <c r="AH18" s="51"/>
      <c r="AI18" s="51"/>
      <c r="AJ18" s="50" t="s">
        <v>197</v>
      </c>
      <c r="AK18" s="49" t="s">
        <v>198</v>
      </c>
      <c r="AL18" s="49"/>
      <c r="AM18" s="49"/>
      <c r="AN18" s="49"/>
      <c r="AO18" s="49"/>
      <c r="AP18" s="49"/>
      <c r="AQ18" s="49"/>
      <c r="AR18" s="49"/>
      <c r="AS18" s="51"/>
      <c r="AT18" s="51"/>
      <c r="AU18" s="51"/>
      <c r="AV18" s="50" t="s">
        <v>199</v>
      </c>
      <c r="AW18" s="49" t="s">
        <v>200</v>
      </c>
      <c r="AX18" s="49" t="s">
        <v>201</v>
      </c>
      <c r="AY18" s="51"/>
      <c r="AZ18" s="51"/>
      <c r="BA18" s="51"/>
      <c r="BB18" s="50" t="s">
        <v>202</v>
      </c>
      <c r="BC18" s="49"/>
      <c r="BD18" s="49"/>
      <c r="BE18" s="51"/>
      <c r="BF18" s="51"/>
      <c r="BG18" s="51"/>
      <c r="BH18" s="51"/>
      <c r="BI18" s="51"/>
      <c r="BJ18" s="51"/>
      <c r="BK18" s="51"/>
      <c r="BL18" s="50" t="s">
        <v>203</v>
      </c>
      <c r="BM18" s="49" t="s">
        <v>204</v>
      </c>
      <c r="BN18" s="49"/>
      <c r="BO18" s="51"/>
      <c r="BP18" s="51"/>
      <c r="BQ18" s="51"/>
      <c r="BR18" s="51"/>
      <c r="BS18" s="51"/>
      <c r="BT18" s="39">
        <f>SUM(C19:BS19)</f>
      </c>
      <c r="BU18" s="40">
        <v>22</v>
      </c>
      <c r="BV18" s="41">
        <f>BT18*BU18</f>
      </c>
    </row>
    <row x14ac:dyDescent="0.25" r="19" customHeight="1" ht="18" customFormat="1" s="1">
      <c r="A19" s="52"/>
      <c r="B19" s="53"/>
      <c r="C19" s="54">
        <v>48</v>
      </c>
      <c r="D19" s="54">
        <v>48</v>
      </c>
      <c r="E19" s="54"/>
      <c r="F19" s="54"/>
      <c r="G19" s="54"/>
      <c r="H19" s="54"/>
      <c r="I19" s="54"/>
      <c r="J19" s="55">
        <v>52</v>
      </c>
      <c r="K19" s="54">
        <v>59.5</v>
      </c>
      <c r="L19" s="54">
        <v>48</v>
      </c>
      <c r="M19" s="54">
        <v>52.5</v>
      </c>
      <c r="N19" s="54">
        <v>49</v>
      </c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5">
        <v>76</v>
      </c>
      <c r="AB19" s="54">
        <v>48</v>
      </c>
      <c r="AC19" s="54">
        <v>48</v>
      </c>
      <c r="AD19" s="54">
        <v>59</v>
      </c>
      <c r="AE19" s="54"/>
      <c r="AF19" s="54"/>
      <c r="AG19" s="56"/>
      <c r="AH19" s="56"/>
      <c r="AI19" s="56"/>
      <c r="AJ19" s="55">
        <v>52</v>
      </c>
      <c r="AK19" s="54">
        <v>52</v>
      </c>
      <c r="AL19" s="54"/>
      <c r="AM19" s="54"/>
      <c r="AN19" s="54"/>
      <c r="AO19" s="54"/>
      <c r="AP19" s="54"/>
      <c r="AQ19" s="54"/>
      <c r="AR19" s="54"/>
      <c r="AS19" s="56"/>
      <c r="AT19" s="56"/>
      <c r="AU19" s="56"/>
      <c r="AV19" s="55">
        <v>68</v>
      </c>
      <c r="AW19" s="54">
        <v>69</v>
      </c>
      <c r="AX19" s="54">
        <v>52</v>
      </c>
      <c r="AY19" s="56"/>
      <c r="AZ19" s="56"/>
      <c r="BA19" s="56"/>
      <c r="BB19" s="55">
        <v>62</v>
      </c>
      <c r="BC19" s="54"/>
      <c r="BD19" s="54"/>
      <c r="BE19" s="56"/>
      <c r="BF19" s="56"/>
      <c r="BG19" s="56"/>
      <c r="BH19" s="56"/>
      <c r="BI19" s="56"/>
      <c r="BJ19" s="56"/>
      <c r="BK19" s="56"/>
      <c r="BL19" s="55">
        <v>59</v>
      </c>
      <c r="BM19" s="54">
        <v>47</v>
      </c>
      <c r="BN19" s="54"/>
      <c r="BO19" s="56"/>
      <c r="BP19" s="56"/>
      <c r="BQ19" s="56"/>
      <c r="BR19" s="56"/>
      <c r="BS19" s="56"/>
      <c r="BT19" s="44"/>
      <c r="BU19" s="45"/>
      <c r="BV19" s="46"/>
    </row>
    <row x14ac:dyDescent="0.25" r="20" customHeight="1" ht="18" customFormat="1" s="1">
      <c r="A20" s="57">
        <v>9</v>
      </c>
      <c r="B20" s="58" t="s">
        <v>205</v>
      </c>
      <c r="C20" s="59" t="s">
        <v>206</v>
      </c>
      <c r="D20" s="60"/>
      <c r="E20" s="60"/>
      <c r="F20" s="60"/>
      <c r="G20" s="60"/>
      <c r="H20" s="60"/>
      <c r="I20" s="60"/>
      <c r="J20" s="59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59" t="s">
        <v>207</v>
      </c>
      <c r="AB20" s="60"/>
      <c r="AC20" s="60"/>
      <c r="AD20" s="60"/>
      <c r="AE20" s="60"/>
      <c r="AF20" s="60"/>
      <c r="AG20" s="61"/>
      <c r="AH20" s="61"/>
      <c r="AI20" s="61"/>
      <c r="AJ20" s="59" t="s">
        <v>208</v>
      </c>
      <c r="AK20" s="60" t="s">
        <v>209</v>
      </c>
      <c r="AL20" s="60" t="s">
        <v>210</v>
      </c>
      <c r="AM20" s="60" t="s">
        <v>211</v>
      </c>
      <c r="AN20" s="60" t="s">
        <v>212</v>
      </c>
      <c r="AO20" s="60" t="s">
        <v>213</v>
      </c>
      <c r="AP20" s="60" t="s">
        <v>214</v>
      </c>
      <c r="AQ20" s="60" t="s">
        <v>215</v>
      </c>
      <c r="AR20" s="60" t="s">
        <v>216</v>
      </c>
      <c r="AS20" s="61"/>
      <c r="AT20" s="61"/>
      <c r="AU20" s="61"/>
      <c r="AV20" s="59" t="s">
        <v>217</v>
      </c>
      <c r="AW20" s="60" t="s">
        <v>218</v>
      </c>
      <c r="AX20" s="60"/>
      <c r="AY20" s="61"/>
      <c r="AZ20" s="61"/>
      <c r="BA20" s="61"/>
      <c r="BB20" s="59" t="s">
        <v>219</v>
      </c>
      <c r="BC20" s="60" t="s">
        <v>220</v>
      </c>
      <c r="BD20" s="60" t="s">
        <v>221</v>
      </c>
      <c r="BE20" s="61" t="s">
        <v>222</v>
      </c>
      <c r="BF20" s="61"/>
      <c r="BG20" s="61"/>
      <c r="BH20" s="61"/>
      <c r="BI20" s="61"/>
      <c r="BJ20" s="61"/>
      <c r="BK20" s="61"/>
      <c r="BL20" s="59" t="s">
        <v>223</v>
      </c>
      <c r="BM20" s="60" t="s">
        <v>224</v>
      </c>
      <c r="BN20" s="60" t="s">
        <v>225</v>
      </c>
      <c r="BO20" s="61"/>
      <c r="BP20" s="61"/>
      <c r="BQ20" s="61"/>
      <c r="BR20" s="61"/>
      <c r="BS20" s="61"/>
      <c r="BT20" s="39">
        <f>SUM(C21:BS21)</f>
      </c>
      <c r="BU20" s="40">
        <v>32</v>
      </c>
      <c r="BV20" s="41">
        <f>BT20*BU20</f>
      </c>
    </row>
    <row x14ac:dyDescent="0.25" r="21" customHeight="1" ht="18" customFormat="1" s="1">
      <c r="A21" s="62"/>
      <c r="B21" s="63"/>
      <c r="C21" s="64">
        <v>38.25</v>
      </c>
      <c r="D21" s="65"/>
      <c r="E21" s="65"/>
      <c r="F21" s="65"/>
      <c r="G21" s="65"/>
      <c r="H21" s="65"/>
      <c r="I21" s="65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4">
        <v>67.75</v>
      </c>
      <c r="AB21" s="65"/>
      <c r="AC21" s="65"/>
      <c r="AD21" s="65"/>
      <c r="AE21" s="65"/>
      <c r="AF21" s="65"/>
      <c r="AG21" s="66"/>
      <c r="AH21" s="66"/>
      <c r="AI21" s="66"/>
      <c r="AJ21" s="64">
        <v>74.25</v>
      </c>
      <c r="AK21" s="65">
        <v>72.75</v>
      </c>
      <c r="AL21" s="65">
        <v>76.75</v>
      </c>
      <c r="AM21" s="65">
        <v>84</v>
      </c>
      <c r="AN21" s="65">
        <v>72</v>
      </c>
      <c r="AO21" s="65">
        <v>71.75</v>
      </c>
      <c r="AP21" s="65">
        <v>73.25</v>
      </c>
      <c r="AQ21" s="65">
        <v>83.5</v>
      </c>
      <c r="AR21" s="65">
        <v>72</v>
      </c>
      <c r="AS21" s="66"/>
      <c r="AT21" s="66"/>
      <c r="AU21" s="66"/>
      <c r="AV21" s="64">
        <v>72.25</v>
      </c>
      <c r="AW21" s="65">
        <v>74.25</v>
      </c>
      <c r="AX21" s="65"/>
      <c r="AY21" s="66"/>
      <c r="AZ21" s="66"/>
      <c r="BA21" s="66"/>
      <c r="BB21" s="64">
        <v>39.75</v>
      </c>
      <c r="BC21" s="65">
        <v>67.75</v>
      </c>
      <c r="BD21" s="65">
        <v>74.25</v>
      </c>
      <c r="BE21" s="66">
        <v>69</v>
      </c>
      <c r="BF21" s="66"/>
      <c r="BG21" s="66"/>
      <c r="BH21" s="66"/>
      <c r="BI21" s="66"/>
      <c r="BJ21" s="66"/>
      <c r="BK21" s="66"/>
      <c r="BL21" s="64">
        <v>12.5</v>
      </c>
      <c r="BM21" s="65">
        <v>69.75</v>
      </c>
      <c r="BN21" s="65">
        <v>14</v>
      </c>
      <c r="BO21" s="66"/>
      <c r="BP21" s="66"/>
      <c r="BQ21" s="66"/>
      <c r="BR21" s="66"/>
      <c r="BS21" s="66"/>
      <c r="BT21" s="44"/>
      <c r="BU21" s="45"/>
      <c r="BV21" s="46"/>
    </row>
    <row x14ac:dyDescent="0.25" r="22" customHeight="1" ht="18" customFormat="1" s="1">
      <c r="A22" s="57">
        <v>10</v>
      </c>
      <c r="B22" s="58" t="s">
        <v>205</v>
      </c>
      <c r="C22" s="59" t="s">
        <v>226</v>
      </c>
      <c r="D22" s="60" t="s">
        <v>227</v>
      </c>
      <c r="E22" s="60"/>
      <c r="F22" s="60"/>
      <c r="G22" s="60"/>
      <c r="H22" s="60"/>
      <c r="I22" s="60"/>
      <c r="J22" s="59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59" t="s">
        <v>228</v>
      </c>
      <c r="AB22" s="60" t="s">
        <v>229</v>
      </c>
      <c r="AC22" s="60" t="s">
        <v>230</v>
      </c>
      <c r="AD22" s="60"/>
      <c r="AE22" s="60"/>
      <c r="AF22" s="60"/>
      <c r="AG22" s="61"/>
      <c r="AH22" s="61"/>
      <c r="AI22" s="61"/>
      <c r="AJ22" s="59" t="s">
        <v>231</v>
      </c>
      <c r="AK22" s="60" t="s">
        <v>232</v>
      </c>
      <c r="AL22" s="60" t="s">
        <v>233</v>
      </c>
      <c r="AM22" s="60" t="s">
        <v>234</v>
      </c>
      <c r="AN22" s="60" t="s">
        <v>235</v>
      </c>
      <c r="AO22" s="60" t="s">
        <v>236</v>
      </c>
      <c r="AP22" s="60" t="s">
        <v>237</v>
      </c>
      <c r="AQ22" s="60" t="s">
        <v>238</v>
      </c>
      <c r="AR22" s="60" t="s">
        <v>239</v>
      </c>
      <c r="AS22" s="61"/>
      <c r="AT22" s="61"/>
      <c r="AU22" s="61"/>
      <c r="AV22" s="59" t="s">
        <v>240</v>
      </c>
      <c r="AW22" s="60" t="s">
        <v>241</v>
      </c>
      <c r="AX22" s="60" t="s">
        <v>242</v>
      </c>
      <c r="AY22" s="61" t="s">
        <v>243</v>
      </c>
      <c r="AZ22" s="61" t="s">
        <v>244</v>
      </c>
      <c r="BA22" s="61" t="s">
        <v>245</v>
      </c>
      <c r="BB22" s="59" t="s">
        <v>246</v>
      </c>
      <c r="BC22" s="60" t="s">
        <v>247</v>
      </c>
      <c r="BD22" s="60" t="s">
        <v>248</v>
      </c>
      <c r="BE22" s="61" t="s">
        <v>249</v>
      </c>
      <c r="BF22" s="61"/>
      <c r="BG22" s="61"/>
      <c r="BH22" s="61"/>
      <c r="BI22" s="61"/>
      <c r="BJ22" s="61"/>
      <c r="BK22" s="61"/>
      <c r="BL22" s="59" t="s">
        <v>250</v>
      </c>
      <c r="BM22" s="60" t="s">
        <v>251</v>
      </c>
      <c r="BN22" s="60" t="s">
        <v>252</v>
      </c>
      <c r="BO22" s="61" t="s">
        <v>253</v>
      </c>
      <c r="BP22" s="61"/>
      <c r="BQ22" s="61"/>
      <c r="BR22" s="61"/>
      <c r="BS22" s="61"/>
      <c r="BT22" s="39">
        <f>SUM(C23:BS23)</f>
      </c>
      <c r="BU22" s="40">
        <v>32</v>
      </c>
      <c r="BV22" s="41">
        <f>BT22*BU22</f>
      </c>
    </row>
    <row x14ac:dyDescent="0.25" r="23" customHeight="1" ht="18" customFormat="1" s="1">
      <c r="A23" s="62"/>
      <c r="B23" s="63"/>
      <c r="C23" s="64">
        <v>20.25</v>
      </c>
      <c r="D23" s="65">
        <v>22.75</v>
      </c>
      <c r="E23" s="65"/>
      <c r="F23" s="65"/>
      <c r="G23" s="65"/>
      <c r="H23" s="65"/>
      <c r="I23" s="65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4">
        <v>64.75</v>
      </c>
      <c r="AB23" s="65">
        <v>21.5</v>
      </c>
      <c r="AC23" s="65">
        <v>20.25</v>
      </c>
      <c r="AD23" s="65"/>
      <c r="AE23" s="65"/>
      <c r="AF23" s="65"/>
      <c r="AG23" s="66"/>
      <c r="AH23" s="66"/>
      <c r="AI23" s="66"/>
      <c r="AJ23" s="64">
        <v>23.5</v>
      </c>
      <c r="AK23" s="65">
        <v>63.75</v>
      </c>
      <c r="AL23" s="65">
        <v>19.5</v>
      </c>
      <c r="AM23" s="65">
        <v>62.75</v>
      </c>
      <c r="AN23" s="65">
        <v>67.5</v>
      </c>
      <c r="AO23" s="65">
        <v>64.5</v>
      </c>
      <c r="AP23" s="65">
        <v>65.5</v>
      </c>
      <c r="AQ23" s="65">
        <v>66</v>
      </c>
      <c r="AR23" s="65">
        <v>65.75</v>
      </c>
      <c r="AS23" s="66"/>
      <c r="AT23" s="66"/>
      <c r="AU23" s="66"/>
      <c r="AV23" s="64">
        <v>66.75</v>
      </c>
      <c r="AW23" s="65">
        <v>20.75</v>
      </c>
      <c r="AX23" s="65">
        <v>17.5</v>
      </c>
      <c r="AY23" s="66">
        <v>62.75</v>
      </c>
      <c r="AZ23" s="66">
        <v>67.25</v>
      </c>
      <c r="BA23" s="66">
        <v>66.25</v>
      </c>
      <c r="BB23" s="64">
        <v>64.25</v>
      </c>
      <c r="BC23" s="65">
        <v>24</v>
      </c>
      <c r="BD23" s="65">
        <v>24.25</v>
      </c>
      <c r="BE23" s="66">
        <v>65.25</v>
      </c>
      <c r="BF23" s="66"/>
      <c r="BG23" s="66"/>
      <c r="BH23" s="66"/>
      <c r="BI23" s="66"/>
      <c r="BJ23" s="66"/>
      <c r="BK23" s="66"/>
      <c r="BL23" s="64">
        <v>42.25</v>
      </c>
      <c r="BM23" s="65">
        <v>24.25</v>
      </c>
      <c r="BN23" s="65">
        <v>21.25</v>
      </c>
      <c r="BO23" s="66">
        <v>63.25</v>
      </c>
      <c r="BP23" s="66"/>
      <c r="BQ23" s="66"/>
      <c r="BR23" s="66"/>
      <c r="BS23" s="66"/>
      <c r="BT23" s="44"/>
      <c r="BU23" s="45"/>
      <c r="BV23" s="46"/>
    </row>
    <row x14ac:dyDescent="0.25" r="24" customHeight="1" ht="18" customFormat="1" s="1">
      <c r="A24" s="57">
        <v>11</v>
      </c>
      <c r="B24" s="58" t="s">
        <v>205</v>
      </c>
      <c r="C24" s="59" t="s">
        <v>254</v>
      </c>
      <c r="D24" s="60" t="s">
        <v>255</v>
      </c>
      <c r="E24" s="60" t="s">
        <v>256</v>
      </c>
      <c r="F24" s="60" t="s">
        <v>257</v>
      </c>
      <c r="G24" s="60"/>
      <c r="H24" s="60"/>
      <c r="I24" s="60"/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59" t="s">
        <v>258</v>
      </c>
      <c r="AB24" s="60" t="s">
        <v>259</v>
      </c>
      <c r="AC24" s="60" t="s">
        <v>260</v>
      </c>
      <c r="AD24" s="60" t="s">
        <v>261</v>
      </c>
      <c r="AE24" s="60" t="s">
        <v>262</v>
      </c>
      <c r="AF24" s="60" t="s">
        <v>263</v>
      </c>
      <c r="AG24" s="59" t="s">
        <v>264</v>
      </c>
      <c r="AH24" s="60" t="s">
        <v>265</v>
      </c>
      <c r="AI24" s="60" t="s">
        <v>266</v>
      </c>
      <c r="AJ24" s="59" t="s">
        <v>267</v>
      </c>
      <c r="AK24" s="60" t="s">
        <v>268</v>
      </c>
      <c r="AL24" s="60" t="s">
        <v>269</v>
      </c>
      <c r="AM24" s="60" t="s">
        <v>270</v>
      </c>
      <c r="AN24" s="60" t="s">
        <v>271</v>
      </c>
      <c r="AO24" s="60" t="s">
        <v>272</v>
      </c>
      <c r="AP24" s="60"/>
      <c r="AQ24" s="60"/>
      <c r="AR24" s="60"/>
      <c r="AS24" s="61"/>
      <c r="AT24" s="61"/>
      <c r="AU24" s="61"/>
      <c r="AV24" s="59" t="s">
        <v>273</v>
      </c>
      <c r="AW24" s="60" t="s">
        <v>274</v>
      </c>
      <c r="AX24" s="60" t="s">
        <v>275</v>
      </c>
      <c r="AY24" s="61"/>
      <c r="AZ24" s="61"/>
      <c r="BA24" s="61"/>
      <c r="BB24" s="59" t="s">
        <v>276</v>
      </c>
      <c r="BC24" s="60" t="s">
        <v>277</v>
      </c>
      <c r="BD24" s="60" t="s">
        <v>278</v>
      </c>
      <c r="BE24" s="61" t="s">
        <v>279</v>
      </c>
      <c r="BF24" s="61"/>
      <c r="BG24" s="61"/>
      <c r="BH24" s="61"/>
      <c r="BI24" s="61"/>
      <c r="BJ24" s="61"/>
      <c r="BK24" s="61"/>
      <c r="BL24" s="59" t="s">
        <v>280</v>
      </c>
      <c r="BM24" s="60" t="s">
        <v>281</v>
      </c>
      <c r="BN24" s="60" t="s">
        <v>282</v>
      </c>
      <c r="BO24" s="61"/>
      <c r="BP24" s="61"/>
      <c r="BQ24" s="61"/>
      <c r="BR24" s="61"/>
      <c r="BS24" s="61"/>
      <c r="BT24" s="39">
        <f>SUM(C25:BS25)</f>
      </c>
      <c r="BU24" s="40">
        <v>32</v>
      </c>
      <c r="BV24" s="41">
        <f>BT24*BU24</f>
      </c>
    </row>
    <row x14ac:dyDescent="0.25" r="25" customHeight="1" ht="18" customFormat="1" s="1">
      <c r="A25" s="62"/>
      <c r="B25" s="63"/>
      <c r="C25" s="64">
        <v>25</v>
      </c>
      <c r="D25" s="65">
        <v>25.5</v>
      </c>
      <c r="E25" s="65">
        <v>26.25</v>
      </c>
      <c r="F25" s="65">
        <v>59.75</v>
      </c>
      <c r="G25" s="65"/>
      <c r="H25" s="65"/>
      <c r="I25" s="65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4">
        <v>24.75</v>
      </c>
      <c r="AB25" s="65">
        <v>58.25</v>
      </c>
      <c r="AC25" s="65">
        <v>26.5</v>
      </c>
      <c r="AD25" s="65">
        <v>26.75</v>
      </c>
      <c r="AE25" s="65">
        <v>57.25</v>
      </c>
      <c r="AF25" s="65">
        <v>26.75</v>
      </c>
      <c r="AG25" s="64">
        <v>27.25</v>
      </c>
      <c r="AH25" s="65">
        <v>26.75</v>
      </c>
      <c r="AI25" s="65">
        <v>25.25</v>
      </c>
      <c r="AJ25" s="64">
        <v>51.75</v>
      </c>
      <c r="AK25" s="65">
        <v>59.75</v>
      </c>
      <c r="AL25" s="65">
        <v>24.75</v>
      </c>
      <c r="AM25" s="65">
        <v>27.25</v>
      </c>
      <c r="AN25" s="65">
        <v>58.25</v>
      </c>
      <c r="AO25" s="65">
        <v>57</v>
      </c>
      <c r="AP25" s="65"/>
      <c r="AQ25" s="65"/>
      <c r="AR25" s="65"/>
      <c r="AS25" s="66"/>
      <c r="AT25" s="66"/>
      <c r="AU25" s="66"/>
      <c r="AV25" s="64">
        <v>58.75</v>
      </c>
      <c r="AW25" s="65">
        <v>59.75</v>
      </c>
      <c r="AX25" s="65">
        <v>58</v>
      </c>
      <c r="AY25" s="66"/>
      <c r="AZ25" s="66"/>
      <c r="BA25" s="66"/>
      <c r="BB25" s="64">
        <v>58.75</v>
      </c>
      <c r="BC25" s="65">
        <v>56.75</v>
      </c>
      <c r="BD25" s="65">
        <v>61</v>
      </c>
      <c r="BE25" s="66">
        <v>54.75</v>
      </c>
      <c r="BF25" s="66"/>
      <c r="BG25" s="66"/>
      <c r="BH25" s="66"/>
      <c r="BI25" s="66"/>
      <c r="BJ25" s="66"/>
      <c r="BK25" s="66"/>
      <c r="BL25" s="64">
        <v>57.5</v>
      </c>
      <c r="BM25" s="65">
        <v>58.75</v>
      </c>
      <c r="BN25" s="65">
        <v>39.5</v>
      </c>
      <c r="BO25" s="66"/>
      <c r="BP25" s="66"/>
      <c r="BQ25" s="66"/>
      <c r="BR25" s="66"/>
      <c r="BS25" s="66"/>
      <c r="BT25" s="44"/>
      <c r="BU25" s="45"/>
      <c r="BV25" s="46"/>
    </row>
    <row x14ac:dyDescent="0.25" r="26" customHeight="1" ht="18" customFormat="1" s="1">
      <c r="A26" s="57">
        <v>12</v>
      </c>
      <c r="B26" s="58" t="s">
        <v>205</v>
      </c>
      <c r="C26" s="59"/>
      <c r="D26" s="60"/>
      <c r="E26" s="60"/>
      <c r="F26" s="60"/>
      <c r="G26" s="60"/>
      <c r="H26" s="60"/>
      <c r="I26" s="60"/>
      <c r="J26" s="5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59" t="s">
        <v>283</v>
      </c>
      <c r="AB26" s="60" t="s">
        <v>284</v>
      </c>
      <c r="AC26" s="60" t="s">
        <v>285</v>
      </c>
      <c r="AD26" s="60" t="s">
        <v>286</v>
      </c>
      <c r="AE26" s="60" t="s">
        <v>287</v>
      </c>
      <c r="AF26" s="60" t="s">
        <v>288</v>
      </c>
      <c r="AG26" s="61"/>
      <c r="AH26" s="61"/>
      <c r="AI26" s="61"/>
      <c r="AJ26" s="59" t="s">
        <v>289</v>
      </c>
      <c r="AK26" s="60" t="s">
        <v>290</v>
      </c>
      <c r="AL26" s="60" t="s">
        <v>291</v>
      </c>
      <c r="AM26" s="60" t="s">
        <v>292</v>
      </c>
      <c r="AN26" s="60" t="s">
        <v>293</v>
      </c>
      <c r="AO26" s="60" t="s">
        <v>294</v>
      </c>
      <c r="AP26" s="60" t="s">
        <v>295</v>
      </c>
      <c r="AQ26" s="60" t="s">
        <v>296</v>
      </c>
      <c r="AR26" s="60" t="s">
        <v>297</v>
      </c>
      <c r="AS26" s="61" t="s">
        <v>298</v>
      </c>
      <c r="AT26" s="61"/>
      <c r="AU26" s="61"/>
      <c r="AV26" s="59" t="s">
        <v>299</v>
      </c>
      <c r="AW26" s="60" t="s">
        <v>300</v>
      </c>
      <c r="AX26" s="60" t="s">
        <v>301</v>
      </c>
      <c r="AY26" s="61" t="s">
        <v>302</v>
      </c>
      <c r="AZ26" s="61"/>
      <c r="BA26" s="61"/>
      <c r="BB26" s="59" t="s">
        <v>303</v>
      </c>
      <c r="BC26" s="60" t="s">
        <v>304</v>
      </c>
      <c r="BD26" s="60" t="s">
        <v>305</v>
      </c>
      <c r="BE26" s="61" t="s">
        <v>306</v>
      </c>
      <c r="BF26" s="61" t="s">
        <v>307</v>
      </c>
      <c r="BG26" s="61"/>
      <c r="BH26" s="61"/>
      <c r="BI26" s="61"/>
      <c r="BJ26" s="61"/>
      <c r="BK26" s="61"/>
      <c r="BL26" s="59" t="s">
        <v>308</v>
      </c>
      <c r="BM26" s="60" t="s">
        <v>309</v>
      </c>
      <c r="BN26" s="60" t="s">
        <v>310</v>
      </c>
      <c r="BO26" s="61" t="s">
        <v>311</v>
      </c>
      <c r="BP26" s="61" t="s">
        <v>312</v>
      </c>
      <c r="BQ26" s="61"/>
      <c r="BR26" s="61"/>
      <c r="BS26" s="61"/>
      <c r="BT26" s="39">
        <f>SUM(C27:BS27)</f>
      </c>
      <c r="BU26" s="40">
        <v>32</v>
      </c>
      <c r="BV26" s="41">
        <f>BT26*BU26</f>
      </c>
    </row>
    <row x14ac:dyDescent="0.25" r="27" customHeight="1" ht="18" customFormat="1" s="1">
      <c r="A27" s="62"/>
      <c r="B27" s="67"/>
      <c r="C27" s="64"/>
      <c r="D27" s="65"/>
      <c r="E27" s="65"/>
      <c r="F27" s="65"/>
      <c r="G27" s="65"/>
      <c r="H27" s="65"/>
      <c r="I27" s="65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4">
        <v>27.75</v>
      </c>
      <c r="AB27" s="65">
        <v>29.75</v>
      </c>
      <c r="AC27" s="65">
        <v>28.5</v>
      </c>
      <c r="AD27" s="65">
        <v>17.5</v>
      </c>
      <c r="AE27" s="65">
        <v>53.75</v>
      </c>
      <c r="AF27" s="65">
        <v>30</v>
      </c>
      <c r="AG27" s="66"/>
      <c r="AH27" s="66"/>
      <c r="AI27" s="66"/>
      <c r="AJ27" s="64">
        <v>53.75</v>
      </c>
      <c r="AK27" s="65">
        <v>55.5</v>
      </c>
      <c r="AL27" s="65">
        <v>29.25</v>
      </c>
      <c r="AM27" s="65">
        <v>27.75</v>
      </c>
      <c r="AN27" s="65">
        <v>28.5</v>
      </c>
      <c r="AO27" s="65">
        <v>54</v>
      </c>
      <c r="AP27" s="65">
        <v>42</v>
      </c>
      <c r="AQ27" s="65">
        <v>56</v>
      </c>
      <c r="AR27" s="65">
        <v>30</v>
      </c>
      <c r="AS27" s="66">
        <v>54.5</v>
      </c>
      <c r="AT27" s="66"/>
      <c r="AU27" s="66"/>
      <c r="AV27" s="64">
        <v>55</v>
      </c>
      <c r="AW27" s="65">
        <v>55.5</v>
      </c>
      <c r="AX27" s="65">
        <v>27.5</v>
      </c>
      <c r="AY27" s="66">
        <v>55.25</v>
      </c>
      <c r="AZ27" s="66"/>
      <c r="BA27" s="66"/>
      <c r="BB27" s="64">
        <v>29.75</v>
      </c>
      <c r="BC27" s="65">
        <v>54.5</v>
      </c>
      <c r="BD27" s="65">
        <v>54.5</v>
      </c>
      <c r="BE27" s="66">
        <v>53.5</v>
      </c>
      <c r="BF27" s="66">
        <v>29</v>
      </c>
      <c r="BG27" s="66"/>
      <c r="BH27" s="66"/>
      <c r="BI27" s="66"/>
      <c r="BJ27" s="66"/>
      <c r="BK27" s="66"/>
      <c r="BL27" s="64">
        <v>54.75</v>
      </c>
      <c r="BM27" s="65">
        <v>54</v>
      </c>
      <c r="BN27" s="65">
        <v>54.25</v>
      </c>
      <c r="BO27" s="66">
        <v>54.75</v>
      </c>
      <c r="BP27" s="66">
        <v>28.25</v>
      </c>
      <c r="BQ27" s="66"/>
      <c r="BR27" s="66"/>
      <c r="BS27" s="66"/>
      <c r="BT27" s="44"/>
      <c r="BU27" s="45"/>
      <c r="BV27" s="46"/>
    </row>
    <row x14ac:dyDescent="0.25" r="28" customHeight="1" ht="18" customFormat="1" s="1">
      <c r="A28" s="57">
        <v>13</v>
      </c>
      <c r="B28" s="58" t="s">
        <v>205</v>
      </c>
      <c r="C28" s="59" t="s">
        <v>313</v>
      </c>
      <c r="D28" s="60" t="s">
        <v>314</v>
      </c>
      <c r="E28" s="60"/>
      <c r="F28" s="60"/>
      <c r="G28" s="60"/>
      <c r="H28" s="60"/>
      <c r="I28" s="60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59" t="s">
        <v>315</v>
      </c>
      <c r="AB28" s="60" t="s">
        <v>316</v>
      </c>
      <c r="AC28" s="60" t="s">
        <v>317</v>
      </c>
      <c r="AD28" s="60" t="s">
        <v>318</v>
      </c>
      <c r="AE28" s="60" t="s">
        <v>319</v>
      </c>
      <c r="AF28" s="60"/>
      <c r="AG28" s="61"/>
      <c r="AH28" s="61"/>
      <c r="AI28" s="61"/>
      <c r="AJ28" s="59" t="s">
        <v>320</v>
      </c>
      <c r="AK28" s="60" t="s">
        <v>321</v>
      </c>
      <c r="AL28" s="60" t="s">
        <v>322</v>
      </c>
      <c r="AM28" s="60" t="s">
        <v>323</v>
      </c>
      <c r="AN28" s="60" t="s">
        <v>324</v>
      </c>
      <c r="AO28" s="60" t="s">
        <v>325</v>
      </c>
      <c r="AP28" s="60"/>
      <c r="AQ28" s="60"/>
      <c r="AR28" s="60"/>
      <c r="AS28" s="61"/>
      <c r="AT28" s="61"/>
      <c r="AU28" s="61"/>
      <c r="AV28" s="59" t="s">
        <v>326</v>
      </c>
      <c r="AW28" s="60" t="s">
        <v>327</v>
      </c>
      <c r="AX28" s="60" t="s">
        <v>328</v>
      </c>
      <c r="AY28" s="61" t="s">
        <v>329</v>
      </c>
      <c r="AZ28" s="61" t="s">
        <v>330</v>
      </c>
      <c r="BA28" s="61"/>
      <c r="BB28" s="59" t="s">
        <v>331</v>
      </c>
      <c r="BC28" s="60" t="s">
        <v>332</v>
      </c>
      <c r="BD28" s="60" t="s">
        <v>333</v>
      </c>
      <c r="BE28" s="61" t="s">
        <v>334</v>
      </c>
      <c r="BF28" s="61" t="s">
        <v>335</v>
      </c>
      <c r="BG28" s="61" t="s">
        <v>336</v>
      </c>
      <c r="BH28" s="61" t="s">
        <v>337</v>
      </c>
      <c r="BI28" s="61"/>
      <c r="BJ28" s="61"/>
      <c r="BK28" s="61"/>
      <c r="BL28" s="59" t="s">
        <v>338</v>
      </c>
      <c r="BM28" s="60" t="s">
        <v>339</v>
      </c>
      <c r="BN28" s="60" t="s">
        <v>340</v>
      </c>
      <c r="BO28" s="61" t="s">
        <v>341</v>
      </c>
      <c r="BP28" s="61"/>
      <c r="BQ28" s="61"/>
      <c r="BR28" s="61"/>
      <c r="BS28" s="61"/>
      <c r="BT28" s="39">
        <f>SUM(C29:BS29)</f>
      </c>
      <c r="BU28" s="40">
        <v>32</v>
      </c>
      <c r="BV28" s="41">
        <f>BT28*BU28</f>
      </c>
    </row>
    <row x14ac:dyDescent="0.25" r="29" customHeight="1" ht="18" customFormat="1" s="1">
      <c r="A29" s="62"/>
      <c r="B29" s="67"/>
      <c r="C29" s="64">
        <v>52.25</v>
      </c>
      <c r="D29" s="65">
        <v>32.25</v>
      </c>
      <c r="E29" s="65"/>
      <c r="F29" s="65"/>
      <c r="G29" s="65"/>
      <c r="H29" s="65"/>
      <c r="I29" s="65"/>
      <c r="J29" s="64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4">
        <v>44.5</v>
      </c>
      <c r="AB29" s="65">
        <v>30.25</v>
      </c>
      <c r="AC29" s="65">
        <v>32.75</v>
      </c>
      <c r="AD29" s="65">
        <v>51.75</v>
      </c>
      <c r="AE29" s="65">
        <v>30.5</v>
      </c>
      <c r="AF29" s="65"/>
      <c r="AG29" s="66"/>
      <c r="AH29" s="66"/>
      <c r="AI29" s="66"/>
      <c r="AJ29" s="64">
        <v>53</v>
      </c>
      <c r="AK29" s="65">
        <v>53.5</v>
      </c>
      <c r="AL29" s="65">
        <v>32.75</v>
      </c>
      <c r="AM29" s="65">
        <v>50.75</v>
      </c>
      <c r="AN29" s="65">
        <v>51.75</v>
      </c>
      <c r="AO29" s="65">
        <v>51</v>
      </c>
      <c r="AP29" s="65"/>
      <c r="AQ29" s="65"/>
      <c r="AR29" s="65"/>
      <c r="AS29" s="66"/>
      <c r="AT29" s="66"/>
      <c r="AU29" s="66"/>
      <c r="AV29" s="64">
        <v>53</v>
      </c>
      <c r="AW29" s="65">
        <v>32.75</v>
      </c>
      <c r="AX29" s="65">
        <v>31.75</v>
      </c>
      <c r="AY29" s="66">
        <v>52</v>
      </c>
      <c r="AZ29" s="66">
        <v>51</v>
      </c>
      <c r="BA29" s="66"/>
      <c r="BB29" s="64">
        <v>31</v>
      </c>
      <c r="BC29" s="65">
        <v>51.5</v>
      </c>
      <c r="BD29" s="65">
        <v>52.25</v>
      </c>
      <c r="BE29" s="66">
        <v>32</v>
      </c>
      <c r="BF29" s="66">
        <v>56</v>
      </c>
      <c r="BG29" s="66">
        <v>50.75</v>
      </c>
      <c r="BH29" s="66">
        <v>51</v>
      </c>
      <c r="BI29" s="66"/>
      <c r="BJ29" s="66"/>
      <c r="BK29" s="66"/>
      <c r="BL29" s="64">
        <v>51.25</v>
      </c>
      <c r="BM29" s="65">
        <v>30.25</v>
      </c>
      <c r="BN29" s="65">
        <v>53.5</v>
      </c>
      <c r="BO29" s="66">
        <v>32.25</v>
      </c>
      <c r="BP29" s="66"/>
      <c r="BQ29" s="66"/>
      <c r="BR29" s="66"/>
      <c r="BS29" s="66"/>
      <c r="BT29" s="44"/>
      <c r="BU29" s="45"/>
      <c r="BV29" s="46"/>
    </row>
    <row x14ac:dyDescent="0.25" r="30" customHeight="1" ht="18" customFormat="1" s="1">
      <c r="A30" s="57">
        <v>14</v>
      </c>
      <c r="B30" s="58" t="s">
        <v>205</v>
      </c>
      <c r="C30" s="59" t="s">
        <v>342</v>
      </c>
      <c r="D30" s="60"/>
      <c r="E30" s="60"/>
      <c r="F30" s="60"/>
      <c r="G30" s="60"/>
      <c r="H30" s="60"/>
      <c r="I30" s="60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59" t="s">
        <v>343</v>
      </c>
      <c r="AB30" s="60" t="s">
        <v>344</v>
      </c>
      <c r="AC30" s="60" t="s">
        <v>345</v>
      </c>
      <c r="AD30" s="60" t="s">
        <v>346</v>
      </c>
      <c r="AE30" s="60" t="s">
        <v>347</v>
      </c>
      <c r="AF30" s="60"/>
      <c r="AG30" s="61"/>
      <c r="AH30" s="61"/>
      <c r="AI30" s="61"/>
      <c r="AJ30" s="59" t="s">
        <v>348</v>
      </c>
      <c r="AK30" s="60" t="s">
        <v>349</v>
      </c>
      <c r="AL30" s="60" t="s">
        <v>350</v>
      </c>
      <c r="AM30" s="60" t="s">
        <v>351</v>
      </c>
      <c r="AN30" s="60" t="s">
        <v>352</v>
      </c>
      <c r="AO30" s="60" t="s">
        <v>353</v>
      </c>
      <c r="AP30" s="60" t="s">
        <v>354</v>
      </c>
      <c r="AQ30" s="60" t="s">
        <v>355</v>
      </c>
      <c r="AR30" s="60" t="s">
        <v>356</v>
      </c>
      <c r="AS30" s="61" t="s">
        <v>357</v>
      </c>
      <c r="AT30" s="61" t="s">
        <v>358</v>
      </c>
      <c r="AU30" s="61"/>
      <c r="AV30" s="59" t="s">
        <v>359</v>
      </c>
      <c r="AW30" s="60"/>
      <c r="AX30" s="60"/>
      <c r="AY30" s="61"/>
      <c r="AZ30" s="61"/>
      <c r="BA30" s="61"/>
      <c r="BB30" s="59" t="s">
        <v>360</v>
      </c>
      <c r="BC30" s="60" t="s">
        <v>361</v>
      </c>
      <c r="BD30" s="60" t="s">
        <v>362</v>
      </c>
      <c r="BE30" s="61" t="s">
        <v>363</v>
      </c>
      <c r="BF30" s="61" t="s">
        <v>364</v>
      </c>
      <c r="BG30" s="61" t="s">
        <v>365</v>
      </c>
      <c r="BH30" s="61"/>
      <c r="BI30" s="61"/>
      <c r="BJ30" s="61"/>
      <c r="BK30" s="61"/>
      <c r="BL30" s="59" t="s">
        <v>366</v>
      </c>
      <c r="BM30" s="60" t="s">
        <v>367</v>
      </c>
      <c r="BN30" s="60" t="s">
        <v>368</v>
      </c>
      <c r="BO30" s="61" t="s">
        <v>369</v>
      </c>
      <c r="BP30" s="61" t="s">
        <v>370</v>
      </c>
      <c r="BQ30" s="61" t="s">
        <v>371</v>
      </c>
      <c r="BR30" s="61"/>
      <c r="BS30" s="61"/>
      <c r="BT30" s="39">
        <f>SUM(C31:BS31)</f>
      </c>
      <c r="BU30" s="40">
        <v>32</v>
      </c>
      <c r="BV30" s="41">
        <f>BT30*BU30</f>
      </c>
    </row>
    <row x14ac:dyDescent="0.25" r="31" customHeight="1" ht="18" customFormat="1" s="1">
      <c r="A31" s="62"/>
      <c r="B31" s="67"/>
      <c r="C31" s="64">
        <v>34.5</v>
      </c>
      <c r="D31" s="65"/>
      <c r="E31" s="65"/>
      <c r="F31" s="65"/>
      <c r="G31" s="65"/>
      <c r="H31" s="65"/>
      <c r="I31" s="65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4">
        <v>33.5</v>
      </c>
      <c r="AB31" s="65">
        <v>33.25</v>
      </c>
      <c r="AC31" s="65">
        <v>48.25</v>
      </c>
      <c r="AD31" s="65">
        <v>50.75</v>
      </c>
      <c r="AE31" s="65">
        <v>33.5</v>
      </c>
      <c r="AF31" s="65"/>
      <c r="AG31" s="66"/>
      <c r="AH31" s="66"/>
      <c r="AI31" s="66"/>
      <c r="AJ31" s="64">
        <v>47.75</v>
      </c>
      <c r="AK31" s="65">
        <v>50.25</v>
      </c>
      <c r="AL31" s="65">
        <v>35.5</v>
      </c>
      <c r="AM31" s="65">
        <v>35.75</v>
      </c>
      <c r="AN31" s="65">
        <v>48.75</v>
      </c>
      <c r="AO31" s="65">
        <v>34</v>
      </c>
      <c r="AP31" s="65">
        <v>50.25</v>
      </c>
      <c r="AQ31" s="65">
        <v>33.5</v>
      </c>
      <c r="AR31" s="65">
        <v>49.75</v>
      </c>
      <c r="AS31" s="66">
        <v>33.25</v>
      </c>
      <c r="AT31" s="66">
        <v>50</v>
      </c>
      <c r="AU31" s="66"/>
      <c r="AV31" s="64">
        <v>49.75</v>
      </c>
      <c r="AW31" s="65"/>
      <c r="AX31" s="65"/>
      <c r="AY31" s="66"/>
      <c r="AZ31" s="66"/>
      <c r="BA31" s="66"/>
      <c r="BB31" s="64">
        <v>49</v>
      </c>
      <c r="BC31" s="65">
        <v>49.75</v>
      </c>
      <c r="BD31" s="65">
        <v>48.25</v>
      </c>
      <c r="BE31" s="66">
        <v>48.5</v>
      </c>
      <c r="BF31" s="66">
        <v>49.5</v>
      </c>
      <c r="BG31" s="66">
        <v>50.25</v>
      </c>
      <c r="BH31" s="66"/>
      <c r="BI31" s="66"/>
      <c r="BJ31" s="66"/>
      <c r="BK31" s="66"/>
      <c r="BL31" s="64">
        <v>33.75</v>
      </c>
      <c r="BM31" s="65">
        <v>33.75</v>
      </c>
      <c r="BN31" s="65">
        <v>48.5</v>
      </c>
      <c r="BO31" s="66">
        <v>33</v>
      </c>
      <c r="BP31" s="66">
        <v>33.75</v>
      </c>
      <c r="BQ31" s="66">
        <v>48</v>
      </c>
      <c r="BR31" s="66"/>
      <c r="BS31" s="66"/>
      <c r="BT31" s="44"/>
      <c r="BU31" s="45"/>
      <c r="BV31" s="46"/>
    </row>
    <row x14ac:dyDescent="0.25" r="32" customHeight="1" ht="18" customFormat="1" s="1">
      <c r="A32" s="57">
        <v>15</v>
      </c>
      <c r="B32" s="58" t="s">
        <v>205</v>
      </c>
      <c r="C32" s="59" t="s">
        <v>372</v>
      </c>
      <c r="D32" s="60" t="s">
        <v>373</v>
      </c>
      <c r="E32" s="60" t="s">
        <v>374</v>
      </c>
      <c r="F32" s="60"/>
      <c r="G32" s="60"/>
      <c r="H32" s="60"/>
      <c r="I32" s="60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59" t="s">
        <v>375</v>
      </c>
      <c r="AB32" s="60" t="s">
        <v>376</v>
      </c>
      <c r="AC32" s="60" t="s">
        <v>377</v>
      </c>
      <c r="AD32" s="60" t="s">
        <v>378</v>
      </c>
      <c r="AE32" s="60"/>
      <c r="AF32" s="60"/>
      <c r="AG32" s="61"/>
      <c r="AH32" s="61"/>
      <c r="AI32" s="61"/>
      <c r="AJ32" s="59" t="s">
        <v>379</v>
      </c>
      <c r="AK32" s="60" t="s">
        <v>380</v>
      </c>
      <c r="AL32" s="60" t="s">
        <v>381</v>
      </c>
      <c r="AM32" s="60" t="s">
        <v>382</v>
      </c>
      <c r="AN32" s="60" t="s">
        <v>383</v>
      </c>
      <c r="AO32" s="60" t="s">
        <v>384</v>
      </c>
      <c r="AP32" s="60" t="s">
        <v>385</v>
      </c>
      <c r="AQ32" s="60" t="s">
        <v>386</v>
      </c>
      <c r="AR32" s="60" t="s">
        <v>387</v>
      </c>
      <c r="AS32" s="61"/>
      <c r="AT32" s="61"/>
      <c r="AU32" s="61"/>
      <c r="AV32" s="59" t="s">
        <v>388</v>
      </c>
      <c r="AW32" s="60" t="s">
        <v>389</v>
      </c>
      <c r="AX32" s="60" t="s">
        <v>390</v>
      </c>
      <c r="AY32" s="61" t="s">
        <v>391</v>
      </c>
      <c r="AZ32" s="61"/>
      <c r="BA32" s="61"/>
      <c r="BB32" s="59" t="s">
        <v>392</v>
      </c>
      <c r="BC32" s="60" t="s">
        <v>393</v>
      </c>
      <c r="BD32" s="60" t="s">
        <v>394</v>
      </c>
      <c r="BE32" s="61" t="s">
        <v>395</v>
      </c>
      <c r="BF32" s="61" t="s">
        <v>396</v>
      </c>
      <c r="BG32" s="61" t="s">
        <v>397</v>
      </c>
      <c r="BH32" s="61"/>
      <c r="BI32" s="61"/>
      <c r="BJ32" s="61"/>
      <c r="BK32" s="61"/>
      <c r="BL32" s="59" t="s">
        <v>398</v>
      </c>
      <c r="BM32" s="60" t="s">
        <v>399</v>
      </c>
      <c r="BN32" s="60" t="s">
        <v>400</v>
      </c>
      <c r="BO32" s="61" t="s">
        <v>401</v>
      </c>
      <c r="BP32" s="61"/>
      <c r="BQ32" s="61"/>
      <c r="BR32" s="61"/>
      <c r="BS32" s="61"/>
      <c r="BT32" s="39">
        <f>SUM(C33:BS33)</f>
      </c>
      <c r="BU32" s="40">
        <v>32</v>
      </c>
      <c r="BV32" s="41">
        <f>BT32*BU32</f>
      </c>
    </row>
    <row x14ac:dyDescent="0.25" r="33" customHeight="1" ht="18" customFormat="1" s="1">
      <c r="A33" s="62"/>
      <c r="B33" s="67"/>
      <c r="C33" s="64">
        <v>45.5</v>
      </c>
      <c r="D33" s="65">
        <v>37.5</v>
      </c>
      <c r="E33" s="65">
        <v>45.5</v>
      </c>
      <c r="F33" s="65"/>
      <c r="G33" s="65"/>
      <c r="H33" s="65"/>
      <c r="I33" s="65"/>
      <c r="J33" s="64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4">
        <v>36.75</v>
      </c>
      <c r="AB33" s="65">
        <v>37.5</v>
      </c>
      <c r="AC33" s="65">
        <v>45.25</v>
      </c>
      <c r="AD33" s="65">
        <v>36.5</v>
      </c>
      <c r="AE33" s="65"/>
      <c r="AF33" s="65"/>
      <c r="AG33" s="66"/>
      <c r="AH33" s="66"/>
      <c r="AI33" s="66"/>
      <c r="AJ33" s="64">
        <v>37.25</v>
      </c>
      <c r="AK33" s="65">
        <v>42</v>
      </c>
      <c r="AL33" s="65">
        <v>45.75</v>
      </c>
      <c r="AM33" s="65">
        <v>46</v>
      </c>
      <c r="AN33" s="65">
        <v>46.5</v>
      </c>
      <c r="AO33" s="65">
        <v>37.25</v>
      </c>
      <c r="AP33" s="65">
        <v>46</v>
      </c>
      <c r="AQ33" s="65">
        <v>45.75</v>
      </c>
      <c r="AR33" s="65">
        <v>46.5</v>
      </c>
      <c r="AS33" s="66"/>
      <c r="AT33" s="66"/>
      <c r="AU33" s="66"/>
      <c r="AV33" s="64">
        <v>46.75</v>
      </c>
      <c r="AW33" s="65">
        <v>36.25</v>
      </c>
      <c r="AX33" s="65">
        <v>45.25</v>
      </c>
      <c r="AY33" s="66">
        <v>46.75</v>
      </c>
      <c r="AZ33" s="66"/>
      <c r="BA33" s="66"/>
      <c r="BB33" s="64">
        <v>37.5</v>
      </c>
      <c r="BC33" s="65">
        <v>46</v>
      </c>
      <c r="BD33" s="65">
        <v>36.25</v>
      </c>
      <c r="BE33" s="66">
        <v>47.25</v>
      </c>
      <c r="BF33" s="66">
        <v>46.75</v>
      </c>
      <c r="BG33" s="66">
        <v>46.25</v>
      </c>
      <c r="BH33" s="66"/>
      <c r="BI33" s="66"/>
      <c r="BJ33" s="66"/>
      <c r="BK33" s="66"/>
      <c r="BL33" s="64">
        <v>38</v>
      </c>
      <c r="BM33" s="65">
        <v>46</v>
      </c>
      <c r="BN33" s="65">
        <v>37.75</v>
      </c>
      <c r="BO33" s="66">
        <v>46</v>
      </c>
      <c r="BP33" s="66"/>
      <c r="BQ33" s="66"/>
      <c r="BR33" s="66"/>
      <c r="BS33" s="66"/>
      <c r="BT33" s="44"/>
      <c r="BU33" s="45"/>
      <c r="BV33" s="46"/>
    </row>
    <row x14ac:dyDescent="0.25" r="34" customHeight="1" ht="18" customFormat="1" s="1">
      <c r="A34" s="57">
        <v>16</v>
      </c>
      <c r="B34" s="58" t="s">
        <v>205</v>
      </c>
      <c r="C34" s="59" t="s">
        <v>402</v>
      </c>
      <c r="D34" s="60" t="s">
        <v>403</v>
      </c>
      <c r="E34" s="60"/>
      <c r="F34" s="60"/>
      <c r="G34" s="60"/>
      <c r="H34" s="60"/>
      <c r="I34" s="60"/>
      <c r="J34" s="59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59" t="s">
        <v>404</v>
      </c>
      <c r="AB34" s="60" t="s">
        <v>405</v>
      </c>
      <c r="AC34" s="60" t="s">
        <v>406</v>
      </c>
      <c r="AD34" s="60" t="s">
        <v>407</v>
      </c>
      <c r="AE34" s="60" t="s">
        <v>408</v>
      </c>
      <c r="AF34" s="60" t="s">
        <v>409</v>
      </c>
      <c r="AG34" s="61"/>
      <c r="AH34" s="61"/>
      <c r="AI34" s="61"/>
      <c r="AJ34" s="59" t="s">
        <v>410</v>
      </c>
      <c r="AK34" s="60" t="s">
        <v>411</v>
      </c>
      <c r="AL34" s="60" t="s">
        <v>412</v>
      </c>
      <c r="AM34" s="60" t="s">
        <v>413</v>
      </c>
      <c r="AN34" s="60" t="s">
        <v>414</v>
      </c>
      <c r="AO34" s="60"/>
      <c r="AP34" s="60"/>
      <c r="AQ34" s="60"/>
      <c r="AR34" s="60"/>
      <c r="AS34" s="61"/>
      <c r="AT34" s="61"/>
      <c r="AU34" s="61"/>
      <c r="AV34" s="59" t="s">
        <v>415</v>
      </c>
      <c r="AW34" s="60" t="s">
        <v>416</v>
      </c>
      <c r="AX34" s="60" t="s">
        <v>417</v>
      </c>
      <c r="AY34" s="61" t="s">
        <v>418</v>
      </c>
      <c r="AZ34" s="61"/>
      <c r="BA34" s="61"/>
      <c r="BB34" s="59" t="s">
        <v>419</v>
      </c>
      <c r="BC34" s="60" t="s">
        <v>420</v>
      </c>
      <c r="BD34" s="60" t="s">
        <v>421</v>
      </c>
      <c r="BE34" s="61" t="s">
        <v>422</v>
      </c>
      <c r="BF34" s="61" t="s">
        <v>423</v>
      </c>
      <c r="BG34" s="61" t="s">
        <v>424</v>
      </c>
      <c r="BH34" s="61"/>
      <c r="BI34" s="61"/>
      <c r="BJ34" s="61"/>
      <c r="BK34" s="61"/>
      <c r="BL34" s="59" t="s">
        <v>425</v>
      </c>
      <c r="BM34" s="60" t="s">
        <v>426</v>
      </c>
      <c r="BN34" s="60" t="s">
        <v>427</v>
      </c>
      <c r="BO34" s="61" t="s">
        <v>428</v>
      </c>
      <c r="BP34" s="61" t="s">
        <v>429</v>
      </c>
      <c r="BQ34" s="61" t="s">
        <v>430</v>
      </c>
      <c r="BR34" s="61" t="s">
        <v>431</v>
      </c>
      <c r="BS34" s="61" t="s">
        <v>432</v>
      </c>
      <c r="BT34" s="39">
        <f>SUM(C35:BS35)</f>
      </c>
      <c r="BU34" s="40">
        <v>32</v>
      </c>
      <c r="BV34" s="41">
        <f>BT34*BU34</f>
      </c>
    </row>
    <row x14ac:dyDescent="0.25" r="35" customHeight="1" ht="18" customFormat="1" s="1">
      <c r="A35" s="62"/>
      <c r="B35" s="67"/>
      <c r="C35" s="64">
        <v>44</v>
      </c>
      <c r="D35" s="65">
        <v>40.5</v>
      </c>
      <c r="E35" s="65"/>
      <c r="F35" s="65"/>
      <c r="G35" s="65"/>
      <c r="H35" s="65"/>
      <c r="I35" s="65"/>
      <c r="J35" s="64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4">
        <v>39.25</v>
      </c>
      <c r="AB35" s="65">
        <v>23</v>
      </c>
      <c r="AC35" s="65">
        <v>38.25</v>
      </c>
      <c r="AD35" s="65">
        <v>38.25</v>
      </c>
      <c r="AE35" s="65">
        <v>42.5</v>
      </c>
      <c r="AF35" s="65">
        <v>43.75</v>
      </c>
      <c r="AG35" s="66"/>
      <c r="AH35" s="66"/>
      <c r="AI35" s="66"/>
      <c r="AJ35" s="64">
        <v>42.5</v>
      </c>
      <c r="AK35" s="65">
        <v>38.75</v>
      </c>
      <c r="AL35" s="65">
        <v>39</v>
      </c>
      <c r="AM35" s="65">
        <v>44.75</v>
      </c>
      <c r="AN35" s="65">
        <v>39</v>
      </c>
      <c r="AO35" s="65"/>
      <c r="AP35" s="65"/>
      <c r="AQ35" s="65"/>
      <c r="AR35" s="65"/>
      <c r="AS35" s="66"/>
      <c r="AT35" s="66"/>
      <c r="AU35" s="66"/>
      <c r="AV35" s="64">
        <v>43</v>
      </c>
      <c r="AW35" s="65">
        <v>43.5</v>
      </c>
      <c r="AX35" s="65">
        <v>44.25</v>
      </c>
      <c r="AY35" s="66">
        <v>44</v>
      </c>
      <c r="AZ35" s="66"/>
      <c r="BA35" s="66"/>
      <c r="BB35" s="64">
        <v>43.25</v>
      </c>
      <c r="BC35" s="65">
        <v>43.75</v>
      </c>
      <c r="BD35" s="65">
        <v>42.5</v>
      </c>
      <c r="BE35" s="66">
        <v>45</v>
      </c>
      <c r="BF35" s="66">
        <v>38.25</v>
      </c>
      <c r="BG35" s="66">
        <v>39.5</v>
      </c>
      <c r="BH35" s="66"/>
      <c r="BI35" s="66"/>
      <c r="BJ35" s="66"/>
      <c r="BK35" s="66"/>
      <c r="BL35" s="64">
        <v>42.75</v>
      </c>
      <c r="BM35" s="65">
        <v>43</v>
      </c>
      <c r="BN35" s="65">
        <v>42.5</v>
      </c>
      <c r="BO35" s="66">
        <v>43.25</v>
      </c>
      <c r="BP35" s="66">
        <v>43.25</v>
      </c>
      <c r="BQ35" s="66">
        <v>38.75</v>
      </c>
      <c r="BR35" s="66">
        <v>43</v>
      </c>
      <c r="BS35" s="66">
        <v>43.5</v>
      </c>
      <c r="BT35" s="44"/>
      <c r="BU35" s="45"/>
      <c r="BV35" s="46"/>
    </row>
    <row x14ac:dyDescent="0.25" r="36" customHeight="1" ht="18" customFormat="1" s="1">
      <c r="A36" s="57">
        <v>17</v>
      </c>
      <c r="B36" s="58" t="s">
        <v>205</v>
      </c>
      <c r="C36" s="59" t="s">
        <v>433</v>
      </c>
      <c r="D36" s="60" t="s">
        <v>434</v>
      </c>
      <c r="E36" s="60" t="s">
        <v>435</v>
      </c>
      <c r="F36" s="60"/>
      <c r="G36" s="60"/>
      <c r="H36" s="60"/>
      <c r="I36" s="60"/>
      <c r="J36" s="59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59" t="s">
        <v>436</v>
      </c>
      <c r="AB36" s="60" t="s">
        <v>437</v>
      </c>
      <c r="AC36" s="60"/>
      <c r="AD36" s="60"/>
      <c r="AE36" s="60"/>
      <c r="AF36" s="60"/>
      <c r="AG36" s="61"/>
      <c r="AH36" s="61"/>
      <c r="AI36" s="61"/>
      <c r="AJ36" s="59" t="s">
        <v>438</v>
      </c>
      <c r="AK36" s="60" t="s">
        <v>439</v>
      </c>
      <c r="AL36" s="60"/>
      <c r="AM36" s="60"/>
      <c r="AN36" s="60"/>
      <c r="AO36" s="60"/>
      <c r="AP36" s="60"/>
      <c r="AQ36" s="60"/>
      <c r="AR36" s="60"/>
      <c r="AS36" s="61"/>
      <c r="AT36" s="61"/>
      <c r="AU36" s="61"/>
      <c r="AV36" s="59" t="s">
        <v>440</v>
      </c>
      <c r="AW36" s="60"/>
      <c r="AX36" s="60"/>
      <c r="AY36" s="61"/>
      <c r="AZ36" s="61"/>
      <c r="BA36" s="61"/>
      <c r="BB36" s="59" t="s">
        <v>441</v>
      </c>
      <c r="BC36" s="60" t="s">
        <v>442</v>
      </c>
      <c r="BD36" s="60" t="s">
        <v>443</v>
      </c>
      <c r="BE36" s="61"/>
      <c r="BF36" s="61"/>
      <c r="BG36" s="61"/>
      <c r="BH36" s="61"/>
      <c r="BI36" s="61"/>
      <c r="BJ36" s="61"/>
      <c r="BK36" s="61"/>
      <c r="BL36" s="59" t="s">
        <v>444</v>
      </c>
      <c r="BM36" s="60" t="s">
        <v>445</v>
      </c>
      <c r="BN36" s="60" t="s">
        <v>446</v>
      </c>
      <c r="BO36" s="61" t="s">
        <v>447</v>
      </c>
      <c r="BP36" s="61" t="s">
        <v>448</v>
      </c>
      <c r="BQ36" s="61"/>
      <c r="BR36" s="61"/>
      <c r="BS36" s="61"/>
      <c r="BT36" s="39">
        <f>SUM(C37:BS37)</f>
      </c>
      <c r="BU36" s="40">
        <v>32</v>
      </c>
      <c r="BV36" s="41">
        <f>BT36*BU36</f>
      </c>
    </row>
    <row x14ac:dyDescent="0.25" r="37" customHeight="1" ht="18" customFormat="1" s="1">
      <c r="A37" s="62"/>
      <c r="B37" s="67"/>
      <c r="C37" s="64">
        <v>40.75</v>
      </c>
      <c r="D37" s="65">
        <v>39.5</v>
      </c>
      <c r="E37" s="65">
        <v>41</v>
      </c>
      <c r="F37" s="65"/>
      <c r="G37" s="65"/>
      <c r="H37" s="65"/>
      <c r="I37" s="65"/>
      <c r="J37" s="64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4">
        <v>40.75</v>
      </c>
      <c r="AB37" s="65">
        <v>41.5</v>
      </c>
      <c r="AC37" s="65"/>
      <c r="AD37" s="65"/>
      <c r="AE37" s="65"/>
      <c r="AF37" s="65"/>
      <c r="AG37" s="66"/>
      <c r="AH37" s="66"/>
      <c r="AI37" s="66"/>
      <c r="AJ37" s="64">
        <v>41.25</v>
      </c>
      <c r="AK37" s="65">
        <v>41</v>
      </c>
      <c r="AL37" s="65"/>
      <c r="AM37" s="65"/>
      <c r="AN37" s="65"/>
      <c r="AO37" s="65"/>
      <c r="AP37" s="65"/>
      <c r="AQ37" s="65"/>
      <c r="AR37" s="65"/>
      <c r="AS37" s="66"/>
      <c r="AT37" s="66"/>
      <c r="AU37" s="66"/>
      <c r="AV37" s="64">
        <v>41</v>
      </c>
      <c r="AW37" s="65"/>
      <c r="AX37" s="65"/>
      <c r="AY37" s="66"/>
      <c r="AZ37" s="66"/>
      <c r="BA37" s="66"/>
      <c r="BB37" s="64">
        <v>40.75</v>
      </c>
      <c r="BC37" s="65">
        <v>41.5</v>
      </c>
      <c r="BD37" s="65">
        <v>62.5</v>
      </c>
      <c r="BE37" s="66"/>
      <c r="BF37" s="66"/>
      <c r="BG37" s="66"/>
      <c r="BH37" s="66"/>
      <c r="BI37" s="66"/>
      <c r="BJ37" s="66"/>
      <c r="BK37" s="66"/>
      <c r="BL37" s="64">
        <v>40.5</v>
      </c>
      <c r="BM37" s="65">
        <v>40.5</v>
      </c>
      <c r="BN37" s="65">
        <v>17.25</v>
      </c>
      <c r="BO37" s="66">
        <v>40.5</v>
      </c>
      <c r="BP37" s="66">
        <v>26.25</v>
      </c>
      <c r="BQ37" s="66"/>
      <c r="BR37" s="66"/>
      <c r="BS37" s="66"/>
      <c r="BT37" s="44"/>
      <c r="BU37" s="45"/>
      <c r="BV37" s="46"/>
    </row>
    <row x14ac:dyDescent="0.25" r="38" customHeight="1" ht="18" customFormat="1" s="1">
      <c r="A38" s="57">
        <v>18</v>
      </c>
      <c r="B38" s="58" t="s">
        <v>205</v>
      </c>
      <c r="C38" s="59"/>
      <c r="D38" s="60"/>
      <c r="E38" s="60"/>
      <c r="F38" s="60"/>
      <c r="G38" s="60"/>
      <c r="H38" s="60"/>
      <c r="I38" s="60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59"/>
      <c r="AB38" s="60"/>
      <c r="AC38" s="60"/>
      <c r="AD38" s="60"/>
      <c r="AE38" s="60"/>
      <c r="AF38" s="60"/>
      <c r="AG38" s="61"/>
      <c r="AH38" s="61"/>
      <c r="AI38" s="61"/>
      <c r="AJ38" s="59" t="s">
        <v>449</v>
      </c>
      <c r="AK38" s="60"/>
      <c r="AL38" s="60"/>
      <c r="AM38" s="60"/>
      <c r="AN38" s="60"/>
      <c r="AO38" s="60"/>
      <c r="AP38" s="60"/>
      <c r="AQ38" s="60"/>
      <c r="AR38" s="60"/>
      <c r="AS38" s="61"/>
      <c r="AT38" s="61"/>
      <c r="AU38" s="61"/>
      <c r="AV38" s="59" t="s">
        <v>450</v>
      </c>
      <c r="AW38" s="60"/>
      <c r="AX38" s="60"/>
      <c r="AY38" s="61"/>
      <c r="AZ38" s="61"/>
      <c r="BA38" s="61"/>
      <c r="BB38" s="59"/>
      <c r="BC38" s="60"/>
      <c r="BD38" s="60"/>
      <c r="BE38" s="61"/>
      <c r="BF38" s="61"/>
      <c r="BG38" s="61"/>
      <c r="BH38" s="61"/>
      <c r="BI38" s="61"/>
      <c r="BJ38" s="61"/>
      <c r="BK38" s="61"/>
      <c r="BL38" s="59" t="s">
        <v>451</v>
      </c>
      <c r="BM38" s="60"/>
      <c r="BN38" s="60"/>
      <c r="BO38" s="61"/>
      <c r="BP38" s="61"/>
      <c r="BQ38" s="61"/>
      <c r="BR38" s="61"/>
      <c r="BS38" s="61"/>
      <c r="BT38" s="39">
        <f>SUM(C39:BS39)</f>
      </c>
      <c r="BU38" s="40">
        <v>32</v>
      </c>
      <c r="BV38" s="41">
        <f>BT38*BU38</f>
      </c>
    </row>
    <row x14ac:dyDescent="0.25" r="39" customHeight="1" ht="18" customFormat="1" s="1">
      <c r="A39" s="62"/>
      <c r="B39" s="67"/>
      <c r="C39" s="64"/>
      <c r="D39" s="65"/>
      <c r="E39" s="65"/>
      <c r="F39" s="65"/>
      <c r="G39" s="65"/>
      <c r="H39" s="65"/>
      <c r="I39" s="65"/>
      <c r="J39" s="64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4"/>
      <c r="AB39" s="65"/>
      <c r="AC39" s="65"/>
      <c r="AD39" s="65"/>
      <c r="AE39" s="65"/>
      <c r="AF39" s="65"/>
      <c r="AG39" s="66"/>
      <c r="AH39" s="66"/>
      <c r="AI39" s="66"/>
      <c r="AJ39" s="64">
        <v>17</v>
      </c>
      <c r="AK39" s="65"/>
      <c r="AL39" s="65"/>
      <c r="AM39" s="65"/>
      <c r="AN39" s="65"/>
      <c r="AO39" s="65"/>
      <c r="AP39" s="65"/>
      <c r="AQ39" s="65"/>
      <c r="AR39" s="65"/>
      <c r="AS39" s="66"/>
      <c r="AT39" s="66"/>
      <c r="AU39" s="66"/>
      <c r="AV39" s="64">
        <v>41.25</v>
      </c>
      <c r="AW39" s="65"/>
      <c r="AX39" s="65"/>
      <c r="AY39" s="66"/>
      <c r="AZ39" s="66"/>
      <c r="BA39" s="66"/>
      <c r="BB39" s="64"/>
      <c r="BC39" s="65"/>
      <c r="BD39" s="65"/>
      <c r="BE39" s="66"/>
      <c r="BF39" s="66"/>
      <c r="BG39" s="66"/>
      <c r="BH39" s="66"/>
      <c r="BI39" s="66"/>
      <c r="BJ39" s="66"/>
      <c r="BK39" s="66"/>
      <c r="BL39" s="64">
        <v>17.25</v>
      </c>
      <c r="BM39" s="65"/>
      <c r="BN39" s="65"/>
      <c r="BO39" s="66"/>
      <c r="BP39" s="66"/>
      <c r="BQ39" s="66"/>
      <c r="BR39" s="66"/>
      <c r="BS39" s="66"/>
      <c r="BT39" s="44"/>
      <c r="BU39" s="45"/>
      <c r="BV39" s="46"/>
    </row>
    <row x14ac:dyDescent="0.25" r="40" customHeight="1" ht="18" customFormat="1" s="1">
      <c r="A40" s="68">
        <v>19</v>
      </c>
      <c r="B40" s="69" t="s">
        <v>205</v>
      </c>
      <c r="C40" s="70" t="s">
        <v>452</v>
      </c>
      <c r="D40" s="71" t="s">
        <v>453</v>
      </c>
      <c r="E40" s="71" t="s">
        <v>454</v>
      </c>
      <c r="F40" s="71" t="s">
        <v>455</v>
      </c>
      <c r="G40" s="71" t="s">
        <v>456</v>
      </c>
      <c r="H40" s="71"/>
      <c r="I40" s="71"/>
      <c r="J40" s="70" t="s">
        <v>457</v>
      </c>
      <c r="K40" s="71" t="s">
        <v>458</v>
      </c>
      <c r="L40" s="71" t="s">
        <v>459</v>
      </c>
      <c r="M40" s="71" t="s">
        <v>460</v>
      </c>
      <c r="N40" s="71" t="s">
        <v>461</v>
      </c>
      <c r="O40" s="71" t="s">
        <v>462</v>
      </c>
      <c r="P40" s="71" t="s">
        <v>463</v>
      </c>
      <c r="Q40" s="71" t="s">
        <v>464</v>
      </c>
      <c r="R40" s="71" t="s">
        <v>465</v>
      </c>
      <c r="S40" s="71" t="s">
        <v>466</v>
      </c>
      <c r="T40" s="71" t="s">
        <v>467</v>
      </c>
      <c r="U40" s="71" t="s">
        <v>468</v>
      </c>
      <c r="V40" s="71" t="s">
        <v>469</v>
      </c>
      <c r="W40" s="71" t="s">
        <v>470</v>
      </c>
      <c r="X40" s="71" t="s">
        <v>471</v>
      </c>
      <c r="Y40" s="71" t="s">
        <v>472</v>
      </c>
      <c r="Z40" s="71" t="s">
        <v>473</v>
      </c>
      <c r="AA40" s="70"/>
      <c r="AB40" s="71"/>
      <c r="AC40" s="71"/>
      <c r="AD40" s="71"/>
      <c r="AE40" s="71"/>
      <c r="AF40" s="71"/>
      <c r="AG40" s="72"/>
      <c r="AH40" s="72"/>
      <c r="AI40" s="72"/>
      <c r="AJ40" s="70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0"/>
      <c r="AW40" s="71"/>
      <c r="AX40" s="71"/>
      <c r="AY40" s="72"/>
      <c r="AZ40" s="72"/>
      <c r="BA40" s="72"/>
      <c r="BB40" s="70"/>
      <c r="BC40" s="71"/>
      <c r="BD40" s="71"/>
      <c r="BE40" s="72"/>
      <c r="BF40" s="72"/>
      <c r="BG40" s="72"/>
      <c r="BH40" s="72"/>
      <c r="BI40" s="72"/>
      <c r="BJ40" s="72"/>
      <c r="BK40" s="72"/>
      <c r="BL40" s="70"/>
      <c r="BM40" s="71"/>
      <c r="BN40" s="71"/>
      <c r="BO40" s="72"/>
      <c r="BP40" s="72"/>
      <c r="BQ40" s="72"/>
      <c r="BR40" s="72"/>
      <c r="BS40" s="72"/>
      <c r="BT40" s="39">
        <f>SUM(C41:BS41)</f>
      </c>
      <c r="BU40" s="40">
        <v>32</v>
      </c>
      <c r="BV40" s="41">
        <f>BT40*BU40</f>
      </c>
    </row>
    <row x14ac:dyDescent="0.25" r="41" customHeight="1" ht="18" customFormat="1" s="1">
      <c r="A41" s="73"/>
      <c r="B41" s="74"/>
      <c r="C41" s="75">
        <v>23.5</v>
      </c>
      <c r="D41" s="76">
        <v>18.5</v>
      </c>
      <c r="E41" s="76">
        <v>41.75</v>
      </c>
      <c r="F41" s="76">
        <v>45.25</v>
      </c>
      <c r="G41" s="76">
        <v>34.25</v>
      </c>
      <c r="H41" s="76"/>
      <c r="I41" s="76"/>
      <c r="J41" s="75">
        <v>37.5</v>
      </c>
      <c r="K41" s="76">
        <v>69.75</v>
      </c>
      <c r="L41" s="76">
        <v>72.75</v>
      </c>
      <c r="M41" s="76">
        <v>34</v>
      </c>
      <c r="N41" s="76">
        <v>45.75</v>
      </c>
      <c r="O41" s="76">
        <v>27.25</v>
      </c>
      <c r="P41" s="76">
        <v>70.25</v>
      </c>
      <c r="Q41" s="76">
        <v>70.75</v>
      </c>
      <c r="R41" s="76">
        <v>69.5</v>
      </c>
      <c r="S41" s="76">
        <v>73</v>
      </c>
      <c r="T41" s="76">
        <v>75</v>
      </c>
      <c r="U41" s="76">
        <v>72.75</v>
      </c>
      <c r="V41" s="76">
        <v>40</v>
      </c>
      <c r="W41" s="76">
        <v>40</v>
      </c>
      <c r="X41" s="76">
        <v>45</v>
      </c>
      <c r="Y41" s="76">
        <v>77.75</v>
      </c>
      <c r="Z41" s="76">
        <v>71.25</v>
      </c>
      <c r="AA41" s="75"/>
      <c r="AB41" s="76"/>
      <c r="AC41" s="76"/>
      <c r="AD41" s="76"/>
      <c r="AE41" s="76"/>
      <c r="AF41" s="76"/>
      <c r="AG41" s="77"/>
      <c r="AH41" s="77"/>
      <c r="AI41" s="77"/>
      <c r="AJ41" s="75"/>
      <c r="AK41" s="76"/>
      <c r="AL41" s="76"/>
      <c r="AM41" s="76"/>
      <c r="AN41" s="76"/>
      <c r="AO41" s="76"/>
      <c r="AP41" s="76"/>
      <c r="AQ41" s="76"/>
      <c r="AR41" s="76"/>
      <c r="AS41" s="77"/>
      <c r="AT41" s="77"/>
      <c r="AU41" s="77"/>
      <c r="AV41" s="75"/>
      <c r="AW41" s="76"/>
      <c r="AX41" s="76"/>
      <c r="AY41" s="77"/>
      <c r="AZ41" s="77"/>
      <c r="BA41" s="77"/>
      <c r="BB41" s="75"/>
      <c r="BC41" s="76"/>
      <c r="BD41" s="76"/>
      <c r="BE41" s="77"/>
      <c r="BF41" s="77"/>
      <c r="BG41" s="77"/>
      <c r="BH41" s="77"/>
      <c r="BI41" s="77"/>
      <c r="BJ41" s="77"/>
      <c r="BK41" s="77"/>
      <c r="BL41" s="75"/>
      <c r="BM41" s="76"/>
      <c r="BN41" s="76"/>
      <c r="BO41" s="77"/>
      <c r="BP41" s="77"/>
      <c r="BQ41" s="77"/>
      <c r="BR41" s="77"/>
      <c r="BS41" s="77"/>
      <c r="BT41" s="44"/>
      <c r="BU41" s="45"/>
      <c r="BV41" s="46"/>
    </row>
    <row x14ac:dyDescent="0.25" r="42" customHeight="1" ht="18" customFormat="1" s="1">
      <c r="A42" s="68">
        <v>20</v>
      </c>
      <c r="B42" s="69" t="s">
        <v>205</v>
      </c>
      <c r="C42" s="70" t="s">
        <v>474</v>
      </c>
      <c r="D42" s="71" t="s">
        <v>475</v>
      </c>
      <c r="E42" s="71" t="s">
        <v>476</v>
      </c>
      <c r="F42" s="71"/>
      <c r="G42" s="71"/>
      <c r="H42" s="71"/>
      <c r="I42" s="71"/>
      <c r="J42" s="70" t="s">
        <v>477</v>
      </c>
      <c r="K42" s="71" t="s">
        <v>478</v>
      </c>
      <c r="L42" s="71" t="s">
        <v>479</v>
      </c>
      <c r="M42" s="71" t="s">
        <v>480</v>
      </c>
      <c r="N42" s="71" t="s">
        <v>481</v>
      </c>
      <c r="O42" s="71" t="s">
        <v>482</v>
      </c>
      <c r="P42" s="71" t="s">
        <v>483</v>
      </c>
      <c r="Q42" s="71" t="s">
        <v>484</v>
      </c>
      <c r="R42" s="71" t="s">
        <v>485</v>
      </c>
      <c r="S42" s="71" t="s">
        <v>486</v>
      </c>
      <c r="T42" s="71" t="s">
        <v>487</v>
      </c>
      <c r="U42" s="71" t="s">
        <v>488</v>
      </c>
      <c r="V42" s="71" t="s">
        <v>489</v>
      </c>
      <c r="W42" s="71" t="s">
        <v>490</v>
      </c>
      <c r="X42" s="71" t="s">
        <v>491</v>
      </c>
      <c r="Y42" s="71" t="s">
        <v>492</v>
      </c>
      <c r="Z42" s="71" t="s">
        <v>493</v>
      </c>
      <c r="AA42" s="70"/>
      <c r="AB42" s="71"/>
      <c r="AC42" s="71"/>
      <c r="AD42" s="71"/>
      <c r="AE42" s="71"/>
      <c r="AF42" s="71"/>
      <c r="AG42" s="72"/>
      <c r="AH42" s="72"/>
      <c r="AI42" s="72"/>
      <c r="AJ42" s="70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0"/>
      <c r="AW42" s="71"/>
      <c r="AX42" s="71"/>
      <c r="AY42" s="71"/>
      <c r="AZ42" s="72"/>
      <c r="BA42" s="72"/>
      <c r="BB42" s="70"/>
      <c r="BC42" s="71"/>
      <c r="BD42" s="71"/>
      <c r="BE42" s="71"/>
      <c r="BF42" s="72"/>
      <c r="BG42" s="72"/>
      <c r="BH42" s="72"/>
      <c r="BI42" s="72"/>
      <c r="BJ42" s="72"/>
      <c r="BK42" s="72"/>
      <c r="BL42" s="70"/>
      <c r="BM42" s="71"/>
      <c r="BN42" s="71"/>
      <c r="BO42" s="71"/>
      <c r="BP42" s="72"/>
      <c r="BQ42" s="72"/>
      <c r="BR42" s="72"/>
      <c r="BS42" s="72"/>
      <c r="BT42" s="39">
        <f>SUM(C43:BS43)</f>
      </c>
      <c r="BU42" s="40">
        <v>32</v>
      </c>
      <c r="BV42" s="41">
        <f>BT42*BU42</f>
      </c>
    </row>
    <row x14ac:dyDescent="0.25" r="43" customHeight="1" ht="18" customFormat="1" s="1">
      <c r="A43" s="73"/>
      <c r="B43" s="74"/>
      <c r="C43" s="75">
        <v>57.75</v>
      </c>
      <c r="D43" s="76">
        <v>52</v>
      </c>
      <c r="E43" s="76">
        <v>48.25</v>
      </c>
      <c r="F43" s="76"/>
      <c r="G43" s="76"/>
      <c r="H43" s="76"/>
      <c r="I43" s="76"/>
      <c r="J43" s="75">
        <v>43</v>
      </c>
      <c r="K43" s="76">
        <v>60</v>
      </c>
      <c r="L43" s="76">
        <v>52</v>
      </c>
      <c r="M43" s="76">
        <v>59.75</v>
      </c>
      <c r="N43" s="76">
        <v>67</v>
      </c>
      <c r="O43" s="76">
        <v>60.75</v>
      </c>
      <c r="P43" s="76">
        <v>57</v>
      </c>
      <c r="Q43" s="76">
        <v>53.5</v>
      </c>
      <c r="R43" s="76">
        <v>66.5</v>
      </c>
      <c r="S43" s="76">
        <v>48</v>
      </c>
      <c r="T43" s="76">
        <v>56</v>
      </c>
      <c r="U43" s="76">
        <v>68</v>
      </c>
      <c r="V43" s="76">
        <v>68</v>
      </c>
      <c r="W43" s="76">
        <v>63</v>
      </c>
      <c r="X43" s="76">
        <v>60.25</v>
      </c>
      <c r="Y43" s="76">
        <v>65.75</v>
      </c>
      <c r="Z43" s="76">
        <v>48</v>
      </c>
      <c r="AA43" s="75"/>
      <c r="AB43" s="76"/>
      <c r="AC43" s="76"/>
      <c r="AD43" s="76"/>
      <c r="AE43" s="76"/>
      <c r="AF43" s="76"/>
      <c r="AG43" s="77"/>
      <c r="AH43" s="77"/>
      <c r="AI43" s="77"/>
      <c r="AJ43" s="75"/>
      <c r="AK43" s="76"/>
      <c r="AL43" s="76"/>
      <c r="AM43" s="76"/>
      <c r="AN43" s="76"/>
      <c r="AO43" s="76"/>
      <c r="AP43" s="76"/>
      <c r="AQ43" s="76"/>
      <c r="AR43" s="76"/>
      <c r="AS43" s="77"/>
      <c r="AT43" s="77"/>
      <c r="AU43" s="77"/>
      <c r="AV43" s="75"/>
      <c r="AW43" s="76"/>
      <c r="AX43" s="76"/>
      <c r="AY43" s="76"/>
      <c r="AZ43" s="77"/>
      <c r="BA43" s="77"/>
      <c r="BB43" s="75"/>
      <c r="BC43" s="76"/>
      <c r="BD43" s="76"/>
      <c r="BE43" s="76"/>
      <c r="BF43" s="77"/>
      <c r="BG43" s="77"/>
      <c r="BH43" s="77"/>
      <c r="BI43" s="77"/>
      <c r="BJ43" s="77"/>
      <c r="BK43" s="77"/>
      <c r="BL43" s="75"/>
      <c r="BM43" s="76"/>
      <c r="BN43" s="76"/>
      <c r="BO43" s="76"/>
      <c r="BP43" s="77"/>
      <c r="BQ43" s="77"/>
      <c r="BR43" s="77"/>
      <c r="BS43" s="77"/>
      <c r="BT43" s="44"/>
      <c r="BU43" s="45"/>
      <c r="BV43" s="46"/>
    </row>
    <row x14ac:dyDescent="0.25" r="44" customHeight="1" ht="18" customFormat="1" s="1">
      <c r="A44" s="78">
        <v>21</v>
      </c>
      <c r="B44" s="79" t="s">
        <v>205</v>
      </c>
      <c r="C44" s="80"/>
      <c r="D44" s="81"/>
      <c r="E44" s="81"/>
      <c r="F44" s="81"/>
      <c r="G44" s="81"/>
      <c r="H44" s="81"/>
      <c r="I44" s="81"/>
      <c r="J44" s="80" t="s">
        <v>494</v>
      </c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0"/>
      <c r="AB44" s="81"/>
      <c r="AC44" s="81"/>
      <c r="AD44" s="81"/>
      <c r="AE44" s="81"/>
      <c r="AF44" s="81"/>
      <c r="AG44" s="82"/>
      <c r="AH44" s="82"/>
      <c r="AI44" s="82"/>
      <c r="AJ44" s="80" t="s">
        <v>495</v>
      </c>
      <c r="AK44" s="81"/>
      <c r="AL44" s="81"/>
      <c r="AM44" s="81"/>
      <c r="AN44" s="81"/>
      <c r="AO44" s="81"/>
      <c r="AP44" s="81"/>
      <c r="AQ44" s="81"/>
      <c r="AR44" s="81"/>
      <c r="AS44" s="82"/>
      <c r="AT44" s="82"/>
      <c r="AU44" s="82"/>
      <c r="AV44" s="80"/>
      <c r="AW44" s="81"/>
      <c r="AX44" s="81"/>
      <c r="AY44" s="81"/>
      <c r="AZ44" s="82"/>
      <c r="BA44" s="82"/>
      <c r="BB44" s="80"/>
      <c r="BC44" s="81"/>
      <c r="BD44" s="81"/>
      <c r="BE44" s="81"/>
      <c r="BF44" s="82"/>
      <c r="BG44" s="82"/>
      <c r="BH44" s="82"/>
      <c r="BI44" s="82"/>
      <c r="BJ44" s="82"/>
      <c r="BK44" s="82"/>
      <c r="BL44" s="80"/>
      <c r="BM44" s="81"/>
      <c r="BN44" s="81"/>
      <c r="BO44" s="81"/>
      <c r="BP44" s="82"/>
      <c r="BQ44" s="82"/>
      <c r="BR44" s="82"/>
      <c r="BS44" s="82"/>
      <c r="BT44" s="39">
        <f>SUM(C45:BS45)</f>
      </c>
      <c r="BU44" s="40">
        <v>32</v>
      </c>
      <c r="BV44" s="41">
        <f>BT44*BU44</f>
      </c>
    </row>
    <row x14ac:dyDescent="0.25" r="45" customHeight="1" ht="18" customFormat="1" s="1">
      <c r="A45" s="83"/>
      <c r="B45" s="84"/>
      <c r="C45" s="85"/>
      <c r="D45" s="86"/>
      <c r="E45" s="86"/>
      <c r="F45" s="86"/>
      <c r="G45" s="86"/>
      <c r="H45" s="86"/>
      <c r="I45" s="86"/>
      <c r="J45" s="85">
        <v>12.75</v>
      </c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5"/>
      <c r="AB45" s="86"/>
      <c r="AC45" s="86"/>
      <c r="AD45" s="86"/>
      <c r="AE45" s="86"/>
      <c r="AF45" s="86"/>
      <c r="AG45" s="87"/>
      <c r="AH45" s="87"/>
      <c r="AI45" s="87"/>
      <c r="AJ45" s="85">
        <v>12.75</v>
      </c>
      <c r="AK45" s="86"/>
      <c r="AL45" s="86"/>
      <c r="AM45" s="86"/>
      <c r="AN45" s="86"/>
      <c r="AO45" s="86"/>
      <c r="AP45" s="86"/>
      <c r="AQ45" s="86"/>
      <c r="AR45" s="86"/>
      <c r="AS45" s="87"/>
      <c r="AT45" s="87"/>
      <c r="AU45" s="87"/>
      <c r="AV45" s="85"/>
      <c r="AW45" s="86"/>
      <c r="AX45" s="86"/>
      <c r="AY45" s="86"/>
      <c r="AZ45" s="87"/>
      <c r="BA45" s="87"/>
      <c r="BB45" s="85"/>
      <c r="BC45" s="86"/>
      <c r="BD45" s="86"/>
      <c r="BE45" s="86"/>
      <c r="BF45" s="87"/>
      <c r="BG45" s="87"/>
      <c r="BH45" s="87"/>
      <c r="BI45" s="87"/>
      <c r="BJ45" s="87"/>
      <c r="BK45" s="87"/>
      <c r="BL45" s="85"/>
      <c r="BM45" s="86"/>
      <c r="BN45" s="86"/>
      <c r="BO45" s="86"/>
      <c r="BP45" s="87"/>
      <c r="BQ45" s="87"/>
      <c r="BR45" s="87"/>
      <c r="BS45" s="87"/>
      <c r="BT45" s="44"/>
      <c r="BU45" s="45"/>
      <c r="BV45" s="46"/>
    </row>
    <row x14ac:dyDescent="0.25" r="46" customHeight="1" ht="24">
      <c r="A46" s="88"/>
      <c r="B46" s="88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90"/>
      <c r="BJ46" s="90"/>
      <c r="BK46" s="90"/>
      <c r="BL46" s="89"/>
      <c r="BM46" s="89"/>
      <c r="BN46" s="89"/>
      <c r="BO46" s="89"/>
      <c r="BP46" s="89"/>
      <c r="BQ46" s="89"/>
      <c r="BR46" s="89"/>
      <c r="BS46" s="89"/>
      <c r="BT46" s="91" t="s">
        <v>496</v>
      </c>
      <c r="BU46" s="92">
        <f>SUM(BU4:BU45)</f>
      </c>
      <c r="BV46" s="93">
        <f>SUM(BV4:BV45)</f>
      </c>
    </row>
    <row x14ac:dyDescent="0.25" r="47" customHeight="1" ht="24">
      <c r="A47" s="94"/>
      <c r="B47" s="94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90"/>
      <c r="BJ47" s="90"/>
      <c r="BK47" s="90"/>
      <c r="BL47" s="89"/>
      <c r="BM47" s="89"/>
      <c r="BN47" s="89"/>
      <c r="BO47" s="89"/>
      <c r="BP47" s="89"/>
      <c r="BQ47" s="89"/>
      <c r="BR47" s="89"/>
      <c r="BS47" s="89"/>
      <c r="BT47" s="91" t="s">
        <v>497</v>
      </c>
      <c r="BU47" s="95">
        <f>BU46/60</f>
      </c>
      <c r="BV47" s="93">
        <f>BV46*0.00378541</f>
      </c>
    </row>
    <row x14ac:dyDescent="0.25" r="48" customHeight="1" ht="15.949999999999998">
      <c r="A48" s="96" t="s">
        <v>498</v>
      </c>
      <c r="B48" s="97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7"/>
      <c r="BJ48" s="97"/>
      <c r="BK48" s="97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9"/>
    </row>
    <row x14ac:dyDescent="0.25" r="49" customHeight="1" ht="15.949999999999998">
      <c r="A49" s="100" t="s">
        <v>499</v>
      </c>
      <c r="B49" s="101" t="s">
        <v>500</v>
      </c>
      <c r="C49" s="102"/>
      <c r="D49" s="102"/>
      <c r="E49" s="102"/>
      <c r="F49" s="102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5"/>
      <c r="BJ49" s="105"/>
      <c r="BK49" s="105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6"/>
    </row>
    <row x14ac:dyDescent="0.25" r="50" customHeight="1" ht="15.949999999999998">
      <c r="A50" s="107" t="s">
        <v>501</v>
      </c>
      <c r="B50" s="108" t="s">
        <v>502</v>
      </c>
      <c r="C50" s="109"/>
      <c r="D50" s="109"/>
      <c r="E50" s="109"/>
      <c r="F50" s="109"/>
      <c r="G50" s="110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5"/>
      <c r="BJ50" s="105"/>
      <c r="BK50" s="105"/>
      <c r="BL50" s="104"/>
      <c r="BM50" s="104"/>
      <c r="BN50" s="104"/>
      <c r="BO50" s="104"/>
      <c r="BP50" s="104"/>
      <c r="BQ50" s="104"/>
      <c r="BR50" s="104"/>
      <c r="BS50" s="104"/>
      <c r="BT50" s="104"/>
      <c r="BU50" s="111"/>
      <c r="BV50" s="106"/>
    </row>
    <row x14ac:dyDescent="0.25" r="51" customHeight="1" ht="15.949999999999998">
      <c r="A51" s="107" t="s">
        <v>503</v>
      </c>
      <c r="B51" s="108" t="s">
        <v>504</v>
      </c>
      <c r="C51" s="109"/>
      <c r="D51" s="109"/>
      <c r="E51" s="109"/>
      <c r="F51" s="109"/>
      <c r="G51" s="110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5"/>
      <c r="BJ51" s="105"/>
      <c r="BK51" s="105"/>
      <c r="BL51" s="104"/>
      <c r="BM51" s="104"/>
      <c r="BN51" s="104"/>
      <c r="BO51" s="104"/>
      <c r="BP51" s="104"/>
      <c r="BQ51" s="104"/>
      <c r="BR51" s="104"/>
      <c r="BS51" s="104"/>
      <c r="BT51" s="104"/>
      <c r="BU51" s="111"/>
      <c r="BV51" s="106"/>
    </row>
    <row x14ac:dyDescent="0.25" r="52" customHeight="1" ht="15.949999999999998">
      <c r="A52" s="107" t="s">
        <v>505</v>
      </c>
      <c r="B52" s="108" t="s">
        <v>506</v>
      </c>
      <c r="C52" s="109"/>
      <c r="D52" s="109"/>
      <c r="E52" s="109"/>
      <c r="F52" s="109"/>
      <c r="G52" s="110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5"/>
      <c r="BJ52" s="105"/>
      <c r="BK52" s="105"/>
      <c r="BL52" s="104"/>
      <c r="BM52" s="104"/>
      <c r="BN52" s="104"/>
      <c r="BO52" s="104"/>
      <c r="BP52" s="104"/>
      <c r="BQ52" s="104"/>
      <c r="BR52" s="104"/>
      <c r="BS52" s="104"/>
      <c r="BT52" s="104"/>
      <c r="BU52" s="111"/>
      <c r="BV52" s="106"/>
    </row>
    <row x14ac:dyDescent="0.25" r="53" customHeight="1" ht="15.949999999999998">
      <c r="A53" s="107" t="s">
        <v>507</v>
      </c>
      <c r="B53" s="108" t="s">
        <v>508</v>
      </c>
      <c r="C53" s="109"/>
      <c r="D53" s="109"/>
      <c r="E53" s="109"/>
      <c r="F53" s="109"/>
      <c r="G53" s="110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5"/>
      <c r="BJ53" s="105"/>
      <c r="BK53" s="105"/>
      <c r="BL53" s="104"/>
      <c r="BM53" s="104"/>
      <c r="BN53" s="104"/>
      <c r="BO53" s="104"/>
      <c r="BP53" s="104"/>
      <c r="BQ53" s="104"/>
      <c r="BR53" s="104"/>
      <c r="BS53" s="104"/>
      <c r="BT53" s="104"/>
      <c r="BU53" s="111"/>
      <c r="BV53" s="106"/>
    </row>
    <row x14ac:dyDescent="0.25" r="54" customHeight="1" ht="15.949999999999998">
      <c r="A54" s="107" t="s">
        <v>509</v>
      </c>
      <c r="B54" s="108" t="s">
        <v>510</v>
      </c>
      <c r="C54" s="109"/>
      <c r="D54" s="109"/>
      <c r="E54" s="109"/>
      <c r="F54" s="109"/>
      <c r="G54" s="110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5"/>
      <c r="BJ54" s="105"/>
      <c r="BK54" s="105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6"/>
    </row>
    <row x14ac:dyDescent="0.25" r="55" customHeight="1" ht="15.949999999999998">
      <c r="A55" s="107" t="s">
        <v>511</v>
      </c>
      <c r="B55" s="108" t="s">
        <v>512</v>
      </c>
      <c r="C55" s="109"/>
      <c r="D55" s="109"/>
      <c r="E55" s="109"/>
      <c r="F55" s="109"/>
      <c r="G55" s="110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5"/>
      <c r="BJ55" s="105"/>
      <c r="BK55" s="105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6"/>
    </row>
    <row x14ac:dyDescent="0.25" r="56" customHeight="1" ht="15.949999999999998">
      <c r="A56" s="112"/>
      <c r="B56" s="105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5"/>
      <c r="BJ56" s="105"/>
      <c r="BK56" s="105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6"/>
    </row>
    <row x14ac:dyDescent="0.25" r="57" customHeight="1" ht="15.949999999999998">
      <c r="A57" s="112"/>
      <c r="B57" s="105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5"/>
      <c r="BJ57" s="105"/>
      <c r="BK57" s="105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6"/>
    </row>
    <row x14ac:dyDescent="0.25" r="58" customHeight="1" ht="15.949999999999998">
      <c r="A58" s="112"/>
      <c r="B58" s="105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5"/>
      <c r="BJ58" s="105"/>
      <c r="BK58" s="105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6"/>
    </row>
    <row x14ac:dyDescent="0.25" r="59" customHeight="1" ht="15.949999999999998">
      <c r="A59" s="112"/>
      <c r="B59" s="105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5"/>
      <c r="BJ59" s="105"/>
      <c r="BK59" s="105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6"/>
    </row>
    <row x14ac:dyDescent="0.25" r="60" customHeight="1" ht="15.949999999999998">
      <c r="A60" s="112"/>
      <c r="B60" s="105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5"/>
      <c r="BJ60" s="105"/>
      <c r="BK60" s="105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6"/>
    </row>
    <row x14ac:dyDescent="0.25" r="61" customHeight="1" ht="15.949999999999998">
      <c r="A61" s="113"/>
      <c r="B61" s="114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4"/>
      <c r="BJ61" s="114"/>
      <c r="BK61" s="114"/>
      <c r="BL61" s="115"/>
      <c r="BM61" s="115"/>
      <c r="BN61" s="115"/>
      <c r="BO61" s="115"/>
      <c r="BP61" s="115"/>
      <c r="BQ61" s="115"/>
      <c r="BR61" s="115"/>
      <c r="BS61" s="115"/>
      <c r="BT61" s="104"/>
      <c r="BU61" s="115"/>
      <c r="BV61" s="116"/>
    </row>
    <row x14ac:dyDescent="0.25" r="62" customHeight="1" ht="15.949999999999998">
      <c r="A62" s="113"/>
      <c r="B62" s="114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4"/>
      <c r="BJ62" s="114"/>
      <c r="BK62" s="114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6"/>
    </row>
    <row x14ac:dyDescent="0.25" r="63" customHeight="1" ht="15.949999999999998">
      <c r="A63" s="113"/>
      <c r="B63" s="114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4"/>
      <c r="BJ63" s="114"/>
      <c r="BK63" s="114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6"/>
    </row>
    <row x14ac:dyDescent="0.25" r="64" customHeight="1" ht="15.949999999999998">
      <c r="A64" s="113"/>
      <c r="B64" s="114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4"/>
      <c r="BJ64" s="114"/>
      <c r="BK64" s="114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6"/>
    </row>
    <row x14ac:dyDescent="0.25" r="65" customHeight="1" ht="15.949999999999998">
      <c r="A65" s="113"/>
      <c r="B65" s="114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4"/>
      <c r="BJ65" s="114"/>
      <c r="BK65" s="114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6"/>
    </row>
    <row x14ac:dyDescent="0.25" r="66" customHeight="1" ht="15.949999999999998">
      <c r="A66" s="113"/>
      <c r="B66" s="114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4"/>
      <c r="BJ66" s="114"/>
      <c r="BK66" s="114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6"/>
    </row>
    <row x14ac:dyDescent="0.25" r="67" customHeight="1" ht="15.949999999999998">
      <c r="A67" s="113"/>
      <c r="B67" s="114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4"/>
      <c r="BJ67" s="114"/>
      <c r="BK67" s="114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6"/>
    </row>
    <row x14ac:dyDescent="0.25" r="68" customHeight="1" ht="15.949999999999998">
      <c r="A68" s="113"/>
      <c r="B68" s="114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4"/>
      <c r="BJ68" s="114"/>
      <c r="BK68" s="114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6"/>
    </row>
    <row x14ac:dyDescent="0.25" r="69" customHeight="1" ht="15.949999999999998">
      <c r="A69" s="113"/>
      <c r="B69" s="114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4"/>
      <c r="BJ69" s="114"/>
      <c r="BK69" s="114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6"/>
    </row>
    <row x14ac:dyDescent="0.25" r="70" customHeight="1" ht="15.949999999999998">
      <c r="A70" s="113"/>
      <c r="B70" s="114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4"/>
      <c r="BJ70" s="114"/>
      <c r="BK70" s="114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6"/>
    </row>
    <row x14ac:dyDescent="0.25" r="71" customHeight="1" ht="15.949999999999998">
      <c r="A71" s="113"/>
      <c r="B71" s="114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4"/>
      <c r="BJ71" s="114"/>
      <c r="BK71" s="114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6"/>
    </row>
    <row x14ac:dyDescent="0.25" r="72" customHeight="1" ht="15.949999999999998">
      <c r="A72" s="113"/>
      <c r="B72" s="114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4"/>
      <c r="BJ72" s="114"/>
      <c r="BK72" s="114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6"/>
    </row>
    <row x14ac:dyDescent="0.25" r="73" customHeight="1" ht="15.949999999999998">
      <c r="A73" s="113"/>
      <c r="B73" s="114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4"/>
      <c r="BJ73" s="114"/>
      <c r="BK73" s="114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6"/>
    </row>
    <row x14ac:dyDescent="0.25" r="74" customHeight="1" ht="15.949999999999998">
      <c r="A74" s="117"/>
      <c r="B74" s="118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8"/>
      <c r="BJ74" s="118"/>
      <c r="BK74" s="118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0"/>
    </row>
    <row x14ac:dyDescent="0.25" r="75" customHeight="1" ht="15.949999999999998">
      <c r="A75" s="117"/>
      <c r="B75" s="118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8"/>
      <c r="BJ75" s="118"/>
      <c r="BK75" s="118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0"/>
    </row>
    <row x14ac:dyDescent="0.25" r="76" customHeight="1" ht="15.949999999999998">
      <c r="A76" s="117"/>
      <c r="B76" s="118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8"/>
      <c r="BJ76" s="118"/>
      <c r="BK76" s="118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0"/>
    </row>
    <row x14ac:dyDescent="0.25" r="77" customHeight="1" ht="15.949999999999998">
      <c r="A77" s="117"/>
      <c r="B77" s="118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8"/>
      <c r="BJ77" s="118"/>
      <c r="BK77" s="118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0"/>
    </row>
    <row x14ac:dyDescent="0.25" r="78" customHeight="1" ht="15.949999999999998">
      <c r="A78" s="117"/>
      <c r="B78" s="118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8"/>
      <c r="BJ78" s="118"/>
      <c r="BK78" s="118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0"/>
    </row>
    <row x14ac:dyDescent="0.25" r="79" customHeight="1" ht="15.949999999999998">
      <c r="A79" s="117"/>
      <c r="B79" s="118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8"/>
      <c r="BJ79" s="118"/>
      <c r="BK79" s="118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0"/>
    </row>
    <row x14ac:dyDescent="0.25" r="80" customHeight="1" ht="15.949999999999998">
      <c r="A80" s="117"/>
      <c r="B80" s="118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8"/>
      <c r="BJ80" s="118"/>
      <c r="BK80" s="118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0"/>
    </row>
    <row x14ac:dyDescent="0.25" r="81" customHeight="1" ht="15.949999999999998">
      <c r="A81" s="117"/>
      <c r="B81" s="118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8"/>
      <c r="BJ81" s="118"/>
      <c r="BK81" s="118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0"/>
    </row>
    <row x14ac:dyDescent="0.25" r="82" customHeight="1" ht="15.949999999999998">
      <c r="A82" s="117"/>
      <c r="B82" s="118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8"/>
      <c r="BJ82" s="118"/>
      <c r="BK82" s="118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20"/>
    </row>
    <row x14ac:dyDescent="0.25" r="83" customHeight="1" ht="15.949999999999998">
      <c r="A83" s="117"/>
      <c r="B83" s="118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8"/>
      <c r="BJ83" s="118"/>
      <c r="BK83" s="118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20"/>
    </row>
  </sheetData>
  <mergeCells count="115">
    <mergeCell ref="A1:BV1"/>
    <mergeCell ref="A2:A3"/>
    <mergeCell ref="B2:B3"/>
    <mergeCell ref="C2:I3"/>
    <mergeCell ref="J2:Z3"/>
    <mergeCell ref="AA2:AI3"/>
    <mergeCell ref="AJ2:AU3"/>
    <mergeCell ref="AV2:BA3"/>
    <mergeCell ref="BB2:BK3"/>
    <mergeCell ref="BL2:BS3"/>
    <mergeCell ref="A4:A5"/>
    <mergeCell ref="B4:B5"/>
    <mergeCell ref="BT4:BT5"/>
    <mergeCell ref="BU4:BU5"/>
    <mergeCell ref="BV4:BV5"/>
    <mergeCell ref="A6:A7"/>
    <mergeCell ref="B6:B7"/>
    <mergeCell ref="BT6:BT7"/>
    <mergeCell ref="BU6:BU7"/>
    <mergeCell ref="BV6:BV7"/>
    <mergeCell ref="A8:A9"/>
    <mergeCell ref="B8:B9"/>
    <mergeCell ref="BT8:BT9"/>
    <mergeCell ref="BU8:BU9"/>
    <mergeCell ref="BV8:BV9"/>
    <mergeCell ref="A10:A11"/>
    <mergeCell ref="B10:B11"/>
    <mergeCell ref="BT10:BT11"/>
    <mergeCell ref="BU10:BU11"/>
    <mergeCell ref="BV10:BV11"/>
    <mergeCell ref="A12:A13"/>
    <mergeCell ref="B12:B13"/>
    <mergeCell ref="BT12:BT13"/>
    <mergeCell ref="BU12:BU13"/>
    <mergeCell ref="BV12:BV13"/>
    <mergeCell ref="A14:A15"/>
    <mergeCell ref="B14:B15"/>
    <mergeCell ref="BT14:BT15"/>
    <mergeCell ref="BU14:BU15"/>
    <mergeCell ref="BV14:BV15"/>
    <mergeCell ref="A16:A17"/>
    <mergeCell ref="B16:B17"/>
    <mergeCell ref="BT16:BT17"/>
    <mergeCell ref="BU16:BU17"/>
    <mergeCell ref="BV16:BV17"/>
    <mergeCell ref="A18:A19"/>
    <mergeCell ref="B18:B19"/>
    <mergeCell ref="BT18:BT19"/>
    <mergeCell ref="BU18:BU19"/>
    <mergeCell ref="BV18:BV19"/>
    <mergeCell ref="A20:A21"/>
    <mergeCell ref="B20:B21"/>
    <mergeCell ref="BT20:BT21"/>
    <mergeCell ref="BU20:BU21"/>
    <mergeCell ref="BV20:BV21"/>
    <mergeCell ref="A22:A23"/>
    <mergeCell ref="B22:B23"/>
    <mergeCell ref="BT22:BT23"/>
    <mergeCell ref="BU22:BU23"/>
    <mergeCell ref="BV22:BV23"/>
    <mergeCell ref="A24:A25"/>
    <mergeCell ref="B24:B25"/>
    <mergeCell ref="BT24:BT25"/>
    <mergeCell ref="BU24:BU25"/>
    <mergeCell ref="BV24:BV25"/>
    <mergeCell ref="A26:A27"/>
    <mergeCell ref="B26:B27"/>
    <mergeCell ref="BT26:BT27"/>
    <mergeCell ref="BU26:BU27"/>
    <mergeCell ref="BV26:BV27"/>
    <mergeCell ref="A28:A29"/>
    <mergeCell ref="B28:B29"/>
    <mergeCell ref="BT28:BT29"/>
    <mergeCell ref="BU28:BU29"/>
    <mergeCell ref="BV28:BV29"/>
    <mergeCell ref="A30:A31"/>
    <mergeCell ref="B30:B31"/>
    <mergeCell ref="BT30:BT31"/>
    <mergeCell ref="BU30:BU31"/>
    <mergeCell ref="BV30:BV31"/>
    <mergeCell ref="A32:A33"/>
    <mergeCell ref="B32:B33"/>
    <mergeCell ref="BT32:BT33"/>
    <mergeCell ref="BU32:BU33"/>
    <mergeCell ref="BV32:BV33"/>
    <mergeCell ref="A34:A35"/>
    <mergeCell ref="B34:B35"/>
    <mergeCell ref="BT34:BT35"/>
    <mergeCell ref="BU34:BU35"/>
    <mergeCell ref="BV34:BV35"/>
    <mergeCell ref="A36:A37"/>
    <mergeCell ref="B36:B37"/>
    <mergeCell ref="BT36:BT37"/>
    <mergeCell ref="BU36:BU37"/>
    <mergeCell ref="BV36:BV37"/>
    <mergeCell ref="A38:A39"/>
    <mergeCell ref="B38:B39"/>
    <mergeCell ref="BT38:BT39"/>
    <mergeCell ref="BU38:BU39"/>
    <mergeCell ref="BV38:BV39"/>
    <mergeCell ref="A40:A41"/>
    <mergeCell ref="B40:B41"/>
    <mergeCell ref="BT40:BT41"/>
    <mergeCell ref="BU40:BU41"/>
    <mergeCell ref="BV40:BV41"/>
    <mergeCell ref="A42:A43"/>
    <mergeCell ref="B42:B43"/>
    <mergeCell ref="BT42:BT43"/>
    <mergeCell ref="BU42:BU43"/>
    <mergeCell ref="BV42:BV43"/>
    <mergeCell ref="A44:A45"/>
    <mergeCell ref="B44:B45"/>
    <mergeCell ref="BT44:BT45"/>
    <mergeCell ref="BU44:BU45"/>
    <mergeCell ref="BV44:BV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2"/>
  <sheetViews>
    <sheetView workbookViewId="0"/>
  </sheetViews>
  <sheetFormatPr defaultRowHeight="15" x14ac:dyDescent="0.25"/>
  <cols>
    <col min="1" max="1" style="9" width="12.43357142857143" customWidth="1" bestFit="1"/>
    <col min="2" max="2" style="10" width="12.43357142857143" customWidth="1" bestFit="1"/>
  </cols>
  <sheetData>
    <row x14ac:dyDescent="0.25" r="1" customHeight="1" ht="17.25" customFormat="1" s="1">
      <c r="A1" s="2" t="s">
        <v>0</v>
      </c>
      <c r="B1" s="3">
        <v>13.07</v>
      </c>
    </row>
    <row x14ac:dyDescent="0.25" r="2" customHeight="1" ht="17.25" customFormat="1" s="1">
      <c r="A2" s="2" t="s">
        <v>1</v>
      </c>
      <c r="B2" s="3">
        <v>8.19</v>
      </c>
    </row>
    <row x14ac:dyDescent="0.25" r="3" customHeight="1" ht="17.25" customFormat="1" s="1">
      <c r="A3" s="4" t="s">
        <v>2</v>
      </c>
      <c r="B3" s="5">
        <v>24.39</v>
      </c>
    </row>
    <row x14ac:dyDescent="0.25" r="4" customHeight="1" ht="17.25" customFormat="1" s="1">
      <c r="A4" s="4" t="s">
        <v>3</v>
      </c>
      <c r="B4" s="5">
        <v>23.42</v>
      </c>
    </row>
    <row x14ac:dyDescent="0.25" r="5" customHeight="1" ht="17.25" customFormat="1" s="1">
      <c r="A5" s="4" t="s">
        <v>4</v>
      </c>
      <c r="B5" s="5">
        <v>11.31</v>
      </c>
    </row>
    <row x14ac:dyDescent="0.25" r="6" customHeight="1" ht="17.25" customFormat="1" s="1">
      <c r="A6" s="4" t="s">
        <v>5</v>
      </c>
      <c r="B6" s="5">
        <v>11.93</v>
      </c>
    </row>
    <row x14ac:dyDescent="0.25" r="7" customHeight="1" ht="17.25" customFormat="1" s="1">
      <c r="A7" s="4" t="s">
        <v>6</v>
      </c>
      <c r="B7" s="5">
        <v>10.96</v>
      </c>
    </row>
    <row x14ac:dyDescent="0.25" r="8" customHeight="1" ht="17.25" customFormat="1" s="1">
      <c r="A8" s="4" t="s">
        <v>7</v>
      </c>
      <c r="B8" s="5">
        <v>16.11</v>
      </c>
    </row>
    <row x14ac:dyDescent="0.25" r="9" customHeight="1" ht="17.25" customFormat="1" s="1">
      <c r="A9" s="4" t="s">
        <v>8</v>
      </c>
      <c r="B9" s="5">
        <v>15.45</v>
      </c>
    </row>
    <row x14ac:dyDescent="0.25" r="10" customHeight="1" ht="17.25" customFormat="1" s="1">
      <c r="A10" s="4" t="s">
        <v>9</v>
      </c>
      <c r="B10" s="5">
        <v>5.79</v>
      </c>
    </row>
    <row x14ac:dyDescent="0.25" r="11" customHeight="1" ht="17.25" customFormat="1" s="1">
      <c r="A11" s="6" t="s">
        <v>10</v>
      </c>
      <c r="B11" s="7">
        <v>17.87</v>
      </c>
    </row>
    <row x14ac:dyDescent="0.25" r="12" customHeight="1" ht="17.25" customFormat="1" s="1">
      <c r="A12" s="6" t="s">
        <v>11</v>
      </c>
      <c r="B12" s="7">
        <v>8.1</v>
      </c>
    </row>
    <row x14ac:dyDescent="0.25" r="13" customHeight="1" ht="17.25" customFormat="1" s="1">
      <c r="A13" s="6" t="s">
        <v>12</v>
      </c>
      <c r="B13" s="7">
        <v>16.2</v>
      </c>
    </row>
    <row x14ac:dyDescent="0.25" r="14" customHeight="1" ht="17.25" customFormat="1" s="1">
      <c r="A14" s="2" t="s">
        <v>13</v>
      </c>
      <c r="B14" s="3">
        <v>27.12</v>
      </c>
    </row>
    <row x14ac:dyDescent="0.25" r="15" customHeight="1" ht="17.25" customFormat="1" s="1">
      <c r="A15" s="4" t="s">
        <v>14</v>
      </c>
      <c r="B15" s="5">
        <v>2.68</v>
      </c>
    </row>
    <row x14ac:dyDescent="0.25" r="16" customHeight="1" ht="17.25" customFormat="1" s="1">
      <c r="A16" s="4" t="s">
        <v>15</v>
      </c>
      <c r="B16" s="5">
        <v>8.23</v>
      </c>
    </row>
    <row x14ac:dyDescent="0.25" r="17" customHeight="1" ht="17.25" customFormat="1" s="1">
      <c r="A17" s="6" t="s">
        <v>16</v>
      </c>
      <c r="B17" s="7">
        <v>5.28</v>
      </c>
    </row>
    <row x14ac:dyDescent="0.25" r="18" customHeight="1" ht="17.25" customFormat="1" s="1">
      <c r="A18" s="6" t="s">
        <v>17</v>
      </c>
      <c r="B18" s="7">
        <v>6.29</v>
      </c>
    </row>
    <row x14ac:dyDescent="0.25" r="19" customHeight="1" ht="17.25" customFormat="1" s="1">
      <c r="A19" s="6" t="s">
        <v>18</v>
      </c>
      <c r="B19" s="7">
        <v>28.04</v>
      </c>
    </row>
    <row x14ac:dyDescent="0.25" r="20" customHeight="1" ht="17.25" customFormat="1" s="1">
      <c r="A20" s="2" t="s">
        <v>19</v>
      </c>
      <c r="B20" s="3">
        <v>30.77</v>
      </c>
    </row>
    <row x14ac:dyDescent="0.25" r="21" customHeight="1" ht="17.25" customFormat="1" s="1">
      <c r="A21" s="8"/>
      <c r="B21" s="5"/>
    </row>
    <row x14ac:dyDescent="0.25" r="22" customHeight="1" ht="17.25" customFormat="1" s="1">
      <c r="A22" s="8"/>
      <c r="B22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SCHED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2024-02-08T18:22:02.056Z</dcterms:created>
  <dcterms:modified xsi:type="dcterms:W3CDTF">2024-02-08T18:22:02.056Z</dcterms:modified>
</cp:coreProperties>
</file>