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41DA2E3-2BEA-4BE9-934F-AD79B9E56F46}" xr6:coauthVersionLast="47" xr6:coauthVersionMax="47" xr10:uidLastSave="{00000000-0000-0000-0000-000000000000}"/>
  <bookViews>
    <workbookView xWindow="2235" yWindow="2130" windowWidth="22155" windowHeight="12135" xr2:uid="{00000000-000D-0000-FFFF-FFFF00000000}"/>
  </bookViews>
  <sheets>
    <sheet name="SCHEDULE  " sheetId="12" r:id="rId1"/>
    <sheet name="Sheet1" sheetId="13" r:id="rId2"/>
  </sheets>
  <definedNames>
    <definedName name="_xlnm._FilterDatabase" localSheetId="0" hidden="1">'SCHEDULE  '!#REF!</definedName>
    <definedName name="_xlnm.Print_Area" localSheetId="0">'SCHEDULE  '!$A$1:$BQ$45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1" i="12" l="1"/>
  <c r="BQ21" i="12" s="1"/>
  <c r="BO33" i="12"/>
  <c r="BQ33" i="12" s="1"/>
  <c r="BO27" i="12" l="1"/>
  <c r="BQ27" i="12" s="1"/>
  <c r="BO29" i="12"/>
  <c r="BQ29" i="12" s="1"/>
  <c r="BO31" i="12"/>
  <c r="BQ31" i="12" s="1"/>
  <c r="BP34" i="12" l="1"/>
  <c r="BP35" i="12" s="1"/>
  <c r="BO15" i="12"/>
  <c r="BQ15" i="12" s="1"/>
  <c r="BO17" i="12"/>
  <c r="BQ17" i="12" s="1"/>
  <c r="BO19" i="12"/>
  <c r="BQ19" i="12" s="1"/>
  <c r="BO23" i="12"/>
  <c r="BQ23" i="12" s="1"/>
  <c r="BO25" i="12"/>
  <c r="BQ25" i="12" s="1"/>
  <c r="BO7" i="12"/>
  <c r="BQ7" i="12" s="1"/>
  <c r="BO9" i="12"/>
  <c r="BO11" i="12"/>
  <c r="BO13" i="12"/>
  <c r="BQ11" i="12" l="1"/>
  <c r="BQ13" i="12"/>
  <c r="BQ9" i="12"/>
  <c r="BQ34" i="12" l="1"/>
  <c r="BQ35" i="12" l="1"/>
</calcChain>
</file>

<file path=xl/sharedStrings.xml><?xml version="1.0" encoding="utf-8"?>
<sst xmlns="http://schemas.openxmlformats.org/spreadsheetml/2006/main" count="359" uniqueCount="359">
  <si>
    <t xml:space="preserve">CLIENT : </t>
  </si>
  <si>
    <t>PROJ. :</t>
  </si>
  <si>
    <t>TITLE :</t>
  </si>
  <si>
    <t>IRRIGATION SCHEDULE</t>
  </si>
  <si>
    <t>PERIOD</t>
  </si>
  <si>
    <t>VALVE NO./VALVE FLOW</t>
  </si>
  <si>
    <t>TOTAL GPM</t>
  </si>
  <si>
    <t>RUN TIME</t>
  </si>
  <si>
    <t>TOTAL GPD</t>
  </si>
  <si>
    <t>TOTAL</t>
  </si>
  <si>
    <t>NOTES:</t>
  </si>
  <si>
    <t>A-B06</t>
  </si>
  <si>
    <t>A-B05</t>
  </si>
  <si>
    <t>A-B02</t>
  </si>
  <si>
    <t>A-B03</t>
  </si>
  <si>
    <t>A-B01</t>
  </si>
  <si>
    <t>A-B04</t>
  </si>
  <si>
    <t>A-B33</t>
  </si>
  <si>
    <t>A-B17</t>
  </si>
  <si>
    <t>A-B23</t>
  </si>
  <si>
    <t>A-B30</t>
  </si>
  <si>
    <t>A-B08</t>
  </si>
  <si>
    <t>A-B09</t>
  </si>
  <si>
    <t>A-B19</t>
  </si>
  <si>
    <t>A-B26</t>
  </si>
  <si>
    <t>A-B40</t>
  </si>
  <si>
    <t>A-B20</t>
  </si>
  <si>
    <t>A-B27</t>
  </si>
  <si>
    <t>A-B39</t>
  </si>
  <si>
    <t>A-B21</t>
  </si>
  <si>
    <t>A-B16</t>
  </si>
  <si>
    <t>A-B07</t>
  </si>
  <si>
    <t>A-B13</t>
  </si>
  <si>
    <t>A-B31</t>
  </si>
  <si>
    <t>A-B12</t>
  </si>
  <si>
    <t>A-B22</t>
  </si>
  <si>
    <t>A-B32</t>
  </si>
  <si>
    <t>A-B25</t>
  </si>
  <si>
    <t>A-B14</t>
  </si>
  <si>
    <t>A-B28</t>
  </si>
  <si>
    <t>A-B11</t>
  </si>
  <si>
    <t>A-B24</t>
  </si>
  <si>
    <t>A-B10</t>
  </si>
  <si>
    <t>A-B18</t>
  </si>
  <si>
    <t>A-B29</t>
  </si>
  <si>
    <t>C-R04</t>
  </si>
  <si>
    <t>C-R10</t>
  </si>
  <si>
    <t>C-R09</t>
  </si>
  <si>
    <t>C-R08</t>
  </si>
  <si>
    <t>B-R05</t>
  </si>
  <si>
    <t>B-R06</t>
  </si>
  <si>
    <t>B-R07</t>
  </si>
  <si>
    <t>B-B45</t>
  </si>
  <si>
    <t>B-B46</t>
  </si>
  <si>
    <t>B-B47</t>
  </si>
  <si>
    <t>B-B48</t>
  </si>
  <si>
    <t>B-B49</t>
  </si>
  <si>
    <t>B-B50</t>
  </si>
  <si>
    <t>B-B51</t>
  </si>
  <si>
    <t>B-B52</t>
  </si>
  <si>
    <t>B-B53</t>
  </si>
  <si>
    <t>B-B54</t>
  </si>
  <si>
    <t>B-B55</t>
  </si>
  <si>
    <t>B-B56</t>
  </si>
  <si>
    <t>B-B57</t>
  </si>
  <si>
    <t>B-B58</t>
  </si>
  <si>
    <t>B-B59</t>
  </si>
  <si>
    <t>B-B60</t>
  </si>
  <si>
    <t>B-B61</t>
  </si>
  <si>
    <t>B-B62</t>
  </si>
  <si>
    <t>B-B63</t>
  </si>
  <si>
    <t>B-B64</t>
  </si>
  <si>
    <t>B-B65</t>
  </si>
  <si>
    <t>B-B66</t>
  </si>
  <si>
    <t>B-B67</t>
  </si>
  <si>
    <t>B-B68</t>
  </si>
  <si>
    <t>B-B69</t>
  </si>
  <si>
    <t>B-B70</t>
  </si>
  <si>
    <t>B-B71</t>
  </si>
  <si>
    <t>B-B74</t>
  </si>
  <si>
    <t>C-B101</t>
  </si>
  <si>
    <t>C-B100</t>
  </si>
  <si>
    <t>C-B99</t>
  </si>
  <si>
    <t>C-B98</t>
  </si>
  <si>
    <t>C-B97</t>
  </si>
  <si>
    <t>C-B96</t>
  </si>
  <si>
    <t>C-B95</t>
  </si>
  <si>
    <t>C-B94</t>
  </si>
  <si>
    <t>C-B93</t>
  </si>
  <si>
    <t>C-B92</t>
  </si>
  <si>
    <t>C-B91</t>
  </si>
  <si>
    <t>C-B90</t>
  </si>
  <si>
    <t>C-B87</t>
  </si>
  <si>
    <t>C-B86</t>
  </si>
  <si>
    <t>C-B85</t>
  </si>
  <si>
    <t>C-B84</t>
  </si>
  <si>
    <t>C-B83</t>
  </si>
  <si>
    <t>C-B82</t>
  </si>
  <si>
    <t>C-B81</t>
  </si>
  <si>
    <t>C-B80</t>
  </si>
  <si>
    <t>D-B134</t>
  </si>
  <si>
    <t>D-B129</t>
  </si>
  <si>
    <t>D-B128</t>
  </si>
  <si>
    <t>D-B127</t>
  </si>
  <si>
    <t>D-B126</t>
  </si>
  <si>
    <t>D-B125</t>
  </si>
  <si>
    <t>D-B119</t>
  </si>
  <si>
    <t>D-B118</t>
  </si>
  <si>
    <t>D-B114</t>
  </si>
  <si>
    <t>D-B113</t>
  </si>
  <si>
    <t>D-B112</t>
  </si>
  <si>
    <t>D-B111</t>
  </si>
  <si>
    <t>D-B110</t>
  </si>
  <si>
    <t>D-B109</t>
  </si>
  <si>
    <t>D-B108</t>
  </si>
  <si>
    <t>D-B107</t>
  </si>
  <si>
    <t>D-MD95</t>
  </si>
  <si>
    <t>D-MD94</t>
  </si>
  <si>
    <t>D-MD93</t>
  </si>
  <si>
    <t>D-MD90</t>
  </si>
  <si>
    <t>D-B135</t>
  </si>
  <si>
    <t>CONTROLLER A</t>
  </si>
  <si>
    <t>CONTROLLER B</t>
  </si>
  <si>
    <t>CONTROLLER C</t>
  </si>
  <si>
    <t>CONTROLLER D</t>
  </si>
  <si>
    <t>Tank 1 - City Park</t>
  </si>
  <si>
    <t>B-HD134</t>
  </si>
  <si>
    <t>CONTROLLER E</t>
  </si>
  <si>
    <t>E-B139</t>
  </si>
  <si>
    <t>E-B145</t>
  </si>
  <si>
    <t>E-B144</t>
  </si>
  <si>
    <t>E-B143</t>
  </si>
  <si>
    <t>E-B142</t>
  </si>
  <si>
    <t>E-B141</t>
  </si>
  <si>
    <t>E-B140</t>
  </si>
  <si>
    <t>1. Period 1 is MP Rotator circuits ,and will  Run for (50) min per Period</t>
  </si>
  <si>
    <t>8. Run time indicated for plants at maturity.At every stage of plant needs adjustment.</t>
  </si>
  <si>
    <t>E-R03</t>
  </si>
  <si>
    <t>E-R02</t>
  </si>
  <si>
    <t>C-B75</t>
  </si>
  <si>
    <t>B-B41</t>
  </si>
  <si>
    <t>E-B155</t>
  </si>
  <si>
    <t>B-B43</t>
  </si>
  <si>
    <t>E-B138</t>
  </si>
  <si>
    <t>C-B79</t>
  </si>
  <si>
    <t>A-B34</t>
  </si>
  <si>
    <t>A-B38</t>
  </si>
  <si>
    <t>C-B76</t>
  </si>
  <si>
    <t>C-B77</t>
  </si>
  <si>
    <t>B-B72</t>
  </si>
  <si>
    <t>B-B44</t>
  </si>
  <si>
    <t>D-B123</t>
  </si>
  <si>
    <t>D-B120</t>
  </si>
  <si>
    <t>C-B89</t>
  </si>
  <si>
    <t>A-B15</t>
  </si>
  <si>
    <t>D-B124</t>
  </si>
  <si>
    <t>B-B42</t>
  </si>
  <si>
    <t>C-B102</t>
  </si>
  <si>
    <t>A-B37</t>
  </si>
  <si>
    <t>C-B105</t>
  </si>
  <si>
    <t>C-B78</t>
  </si>
  <si>
    <t>E-B137</t>
  </si>
  <si>
    <t>D-B122</t>
  </si>
  <si>
    <t>A-B35</t>
  </si>
  <si>
    <t>D-B133</t>
  </si>
  <si>
    <t>D-B115</t>
  </si>
  <si>
    <t>D-B131</t>
  </si>
  <si>
    <t>E-B136</t>
  </si>
  <si>
    <t>B-B73</t>
  </si>
  <si>
    <t>C-B106</t>
  </si>
  <si>
    <t>C-B104</t>
  </si>
  <si>
    <t>D-B117</t>
  </si>
  <si>
    <t>C-B103</t>
  </si>
  <si>
    <t>A-B36</t>
  </si>
  <si>
    <t>E-B157</t>
  </si>
  <si>
    <t>D-B121</t>
  </si>
  <si>
    <t>D-B116</t>
  </si>
  <si>
    <t>E-B158</t>
  </si>
  <si>
    <t>D-B132</t>
  </si>
  <si>
    <t>C-B88</t>
  </si>
  <si>
    <t>D-B130</t>
  </si>
  <si>
    <t>E-B156</t>
  </si>
  <si>
    <t>3. Period 8 is high water requirment Drip circuits ,and will  Run for (32) min per Period</t>
  </si>
  <si>
    <t>2. Period 2 to 7 are bubbler circuits ,and will  Run for (22) min per Period</t>
  </si>
  <si>
    <t>C-HD113</t>
  </si>
  <si>
    <t>B-HD135</t>
  </si>
  <si>
    <t>D-HD80</t>
  </si>
  <si>
    <t>C-HD114</t>
  </si>
  <si>
    <t>D-HD108</t>
  </si>
  <si>
    <t>E-HD77</t>
  </si>
  <si>
    <t>E-HD158</t>
  </si>
  <si>
    <t>E-HD06</t>
  </si>
  <si>
    <t>C-HD102</t>
  </si>
  <si>
    <t>E-HD68</t>
  </si>
  <si>
    <t>B-HD150</t>
  </si>
  <si>
    <t>E-HD78</t>
  </si>
  <si>
    <t>E-HD66</t>
  </si>
  <si>
    <t>E-HD62</t>
  </si>
  <si>
    <t>E-HD73</t>
  </si>
  <si>
    <t>E-HD67</t>
  </si>
  <si>
    <t>E-HD65</t>
  </si>
  <si>
    <t>E-HD61</t>
  </si>
  <si>
    <t>E-HD74</t>
  </si>
  <si>
    <t>E-HD159</t>
  </si>
  <si>
    <t>B-HD152</t>
  </si>
  <si>
    <t>E-HD154</t>
  </si>
  <si>
    <t>E-HD64</t>
  </si>
  <si>
    <t>B-HD137</t>
  </si>
  <si>
    <t>E-HD72</t>
  </si>
  <si>
    <t>E-HD70</t>
  </si>
  <si>
    <t>E-HD63</t>
  </si>
  <si>
    <t>C-HD103</t>
  </si>
  <si>
    <t>C-HD112</t>
  </si>
  <si>
    <t>E-HD71</t>
  </si>
  <si>
    <t>B-HD149</t>
  </si>
  <si>
    <t>E-HD76</t>
  </si>
  <si>
    <t>E-HD155</t>
  </si>
  <si>
    <t>E-MD81</t>
  </si>
  <si>
    <t>E-HD75</t>
  </si>
  <si>
    <t>C-HD101</t>
  </si>
  <si>
    <t>E-HD79</t>
  </si>
  <si>
    <t>E-HD69</t>
  </si>
  <si>
    <t>E-HD157</t>
  </si>
  <si>
    <t>E-HD156</t>
  </si>
  <si>
    <t>D-MD107</t>
  </si>
  <si>
    <t>C-MD104</t>
  </si>
  <si>
    <t>A-MD37</t>
  </si>
  <si>
    <t>D-MD85</t>
  </si>
  <si>
    <t>D-MD123</t>
  </si>
  <si>
    <t>B-MD148</t>
  </si>
  <si>
    <t>D-MD89</t>
  </si>
  <si>
    <t>D-MD01</t>
  </si>
  <si>
    <t>C-MD117</t>
  </si>
  <si>
    <t>A-MD18</t>
  </si>
  <si>
    <t>C-MD08</t>
  </si>
  <si>
    <t>C-MD100</t>
  </si>
  <si>
    <t>D-MD115</t>
  </si>
  <si>
    <t>D-MD110</t>
  </si>
  <si>
    <t>D-MD88</t>
  </si>
  <si>
    <t>A-MD22</t>
  </si>
  <si>
    <t>D-MD121</t>
  </si>
  <si>
    <t>A-MD24</t>
  </si>
  <si>
    <t>D-MD120</t>
  </si>
  <si>
    <t>B-MD45</t>
  </si>
  <si>
    <t>A-MD27</t>
  </si>
  <si>
    <t>A-MD30</t>
  </si>
  <si>
    <t>B-MD43</t>
  </si>
  <si>
    <t>C-MD97</t>
  </si>
  <si>
    <t>A-MD153</t>
  </si>
  <si>
    <t>C-MD98</t>
  </si>
  <si>
    <t>A-MD29</t>
  </si>
  <si>
    <t>B-MD138</t>
  </si>
  <si>
    <t>A-MD34</t>
  </si>
  <si>
    <t>A-MD19</t>
  </si>
  <si>
    <t>A-MD21</t>
  </si>
  <si>
    <t>B-MD41</t>
  </si>
  <si>
    <t>B-MD128</t>
  </si>
  <si>
    <t>A-MD39</t>
  </si>
  <si>
    <t>B-MD144</t>
  </si>
  <si>
    <t>A-MD13</t>
  </si>
  <si>
    <t>C-MD05</t>
  </si>
  <si>
    <t>B-MD49</t>
  </si>
  <si>
    <t>D-MD118</t>
  </si>
  <si>
    <t>A-MD12</t>
  </si>
  <si>
    <t>D-MD125</t>
  </si>
  <si>
    <t>A-MD33</t>
  </si>
  <si>
    <t>A-MD20</t>
  </si>
  <si>
    <t>A-MD11</t>
  </si>
  <si>
    <t>A-MD141</t>
  </si>
  <si>
    <t>C-MD105</t>
  </si>
  <si>
    <t>C-MD109</t>
  </si>
  <si>
    <t>D-MD122</t>
  </si>
  <si>
    <t>A-MD16</t>
  </si>
  <si>
    <t>C-MD09</t>
  </si>
  <si>
    <t>B-MD132</t>
  </si>
  <si>
    <t>B-MD40</t>
  </si>
  <si>
    <t>B-MD48</t>
  </si>
  <si>
    <t>B-MD133</t>
  </si>
  <si>
    <t>C-MD07</t>
  </si>
  <si>
    <t>C-MD04</t>
  </si>
  <si>
    <t>A-MD35</t>
  </si>
  <si>
    <t>B-MD143</t>
  </si>
  <si>
    <t>D-MD92</t>
  </si>
  <si>
    <t>B-MD52</t>
  </si>
  <si>
    <t>B-MD139</t>
  </si>
  <si>
    <t>B-MD136</t>
  </si>
  <si>
    <t>D-MD83</t>
  </si>
  <si>
    <t>A-MD26</t>
  </si>
  <si>
    <t>B-MD130</t>
  </si>
  <si>
    <t>C-MD116</t>
  </si>
  <si>
    <t>A-MD17</t>
  </si>
  <si>
    <t>B-MD51</t>
  </si>
  <si>
    <t>D-MD124</t>
  </si>
  <si>
    <t>B-MD42</t>
  </si>
  <si>
    <t>B-MD146</t>
  </si>
  <si>
    <t>C-MD111</t>
  </si>
  <si>
    <t>B-MD147</t>
  </si>
  <si>
    <t>B-MD44</t>
  </si>
  <si>
    <t>D-MD87</t>
  </si>
  <si>
    <t>A-MD32</t>
  </si>
  <si>
    <t>B-MD53</t>
  </si>
  <si>
    <t>A-MD10</t>
  </si>
  <si>
    <t>A-MD25</t>
  </si>
  <si>
    <t>C-MD46</t>
  </si>
  <si>
    <t>A-MD14</t>
  </si>
  <si>
    <t>D-MD86</t>
  </si>
  <si>
    <t>D-MD126</t>
  </si>
  <si>
    <t>D-MD84</t>
  </si>
  <si>
    <t>B-MD47</t>
  </si>
  <si>
    <t>A-MD15</t>
  </si>
  <si>
    <t>C-MD02</t>
  </si>
  <si>
    <t>B-MD131</t>
  </si>
  <si>
    <t>B-MD142</t>
  </si>
  <si>
    <t>B-MD50</t>
  </si>
  <si>
    <t>A-MD28</t>
  </si>
  <si>
    <t>C-MD03</t>
  </si>
  <si>
    <t>A-MD31</t>
  </si>
  <si>
    <t>D-MD127</t>
  </si>
  <si>
    <t>A-MD36</t>
  </si>
  <si>
    <t>C-MD106</t>
  </si>
  <si>
    <t>B-MD140</t>
  </si>
  <si>
    <t>D-MD91</t>
  </si>
  <si>
    <t>D-MD82</t>
  </si>
  <si>
    <t>B-MD129</t>
  </si>
  <si>
    <t>A-MD23</t>
  </si>
  <si>
    <t>D-MD119</t>
  </si>
  <si>
    <t>C-MD06</t>
  </si>
  <si>
    <t>A-MD38</t>
  </si>
  <si>
    <t>B-MD145</t>
  </si>
  <si>
    <t>C-MD96</t>
  </si>
  <si>
    <t>C-MD99</t>
  </si>
  <si>
    <t>4. Period 10 to 13 are medium water requirment Drip circuits ,and will  Run for (32) min per Period</t>
  </si>
  <si>
    <t>5. Period 14 is low water requirment Drip circuits ,and will  Run for (32) min per Period</t>
  </si>
  <si>
    <t>6.Total irrigation time per cycle is 6 hours &amp; 46 minutes.</t>
  </si>
  <si>
    <t>7.Total consumption of water per irrigation cycle 1683.16 cubic meters.</t>
  </si>
  <si>
    <t>F-B152</t>
  </si>
  <si>
    <t>F-B151</t>
  </si>
  <si>
    <t>F-B150</t>
  </si>
  <si>
    <t>F-B149</t>
  </si>
  <si>
    <t>F-B148</t>
  </si>
  <si>
    <t>F-B147</t>
  </si>
  <si>
    <t>F-B146</t>
  </si>
  <si>
    <t>F-B154</t>
  </si>
  <si>
    <t>F-B153</t>
  </si>
  <si>
    <t>F-HD60</t>
  </si>
  <si>
    <t>F-HD59</t>
  </si>
  <si>
    <t>F-LD58</t>
  </si>
  <si>
    <t>F-LD57</t>
  </si>
  <si>
    <t>F-LD56</t>
  </si>
  <si>
    <t>F-LD55</t>
  </si>
  <si>
    <t>F-LD54</t>
  </si>
  <si>
    <t>CONTROLLER F</t>
  </si>
  <si>
    <t>E-R14</t>
  </si>
  <si>
    <t>E-R17</t>
  </si>
  <si>
    <t>E-R15</t>
  </si>
  <si>
    <t>E-R13</t>
  </si>
  <si>
    <t>E-R12</t>
  </si>
  <si>
    <t>E-R11</t>
  </si>
  <si>
    <t>B-R16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</si>
</sst>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2" fontId="7" fillId="2" borderId="0" xfId="0" applyNumberFormat="1" applyFont="1" applyFill="1" applyAlignment="1">
      <alignment horizontal="left"/>
    </xf>
    <xf numFmtId="0" fontId="2" fillId="2" borderId="1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7" fillId="2" borderId="0" xfId="0" applyNumberFormat="1" applyFont="1" applyFill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" fontId="3" fillId="3" borderId="9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" fontId="3" fillId="4" borderId="2" xfId="0" applyNumberFormat="1" applyFont="1" applyFill="1" applyBorder="1" applyAlignment="1">
      <alignment horizontal="center" vertical="center"/>
    </xf>
    <xf numFmtId="4" fontId="3" fillId="4" borderId="3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4" fontId="3" fillId="4" borderId="6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3" borderId="28" xfId="0" applyNumberFormat="1" applyFont="1" applyFill="1" applyBorder="1" applyAlignment="1">
      <alignment horizontal="center" vertical="center"/>
    </xf>
    <xf numFmtId="4" fontId="3" fillId="3" borderId="29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2" fontId="5" fillId="4" borderId="20" xfId="0" quotePrefix="1" applyNumberFormat="1" applyFont="1" applyFill="1" applyBorder="1" applyAlignment="1">
      <alignment horizontal="center" vertical="center"/>
    </xf>
    <xf numFmtId="2" fontId="5" fillId="4" borderId="21" xfId="0" quotePrefix="1" applyNumberFormat="1" applyFont="1" applyFill="1" applyBorder="1" applyAlignment="1">
      <alignment horizontal="center" vertical="center"/>
    </xf>
    <xf numFmtId="2" fontId="5" fillId="4" borderId="22" xfId="0" quotePrefix="1" applyNumberFormat="1" applyFont="1" applyFill="1" applyBorder="1" applyAlignment="1">
      <alignment horizontal="center" vertical="center"/>
    </xf>
    <xf numFmtId="2" fontId="5" fillId="4" borderId="32" xfId="0" quotePrefix="1" applyNumberFormat="1" applyFont="1" applyFill="1" applyBorder="1" applyAlignment="1">
      <alignment horizontal="center" vertical="center"/>
    </xf>
    <xf numFmtId="2" fontId="5" fillId="4" borderId="23" xfId="0" quotePrefix="1" applyNumberFormat="1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2" fontId="5" fillId="5" borderId="36" xfId="0" quotePrefix="1" applyNumberFormat="1" applyFont="1" applyFill="1" applyBorder="1" applyAlignment="1">
      <alignment horizontal="center" vertical="center"/>
    </xf>
    <xf numFmtId="2" fontId="5" fillId="5" borderId="37" xfId="0" quotePrefix="1" applyNumberFormat="1" applyFont="1" applyFill="1" applyBorder="1" applyAlignment="1">
      <alignment horizontal="center" vertical="center"/>
    </xf>
    <xf numFmtId="2" fontId="5" fillId="5" borderId="38" xfId="0" quotePrefix="1" applyNumberFormat="1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2" fontId="5" fillId="6" borderId="36" xfId="0" quotePrefix="1" applyNumberFormat="1" applyFont="1" applyFill="1" applyBorder="1" applyAlignment="1">
      <alignment horizontal="center" vertical="center"/>
    </xf>
    <xf numFmtId="2" fontId="5" fillId="6" borderId="37" xfId="0" quotePrefix="1" applyNumberFormat="1" applyFont="1" applyFill="1" applyBorder="1" applyAlignment="1">
      <alignment horizontal="center" vertical="center"/>
    </xf>
    <xf numFmtId="2" fontId="5" fillId="6" borderId="38" xfId="0" quotePrefix="1" applyNumberFormat="1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horizontal="center" vertical="center"/>
    </xf>
    <xf numFmtId="0" fontId="9" fillId="6" borderId="38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2" fontId="5" fillId="6" borderId="43" xfId="0" quotePrefix="1" applyNumberFormat="1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2" fontId="5" fillId="7" borderId="20" xfId="0" quotePrefix="1" applyNumberFormat="1" applyFont="1" applyFill="1" applyBorder="1" applyAlignment="1">
      <alignment horizontal="center" vertical="center"/>
    </xf>
    <xf numFmtId="2" fontId="5" fillId="7" borderId="21" xfId="0" quotePrefix="1" applyNumberFormat="1" applyFont="1" applyFill="1" applyBorder="1" applyAlignment="1">
      <alignment horizontal="center" vertical="center"/>
    </xf>
    <xf numFmtId="2" fontId="5" fillId="7" borderId="22" xfId="0" quotePrefix="1" applyNumberFormat="1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2" fontId="5" fillId="7" borderId="39" xfId="0" quotePrefix="1" applyNumberFormat="1" applyFont="1" applyFill="1" applyBorder="1" applyAlignment="1">
      <alignment horizontal="center" vertical="center"/>
    </xf>
    <xf numFmtId="2" fontId="5" fillId="7" borderId="40" xfId="0" quotePrefix="1" applyNumberFormat="1" applyFont="1" applyFill="1" applyBorder="1" applyAlignment="1">
      <alignment horizontal="center" vertical="center"/>
    </xf>
    <xf numFmtId="2" fontId="5" fillId="7" borderId="41" xfId="0" quotePrefix="1" applyNumberFormat="1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2" fontId="5" fillId="5" borderId="45" xfId="0" quotePrefix="1" applyNumberFormat="1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2" fontId="5" fillId="6" borderId="45" xfId="0" quotePrefix="1" applyNumberFormat="1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2" fontId="5" fillId="7" borderId="46" xfId="0" quotePrefix="1" applyNumberFormat="1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2" fontId="5" fillId="8" borderId="39" xfId="0" quotePrefix="1" applyNumberFormat="1" applyFont="1" applyFill="1" applyBorder="1" applyAlignment="1">
      <alignment horizontal="center" vertical="center"/>
    </xf>
    <xf numFmtId="2" fontId="5" fillId="8" borderId="40" xfId="0" quotePrefix="1" applyNumberFormat="1" applyFont="1" applyFill="1" applyBorder="1" applyAlignment="1">
      <alignment horizontal="center" vertical="center"/>
    </xf>
    <xf numFmtId="2" fontId="5" fillId="8" borderId="46" xfId="0" quotePrefix="1" applyNumberFormat="1" applyFont="1" applyFill="1" applyBorder="1" applyAlignment="1">
      <alignment horizontal="center" vertical="center"/>
    </xf>
    <xf numFmtId="2" fontId="5" fillId="8" borderId="41" xfId="0" quotePrefix="1" applyNumberFormat="1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4" fontId="2" fillId="2" borderId="18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9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11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190501</xdr:colOff>
      <xdr:row>0</xdr:row>
      <xdr:rowOff>285750</xdr:rowOff>
    </xdr:from>
    <xdr:to>
      <xdr:col>68</xdr:col>
      <xdr:colOff>655785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9BE2902-009E-495B-9E7F-2FB2BDC73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6" y="285750"/>
          <a:ext cx="1760684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2"/>
  <sheetViews>
    <sheetView tabSelected="1" view="pageBreakPreview" zoomScale="90" zoomScaleNormal="100" zoomScaleSheetLayoutView="90" workbookViewId="0">
      <selection activeCell="BF15" sqref="BF15"/>
    </sheetView>
  </sheetViews>
  <sheetFormatPr defaultRowHeight="15" customHeight="1" x14ac:dyDescent="0.2"/>
  <cols>
    <col min="1" max="1" width="9" customWidth="1"/>
    <col min="2" max="66" width="10.7109375" customWidth="1"/>
    <col min="67" max="67" width="8.85546875" customWidth="1"/>
    <col min="68" max="68" width="10.5703125" customWidth="1"/>
    <col min="69" max="69" width="12.28515625" customWidth="1"/>
  </cols>
  <sheetData>
    <row r="1" spans="1:71" ht="24.95" customHeight="1" thickBot="1" x14ac:dyDescent="0.25">
      <c r="A1" s="28" t="s">
        <v>0</v>
      </c>
      <c r="B1" s="127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9"/>
      <c r="BP1" s="18"/>
      <c r="BQ1" s="22"/>
      <c r="BR1" s="2"/>
    </row>
    <row r="2" spans="1:71" ht="24.95" customHeight="1" thickBot="1" x14ac:dyDescent="0.25">
      <c r="A2" s="28" t="s">
        <v>1</v>
      </c>
      <c r="B2" s="127" t="s">
        <v>125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20"/>
      <c r="BP2" s="15"/>
      <c r="BQ2" s="23"/>
      <c r="BR2" s="2"/>
    </row>
    <row r="3" spans="1:71" ht="24.95" customHeight="1" thickBot="1" x14ac:dyDescent="0.25">
      <c r="A3" s="28" t="s">
        <v>2</v>
      </c>
      <c r="B3" s="127" t="s">
        <v>3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21"/>
      <c r="BP3" s="16"/>
      <c r="BQ3" s="23"/>
      <c r="BR3" s="2"/>
    </row>
    <row r="4" spans="1:71" ht="24.95" customHeight="1" thickBot="1" x14ac:dyDescent="0.25">
      <c r="A4" s="121" t="s">
        <v>4</v>
      </c>
      <c r="B4" s="129" t="s">
        <v>5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17" t="s">
        <v>6</v>
      </c>
      <c r="BP4" s="119" t="s">
        <v>7</v>
      </c>
      <c r="BQ4" s="117" t="s">
        <v>8</v>
      </c>
      <c r="BR4" s="5"/>
    </row>
    <row r="5" spans="1:71" ht="24.95" customHeight="1" thickBot="1" x14ac:dyDescent="0.25">
      <c r="A5" s="122"/>
      <c r="B5" s="125" t="s">
        <v>121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31"/>
      <c r="O5" s="126" t="s">
        <v>122</v>
      </c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5" t="s">
        <v>123</v>
      </c>
      <c r="AF5" s="126"/>
      <c r="AG5" s="126"/>
      <c r="AH5" s="126"/>
      <c r="AI5" s="126"/>
      <c r="AJ5" s="126"/>
      <c r="AK5" s="131"/>
      <c r="AL5" s="125" t="s">
        <v>124</v>
      </c>
      <c r="AM5" s="126"/>
      <c r="AN5" s="126"/>
      <c r="AO5" s="126"/>
      <c r="AP5" s="126"/>
      <c r="AQ5" s="126"/>
      <c r="AR5" s="126"/>
      <c r="AS5" s="126"/>
      <c r="AT5" s="126"/>
      <c r="AU5" s="126"/>
      <c r="AV5" s="125" t="s">
        <v>127</v>
      </c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5" t="s">
        <v>351</v>
      </c>
      <c r="BK5" s="126"/>
      <c r="BL5" s="126"/>
      <c r="BM5" s="126"/>
      <c r="BN5" s="126"/>
      <c r="BO5" s="118"/>
      <c r="BP5" s="120"/>
      <c r="BQ5" s="118"/>
      <c r="BR5" s="5"/>
    </row>
    <row r="6" spans="1:71" s="30" customFormat="1" ht="20.100000000000001" customHeight="1" x14ac:dyDescent="0.2">
      <c r="A6" s="123">
        <v>1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0" t="s">
        <v>358</v>
      </c>
      <c r="P6" s="41" t="s">
        <v>51</v>
      </c>
      <c r="Q6" s="41" t="s">
        <v>50</v>
      </c>
      <c r="R6" s="41" t="s">
        <v>49</v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0" t="s">
        <v>46</v>
      </c>
      <c r="AF6" s="41" t="s">
        <v>47</v>
      </c>
      <c r="AG6" s="41" t="s">
        <v>48</v>
      </c>
      <c r="AH6" s="41" t="s">
        <v>45</v>
      </c>
      <c r="AI6" s="41"/>
      <c r="AJ6" s="41"/>
      <c r="AK6" s="41"/>
      <c r="AL6" s="40"/>
      <c r="AM6" s="41"/>
      <c r="AN6" s="41"/>
      <c r="AO6" s="41"/>
      <c r="AP6" s="41"/>
      <c r="AQ6" s="41"/>
      <c r="AR6" s="41"/>
      <c r="AS6" s="41"/>
      <c r="AT6" s="41"/>
      <c r="AU6" s="42"/>
      <c r="AV6" s="43" t="s">
        <v>352</v>
      </c>
      <c r="AW6" s="41" t="s">
        <v>137</v>
      </c>
      <c r="AX6" s="41" t="s">
        <v>353</v>
      </c>
      <c r="AY6" s="41" t="s">
        <v>354</v>
      </c>
      <c r="AZ6" s="41" t="s">
        <v>355</v>
      </c>
      <c r="BA6" s="41" t="s">
        <v>138</v>
      </c>
      <c r="BB6" s="41" t="s">
        <v>356</v>
      </c>
      <c r="BC6" s="41" t="s">
        <v>357</v>
      </c>
      <c r="BD6" s="41"/>
      <c r="BE6" s="44"/>
      <c r="BF6" s="44"/>
      <c r="BG6" s="44"/>
      <c r="BH6" s="44"/>
      <c r="BI6" s="42"/>
      <c r="BJ6" s="43"/>
      <c r="BK6" s="44"/>
      <c r="BL6" s="44"/>
      <c r="BM6" s="44"/>
      <c r="BN6" s="44"/>
      <c r="BO6" s="37"/>
      <c r="BP6" s="29"/>
      <c r="BQ6" s="29"/>
      <c r="BR6" s="31"/>
      <c r="BS6" s="32"/>
    </row>
    <row r="7" spans="1:71" s="30" customFormat="1" ht="19.5" customHeight="1" thickBot="1" x14ac:dyDescent="0.25">
      <c r="A7" s="124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5">
        <v>33.99</v>
      </c>
      <c r="P7" s="46">
        <v>30.99</v>
      </c>
      <c r="Q7" s="46">
        <v>22.27</v>
      </c>
      <c r="R7" s="46">
        <v>37.81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5">
        <v>61.19</v>
      </c>
      <c r="AF7" s="46">
        <v>45.08</v>
      </c>
      <c r="AG7" s="46">
        <v>26.72</v>
      </c>
      <c r="AH7" s="46">
        <v>10.99</v>
      </c>
      <c r="AI7" s="46"/>
      <c r="AJ7" s="46"/>
      <c r="AK7" s="46"/>
      <c r="AL7" s="45"/>
      <c r="AM7" s="46"/>
      <c r="AN7" s="46"/>
      <c r="AO7" s="46"/>
      <c r="AP7" s="46"/>
      <c r="AQ7" s="46"/>
      <c r="AR7" s="46"/>
      <c r="AS7" s="46"/>
      <c r="AT7" s="46"/>
      <c r="AU7" s="47"/>
      <c r="AV7" s="48">
        <v>8.58</v>
      </c>
      <c r="AW7" s="46">
        <v>13.91</v>
      </c>
      <c r="AX7" s="46">
        <v>24.39</v>
      </c>
      <c r="AY7" s="46">
        <v>20.239999999999998</v>
      </c>
      <c r="AZ7" s="46">
        <v>16.16</v>
      </c>
      <c r="BA7" s="46">
        <v>34.380000000000003</v>
      </c>
      <c r="BB7" s="46">
        <v>16.309999999999999</v>
      </c>
      <c r="BC7" s="46">
        <v>64.3</v>
      </c>
      <c r="BD7" s="46"/>
      <c r="BE7" s="49"/>
      <c r="BF7" s="49"/>
      <c r="BG7" s="49"/>
      <c r="BH7" s="49"/>
      <c r="BI7" s="47"/>
      <c r="BJ7" s="48"/>
      <c r="BK7" s="49"/>
      <c r="BL7" s="49"/>
      <c r="BM7" s="49"/>
      <c r="BN7" s="49"/>
      <c r="BO7" s="38">
        <f>SUM(B7:BN7)</f>
        <v>467.31</v>
      </c>
      <c r="BP7" s="39">
        <v>50</v>
      </c>
      <c r="BQ7" s="39">
        <f>BO7*BP7</f>
        <v>23365.5</v>
      </c>
      <c r="BR7" s="31"/>
      <c r="BS7" s="32"/>
    </row>
    <row r="8" spans="1:71" s="30" customFormat="1" ht="20.100000000000001" customHeight="1" x14ac:dyDescent="0.2">
      <c r="A8" s="109">
        <v>2</v>
      </c>
      <c r="B8" s="50" t="s">
        <v>13</v>
      </c>
      <c r="C8" s="51" t="s">
        <v>21</v>
      </c>
      <c r="D8" s="51" t="s">
        <v>38</v>
      </c>
      <c r="E8" s="51" t="s">
        <v>35</v>
      </c>
      <c r="F8" s="51" t="s">
        <v>41</v>
      </c>
      <c r="G8" s="51" t="s">
        <v>27</v>
      </c>
      <c r="H8" s="51" t="s">
        <v>36</v>
      </c>
      <c r="I8" s="51" t="s">
        <v>145</v>
      </c>
      <c r="J8" s="86" t="s">
        <v>146</v>
      </c>
      <c r="K8" s="86"/>
      <c r="L8" s="86"/>
      <c r="M8" s="86"/>
      <c r="N8" s="52"/>
      <c r="O8" s="50" t="s">
        <v>140</v>
      </c>
      <c r="P8" s="51" t="s">
        <v>142</v>
      </c>
      <c r="Q8" s="51" t="s">
        <v>56</v>
      </c>
      <c r="R8" s="51" t="s">
        <v>57</v>
      </c>
      <c r="S8" s="51" t="s">
        <v>60</v>
      </c>
      <c r="T8" s="51" t="s">
        <v>66</v>
      </c>
      <c r="U8" s="51" t="s">
        <v>73</v>
      </c>
      <c r="V8" s="51"/>
      <c r="W8" s="51"/>
      <c r="X8" s="51"/>
      <c r="Y8" s="51"/>
      <c r="Z8" s="51"/>
      <c r="AA8" s="51"/>
      <c r="AB8" s="51"/>
      <c r="AC8" s="51"/>
      <c r="AD8" s="52"/>
      <c r="AE8" s="50" t="s">
        <v>139</v>
      </c>
      <c r="AF8" s="51" t="s">
        <v>147</v>
      </c>
      <c r="AG8" s="51" t="s">
        <v>144</v>
      </c>
      <c r="AH8" s="51" t="s">
        <v>96</v>
      </c>
      <c r="AI8" s="51" t="s">
        <v>84</v>
      </c>
      <c r="AJ8" s="51"/>
      <c r="AK8" s="52"/>
      <c r="AL8" s="50" t="s">
        <v>100</v>
      </c>
      <c r="AM8" s="51"/>
      <c r="AN8" s="51"/>
      <c r="AO8" s="51"/>
      <c r="AP8" s="51"/>
      <c r="AQ8" s="51"/>
      <c r="AR8" s="51"/>
      <c r="AS8" s="51"/>
      <c r="AT8" s="51"/>
      <c r="AU8" s="52"/>
      <c r="AV8" s="50" t="s">
        <v>143</v>
      </c>
      <c r="AW8" s="51" t="s">
        <v>141</v>
      </c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50" t="s">
        <v>340</v>
      </c>
      <c r="BK8" s="86" t="s">
        <v>343</v>
      </c>
      <c r="BL8" s="86"/>
      <c r="BM8" s="86"/>
      <c r="BN8" s="86"/>
      <c r="BO8" s="37"/>
      <c r="BP8" s="29"/>
      <c r="BQ8" s="29"/>
      <c r="BR8" s="31"/>
      <c r="BS8" s="32"/>
    </row>
    <row r="9" spans="1:71" s="30" customFormat="1" ht="19.5" customHeight="1" thickBot="1" x14ac:dyDescent="0.25">
      <c r="A9" s="110"/>
      <c r="B9" s="53">
        <v>65</v>
      </c>
      <c r="C9" s="54">
        <v>64.75</v>
      </c>
      <c r="D9" s="54">
        <v>63.75</v>
      </c>
      <c r="E9" s="54">
        <v>34.5</v>
      </c>
      <c r="F9" s="54">
        <v>63.75</v>
      </c>
      <c r="G9" s="54">
        <v>64.5</v>
      </c>
      <c r="H9" s="54">
        <v>32.25</v>
      </c>
      <c r="I9" s="54">
        <v>59.25</v>
      </c>
      <c r="J9" s="87">
        <v>64.5</v>
      </c>
      <c r="K9" s="87"/>
      <c r="L9" s="87"/>
      <c r="M9" s="87"/>
      <c r="N9" s="55"/>
      <c r="O9" s="53">
        <v>32.25</v>
      </c>
      <c r="P9" s="54">
        <v>34.5</v>
      </c>
      <c r="Q9" s="54">
        <v>64.5</v>
      </c>
      <c r="R9" s="54">
        <v>66</v>
      </c>
      <c r="S9" s="54">
        <v>36</v>
      </c>
      <c r="T9" s="54">
        <v>32.25</v>
      </c>
      <c r="U9" s="54">
        <v>66</v>
      </c>
      <c r="V9" s="54"/>
      <c r="W9" s="54"/>
      <c r="X9" s="54"/>
      <c r="Y9" s="54"/>
      <c r="Z9" s="54"/>
      <c r="AA9" s="54"/>
      <c r="AB9" s="54"/>
      <c r="AC9" s="54"/>
      <c r="AD9" s="55"/>
      <c r="AE9" s="53">
        <v>10.5</v>
      </c>
      <c r="AF9" s="54">
        <v>65.25</v>
      </c>
      <c r="AG9" s="54">
        <v>36</v>
      </c>
      <c r="AH9" s="54">
        <v>63.75</v>
      </c>
      <c r="AI9" s="54">
        <v>64.5</v>
      </c>
      <c r="AJ9" s="54"/>
      <c r="AK9" s="55"/>
      <c r="AL9" s="53">
        <v>65.25</v>
      </c>
      <c r="AM9" s="54"/>
      <c r="AN9" s="54"/>
      <c r="AO9" s="54"/>
      <c r="AP9" s="54"/>
      <c r="AQ9" s="54"/>
      <c r="AR9" s="54"/>
      <c r="AS9" s="54"/>
      <c r="AT9" s="54"/>
      <c r="AU9" s="55"/>
      <c r="AV9" s="53">
        <v>35</v>
      </c>
      <c r="AW9" s="54">
        <v>34</v>
      </c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53">
        <v>32</v>
      </c>
      <c r="BK9" s="87">
        <v>32</v>
      </c>
      <c r="BL9" s="87"/>
      <c r="BM9" s="87"/>
      <c r="BN9" s="87"/>
      <c r="BO9" s="38">
        <f>SUM(B9:BN9)</f>
        <v>1282</v>
      </c>
      <c r="BP9" s="39">
        <v>22</v>
      </c>
      <c r="BQ9" s="39">
        <f>BO9*BP9</f>
        <v>28204</v>
      </c>
      <c r="BR9" s="31"/>
      <c r="BS9" s="32"/>
    </row>
    <row r="10" spans="1:71" s="30" customFormat="1" ht="20.100000000000001" customHeight="1" x14ac:dyDescent="0.2">
      <c r="A10" s="109">
        <v>3</v>
      </c>
      <c r="B10" s="56" t="s">
        <v>12</v>
      </c>
      <c r="C10" s="57" t="s">
        <v>31</v>
      </c>
      <c r="D10" s="57" t="s">
        <v>22</v>
      </c>
      <c r="E10" s="57" t="s">
        <v>32</v>
      </c>
      <c r="F10" s="57" t="s">
        <v>154</v>
      </c>
      <c r="G10" s="57" t="s">
        <v>26</v>
      </c>
      <c r="H10" s="57" t="s">
        <v>20</v>
      </c>
      <c r="I10" s="57" t="s">
        <v>17</v>
      </c>
      <c r="J10" s="88"/>
      <c r="K10" s="88"/>
      <c r="L10" s="88"/>
      <c r="M10" s="88"/>
      <c r="N10" s="58"/>
      <c r="O10" s="56" t="s">
        <v>150</v>
      </c>
      <c r="P10" s="57" t="s">
        <v>55</v>
      </c>
      <c r="Q10" s="57" t="s">
        <v>58</v>
      </c>
      <c r="R10" s="57" t="s">
        <v>72</v>
      </c>
      <c r="S10" s="57" t="s">
        <v>149</v>
      </c>
      <c r="T10" s="57" t="s">
        <v>79</v>
      </c>
      <c r="U10" s="57"/>
      <c r="V10" s="57"/>
      <c r="W10" s="57"/>
      <c r="X10" s="57"/>
      <c r="Y10" s="57"/>
      <c r="Z10" s="57"/>
      <c r="AA10" s="57"/>
      <c r="AB10" s="57"/>
      <c r="AC10" s="57"/>
      <c r="AD10" s="58"/>
      <c r="AE10" s="56" t="s">
        <v>148</v>
      </c>
      <c r="AF10" s="57" t="s">
        <v>153</v>
      </c>
      <c r="AG10" s="57" t="s">
        <v>86</v>
      </c>
      <c r="AH10" s="57"/>
      <c r="AI10" s="57"/>
      <c r="AJ10" s="57"/>
      <c r="AK10" s="58"/>
      <c r="AL10" s="56" t="s">
        <v>114</v>
      </c>
      <c r="AM10" s="57" t="s">
        <v>113</v>
      </c>
      <c r="AN10" s="57" t="s">
        <v>109</v>
      </c>
      <c r="AO10" s="57" t="s">
        <v>108</v>
      </c>
      <c r="AP10" s="57" t="s">
        <v>152</v>
      </c>
      <c r="AQ10" s="57" t="s">
        <v>151</v>
      </c>
      <c r="AR10" s="57" t="s">
        <v>155</v>
      </c>
      <c r="AS10" s="57" t="s">
        <v>120</v>
      </c>
      <c r="AT10" s="57"/>
      <c r="AU10" s="58"/>
      <c r="AV10" s="56" t="s">
        <v>132</v>
      </c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8"/>
      <c r="BJ10" s="56" t="s">
        <v>338</v>
      </c>
      <c r="BK10" s="88" t="s">
        <v>337</v>
      </c>
      <c r="BL10" s="88" t="s">
        <v>336</v>
      </c>
      <c r="BM10" s="88"/>
      <c r="BN10" s="88"/>
      <c r="BO10" s="37"/>
      <c r="BP10" s="29"/>
      <c r="BQ10" s="29"/>
      <c r="BR10" s="31"/>
      <c r="BS10" s="32"/>
    </row>
    <row r="11" spans="1:71" s="30" customFormat="1" ht="19.5" customHeight="1" thickBot="1" x14ac:dyDescent="0.25">
      <c r="A11" s="110"/>
      <c r="B11" s="53">
        <v>22</v>
      </c>
      <c r="C11" s="54">
        <v>77.5</v>
      </c>
      <c r="D11" s="54">
        <v>21</v>
      </c>
      <c r="E11" s="54">
        <v>77.75</v>
      </c>
      <c r="F11" s="54">
        <v>77.25</v>
      </c>
      <c r="G11" s="54">
        <v>75</v>
      </c>
      <c r="H11" s="54">
        <v>81</v>
      </c>
      <c r="I11" s="54">
        <v>74.5</v>
      </c>
      <c r="J11" s="87"/>
      <c r="K11" s="87"/>
      <c r="L11" s="87"/>
      <c r="M11" s="87"/>
      <c r="N11" s="55"/>
      <c r="O11" s="53">
        <v>18.75</v>
      </c>
      <c r="P11" s="54">
        <v>81</v>
      </c>
      <c r="Q11" s="54">
        <v>23.25</v>
      </c>
      <c r="R11" s="54">
        <v>24</v>
      </c>
      <c r="S11" s="54">
        <v>18</v>
      </c>
      <c r="T11" s="54">
        <v>24.75</v>
      </c>
      <c r="U11" s="54"/>
      <c r="V11" s="54"/>
      <c r="W11" s="54"/>
      <c r="X11" s="54"/>
      <c r="Y11" s="54"/>
      <c r="Z11" s="54"/>
      <c r="AA11" s="54"/>
      <c r="AB11" s="54"/>
      <c r="AC11" s="54"/>
      <c r="AD11" s="55"/>
      <c r="AE11" s="53">
        <v>15.5</v>
      </c>
      <c r="AF11" s="54">
        <v>74.25</v>
      </c>
      <c r="AG11" s="54">
        <v>20.25</v>
      </c>
      <c r="AH11" s="54"/>
      <c r="AI11" s="54"/>
      <c r="AJ11" s="54"/>
      <c r="AK11" s="55"/>
      <c r="AL11" s="53">
        <v>15.75</v>
      </c>
      <c r="AM11" s="54">
        <v>21.75</v>
      </c>
      <c r="AN11" s="54">
        <v>16.5</v>
      </c>
      <c r="AO11" s="54">
        <v>75</v>
      </c>
      <c r="AP11" s="54">
        <v>24</v>
      </c>
      <c r="AQ11" s="54">
        <v>20.25</v>
      </c>
      <c r="AR11" s="54">
        <v>85.5</v>
      </c>
      <c r="AS11" s="54">
        <v>78</v>
      </c>
      <c r="AT11" s="54"/>
      <c r="AU11" s="55"/>
      <c r="AV11" s="53">
        <v>17</v>
      </c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5"/>
      <c r="BJ11" s="53">
        <v>24</v>
      </c>
      <c r="BK11" s="87">
        <v>24</v>
      </c>
      <c r="BL11" s="87">
        <v>75</v>
      </c>
      <c r="BM11" s="87"/>
      <c r="BN11" s="87"/>
      <c r="BO11" s="38">
        <f>SUM(B11:BN11)</f>
        <v>1282.5</v>
      </c>
      <c r="BP11" s="39">
        <v>22</v>
      </c>
      <c r="BQ11" s="39">
        <f>BO11*BP11</f>
        <v>28215</v>
      </c>
      <c r="BR11" s="31"/>
      <c r="BS11" s="32"/>
    </row>
    <row r="12" spans="1:71" s="30" customFormat="1" ht="20.100000000000001" customHeight="1" x14ac:dyDescent="0.2">
      <c r="A12" s="109">
        <v>4</v>
      </c>
      <c r="B12" s="56" t="s">
        <v>15</v>
      </c>
      <c r="C12" s="57" t="s">
        <v>11</v>
      </c>
      <c r="D12" s="57" t="s">
        <v>34</v>
      </c>
      <c r="E12" s="57" t="s">
        <v>30</v>
      </c>
      <c r="F12" s="57" t="s">
        <v>163</v>
      </c>
      <c r="G12" s="57" t="s">
        <v>158</v>
      </c>
      <c r="H12" s="57"/>
      <c r="I12" s="57"/>
      <c r="J12" s="88"/>
      <c r="K12" s="88"/>
      <c r="L12" s="88"/>
      <c r="M12" s="88"/>
      <c r="N12" s="58"/>
      <c r="O12" s="56" t="s">
        <v>156</v>
      </c>
      <c r="P12" s="57" t="s">
        <v>53</v>
      </c>
      <c r="Q12" s="57" t="s">
        <v>59</v>
      </c>
      <c r="R12" s="59" t="s">
        <v>69</v>
      </c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8"/>
      <c r="AE12" s="56" t="s">
        <v>157</v>
      </c>
      <c r="AF12" s="57" t="s">
        <v>159</v>
      </c>
      <c r="AG12" s="57" t="s">
        <v>160</v>
      </c>
      <c r="AH12" s="57" t="s">
        <v>98</v>
      </c>
      <c r="AI12" s="57" t="s">
        <v>94</v>
      </c>
      <c r="AJ12" s="57" t="s">
        <v>92</v>
      </c>
      <c r="AK12" s="58"/>
      <c r="AL12" s="56" t="s">
        <v>115</v>
      </c>
      <c r="AM12" s="57" t="s">
        <v>165</v>
      </c>
      <c r="AN12" s="57" t="s">
        <v>106</v>
      </c>
      <c r="AO12" s="57" t="s">
        <v>162</v>
      </c>
      <c r="AP12" s="57" t="s">
        <v>105</v>
      </c>
      <c r="AQ12" s="57" t="s">
        <v>166</v>
      </c>
      <c r="AR12" s="57" t="s">
        <v>164</v>
      </c>
      <c r="AS12" s="57"/>
      <c r="AT12" s="57"/>
      <c r="AU12" s="58"/>
      <c r="AV12" s="56" t="s">
        <v>161</v>
      </c>
      <c r="AW12" s="57" t="s">
        <v>133</v>
      </c>
      <c r="AX12" s="57"/>
      <c r="AY12" s="57"/>
      <c r="AZ12" s="57"/>
      <c r="BA12" s="57"/>
      <c r="BB12" s="57"/>
      <c r="BC12" s="57"/>
      <c r="BD12" s="59"/>
      <c r="BE12" s="59"/>
      <c r="BF12" s="59"/>
      <c r="BG12" s="59"/>
      <c r="BH12" s="59"/>
      <c r="BI12" s="58"/>
      <c r="BJ12" s="56" t="s">
        <v>335</v>
      </c>
      <c r="BK12" s="102"/>
      <c r="BL12" s="102"/>
      <c r="BM12" s="102"/>
      <c r="BN12" s="102"/>
      <c r="BO12" s="37"/>
      <c r="BP12" s="29"/>
      <c r="BQ12" s="29"/>
      <c r="BR12" s="31"/>
      <c r="BS12" s="32"/>
    </row>
    <row r="13" spans="1:71" s="30" customFormat="1" ht="19.5" customHeight="1" thickBot="1" x14ac:dyDescent="0.25">
      <c r="A13" s="110"/>
      <c r="B13" s="53">
        <v>72.25</v>
      </c>
      <c r="C13" s="54">
        <v>67</v>
      </c>
      <c r="D13" s="54">
        <v>69.25</v>
      </c>
      <c r="E13" s="54">
        <v>33</v>
      </c>
      <c r="F13" s="54">
        <v>66.75</v>
      </c>
      <c r="G13" s="54">
        <v>26.25</v>
      </c>
      <c r="H13" s="54"/>
      <c r="I13" s="54"/>
      <c r="J13" s="87"/>
      <c r="K13" s="87"/>
      <c r="L13" s="87"/>
      <c r="M13" s="87"/>
      <c r="N13" s="55"/>
      <c r="O13" s="53">
        <v>24.75</v>
      </c>
      <c r="P13" s="54">
        <v>71.25</v>
      </c>
      <c r="Q13" s="54">
        <v>29.25</v>
      </c>
      <c r="R13" s="59">
        <v>30.75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5"/>
      <c r="AE13" s="53">
        <v>26.25</v>
      </c>
      <c r="AF13" s="54">
        <v>27</v>
      </c>
      <c r="AG13" s="54">
        <v>28.5</v>
      </c>
      <c r="AH13" s="54">
        <v>72.75</v>
      </c>
      <c r="AI13" s="54">
        <v>28.5</v>
      </c>
      <c r="AJ13" s="54">
        <v>72.75</v>
      </c>
      <c r="AK13" s="55"/>
      <c r="AL13" s="53">
        <v>68.25</v>
      </c>
      <c r="AM13" s="54">
        <v>72</v>
      </c>
      <c r="AN13" s="54">
        <v>25.75</v>
      </c>
      <c r="AO13" s="54">
        <v>66.75</v>
      </c>
      <c r="AP13" s="54">
        <v>70.5</v>
      </c>
      <c r="AQ13" s="54">
        <v>72.75</v>
      </c>
      <c r="AR13" s="54">
        <v>70.25</v>
      </c>
      <c r="AS13" s="54"/>
      <c r="AT13" s="54"/>
      <c r="AU13" s="55"/>
      <c r="AV13" s="53">
        <v>30</v>
      </c>
      <c r="AW13" s="54">
        <v>31</v>
      </c>
      <c r="AX13" s="54"/>
      <c r="AY13" s="54"/>
      <c r="AZ13" s="54"/>
      <c r="BA13" s="54"/>
      <c r="BB13" s="54"/>
      <c r="BC13" s="54"/>
      <c r="BD13" s="59"/>
      <c r="BE13" s="59"/>
      <c r="BF13" s="59"/>
      <c r="BG13" s="59"/>
      <c r="BH13" s="59"/>
      <c r="BI13" s="55"/>
      <c r="BJ13" s="53">
        <v>29</v>
      </c>
      <c r="BK13" s="102"/>
      <c r="BL13" s="102"/>
      <c r="BM13" s="102"/>
      <c r="BN13" s="102"/>
      <c r="BO13" s="38">
        <f>SUM(B13:BN13)</f>
        <v>1282.5</v>
      </c>
      <c r="BP13" s="39">
        <v>22</v>
      </c>
      <c r="BQ13" s="39">
        <f>BO13*BP13</f>
        <v>28215</v>
      </c>
      <c r="BR13" s="31"/>
      <c r="BS13" s="32"/>
    </row>
    <row r="14" spans="1:71" s="30" customFormat="1" ht="20.100000000000001" customHeight="1" x14ac:dyDescent="0.2">
      <c r="A14" s="109">
        <v>5</v>
      </c>
      <c r="B14" s="56" t="s">
        <v>14</v>
      </c>
      <c r="C14" s="57" t="s">
        <v>42</v>
      </c>
      <c r="D14" s="57" t="s">
        <v>23</v>
      </c>
      <c r="E14" s="57" t="s">
        <v>29</v>
      </c>
      <c r="F14" s="57" t="s">
        <v>19</v>
      </c>
      <c r="G14" s="57" t="s">
        <v>24</v>
      </c>
      <c r="H14" s="57" t="s">
        <v>44</v>
      </c>
      <c r="I14" s="57" t="s">
        <v>33</v>
      </c>
      <c r="J14" s="88" t="s">
        <v>25</v>
      </c>
      <c r="K14" s="88"/>
      <c r="L14" s="88"/>
      <c r="M14" s="88"/>
      <c r="N14" s="58"/>
      <c r="O14" s="56" t="s">
        <v>64</v>
      </c>
      <c r="P14" s="57" t="s">
        <v>68</v>
      </c>
      <c r="Q14" s="57" t="s">
        <v>70</v>
      </c>
      <c r="R14" s="57" t="s">
        <v>168</v>
      </c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8"/>
      <c r="AE14" s="56" t="s">
        <v>81</v>
      </c>
      <c r="AF14" s="57" t="s">
        <v>170</v>
      </c>
      <c r="AG14" s="57" t="s">
        <v>169</v>
      </c>
      <c r="AH14" s="57" t="s">
        <v>93</v>
      </c>
      <c r="AI14" s="57" t="s">
        <v>91</v>
      </c>
      <c r="AJ14" s="57" t="s">
        <v>88</v>
      </c>
      <c r="AK14" s="58"/>
      <c r="AL14" s="56" t="s">
        <v>111</v>
      </c>
      <c r="AM14" s="57" t="s">
        <v>104</v>
      </c>
      <c r="AN14" s="57" t="s">
        <v>103</v>
      </c>
      <c r="AO14" s="57" t="s">
        <v>102</v>
      </c>
      <c r="AP14" s="57"/>
      <c r="AQ14" s="57"/>
      <c r="AR14" s="57"/>
      <c r="AS14" s="57"/>
      <c r="AT14" s="57"/>
      <c r="AU14" s="58"/>
      <c r="AV14" s="56" t="s">
        <v>167</v>
      </c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8"/>
      <c r="BJ14" s="56" t="s">
        <v>339</v>
      </c>
      <c r="BK14" s="88"/>
      <c r="BL14" s="88"/>
      <c r="BM14" s="88"/>
      <c r="BN14" s="88"/>
      <c r="BO14" s="37"/>
      <c r="BP14" s="29"/>
      <c r="BQ14" s="29"/>
      <c r="BR14" s="31"/>
      <c r="BS14" s="32"/>
    </row>
    <row r="15" spans="1:71" s="30" customFormat="1" ht="19.5" customHeight="1" thickBot="1" x14ac:dyDescent="0.25">
      <c r="A15" s="110"/>
      <c r="B15" s="53">
        <v>36.5</v>
      </c>
      <c r="C15" s="54">
        <v>62.5</v>
      </c>
      <c r="D15" s="54">
        <v>60</v>
      </c>
      <c r="E15" s="54">
        <v>36</v>
      </c>
      <c r="F15" s="54">
        <v>62.25</v>
      </c>
      <c r="G15" s="54">
        <v>60.75</v>
      </c>
      <c r="H15" s="54">
        <v>36</v>
      </c>
      <c r="I15" s="54">
        <v>40.5</v>
      </c>
      <c r="J15" s="87">
        <v>62.25</v>
      </c>
      <c r="K15" s="87"/>
      <c r="L15" s="87"/>
      <c r="M15" s="87"/>
      <c r="N15" s="55"/>
      <c r="O15" s="53">
        <v>39</v>
      </c>
      <c r="P15" s="54">
        <v>62.25</v>
      </c>
      <c r="Q15" s="54">
        <v>61.5</v>
      </c>
      <c r="R15" s="54">
        <v>61.75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5"/>
      <c r="AE15" s="53">
        <v>37.5</v>
      </c>
      <c r="AF15" s="54">
        <v>63</v>
      </c>
      <c r="AG15" s="54">
        <v>62.25</v>
      </c>
      <c r="AH15" s="54">
        <v>55.5</v>
      </c>
      <c r="AI15" s="54">
        <v>41.25</v>
      </c>
      <c r="AJ15" s="54">
        <v>39</v>
      </c>
      <c r="AK15" s="55"/>
      <c r="AL15" s="53">
        <v>59.25</v>
      </c>
      <c r="AM15" s="54">
        <v>63.75</v>
      </c>
      <c r="AN15" s="54">
        <v>63.75</v>
      </c>
      <c r="AO15" s="54">
        <v>38.25</v>
      </c>
      <c r="AP15" s="54"/>
      <c r="AQ15" s="54"/>
      <c r="AR15" s="54"/>
      <c r="AS15" s="54"/>
      <c r="AT15" s="54"/>
      <c r="AU15" s="55"/>
      <c r="AV15" s="53">
        <v>37</v>
      </c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5"/>
      <c r="BJ15" s="53">
        <v>40.5</v>
      </c>
      <c r="BK15" s="87"/>
      <c r="BL15" s="87"/>
      <c r="BM15" s="87"/>
      <c r="BN15" s="87"/>
      <c r="BO15" s="38">
        <f>SUM(B15:BN15)</f>
        <v>1282.25</v>
      </c>
      <c r="BP15" s="39">
        <v>22</v>
      </c>
      <c r="BQ15" s="39">
        <f t="shared" ref="BQ15" si="0">BO15*BP15</f>
        <v>28209.5</v>
      </c>
      <c r="BR15" s="31"/>
      <c r="BS15" s="32"/>
    </row>
    <row r="16" spans="1:71" s="30" customFormat="1" ht="20.100000000000001" customHeight="1" x14ac:dyDescent="0.2">
      <c r="A16" s="109">
        <v>6</v>
      </c>
      <c r="B16" s="56" t="s">
        <v>40</v>
      </c>
      <c r="C16" s="57" t="s">
        <v>37</v>
      </c>
      <c r="D16" s="57" t="s">
        <v>173</v>
      </c>
      <c r="E16" s="57" t="s">
        <v>28</v>
      </c>
      <c r="F16" s="57"/>
      <c r="G16" s="57"/>
      <c r="H16" s="57"/>
      <c r="I16" s="57"/>
      <c r="J16" s="88"/>
      <c r="K16" s="88"/>
      <c r="L16" s="88"/>
      <c r="M16" s="88"/>
      <c r="N16" s="58"/>
      <c r="O16" s="56" t="s">
        <v>61</v>
      </c>
      <c r="P16" s="57" t="s">
        <v>63</v>
      </c>
      <c r="Q16" s="57" t="s">
        <v>67</v>
      </c>
      <c r="R16" s="57" t="s">
        <v>71</v>
      </c>
      <c r="S16" s="57" t="s">
        <v>76</v>
      </c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8"/>
      <c r="AE16" s="56" t="s">
        <v>80</v>
      </c>
      <c r="AF16" s="57" t="s">
        <v>172</v>
      </c>
      <c r="AG16" s="57" t="s">
        <v>97</v>
      </c>
      <c r="AH16" s="57" t="s">
        <v>87</v>
      </c>
      <c r="AI16" s="57" t="s">
        <v>82</v>
      </c>
      <c r="AJ16" s="57"/>
      <c r="AK16" s="58"/>
      <c r="AL16" s="56" t="s">
        <v>112</v>
      </c>
      <c r="AM16" s="57" t="s">
        <v>110</v>
      </c>
      <c r="AN16" s="57" t="s">
        <v>176</v>
      </c>
      <c r="AO16" s="59" t="s">
        <v>171</v>
      </c>
      <c r="AP16" s="57" t="s">
        <v>107</v>
      </c>
      <c r="AQ16" s="57" t="s">
        <v>175</v>
      </c>
      <c r="AR16" s="57" t="s">
        <v>101</v>
      </c>
      <c r="AS16" s="57"/>
      <c r="AT16" s="57"/>
      <c r="AU16" s="58"/>
      <c r="AV16" s="56" t="s">
        <v>128</v>
      </c>
      <c r="AW16" s="57" t="s">
        <v>134</v>
      </c>
      <c r="AX16" s="57" t="s">
        <v>131</v>
      </c>
      <c r="AY16" s="57" t="s">
        <v>130</v>
      </c>
      <c r="AZ16" s="57" t="s">
        <v>129</v>
      </c>
      <c r="BA16" s="57" t="s">
        <v>174</v>
      </c>
      <c r="BB16" s="57"/>
      <c r="BC16" s="59"/>
      <c r="BD16" s="57"/>
      <c r="BE16" s="57"/>
      <c r="BF16" s="57"/>
      <c r="BG16" s="57"/>
      <c r="BH16" s="57"/>
      <c r="BI16" s="58"/>
      <c r="BJ16" s="56"/>
      <c r="BK16" s="88"/>
      <c r="BL16" s="88"/>
      <c r="BM16" s="88"/>
      <c r="BN16" s="88"/>
      <c r="BO16" s="37"/>
      <c r="BP16" s="29"/>
      <c r="BQ16" s="29"/>
      <c r="BR16" s="31"/>
      <c r="BS16" s="32"/>
    </row>
    <row r="17" spans="1:71" s="30" customFormat="1" ht="19.5" customHeight="1" thickBot="1" x14ac:dyDescent="0.25">
      <c r="A17" s="110"/>
      <c r="B17" s="53">
        <v>43</v>
      </c>
      <c r="C17" s="54">
        <v>57.75</v>
      </c>
      <c r="D17" s="54">
        <v>44.25</v>
      </c>
      <c r="E17" s="54">
        <v>42</v>
      </c>
      <c r="F17" s="54"/>
      <c r="G17" s="54"/>
      <c r="H17" s="54"/>
      <c r="I17" s="54"/>
      <c r="J17" s="87"/>
      <c r="K17" s="87"/>
      <c r="L17" s="87"/>
      <c r="M17" s="87"/>
      <c r="N17" s="55"/>
      <c r="O17" s="53">
        <v>42</v>
      </c>
      <c r="P17" s="54">
        <v>57.75</v>
      </c>
      <c r="Q17" s="54">
        <v>53.25</v>
      </c>
      <c r="R17" s="54">
        <v>45</v>
      </c>
      <c r="S17" s="54">
        <v>42.75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5"/>
      <c r="AE17" s="53">
        <v>42.75</v>
      </c>
      <c r="AF17" s="54">
        <v>44.25</v>
      </c>
      <c r="AG17" s="54">
        <v>46.5</v>
      </c>
      <c r="AH17" s="54">
        <v>46.5</v>
      </c>
      <c r="AI17" s="54">
        <v>43.5</v>
      </c>
      <c r="AJ17" s="54"/>
      <c r="AK17" s="55"/>
      <c r="AL17" s="53">
        <v>43.5</v>
      </c>
      <c r="AM17" s="54">
        <v>48</v>
      </c>
      <c r="AN17" s="54">
        <v>58</v>
      </c>
      <c r="AO17" s="59">
        <v>42</v>
      </c>
      <c r="AP17" s="54">
        <v>59.25</v>
      </c>
      <c r="AQ17" s="54">
        <v>57.75</v>
      </c>
      <c r="AR17" s="54">
        <v>43.5</v>
      </c>
      <c r="AS17" s="54"/>
      <c r="AT17" s="54"/>
      <c r="AU17" s="55"/>
      <c r="AV17" s="53">
        <v>43</v>
      </c>
      <c r="AW17" s="54">
        <v>42</v>
      </c>
      <c r="AX17" s="54">
        <v>44</v>
      </c>
      <c r="AY17" s="54">
        <v>43</v>
      </c>
      <c r="AZ17" s="54">
        <v>60</v>
      </c>
      <c r="BA17" s="54">
        <v>47.25</v>
      </c>
      <c r="BB17" s="54"/>
      <c r="BC17" s="59"/>
      <c r="BD17" s="54"/>
      <c r="BE17" s="54"/>
      <c r="BF17" s="54"/>
      <c r="BG17" s="54"/>
      <c r="BH17" s="54"/>
      <c r="BI17" s="55"/>
      <c r="BJ17" s="53"/>
      <c r="BK17" s="87"/>
      <c r="BL17" s="87"/>
      <c r="BM17" s="87"/>
      <c r="BN17" s="87"/>
      <c r="BO17" s="38">
        <f>SUM(B17:BN17)</f>
        <v>1282.5</v>
      </c>
      <c r="BP17" s="39">
        <v>22</v>
      </c>
      <c r="BQ17" s="39">
        <f t="shared" ref="BQ17" si="1">BO17*BP17</f>
        <v>28215</v>
      </c>
      <c r="BR17" s="31"/>
      <c r="BS17" s="32"/>
    </row>
    <row r="18" spans="1:71" s="30" customFormat="1" ht="20.100000000000001" customHeight="1" x14ac:dyDescent="0.2">
      <c r="A18" s="109">
        <v>7</v>
      </c>
      <c r="B18" s="56" t="s">
        <v>16</v>
      </c>
      <c r="C18" s="57" t="s">
        <v>18</v>
      </c>
      <c r="D18" s="57" t="s">
        <v>43</v>
      </c>
      <c r="E18" s="57" t="s">
        <v>39</v>
      </c>
      <c r="F18" s="57"/>
      <c r="G18" s="57"/>
      <c r="H18" s="57"/>
      <c r="I18" s="57"/>
      <c r="J18" s="88"/>
      <c r="K18" s="88"/>
      <c r="L18" s="88"/>
      <c r="M18" s="88"/>
      <c r="N18" s="58"/>
      <c r="O18" s="56" t="s">
        <v>52</v>
      </c>
      <c r="P18" s="57" t="s">
        <v>54</v>
      </c>
      <c r="Q18" s="57" t="s">
        <v>62</v>
      </c>
      <c r="R18" s="57" t="s">
        <v>65</v>
      </c>
      <c r="S18" s="57" t="s">
        <v>74</v>
      </c>
      <c r="T18" s="57" t="s">
        <v>75</v>
      </c>
      <c r="U18" s="57" t="s">
        <v>77</v>
      </c>
      <c r="V18" s="57" t="s">
        <v>78</v>
      </c>
      <c r="W18" s="57"/>
      <c r="X18" s="57"/>
      <c r="Y18" s="57"/>
      <c r="Z18" s="57"/>
      <c r="AA18" s="57"/>
      <c r="AB18" s="57"/>
      <c r="AC18" s="57"/>
      <c r="AD18" s="58"/>
      <c r="AE18" s="56" t="s">
        <v>99</v>
      </c>
      <c r="AF18" s="57" t="s">
        <v>95</v>
      </c>
      <c r="AG18" s="57" t="s">
        <v>179</v>
      </c>
      <c r="AH18" s="57" t="s">
        <v>90</v>
      </c>
      <c r="AI18" s="57" t="s">
        <v>89</v>
      </c>
      <c r="AJ18" s="57" t="s">
        <v>85</v>
      </c>
      <c r="AK18" s="58" t="s">
        <v>83</v>
      </c>
      <c r="AL18" s="56" t="s">
        <v>180</v>
      </c>
      <c r="AM18" s="57" t="s">
        <v>178</v>
      </c>
      <c r="AN18" s="57"/>
      <c r="AO18" s="59"/>
      <c r="AP18" s="57"/>
      <c r="AQ18" s="57"/>
      <c r="AR18" s="57"/>
      <c r="AS18" s="57"/>
      <c r="AT18" s="57"/>
      <c r="AU18" s="58"/>
      <c r="AV18" s="56" t="s">
        <v>181</v>
      </c>
      <c r="AW18" s="57" t="s">
        <v>177</v>
      </c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8"/>
      <c r="BJ18" s="56" t="s">
        <v>341</v>
      </c>
      <c r="BK18" s="88" t="s">
        <v>342</v>
      </c>
      <c r="BL18" s="88"/>
      <c r="BM18" s="88"/>
      <c r="BN18" s="88"/>
      <c r="BO18" s="37"/>
      <c r="BP18" s="29"/>
      <c r="BQ18" s="29"/>
      <c r="BR18" s="31"/>
      <c r="BS18" s="32"/>
    </row>
    <row r="19" spans="1:71" s="30" customFormat="1" ht="19.5" customHeight="1" thickBot="1" x14ac:dyDescent="0.25">
      <c r="A19" s="110"/>
      <c r="B19" s="53">
        <v>48.5</v>
      </c>
      <c r="C19" s="54">
        <v>49.5</v>
      </c>
      <c r="D19" s="54">
        <v>47.25</v>
      </c>
      <c r="E19" s="54">
        <v>51.75</v>
      </c>
      <c r="F19" s="54"/>
      <c r="G19" s="54"/>
      <c r="H19" s="54"/>
      <c r="I19" s="54"/>
      <c r="J19" s="87"/>
      <c r="K19" s="87"/>
      <c r="L19" s="87"/>
      <c r="M19" s="87"/>
      <c r="N19" s="55"/>
      <c r="O19" s="53">
        <v>49.5</v>
      </c>
      <c r="P19" s="54">
        <v>52.5</v>
      </c>
      <c r="Q19" s="54">
        <v>48</v>
      </c>
      <c r="R19" s="54">
        <v>48</v>
      </c>
      <c r="S19" s="54">
        <v>48</v>
      </c>
      <c r="T19" s="54">
        <v>56.25</v>
      </c>
      <c r="U19" s="54">
        <v>57</v>
      </c>
      <c r="V19" s="54">
        <v>48.75</v>
      </c>
      <c r="W19" s="54"/>
      <c r="X19" s="54"/>
      <c r="Y19" s="54"/>
      <c r="Z19" s="54"/>
      <c r="AA19" s="54"/>
      <c r="AB19" s="54"/>
      <c r="AC19" s="54"/>
      <c r="AD19" s="55"/>
      <c r="AE19" s="53">
        <v>56.25</v>
      </c>
      <c r="AF19" s="54">
        <v>48.75</v>
      </c>
      <c r="AG19" s="54">
        <v>50.25</v>
      </c>
      <c r="AH19" s="54">
        <v>51</v>
      </c>
      <c r="AI19" s="54">
        <v>47.25</v>
      </c>
      <c r="AJ19" s="54">
        <v>48.75</v>
      </c>
      <c r="AK19" s="55">
        <v>53.25</v>
      </c>
      <c r="AL19" s="53">
        <v>54.5</v>
      </c>
      <c r="AM19" s="54">
        <v>50.25</v>
      </c>
      <c r="AN19" s="54"/>
      <c r="AO19" s="59"/>
      <c r="AP19" s="54"/>
      <c r="AQ19" s="54"/>
      <c r="AR19" s="54"/>
      <c r="AS19" s="54"/>
      <c r="AT19" s="54"/>
      <c r="AU19" s="55"/>
      <c r="AV19" s="53">
        <v>60</v>
      </c>
      <c r="AW19" s="54">
        <v>50.25</v>
      </c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53">
        <v>56.5</v>
      </c>
      <c r="BK19" s="87">
        <v>50</v>
      </c>
      <c r="BL19" s="87"/>
      <c r="BM19" s="87"/>
      <c r="BN19" s="87"/>
      <c r="BO19" s="38">
        <f>SUM(B19:BN19)</f>
        <v>1282</v>
      </c>
      <c r="BP19" s="39">
        <v>22</v>
      </c>
      <c r="BQ19" s="39">
        <f t="shared" ref="BQ19" si="2">BO19*BP19</f>
        <v>28204</v>
      </c>
      <c r="BR19" s="31"/>
      <c r="BS19" s="32"/>
    </row>
    <row r="20" spans="1:71" s="30" customFormat="1" ht="19.5" customHeight="1" x14ac:dyDescent="0.2">
      <c r="A20" s="111">
        <v>8</v>
      </c>
      <c r="B20" s="94"/>
      <c r="C20" s="95"/>
      <c r="D20" s="95"/>
      <c r="E20" s="95"/>
      <c r="F20" s="95"/>
      <c r="G20" s="95"/>
      <c r="H20" s="95"/>
      <c r="I20" s="95"/>
      <c r="J20" s="96"/>
      <c r="K20" s="96"/>
      <c r="L20" s="96"/>
      <c r="M20" s="96"/>
      <c r="N20" s="97"/>
      <c r="O20" s="94" t="s">
        <v>126</v>
      </c>
      <c r="P20" s="95" t="s">
        <v>194</v>
      </c>
      <c r="Q20" s="95" t="s">
        <v>204</v>
      </c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7"/>
      <c r="AE20" s="94" t="s">
        <v>192</v>
      </c>
      <c r="AF20" s="95" t="s">
        <v>184</v>
      </c>
      <c r="AG20" s="95"/>
      <c r="AH20" s="95"/>
      <c r="AI20" s="95"/>
      <c r="AJ20" s="95"/>
      <c r="AK20" s="97"/>
      <c r="AL20" s="94"/>
      <c r="AM20" s="95"/>
      <c r="AN20" s="95"/>
      <c r="AO20" s="95"/>
      <c r="AP20" s="95"/>
      <c r="AQ20" s="95"/>
      <c r="AR20" s="95"/>
      <c r="AS20" s="95"/>
      <c r="AT20" s="95"/>
      <c r="AU20" s="97"/>
      <c r="AV20" s="94" t="s">
        <v>195</v>
      </c>
      <c r="AW20" s="95" t="s">
        <v>190</v>
      </c>
      <c r="AX20" s="95" t="s">
        <v>203</v>
      </c>
      <c r="AY20" s="95" t="s">
        <v>189</v>
      </c>
      <c r="AZ20" s="95" t="s">
        <v>201</v>
      </c>
      <c r="BA20" s="95" t="s">
        <v>197</v>
      </c>
      <c r="BB20" s="95" t="s">
        <v>200</v>
      </c>
      <c r="BC20" s="95" t="s">
        <v>196</v>
      </c>
      <c r="BD20" s="95" t="s">
        <v>199</v>
      </c>
      <c r="BE20" s="95" t="s">
        <v>193</v>
      </c>
      <c r="BF20" s="95" t="s">
        <v>198</v>
      </c>
      <c r="BG20" s="95" t="s">
        <v>202</v>
      </c>
      <c r="BH20" s="95"/>
      <c r="BI20" s="97"/>
      <c r="BJ20" s="94" t="s">
        <v>344</v>
      </c>
      <c r="BK20" s="96"/>
      <c r="BL20" s="96"/>
      <c r="BM20" s="96"/>
      <c r="BN20" s="96"/>
      <c r="BO20" s="37"/>
      <c r="BP20" s="29"/>
      <c r="BQ20" s="29"/>
      <c r="BR20" s="31"/>
      <c r="BS20" s="32"/>
    </row>
    <row r="21" spans="1:71" s="30" customFormat="1" ht="19.5" customHeight="1" thickBot="1" x14ac:dyDescent="0.25">
      <c r="A21" s="112"/>
      <c r="B21" s="98"/>
      <c r="C21" s="99"/>
      <c r="D21" s="99"/>
      <c r="E21" s="99"/>
      <c r="F21" s="99"/>
      <c r="G21" s="99"/>
      <c r="H21" s="99"/>
      <c r="I21" s="99"/>
      <c r="J21" s="100"/>
      <c r="K21" s="100"/>
      <c r="L21" s="100"/>
      <c r="M21" s="100"/>
      <c r="N21" s="101"/>
      <c r="O21" s="98">
        <v>78.25</v>
      </c>
      <c r="P21" s="99">
        <v>69.25</v>
      </c>
      <c r="Q21" s="99">
        <v>88.25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101"/>
      <c r="AE21" s="98">
        <v>40</v>
      </c>
      <c r="AF21" s="99">
        <v>21.5</v>
      </c>
      <c r="AG21" s="99"/>
      <c r="AH21" s="99"/>
      <c r="AI21" s="99"/>
      <c r="AJ21" s="99"/>
      <c r="AK21" s="101"/>
      <c r="AL21" s="98"/>
      <c r="AM21" s="99"/>
      <c r="AN21" s="99"/>
      <c r="AO21" s="99"/>
      <c r="AP21" s="99"/>
      <c r="AQ21" s="99"/>
      <c r="AR21" s="99"/>
      <c r="AS21" s="99"/>
      <c r="AT21" s="99"/>
      <c r="AU21" s="101"/>
      <c r="AV21" s="98">
        <v>71.5</v>
      </c>
      <c r="AW21" s="99">
        <v>39.25</v>
      </c>
      <c r="AX21" s="99">
        <v>80</v>
      </c>
      <c r="AY21" s="99">
        <v>36</v>
      </c>
      <c r="AZ21" s="99">
        <v>76.5</v>
      </c>
      <c r="BA21" s="99">
        <v>74.25</v>
      </c>
      <c r="BB21" s="99">
        <v>75</v>
      </c>
      <c r="BC21" s="99">
        <v>71.5</v>
      </c>
      <c r="BD21" s="99">
        <v>75</v>
      </c>
      <c r="BE21" s="99">
        <v>47.5</v>
      </c>
      <c r="BF21" s="99">
        <v>74.5</v>
      </c>
      <c r="BG21" s="99">
        <v>77.75</v>
      </c>
      <c r="BH21" s="99"/>
      <c r="BI21" s="101"/>
      <c r="BJ21" s="98">
        <v>38.25</v>
      </c>
      <c r="BK21" s="100"/>
      <c r="BL21" s="100"/>
      <c r="BM21" s="100"/>
      <c r="BN21" s="100"/>
      <c r="BO21" s="38">
        <f>SUM(B21:BN21)</f>
        <v>1134.25</v>
      </c>
      <c r="BP21" s="39">
        <v>32</v>
      </c>
      <c r="BQ21" s="39">
        <f t="shared" ref="BQ21" si="3">BO21*BP21</f>
        <v>36296</v>
      </c>
      <c r="BR21" s="31"/>
      <c r="BS21" s="32"/>
    </row>
    <row r="22" spans="1:71" s="30" customFormat="1" ht="19.5" customHeight="1" x14ac:dyDescent="0.2">
      <c r="A22" s="111">
        <v>9</v>
      </c>
      <c r="B22" s="94"/>
      <c r="C22" s="95"/>
      <c r="D22" s="95"/>
      <c r="E22" s="95"/>
      <c r="F22" s="95"/>
      <c r="G22" s="95"/>
      <c r="H22" s="95"/>
      <c r="I22" s="95"/>
      <c r="J22" s="96"/>
      <c r="K22" s="96"/>
      <c r="L22" s="96"/>
      <c r="M22" s="96"/>
      <c r="N22" s="97"/>
      <c r="O22" s="94" t="s">
        <v>207</v>
      </c>
      <c r="P22" s="95" t="s">
        <v>214</v>
      </c>
      <c r="Q22" s="95" t="s">
        <v>185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7"/>
      <c r="AE22" s="94" t="s">
        <v>219</v>
      </c>
      <c r="AF22" s="95" t="s">
        <v>211</v>
      </c>
      <c r="AG22" s="95" t="s">
        <v>212</v>
      </c>
      <c r="AH22" s="95" t="s">
        <v>187</v>
      </c>
      <c r="AI22" s="95"/>
      <c r="AJ22" s="95"/>
      <c r="AK22" s="97"/>
      <c r="AL22" s="94" t="s">
        <v>186</v>
      </c>
      <c r="AM22" s="95" t="s">
        <v>188</v>
      </c>
      <c r="AN22" s="95"/>
      <c r="AO22" s="95"/>
      <c r="AP22" s="95"/>
      <c r="AQ22" s="95"/>
      <c r="AR22" s="95"/>
      <c r="AS22" s="95"/>
      <c r="AT22" s="95"/>
      <c r="AU22" s="97"/>
      <c r="AV22" s="94" t="s">
        <v>205</v>
      </c>
      <c r="AW22" s="95" t="s">
        <v>216</v>
      </c>
      <c r="AX22" s="95" t="s">
        <v>223</v>
      </c>
      <c r="AY22" s="95" t="s">
        <v>222</v>
      </c>
      <c r="AZ22" s="95" t="s">
        <v>191</v>
      </c>
      <c r="BA22" s="95" t="s">
        <v>210</v>
      </c>
      <c r="BB22" s="95" t="s">
        <v>206</v>
      </c>
      <c r="BC22" s="95" t="s">
        <v>221</v>
      </c>
      <c r="BD22" s="95" t="s">
        <v>209</v>
      </c>
      <c r="BE22" s="95" t="s">
        <v>213</v>
      </c>
      <c r="BF22" s="95" t="s">
        <v>208</v>
      </c>
      <c r="BG22" s="95" t="s">
        <v>218</v>
      </c>
      <c r="BH22" s="95" t="s">
        <v>215</v>
      </c>
      <c r="BI22" s="97" t="s">
        <v>220</v>
      </c>
      <c r="BJ22" s="94" t="s">
        <v>345</v>
      </c>
      <c r="BK22" s="96"/>
      <c r="BL22" s="96"/>
      <c r="BM22" s="96"/>
      <c r="BN22" s="96"/>
      <c r="BO22" s="37"/>
      <c r="BP22" s="29"/>
      <c r="BQ22" s="29"/>
      <c r="BR22" s="31"/>
      <c r="BS22" s="32"/>
    </row>
    <row r="23" spans="1:71" s="30" customFormat="1" ht="19.5" customHeight="1" thickBot="1" x14ac:dyDescent="0.25">
      <c r="A23" s="112"/>
      <c r="B23" s="98"/>
      <c r="C23" s="99"/>
      <c r="D23" s="99"/>
      <c r="E23" s="99"/>
      <c r="F23" s="99"/>
      <c r="G23" s="99"/>
      <c r="H23" s="99"/>
      <c r="I23" s="99"/>
      <c r="J23" s="100"/>
      <c r="K23" s="100"/>
      <c r="L23" s="100"/>
      <c r="M23" s="100"/>
      <c r="N23" s="101"/>
      <c r="O23" s="98">
        <v>42.5</v>
      </c>
      <c r="P23" s="99">
        <v>54.5</v>
      </c>
      <c r="Q23" s="99">
        <v>22</v>
      </c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101"/>
      <c r="AE23" s="98">
        <v>62</v>
      </c>
      <c r="AF23" s="99">
        <v>50.5</v>
      </c>
      <c r="AG23" s="99">
        <v>51.5</v>
      </c>
      <c r="AH23" s="99">
        <v>25.75</v>
      </c>
      <c r="AI23" s="99"/>
      <c r="AJ23" s="99"/>
      <c r="AK23" s="101"/>
      <c r="AL23" s="98">
        <v>25.75</v>
      </c>
      <c r="AM23" s="99">
        <v>35</v>
      </c>
      <c r="AN23" s="99"/>
      <c r="AO23" s="99"/>
      <c r="AP23" s="99"/>
      <c r="AQ23" s="99"/>
      <c r="AR23" s="99"/>
      <c r="AS23" s="99"/>
      <c r="AT23" s="99"/>
      <c r="AU23" s="101"/>
      <c r="AV23" s="98">
        <v>33.75</v>
      </c>
      <c r="AW23" s="99">
        <v>59.75</v>
      </c>
      <c r="AX23" s="99">
        <v>68.75</v>
      </c>
      <c r="AY23" s="99">
        <v>66.5</v>
      </c>
      <c r="AZ23" s="99">
        <v>39.5</v>
      </c>
      <c r="BA23" s="99">
        <v>45.75</v>
      </c>
      <c r="BB23" s="99">
        <v>41.25</v>
      </c>
      <c r="BC23" s="99">
        <v>66</v>
      </c>
      <c r="BD23" s="99">
        <v>45</v>
      </c>
      <c r="BE23" s="99">
        <v>53</v>
      </c>
      <c r="BF23" s="99">
        <v>42.75</v>
      </c>
      <c r="BG23" s="99">
        <v>61.5</v>
      </c>
      <c r="BH23" s="99">
        <v>56</v>
      </c>
      <c r="BI23" s="101">
        <v>65</v>
      </c>
      <c r="BJ23" s="98">
        <v>44.5</v>
      </c>
      <c r="BK23" s="100"/>
      <c r="BL23" s="100"/>
      <c r="BM23" s="100"/>
      <c r="BN23" s="100"/>
      <c r="BO23" s="38">
        <f>SUM(B23:BN23)</f>
        <v>1158.5</v>
      </c>
      <c r="BP23" s="39">
        <v>32</v>
      </c>
      <c r="BQ23" s="39">
        <f t="shared" ref="BQ23" si="4">BO23*BP23</f>
        <v>37072</v>
      </c>
      <c r="BR23" s="31"/>
      <c r="BS23" s="32"/>
    </row>
    <row r="24" spans="1:71" s="30" customFormat="1" ht="20.100000000000001" customHeight="1" x14ac:dyDescent="0.2">
      <c r="A24" s="113">
        <v>10</v>
      </c>
      <c r="B24" s="60" t="s">
        <v>233</v>
      </c>
      <c r="C24" s="61" t="s">
        <v>239</v>
      </c>
      <c r="D24" s="61" t="s">
        <v>241</v>
      </c>
      <c r="E24" s="61" t="s">
        <v>244</v>
      </c>
      <c r="F24" s="61" t="s">
        <v>245</v>
      </c>
      <c r="G24" s="61" t="s">
        <v>226</v>
      </c>
      <c r="H24" s="61"/>
      <c r="I24" s="61"/>
      <c r="J24" s="89"/>
      <c r="K24" s="89"/>
      <c r="L24" s="89"/>
      <c r="M24" s="89"/>
      <c r="N24" s="62"/>
      <c r="O24" s="60" t="s">
        <v>229</v>
      </c>
      <c r="P24" s="61" t="s">
        <v>243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2"/>
      <c r="AE24" s="60" t="s">
        <v>234</v>
      </c>
      <c r="AF24" s="61" t="s">
        <v>235</v>
      </c>
      <c r="AG24" s="61" t="s">
        <v>225</v>
      </c>
      <c r="AH24" s="61" t="s">
        <v>232</v>
      </c>
      <c r="AI24" s="61"/>
      <c r="AJ24" s="61"/>
      <c r="AK24" s="62"/>
      <c r="AL24" s="71" t="s">
        <v>231</v>
      </c>
      <c r="AM24" s="61" t="s">
        <v>224</v>
      </c>
      <c r="AN24" s="61" t="s">
        <v>237</v>
      </c>
      <c r="AO24" s="61" t="s">
        <v>236</v>
      </c>
      <c r="AP24" s="61" t="s">
        <v>242</v>
      </c>
      <c r="AQ24" s="61" t="s">
        <v>240</v>
      </c>
      <c r="AR24" s="61" t="s">
        <v>228</v>
      </c>
      <c r="AS24" s="61" t="s">
        <v>227</v>
      </c>
      <c r="AT24" s="61" t="s">
        <v>238</v>
      </c>
      <c r="AU24" s="61" t="s">
        <v>230</v>
      </c>
      <c r="AV24" s="60" t="s">
        <v>217</v>
      </c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0"/>
      <c r="BK24" s="89"/>
      <c r="BL24" s="89"/>
      <c r="BM24" s="89"/>
      <c r="BN24" s="89"/>
      <c r="BO24" s="37"/>
      <c r="BP24" s="29"/>
      <c r="BQ24" s="29"/>
      <c r="BR24" s="31"/>
      <c r="BS24" s="32"/>
    </row>
    <row r="25" spans="1:71" s="30" customFormat="1" ht="19.5" customHeight="1" thickBot="1" x14ac:dyDescent="0.25">
      <c r="A25" s="114"/>
      <c r="B25" s="63">
        <v>74.25</v>
      </c>
      <c r="C25" s="64">
        <v>76.25</v>
      </c>
      <c r="D25" s="64">
        <v>80</v>
      </c>
      <c r="E25" s="64">
        <v>85.25</v>
      </c>
      <c r="F25" s="64">
        <v>87.75</v>
      </c>
      <c r="G25" s="64">
        <v>12.75</v>
      </c>
      <c r="H25" s="64"/>
      <c r="I25" s="64"/>
      <c r="J25" s="90"/>
      <c r="K25" s="90"/>
      <c r="L25" s="90"/>
      <c r="M25" s="90"/>
      <c r="N25" s="65"/>
      <c r="O25" s="63">
        <v>20</v>
      </c>
      <c r="P25" s="64">
        <v>83.25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5"/>
      <c r="AE25" s="63">
        <v>74.5</v>
      </c>
      <c r="AF25" s="64">
        <v>74.75</v>
      </c>
      <c r="AG25" s="64">
        <v>12</v>
      </c>
      <c r="AH25" s="64">
        <v>73.25</v>
      </c>
      <c r="AI25" s="64"/>
      <c r="AJ25" s="64"/>
      <c r="AK25" s="65"/>
      <c r="AL25" s="72">
        <v>72.75</v>
      </c>
      <c r="AM25" s="64">
        <v>10</v>
      </c>
      <c r="AN25" s="64">
        <v>76.25</v>
      </c>
      <c r="AO25" s="64">
        <v>75</v>
      </c>
      <c r="AP25" s="64">
        <v>80.75</v>
      </c>
      <c r="AQ25" s="64">
        <v>77</v>
      </c>
      <c r="AR25" s="64">
        <v>18.75</v>
      </c>
      <c r="AS25" s="64">
        <v>18</v>
      </c>
      <c r="AT25" s="64">
        <v>76.25</v>
      </c>
      <c r="AU25" s="64">
        <v>23.75</v>
      </c>
      <c r="AV25" s="63">
        <v>60.75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3"/>
      <c r="BK25" s="90"/>
      <c r="BL25" s="90"/>
      <c r="BM25" s="90"/>
      <c r="BN25" s="90"/>
      <c r="BO25" s="38">
        <f>SUM(B25:BN25)</f>
        <v>1343.25</v>
      </c>
      <c r="BP25" s="39">
        <v>32</v>
      </c>
      <c r="BQ25" s="39">
        <f t="shared" ref="BQ25:BQ33" si="5">BO25*BP25</f>
        <v>42984</v>
      </c>
      <c r="BR25" s="31"/>
      <c r="BS25" s="32"/>
    </row>
    <row r="26" spans="1:71" s="30" customFormat="1" ht="20.100000000000001" customHeight="1" x14ac:dyDescent="0.2">
      <c r="A26" s="113">
        <v>11</v>
      </c>
      <c r="B26" s="66" t="s">
        <v>267</v>
      </c>
      <c r="C26" s="67" t="s">
        <v>263</v>
      </c>
      <c r="D26" s="67" t="s">
        <v>259</v>
      </c>
      <c r="E26" s="67" t="s">
        <v>268</v>
      </c>
      <c r="F26" s="67" t="s">
        <v>248</v>
      </c>
      <c r="G26" s="67" t="s">
        <v>272</v>
      </c>
      <c r="H26" s="67" t="s">
        <v>253</v>
      </c>
      <c r="I26" s="67" t="s">
        <v>266</v>
      </c>
      <c r="J26" s="91" t="s">
        <v>254</v>
      </c>
      <c r="K26" s="91" t="s">
        <v>250</v>
      </c>
      <c r="L26" s="91" t="s">
        <v>265</v>
      </c>
      <c r="M26" s="91" t="s">
        <v>252</v>
      </c>
      <c r="N26" s="68" t="s">
        <v>257</v>
      </c>
      <c r="O26" s="66" t="s">
        <v>256</v>
      </c>
      <c r="P26" s="67" t="s">
        <v>274</v>
      </c>
      <c r="Q26" s="67" t="s">
        <v>251</v>
      </c>
      <c r="R26" s="67" t="s">
        <v>258</v>
      </c>
      <c r="S26" s="67" t="s">
        <v>255</v>
      </c>
      <c r="T26" s="67" t="s">
        <v>246</v>
      </c>
      <c r="U26" s="67" t="s">
        <v>261</v>
      </c>
      <c r="V26" s="67"/>
      <c r="W26" s="67"/>
      <c r="X26" s="67"/>
      <c r="Y26" s="67"/>
      <c r="Z26" s="67"/>
      <c r="AA26" s="67"/>
      <c r="AB26" s="67"/>
      <c r="AC26" s="69"/>
      <c r="AD26" s="68"/>
      <c r="AE26" s="66" t="s">
        <v>260</v>
      </c>
      <c r="AF26" s="67" t="s">
        <v>273</v>
      </c>
      <c r="AG26" s="67" t="s">
        <v>269</v>
      </c>
      <c r="AH26" s="67" t="s">
        <v>270</v>
      </c>
      <c r="AI26" s="67" t="s">
        <v>247</v>
      </c>
      <c r="AJ26" s="67" t="s">
        <v>249</v>
      </c>
      <c r="AK26" s="68"/>
      <c r="AL26" s="73" t="s">
        <v>262</v>
      </c>
      <c r="AM26" s="67" t="s">
        <v>271</v>
      </c>
      <c r="AN26" s="67" t="s">
        <v>264</v>
      </c>
      <c r="AO26" s="67" t="s">
        <v>119</v>
      </c>
      <c r="AP26" s="67"/>
      <c r="AQ26" s="67"/>
      <c r="AR26" s="67"/>
      <c r="AS26" s="67"/>
      <c r="AT26" s="67"/>
      <c r="AU26" s="68"/>
      <c r="AV26" s="66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8"/>
      <c r="BJ26" s="66"/>
      <c r="BK26" s="91"/>
      <c r="BL26" s="91"/>
      <c r="BM26" s="91"/>
      <c r="BN26" s="91"/>
      <c r="BO26" s="37"/>
      <c r="BP26" s="29"/>
      <c r="BQ26" s="29"/>
      <c r="BR26" s="31"/>
      <c r="BS26" s="32"/>
    </row>
    <row r="27" spans="1:71" s="30" customFormat="1" ht="19.5" customHeight="1" thickBot="1" x14ac:dyDescent="0.25">
      <c r="A27" s="114"/>
      <c r="B27" s="63">
        <v>66</v>
      </c>
      <c r="C27" s="64">
        <v>62.75</v>
      </c>
      <c r="D27" s="64">
        <v>27.5</v>
      </c>
      <c r="E27" s="64">
        <v>66.5</v>
      </c>
      <c r="F27" s="64">
        <v>15.75</v>
      </c>
      <c r="G27" s="64">
        <v>72</v>
      </c>
      <c r="H27" s="64">
        <v>24.25</v>
      </c>
      <c r="I27" s="64">
        <v>65.5</v>
      </c>
      <c r="J27" s="90">
        <v>24.5</v>
      </c>
      <c r="K27" s="90">
        <v>21.25</v>
      </c>
      <c r="L27" s="90">
        <v>64.5</v>
      </c>
      <c r="M27" s="90">
        <v>24</v>
      </c>
      <c r="N27" s="65">
        <v>26.25</v>
      </c>
      <c r="O27" s="63">
        <v>25.75</v>
      </c>
      <c r="P27" s="64">
        <v>72.25</v>
      </c>
      <c r="Q27" s="64">
        <v>24</v>
      </c>
      <c r="R27" s="64">
        <v>27.5</v>
      </c>
      <c r="S27" s="64">
        <v>25.25</v>
      </c>
      <c r="T27" s="64">
        <v>14.5</v>
      </c>
      <c r="U27" s="64">
        <v>35</v>
      </c>
      <c r="V27" s="64"/>
      <c r="W27" s="64"/>
      <c r="X27" s="64"/>
      <c r="Y27" s="64"/>
      <c r="Z27" s="64"/>
      <c r="AA27" s="64"/>
      <c r="AB27" s="64"/>
      <c r="AC27" s="69"/>
      <c r="AD27" s="65"/>
      <c r="AE27" s="63">
        <v>28</v>
      </c>
      <c r="AF27" s="64">
        <v>72</v>
      </c>
      <c r="AG27" s="64">
        <v>69</v>
      </c>
      <c r="AH27" s="64">
        <v>70.75</v>
      </c>
      <c r="AI27" s="64">
        <v>15.5</v>
      </c>
      <c r="AJ27" s="64">
        <v>17.25</v>
      </c>
      <c r="AK27" s="65"/>
      <c r="AL27" s="72">
        <v>62.75</v>
      </c>
      <c r="AM27" s="64">
        <v>72</v>
      </c>
      <c r="AN27" s="64">
        <v>63</v>
      </c>
      <c r="AO27" s="64">
        <v>62.5</v>
      </c>
      <c r="AP27" s="64"/>
      <c r="AQ27" s="64"/>
      <c r="AR27" s="64"/>
      <c r="AS27" s="64"/>
      <c r="AT27" s="64"/>
      <c r="AU27" s="65"/>
      <c r="AV27" s="63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5"/>
      <c r="BJ27" s="63"/>
      <c r="BK27" s="90"/>
      <c r="BL27" s="90"/>
      <c r="BM27" s="90"/>
      <c r="BN27" s="90"/>
      <c r="BO27" s="38">
        <f>SUM(B27:BN27)</f>
        <v>1317.75</v>
      </c>
      <c r="BP27" s="39">
        <v>32</v>
      </c>
      <c r="BQ27" s="39">
        <f t="shared" si="5"/>
        <v>42168</v>
      </c>
      <c r="BR27" s="31"/>
      <c r="BS27" s="32"/>
    </row>
    <row r="28" spans="1:71" s="30" customFormat="1" ht="20.100000000000001" customHeight="1" x14ac:dyDescent="0.2">
      <c r="A28" s="113">
        <v>12</v>
      </c>
      <c r="B28" s="66" t="s">
        <v>301</v>
      </c>
      <c r="C28" s="67" t="s">
        <v>304</v>
      </c>
      <c r="D28" s="67" t="s">
        <v>290</v>
      </c>
      <c r="E28" s="67" t="s">
        <v>302</v>
      </c>
      <c r="F28" s="67" t="s">
        <v>287</v>
      </c>
      <c r="G28" s="67" t="s">
        <v>299</v>
      </c>
      <c r="H28" s="67" t="s">
        <v>280</v>
      </c>
      <c r="I28" s="67"/>
      <c r="J28" s="91"/>
      <c r="K28" s="91"/>
      <c r="L28" s="91"/>
      <c r="M28" s="91"/>
      <c r="N28" s="68"/>
      <c r="O28" s="66" t="s">
        <v>288</v>
      </c>
      <c r="P28" s="67" t="s">
        <v>277</v>
      </c>
      <c r="Q28" s="67" t="s">
        <v>285</v>
      </c>
      <c r="R28" s="67" t="s">
        <v>284</v>
      </c>
      <c r="S28" s="67" t="s">
        <v>281</v>
      </c>
      <c r="T28" s="67" t="s">
        <v>294</v>
      </c>
      <c r="U28" s="67" t="s">
        <v>296</v>
      </c>
      <c r="V28" s="67" t="s">
        <v>275</v>
      </c>
      <c r="W28" s="67" t="s">
        <v>293</v>
      </c>
      <c r="X28" s="67" t="s">
        <v>297</v>
      </c>
      <c r="Y28" s="67" t="s">
        <v>276</v>
      </c>
      <c r="Z28" s="67" t="s">
        <v>291</v>
      </c>
      <c r="AA28" s="67" t="s">
        <v>283</v>
      </c>
      <c r="AB28" s="67" t="s">
        <v>300</v>
      </c>
      <c r="AC28" s="67"/>
      <c r="AD28" s="70"/>
      <c r="AE28" s="66" t="s">
        <v>279</v>
      </c>
      <c r="AF28" s="69" t="s">
        <v>278</v>
      </c>
      <c r="AG28" s="67" t="s">
        <v>295</v>
      </c>
      <c r="AH28" s="67" t="s">
        <v>289</v>
      </c>
      <c r="AI28" s="67" t="s">
        <v>303</v>
      </c>
      <c r="AJ28" s="67"/>
      <c r="AK28" s="68"/>
      <c r="AL28" s="73" t="s">
        <v>292</v>
      </c>
      <c r="AM28" s="67" t="s">
        <v>306</v>
      </c>
      <c r="AN28" s="67" t="s">
        <v>286</v>
      </c>
      <c r="AO28" s="69" t="s">
        <v>305</v>
      </c>
      <c r="AP28" s="67" t="s">
        <v>298</v>
      </c>
      <c r="AQ28" s="67" t="s">
        <v>282</v>
      </c>
      <c r="AR28" s="67" t="s">
        <v>118</v>
      </c>
      <c r="AS28" s="67" t="s">
        <v>116</v>
      </c>
      <c r="AT28" s="67"/>
      <c r="AU28" s="68"/>
      <c r="AV28" s="66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8"/>
      <c r="BJ28" s="66"/>
      <c r="BK28" s="91"/>
      <c r="BL28" s="91"/>
      <c r="BM28" s="91"/>
      <c r="BN28" s="91"/>
      <c r="BO28" s="37"/>
      <c r="BP28" s="29"/>
      <c r="BQ28" s="29"/>
      <c r="BR28" s="31"/>
      <c r="BS28" s="32"/>
    </row>
    <row r="29" spans="1:71" s="30" customFormat="1" ht="19.5" customHeight="1" thickBot="1" x14ac:dyDescent="0.25">
      <c r="A29" s="114"/>
      <c r="B29" s="63">
        <v>46</v>
      </c>
      <c r="C29" s="64">
        <v>47</v>
      </c>
      <c r="D29" s="64">
        <v>39</v>
      </c>
      <c r="E29" s="64">
        <v>46.25</v>
      </c>
      <c r="F29" s="64">
        <v>37.25</v>
      </c>
      <c r="G29" s="64">
        <v>45.75</v>
      </c>
      <c r="H29" s="64">
        <v>30.75</v>
      </c>
      <c r="I29" s="64"/>
      <c r="J29" s="90"/>
      <c r="K29" s="90"/>
      <c r="L29" s="90"/>
      <c r="M29" s="90"/>
      <c r="N29" s="65"/>
      <c r="O29" s="63">
        <v>37.75</v>
      </c>
      <c r="P29" s="64">
        <v>29.5</v>
      </c>
      <c r="Q29" s="64">
        <v>36.75</v>
      </c>
      <c r="R29" s="64">
        <v>36.5</v>
      </c>
      <c r="S29" s="64">
        <v>31</v>
      </c>
      <c r="T29" s="64">
        <v>44.25</v>
      </c>
      <c r="U29" s="64">
        <v>44.5</v>
      </c>
      <c r="V29" s="64">
        <v>20</v>
      </c>
      <c r="W29" s="64">
        <v>43.75</v>
      </c>
      <c r="X29" s="64">
        <v>45</v>
      </c>
      <c r="Y29" s="64">
        <v>28.25</v>
      </c>
      <c r="Z29" s="64">
        <v>43.25</v>
      </c>
      <c r="AA29" s="64">
        <v>35.75</v>
      </c>
      <c r="AB29" s="64">
        <v>46</v>
      </c>
      <c r="AC29" s="64"/>
      <c r="AD29" s="70"/>
      <c r="AE29" s="63">
        <v>30.5</v>
      </c>
      <c r="AF29" s="69">
        <v>29.75</v>
      </c>
      <c r="AG29" s="64">
        <v>44.5</v>
      </c>
      <c r="AH29" s="64">
        <v>38.25</v>
      </c>
      <c r="AI29" s="64">
        <v>46.75</v>
      </c>
      <c r="AJ29" s="64"/>
      <c r="AK29" s="65"/>
      <c r="AL29" s="72">
        <v>43.5</v>
      </c>
      <c r="AM29" s="64">
        <v>48</v>
      </c>
      <c r="AN29" s="64">
        <v>37</v>
      </c>
      <c r="AO29" s="69">
        <v>47.25</v>
      </c>
      <c r="AP29" s="64">
        <v>45.5</v>
      </c>
      <c r="AQ29" s="64">
        <v>32.25</v>
      </c>
      <c r="AR29" s="64">
        <v>32.5</v>
      </c>
      <c r="AS29" s="64">
        <v>30.5</v>
      </c>
      <c r="AT29" s="64"/>
      <c r="AU29" s="65"/>
      <c r="AV29" s="63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5"/>
      <c r="BJ29" s="63"/>
      <c r="BK29" s="90"/>
      <c r="BL29" s="90"/>
      <c r="BM29" s="90"/>
      <c r="BN29" s="90"/>
      <c r="BO29" s="38">
        <f>SUM(B29:BN29)</f>
        <v>1320.5</v>
      </c>
      <c r="BP29" s="39">
        <v>32</v>
      </c>
      <c r="BQ29" s="39">
        <f t="shared" si="5"/>
        <v>42256</v>
      </c>
      <c r="BR29" s="31"/>
      <c r="BS29" s="32"/>
    </row>
    <row r="30" spans="1:71" s="30" customFormat="1" ht="20.100000000000001" customHeight="1" x14ac:dyDescent="0.2">
      <c r="A30" s="113">
        <v>13</v>
      </c>
      <c r="B30" s="66" t="s">
        <v>309</v>
      </c>
      <c r="C30" s="67" t="s">
        <v>324</v>
      </c>
      <c r="D30" s="67" t="s">
        <v>314</v>
      </c>
      <c r="E30" s="67" t="s">
        <v>316</v>
      </c>
      <c r="F30" s="67" t="s">
        <v>318</v>
      </c>
      <c r="G30" s="67" t="s">
        <v>327</v>
      </c>
      <c r="H30" s="67"/>
      <c r="I30" s="67"/>
      <c r="J30" s="91"/>
      <c r="K30" s="91"/>
      <c r="L30" s="91"/>
      <c r="M30" s="91"/>
      <c r="N30" s="68"/>
      <c r="O30" s="66" t="s">
        <v>323</v>
      </c>
      <c r="P30" s="67" t="s">
        <v>311</v>
      </c>
      <c r="Q30" s="67" t="s">
        <v>320</v>
      </c>
      <c r="R30" s="67" t="s">
        <v>312</v>
      </c>
      <c r="S30" s="67" t="s">
        <v>328</v>
      </c>
      <c r="T30" s="67" t="s">
        <v>308</v>
      </c>
      <c r="U30" s="67" t="s">
        <v>313</v>
      </c>
      <c r="V30" s="67"/>
      <c r="W30" s="67"/>
      <c r="X30" s="67"/>
      <c r="Y30" s="67"/>
      <c r="Z30" s="67"/>
      <c r="AA30" s="67"/>
      <c r="AB30" s="67"/>
      <c r="AC30" s="67"/>
      <c r="AD30" s="68"/>
      <c r="AE30" s="66" t="s">
        <v>310</v>
      </c>
      <c r="AF30" s="67" t="s">
        <v>315</v>
      </c>
      <c r="AG30" s="67" t="s">
        <v>326</v>
      </c>
      <c r="AH30" s="67" t="s">
        <v>319</v>
      </c>
      <c r="AI30" s="67" t="s">
        <v>329</v>
      </c>
      <c r="AJ30" s="67" t="s">
        <v>330</v>
      </c>
      <c r="AK30" s="68"/>
      <c r="AL30" s="73" t="s">
        <v>325</v>
      </c>
      <c r="AM30" s="67" t="s">
        <v>317</v>
      </c>
      <c r="AN30" s="67" t="s">
        <v>322</v>
      </c>
      <c r="AO30" s="67" t="s">
        <v>307</v>
      </c>
      <c r="AP30" s="67" t="s">
        <v>321</v>
      </c>
      <c r="AQ30" s="67" t="s">
        <v>117</v>
      </c>
      <c r="AR30" s="67"/>
      <c r="AS30" s="67"/>
      <c r="AT30" s="67"/>
      <c r="AU30" s="68"/>
      <c r="AV30" s="66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8"/>
      <c r="BJ30" s="66"/>
      <c r="BK30" s="91"/>
      <c r="BL30" s="91"/>
      <c r="BM30" s="91"/>
      <c r="BN30" s="91"/>
      <c r="BO30" s="37"/>
      <c r="BP30" s="29"/>
      <c r="BQ30" s="29"/>
      <c r="BR30" s="31"/>
      <c r="BS30" s="32"/>
    </row>
    <row r="31" spans="1:71" s="30" customFormat="1" ht="19.5" customHeight="1" thickBot="1" x14ac:dyDescent="0.25">
      <c r="A31" s="114"/>
      <c r="B31" s="63">
        <v>39</v>
      </c>
      <c r="C31" s="64">
        <v>57</v>
      </c>
      <c r="D31" s="64">
        <v>50.5</v>
      </c>
      <c r="E31" s="64">
        <v>51.75</v>
      </c>
      <c r="F31" s="64">
        <v>53.75</v>
      </c>
      <c r="G31" s="64">
        <v>59.25</v>
      </c>
      <c r="H31" s="64"/>
      <c r="I31" s="64"/>
      <c r="J31" s="90"/>
      <c r="K31" s="90"/>
      <c r="L31" s="90"/>
      <c r="M31" s="90"/>
      <c r="N31" s="65"/>
      <c r="O31" s="63">
        <v>56.5</v>
      </c>
      <c r="P31" s="64">
        <v>48.25</v>
      </c>
      <c r="Q31" s="64">
        <v>55</v>
      </c>
      <c r="R31" s="64">
        <v>49.25</v>
      </c>
      <c r="S31" s="64">
        <v>59.75</v>
      </c>
      <c r="T31" s="64">
        <v>34</v>
      </c>
      <c r="U31" s="64">
        <v>50.25</v>
      </c>
      <c r="V31" s="64"/>
      <c r="W31" s="64"/>
      <c r="X31" s="64"/>
      <c r="Y31" s="64"/>
      <c r="Z31" s="64"/>
      <c r="AA31" s="64"/>
      <c r="AB31" s="64"/>
      <c r="AC31" s="64"/>
      <c r="AD31" s="65"/>
      <c r="AE31" s="63">
        <v>48.25</v>
      </c>
      <c r="AF31" s="64">
        <v>50.75</v>
      </c>
      <c r="AG31" s="64">
        <v>58.5</v>
      </c>
      <c r="AH31" s="64">
        <v>54.75</v>
      </c>
      <c r="AI31" s="64">
        <v>60.5</v>
      </c>
      <c r="AJ31" s="64">
        <v>61.25</v>
      </c>
      <c r="AK31" s="65"/>
      <c r="AL31" s="72">
        <v>58.5</v>
      </c>
      <c r="AM31" s="64">
        <v>53.5</v>
      </c>
      <c r="AN31" s="64">
        <v>56.5</v>
      </c>
      <c r="AO31" s="64">
        <v>33.75</v>
      </c>
      <c r="AP31" s="64">
        <v>55.75</v>
      </c>
      <c r="AQ31" s="64">
        <v>60.25</v>
      </c>
      <c r="AR31" s="64"/>
      <c r="AS31" s="64"/>
      <c r="AT31" s="64"/>
      <c r="AU31" s="65"/>
      <c r="AV31" s="63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5"/>
      <c r="BJ31" s="63"/>
      <c r="BK31" s="90"/>
      <c r="BL31" s="90"/>
      <c r="BM31" s="90"/>
      <c r="BN31" s="90"/>
      <c r="BO31" s="38">
        <f>SUM(B31:BN31)</f>
        <v>1316.5</v>
      </c>
      <c r="BP31" s="39">
        <v>32</v>
      </c>
      <c r="BQ31" s="39">
        <f t="shared" si="5"/>
        <v>42128</v>
      </c>
      <c r="BR31" s="31"/>
      <c r="BS31" s="32"/>
    </row>
    <row r="32" spans="1:71" s="30" customFormat="1" ht="20.100000000000001" customHeight="1" x14ac:dyDescent="0.2">
      <c r="A32" s="115">
        <v>14</v>
      </c>
      <c r="B32" s="80"/>
      <c r="C32" s="81"/>
      <c r="D32" s="81"/>
      <c r="E32" s="81"/>
      <c r="F32" s="81"/>
      <c r="G32" s="81"/>
      <c r="H32" s="81"/>
      <c r="I32" s="81"/>
      <c r="J32" s="92"/>
      <c r="K32" s="92"/>
      <c r="L32" s="92"/>
      <c r="M32" s="92"/>
      <c r="N32" s="82"/>
      <c r="O32" s="80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2"/>
      <c r="AE32" s="74"/>
      <c r="AF32" s="75"/>
      <c r="AG32" s="75"/>
      <c r="AH32" s="75"/>
      <c r="AI32" s="75"/>
      <c r="AJ32" s="75"/>
      <c r="AK32" s="75"/>
      <c r="AL32" s="74"/>
      <c r="AM32" s="75"/>
      <c r="AN32" s="75"/>
      <c r="AO32" s="75"/>
      <c r="AP32" s="75"/>
      <c r="AQ32" s="75"/>
      <c r="AR32" s="75"/>
      <c r="AS32" s="75"/>
      <c r="AT32" s="75"/>
      <c r="AU32" s="76"/>
      <c r="AV32" s="80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76"/>
      <c r="BJ32" s="80" t="s">
        <v>350</v>
      </c>
      <c r="BK32" s="92" t="s">
        <v>349</v>
      </c>
      <c r="BL32" s="92" t="s">
        <v>348</v>
      </c>
      <c r="BM32" s="92" t="s">
        <v>346</v>
      </c>
      <c r="BN32" s="92" t="s">
        <v>347</v>
      </c>
      <c r="BO32" s="37"/>
      <c r="BP32" s="29"/>
      <c r="BQ32" s="29"/>
      <c r="BR32" s="31"/>
      <c r="BS32" s="32"/>
    </row>
    <row r="33" spans="1:102" s="30" customFormat="1" ht="19.5" customHeight="1" thickBot="1" x14ac:dyDescent="0.25">
      <c r="A33" s="116"/>
      <c r="B33" s="83"/>
      <c r="C33" s="84"/>
      <c r="D33" s="84"/>
      <c r="E33" s="84"/>
      <c r="F33" s="84"/>
      <c r="G33" s="84"/>
      <c r="H33" s="84"/>
      <c r="I33" s="84"/>
      <c r="J33" s="93"/>
      <c r="K33" s="93"/>
      <c r="L33" s="93"/>
      <c r="M33" s="93"/>
      <c r="N33" s="85"/>
      <c r="O33" s="83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5"/>
      <c r="AE33" s="77"/>
      <c r="AF33" s="78"/>
      <c r="AG33" s="78"/>
      <c r="AH33" s="78"/>
      <c r="AI33" s="78"/>
      <c r="AJ33" s="78"/>
      <c r="AK33" s="78"/>
      <c r="AL33" s="77"/>
      <c r="AM33" s="78"/>
      <c r="AN33" s="78"/>
      <c r="AO33" s="78"/>
      <c r="AP33" s="78"/>
      <c r="AQ33" s="78"/>
      <c r="AR33" s="78"/>
      <c r="AS33" s="78"/>
      <c r="AT33" s="78"/>
      <c r="AU33" s="79"/>
      <c r="AV33" s="83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79"/>
      <c r="BJ33" s="83">
        <v>56</v>
      </c>
      <c r="BK33" s="93">
        <v>53.5</v>
      </c>
      <c r="BL33" s="93">
        <v>58.75</v>
      </c>
      <c r="BM33" s="93">
        <v>41.25</v>
      </c>
      <c r="BN33" s="93">
        <v>52.75</v>
      </c>
      <c r="BO33" s="38">
        <f>SUM(B33:BN33)</f>
        <v>262.25</v>
      </c>
      <c r="BP33" s="39">
        <v>32</v>
      </c>
      <c r="BQ33" s="39">
        <f t="shared" si="5"/>
        <v>8392</v>
      </c>
      <c r="BR33" s="31"/>
      <c r="BS33" s="32"/>
    </row>
    <row r="34" spans="1:102" s="14" customFormat="1" ht="20.100000000000001" customHeight="1" thickBot="1" x14ac:dyDescent="0.25">
      <c r="A34" s="103" t="s">
        <v>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5"/>
      <c r="BP34" s="35">
        <f>SUM(BP6:BP33)</f>
        <v>406</v>
      </c>
      <c r="BQ34" s="36">
        <f>SUM(BQ6:BQ33)</f>
        <v>443924</v>
      </c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</row>
    <row r="35" spans="1:102" s="14" customFormat="1" ht="20.100000000000001" customHeight="1" thickBot="1" x14ac:dyDescent="0.25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8"/>
      <c r="BP35" s="33">
        <f>BP34/60</f>
        <v>6.7666666666666666</v>
      </c>
      <c r="BQ35" s="34">
        <f>BQ34/264.2</f>
        <v>1680.2573807721424</v>
      </c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</row>
    <row r="36" spans="1:102" ht="20.100000000000001" customHeight="1" x14ac:dyDescent="0.2">
      <c r="A36" s="12" t="s">
        <v>10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24"/>
      <c r="BP36" s="24"/>
      <c r="BQ36" s="11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</row>
    <row r="37" spans="1:102" ht="20.100000000000001" customHeight="1" x14ac:dyDescent="0.2">
      <c r="A37" s="12"/>
      <c r="B37" s="27" t="s">
        <v>135</v>
      </c>
      <c r="C37" s="17"/>
      <c r="D37" s="13"/>
      <c r="E37" s="27"/>
      <c r="F37" s="27"/>
      <c r="G37" s="17"/>
      <c r="H37" s="17"/>
      <c r="I37" s="17"/>
      <c r="J37" s="17"/>
      <c r="K37" s="17"/>
      <c r="L37" s="17"/>
      <c r="M37" s="17"/>
      <c r="N37" s="2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24"/>
      <c r="BP37" s="24"/>
      <c r="BQ37" s="11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spans="1:102" ht="20.100000000000001" customHeight="1" x14ac:dyDescent="0.2">
      <c r="A38" s="12"/>
      <c r="B38" s="27" t="s">
        <v>183</v>
      </c>
      <c r="C38" s="17"/>
      <c r="D38" s="13"/>
      <c r="E38" s="27"/>
      <c r="F38" s="27"/>
      <c r="G38" s="17"/>
      <c r="H38" s="17"/>
      <c r="I38" s="17"/>
      <c r="J38" s="17"/>
      <c r="K38" s="17"/>
      <c r="L38" s="17"/>
      <c r="M38" s="17"/>
      <c r="N38" s="2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24"/>
      <c r="BP38" s="24"/>
      <c r="BQ38" s="11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spans="1:102" ht="20.100000000000001" customHeight="1" x14ac:dyDescent="0.2">
      <c r="A39" s="12"/>
      <c r="B39" s="27" t="s">
        <v>182</v>
      </c>
      <c r="C39" s="17"/>
      <c r="D39" s="13"/>
      <c r="E39" s="27"/>
      <c r="F39" s="27"/>
      <c r="G39" s="17"/>
      <c r="H39" s="17"/>
      <c r="I39" s="17"/>
      <c r="J39" s="17"/>
      <c r="K39" s="17"/>
      <c r="L39" s="17"/>
      <c r="M39" s="17"/>
      <c r="N39" s="2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24"/>
      <c r="BP39" s="24"/>
      <c r="BQ39" s="11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</row>
    <row r="40" spans="1:102" ht="20.100000000000001" customHeight="1" x14ac:dyDescent="0.2">
      <c r="A40" s="12"/>
      <c r="B40" s="27" t="s">
        <v>331</v>
      </c>
      <c r="C40" s="17"/>
      <c r="D40" s="13"/>
      <c r="E40" s="27"/>
      <c r="F40" s="27"/>
      <c r="G40" s="17"/>
      <c r="H40" s="17"/>
      <c r="I40" s="17"/>
      <c r="J40" s="17"/>
      <c r="K40" s="17"/>
      <c r="L40" s="17"/>
      <c r="M40" s="17"/>
      <c r="N40" s="2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24"/>
      <c r="BP40" s="24"/>
      <c r="BQ40" s="11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</row>
    <row r="41" spans="1:102" ht="20.100000000000001" customHeight="1" x14ac:dyDescent="0.2">
      <c r="A41" s="12"/>
      <c r="B41" s="27" t="s">
        <v>332</v>
      </c>
      <c r="C41" s="17"/>
      <c r="D41" s="13"/>
      <c r="E41" s="27"/>
      <c r="F41" s="27"/>
      <c r="G41" s="17"/>
      <c r="H41" s="17"/>
      <c r="I41" s="17"/>
      <c r="J41" s="17"/>
      <c r="K41" s="17"/>
      <c r="L41" s="17"/>
      <c r="M41" s="17"/>
      <c r="N41" s="2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24"/>
      <c r="BP41" s="24"/>
      <c r="BQ41" s="11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</row>
    <row r="42" spans="1:102" ht="20.100000000000001" customHeight="1" x14ac:dyDescent="0.2">
      <c r="A42" s="12"/>
      <c r="B42" s="27" t="s">
        <v>333</v>
      </c>
      <c r="C42" s="17"/>
      <c r="D42" s="13"/>
      <c r="E42" s="27"/>
      <c r="F42" s="27"/>
      <c r="G42" s="17"/>
      <c r="H42" s="17"/>
      <c r="I42" s="17"/>
      <c r="J42" s="17"/>
      <c r="K42" s="17"/>
      <c r="L42" s="17"/>
      <c r="M42" s="17"/>
      <c r="N42" s="2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24"/>
      <c r="BP42" s="24"/>
      <c r="BQ42" s="11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</row>
    <row r="43" spans="1:102" ht="20.100000000000001" customHeight="1" x14ac:dyDescent="0.2">
      <c r="B43" s="27" t="s">
        <v>334</v>
      </c>
      <c r="C43" s="17"/>
      <c r="D43" s="13"/>
      <c r="E43" s="27"/>
      <c r="F43" s="27"/>
      <c r="G43" s="17"/>
      <c r="H43" s="17"/>
      <c r="I43" s="17"/>
      <c r="J43" s="17"/>
      <c r="K43" s="17"/>
      <c r="L43" s="17"/>
      <c r="M43" s="17"/>
      <c r="N43" s="2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3"/>
      <c r="BP43" s="13"/>
      <c r="BQ43" s="13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</row>
    <row r="44" spans="1:102" ht="20.100000000000001" customHeight="1" x14ac:dyDescent="0.2">
      <c r="A44" s="12"/>
      <c r="B44" s="27" t="s">
        <v>136</v>
      </c>
      <c r="C44" s="17"/>
      <c r="D44" s="13"/>
      <c r="E44" s="27"/>
      <c r="F44" s="27"/>
      <c r="G44" s="17"/>
      <c r="H44" s="17"/>
      <c r="I44" s="17"/>
      <c r="J44" s="17"/>
      <c r="K44" s="17"/>
      <c r="L44" s="17"/>
      <c r="M44" s="17"/>
      <c r="N44" s="2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3"/>
      <c r="BP44" s="13"/>
      <c r="BQ44" s="13"/>
    </row>
    <row r="45" spans="1:102" ht="20.100000000000001" customHeight="1" x14ac:dyDescent="0.2">
      <c r="A45" s="12"/>
      <c r="C45" s="17"/>
      <c r="D45" s="13"/>
      <c r="E45" s="27"/>
      <c r="F45" s="27"/>
      <c r="G45" s="17"/>
      <c r="H45" s="17"/>
      <c r="I45" s="17"/>
      <c r="J45" s="17"/>
      <c r="K45" s="17"/>
      <c r="L45" s="17"/>
      <c r="M45" s="17"/>
      <c r="N45" s="2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3"/>
      <c r="BP45" s="13"/>
      <c r="BQ45" s="13"/>
    </row>
    <row r="46" spans="1:102" ht="15" customHeight="1" x14ac:dyDescent="0.2">
      <c r="A46" s="8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6"/>
      <c r="BP46" s="26"/>
      <c r="BQ46" s="7"/>
    </row>
    <row r="47" spans="1:102" ht="15" customHeight="1" x14ac:dyDescent="0.2">
      <c r="A47" s="8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"/>
      <c r="BQ47" s="6"/>
    </row>
    <row r="48" spans="1:102" ht="15" customHeight="1" x14ac:dyDescent="0.2">
      <c r="A48" s="25"/>
    </row>
    <row r="49" spans="1:69" ht="15" customHeight="1" x14ac:dyDescent="0.2">
      <c r="A49" s="10"/>
    </row>
    <row r="50" spans="1:69" ht="15" customHeight="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9"/>
      <c r="BP50" s="9"/>
      <c r="BQ50" s="9"/>
    </row>
    <row r="51" spans="1:69" ht="15" customHeight="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5" customHeight="1" x14ac:dyDescent="0.2">
      <c r="A52" s="4"/>
    </row>
    <row r="53" spans="1:69" ht="15" customHeight="1" x14ac:dyDescent="0.2">
      <c r="A53" s="3"/>
    </row>
    <row r="72" ht="15.75" customHeight="1" x14ac:dyDescent="0.2"/>
    <row r="85" spans="70:70" ht="15" customHeight="1" x14ac:dyDescent="0.2">
      <c r="BR85" s="9"/>
    </row>
    <row r="86" spans="70:70" ht="15" customHeight="1" x14ac:dyDescent="0.2">
      <c r="BR86" s="9"/>
    </row>
    <row r="88" spans="70:70" ht="15" customHeight="1" x14ac:dyDescent="0.2">
      <c r="BR88" s="6"/>
    </row>
    <row r="91" spans="70:70" ht="15" customHeight="1" x14ac:dyDescent="0.2">
      <c r="BR91" s="9"/>
    </row>
    <row r="92" spans="70:70" ht="15" customHeight="1" x14ac:dyDescent="0.2">
      <c r="BR92" s="3"/>
    </row>
  </sheetData>
  <mergeCells count="29">
    <mergeCell ref="B2:BN2"/>
    <mergeCell ref="B1:BN1"/>
    <mergeCell ref="B3:BN3"/>
    <mergeCell ref="B4:BN4"/>
    <mergeCell ref="A26:A27"/>
    <mergeCell ref="AL5:AU5"/>
    <mergeCell ref="AE5:AK5"/>
    <mergeCell ref="O5:AD5"/>
    <mergeCell ref="B5:N5"/>
    <mergeCell ref="BQ4:BQ5"/>
    <mergeCell ref="BO4:BO5"/>
    <mergeCell ref="BP4:BP5"/>
    <mergeCell ref="A10:A11"/>
    <mergeCell ref="A4:A5"/>
    <mergeCell ref="A6:A7"/>
    <mergeCell ref="A8:A9"/>
    <mergeCell ref="AV5:BI5"/>
    <mergeCell ref="BJ5:BN5"/>
    <mergeCell ref="A34:BO35"/>
    <mergeCell ref="A12:A13"/>
    <mergeCell ref="A14:A15"/>
    <mergeCell ref="A16:A17"/>
    <mergeCell ref="A18:A19"/>
    <mergeCell ref="A20:A21"/>
    <mergeCell ref="A22:A23"/>
    <mergeCell ref="A24:A25"/>
    <mergeCell ref="A28:A29"/>
    <mergeCell ref="A30:A31"/>
    <mergeCell ref="A32:A33"/>
  </mergeCells>
  <printOptions horizontalCentered="1"/>
  <pageMargins left="0.125" right="0.1" top="0.5" bottom="0.25" header="0.25" footer="0.25"/>
  <pageSetup paperSize="9" scale="16" orientation="portrait" r:id="rId1"/>
  <headerFooter alignWithMargins="0">
    <oddFooter>&amp;L&amp;YRTS/Irrig.sched./Excel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A2EC-C639-444D-822B-8505692E78C0}">
  <dimension ref="A1"/>
  <sheetViews>
    <sheetView workbookViewId="0">
      <selection activeCell="H13" sqref="H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  </vt:lpstr>
      <vt:lpstr>Sheet1</vt:lpstr>
      <vt:lpstr>'SCHEDULE  '!Print_Area</vt:lpstr>
    </vt:vector>
  </TitlesOfParts>
  <Company>MEAC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SALA</dc:creator>
  <cp:lastModifiedBy>MAI MAIHOOB</cp:lastModifiedBy>
  <cp:revision/>
  <cp:lastPrinted>2020-03-23T13:36:39Z</cp:lastPrinted>
  <dcterms:created xsi:type="dcterms:W3CDTF">2002-05-15T20:20:31Z</dcterms:created>
  <dcterms:modified xsi:type="dcterms:W3CDTF">2024-02-07T06:36:16Z</dcterms:modified>
</cp:coreProperties>
</file>