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esktop\"/>
    </mc:Choice>
  </mc:AlternateContent>
  <xr:revisionPtr revIDLastSave="0" documentId="13_ncr:1_{8F4B5BE5-94AD-414B-9D77-4AAD6BE55586}" xr6:coauthVersionLast="36" xr6:coauthVersionMax="47" xr10:uidLastSave="{00000000-0000-0000-0000-000000000000}"/>
  <bookViews>
    <workbookView xWindow="0" yWindow="0" windowWidth="12780" windowHeight="9405" xr2:uid="{00000000-000D-0000-FFFF-FFFF00000000}"/>
  </bookViews>
  <sheets>
    <sheet name="SCHEDULE" sheetId="12" r:id="rId1"/>
    <sheet name="Sheet1" sheetId="13" r:id="rId2"/>
  </sheets>
  <definedNames>
    <definedName name="_xlnm._FilterDatabase" localSheetId="0" hidden="1">SCHEDULE!#REF!</definedName>
    <definedName name="_xlnm.Print_Area" localSheetId="0">SCHEDULE!$A$1:$P$215</definedName>
  </definedNames>
  <calcPr calcId="191029"/>
</workbook>
</file>

<file path=xl/calcChain.xml><?xml version="1.0" encoding="utf-8"?>
<calcChain xmlns="http://schemas.openxmlformats.org/spreadsheetml/2006/main">
  <c r="O206" i="12" l="1"/>
  <c r="N196" i="12"/>
  <c r="P196" i="12" s="1"/>
  <c r="N186" i="12"/>
  <c r="P186" i="12" s="1"/>
  <c r="N176" i="12"/>
  <c r="P176" i="12" s="1"/>
  <c r="N166" i="12"/>
  <c r="P166" i="12" s="1"/>
  <c r="N156" i="12"/>
  <c r="P156" i="12" s="1"/>
  <c r="N146" i="12"/>
  <c r="P146" i="12" s="1"/>
  <c r="N136" i="12"/>
  <c r="P136" i="12" s="1"/>
  <c r="N126" i="12"/>
  <c r="P126" i="12" s="1"/>
  <c r="N116" i="12"/>
  <c r="P116" i="12" s="1"/>
  <c r="N106" i="12"/>
  <c r="P106" i="12" s="1"/>
  <c r="N96" i="12"/>
  <c r="P96" i="12" s="1"/>
  <c r="N86" i="12"/>
  <c r="P86" i="12" s="1"/>
  <c r="N76" i="12"/>
  <c r="P76" i="12" s="1"/>
  <c r="N66" i="12"/>
  <c r="P66" i="12" s="1"/>
  <c r="N56" i="12"/>
  <c r="P56" i="12" s="1"/>
  <c r="N46" i="12"/>
  <c r="P46" i="12" s="1"/>
  <c r="N36" i="12"/>
  <c r="P36" i="12" s="1"/>
  <c r="N26" i="12"/>
  <c r="P26" i="12" s="1"/>
  <c r="N16" i="12"/>
  <c r="P16" i="12" s="1"/>
  <c r="N6" i="12"/>
  <c r="O207" i="12" l="1"/>
  <c r="P6" i="12" l="1"/>
  <c r="P206" i="12" s="1"/>
  <c r="P207" i="12" l="1"/>
</calcChain>
</file>

<file path=xl/sharedStrings.xml><?xml version="1.0" encoding="utf-8"?>
<sst xmlns="http://schemas.openxmlformats.org/spreadsheetml/2006/main" count="797" uniqueCount="690">
  <si>
    <t>PERIOD</t>
  </si>
  <si>
    <t>VALVE NO./VALVE FLOW</t>
  </si>
  <si>
    <t>TOTAL GPM</t>
  </si>
  <si>
    <t>RUN TIME</t>
  </si>
  <si>
    <t>TOTAL GPD</t>
  </si>
  <si>
    <t>TOTAL</t>
  </si>
  <si>
    <t>NOTES:</t>
  </si>
  <si>
    <t>irrigation Network</t>
  </si>
  <si>
    <t>Irrigation Schedule Time</t>
  </si>
  <si>
    <t>Date : 11/2023</t>
  </si>
  <si>
    <t>CONTROLLER</t>
  </si>
  <si>
    <t>8. Run time indicated for plants at maturity.At every stage of plant needs adjustment.</t>
  </si>
  <si>
    <t>CONTROLLER-A</t>
  </si>
  <si>
    <t>CONTROLLER-B</t>
  </si>
  <si>
    <t>CONTROLLER-C</t>
  </si>
  <si>
    <t>CONTROLLER-D</t>
  </si>
  <si>
    <t>CONTROLLER-E</t>
  </si>
  <si>
    <t>A-S21</t>
  </si>
  <si>
    <t>A-S23</t>
  </si>
  <si>
    <t>A-S25</t>
  </si>
  <si>
    <t>A-S27</t>
  </si>
  <si>
    <t>B-S02</t>
  </si>
  <si>
    <t>B-S04</t>
  </si>
  <si>
    <t>B-S06</t>
  </si>
  <si>
    <t>B-S08</t>
  </si>
  <si>
    <t>C-S13</t>
  </si>
  <si>
    <t>C-S15</t>
  </si>
  <si>
    <t>C-S17</t>
  </si>
  <si>
    <t>D-S47</t>
  </si>
  <si>
    <t>D-S49</t>
  </si>
  <si>
    <t>D-S51</t>
  </si>
  <si>
    <t>D-S53</t>
  </si>
  <si>
    <t>E-S34</t>
  </si>
  <si>
    <t>E-S36</t>
  </si>
  <si>
    <t>E-S43</t>
  </si>
  <si>
    <t>E-S40</t>
  </si>
  <si>
    <t>E-S42</t>
  </si>
  <si>
    <t>A-S20</t>
  </si>
  <si>
    <t>A-S22</t>
  </si>
  <si>
    <t>A-S24</t>
  </si>
  <si>
    <t>A-S26</t>
  </si>
  <si>
    <t>A-S28</t>
  </si>
  <si>
    <t>A-S29</t>
  </si>
  <si>
    <t>A-S30</t>
  </si>
  <si>
    <t>A-S31</t>
  </si>
  <si>
    <t>B-S01</t>
  </si>
  <si>
    <t>B-S03</t>
  </si>
  <si>
    <t>B-S05</t>
  </si>
  <si>
    <t>B-S07</t>
  </si>
  <si>
    <t>B-S09</t>
  </si>
  <si>
    <t>B-S10</t>
  </si>
  <si>
    <t>B-S11</t>
  </si>
  <si>
    <t>C-S12</t>
  </si>
  <si>
    <t>C-S14</t>
  </si>
  <si>
    <t>C-S16</t>
  </si>
  <si>
    <t>C-S18</t>
  </si>
  <si>
    <t>C-S19</t>
  </si>
  <si>
    <t>C-S32</t>
  </si>
  <si>
    <t>D-S46</t>
  </si>
  <si>
    <t>D-S48</t>
  </si>
  <si>
    <t>D-S50</t>
  </si>
  <si>
    <t>D-S52</t>
  </si>
  <si>
    <t>D-S54</t>
  </si>
  <si>
    <t>D-S55</t>
  </si>
  <si>
    <t>D-S56</t>
  </si>
  <si>
    <t>D-S57</t>
  </si>
  <si>
    <t>E-S33</t>
  </si>
  <si>
    <t>E-S35</t>
  </si>
  <si>
    <t>E-S37</t>
  </si>
  <si>
    <t>E-S39</t>
  </si>
  <si>
    <t>E-S41</t>
  </si>
  <si>
    <t>E-S38</t>
  </si>
  <si>
    <t>E-S44</t>
  </si>
  <si>
    <t>E-S45</t>
  </si>
  <si>
    <t>A-B152</t>
  </si>
  <si>
    <t>A-B50</t>
  </si>
  <si>
    <t>A-B55</t>
  </si>
  <si>
    <t>A-B59</t>
  </si>
  <si>
    <t>A-B63</t>
  </si>
  <si>
    <t>A-B67</t>
  </si>
  <si>
    <t>A-B71</t>
  </si>
  <si>
    <t>A-B75</t>
  </si>
  <si>
    <t>A-B81</t>
  </si>
  <si>
    <t>A-B85</t>
  </si>
  <si>
    <t>A-B88</t>
  </si>
  <si>
    <t>A-B153</t>
  </si>
  <si>
    <t>A-B51</t>
  </si>
  <si>
    <t>A-B56</t>
  </si>
  <si>
    <t>A-B60</t>
  </si>
  <si>
    <t>A-B64</t>
  </si>
  <si>
    <t>A-B68</t>
  </si>
  <si>
    <t>A-B72</t>
  </si>
  <si>
    <t>A-B76</t>
  </si>
  <si>
    <t>A-B82</t>
  </si>
  <si>
    <t>A-B86</t>
  </si>
  <si>
    <t>A-B89</t>
  </si>
  <si>
    <t>A-B154</t>
  </si>
  <si>
    <t>A-B53</t>
  </si>
  <si>
    <t>A-B57</t>
  </si>
  <si>
    <t>A-B61</t>
  </si>
  <si>
    <t>A-B65</t>
  </si>
  <si>
    <t>A-B69</t>
  </si>
  <si>
    <t>A-B73</t>
  </si>
  <si>
    <t>A-B78</t>
  </si>
  <si>
    <t>A-B83</t>
  </si>
  <si>
    <t>A-B87</t>
  </si>
  <si>
    <t>A-B95</t>
  </si>
  <si>
    <t>A-B155</t>
  </si>
  <si>
    <t>A-B54</t>
  </si>
  <si>
    <t>A-B58</t>
  </si>
  <si>
    <t>A-B62</t>
  </si>
  <si>
    <t>A-B66</t>
  </si>
  <si>
    <t>A-B70</t>
  </si>
  <si>
    <t>A-B74</t>
  </si>
  <si>
    <t>A-B80</t>
  </si>
  <si>
    <t>A-B84</t>
  </si>
  <si>
    <t>B-B113</t>
  </si>
  <si>
    <t>B-B117</t>
  </si>
  <si>
    <t>B-B121</t>
  </si>
  <si>
    <t>B-B125</t>
  </si>
  <si>
    <t>B-B129</t>
  </si>
  <si>
    <t>B-B140</t>
  </si>
  <si>
    <t>B-B144</t>
  </si>
  <si>
    <t>B-B147</t>
  </si>
  <si>
    <t>B-B150</t>
  </si>
  <si>
    <t>B-B19</t>
  </si>
  <si>
    <t>B-B114</t>
  </si>
  <si>
    <t>B-B118</t>
  </si>
  <si>
    <t>B-B122</t>
  </si>
  <si>
    <t>B-B126</t>
  </si>
  <si>
    <t>B-B130</t>
  </si>
  <si>
    <t>B-B141</t>
  </si>
  <si>
    <t>B-B145</t>
  </si>
  <si>
    <t>B-B148</t>
  </si>
  <si>
    <t>B-B151</t>
  </si>
  <si>
    <t>B-B79</t>
  </si>
  <si>
    <t>B-B115</t>
  </si>
  <si>
    <t>B-B119</t>
  </si>
  <si>
    <t>B-B123</t>
  </si>
  <si>
    <t>B-B127</t>
  </si>
  <si>
    <t>B-B124</t>
  </si>
  <si>
    <t>B-B139</t>
  </si>
  <si>
    <t>B-B128</t>
  </si>
  <si>
    <t>B-B149</t>
  </si>
  <si>
    <t>B-B158</t>
  </si>
  <si>
    <t>B-B91</t>
  </si>
  <si>
    <t>B-B116</t>
  </si>
  <si>
    <t>B-B120</t>
  </si>
  <si>
    <t>B-B138</t>
  </si>
  <si>
    <t>B-B146</t>
  </si>
  <si>
    <t>B-B142</t>
  </si>
  <si>
    <t>B-B143</t>
  </si>
  <si>
    <t>C-B100</t>
  </si>
  <si>
    <t>C-B104</t>
  </si>
  <si>
    <t>C-B108</t>
  </si>
  <si>
    <t>C-B112</t>
  </si>
  <si>
    <t>C-B109</t>
  </si>
  <si>
    <t>C-B159</t>
  </si>
  <si>
    <t>C-B92</t>
  </si>
  <si>
    <t>C-B97</t>
  </si>
  <si>
    <t>C-B99</t>
  </si>
  <si>
    <t>C-B101</t>
  </si>
  <si>
    <t>C-B105</t>
  </si>
  <si>
    <t>C-B131</t>
  </si>
  <si>
    <t>C-B135</t>
  </si>
  <si>
    <t>C-B52</t>
  </si>
  <si>
    <t>C-B93</t>
  </si>
  <si>
    <t>C-B96</t>
  </si>
  <si>
    <t>C-B134</t>
  </si>
  <si>
    <t>C-B102</t>
  </si>
  <si>
    <t>C-B106</t>
  </si>
  <si>
    <t>C-B110</t>
  </si>
  <si>
    <t>C-B111</t>
  </si>
  <si>
    <t>C-B136</t>
  </si>
  <si>
    <t>C-B77</t>
  </si>
  <si>
    <t>C-B94</t>
  </si>
  <si>
    <t>C-B98</t>
  </si>
  <si>
    <t>C-B90</t>
  </si>
  <si>
    <t>C-B103</t>
  </si>
  <si>
    <t>C-B107</t>
  </si>
  <si>
    <t>C-B132</t>
  </si>
  <si>
    <t>C-B133</t>
  </si>
  <si>
    <t>C-B137</t>
  </si>
  <si>
    <t>D-B157</t>
  </si>
  <si>
    <t>D-B24</t>
  </si>
  <si>
    <t>D-B29</t>
  </si>
  <si>
    <t>D-B161</t>
  </si>
  <si>
    <t>D-B36</t>
  </si>
  <si>
    <t>D-B39</t>
  </si>
  <si>
    <t>D-B32</t>
  </si>
  <si>
    <t>D-B25</t>
  </si>
  <si>
    <t>D-B28</t>
  </si>
  <si>
    <t>D-B33</t>
  </si>
  <si>
    <t>D-B41</t>
  </si>
  <si>
    <t>D-B38</t>
  </si>
  <si>
    <t>D-B31</t>
  </si>
  <si>
    <t>D-B26</t>
  </si>
  <si>
    <t>D-B30</t>
  </si>
  <si>
    <t>D-B34</t>
  </si>
  <si>
    <t>D-B40</t>
  </si>
  <si>
    <t>D-B37</t>
  </si>
  <si>
    <t>D-B23</t>
  </si>
  <si>
    <t>D-B27</t>
  </si>
  <si>
    <t>D-B162</t>
  </si>
  <si>
    <t>D-B35</t>
  </si>
  <si>
    <t>E-B01</t>
  </si>
  <si>
    <t>E-B05</t>
  </si>
  <si>
    <t>E-B09</t>
  </si>
  <si>
    <t>E-B13</t>
  </si>
  <si>
    <t>E-B16</t>
  </si>
  <si>
    <t>E-B20</t>
  </si>
  <si>
    <t>E-B42</t>
  </si>
  <si>
    <t>E-B49</t>
  </si>
  <si>
    <t>E-B48</t>
  </si>
  <si>
    <t>E-B02</t>
  </si>
  <si>
    <t>E-B06</t>
  </si>
  <si>
    <t>E-B10</t>
  </si>
  <si>
    <t>E-B14</t>
  </si>
  <si>
    <t>E-B160</t>
  </si>
  <si>
    <t>E-B22</t>
  </si>
  <si>
    <t>E-B43</t>
  </si>
  <si>
    <t>E-B46</t>
  </si>
  <si>
    <t>E-B17</t>
  </si>
  <si>
    <t>E-B03</t>
  </si>
  <si>
    <t>E-B07</t>
  </si>
  <si>
    <t>E-B11</t>
  </si>
  <si>
    <t>E-B15</t>
  </si>
  <si>
    <t>E-B45</t>
  </si>
  <si>
    <t>E-B21</t>
  </si>
  <si>
    <t>E-B44</t>
  </si>
  <si>
    <t>E-B47</t>
  </si>
  <si>
    <t>E-B18</t>
  </si>
  <si>
    <t>E-B04</t>
  </si>
  <si>
    <t>E-B08</t>
  </si>
  <si>
    <t>E-B12</t>
  </si>
  <si>
    <t>E-B156</t>
  </si>
  <si>
    <t>A-D124</t>
  </si>
  <si>
    <t>A-D148</t>
  </si>
  <si>
    <t>A-D162</t>
  </si>
  <si>
    <t>A-D176</t>
  </si>
  <si>
    <t>A-D190</t>
  </si>
  <si>
    <t>A-D204</t>
  </si>
  <si>
    <t>A-D218</t>
  </si>
  <si>
    <t>A-D125</t>
  </si>
  <si>
    <t>A-D149</t>
  </si>
  <si>
    <t>A-D163</t>
  </si>
  <si>
    <t>A-D177</t>
  </si>
  <si>
    <t>A-D191</t>
  </si>
  <si>
    <t>A-D205</t>
  </si>
  <si>
    <t>A-D237</t>
  </si>
  <si>
    <t>A-D127</t>
  </si>
  <si>
    <t>A-D150</t>
  </si>
  <si>
    <t>A-D164</t>
  </si>
  <si>
    <t>A-D178</t>
  </si>
  <si>
    <t>A-D192</t>
  </si>
  <si>
    <t>A-D206</t>
  </si>
  <si>
    <t>A-D238</t>
  </si>
  <si>
    <t>A-D128</t>
  </si>
  <si>
    <t>A-D151</t>
  </si>
  <si>
    <t>A-D165</t>
  </si>
  <si>
    <t>A-D179</t>
  </si>
  <si>
    <t>A-D193</t>
  </si>
  <si>
    <t>A-D207</t>
  </si>
  <si>
    <t>A-D239</t>
  </si>
  <si>
    <t>A-D129</t>
  </si>
  <si>
    <t>A-D152</t>
  </si>
  <si>
    <t>A-D166</t>
  </si>
  <si>
    <t>A-D180</t>
  </si>
  <si>
    <t>A-D194</t>
  </si>
  <si>
    <t>A-D208</t>
  </si>
  <si>
    <t>A-D240</t>
  </si>
  <si>
    <t>A-D130</t>
  </si>
  <si>
    <t>A-D153</t>
  </si>
  <si>
    <t>A-D167</t>
  </si>
  <si>
    <t>A-D181</t>
  </si>
  <si>
    <t>A-D195</t>
  </si>
  <si>
    <t>A-D209</t>
  </si>
  <si>
    <t>A-D241</t>
  </si>
  <si>
    <t>A-D131</t>
  </si>
  <si>
    <t>A-D154</t>
  </si>
  <si>
    <t>A-D168</t>
  </si>
  <si>
    <t>A-D182</t>
  </si>
  <si>
    <t>A-D196</t>
  </si>
  <si>
    <t>A-D210</t>
  </si>
  <si>
    <t>A-D242</t>
  </si>
  <si>
    <t>A-D132</t>
  </si>
  <si>
    <t>A-D155</t>
  </si>
  <si>
    <t>A-D169</t>
  </si>
  <si>
    <t>A-D183</t>
  </si>
  <si>
    <t>A-D197</t>
  </si>
  <si>
    <t>A-D211</t>
  </si>
  <si>
    <t>A-D243</t>
  </si>
  <si>
    <t>A-D139</t>
  </si>
  <si>
    <t>A-D156</t>
  </si>
  <si>
    <t>A-D170</t>
  </si>
  <si>
    <t>A-D184</t>
  </si>
  <si>
    <t>A-D198</t>
  </si>
  <si>
    <t>A-D212</t>
  </si>
  <si>
    <t>A-D244</t>
  </si>
  <si>
    <t>A-D140</t>
  </si>
  <si>
    <t>A-D157</t>
  </si>
  <si>
    <t>A-D171</t>
  </si>
  <si>
    <t>A-D185</t>
  </si>
  <si>
    <t>A-D199</t>
  </si>
  <si>
    <t>A-D213</t>
  </si>
  <si>
    <t>A-D245</t>
  </si>
  <si>
    <t>A-D141</t>
  </si>
  <si>
    <t>A-D158</t>
  </si>
  <si>
    <t>A-D172</t>
  </si>
  <si>
    <t>A-D186</t>
  </si>
  <si>
    <t>A-D200</t>
  </si>
  <si>
    <t>A-D214</t>
  </si>
  <si>
    <t>A-D397</t>
  </si>
  <si>
    <t>A-D142</t>
  </si>
  <si>
    <t>A-D159</t>
  </si>
  <si>
    <t>A-D173</t>
  </si>
  <si>
    <t>A-D187</t>
  </si>
  <si>
    <t>A-D201</t>
  </si>
  <si>
    <t>A-D215</t>
  </si>
  <si>
    <t>A-D398</t>
  </si>
  <si>
    <t>A-D146</t>
  </si>
  <si>
    <t>A-D160</t>
  </si>
  <si>
    <t>A-D174</t>
  </si>
  <si>
    <t>A-D188</t>
  </si>
  <si>
    <t>A-D202</t>
  </si>
  <si>
    <t>A-D216</t>
  </si>
  <si>
    <t>A-D400</t>
  </si>
  <si>
    <t>A-D147</t>
  </si>
  <si>
    <t>A-D161</t>
  </si>
  <si>
    <t>A-D175</t>
  </si>
  <si>
    <t>A-D189</t>
  </si>
  <si>
    <t>A-D203</t>
  </si>
  <si>
    <t>A-D217</t>
  </si>
  <si>
    <t>A-D401</t>
  </si>
  <si>
    <t>B-D08</t>
  </si>
  <si>
    <t>B-D13</t>
  </si>
  <si>
    <t>B-D225</t>
  </si>
  <si>
    <t>B-D30</t>
  </si>
  <si>
    <t>B-D404</t>
  </si>
  <si>
    <t>B-D417</t>
  </si>
  <si>
    <t>B-D436</t>
  </si>
  <si>
    <t>B-D54</t>
  </si>
  <si>
    <t>B-D09</t>
  </si>
  <si>
    <t>B-D14</t>
  </si>
  <si>
    <t>B-D226</t>
  </si>
  <si>
    <t>B-D31</t>
  </si>
  <si>
    <t>B-D405</t>
  </si>
  <si>
    <t>B-D418</t>
  </si>
  <si>
    <t>B-D437</t>
  </si>
  <si>
    <t>B-D55</t>
  </si>
  <si>
    <t>B-D10</t>
  </si>
  <si>
    <t>B-D15</t>
  </si>
  <si>
    <t>B-D227</t>
  </si>
  <si>
    <t>B-D32</t>
  </si>
  <si>
    <t>B-D406</t>
  </si>
  <si>
    <t>B-D419</t>
  </si>
  <si>
    <t>B-D438</t>
  </si>
  <si>
    <t>B-D56</t>
  </si>
  <si>
    <t>B-D11</t>
  </si>
  <si>
    <t>B-D16</t>
  </si>
  <si>
    <t>B-D228</t>
  </si>
  <si>
    <t>B-D33</t>
  </si>
  <si>
    <t>B-D407</t>
  </si>
  <si>
    <t>B-D42</t>
  </si>
  <si>
    <t>B-D439</t>
  </si>
  <si>
    <t>B-D57</t>
  </si>
  <si>
    <t>B-D116</t>
  </si>
  <si>
    <t>B-D17</t>
  </si>
  <si>
    <t>B-D229</t>
  </si>
  <si>
    <t>B-D34</t>
  </si>
  <si>
    <t>B-D408</t>
  </si>
  <si>
    <t>B-D420</t>
  </si>
  <si>
    <t>B-D44</t>
  </si>
  <si>
    <t>B-D58</t>
  </si>
  <si>
    <t>B-D117</t>
  </si>
  <si>
    <t>B-D18</t>
  </si>
  <si>
    <t>B-D23</t>
  </si>
  <si>
    <t>B-D35</t>
  </si>
  <si>
    <t>B-D409</t>
  </si>
  <si>
    <t>B-D421</t>
  </si>
  <si>
    <t>B-D45</t>
  </si>
  <si>
    <t>B-D59</t>
  </si>
  <si>
    <t>B-D118</t>
  </si>
  <si>
    <t>B-D19</t>
  </si>
  <si>
    <t>B-D230</t>
  </si>
  <si>
    <t>B-D36</t>
  </si>
  <si>
    <t>B-D41</t>
  </si>
  <si>
    <t>B-D422</t>
  </si>
  <si>
    <t>B-D46</t>
  </si>
  <si>
    <t>B-D60</t>
  </si>
  <si>
    <t>B-D119</t>
  </si>
  <si>
    <t>B-D20</t>
  </si>
  <si>
    <t>B-D231</t>
  </si>
  <si>
    <t>B-D37</t>
  </si>
  <si>
    <t>B-D410</t>
  </si>
  <si>
    <t>B-D423</t>
  </si>
  <si>
    <t>B-D47</t>
  </si>
  <si>
    <t>B-D61</t>
  </si>
  <si>
    <t>B-D12</t>
  </si>
  <si>
    <t>B-D21</t>
  </si>
  <si>
    <t>B-D232</t>
  </si>
  <si>
    <t>B-D38</t>
  </si>
  <si>
    <t>B-D411</t>
  </si>
  <si>
    <t>B-D424</t>
  </si>
  <si>
    <t>B-D48</t>
  </si>
  <si>
    <t>B-D62</t>
  </si>
  <si>
    <t>B-D120</t>
  </si>
  <si>
    <t>B-D22</t>
  </si>
  <si>
    <t>B-D233</t>
  </si>
  <si>
    <t>B-D382</t>
  </si>
  <si>
    <t>B-D412</t>
  </si>
  <si>
    <t>B-D425</t>
  </si>
  <si>
    <t>B-D49</t>
  </si>
  <si>
    <t>B-D63</t>
  </si>
  <si>
    <t>B-D121</t>
  </si>
  <si>
    <t>B-D221</t>
  </si>
  <si>
    <t>B-D234</t>
  </si>
  <si>
    <t>B-D39</t>
  </si>
  <si>
    <t>B-D413</t>
  </si>
  <si>
    <t>B-D428</t>
  </si>
  <si>
    <t>B-D50</t>
  </si>
  <si>
    <t>B-D77</t>
  </si>
  <si>
    <t>B-D122</t>
  </si>
  <si>
    <t>B-D222</t>
  </si>
  <si>
    <t>B-D235</t>
  </si>
  <si>
    <t>B-D40</t>
  </si>
  <si>
    <t>B-D414</t>
  </si>
  <si>
    <t>B-D429</t>
  </si>
  <si>
    <t>B-D51</t>
  </si>
  <si>
    <t>B-D79</t>
  </si>
  <si>
    <t>B-D123</t>
  </si>
  <si>
    <t>B-D223</t>
  </si>
  <si>
    <t>B-D236</t>
  </si>
  <si>
    <t>B-D402</t>
  </si>
  <si>
    <t>B-D415</t>
  </si>
  <si>
    <t>B-D43</t>
  </si>
  <si>
    <t>B-D52</t>
  </si>
  <si>
    <t>B-D126</t>
  </si>
  <si>
    <t>B-D224</t>
  </si>
  <si>
    <t>B-D24</t>
  </si>
  <si>
    <t>B-D403</t>
  </si>
  <si>
    <t>B-D416</t>
  </si>
  <si>
    <t>B-D430</t>
  </si>
  <si>
    <t>B-D53</t>
  </si>
  <si>
    <t>C-D01</t>
  </si>
  <si>
    <t>C-D107</t>
  </si>
  <si>
    <t>C-D138</t>
  </si>
  <si>
    <t>C-D386</t>
  </si>
  <si>
    <t>C-D431</t>
  </si>
  <si>
    <t>C-D65</t>
  </si>
  <si>
    <t>C-D81</t>
  </si>
  <si>
    <t>C-D95</t>
  </si>
  <si>
    <t>C-D94</t>
  </si>
  <si>
    <t>C-D108</t>
  </si>
  <si>
    <t>C-D143</t>
  </si>
  <si>
    <t>C-D427</t>
  </si>
  <si>
    <t>C-D432</t>
  </si>
  <si>
    <t>C-D66</t>
  </si>
  <si>
    <t>C-D385</t>
  </si>
  <si>
    <t>C-D387</t>
  </si>
  <si>
    <t>C-D03</t>
  </si>
  <si>
    <t>C-D109</t>
  </si>
  <si>
    <t>C-D144</t>
  </si>
  <si>
    <t>C-D78</t>
  </si>
  <si>
    <t>C-D433</t>
  </si>
  <si>
    <t>C-D67</t>
  </si>
  <si>
    <t>C-D83</t>
  </si>
  <si>
    <t>C-D97</t>
  </si>
  <si>
    <t>C-D04</t>
  </si>
  <si>
    <t>C-D110</t>
  </si>
  <si>
    <t>C-D145</t>
  </si>
  <si>
    <t>C-D447</t>
  </si>
  <si>
    <t>C-D434</t>
  </si>
  <si>
    <t>C-D68</t>
  </si>
  <si>
    <t>C-D84</t>
  </si>
  <si>
    <t>C-D98</t>
  </si>
  <si>
    <t>C-D446</t>
  </si>
  <si>
    <t>C-D111</t>
  </si>
  <si>
    <t>C-D136</t>
  </si>
  <si>
    <t>C-D390</t>
  </si>
  <si>
    <t>C-D399</t>
  </si>
  <si>
    <t>C-D383</t>
  </si>
  <si>
    <t>C-D85</t>
  </si>
  <si>
    <t>C-D99</t>
  </si>
  <si>
    <t>C-D06</t>
  </si>
  <si>
    <t>C-D112</t>
  </si>
  <si>
    <t>C-D220</t>
  </si>
  <si>
    <t>C-D391</t>
  </si>
  <si>
    <t>C-D440</t>
  </si>
  <si>
    <t>C-D70</t>
  </si>
  <si>
    <t>C-D86</t>
  </si>
  <si>
    <t>C-D07</t>
  </si>
  <si>
    <t>C-D113</t>
  </si>
  <si>
    <t>C-D25</t>
  </si>
  <si>
    <t>C-D392</t>
  </si>
  <si>
    <t>C-D441</t>
  </si>
  <si>
    <t>C-D71</t>
  </si>
  <si>
    <t>C-D87</t>
  </si>
  <si>
    <t>C-D69</t>
  </si>
  <si>
    <t>C-D114</t>
  </si>
  <si>
    <t>C-D100</t>
  </si>
  <si>
    <t>C-D393</t>
  </si>
  <si>
    <t>C-D442</t>
  </si>
  <si>
    <t>C-D72</t>
  </si>
  <si>
    <t>C-D88</t>
  </si>
  <si>
    <t>C-D101</t>
  </si>
  <si>
    <t>C-D115</t>
  </si>
  <si>
    <t>C-D27</t>
  </si>
  <si>
    <t>C-D76</t>
  </si>
  <si>
    <t>C-D443</t>
  </si>
  <si>
    <t>C-D73</t>
  </si>
  <si>
    <t>C-D89</t>
  </si>
  <si>
    <t>C-D102</t>
  </si>
  <si>
    <t>C-D135</t>
  </si>
  <si>
    <t>C-D28</t>
  </si>
  <si>
    <t>C-D05</t>
  </si>
  <si>
    <t>C-D444</t>
  </si>
  <si>
    <t>C-D75</t>
  </si>
  <si>
    <t>C-D90</t>
  </si>
  <si>
    <t>C-D103</t>
  </si>
  <si>
    <t>C-D134</t>
  </si>
  <si>
    <t>C-D29</t>
  </si>
  <si>
    <t>C-D396</t>
  </si>
  <si>
    <t>C-D445</t>
  </si>
  <si>
    <t>C-D74</t>
  </si>
  <si>
    <t>C-D91</t>
  </si>
  <si>
    <t>C-D104</t>
  </si>
  <si>
    <t>C-D133</t>
  </si>
  <si>
    <t>C-D26</t>
  </si>
  <si>
    <t>C-D435</t>
  </si>
  <si>
    <t>C-D395</t>
  </si>
  <si>
    <t>C-D394</t>
  </si>
  <si>
    <t>C-D92</t>
  </si>
  <si>
    <t>C-D105</t>
  </si>
  <si>
    <t>C-D219</t>
  </si>
  <si>
    <t>C-D384</t>
  </si>
  <si>
    <t>C-D389</t>
  </si>
  <si>
    <t>C-D426</t>
  </si>
  <si>
    <t>C-D388</t>
  </si>
  <si>
    <t>C-D93</t>
  </si>
  <si>
    <t>C-D106</t>
  </si>
  <si>
    <t>C-D137</t>
  </si>
  <si>
    <t>C-D02</t>
  </si>
  <si>
    <t>C-D64</t>
  </si>
  <si>
    <t>C-D80</t>
  </si>
  <si>
    <t>C-D82</t>
  </si>
  <si>
    <t>C-D96</t>
  </si>
  <si>
    <t>D-D351</t>
  </si>
  <si>
    <t>D-D316</t>
  </si>
  <si>
    <t>D-D344</t>
  </si>
  <si>
    <t>D-D309</t>
  </si>
  <si>
    <t>D-D323</t>
  </si>
  <si>
    <t>D-D361</t>
  </si>
  <si>
    <t>D-D302</t>
  </si>
  <si>
    <t>D-D329</t>
  </si>
  <si>
    <t>D-D349</t>
  </si>
  <si>
    <t>D-D357</t>
  </si>
  <si>
    <t>D-D337</t>
  </si>
  <si>
    <t>D-D373</t>
  </si>
  <si>
    <t>D-D303</t>
  </si>
  <si>
    <t>D-D318</t>
  </si>
  <si>
    <t>D-D332</t>
  </si>
  <si>
    <t>D-D354</t>
  </si>
  <si>
    <t>D-D326</t>
  </si>
  <si>
    <t>D-D370</t>
  </si>
  <si>
    <t>D-D304</t>
  </si>
  <si>
    <t>D-D333</t>
  </si>
  <si>
    <t>D-D347</t>
  </si>
  <si>
    <t>D-D330</t>
  </si>
  <si>
    <t>D-D374</t>
  </si>
  <si>
    <t>D-D314</t>
  </si>
  <si>
    <t>D-D320</t>
  </si>
  <si>
    <t>D-D348</t>
  </si>
  <si>
    <t>D-D356</t>
  </si>
  <si>
    <t>D-D327</t>
  </si>
  <si>
    <t>D-D307</t>
  </si>
  <si>
    <t>D-D321</t>
  </si>
  <si>
    <t>D-D335</t>
  </si>
  <si>
    <t>D-D331</t>
  </si>
  <si>
    <t>D-D311</t>
  </si>
  <si>
    <t>D-D308</t>
  </si>
  <si>
    <t>D-D322</t>
  </si>
  <si>
    <t>D-D336</t>
  </si>
  <si>
    <t>D-D350</t>
  </si>
  <si>
    <t>D-D364</t>
  </si>
  <si>
    <t>D-D365</t>
  </si>
  <si>
    <t>D-D372</t>
  </si>
  <si>
    <t>D-D359</t>
  </si>
  <si>
    <t>D-D358</t>
  </si>
  <si>
    <t>D-D334</t>
  </si>
  <si>
    <t>D-D310</t>
  </si>
  <si>
    <t>D-D324</t>
  </si>
  <si>
    <t>D-D363</t>
  </si>
  <si>
    <t>D-D301</t>
  </si>
  <si>
    <t>D-D328</t>
  </si>
  <si>
    <t>D-D325</t>
  </si>
  <si>
    <t>D-D369</t>
  </si>
  <si>
    <t>D-D353</t>
  </si>
  <si>
    <t>D-D367</t>
  </si>
  <si>
    <t>D-D338</t>
  </si>
  <si>
    <t>D-D312</t>
  </si>
  <si>
    <t>D-D368</t>
  </si>
  <si>
    <t>D-D340</t>
  </si>
  <si>
    <t>D-D346</t>
  </si>
  <si>
    <t>D-D339</t>
  </si>
  <si>
    <t>D-D313</t>
  </si>
  <si>
    <t>D-D352</t>
  </si>
  <si>
    <t>D-D341</t>
  </si>
  <si>
    <t>D-D355</t>
  </si>
  <si>
    <t>D-D360</t>
  </si>
  <si>
    <t>D-D306</t>
  </si>
  <si>
    <t>D-D366</t>
  </si>
  <si>
    <t>D-D342</t>
  </si>
  <si>
    <t>D-D362</t>
  </si>
  <si>
    <t>D-D319</t>
  </si>
  <si>
    <t>D-D315</t>
  </si>
  <si>
    <t>D-D317</t>
  </si>
  <si>
    <t>D-D343</t>
  </si>
  <si>
    <t>D-D345</t>
  </si>
  <si>
    <t>D-D371</t>
  </si>
  <si>
    <t>E-D246</t>
  </si>
  <si>
    <t>E-D260</t>
  </si>
  <si>
    <t>E-D274</t>
  </si>
  <si>
    <t>E-D288</t>
  </si>
  <si>
    <t>E-D375</t>
  </si>
  <si>
    <t>E-D247</t>
  </si>
  <si>
    <t>E-D261</t>
  </si>
  <si>
    <t>E-D275</t>
  </si>
  <si>
    <t>E-D282</t>
  </si>
  <si>
    <t>E-D287</t>
  </si>
  <si>
    <t>E-D248</t>
  </si>
  <si>
    <t>E-D298</t>
  </si>
  <si>
    <t>E-D276</t>
  </si>
  <si>
    <t>E-D295</t>
  </si>
  <si>
    <t>E-D377</t>
  </si>
  <si>
    <t>E-D265</t>
  </si>
  <si>
    <t>E-D263</t>
  </si>
  <si>
    <t>E-D277</t>
  </si>
  <si>
    <t>E-D291</t>
  </si>
  <si>
    <t>E-D378</t>
  </si>
  <si>
    <t>E-D250</t>
  </si>
  <si>
    <t>E-D300</t>
  </si>
  <si>
    <t>E-D278</t>
  </si>
  <si>
    <t>E-D292</t>
  </si>
  <si>
    <t>E-D379</t>
  </si>
  <si>
    <t>E-D251</t>
  </si>
  <si>
    <t>E-D249</t>
  </si>
  <si>
    <t>E-D279</t>
  </si>
  <si>
    <t>E-D293</t>
  </si>
  <si>
    <t>E-D380</t>
  </si>
  <si>
    <t>E-D252</t>
  </si>
  <si>
    <t>E-D266</t>
  </si>
  <si>
    <t>E-D280</t>
  </si>
  <si>
    <t>E-D294</t>
  </si>
  <si>
    <t>E-D381</t>
  </si>
  <si>
    <t>E-D253</t>
  </si>
  <si>
    <t>E-D267</t>
  </si>
  <si>
    <t>E-D281</t>
  </si>
  <si>
    <t>E-D289</t>
  </si>
  <si>
    <t>E-D254</t>
  </si>
  <si>
    <t>E-D271</t>
  </si>
  <si>
    <t>E-D290</t>
  </si>
  <si>
    <t>E-D296</t>
  </si>
  <si>
    <t>E-D272</t>
  </si>
  <si>
    <t>E-D269</t>
  </si>
  <si>
    <t>E-D283</t>
  </si>
  <si>
    <t>E-D297</t>
  </si>
  <si>
    <t>E-D256</t>
  </si>
  <si>
    <t>E-D270</t>
  </si>
  <si>
    <t>E-D284</t>
  </si>
  <si>
    <t>E-D262</t>
  </si>
  <si>
    <t>E-D257</t>
  </si>
  <si>
    <t>E-D268</t>
  </si>
  <si>
    <t>E-D305</t>
  </si>
  <si>
    <t>E-D299</t>
  </si>
  <si>
    <t>E-D258</t>
  </si>
  <si>
    <t>E-D259</t>
  </si>
  <si>
    <t>E-D286</t>
  </si>
  <si>
    <t>E-D264</t>
  </si>
  <si>
    <t>E-D376</t>
  </si>
  <si>
    <t>E-D273</t>
  </si>
  <si>
    <t>E-D255</t>
  </si>
  <si>
    <t>E-D285</t>
  </si>
  <si>
    <t>1. Period 1 and 2 are R-VAN Sprinkler circuit,and will  Run for 38 min</t>
  </si>
  <si>
    <t>6.Total irrigation time per cycle is 8 hr and 12 min.</t>
  </si>
  <si>
    <t xml:space="preserve">2. Period from 3 and  6 are Bubbler circuit,and will Run for 27 min. </t>
  </si>
  <si>
    <t>4. Period 7 to 20 are Drip circuit,and will Run for 22 min.</t>
  </si>
  <si>
    <t>7.Total consumption of water per irrigation cycle 1860.70 cubic meters per day.</t>
  </si>
  <si>
    <t>STATION 01</t>
  </si>
  <si>
    <t>REV: (00)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</si>
</sst>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color theme="0"/>
      <name val="Andalus"/>
      <family val="1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u/>
      <sz val="11"/>
      <name val="Andalus"/>
      <family val="1"/>
    </font>
    <font>
      <b/>
      <u/>
      <sz val="14"/>
      <name val="Andalus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2" fontId="9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4" fillId="0" borderId="3" xfId="0" quotePrefix="1" applyFont="1" applyBorder="1" applyAlignment="1">
      <alignment horizontal="center" vertical="center"/>
    </xf>
    <xf numFmtId="0" fontId="14" fillId="4" borderId="3" xfId="0" quotePrefix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3" fillId="0" borderId="4" xfId="0" quotePrefix="1" applyFont="1" applyBorder="1" applyAlignment="1">
      <alignment horizontal="center" vertical="center"/>
    </xf>
    <xf numFmtId="0" fontId="13" fillId="4" borderId="4" xfId="0" quotePrefix="1" applyFont="1" applyFill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5" fillId="0" borderId="11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0" fontId="13" fillId="4" borderId="12" xfId="0" quotePrefix="1" applyFont="1" applyFill="1" applyBorder="1" applyAlignment="1">
      <alignment horizontal="center" vertical="center"/>
    </xf>
    <xf numFmtId="0" fontId="14" fillId="4" borderId="6" xfId="0" quotePrefix="1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2" fontId="9" fillId="5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13" fillId="0" borderId="20" xfId="0" quotePrefix="1" applyFont="1" applyBorder="1" applyAlignment="1">
      <alignment horizontal="center" vertical="center"/>
    </xf>
    <xf numFmtId="0" fontId="13" fillId="4" borderId="20" xfId="0" quotePrefix="1" applyFont="1" applyFill="1" applyBorder="1" applyAlignment="1">
      <alignment horizontal="center" vertical="center"/>
    </xf>
    <xf numFmtId="0" fontId="13" fillId="4" borderId="21" xfId="0" quotePrefix="1" applyFont="1" applyFill="1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left" vertical="center"/>
    </xf>
    <xf numFmtId="2" fontId="3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0" fontId="14" fillId="0" borderId="28" xfId="0" quotePrefix="1" applyFont="1" applyBorder="1" applyAlignment="1">
      <alignment horizontal="center" vertical="center"/>
    </xf>
    <xf numFmtId="0" fontId="14" fillId="4" borderId="28" xfId="0" quotePrefix="1" applyFont="1" applyFill="1" applyBorder="1" applyAlignment="1">
      <alignment horizontal="center" vertical="center"/>
    </xf>
    <xf numFmtId="0" fontId="14" fillId="4" borderId="29" xfId="0" quotePrefix="1" applyFont="1" applyFill="1" applyBorder="1" applyAlignment="1">
      <alignment horizontal="center" vertical="center"/>
    </xf>
    <xf numFmtId="0" fontId="13" fillId="7" borderId="20" xfId="0" quotePrefix="1" applyFont="1" applyFill="1" applyBorder="1" applyAlignment="1">
      <alignment horizontal="center" vertical="center"/>
    </xf>
    <xf numFmtId="0" fontId="13" fillId="7" borderId="21" xfId="0" quotePrefix="1" applyFont="1" applyFill="1" applyBorder="1" applyAlignment="1">
      <alignment horizontal="center" vertical="center"/>
    </xf>
    <xf numFmtId="0" fontId="14" fillId="7" borderId="3" xfId="0" quotePrefix="1" applyFont="1" applyFill="1" applyBorder="1" applyAlignment="1">
      <alignment horizontal="center" vertical="center"/>
    </xf>
    <xf numFmtId="0" fontId="14" fillId="7" borderId="6" xfId="0" quotePrefix="1" applyFont="1" applyFill="1" applyBorder="1" applyAlignment="1">
      <alignment horizontal="center" vertical="center"/>
    </xf>
    <xf numFmtId="0" fontId="13" fillId="7" borderId="4" xfId="0" quotePrefix="1" applyFont="1" applyFill="1" applyBorder="1" applyAlignment="1">
      <alignment horizontal="center" vertical="center"/>
    </xf>
    <xf numFmtId="0" fontId="13" fillId="7" borderId="12" xfId="0" quotePrefix="1" applyFont="1" applyFill="1" applyBorder="1" applyAlignment="1">
      <alignment horizontal="center" vertical="center"/>
    </xf>
    <xf numFmtId="0" fontId="13" fillId="0" borderId="36" xfId="0" quotePrefix="1" applyFont="1" applyBorder="1" applyAlignment="1">
      <alignment horizontal="center" vertical="center"/>
    </xf>
    <xf numFmtId="0" fontId="13" fillId="4" borderId="36" xfId="0" quotePrefix="1" applyFont="1" applyFill="1" applyBorder="1" applyAlignment="1">
      <alignment horizontal="center" vertical="center"/>
    </xf>
    <xf numFmtId="0" fontId="13" fillId="4" borderId="37" xfId="0" quotePrefix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 wrapText="1"/>
    </xf>
    <xf numFmtId="0" fontId="12" fillId="3" borderId="47" xfId="1" applyFont="1" applyFill="1" applyBorder="1" applyAlignment="1">
      <alignment horizontal="center" vertical="center" wrapText="1"/>
    </xf>
    <xf numFmtId="4" fontId="5" fillId="0" borderId="14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4" fontId="5" fillId="0" borderId="13" xfId="0" applyNumberFormat="1" applyFont="1" applyBorder="1" applyAlignment="1">
      <alignment horizontal="center" vertical="center"/>
    </xf>
    <xf numFmtId="4" fontId="5" fillId="0" borderId="26" xfId="0" applyNumberFormat="1" applyFont="1" applyBorder="1" applyAlignment="1">
      <alignment horizontal="center" vertical="center"/>
    </xf>
    <xf numFmtId="4" fontId="5" fillId="0" borderId="17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4" fontId="5" fillId="0" borderId="27" xfId="0" applyNumberFormat="1" applyFont="1" applyBorder="1" applyAlignment="1">
      <alignment horizontal="center" vertical="center"/>
    </xf>
    <xf numFmtId="4" fontId="5" fillId="0" borderId="30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4" fontId="5" fillId="0" borderId="35" xfId="0" applyNumberFormat="1" applyFont="1" applyBorder="1" applyAlignment="1">
      <alignment horizontal="center" vertical="center"/>
    </xf>
    <xf numFmtId="4" fontId="5" fillId="0" borderId="38" xfId="0" applyNumberFormat="1" applyFont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12" fillId="3" borderId="44" xfId="1" applyFont="1" applyFill="1" applyBorder="1" applyAlignment="1">
      <alignment horizontal="center" vertical="center" wrapText="1"/>
    </xf>
    <xf numFmtId="0" fontId="12" fillId="3" borderId="45" xfId="1" applyFon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3" xfId="0" applyNumberFormat="1" applyFont="1" applyBorder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1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0" fontId="16" fillId="5" borderId="0" xfId="0" applyFont="1" applyFill="1" applyAlignment="1">
      <alignment horizontal="left" vertical="top" wrapText="1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2" fontId="5" fillId="7" borderId="32" xfId="0" applyNumberFormat="1" applyFont="1" applyFill="1" applyBorder="1" applyAlignment="1">
      <alignment horizontal="center" vertical="center"/>
    </xf>
    <xf numFmtId="2" fontId="5" fillId="7" borderId="33" xfId="0" applyNumberFormat="1" applyFont="1" applyFill="1" applyBorder="1" applyAlignment="1">
      <alignment horizontal="center" vertical="center"/>
    </xf>
    <xf numFmtId="2" fontId="5" fillId="7" borderId="31" xfId="0" applyNumberFormat="1" applyFont="1" applyFill="1" applyBorder="1" applyAlignment="1">
      <alignment horizontal="center" vertical="center"/>
    </xf>
    <xf numFmtId="4" fontId="5" fillId="7" borderId="14" xfId="0" applyNumberFormat="1" applyFont="1" applyFill="1" applyBorder="1" applyAlignment="1">
      <alignment horizontal="center" vertical="center"/>
    </xf>
    <xf numFmtId="4" fontId="5" fillId="7" borderId="15" xfId="0" applyNumberFormat="1" applyFont="1" applyFill="1" applyBorder="1" applyAlignment="1">
      <alignment horizontal="center" vertical="center"/>
    </xf>
    <xf numFmtId="4" fontId="5" fillId="7" borderId="26" xfId="0" applyNumberFormat="1" applyFont="1" applyFill="1" applyBorder="1" applyAlignment="1">
      <alignment horizontal="center" vertical="center"/>
    </xf>
    <xf numFmtId="4" fontId="5" fillId="7" borderId="17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30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4"/>
  <sheetViews>
    <sheetView tabSelected="1" view="pageBreakPreview" zoomScale="70" zoomScaleNormal="100" zoomScaleSheetLayoutView="70" workbookViewId="0">
      <selection activeCell="W7" sqref="W7"/>
    </sheetView>
  </sheetViews>
  <sheetFormatPr defaultRowHeight="15" customHeight="1" x14ac:dyDescent="0.2"/>
  <cols>
    <col min="1" max="1" width="9" customWidth="1"/>
    <col min="2" max="2" width="22.28515625" customWidth="1"/>
    <col min="3" max="13" width="14.28515625" customWidth="1"/>
    <col min="14" max="14" width="8.7109375" customWidth="1"/>
    <col min="15" max="15" width="10.7109375" customWidth="1"/>
    <col min="16" max="16" width="11.5703125" customWidth="1"/>
  </cols>
  <sheetData>
    <row r="1" spans="1:16" s="35" customFormat="1" ht="30" customHeight="1" x14ac:dyDescent="0.2">
      <c r="A1" s="103"/>
      <c r="B1" s="103"/>
      <c r="C1" s="103"/>
      <c r="D1" s="103"/>
      <c r="E1" s="103"/>
      <c r="F1" s="103"/>
      <c r="G1" s="103"/>
      <c r="H1" s="103"/>
      <c r="I1" s="103"/>
      <c r="J1" s="30"/>
      <c r="K1" s="30"/>
      <c r="L1" s="30"/>
      <c r="M1" s="30"/>
      <c r="N1" s="31"/>
      <c r="O1" s="31"/>
      <c r="P1" s="32"/>
    </row>
    <row r="2" spans="1:16" ht="30" customHeight="1" x14ac:dyDescent="0.2">
      <c r="A2" s="22" t="s">
        <v>7</v>
      </c>
      <c r="B2" s="22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7"/>
      <c r="P2" s="18"/>
    </row>
    <row r="3" spans="1:16" ht="30" customHeight="1" thickBot="1" x14ac:dyDescent="0.25">
      <c r="A3" s="22" t="s">
        <v>8</v>
      </c>
      <c r="B3" s="22" t="s">
        <v>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1" t="s">
        <v>9</v>
      </c>
      <c r="O3" s="21"/>
      <c r="P3" s="21" t="s">
        <v>689</v>
      </c>
    </row>
    <row r="4" spans="1:16" ht="44.25" customHeight="1" thickBot="1" x14ac:dyDescent="0.25">
      <c r="A4" s="67" t="s">
        <v>0</v>
      </c>
      <c r="B4" s="69" t="s">
        <v>10</v>
      </c>
      <c r="C4" s="90" t="s">
        <v>1</v>
      </c>
      <c r="D4" s="91"/>
      <c r="E4" s="91"/>
      <c r="F4" s="91"/>
      <c r="G4" s="91"/>
      <c r="H4" s="91"/>
      <c r="I4" s="91"/>
      <c r="J4" s="91"/>
      <c r="K4" s="91"/>
      <c r="L4" s="91"/>
      <c r="M4" s="92"/>
      <c r="N4" s="71" t="s">
        <v>2</v>
      </c>
      <c r="O4" s="71" t="s">
        <v>3</v>
      </c>
      <c r="P4" s="73" t="s">
        <v>4</v>
      </c>
    </row>
    <row r="5" spans="1:16" ht="44.25" customHeight="1" thickBot="1" x14ac:dyDescent="0.25">
      <c r="A5" s="68"/>
      <c r="B5" s="70"/>
      <c r="C5" s="57" t="s">
        <v>688</v>
      </c>
      <c r="D5" s="58" t="s">
        <v>688</v>
      </c>
      <c r="E5" s="58" t="s">
        <v>688</v>
      </c>
      <c r="F5" s="58" t="s">
        <v>688</v>
      </c>
      <c r="G5" s="58" t="s">
        <v>688</v>
      </c>
      <c r="H5" s="58" t="s">
        <v>688</v>
      </c>
      <c r="I5" s="58" t="s">
        <v>688</v>
      </c>
      <c r="J5" s="58" t="s">
        <v>688</v>
      </c>
      <c r="K5" s="58" t="s">
        <v>688</v>
      </c>
      <c r="L5" s="58" t="s">
        <v>688</v>
      </c>
      <c r="M5" s="58" t="s">
        <v>688</v>
      </c>
      <c r="N5" s="72"/>
      <c r="O5" s="72"/>
      <c r="P5" s="74"/>
    </row>
    <row r="6" spans="1:16" s="11" customFormat="1" ht="20.100000000000001" customHeight="1" x14ac:dyDescent="0.2">
      <c r="A6" s="75">
        <v>1</v>
      </c>
      <c r="B6" s="75" t="s">
        <v>12</v>
      </c>
      <c r="C6" s="37" t="s">
        <v>17</v>
      </c>
      <c r="D6" s="37" t="s">
        <v>18</v>
      </c>
      <c r="E6" s="38" t="s">
        <v>19</v>
      </c>
      <c r="F6" s="38" t="s">
        <v>20</v>
      </c>
      <c r="G6" s="37"/>
      <c r="H6" s="37"/>
      <c r="I6" s="38"/>
      <c r="J6" s="39"/>
      <c r="K6" s="37"/>
      <c r="L6" s="37"/>
      <c r="M6" s="38"/>
      <c r="N6" s="81">
        <f>SUM(C6:M15)</f>
        <v>511.85</v>
      </c>
      <c r="O6" s="60">
        <v>38</v>
      </c>
      <c r="P6" s="63">
        <f>N6*O6</f>
        <v>19450.3</v>
      </c>
    </row>
    <row r="7" spans="1:16" s="11" customFormat="1" ht="19.5" customHeight="1" x14ac:dyDescent="0.2">
      <c r="A7" s="75"/>
      <c r="B7" s="66"/>
      <c r="C7" s="19">
        <v>24.12</v>
      </c>
      <c r="D7" s="19">
        <v>10.06</v>
      </c>
      <c r="E7" s="20">
        <v>17.38</v>
      </c>
      <c r="F7" s="20">
        <v>17.86</v>
      </c>
      <c r="G7" s="19"/>
      <c r="H7" s="19"/>
      <c r="I7" s="20"/>
      <c r="J7" s="29"/>
      <c r="K7" s="19"/>
      <c r="L7" s="19"/>
      <c r="M7" s="20"/>
      <c r="N7" s="81"/>
      <c r="O7" s="60"/>
      <c r="P7" s="63"/>
    </row>
    <row r="8" spans="1:16" s="11" customFormat="1" ht="20.100000000000001" customHeight="1" x14ac:dyDescent="0.2">
      <c r="A8" s="75"/>
      <c r="B8" s="65" t="s">
        <v>13</v>
      </c>
      <c r="C8" s="23" t="s">
        <v>21</v>
      </c>
      <c r="D8" s="23" t="s">
        <v>22</v>
      </c>
      <c r="E8" s="24" t="s">
        <v>23</v>
      </c>
      <c r="F8" s="24" t="s">
        <v>24</v>
      </c>
      <c r="G8" s="23"/>
      <c r="H8" s="23"/>
      <c r="I8" s="24"/>
      <c r="J8" s="28"/>
      <c r="K8" s="23"/>
      <c r="L8" s="23"/>
      <c r="M8" s="24"/>
      <c r="N8" s="81"/>
      <c r="O8" s="60"/>
      <c r="P8" s="63"/>
    </row>
    <row r="9" spans="1:16" s="11" customFormat="1" ht="20.100000000000001" customHeight="1" x14ac:dyDescent="0.2">
      <c r="A9" s="75"/>
      <c r="B9" s="66"/>
      <c r="C9" s="19">
        <v>29.05</v>
      </c>
      <c r="D9" s="19">
        <v>17.03</v>
      </c>
      <c r="E9" s="20">
        <v>23.84</v>
      </c>
      <c r="F9" s="20">
        <v>21.99</v>
      </c>
      <c r="G9" s="19"/>
      <c r="H9" s="19"/>
      <c r="I9" s="20"/>
      <c r="J9" s="29"/>
      <c r="K9" s="19"/>
      <c r="L9" s="19"/>
      <c r="M9" s="20"/>
      <c r="N9" s="81"/>
      <c r="O9" s="60"/>
      <c r="P9" s="63"/>
    </row>
    <row r="10" spans="1:16" s="11" customFormat="1" ht="20.100000000000001" customHeight="1" x14ac:dyDescent="0.2">
      <c r="A10" s="75"/>
      <c r="B10" s="65" t="s">
        <v>14</v>
      </c>
      <c r="C10" s="37" t="s">
        <v>25</v>
      </c>
      <c r="D10" s="37" t="s">
        <v>26</v>
      </c>
      <c r="E10" s="38" t="s">
        <v>27</v>
      </c>
      <c r="F10" s="38"/>
      <c r="G10" s="37"/>
      <c r="H10" s="37"/>
      <c r="I10" s="38"/>
      <c r="J10" s="39"/>
      <c r="K10" s="37"/>
      <c r="L10" s="37"/>
      <c r="M10" s="38"/>
      <c r="N10" s="81"/>
      <c r="O10" s="60"/>
      <c r="P10" s="63"/>
    </row>
    <row r="11" spans="1:16" s="11" customFormat="1" ht="19.5" customHeight="1" x14ac:dyDescent="0.2">
      <c r="A11" s="75"/>
      <c r="B11" s="66"/>
      <c r="C11" s="19">
        <v>11.01</v>
      </c>
      <c r="D11" s="19">
        <v>8.8800000000000008</v>
      </c>
      <c r="E11" s="20">
        <v>16.149999999999999</v>
      </c>
      <c r="F11" s="20"/>
      <c r="G11" s="19"/>
      <c r="H11" s="19"/>
      <c r="I11" s="20"/>
      <c r="J11" s="29"/>
      <c r="K11" s="19"/>
      <c r="L11" s="19"/>
      <c r="M11" s="20"/>
      <c r="N11" s="81"/>
      <c r="O11" s="60"/>
      <c r="P11" s="63"/>
    </row>
    <row r="12" spans="1:16" s="11" customFormat="1" ht="20.100000000000001" customHeight="1" x14ac:dyDescent="0.2">
      <c r="A12" s="75"/>
      <c r="B12" s="65" t="s">
        <v>15</v>
      </c>
      <c r="C12" s="23" t="s">
        <v>28</v>
      </c>
      <c r="D12" s="23" t="s">
        <v>29</v>
      </c>
      <c r="E12" s="24" t="s">
        <v>30</v>
      </c>
      <c r="F12" s="24" t="s">
        <v>31</v>
      </c>
      <c r="G12" s="23"/>
      <c r="H12" s="23"/>
      <c r="I12" s="24"/>
      <c r="J12" s="28"/>
      <c r="K12" s="23"/>
      <c r="L12" s="23"/>
      <c r="M12" s="24"/>
      <c r="N12" s="81"/>
      <c r="O12" s="60"/>
      <c r="P12" s="63"/>
    </row>
    <row r="13" spans="1:16" s="11" customFormat="1" ht="20.100000000000001" customHeight="1" x14ac:dyDescent="0.2">
      <c r="A13" s="75"/>
      <c r="B13" s="66"/>
      <c r="C13" s="19">
        <v>20.14</v>
      </c>
      <c r="D13" s="19">
        <v>34.67</v>
      </c>
      <c r="E13" s="20">
        <v>20.27</v>
      </c>
      <c r="F13" s="20">
        <v>26.29</v>
      </c>
      <c r="G13" s="19"/>
      <c r="H13" s="19"/>
      <c r="I13" s="20"/>
      <c r="J13" s="29"/>
      <c r="K13" s="19"/>
      <c r="L13" s="19"/>
      <c r="M13" s="20"/>
      <c r="N13" s="81"/>
      <c r="O13" s="60"/>
      <c r="P13" s="63"/>
    </row>
    <row r="14" spans="1:16" s="11" customFormat="1" ht="20.100000000000001" customHeight="1" x14ac:dyDescent="0.2">
      <c r="A14" s="75"/>
      <c r="B14" s="65" t="s">
        <v>16</v>
      </c>
      <c r="C14" s="23" t="s">
        <v>32</v>
      </c>
      <c r="D14" s="23" t="s">
        <v>33</v>
      </c>
      <c r="E14" s="24" t="s">
        <v>34</v>
      </c>
      <c r="F14" s="24" t="s">
        <v>35</v>
      </c>
      <c r="G14" s="23" t="s">
        <v>36</v>
      </c>
      <c r="H14" s="23"/>
      <c r="I14" s="24"/>
      <c r="J14" s="28"/>
      <c r="K14" s="23"/>
      <c r="L14" s="23"/>
      <c r="M14" s="24"/>
      <c r="N14" s="81"/>
      <c r="O14" s="60"/>
      <c r="P14" s="63"/>
    </row>
    <row r="15" spans="1:16" s="11" customFormat="1" ht="20.100000000000001" customHeight="1" x14ac:dyDescent="0.2">
      <c r="A15" s="66"/>
      <c r="B15" s="66"/>
      <c r="C15" s="19">
        <v>42.14</v>
      </c>
      <c r="D15" s="19">
        <v>47.63</v>
      </c>
      <c r="E15" s="20">
        <v>48.34</v>
      </c>
      <c r="F15" s="20">
        <v>39.56</v>
      </c>
      <c r="G15" s="19">
        <v>35.44</v>
      </c>
      <c r="H15" s="19"/>
      <c r="I15" s="20"/>
      <c r="J15" s="29"/>
      <c r="K15" s="19"/>
      <c r="L15" s="19"/>
      <c r="M15" s="20"/>
      <c r="N15" s="87"/>
      <c r="O15" s="60"/>
      <c r="P15" s="63"/>
    </row>
    <row r="16" spans="1:16" s="11" customFormat="1" ht="20.100000000000001" customHeight="1" x14ac:dyDescent="0.2">
      <c r="A16" s="65">
        <v>2</v>
      </c>
      <c r="B16" s="65" t="s">
        <v>12</v>
      </c>
      <c r="C16" s="23" t="s">
        <v>37</v>
      </c>
      <c r="D16" s="23" t="s">
        <v>38</v>
      </c>
      <c r="E16" s="24" t="s">
        <v>39</v>
      </c>
      <c r="F16" s="24" t="s">
        <v>40</v>
      </c>
      <c r="G16" s="23" t="s">
        <v>41</v>
      </c>
      <c r="H16" s="23" t="s">
        <v>42</v>
      </c>
      <c r="I16" s="24" t="s">
        <v>43</v>
      </c>
      <c r="J16" s="28" t="s">
        <v>44</v>
      </c>
      <c r="K16" s="23"/>
      <c r="L16" s="23"/>
      <c r="M16" s="24"/>
      <c r="N16" s="80">
        <f>SUM(C16:M25)</f>
        <v>1024.8799999999999</v>
      </c>
      <c r="O16" s="59">
        <v>38</v>
      </c>
      <c r="P16" s="62">
        <f>N16*O16</f>
        <v>38945.439999999995</v>
      </c>
    </row>
    <row r="17" spans="1:16" s="11" customFormat="1" ht="19.5" customHeight="1" x14ac:dyDescent="0.2">
      <c r="A17" s="75"/>
      <c r="B17" s="66"/>
      <c r="C17" s="19">
        <v>33.75</v>
      </c>
      <c r="D17" s="19">
        <v>18.28</v>
      </c>
      <c r="E17" s="20">
        <v>8.93</v>
      </c>
      <c r="F17" s="20">
        <v>15.73</v>
      </c>
      <c r="G17" s="19">
        <v>17.600000000000001</v>
      </c>
      <c r="H17" s="19">
        <v>29.15</v>
      </c>
      <c r="I17" s="20">
        <v>19.63</v>
      </c>
      <c r="J17" s="29">
        <v>21.26</v>
      </c>
      <c r="K17" s="19"/>
      <c r="L17" s="19"/>
      <c r="M17" s="20"/>
      <c r="N17" s="81"/>
      <c r="O17" s="60"/>
      <c r="P17" s="63"/>
    </row>
    <row r="18" spans="1:16" s="11" customFormat="1" ht="20.100000000000001" customHeight="1" x14ac:dyDescent="0.2">
      <c r="A18" s="75"/>
      <c r="B18" s="65" t="s">
        <v>13</v>
      </c>
      <c r="C18" s="23" t="s">
        <v>45</v>
      </c>
      <c r="D18" s="23" t="s">
        <v>46</v>
      </c>
      <c r="E18" s="24" t="s">
        <v>47</v>
      </c>
      <c r="F18" s="24" t="s">
        <v>48</v>
      </c>
      <c r="G18" s="23" t="s">
        <v>49</v>
      </c>
      <c r="H18" s="23" t="s">
        <v>50</v>
      </c>
      <c r="I18" s="24" t="s">
        <v>51</v>
      </c>
      <c r="J18" s="28"/>
      <c r="K18" s="23"/>
      <c r="L18" s="23"/>
      <c r="M18" s="24"/>
      <c r="N18" s="81"/>
      <c r="O18" s="60"/>
      <c r="P18" s="63"/>
    </row>
    <row r="19" spans="1:16" s="11" customFormat="1" ht="20.100000000000001" customHeight="1" x14ac:dyDescent="0.2">
      <c r="A19" s="75"/>
      <c r="B19" s="66"/>
      <c r="C19" s="19">
        <v>27.17</v>
      </c>
      <c r="D19" s="19">
        <v>51.54</v>
      </c>
      <c r="E19" s="20">
        <v>47.63</v>
      </c>
      <c r="F19" s="20">
        <v>43.45</v>
      </c>
      <c r="G19" s="19">
        <v>26.9</v>
      </c>
      <c r="H19" s="19">
        <v>38.32</v>
      </c>
      <c r="I19" s="20">
        <v>33.83</v>
      </c>
      <c r="J19" s="29"/>
      <c r="K19" s="19"/>
      <c r="L19" s="19"/>
      <c r="M19" s="20"/>
      <c r="N19" s="81"/>
      <c r="O19" s="60"/>
      <c r="P19" s="63"/>
    </row>
    <row r="20" spans="1:16" s="11" customFormat="1" ht="20.100000000000001" customHeight="1" x14ac:dyDescent="0.2">
      <c r="A20" s="75"/>
      <c r="B20" s="65" t="s">
        <v>14</v>
      </c>
      <c r="C20" s="37" t="s">
        <v>52</v>
      </c>
      <c r="D20" s="37" t="s">
        <v>53</v>
      </c>
      <c r="E20" s="38" t="s">
        <v>54</v>
      </c>
      <c r="F20" s="38" t="s">
        <v>55</v>
      </c>
      <c r="G20" s="37" t="s">
        <v>56</v>
      </c>
      <c r="H20" s="37" t="s">
        <v>57</v>
      </c>
      <c r="I20" s="38"/>
      <c r="J20" s="39"/>
      <c r="K20" s="37"/>
      <c r="L20" s="37"/>
      <c r="M20" s="38"/>
      <c r="N20" s="81"/>
      <c r="O20" s="60"/>
      <c r="P20" s="63"/>
    </row>
    <row r="21" spans="1:16" s="11" customFormat="1" ht="19.5" customHeight="1" x14ac:dyDescent="0.2">
      <c r="A21" s="75"/>
      <c r="B21" s="66"/>
      <c r="C21" s="19">
        <v>20.12</v>
      </c>
      <c r="D21" s="19">
        <v>12.83</v>
      </c>
      <c r="E21" s="20">
        <v>12.74</v>
      </c>
      <c r="F21" s="20">
        <v>17.45</v>
      </c>
      <c r="G21" s="19">
        <v>39.06</v>
      </c>
      <c r="H21" s="19">
        <v>10.1</v>
      </c>
      <c r="I21" s="20"/>
      <c r="J21" s="29"/>
      <c r="K21" s="19"/>
      <c r="L21" s="19"/>
      <c r="M21" s="20"/>
      <c r="N21" s="81"/>
      <c r="O21" s="60"/>
      <c r="P21" s="63"/>
    </row>
    <row r="22" spans="1:16" s="11" customFormat="1" ht="20.100000000000001" customHeight="1" x14ac:dyDescent="0.2">
      <c r="A22" s="75"/>
      <c r="B22" s="65" t="s">
        <v>15</v>
      </c>
      <c r="C22" s="23" t="s">
        <v>58</v>
      </c>
      <c r="D22" s="23" t="s">
        <v>59</v>
      </c>
      <c r="E22" s="24" t="s">
        <v>60</v>
      </c>
      <c r="F22" s="24" t="s">
        <v>61</v>
      </c>
      <c r="G22" s="23" t="s">
        <v>62</v>
      </c>
      <c r="H22" s="23" t="s">
        <v>63</v>
      </c>
      <c r="I22" s="24" t="s">
        <v>64</v>
      </c>
      <c r="J22" s="28" t="s">
        <v>65</v>
      </c>
      <c r="K22" s="23"/>
      <c r="L22" s="23"/>
      <c r="M22" s="24"/>
      <c r="N22" s="81"/>
      <c r="O22" s="60"/>
      <c r="P22" s="63"/>
    </row>
    <row r="23" spans="1:16" s="11" customFormat="1" ht="20.100000000000001" customHeight="1" x14ac:dyDescent="0.2">
      <c r="A23" s="75"/>
      <c r="B23" s="66"/>
      <c r="C23" s="19">
        <v>22.98</v>
      </c>
      <c r="D23" s="19">
        <v>19.059999999999999</v>
      </c>
      <c r="E23" s="20">
        <v>38.32</v>
      </c>
      <c r="F23" s="20">
        <v>44.47</v>
      </c>
      <c r="G23" s="19">
        <v>18.14</v>
      </c>
      <c r="H23" s="19">
        <v>26.95</v>
      </c>
      <c r="I23" s="20">
        <v>48.89</v>
      </c>
      <c r="J23" s="29">
        <v>20.87</v>
      </c>
      <c r="K23" s="19"/>
      <c r="L23" s="19"/>
      <c r="M23" s="20"/>
      <c r="N23" s="81"/>
      <c r="O23" s="60"/>
      <c r="P23" s="63"/>
    </row>
    <row r="24" spans="1:16" s="11" customFormat="1" ht="20.100000000000001" customHeight="1" x14ac:dyDescent="0.2">
      <c r="A24" s="75"/>
      <c r="B24" s="65" t="s">
        <v>16</v>
      </c>
      <c r="C24" s="23" t="s">
        <v>66</v>
      </c>
      <c r="D24" s="23" t="s">
        <v>67</v>
      </c>
      <c r="E24" s="24" t="s">
        <v>68</v>
      </c>
      <c r="F24" s="24" t="s">
        <v>69</v>
      </c>
      <c r="G24" s="23" t="s">
        <v>70</v>
      </c>
      <c r="H24" s="23" t="s">
        <v>71</v>
      </c>
      <c r="I24" s="24" t="s">
        <v>72</v>
      </c>
      <c r="J24" s="28" t="s">
        <v>73</v>
      </c>
      <c r="K24" s="23"/>
      <c r="L24" s="23"/>
      <c r="M24" s="24"/>
      <c r="N24" s="81"/>
      <c r="O24" s="60"/>
      <c r="P24" s="63"/>
    </row>
    <row r="25" spans="1:16" s="11" customFormat="1" ht="20.100000000000001" customHeight="1" thickBot="1" x14ac:dyDescent="0.25">
      <c r="A25" s="79"/>
      <c r="B25" s="79"/>
      <c r="C25" s="45">
        <v>22.4</v>
      </c>
      <c r="D25" s="45">
        <v>47.29</v>
      </c>
      <c r="E25" s="46">
        <v>21.53</v>
      </c>
      <c r="F25" s="46">
        <v>29.89</v>
      </c>
      <c r="G25" s="45">
        <v>31.01</v>
      </c>
      <c r="H25" s="45">
        <v>28.25</v>
      </c>
      <c r="I25" s="46">
        <v>42.51</v>
      </c>
      <c r="J25" s="47">
        <v>16.850000000000001</v>
      </c>
      <c r="K25" s="45"/>
      <c r="L25" s="45"/>
      <c r="M25" s="46"/>
      <c r="N25" s="82"/>
      <c r="O25" s="84"/>
      <c r="P25" s="85"/>
    </row>
    <row r="26" spans="1:16" s="11" customFormat="1" ht="20.100000000000001" customHeight="1" x14ac:dyDescent="0.2">
      <c r="A26" s="65">
        <v>3</v>
      </c>
      <c r="B26" s="65" t="s">
        <v>12</v>
      </c>
      <c r="C26" s="37" t="s">
        <v>74</v>
      </c>
      <c r="D26" s="37" t="s">
        <v>75</v>
      </c>
      <c r="E26" s="38" t="s">
        <v>76</v>
      </c>
      <c r="F26" s="38" t="s">
        <v>77</v>
      </c>
      <c r="G26" s="37" t="s">
        <v>78</v>
      </c>
      <c r="H26" s="37" t="s">
        <v>79</v>
      </c>
      <c r="I26" s="38" t="s">
        <v>80</v>
      </c>
      <c r="J26" s="39" t="s">
        <v>81</v>
      </c>
      <c r="K26" s="37" t="s">
        <v>82</v>
      </c>
      <c r="L26" s="37" t="s">
        <v>83</v>
      </c>
      <c r="M26" s="38" t="s">
        <v>84</v>
      </c>
      <c r="N26" s="80">
        <f>SUM(C26:M35)</f>
        <v>1060.75</v>
      </c>
      <c r="O26" s="59">
        <v>27</v>
      </c>
      <c r="P26" s="62">
        <f>N26*O26</f>
        <v>28640.25</v>
      </c>
    </row>
    <row r="27" spans="1:16" s="11" customFormat="1" ht="19.5" customHeight="1" x14ac:dyDescent="0.2">
      <c r="A27" s="75"/>
      <c r="B27" s="66"/>
      <c r="C27" s="19">
        <v>16.5</v>
      </c>
      <c r="D27" s="19">
        <v>9</v>
      </c>
      <c r="E27" s="20">
        <v>27.75</v>
      </c>
      <c r="F27" s="20">
        <v>14.25</v>
      </c>
      <c r="G27" s="19">
        <v>36.25</v>
      </c>
      <c r="H27" s="19">
        <v>30.25</v>
      </c>
      <c r="I27" s="20">
        <v>18</v>
      </c>
      <c r="J27" s="29">
        <v>42</v>
      </c>
      <c r="K27" s="19">
        <v>20.25</v>
      </c>
      <c r="L27" s="19">
        <v>23.25</v>
      </c>
      <c r="M27" s="20">
        <v>46.25</v>
      </c>
      <c r="N27" s="81"/>
      <c r="O27" s="60"/>
      <c r="P27" s="63"/>
    </row>
    <row r="28" spans="1:16" s="11" customFormat="1" ht="20.100000000000001" customHeight="1" x14ac:dyDescent="0.2">
      <c r="A28" s="75"/>
      <c r="B28" s="65" t="s">
        <v>13</v>
      </c>
      <c r="C28" s="23" t="s">
        <v>116</v>
      </c>
      <c r="D28" s="23" t="s">
        <v>117</v>
      </c>
      <c r="E28" s="24" t="s">
        <v>118</v>
      </c>
      <c r="F28" s="24" t="s">
        <v>119</v>
      </c>
      <c r="G28" s="23" t="s">
        <v>120</v>
      </c>
      <c r="H28" s="23" t="s">
        <v>121</v>
      </c>
      <c r="I28" s="24" t="s">
        <v>122</v>
      </c>
      <c r="J28" s="28" t="s">
        <v>123</v>
      </c>
      <c r="K28" s="23" t="s">
        <v>124</v>
      </c>
      <c r="L28" s="23" t="s">
        <v>125</v>
      </c>
      <c r="M28" s="24"/>
      <c r="N28" s="81"/>
      <c r="O28" s="60"/>
      <c r="P28" s="63"/>
    </row>
    <row r="29" spans="1:16" s="11" customFormat="1" ht="20.100000000000001" customHeight="1" x14ac:dyDescent="0.2">
      <c r="A29" s="75"/>
      <c r="B29" s="66"/>
      <c r="C29" s="19">
        <v>19.5</v>
      </c>
      <c r="D29" s="19">
        <v>18.75</v>
      </c>
      <c r="E29" s="20">
        <v>25.5</v>
      </c>
      <c r="F29" s="20">
        <v>32.25</v>
      </c>
      <c r="G29" s="19">
        <v>45.5</v>
      </c>
      <c r="H29" s="19">
        <v>24.75</v>
      </c>
      <c r="I29" s="20">
        <v>29.25</v>
      </c>
      <c r="J29" s="29">
        <v>17.25</v>
      </c>
      <c r="K29" s="19">
        <v>31.5</v>
      </c>
      <c r="L29" s="19">
        <v>23.25</v>
      </c>
      <c r="M29" s="20"/>
      <c r="N29" s="81"/>
      <c r="O29" s="60"/>
      <c r="P29" s="63"/>
    </row>
    <row r="30" spans="1:16" s="11" customFormat="1" ht="20.100000000000001" customHeight="1" x14ac:dyDescent="0.2">
      <c r="A30" s="75"/>
      <c r="B30" s="65" t="s">
        <v>14</v>
      </c>
      <c r="C30" s="37" t="s">
        <v>152</v>
      </c>
      <c r="D30" s="37" t="s">
        <v>153</v>
      </c>
      <c r="E30" s="38" t="s">
        <v>154</v>
      </c>
      <c r="F30" s="38" t="s">
        <v>155</v>
      </c>
      <c r="G30" s="37" t="s">
        <v>156</v>
      </c>
      <c r="H30" s="37" t="s">
        <v>157</v>
      </c>
      <c r="I30" s="38" t="s">
        <v>158</v>
      </c>
      <c r="J30" s="39" t="s">
        <v>159</v>
      </c>
      <c r="K30" s="37" t="s">
        <v>160</v>
      </c>
      <c r="L30" s="37"/>
      <c r="M30" s="38"/>
      <c r="N30" s="81"/>
      <c r="O30" s="60"/>
      <c r="P30" s="63"/>
    </row>
    <row r="31" spans="1:16" s="11" customFormat="1" ht="19.5" customHeight="1" x14ac:dyDescent="0.2">
      <c r="A31" s="75"/>
      <c r="B31" s="66"/>
      <c r="C31" s="19">
        <v>14.25</v>
      </c>
      <c r="D31" s="19">
        <v>20.25</v>
      </c>
      <c r="E31" s="20">
        <v>18</v>
      </c>
      <c r="F31" s="20">
        <v>18</v>
      </c>
      <c r="G31" s="19">
        <v>15.75</v>
      </c>
      <c r="H31" s="19">
        <v>16.5</v>
      </c>
      <c r="I31" s="20">
        <v>39</v>
      </c>
      <c r="J31" s="29">
        <v>18.75</v>
      </c>
      <c r="K31" s="19">
        <v>22.5</v>
      </c>
      <c r="L31" s="19"/>
      <c r="M31" s="20"/>
      <c r="N31" s="81"/>
      <c r="O31" s="60"/>
      <c r="P31" s="63"/>
    </row>
    <row r="32" spans="1:16" s="11" customFormat="1" ht="20.100000000000001" customHeight="1" x14ac:dyDescent="0.2">
      <c r="A32" s="75"/>
      <c r="B32" s="65" t="s">
        <v>15</v>
      </c>
      <c r="C32" s="23" t="s">
        <v>183</v>
      </c>
      <c r="D32" s="23" t="s">
        <v>184</v>
      </c>
      <c r="E32" s="24" t="s">
        <v>185</v>
      </c>
      <c r="F32" s="24" t="s">
        <v>186</v>
      </c>
      <c r="G32" s="23" t="s">
        <v>187</v>
      </c>
      <c r="H32" s="23" t="s">
        <v>188</v>
      </c>
      <c r="I32" s="24"/>
      <c r="J32" s="28"/>
      <c r="K32" s="23"/>
      <c r="L32" s="23"/>
      <c r="M32" s="24"/>
      <c r="N32" s="81"/>
      <c r="O32" s="60"/>
      <c r="P32" s="63"/>
    </row>
    <row r="33" spans="1:16" s="11" customFormat="1" ht="20.100000000000001" customHeight="1" x14ac:dyDescent="0.2">
      <c r="A33" s="75"/>
      <c r="B33" s="66"/>
      <c r="C33" s="19">
        <v>16.5</v>
      </c>
      <c r="D33" s="19">
        <v>21</v>
      </c>
      <c r="E33" s="20">
        <v>14.25</v>
      </c>
      <c r="F33" s="20">
        <v>10</v>
      </c>
      <c r="G33" s="19">
        <v>24.75</v>
      </c>
      <c r="H33" s="19">
        <v>21</v>
      </c>
      <c r="I33" s="20"/>
      <c r="J33" s="29"/>
      <c r="K33" s="19"/>
      <c r="L33" s="19"/>
      <c r="M33" s="20"/>
      <c r="N33" s="81"/>
      <c r="O33" s="60"/>
      <c r="P33" s="63"/>
    </row>
    <row r="34" spans="1:16" s="11" customFormat="1" ht="20.100000000000001" customHeight="1" x14ac:dyDescent="0.2">
      <c r="A34" s="75"/>
      <c r="B34" s="65" t="s">
        <v>16</v>
      </c>
      <c r="C34" s="23" t="s">
        <v>205</v>
      </c>
      <c r="D34" s="23" t="s">
        <v>206</v>
      </c>
      <c r="E34" s="24" t="s">
        <v>207</v>
      </c>
      <c r="F34" s="24" t="s">
        <v>208</v>
      </c>
      <c r="G34" s="23" t="s">
        <v>209</v>
      </c>
      <c r="H34" s="23" t="s">
        <v>210</v>
      </c>
      <c r="I34" s="24" t="s">
        <v>211</v>
      </c>
      <c r="J34" s="28" t="s">
        <v>212</v>
      </c>
      <c r="K34" s="23" t="s">
        <v>213</v>
      </c>
      <c r="L34" s="23"/>
      <c r="M34" s="24"/>
      <c r="N34" s="81"/>
      <c r="O34" s="60"/>
      <c r="P34" s="63"/>
    </row>
    <row r="35" spans="1:16" s="11" customFormat="1" ht="20.100000000000001" customHeight="1" x14ac:dyDescent="0.2">
      <c r="A35" s="66"/>
      <c r="B35" s="66"/>
      <c r="C35" s="19">
        <v>18.75</v>
      </c>
      <c r="D35" s="19">
        <v>19.5</v>
      </c>
      <c r="E35" s="20">
        <v>35</v>
      </c>
      <c r="F35" s="20">
        <v>19</v>
      </c>
      <c r="G35" s="19">
        <v>18.5</v>
      </c>
      <c r="H35" s="19">
        <v>46</v>
      </c>
      <c r="I35" s="20">
        <v>24</v>
      </c>
      <c r="J35" s="29">
        <v>16.5</v>
      </c>
      <c r="K35" s="19">
        <v>21.75</v>
      </c>
      <c r="L35" s="19"/>
      <c r="M35" s="20"/>
      <c r="N35" s="87"/>
      <c r="O35" s="60"/>
      <c r="P35" s="63"/>
    </row>
    <row r="36" spans="1:16" s="11" customFormat="1" ht="20.100000000000001" customHeight="1" x14ac:dyDescent="0.2">
      <c r="A36" s="104">
        <v>4</v>
      </c>
      <c r="B36" s="104" t="s">
        <v>12</v>
      </c>
      <c r="C36" s="48" t="s">
        <v>85</v>
      </c>
      <c r="D36" s="48" t="s">
        <v>86</v>
      </c>
      <c r="E36" s="48" t="s">
        <v>87</v>
      </c>
      <c r="F36" s="48" t="s">
        <v>88</v>
      </c>
      <c r="G36" s="48" t="s">
        <v>89</v>
      </c>
      <c r="H36" s="48" t="s">
        <v>90</v>
      </c>
      <c r="I36" s="48" t="s">
        <v>91</v>
      </c>
      <c r="J36" s="49" t="s">
        <v>92</v>
      </c>
      <c r="K36" s="48" t="s">
        <v>93</v>
      </c>
      <c r="L36" s="48" t="s">
        <v>94</v>
      </c>
      <c r="M36" s="48" t="s">
        <v>95</v>
      </c>
      <c r="N36" s="107">
        <f>SUM(C36:M45)</f>
        <v>1061.5</v>
      </c>
      <c r="O36" s="110">
        <v>27</v>
      </c>
      <c r="P36" s="112">
        <f>N36*O36</f>
        <v>28660.5</v>
      </c>
    </row>
    <row r="37" spans="1:16" s="11" customFormat="1" ht="19.5" customHeight="1" x14ac:dyDescent="0.2">
      <c r="A37" s="106"/>
      <c r="B37" s="105"/>
      <c r="C37" s="50">
        <v>24.75</v>
      </c>
      <c r="D37" s="50">
        <v>9.75</v>
      </c>
      <c r="E37" s="50">
        <v>12</v>
      </c>
      <c r="F37" s="50">
        <v>12.75</v>
      </c>
      <c r="G37" s="50">
        <v>53</v>
      </c>
      <c r="H37" s="50">
        <v>14.25</v>
      </c>
      <c r="I37" s="50">
        <v>35.5</v>
      </c>
      <c r="J37" s="51">
        <v>40</v>
      </c>
      <c r="K37" s="50">
        <v>20.25</v>
      </c>
      <c r="L37" s="50">
        <v>24.75</v>
      </c>
      <c r="M37" s="50">
        <v>29</v>
      </c>
      <c r="N37" s="108"/>
      <c r="O37" s="111"/>
      <c r="P37" s="113"/>
    </row>
    <row r="38" spans="1:16" s="11" customFormat="1" ht="20.100000000000001" customHeight="1" x14ac:dyDescent="0.2">
      <c r="A38" s="106"/>
      <c r="B38" s="104" t="s">
        <v>13</v>
      </c>
      <c r="C38" s="52" t="s">
        <v>126</v>
      </c>
      <c r="D38" s="52" t="s">
        <v>127</v>
      </c>
      <c r="E38" s="52" t="s">
        <v>128</v>
      </c>
      <c r="F38" s="52" t="s">
        <v>129</v>
      </c>
      <c r="G38" s="52" t="s">
        <v>130</v>
      </c>
      <c r="H38" s="52" t="s">
        <v>131</v>
      </c>
      <c r="I38" s="52" t="s">
        <v>132</v>
      </c>
      <c r="J38" s="53" t="s">
        <v>133</v>
      </c>
      <c r="K38" s="52" t="s">
        <v>134</v>
      </c>
      <c r="L38" s="52" t="s">
        <v>135</v>
      </c>
      <c r="M38" s="52"/>
      <c r="N38" s="108"/>
      <c r="O38" s="111"/>
      <c r="P38" s="113"/>
    </row>
    <row r="39" spans="1:16" s="11" customFormat="1" ht="20.100000000000001" customHeight="1" x14ac:dyDescent="0.2">
      <c r="A39" s="106"/>
      <c r="B39" s="105"/>
      <c r="C39" s="50">
        <v>18</v>
      </c>
      <c r="D39" s="50">
        <v>13.5</v>
      </c>
      <c r="E39" s="50">
        <v>37.5</v>
      </c>
      <c r="F39" s="50">
        <v>32.25</v>
      </c>
      <c r="G39" s="50">
        <v>37.75</v>
      </c>
      <c r="H39" s="50">
        <v>20.25</v>
      </c>
      <c r="I39" s="50">
        <v>15</v>
      </c>
      <c r="J39" s="51">
        <v>20.25</v>
      </c>
      <c r="K39" s="50">
        <v>33.75</v>
      </c>
      <c r="L39" s="50">
        <v>15</v>
      </c>
      <c r="M39" s="50"/>
      <c r="N39" s="108"/>
      <c r="O39" s="111"/>
      <c r="P39" s="113"/>
    </row>
    <row r="40" spans="1:16" s="11" customFormat="1" ht="20.100000000000001" customHeight="1" x14ac:dyDescent="0.2">
      <c r="A40" s="106"/>
      <c r="B40" s="104" t="s">
        <v>14</v>
      </c>
      <c r="C40" s="48" t="s">
        <v>161</v>
      </c>
      <c r="D40" s="48" t="s">
        <v>162</v>
      </c>
      <c r="E40" s="48" t="s">
        <v>163</v>
      </c>
      <c r="F40" s="48" t="s">
        <v>164</v>
      </c>
      <c r="G40" s="48" t="s">
        <v>165</v>
      </c>
      <c r="H40" s="48" t="s">
        <v>166</v>
      </c>
      <c r="I40" s="48" t="s">
        <v>167</v>
      </c>
      <c r="J40" s="49" t="s">
        <v>168</v>
      </c>
      <c r="K40" s="48"/>
      <c r="L40" s="48"/>
      <c r="M40" s="48"/>
      <c r="N40" s="108"/>
      <c r="O40" s="111"/>
      <c r="P40" s="113"/>
    </row>
    <row r="41" spans="1:16" s="11" customFormat="1" ht="19.5" customHeight="1" x14ac:dyDescent="0.2">
      <c r="A41" s="106"/>
      <c r="B41" s="105"/>
      <c r="C41" s="50">
        <v>10.5</v>
      </c>
      <c r="D41" s="50">
        <v>21.75</v>
      </c>
      <c r="E41" s="50">
        <v>18.75</v>
      </c>
      <c r="F41" s="50">
        <v>21</v>
      </c>
      <c r="G41" s="50">
        <v>43.5</v>
      </c>
      <c r="H41" s="50">
        <v>20.25</v>
      </c>
      <c r="I41" s="50">
        <v>37.25</v>
      </c>
      <c r="J41" s="51">
        <v>18</v>
      </c>
      <c r="K41" s="50"/>
      <c r="L41" s="50"/>
      <c r="M41" s="50"/>
      <c r="N41" s="108"/>
      <c r="O41" s="111"/>
      <c r="P41" s="113"/>
    </row>
    <row r="42" spans="1:16" s="11" customFormat="1" ht="20.100000000000001" customHeight="1" x14ac:dyDescent="0.2">
      <c r="A42" s="106"/>
      <c r="B42" s="104" t="s">
        <v>15</v>
      </c>
      <c r="C42" s="52" t="s">
        <v>189</v>
      </c>
      <c r="D42" s="52" t="s">
        <v>190</v>
      </c>
      <c r="E42" s="52" t="s">
        <v>191</v>
      </c>
      <c r="F42" s="52" t="s">
        <v>192</v>
      </c>
      <c r="G42" s="52" t="s">
        <v>193</v>
      </c>
      <c r="H42" s="52" t="s">
        <v>194</v>
      </c>
      <c r="I42" s="52"/>
      <c r="J42" s="53"/>
      <c r="K42" s="52"/>
      <c r="L42" s="52"/>
      <c r="M42" s="52"/>
      <c r="N42" s="108"/>
      <c r="O42" s="111"/>
      <c r="P42" s="113"/>
    </row>
    <row r="43" spans="1:16" s="11" customFormat="1" ht="20.100000000000001" customHeight="1" x14ac:dyDescent="0.2">
      <c r="A43" s="106"/>
      <c r="B43" s="105"/>
      <c r="C43" s="50">
        <v>31</v>
      </c>
      <c r="D43" s="50">
        <v>21.75</v>
      </c>
      <c r="E43" s="50">
        <v>19.5</v>
      </c>
      <c r="F43" s="50">
        <v>40.75</v>
      </c>
      <c r="G43" s="50">
        <v>24</v>
      </c>
      <c r="H43" s="50">
        <v>22.5</v>
      </c>
      <c r="I43" s="50"/>
      <c r="J43" s="51"/>
      <c r="K43" s="50"/>
      <c r="L43" s="50"/>
      <c r="M43" s="50"/>
      <c r="N43" s="108"/>
      <c r="O43" s="111"/>
      <c r="P43" s="113"/>
    </row>
    <row r="44" spans="1:16" s="11" customFormat="1" ht="20.100000000000001" customHeight="1" x14ac:dyDescent="0.2">
      <c r="A44" s="106"/>
      <c r="B44" s="104" t="s">
        <v>16</v>
      </c>
      <c r="C44" s="52" t="s">
        <v>214</v>
      </c>
      <c r="D44" s="52" t="s">
        <v>215</v>
      </c>
      <c r="E44" s="52" t="s">
        <v>216</v>
      </c>
      <c r="F44" s="52" t="s">
        <v>217</v>
      </c>
      <c r="G44" s="52" t="s">
        <v>218</v>
      </c>
      <c r="H44" s="52" t="s">
        <v>219</v>
      </c>
      <c r="I44" s="52" t="s">
        <v>220</v>
      </c>
      <c r="J44" s="53" t="s">
        <v>221</v>
      </c>
      <c r="K44" s="52" t="s">
        <v>222</v>
      </c>
      <c r="L44" s="52"/>
      <c r="M44" s="52"/>
      <c r="N44" s="108"/>
      <c r="O44" s="111"/>
      <c r="P44" s="113"/>
    </row>
    <row r="45" spans="1:16" s="11" customFormat="1" ht="20.100000000000001" customHeight="1" x14ac:dyDescent="0.2">
      <c r="A45" s="105"/>
      <c r="B45" s="105"/>
      <c r="C45" s="50">
        <v>20.25</v>
      </c>
      <c r="D45" s="50">
        <v>9.75</v>
      </c>
      <c r="E45" s="50">
        <v>20.25</v>
      </c>
      <c r="F45" s="50">
        <v>21.75</v>
      </c>
      <c r="G45" s="50">
        <v>21</v>
      </c>
      <c r="H45" s="50">
        <v>16.5</v>
      </c>
      <c r="I45" s="50">
        <v>21</v>
      </c>
      <c r="J45" s="51">
        <v>21.75</v>
      </c>
      <c r="K45" s="50">
        <v>39.5</v>
      </c>
      <c r="L45" s="50"/>
      <c r="M45" s="50"/>
      <c r="N45" s="109"/>
      <c r="O45" s="111"/>
      <c r="P45" s="113"/>
    </row>
    <row r="46" spans="1:16" s="11" customFormat="1" ht="20.100000000000001" customHeight="1" x14ac:dyDescent="0.2">
      <c r="A46" s="65">
        <v>5</v>
      </c>
      <c r="B46" s="65" t="s">
        <v>12</v>
      </c>
      <c r="C46" s="37" t="s">
        <v>96</v>
      </c>
      <c r="D46" s="37" t="s">
        <v>97</v>
      </c>
      <c r="E46" s="38" t="s">
        <v>98</v>
      </c>
      <c r="F46" s="38" t="s">
        <v>99</v>
      </c>
      <c r="G46" s="37" t="s">
        <v>100</v>
      </c>
      <c r="H46" s="37" t="s">
        <v>101</v>
      </c>
      <c r="I46" s="38" t="s">
        <v>102</v>
      </c>
      <c r="J46" s="39" t="s">
        <v>103</v>
      </c>
      <c r="K46" s="37" t="s">
        <v>104</v>
      </c>
      <c r="L46" s="37" t="s">
        <v>105</v>
      </c>
      <c r="M46" s="38" t="s">
        <v>106</v>
      </c>
      <c r="N46" s="80">
        <f>SUM(C46:M55)</f>
        <v>1060.5</v>
      </c>
      <c r="O46" s="59">
        <v>27</v>
      </c>
      <c r="P46" s="62">
        <f>N46*O46</f>
        <v>28633.5</v>
      </c>
    </row>
    <row r="47" spans="1:16" s="11" customFormat="1" ht="19.5" customHeight="1" x14ac:dyDescent="0.2">
      <c r="A47" s="75"/>
      <c r="B47" s="66"/>
      <c r="C47" s="19">
        <v>15.75</v>
      </c>
      <c r="D47" s="19">
        <v>21</v>
      </c>
      <c r="E47" s="20">
        <v>15</v>
      </c>
      <c r="F47" s="20">
        <v>13.5</v>
      </c>
      <c r="G47" s="19">
        <v>23.25</v>
      </c>
      <c r="H47" s="19">
        <v>19.5</v>
      </c>
      <c r="I47" s="20">
        <v>17.25</v>
      </c>
      <c r="J47" s="29">
        <v>19.5</v>
      </c>
      <c r="K47" s="19">
        <v>27</v>
      </c>
      <c r="L47" s="19">
        <v>16.5</v>
      </c>
      <c r="M47" s="20">
        <v>25.5</v>
      </c>
      <c r="N47" s="81"/>
      <c r="O47" s="60"/>
      <c r="P47" s="63"/>
    </row>
    <row r="48" spans="1:16" s="11" customFormat="1" ht="20.100000000000001" customHeight="1" x14ac:dyDescent="0.2">
      <c r="A48" s="75"/>
      <c r="B48" s="65" t="s">
        <v>13</v>
      </c>
      <c r="C48" s="23" t="s">
        <v>136</v>
      </c>
      <c r="D48" s="23" t="s">
        <v>137</v>
      </c>
      <c r="E48" s="24" t="s">
        <v>138</v>
      </c>
      <c r="F48" s="24" t="s">
        <v>139</v>
      </c>
      <c r="G48" s="23" t="s">
        <v>140</v>
      </c>
      <c r="H48" s="23" t="s">
        <v>141</v>
      </c>
      <c r="I48" s="24" t="s">
        <v>142</v>
      </c>
      <c r="J48" s="28" t="s">
        <v>143</v>
      </c>
      <c r="K48" s="23" t="s">
        <v>144</v>
      </c>
      <c r="L48" s="23" t="s">
        <v>145</v>
      </c>
      <c r="M48" s="24"/>
      <c r="N48" s="81"/>
      <c r="O48" s="60"/>
      <c r="P48" s="63"/>
    </row>
    <row r="49" spans="1:16" s="11" customFormat="1" ht="20.100000000000001" customHeight="1" x14ac:dyDescent="0.2">
      <c r="A49" s="75"/>
      <c r="B49" s="66"/>
      <c r="C49" s="19">
        <v>15</v>
      </c>
      <c r="D49" s="19">
        <v>22.5</v>
      </c>
      <c r="E49" s="20">
        <v>24.75</v>
      </c>
      <c r="F49" s="20">
        <v>47.75</v>
      </c>
      <c r="G49" s="19">
        <v>33.75</v>
      </c>
      <c r="H49" s="19">
        <v>31.5</v>
      </c>
      <c r="I49" s="20">
        <v>31.75</v>
      </c>
      <c r="J49" s="29">
        <v>19.5</v>
      </c>
      <c r="K49" s="19">
        <v>17.25</v>
      </c>
      <c r="L49" s="19">
        <v>25</v>
      </c>
      <c r="M49" s="20"/>
      <c r="N49" s="81"/>
      <c r="O49" s="60"/>
      <c r="P49" s="63"/>
    </row>
    <row r="50" spans="1:16" s="11" customFormat="1" ht="20.100000000000001" customHeight="1" x14ac:dyDescent="0.2">
      <c r="A50" s="75"/>
      <c r="B50" s="65" t="s">
        <v>14</v>
      </c>
      <c r="C50" s="37" t="s">
        <v>169</v>
      </c>
      <c r="D50" s="37" t="s">
        <v>170</v>
      </c>
      <c r="E50" s="38" t="s">
        <v>171</v>
      </c>
      <c r="F50" s="38" t="s">
        <v>172</v>
      </c>
      <c r="G50" s="37" t="s">
        <v>173</v>
      </c>
      <c r="H50" s="37" t="s">
        <v>174</v>
      </c>
      <c r="I50" s="38" t="s">
        <v>175</v>
      </c>
      <c r="J50" s="39" t="s">
        <v>176</v>
      </c>
      <c r="K50" s="37" t="s">
        <v>177</v>
      </c>
      <c r="L50" s="37"/>
      <c r="M50" s="38"/>
      <c r="N50" s="81"/>
      <c r="O50" s="60"/>
      <c r="P50" s="63"/>
    </row>
    <row r="51" spans="1:16" s="11" customFormat="1" ht="19.5" customHeight="1" x14ac:dyDescent="0.2">
      <c r="A51" s="75"/>
      <c r="B51" s="66"/>
      <c r="C51" s="19">
        <v>19.5</v>
      </c>
      <c r="D51" s="19">
        <v>19.5</v>
      </c>
      <c r="E51" s="20">
        <v>16.5</v>
      </c>
      <c r="F51" s="20">
        <v>24</v>
      </c>
      <c r="G51" s="19">
        <v>17.25</v>
      </c>
      <c r="H51" s="19">
        <v>37.25</v>
      </c>
      <c r="I51" s="20">
        <v>35.25</v>
      </c>
      <c r="J51" s="29">
        <v>37.5</v>
      </c>
      <c r="K51" s="19">
        <v>25</v>
      </c>
      <c r="L51" s="19"/>
      <c r="M51" s="20"/>
      <c r="N51" s="81"/>
      <c r="O51" s="60"/>
      <c r="P51" s="63"/>
    </row>
    <row r="52" spans="1:16" s="11" customFormat="1" ht="20.100000000000001" customHeight="1" x14ac:dyDescent="0.2">
      <c r="A52" s="75"/>
      <c r="B52" s="65" t="s">
        <v>15</v>
      </c>
      <c r="C52" s="23" t="s">
        <v>195</v>
      </c>
      <c r="D52" s="23" t="s">
        <v>196</v>
      </c>
      <c r="E52" s="24" t="s">
        <v>197</v>
      </c>
      <c r="F52" s="24" t="s">
        <v>198</v>
      </c>
      <c r="G52" s="23" t="s">
        <v>199</v>
      </c>
      <c r="H52" s="23" t="s">
        <v>200</v>
      </c>
      <c r="I52" s="24"/>
      <c r="J52" s="28"/>
      <c r="K52" s="23"/>
      <c r="L52" s="23"/>
      <c r="M52" s="24"/>
      <c r="N52" s="81"/>
      <c r="O52" s="60"/>
      <c r="P52" s="63"/>
    </row>
    <row r="53" spans="1:16" s="11" customFormat="1" ht="20.100000000000001" customHeight="1" x14ac:dyDescent="0.2">
      <c r="A53" s="75"/>
      <c r="B53" s="66"/>
      <c r="C53" s="19">
        <v>32.25</v>
      </c>
      <c r="D53" s="19">
        <v>17.25</v>
      </c>
      <c r="E53" s="20">
        <v>27</v>
      </c>
      <c r="F53" s="20">
        <v>19.5</v>
      </c>
      <c r="G53" s="19">
        <v>27</v>
      </c>
      <c r="H53" s="19">
        <v>25.5</v>
      </c>
      <c r="I53" s="20"/>
      <c r="J53" s="29"/>
      <c r="K53" s="19"/>
      <c r="L53" s="19"/>
      <c r="M53" s="20"/>
      <c r="N53" s="81"/>
      <c r="O53" s="60"/>
      <c r="P53" s="63"/>
    </row>
    <row r="54" spans="1:16" s="11" customFormat="1" ht="20.100000000000001" customHeight="1" x14ac:dyDescent="0.2">
      <c r="A54" s="75"/>
      <c r="B54" s="65" t="s">
        <v>16</v>
      </c>
      <c r="C54" s="23" t="s">
        <v>223</v>
      </c>
      <c r="D54" s="23" t="s">
        <v>224</v>
      </c>
      <c r="E54" s="24" t="s">
        <v>225</v>
      </c>
      <c r="F54" s="24" t="s">
        <v>226</v>
      </c>
      <c r="G54" s="23" t="s">
        <v>227</v>
      </c>
      <c r="H54" s="23" t="s">
        <v>228</v>
      </c>
      <c r="I54" s="24" t="s">
        <v>229</v>
      </c>
      <c r="J54" s="28" t="s">
        <v>230</v>
      </c>
      <c r="K54" s="23" t="s">
        <v>231</v>
      </c>
      <c r="L54" s="23"/>
      <c r="M54" s="24"/>
      <c r="N54" s="81"/>
      <c r="O54" s="60"/>
      <c r="P54" s="63"/>
    </row>
    <row r="55" spans="1:16" s="11" customFormat="1" ht="20.100000000000001" customHeight="1" x14ac:dyDescent="0.2">
      <c r="A55" s="66"/>
      <c r="B55" s="66"/>
      <c r="C55" s="19">
        <v>15.75</v>
      </c>
      <c r="D55" s="19">
        <v>19.5</v>
      </c>
      <c r="E55" s="20">
        <v>45.25</v>
      </c>
      <c r="F55" s="20">
        <v>12.75</v>
      </c>
      <c r="G55" s="19">
        <v>24</v>
      </c>
      <c r="H55" s="19">
        <v>18.75</v>
      </c>
      <c r="I55" s="20">
        <v>20.25</v>
      </c>
      <c r="J55" s="29">
        <v>20.25</v>
      </c>
      <c r="K55" s="19">
        <v>21.25</v>
      </c>
      <c r="L55" s="19"/>
      <c r="M55" s="20"/>
      <c r="N55" s="87"/>
      <c r="O55" s="60"/>
      <c r="P55" s="63"/>
    </row>
    <row r="56" spans="1:16" s="11" customFormat="1" ht="20.100000000000001" customHeight="1" x14ac:dyDescent="0.2">
      <c r="A56" s="65">
        <v>6</v>
      </c>
      <c r="B56" s="65" t="s">
        <v>12</v>
      </c>
      <c r="C56" s="23" t="s">
        <v>107</v>
      </c>
      <c r="D56" s="23" t="s">
        <v>108</v>
      </c>
      <c r="E56" s="24" t="s">
        <v>109</v>
      </c>
      <c r="F56" s="24" t="s">
        <v>110</v>
      </c>
      <c r="G56" s="23" t="s">
        <v>111</v>
      </c>
      <c r="H56" s="23" t="s">
        <v>112</v>
      </c>
      <c r="I56" s="24" t="s">
        <v>113</v>
      </c>
      <c r="J56" s="28" t="s">
        <v>114</v>
      </c>
      <c r="K56" s="23" t="s">
        <v>115</v>
      </c>
      <c r="L56" s="23"/>
      <c r="M56" s="24"/>
      <c r="N56" s="80">
        <f>SUM(C56:M65)</f>
        <v>531</v>
      </c>
      <c r="O56" s="59">
        <v>27</v>
      </c>
      <c r="P56" s="62">
        <f>N56*O56</f>
        <v>14337</v>
      </c>
    </row>
    <row r="57" spans="1:16" s="11" customFormat="1" ht="19.5" customHeight="1" x14ac:dyDescent="0.2">
      <c r="A57" s="75"/>
      <c r="B57" s="66"/>
      <c r="C57" s="19">
        <v>17.25</v>
      </c>
      <c r="D57" s="19">
        <v>14.25</v>
      </c>
      <c r="E57" s="20">
        <v>18.75</v>
      </c>
      <c r="F57" s="20">
        <v>25.25</v>
      </c>
      <c r="G57" s="19">
        <v>33</v>
      </c>
      <c r="H57" s="19">
        <v>31.5</v>
      </c>
      <c r="I57" s="20">
        <v>10.5</v>
      </c>
      <c r="J57" s="29">
        <v>20</v>
      </c>
      <c r="K57" s="19">
        <v>22.5</v>
      </c>
      <c r="L57" s="19"/>
      <c r="M57" s="20"/>
      <c r="N57" s="81"/>
      <c r="O57" s="60"/>
      <c r="P57" s="63"/>
    </row>
    <row r="58" spans="1:16" s="11" customFormat="1" ht="20.100000000000001" customHeight="1" x14ac:dyDescent="0.2">
      <c r="A58" s="75"/>
      <c r="B58" s="65" t="s">
        <v>13</v>
      </c>
      <c r="C58" s="23" t="s">
        <v>146</v>
      </c>
      <c r="D58" s="23" t="s">
        <v>147</v>
      </c>
      <c r="E58" s="24" t="s">
        <v>148</v>
      </c>
      <c r="F58" s="24" t="s">
        <v>149</v>
      </c>
      <c r="G58" s="23" t="s">
        <v>150</v>
      </c>
      <c r="H58" s="23" t="s">
        <v>151</v>
      </c>
      <c r="I58" s="24"/>
      <c r="J58" s="28"/>
      <c r="K58" s="23"/>
      <c r="L58" s="23"/>
      <c r="M58" s="24"/>
      <c r="N58" s="81"/>
      <c r="O58" s="60"/>
      <c r="P58" s="63"/>
    </row>
    <row r="59" spans="1:16" s="11" customFormat="1" ht="20.100000000000001" customHeight="1" x14ac:dyDescent="0.2">
      <c r="A59" s="75"/>
      <c r="B59" s="66"/>
      <c r="C59" s="19">
        <v>12.75</v>
      </c>
      <c r="D59" s="19">
        <v>23.25</v>
      </c>
      <c r="E59" s="20">
        <v>21</v>
      </c>
      <c r="F59" s="20">
        <v>21</v>
      </c>
      <c r="G59" s="19">
        <v>21</v>
      </c>
      <c r="H59" s="19">
        <v>28.5</v>
      </c>
      <c r="I59" s="20"/>
      <c r="J59" s="29"/>
      <c r="K59" s="19"/>
      <c r="L59" s="19"/>
      <c r="M59" s="20"/>
      <c r="N59" s="81"/>
      <c r="O59" s="60"/>
      <c r="P59" s="63"/>
    </row>
    <row r="60" spans="1:16" s="11" customFormat="1" ht="20.100000000000001" customHeight="1" x14ac:dyDescent="0.2">
      <c r="A60" s="75"/>
      <c r="B60" s="65" t="s">
        <v>14</v>
      </c>
      <c r="C60" s="37" t="s">
        <v>178</v>
      </c>
      <c r="D60" s="37" t="s">
        <v>179</v>
      </c>
      <c r="E60" s="38" t="s">
        <v>180</v>
      </c>
      <c r="F60" s="38" t="s">
        <v>181</v>
      </c>
      <c r="G60" s="37" t="s">
        <v>182</v>
      </c>
      <c r="H60" s="37"/>
      <c r="I60" s="38"/>
      <c r="J60" s="39"/>
      <c r="K60" s="37"/>
      <c r="L60" s="37"/>
      <c r="M60" s="38"/>
      <c r="N60" s="81"/>
      <c r="O60" s="60"/>
      <c r="P60" s="63"/>
    </row>
    <row r="61" spans="1:16" s="11" customFormat="1" ht="19.5" customHeight="1" x14ac:dyDescent="0.2">
      <c r="A61" s="75"/>
      <c r="B61" s="66"/>
      <c r="C61" s="19">
        <v>15</v>
      </c>
      <c r="D61" s="19">
        <v>17.25</v>
      </c>
      <c r="E61" s="20">
        <v>6.75</v>
      </c>
      <c r="F61" s="20">
        <v>14.25</v>
      </c>
      <c r="G61" s="19">
        <v>19.5</v>
      </c>
      <c r="H61" s="19"/>
      <c r="I61" s="20"/>
      <c r="J61" s="29"/>
      <c r="K61" s="19"/>
      <c r="L61" s="19"/>
      <c r="M61" s="20"/>
      <c r="N61" s="81"/>
      <c r="O61" s="60"/>
      <c r="P61" s="63"/>
    </row>
    <row r="62" spans="1:16" s="11" customFormat="1" ht="20.100000000000001" customHeight="1" x14ac:dyDescent="0.2">
      <c r="A62" s="75"/>
      <c r="B62" s="65" t="s">
        <v>15</v>
      </c>
      <c r="C62" s="23" t="s">
        <v>201</v>
      </c>
      <c r="D62" s="23" t="s">
        <v>202</v>
      </c>
      <c r="E62" s="24" t="s">
        <v>203</v>
      </c>
      <c r="F62" s="24" t="s">
        <v>204</v>
      </c>
      <c r="G62" s="23"/>
      <c r="H62" s="23"/>
      <c r="I62" s="24"/>
      <c r="J62" s="28"/>
      <c r="K62" s="23"/>
      <c r="L62" s="23"/>
      <c r="M62" s="24"/>
      <c r="N62" s="81"/>
      <c r="O62" s="60"/>
      <c r="P62" s="63"/>
    </row>
    <row r="63" spans="1:16" s="11" customFormat="1" ht="20.100000000000001" customHeight="1" x14ac:dyDescent="0.2">
      <c r="A63" s="75"/>
      <c r="B63" s="66"/>
      <c r="C63" s="19">
        <v>23.25</v>
      </c>
      <c r="D63" s="19">
        <v>14.25</v>
      </c>
      <c r="E63" s="20">
        <v>8.75</v>
      </c>
      <c r="F63" s="20">
        <v>16.5</v>
      </c>
      <c r="G63" s="19"/>
      <c r="H63" s="19"/>
      <c r="I63" s="20"/>
      <c r="J63" s="29"/>
      <c r="K63" s="19"/>
      <c r="L63" s="19"/>
      <c r="M63" s="20"/>
      <c r="N63" s="81"/>
      <c r="O63" s="60"/>
      <c r="P63" s="63"/>
    </row>
    <row r="64" spans="1:16" s="11" customFormat="1" ht="20.100000000000001" customHeight="1" x14ac:dyDescent="0.2">
      <c r="A64" s="75"/>
      <c r="B64" s="65" t="s">
        <v>16</v>
      </c>
      <c r="C64" s="23" t="s">
        <v>232</v>
      </c>
      <c r="D64" s="23" t="s">
        <v>233</v>
      </c>
      <c r="E64" s="24" t="s">
        <v>234</v>
      </c>
      <c r="F64" s="24" t="s">
        <v>235</v>
      </c>
      <c r="G64" s="23"/>
      <c r="H64" s="23"/>
      <c r="I64" s="24"/>
      <c r="J64" s="28"/>
      <c r="K64" s="23"/>
      <c r="L64" s="23"/>
      <c r="M64" s="24"/>
      <c r="N64" s="81"/>
      <c r="O64" s="60"/>
      <c r="P64" s="63"/>
    </row>
    <row r="65" spans="1:16" s="11" customFormat="1" ht="20.100000000000001" customHeight="1" thickBot="1" x14ac:dyDescent="0.25">
      <c r="A65" s="79"/>
      <c r="B65" s="79"/>
      <c r="C65" s="45">
        <v>16.5</v>
      </c>
      <c r="D65" s="45">
        <v>19.5</v>
      </c>
      <c r="E65" s="46">
        <v>18.75</v>
      </c>
      <c r="F65" s="46">
        <v>20.25</v>
      </c>
      <c r="G65" s="45"/>
      <c r="H65" s="45"/>
      <c r="I65" s="46"/>
      <c r="J65" s="47"/>
      <c r="K65" s="45"/>
      <c r="L65" s="45"/>
      <c r="M65" s="46"/>
      <c r="N65" s="82"/>
      <c r="O65" s="84"/>
      <c r="P65" s="85"/>
    </row>
    <row r="66" spans="1:16" s="11" customFormat="1" ht="20.100000000000001" customHeight="1" x14ac:dyDescent="0.2">
      <c r="A66" s="83">
        <v>7</v>
      </c>
      <c r="B66" s="83" t="s">
        <v>12</v>
      </c>
      <c r="C66" s="54" t="s">
        <v>236</v>
      </c>
      <c r="D66" s="54" t="s">
        <v>237</v>
      </c>
      <c r="E66" s="55" t="s">
        <v>238</v>
      </c>
      <c r="F66" s="55" t="s">
        <v>239</v>
      </c>
      <c r="G66" s="54" t="s">
        <v>240</v>
      </c>
      <c r="H66" s="54" t="s">
        <v>241</v>
      </c>
      <c r="I66" s="55" t="s">
        <v>242</v>
      </c>
      <c r="J66" s="56"/>
      <c r="K66" s="54"/>
      <c r="L66" s="54"/>
      <c r="M66" s="55"/>
      <c r="N66" s="86">
        <f>SUM(C66:M75)</f>
        <v>1080.7800000000002</v>
      </c>
      <c r="O66" s="88">
        <v>22</v>
      </c>
      <c r="P66" s="89">
        <f>N66*O66</f>
        <v>23777.160000000003</v>
      </c>
    </row>
    <row r="67" spans="1:16" s="11" customFormat="1" ht="19.5" customHeight="1" x14ac:dyDescent="0.2">
      <c r="A67" s="75"/>
      <c r="B67" s="66"/>
      <c r="C67" s="19">
        <v>22.4</v>
      </c>
      <c r="D67" s="19">
        <v>19.3</v>
      </c>
      <c r="E67" s="20">
        <v>50.69</v>
      </c>
      <c r="F67" s="20">
        <v>33.6</v>
      </c>
      <c r="G67" s="19">
        <v>38.799999999999997</v>
      </c>
      <c r="H67" s="19">
        <v>26.92</v>
      </c>
      <c r="I67" s="20">
        <v>48.9</v>
      </c>
      <c r="J67" s="29"/>
      <c r="K67" s="19"/>
      <c r="L67" s="19"/>
      <c r="M67" s="20"/>
      <c r="N67" s="81"/>
      <c r="O67" s="60"/>
      <c r="P67" s="63"/>
    </row>
    <row r="68" spans="1:16" s="11" customFormat="1" ht="20.100000000000001" customHeight="1" x14ac:dyDescent="0.2">
      <c r="A68" s="75"/>
      <c r="B68" s="65" t="s">
        <v>13</v>
      </c>
      <c r="C68" s="23" t="s">
        <v>334</v>
      </c>
      <c r="D68" s="23" t="s">
        <v>335</v>
      </c>
      <c r="E68" s="24" t="s">
        <v>336</v>
      </c>
      <c r="F68" s="24" t="s">
        <v>337</v>
      </c>
      <c r="G68" s="23" t="s">
        <v>338</v>
      </c>
      <c r="H68" s="23" t="s">
        <v>339</v>
      </c>
      <c r="I68" s="24" t="s">
        <v>340</v>
      </c>
      <c r="J68" s="28" t="s">
        <v>341</v>
      </c>
      <c r="K68" s="23"/>
      <c r="L68" s="23"/>
      <c r="M68" s="24"/>
      <c r="N68" s="81"/>
      <c r="O68" s="60"/>
      <c r="P68" s="63"/>
    </row>
    <row r="69" spans="1:16" s="11" customFormat="1" ht="20.100000000000001" customHeight="1" x14ac:dyDescent="0.2">
      <c r="A69" s="75"/>
      <c r="B69" s="66"/>
      <c r="C69" s="19">
        <v>23.6</v>
      </c>
      <c r="D69" s="19">
        <v>38.5</v>
      </c>
      <c r="E69" s="20">
        <v>40.700000000000003</v>
      </c>
      <c r="F69" s="20">
        <v>39</v>
      </c>
      <c r="G69" s="19">
        <v>29.3</v>
      </c>
      <c r="H69" s="19">
        <v>37.200000000000003</v>
      </c>
      <c r="I69" s="20">
        <v>42.8</v>
      </c>
      <c r="J69" s="29">
        <v>28.5</v>
      </c>
      <c r="K69" s="19"/>
      <c r="L69" s="19"/>
      <c r="M69" s="20"/>
      <c r="N69" s="81"/>
      <c r="O69" s="60"/>
      <c r="P69" s="63"/>
    </row>
    <row r="70" spans="1:16" s="11" customFormat="1" ht="20.100000000000001" customHeight="1" x14ac:dyDescent="0.2">
      <c r="A70" s="75"/>
      <c r="B70" s="65" t="s">
        <v>14</v>
      </c>
      <c r="C70" s="37" t="s">
        <v>444</v>
      </c>
      <c r="D70" s="37" t="s">
        <v>445</v>
      </c>
      <c r="E70" s="38" t="s">
        <v>446</v>
      </c>
      <c r="F70" s="38" t="s">
        <v>447</v>
      </c>
      <c r="G70" s="37" t="s">
        <v>448</v>
      </c>
      <c r="H70" s="37" t="s">
        <v>449</v>
      </c>
      <c r="I70" s="38" t="s">
        <v>450</v>
      </c>
      <c r="J70" s="39" t="s">
        <v>451</v>
      </c>
      <c r="K70" s="37"/>
      <c r="L70" s="37"/>
      <c r="M70" s="38"/>
      <c r="N70" s="81"/>
      <c r="O70" s="60"/>
      <c r="P70" s="63"/>
    </row>
    <row r="71" spans="1:16" s="11" customFormat="1" ht="19.5" customHeight="1" x14ac:dyDescent="0.2">
      <c r="A71" s="75"/>
      <c r="B71" s="66"/>
      <c r="C71" s="19">
        <v>24</v>
      </c>
      <c r="D71" s="19">
        <v>36.4</v>
      </c>
      <c r="E71" s="20">
        <v>31.6</v>
      </c>
      <c r="F71" s="20">
        <v>28</v>
      </c>
      <c r="G71" s="19">
        <v>17.600000000000001</v>
      </c>
      <c r="H71" s="19">
        <v>27</v>
      </c>
      <c r="I71" s="20">
        <v>24</v>
      </c>
      <c r="J71" s="29">
        <v>27.4</v>
      </c>
      <c r="K71" s="19"/>
      <c r="L71" s="19"/>
      <c r="M71" s="20"/>
      <c r="N71" s="81"/>
      <c r="O71" s="60"/>
      <c r="P71" s="63"/>
    </row>
    <row r="72" spans="1:16" s="11" customFormat="1" ht="20.100000000000001" customHeight="1" x14ac:dyDescent="0.2">
      <c r="A72" s="75"/>
      <c r="B72" s="65" t="s">
        <v>15</v>
      </c>
      <c r="C72" s="23" t="s">
        <v>547</v>
      </c>
      <c r="D72" s="23" t="s">
        <v>548</v>
      </c>
      <c r="E72" s="24" t="s">
        <v>549</v>
      </c>
      <c r="F72" s="24" t="s">
        <v>550</v>
      </c>
      <c r="G72" s="23" t="s">
        <v>551</v>
      </c>
      <c r="H72" s="23" t="s">
        <v>552</v>
      </c>
      <c r="I72" s="24"/>
      <c r="J72" s="28"/>
      <c r="K72" s="23"/>
      <c r="L72" s="23"/>
      <c r="M72" s="24"/>
      <c r="N72" s="81"/>
      <c r="O72" s="60"/>
      <c r="P72" s="63"/>
    </row>
    <row r="73" spans="1:16" s="11" customFormat="1" ht="20.100000000000001" customHeight="1" x14ac:dyDescent="0.2">
      <c r="A73" s="75"/>
      <c r="B73" s="66"/>
      <c r="C73" s="19">
        <v>20.8</v>
      </c>
      <c r="D73" s="19">
        <v>37.5</v>
      </c>
      <c r="E73" s="20">
        <v>48</v>
      </c>
      <c r="F73" s="20">
        <v>49</v>
      </c>
      <c r="G73" s="19">
        <v>22.6</v>
      </c>
      <c r="H73" s="19">
        <v>42</v>
      </c>
      <c r="I73" s="20"/>
      <c r="J73" s="29"/>
      <c r="K73" s="19"/>
      <c r="L73" s="19"/>
      <c r="M73" s="20"/>
      <c r="N73" s="81"/>
      <c r="O73" s="60"/>
      <c r="P73" s="63"/>
    </row>
    <row r="74" spans="1:16" s="11" customFormat="1" ht="20.100000000000001" customHeight="1" x14ac:dyDescent="0.2">
      <c r="A74" s="75"/>
      <c r="B74" s="65" t="s">
        <v>16</v>
      </c>
      <c r="C74" s="23" t="s">
        <v>620</v>
      </c>
      <c r="D74" s="23" t="s">
        <v>621</v>
      </c>
      <c r="E74" s="24" t="s">
        <v>622</v>
      </c>
      <c r="F74" s="24" t="s">
        <v>623</v>
      </c>
      <c r="G74" s="23" t="s">
        <v>624</v>
      </c>
      <c r="H74" s="23"/>
      <c r="I74" s="24"/>
      <c r="J74" s="28"/>
      <c r="K74" s="23"/>
      <c r="L74" s="23"/>
      <c r="M74" s="24"/>
      <c r="N74" s="81"/>
      <c r="O74" s="60"/>
      <c r="P74" s="63"/>
    </row>
    <row r="75" spans="1:16" s="11" customFormat="1" ht="20.100000000000001" customHeight="1" x14ac:dyDescent="0.2">
      <c r="A75" s="66"/>
      <c r="B75" s="66"/>
      <c r="C75" s="19">
        <v>30.84</v>
      </c>
      <c r="D75" s="19">
        <v>28.8</v>
      </c>
      <c r="E75" s="20">
        <v>23.2</v>
      </c>
      <c r="F75" s="20">
        <v>25.15</v>
      </c>
      <c r="G75" s="19">
        <v>16.68</v>
      </c>
      <c r="H75" s="19"/>
      <c r="I75" s="20"/>
      <c r="J75" s="29"/>
      <c r="K75" s="19"/>
      <c r="L75" s="19"/>
      <c r="M75" s="20"/>
      <c r="N75" s="87"/>
      <c r="O75" s="61"/>
      <c r="P75" s="64"/>
    </row>
    <row r="76" spans="1:16" s="11" customFormat="1" ht="20.100000000000001" customHeight="1" x14ac:dyDescent="0.2">
      <c r="A76" s="65">
        <v>8</v>
      </c>
      <c r="B76" s="65" t="s">
        <v>12</v>
      </c>
      <c r="C76" s="23" t="s">
        <v>243</v>
      </c>
      <c r="D76" s="23" t="s">
        <v>244</v>
      </c>
      <c r="E76" s="24" t="s">
        <v>245</v>
      </c>
      <c r="F76" s="24" t="s">
        <v>246</v>
      </c>
      <c r="G76" s="23" t="s">
        <v>247</v>
      </c>
      <c r="H76" s="23" t="s">
        <v>248</v>
      </c>
      <c r="I76" s="24" t="s">
        <v>249</v>
      </c>
      <c r="J76" s="28"/>
      <c r="K76" s="23"/>
      <c r="L76" s="23"/>
      <c r="M76" s="24"/>
      <c r="N76" s="76">
        <f>SUM(C76:M85)</f>
        <v>1080.0100000000002</v>
      </c>
      <c r="O76" s="59">
        <v>22</v>
      </c>
      <c r="P76" s="62">
        <f>N76*O76</f>
        <v>23760.220000000005</v>
      </c>
    </row>
    <row r="77" spans="1:16" s="11" customFormat="1" ht="19.5" customHeight="1" x14ac:dyDescent="0.2">
      <c r="A77" s="75"/>
      <c r="B77" s="66"/>
      <c r="C77" s="19">
        <v>35.700000000000003</v>
      </c>
      <c r="D77" s="19">
        <v>30.87</v>
      </c>
      <c r="E77" s="20">
        <v>48.68</v>
      </c>
      <c r="F77" s="20">
        <v>34.700000000000003</v>
      </c>
      <c r="G77" s="19">
        <v>48.58</v>
      </c>
      <c r="H77" s="19">
        <v>39.9</v>
      </c>
      <c r="I77" s="20">
        <v>34.9</v>
      </c>
      <c r="J77" s="29"/>
      <c r="K77" s="19"/>
      <c r="L77" s="19"/>
      <c r="M77" s="20"/>
      <c r="N77" s="77"/>
      <c r="O77" s="60"/>
      <c r="P77" s="63"/>
    </row>
    <row r="78" spans="1:16" s="11" customFormat="1" ht="20.100000000000001" customHeight="1" x14ac:dyDescent="0.2">
      <c r="A78" s="75"/>
      <c r="B78" s="65" t="s">
        <v>13</v>
      </c>
      <c r="C78" s="23" t="s">
        <v>342</v>
      </c>
      <c r="D78" s="23" t="s">
        <v>343</v>
      </c>
      <c r="E78" s="24" t="s">
        <v>344</v>
      </c>
      <c r="F78" s="24" t="s">
        <v>345</v>
      </c>
      <c r="G78" s="23" t="s">
        <v>346</v>
      </c>
      <c r="H78" s="23" t="s">
        <v>347</v>
      </c>
      <c r="I78" s="24" t="s">
        <v>348</v>
      </c>
      <c r="J78" s="28" t="s">
        <v>349</v>
      </c>
      <c r="K78" s="23"/>
      <c r="L78" s="23"/>
      <c r="M78" s="24"/>
      <c r="N78" s="77"/>
      <c r="O78" s="60"/>
      <c r="P78" s="63"/>
    </row>
    <row r="79" spans="1:16" s="11" customFormat="1" ht="20.100000000000001" customHeight="1" x14ac:dyDescent="0.2">
      <c r="A79" s="75"/>
      <c r="B79" s="66"/>
      <c r="C79" s="19">
        <v>43.3</v>
      </c>
      <c r="D79" s="19">
        <v>34.6</v>
      </c>
      <c r="E79" s="20">
        <v>41.1</v>
      </c>
      <c r="F79" s="20">
        <v>47.5</v>
      </c>
      <c r="G79" s="19">
        <v>28.5</v>
      </c>
      <c r="H79" s="19">
        <v>45.01</v>
      </c>
      <c r="I79" s="20">
        <v>32.200000000000003</v>
      </c>
      <c r="J79" s="29">
        <v>18.2</v>
      </c>
      <c r="K79" s="19"/>
      <c r="L79" s="19"/>
      <c r="M79" s="20"/>
      <c r="N79" s="77"/>
      <c r="O79" s="60"/>
      <c r="P79" s="63"/>
    </row>
    <row r="80" spans="1:16" s="11" customFormat="1" ht="20.100000000000001" customHeight="1" x14ac:dyDescent="0.2">
      <c r="A80" s="75"/>
      <c r="B80" s="65" t="s">
        <v>14</v>
      </c>
      <c r="C80" s="37" t="s">
        <v>452</v>
      </c>
      <c r="D80" s="37" t="s">
        <v>453</v>
      </c>
      <c r="E80" s="38" t="s">
        <v>454</v>
      </c>
      <c r="F80" s="38" t="s">
        <v>455</v>
      </c>
      <c r="G80" s="37" t="s">
        <v>456</v>
      </c>
      <c r="H80" s="37" t="s">
        <v>457</v>
      </c>
      <c r="I80" s="38" t="s">
        <v>458</v>
      </c>
      <c r="J80" s="39" t="s">
        <v>459</v>
      </c>
      <c r="K80" s="37"/>
      <c r="L80" s="37"/>
      <c r="M80" s="38"/>
      <c r="N80" s="77"/>
      <c r="O80" s="60"/>
      <c r="P80" s="63"/>
    </row>
    <row r="81" spans="1:16" s="11" customFormat="1" ht="19.5" customHeight="1" x14ac:dyDescent="0.2">
      <c r="A81" s="75"/>
      <c r="B81" s="66"/>
      <c r="C81" s="19">
        <v>32</v>
      </c>
      <c r="D81" s="19">
        <v>19.7</v>
      </c>
      <c r="E81" s="20">
        <v>29.5</v>
      </c>
      <c r="F81" s="20">
        <v>25.8</v>
      </c>
      <c r="G81" s="19">
        <v>23.4</v>
      </c>
      <c r="H81" s="19">
        <v>17.399999999999999</v>
      </c>
      <c r="I81" s="20">
        <v>27.1</v>
      </c>
      <c r="J81" s="29">
        <v>34.799999999999997</v>
      </c>
      <c r="K81" s="19"/>
      <c r="L81" s="19"/>
      <c r="M81" s="20"/>
      <c r="N81" s="77"/>
      <c r="O81" s="60"/>
      <c r="P81" s="63"/>
    </row>
    <row r="82" spans="1:16" s="11" customFormat="1" ht="20.100000000000001" customHeight="1" x14ac:dyDescent="0.2">
      <c r="A82" s="75"/>
      <c r="B82" s="65" t="s">
        <v>15</v>
      </c>
      <c r="C82" s="23" t="s">
        <v>553</v>
      </c>
      <c r="D82" s="23" t="s">
        <v>554</v>
      </c>
      <c r="E82" s="24" t="s">
        <v>555</v>
      </c>
      <c r="F82" s="24" t="s">
        <v>556</v>
      </c>
      <c r="G82" s="23" t="s">
        <v>557</v>
      </c>
      <c r="H82" s="23" t="s">
        <v>558</v>
      </c>
      <c r="I82" s="24"/>
      <c r="J82" s="28"/>
      <c r="K82" s="23"/>
      <c r="L82" s="23"/>
      <c r="M82" s="24"/>
      <c r="N82" s="77"/>
      <c r="O82" s="60"/>
      <c r="P82" s="63"/>
    </row>
    <row r="83" spans="1:16" s="11" customFormat="1" ht="20.100000000000001" customHeight="1" x14ac:dyDescent="0.2">
      <c r="A83" s="75"/>
      <c r="B83" s="66"/>
      <c r="C83" s="19">
        <v>37.4</v>
      </c>
      <c r="D83" s="19">
        <v>21.7</v>
      </c>
      <c r="E83" s="20">
        <v>28</v>
      </c>
      <c r="F83" s="20">
        <v>21.6</v>
      </c>
      <c r="G83" s="19">
        <v>21.6</v>
      </c>
      <c r="H83" s="19">
        <v>40</v>
      </c>
      <c r="I83" s="20"/>
      <c r="J83" s="29"/>
      <c r="K83" s="19"/>
      <c r="L83" s="19"/>
      <c r="M83" s="20"/>
      <c r="N83" s="77"/>
      <c r="O83" s="60"/>
      <c r="P83" s="63"/>
    </row>
    <row r="84" spans="1:16" s="11" customFormat="1" ht="20.100000000000001" customHeight="1" x14ac:dyDescent="0.2">
      <c r="A84" s="75"/>
      <c r="B84" s="65" t="s">
        <v>16</v>
      </c>
      <c r="C84" s="23" t="s">
        <v>625</v>
      </c>
      <c r="D84" s="23" t="s">
        <v>626</v>
      </c>
      <c r="E84" s="24" t="s">
        <v>627</v>
      </c>
      <c r="F84" s="24" t="s">
        <v>628</v>
      </c>
      <c r="G84" s="23" t="s">
        <v>629</v>
      </c>
      <c r="H84" s="23"/>
      <c r="I84" s="24"/>
      <c r="J84" s="28"/>
      <c r="K84" s="23"/>
      <c r="L84" s="23"/>
      <c r="M84" s="24"/>
      <c r="N84" s="77"/>
      <c r="O84" s="60"/>
      <c r="P84" s="63"/>
    </row>
    <row r="85" spans="1:16" s="11" customFormat="1" ht="20.100000000000001" customHeight="1" x14ac:dyDescent="0.2">
      <c r="A85" s="66"/>
      <c r="B85" s="66"/>
      <c r="C85" s="19">
        <v>36</v>
      </c>
      <c r="D85" s="19">
        <v>33.200000000000003</v>
      </c>
      <c r="E85" s="20">
        <v>33.299999999999997</v>
      </c>
      <c r="F85" s="20">
        <v>22.77</v>
      </c>
      <c r="G85" s="19">
        <v>11</v>
      </c>
      <c r="H85" s="19"/>
      <c r="I85" s="20"/>
      <c r="J85" s="29"/>
      <c r="K85" s="19"/>
      <c r="L85" s="19"/>
      <c r="M85" s="20"/>
      <c r="N85" s="78"/>
      <c r="O85" s="61"/>
      <c r="P85" s="64"/>
    </row>
    <row r="86" spans="1:16" s="11" customFormat="1" ht="20.100000000000001" customHeight="1" x14ac:dyDescent="0.2">
      <c r="A86" s="65">
        <v>9</v>
      </c>
      <c r="B86" s="65" t="s">
        <v>12</v>
      </c>
      <c r="C86" s="23" t="s">
        <v>250</v>
      </c>
      <c r="D86" s="23" t="s">
        <v>251</v>
      </c>
      <c r="E86" s="24" t="s">
        <v>252</v>
      </c>
      <c r="F86" s="24" t="s">
        <v>253</v>
      </c>
      <c r="G86" s="23" t="s">
        <v>254</v>
      </c>
      <c r="H86" s="23" t="s">
        <v>255</v>
      </c>
      <c r="I86" s="24" t="s">
        <v>256</v>
      </c>
      <c r="J86" s="28"/>
      <c r="K86" s="23"/>
      <c r="L86" s="23"/>
      <c r="M86" s="24"/>
      <c r="N86" s="76">
        <f>SUM(C86:M95)</f>
        <v>1080.6199999999999</v>
      </c>
      <c r="O86" s="59">
        <v>22</v>
      </c>
      <c r="P86" s="62">
        <f>N86*O86</f>
        <v>23773.64</v>
      </c>
    </row>
    <row r="87" spans="1:16" s="11" customFormat="1" ht="19.5" customHeight="1" x14ac:dyDescent="0.2">
      <c r="A87" s="75"/>
      <c r="B87" s="66"/>
      <c r="C87" s="19">
        <v>34.200000000000003</v>
      </c>
      <c r="D87" s="19">
        <v>39.6</v>
      </c>
      <c r="E87" s="20">
        <v>28.37</v>
      </c>
      <c r="F87" s="20">
        <v>22.6</v>
      </c>
      <c r="G87" s="19">
        <v>44.21</v>
      </c>
      <c r="H87" s="19">
        <v>27.61</v>
      </c>
      <c r="I87" s="20">
        <v>37.200000000000003</v>
      </c>
      <c r="J87" s="29"/>
      <c r="K87" s="19"/>
      <c r="L87" s="19"/>
      <c r="M87" s="20"/>
      <c r="N87" s="77"/>
      <c r="O87" s="60"/>
      <c r="P87" s="63"/>
    </row>
    <row r="88" spans="1:16" s="11" customFormat="1" ht="20.100000000000001" customHeight="1" x14ac:dyDescent="0.2">
      <c r="A88" s="75"/>
      <c r="B88" s="65" t="s">
        <v>13</v>
      </c>
      <c r="C88" s="23" t="s">
        <v>350</v>
      </c>
      <c r="D88" s="23" t="s">
        <v>351</v>
      </c>
      <c r="E88" s="24" t="s">
        <v>352</v>
      </c>
      <c r="F88" s="24" t="s">
        <v>353</v>
      </c>
      <c r="G88" s="23" t="s">
        <v>354</v>
      </c>
      <c r="H88" s="23" t="s">
        <v>355</v>
      </c>
      <c r="I88" s="24" t="s">
        <v>356</v>
      </c>
      <c r="J88" s="28" t="s">
        <v>357</v>
      </c>
      <c r="K88" s="23"/>
      <c r="L88" s="23"/>
      <c r="M88" s="24"/>
      <c r="N88" s="77"/>
      <c r="O88" s="60"/>
      <c r="P88" s="63"/>
    </row>
    <row r="89" spans="1:16" s="11" customFormat="1" ht="20.100000000000001" customHeight="1" x14ac:dyDescent="0.2">
      <c r="A89" s="75"/>
      <c r="B89" s="66"/>
      <c r="C89" s="19">
        <v>37.9</v>
      </c>
      <c r="D89" s="19">
        <v>45.5</v>
      </c>
      <c r="E89" s="20">
        <v>47.1</v>
      </c>
      <c r="F89" s="20">
        <v>29.5</v>
      </c>
      <c r="G89" s="19">
        <v>24.4</v>
      </c>
      <c r="H89" s="19">
        <v>47.4</v>
      </c>
      <c r="I89" s="20">
        <v>16.3</v>
      </c>
      <c r="J89" s="29">
        <v>24.4</v>
      </c>
      <c r="K89" s="19"/>
      <c r="L89" s="19"/>
      <c r="M89" s="20"/>
      <c r="N89" s="77"/>
      <c r="O89" s="60"/>
      <c r="P89" s="63"/>
    </row>
    <row r="90" spans="1:16" s="11" customFormat="1" ht="20.100000000000001" customHeight="1" x14ac:dyDescent="0.2">
      <c r="A90" s="75"/>
      <c r="B90" s="65" t="s">
        <v>14</v>
      </c>
      <c r="C90" s="37" t="s">
        <v>460</v>
      </c>
      <c r="D90" s="37" t="s">
        <v>461</v>
      </c>
      <c r="E90" s="38" t="s">
        <v>462</v>
      </c>
      <c r="F90" s="38" t="s">
        <v>463</v>
      </c>
      <c r="G90" s="37" t="s">
        <v>464</v>
      </c>
      <c r="H90" s="37" t="s">
        <v>465</v>
      </c>
      <c r="I90" s="38" t="s">
        <v>466</v>
      </c>
      <c r="J90" s="39" t="s">
        <v>467</v>
      </c>
      <c r="K90" s="37"/>
      <c r="L90" s="37"/>
      <c r="M90" s="38"/>
      <c r="N90" s="77"/>
      <c r="O90" s="60"/>
      <c r="P90" s="63"/>
    </row>
    <row r="91" spans="1:16" s="11" customFormat="1" ht="19.5" customHeight="1" x14ac:dyDescent="0.2">
      <c r="A91" s="75"/>
      <c r="B91" s="66"/>
      <c r="C91" s="19">
        <v>35.6</v>
      </c>
      <c r="D91" s="19">
        <v>37.299999999999997</v>
      </c>
      <c r="E91" s="20">
        <v>36.9</v>
      </c>
      <c r="F91" s="20">
        <v>31.6</v>
      </c>
      <c r="G91" s="19">
        <v>18.5</v>
      </c>
      <c r="H91" s="19">
        <v>37.799999999999997</v>
      </c>
      <c r="I91" s="20">
        <v>21.4</v>
      </c>
      <c r="J91" s="29">
        <v>40.200000000000003</v>
      </c>
      <c r="K91" s="19"/>
      <c r="L91" s="19"/>
      <c r="M91" s="20"/>
      <c r="N91" s="77"/>
      <c r="O91" s="60"/>
      <c r="P91" s="63"/>
    </row>
    <row r="92" spans="1:16" s="11" customFormat="1" ht="20.100000000000001" customHeight="1" x14ac:dyDescent="0.2">
      <c r="A92" s="75"/>
      <c r="B92" s="65" t="s">
        <v>15</v>
      </c>
      <c r="C92" s="23" t="s">
        <v>559</v>
      </c>
      <c r="D92" s="23" t="s">
        <v>560</v>
      </c>
      <c r="E92" s="24" t="s">
        <v>561</v>
      </c>
      <c r="F92" s="24" t="s">
        <v>562</v>
      </c>
      <c r="G92" s="23" t="s">
        <v>563</v>
      </c>
      <c r="H92" s="23" t="s">
        <v>564</v>
      </c>
      <c r="I92" s="24"/>
      <c r="J92" s="28"/>
      <c r="K92" s="23"/>
      <c r="L92" s="23"/>
      <c r="M92" s="24"/>
      <c r="N92" s="77"/>
      <c r="O92" s="60"/>
      <c r="P92" s="63"/>
    </row>
    <row r="93" spans="1:16" s="11" customFormat="1" ht="20.100000000000001" customHeight="1" x14ac:dyDescent="0.2">
      <c r="A93" s="75"/>
      <c r="B93" s="66"/>
      <c r="C93" s="19">
        <v>50.9</v>
      </c>
      <c r="D93" s="19">
        <v>21.35</v>
      </c>
      <c r="E93" s="20">
        <v>22.3</v>
      </c>
      <c r="F93" s="20">
        <v>28</v>
      </c>
      <c r="G93" s="19">
        <v>20.3</v>
      </c>
      <c r="H93" s="19">
        <v>39</v>
      </c>
      <c r="I93" s="20"/>
      <c r="J93" s="29"/>
      <c r="K93" s="19"/>
      <c r="L93" s="19"/>
      <c r="M93" s="20"/>
      <c r="N93" s="77"/>
      <c r="O93" s="60"/>
      <c r="P93" s="63"/>
    </row>
    <row r="94" spans="1:16" s="11" customFormat="1" ht="20.100000000000001" customHeight="1" x14ac:dyDescent="0.2">
      <c r="A94" s="75"/>
      <c r="B94" s="65" t="s">
        <v>16</v>
      </c>
      <c r="C94" s="23" t="s">
        <v>630</v>
      </c>
      <c r="D94" s="23" t="s">
        <v>631</v>
      </c>
      <c r="E94" s="24" t="s">
        <v>632</v>
      </c>
      <c r="F94" s="24" t="s">
        <v>633</v>
      </c>
      <c r="G94" s="23" t="s">
        <v>634</v>
      </c>
      <c r="H94" s="23"/>
      <c r="I94" s="24"/>
      <c r="J94" s="28"/>
      <c r="K94" s="23"/>
      <c r="L94" s="23"/>
      <c r="M94" s="24"/>
      <c r="N94" s="77"/>
      <c r="O94" s="60"/>
      <c r="P94" s="63"/>
    </row>
    <row r="95" spans="1:16" s="11" customFormat="1" ht="20.100000000000001" customHeight="1" x14ac:dyDescent="0.2">
      <c r="A95" s="66"/>
      <c r="B95" s="66"/>
      <c r="C95" s="19">
        <v>14</v>
      </c>
      <c r="D95" s="19">
        <v>24.48</v>
      </c>
      <c r="E95" s="20">
        <v>36.6</v>
      </c>
      <c r="F95" s="20">
        <v>21.9</v>
      </c>
      <c r="G95" s="19">
        <v>36.200000000000003</v>
      </c>
      <c r="H95" s="19"/>
      <c r="I95" s="20"/>
      <c r="J95" s="29"/>
      <c r="K95" s="19"/>
      <c r="L95" s="19"/>
      <c r="M95" s="20"/>
      <c r="N95" s="78"/>
      <c r="O95" s="61"/>
      <c r="P95" s="64"/>
    </row>
    <row r="96" spans="1:16" s="11" customFormat="1" ht="20.100000000000001" customHeight="1" x14ac:dyDescent="0.2">
      <c r="A96" s="65">
        <v>10</v>
      </c>
      <c r="B96" s="65" t="s">
        <v>12</v>
      </c>
      <c r="C96" s="23" t="s">
        <v>257</v>
      </c>
      <c r="D96" s="23" t="s">
        <v>258</v>
      </c>
      <c r="E96" s="24" t="s">
        <v>259</v>
      </c>
      <c r="F96" s="24" t="s">
        <v>260</v>
      </c>
      <c r="G96" s="23" t="s">
        <v>261</v>
      </c>
      <c r="H96" s="23" t="s">
        <v>262</v>
      </c>
      <c r="I96" s="24" t="s">
        <v>263</v>
      </c>
      <c r="J96" s="28"/>
      <c r="K96" s="23"/>
      <c r="L96" s="23"/>
      <c r="M96" s="24"/>
      <c r="N96" s="76">
        <f>SUM(C96:M105)</f>
        <v>1081.5</v>
      </c>
      <c r="O96" s="59">
        <v>22</v>
      </c>
      <c r="P96" s="62">
        <f>N96*O96</f>
        <v>23793</v>
      </c>
    </row>
    <row r="97" spans="1:16" s="11" customFormat="1" ht="19.5" customHeight="1" x14ac:dyDescent="0.2">
      <c r="A97" s="75"/>
      <c r="B97" s="66"/>
      <c r="C97" s="19">
        <v>26.7</v>
      </c>
      <c r="D97" s="19">
        <v>49.7</v>
      </c>
      <c r="E97" s="20">
        <v>49.32</v>
      </c>
      <c r="F97" s="20">
        <v>37.6</v>
      </c>
      <c r="G97" s="19">
        <v>41.34</v>
      </c>
      <c r="H97" s="19">
        <v>36.9</v>
      </c>
      <c r="I97" s="20">
        <v>49.78</v>
      </c>
      <c r="J97" s="29"/>
      <c r="K97" s="19"/>
      <c r="L97" s="19"/>
      <c r="M97" s="20"/>
      <c r="N97" s="77"/>
      <c r="O97" s="60"/>
      <c r="P97" s="63"/>
    </row>
    <row r="98" spans="1:16" s="11" customFormat="1" ht="20.100000000000001" customHeight="1" x14ac:dyDescent="0.2">
      <c r="A98" s="75"/>
      <c r="B98" s="65" t="s">
        <v>13</v>
      </c>
      <c r="C98" s="23" t="s">
        <v>358</v>
      </c>
      <c r="D98" s="23" t="s">
        <v>359</v>
      </c>
      <c r="E98" s="24" t="s">
        <v>360</v>
      </c>
      <c r="F98" s="24" t="s">
        <v>361</v>
      </c>
      <c r="G98" s="23" t="s">
        <v>362</v>
      </c>
      <c r="H98" s="23" t="s">
        <v>363</v>
      </c>
      <c r="I98" s="24" t="s">
        <v>364</v>
      </c>
      <c r="J98" s="28" t="s">
        <v>365</v>
      </c>
      <c r="K98" s="23"/>
      <c r="L98" s="23"/>
      <c r="M98" s="24"/>
      <c r="N98" s="77"/>
      <c r="O98" s="60"/>
      <c r="P98" s="63"/>
    </row>
    <row r="99" spans="1:16" s="11" customFormat="1" ht="20.100000000000001" customHeight="1" x14ac:dyDescent="0.2">
      <c r="A99" s="75"/>
      <c r="B99" s="66"/>
      <c r="C99" s="19">
        <v>19.8</v>
      </c>
      <c r="D99" s="19">
        <v>43.3</v>
      </c>
      <c r="E99" s="20">
        <v>36.799999999999997</v>
      </c>
      <c r="F99" s="20">
        <v>27</v>
      </c>
      <c r="G99" s="19">
        <v>23.1</v>
      </c>
      <c r="H99" s="19">
        <v>31.6</v>
      </c>
      <c r="I99" s="20">
        <v>15.8</v>
      </c>
      <c r="J99" s="29">
        <v>20.100000000000001</v>
      </c>
      <c r="K99" s="19"/>
      <c r="L99" s="19"/>
      <c r="M99" s="20"/>
      <c r="N99" s="77"/>
      <c r="O99" s="60"/>
      <c r="P99" s="63"/>
    </row>
    <row r="100" spans="1:16" s="11" customFormat="1" ht="20.100000000000001" customHeight="1" x14ac:dyDescent="0.2">
      <c r="A100" s="75"/>
      <c r="B100" s="65" t="s">
        <v>14</v>
      </c>
      <c r="C100" s="37" t="s">
        <v>468</v>
      </c>
      <c r="D100" s="37" t="s">
        <v>469</v>
      </c>
      <c r="E100" s="38" t="s">
        <v>470</v>
      </c>
      <c r="F100" s="38" t="s">
        <v>471</v>
      </c>
      <c r="G100" s="37" t="s">
        <v>472</v>
      </c>
      <c r="H100" s="37" t="s">
        <v>473</v>
      </c>
      <c r="I100" s="38" t="s">
        <v>474</v>
      </c>
      <c r="J100" s="39" t="s">
        <v>475</v>
      </c>
      <c r="K100" s="37"/>
      <c r="L100" s="37"/>
      <c r="M100" s="38"/>
      <c r="N100" s="77"/>
      <c r="O100" s="60"/>
      <c r="P100" s="63"/>
    </row>
    <row r="101" spans="1:16" s="11" customFormat="1" ht="19.5" customHeight="1" x14ac:dyDescent="0.2">
      <c r="A101" s="75"/>
      <c r="B101" s="66"/>
      <c r="C101" s="19">
        <v>25.5</v>
      </c>
      <c r="D101" s="19">
        <v>36.9</v>
      </c>
      <c r="E101" s="20">
        <v>22</v>
      </c>
      <c r="F101" s="20">
        <v>27.86</v>
      </c>
      <c r="G101" s="19">
        <v>19.600000000000001</v>
      </c>
      <c r="H101" s="19">
        <v>22.4</v>
      </c>
      <c r="I101" s="20">
        <v>30</v>
      </c>
      <c r="J101" s="29">
        <v>49.57</v>
      </c>
      <c r="K101" s="19"/>
      <c r="L101" s="19"/>
      <c r="M101" s="20"/>
      <c r="N101" s="77"/>
      <c r="O101" s="60"/>
      <c r="P101" s="63"/>
    </row>
    <row r="102" spans="1:16" s="11" customFormat="1" ht="20.100000000000001" customHeight="1" x14ac:dyDescent="0.2">
      <c r="A102" s="75"/>
      <c r="B102" s="65" t="s">
        <v>15</v>
      </c>
      <c r="C102" s="23" t="s">
        <v>565</v>
      </c>
      <c r="D102" s="23" t="s">
        <v>566</v>
      </c>
      <c r="E102" s="24" t="s">
        <v>567</v>
      </c>
      <c r="F102" s="24" t="s">
        <v>568</v>
      </c>
      <c r="G102" s="23" t="s">
        <v>569</v>
      </c>
      <c r="H102" s="23"/>
      <c r="I102" s="24"/>
      <c r="J102" s="28"/>
      <c r="K102" s="23"/>
      <c r="L102" s="23"/>
      <c r="M102" s="24"/>
      <c r="N102" s="77"/>
      <c r="O102" s="60"/>
      <c r="P102" s="63"/>
    </row>
    <row r="103" spans="1:16" s="11" customFormat="1" ht="20.100000000000001" customHeight="1" x14ac:dyDescent="0.2">
      <c r="A103" s="75"/>
      <c r="B103" s="66"/>
      <c r="C103" s="19">
        <v>49.6</v>
      </c>
      <c r="D103" s="19">
        <v>42.6</v>
      </c>
      <c r="E103" s="20">
        <v>43.27</v>
      </c>
      <c r="F103" s="20">
        <v>40</v>
      </c>
      <c r="G103" s="19">
        <v>43.6</v>
      </c>
      <c r="H103" s="19"/>
      <c r="I103" s="20"/>
      <c r="J103" s="29"/>
      <c r="K103" s="19"/>
      <c r="L103" s="19"/>
      <c r="M103" s="20"/>
      <c r="N103" s="77"/>
      <c r="O103" s="60"/>
      <c r="P103" s="63"/>
    </row>
    <row r="104" spans="1:16" s="11" customFormat="1" ht="20.100000000000001" customHeight="1" x14ac:dyDescent="0.2">
      <c r="A104" s="75"/>
      <c r="B104" s="65" t="s">
        <v>16</v>
      </c>
      <c r="C104" s="23" t="s">
        <v>635</v>
      </c>
      <c r="D104" s="23" t="s">
        <v>636</v>
      </c>
      <c r="E104" s="24" t="s">
        <v>637</v>
      </c>
      <c r="F104" s="24" t="s">
        <v>638</v>
      </c>
      <c r="G104" s="23" t="s">
        <v>639</v>
      </c>
      <c r="H104" s="23"/>
      <c r="I104" s="24"/>
      <c r="J104" s="28"/>
      <c r="K104" s="23"/>
      <c r="L104" s="23"/>
      <c r="M104" s="24"/>
      <c r="N104" s="77"/>
      <c r="O104" s="60"/>
      <c r="P104" s="63"/>
    </row>
    <row r="105" spans="1:16" s="11" customFormat="1" ht="20.100000000000001" customHeight="1" x14ac:dyDescent="0.2">
      <c r="A105" s="66"/>
      <c r="B105" s="66"/>
      <c r="C105" s="19">
        <v>32.659999999999997</v>
      </c>
      <c r="D105" s="19">
        <v>7</v>
      </c>
      <c r="E105" s="20">
        <v>25</v>
      </c>
      <c r="F105" s="20">
        <v>31.5</v>
      </c>
      <c r="G105" s="19">
        <v>23.6</v>
      </c>
      <c r="H105" s="19"/>
      <c r="I105" s="20"/>
      <c r="J105" s="29"/>
      <c r="K105" s="19"/>
      <c r="L105" s="19"/>
      <c r="M105" s="20"/>
      <c r="N105" s="78"/>
      <c r="O105" s="61"/>
      <c r="P105" s="64"/>
    </row>
    <row r="106" spans="1:16" s="11" customFormat="1" ht="20.100000000000001" customHeight="1" x14ac:dyDescent="0.2">
      <c r="A106" s="65">
        <v>11</v>
      </c>
      <c r="B106" s="65" t="s">
        <v>12</v>
      </c>
      <c r="C106" s="23" t="s">
        <v>264</v>
      </c>
      <c r="D106" s="23" t="s">
        <v>265</v>
      </c>
      <c r="E106" s="24" t="s">
        <v>266</v>
      </c>
      <c r="F106" s="24" t="s">
        <v>267</v>
      </c>
      <c r="G106" s="23" t="s">
        <v>268</v>
      </c>
      <c r="H106" s="23" t="s">
        <v>269</v>
      </c>
      <c r="I106" s="24" t="s">
        <v>270</v>
      </c>
      <c r="J106" s="28"/>
      <c r="K106" s="23"/>
      <c r="L106" s="23"/>
      <c r="M106" s="24"/>
      <c r="N106" s="80">
        <f>SUM(C106:M115)</f>
        <v>1080.3300000000004</v>
      </c>
      <c r="O106" s="59">
        <v>22</v>
      </c>
      <c r="P106" s="62">
        <f>N106*O106</f>
        <v>23767.260000000009</v>
      </c>
    </row>
    <row r="107" spans="1:16" s="11" customFormat="1" ht="19.5" customHeight="1" x14ac:dyDescent="0.2">
      <c r="A107" s="75"/>
      <c r="B107" s="66"/>
      <c r="C107" s="19">
        <v>36.4</v>
      </c>
      <c r="D107" s="19">
        <v>40.1</v>
      </c>
      <c r="E107" s="20">
        <v>47.75</v>
      </c>
      <c r="F107" s="20">
        <v>35.56</v>
      </c>
      <c r="G107" s="19">
        <v>52.15</v>
      </c>
      <c r="H107" s="19">
        <v>43.38</v>
      </c>
      <c r="I107" s="20">
        <v>46.57</v>
      </c>
      <c r="J107" s="29"/>
      <c r="K107" s="19"/>
      <c r="L107" s="19"/>
      <c r="M107" s="20"/>
      <c r="N107" s="81"/>
      <c r="O107" s="60"/>
      <c r="P107" s="63"/>
    </row>
    <row r="108" spans="1:16" s="11" customFormat="1" ht="20.100000000000001" customHeight="1" x14ac:dyDescent="0.2">
      <c r="A108" s="75"/>
      <c r="B108" s="65" t="s">
        <v>13</v>
      </c>
      <c r="C108" s="23" t="s">
        <v>366</v>
      </c>
      <c r="D108" s="23" t="s">
        <v>367</v>
      </c>
      <c r="E108" s="24" t="s">
        <v>368</v>
      </c>
      <c r="F108" s="24" t="s">
        <v>369</v>
      </c>
      <c r="G108" s="23" t="s">
        <v>370</v>
      </c>
      <c r="H108" s="23" t="s">
        <v>371</v>
      </c>
      <c r="I108" s="24" t="s">
        <v>372</v>
      </c>
      <c r="J108" s="28" t="s">
        <v>373</v>
      </c>
      <c r="K108" s="23"/>
      <c r="L108" s="23"/>
      <c r="M108" s="24"/>
      <c r="N108" s="81"/>
      <c r="O108" s="60"/>
      <c r="P108" s="63"/>
    </row>
    <row r="109" spans="1:16" s="11" customFormat="1" ht="20.100000000000001" customHeight="1" x14ac:dyDescent="0.2">
      <c r="A109" s="75"/>
      <c r="B109" s="66"/>
      <c r="C109" s="19">
        <v>41.7</v>
      </c>
      <c r="D109" s="19">
        <v>32.6</v>
      </c>
      <c r="E109" s="20">
        <v>36.4</v>
      </c>
      <c r="F109" s="20">
        <v>45.3</v>
      </c>
      <c r="G109" s="19">
        <v>45</v>
      </c>
      <c r="H109" s="19">
        <v>15.2</v>
      </c>
      <c r="I109" s="20">
        <v>31.1</v>
      </c>
      <c r="J109" s="29">
        <v>30</v>
      </c>
      <c r="K109" s="19"/>
      <c r="L109" s="19"/>
      <c r="M109" s="20"/>
      <c r="N109" s="81"/>
      <c r="O109" s="60"/>
      <c r="P109" s="63"/>
    </row>
    <row r="110" spans="1:16" s="11" customFormat="1" ht="20.100000000000001" customHeight="1" x14ac:dyDescent="0.2">
      <c r="A110" s="75"/>
      <c r="B110" s="65" t="s">
        <v>14</v>
      </c>
      <c r="C110" s="37" t="s">
        <v>476</v>
      </c>
      <c r="D110" s="37" t="s">
        <v>477</v>
      </c>
      <c r="E110" s="38" t="s">
        <v>478</v>
      </c>
      <c r="F110" s="38" t="s">
        <v>479</v>
      </c>
      <c r="G110" s="37" t="s">
        <v>480</v>
      </c>
      <c r="H110" s="37" t="s">
        <v>481</v>
      </c>
      <c r="I110" s="38" t="s">
        <v>482</v>
      </c>
      <c r="J110" s="39" t="s">
        <v>483</v>
      </c>
      <c r="K110" s="37"/>
      <c r="L110" s="37"/>
      <c r="M110" s="38"/>
      <c r="N110" s="81"/>
      <c r="O110" s="60"/>
      <c r="P110" s="63"/>
    </row>
    <row r="111" spans="1:16" s="11" customFormat="1" ht="19.5" customHeight="1" x14ac:dyDescent="0.2">
      <c r="A111" s="75"/>
      <c r="B111" s="66"/>
      <c r="C111" s="19">
        <v>28.7</v>
      </c>
      <c r="D111" s="19">
        <v>33.5</v>
      </c>
      <c r="E111" s="20">
        <v>26.6</v>
      </c>
      <c r="F111" s="20">
        <v>35.799999999999997</v>
      </c>
      <c r="G111" s="19">
        <v>27.8</v>
      </c>
      <c r="H111" s="19">
        <v>22.5</v>
      </c>
      <c r="I111" s="20">
        <v>30.6</v>
      </c>
      <c r="J111" s="29">
        <v>25.4</v>
      </c>
      <c r="K111" s="19"/>
      <c r="L111" s="19"/>
      <c r="M111" s="20"/>
      <c r="N111" s="81"/>
      <c r="O111" s="60"/>
      <c r="P111" s="63"/>
    </row>
    <row r="112" spans="1:16" s="11" customFormat="1" ht="20.100000000000001" customHeight="1" x14ac:dyDescent="0.2">
      <c r="A112" s="75"/>
      <c r="B112" s="65" t="s">
        <v>15</v>
      </c>
      <c r="C112" s="23" t="s">
        <v>570</v>
      </c>
      <c r="D112" s="23" t="s">
        <v>571</v>
      </c>
      <c r="E112" s="24" t="s">
        <v>572</v>
      </c>
      <c r="F112" s="24" t="s">
        <v>573</v>
      </c>
      <c r="G112" s="23" t="s">
        <v>574</v>
      </c>
      <c r="H112" s="23"/>
      <c r="I112" s="24"/>
      <c r="J112" s="28"/>
      <c r="K112" s="23"/>
      <c r="L112" s="23"/>
      <c r="M112" s="24"/>
      <c r="N112" s="81"/>
      <c r="O112" s="60"/>
      <c r="P112" s="63"/>
    </row>
    <row r="113" spans="1:16" s="11" customFormat="1" ht="20.100000000000001" customHeight="1" x14ac:dyDescent="0.2">
      <c r="A113" s="75"/>
      <c r="B113" s="66"/>
      <c r="C113" s="19">
        <v>32.409999999999997</v>
      </c>
      <c r="D113" s="19">
        <v>18.600000000000001</v>
      </c>
      <c r="E113" s="20">
        <v>38.5</v>
      </c>
      <c r="F113" s="20">
        <v>30.7</v>
      </c>
      <c r="G113" s="19">
        <v>33.5</v>
      </c>
      <c r="H113" s="19"/>
      <c r="I113" s="20"/>
      <c r="J113" s="29"/>
      <c r="K113" s="19"/>
      <c r="L113" s="19"/>
      <c r="M113" s="20"/>
      <c r="N113" s="81"/>
      <c r="O113" s="60"/>
      <c r="P113" s="63"/>
    </row>
    <row r="114" spans="1:16" s="11" customFormat="1" ht="20.100000000000001" customHeight="1" x14ac:dyDescent="0.2">
      <c r="A114" s="75"/>
      <c r="B114" s="65" t="s">
        <v>16</v>
      </c>
      <c r="C114" s="23" t="s">
        <v>640</v>
      </c>
      <c r="D114" s="23" t="s">
        <v>641</v>
      </c>
      <c r="E114" s="24" t="s">
        <v>642</v>
      </c>
      <c r="F114" s="24" t="s">
        <v>643</v>
      </c>
      <c r="G114" s="23" t="s">
        <v>644</v>
      </c>
      <c r="H114" s="23"/>
      <c r="I114" s="24"/>
      <c r="J114" s="28"/>
      <c r="K114" s="23"/>
      <c r="L114" s="23"/>
      <c r="M114" s="24"/>
      <c r="N114" s="81"/>
      <c r="O114" s="60"/>
      <c r="P114" s="63"/>
    </row>
    <row r="115" spans="1:16" s="11" customFormat="1" ht="20.100000000000001" customHeight="1" x14ac:dyDescent="0.2">
      <c r="A115" s="66"/>
      <c r="B115" s="66"/>
      <c r="C115" s="19">
        <v>8.34</v>
      </c>
      <c r="D115" s="19">
        <v>27.45</v>
      </c>
      <c r="E115" s="20">
        <v>16.32</v>
      </c>
      <c r="F115" s="20">
        <v>32</v>
      </c>
      <c r="G115" s="19">
        <v>32.4</v>
      </c>
      <c r="H115" s="19"/>
      <c r="I115" s="20"/>
      <c r="J115" s="29"/>
      <c r="K115" s="19"/>
      <c r="L115" s="19"/>
      <c r="M115" s="20"/>
      <c r="N115" s="87"/>
      <c r="O115" s="61"/>
      <c r="P115" s="64"/>
    </row>
    <row r="116" spans="1:16" s="11" customFormat="1" ht="20.100000000000001" customHeight="1" x14ac:dyDescent="0.2">
      <c r="A116" s="65">
        <v>12</v>
      </c>
      <c r="B116" s="65" t="s">
        <v>12</v>
      </c>
      <c r="C116" s="23" t="s">
        <v>271</v>
      </c>
      <c r="D116" s="23" t="s">
        <v>272</v>
      </c>
      <c r="E116" s="24" t="s">
        <v>273</v>
      </c>
      <c r="F116" s="24" t="s">
        <v>274</v>
      </c>
      <c r="G116" s="23" t="s">
        <v>275</v>
      </c>
      <c r="H116" s="23" t="s">
        <v>276</v>
      </c>
      <c r="I116" s="24" t="s">
        <v>277</v>
      </c>
      <c r="J116" s="28"/>
      <c r="K116" s="23"/>
      <c r="L116" s="23"/>
      <c r="M116" s="24"/>
      <c r="N116" s="80">
        <f>SUM(C116:M125)</f>
        <v>1081.1100000000001</v>
      </c>
      <c r="O116" s="59">
        <v>22</v>
      </c>
      <c r="P116" s="62">
        <f>N116*O116</f>
        <v>23784.420000000002</v>
      </c>
    </row>
    <row r="117" spans="1:16" s="11" customFormat="1" ht="19.5" customHeight="1" x14ac:dyDescent="0.2">
      <c r="A117" s="75"/>
      <c r="B117" s="66"/>
      <c r="C117" s="19">
        <v>38.700000000000003</v>
      </c>
      <c r="D117" s="19">
        <v>43.97</v>
      </c>
      <c r="E117" s="20">
        <v>33.35</v>
      </c>
      <c r="F117" s="20">
        <v>49.37</v>
      </c>
      <c r="G117" s="19">
        <v>29.6</v>
      </c>
      <c r="H117" s="19">
        <v>47.29</v>
      </c>
      <c r="I117" s="20">
        <v>49.08</v>
      </c>
      <c r="J117" s="29"/>
      <c r="K117" s="19"/>
      <c r="L117" s="19"/>
      <c r="M117" s="20"/>
      <c r="N117" s="81"/>
      <c r="O117" s="60"/>
      <c r="P117" s="63"/>
    </row>
    <row r="118" spans="1:16" s="11" customFormat="1" ht="20.100000000000001" customHeight="1" x14ac:dyDescent="0.2">
      <c r="A118" s="75"/>
      <c r="B118" s="65" t="s">
        <v>13</v>
      </c>
      <c r="C118" s="23" t="s">
        <v>374</v>
      </c>
      <c r="D118" s="23" t="s">
        <v>375</v>
      </c>
      <c r="E118" s="24" t="s">
        <v>376</v>
      </c>
      <c r="F118" s="24" t="s">
        <v>377</v>
      </c>
      <c r="G118" s="23" t="s">
        <v>378</v>
      </c>
      <c r="H118" s="23" t="s">
        <v>379</v>
      </c>
      <c r="I118" s="24" t="s">
        <v>380</v>
      </c>
      <c r="J118" s="28" t="s">
        <v>381</v>
      </c>
      <c r="K118" s="23"/>
      <c r="L118" s="23"/>
      <c r="M118" s="24"/>
      <c r="N118" s="81"/>
      <c r="O118" s="60"/>
      <c r="P118" s="63"/>
    </row>
    <row r="119" spans="1:16" s="11" customFormat="1" ht="20.100000000000001" customHeight="1" x14ac:dyDescent="0.2">
      <c r="A119" s="75"/>
      <c r="B119" s="66"/>
      <c r="C119" s="19">
        <v>64.8</v>
      </c>
      <c r="D119" s="19">
        <v>38.799999999999997</v>
      </c>
      <c r="E119" s="20">
        <v>30.4</v>
      </c>
      <c r="F119" s="20">
        <v>31.6</v>
      </c>
      <c r="G119" s="19">
        <v>32.700000000000003</v>
      </c>
      <c r="H119" s="19">
        <v>16.3</v>
      </c>
      <c r="I119" s="20">
        <v>48.8</v>
      </c>
      <c r="J119" s="29">
        <v>34.29</v>
      </c>
      <c r="K119" s="19"/>
      <c r="L119" s="19"/>
      <c r="M119" s="20"/>
      <c r="N119" s="81"/>
      <c r="O119" s="60"/>
      <c r="P119" s="63"/>
    </row>
    <row r="120" spans="1:16" s="11" customFormat="1" ht="20.100000000000001" customHeight="1" x14ac:dyDescent="0.2">
      <c r="A120" s="75"/>
      <c r="B120" s="65" t="s">
        <v>14</v>
      </c>
      <c r="C120" s="37" t="s">
        <v>484</v>
      </c>
      <c r="D120" s="37" t="s">
        <v>485</v>
      </c>
      <c r="E120" s="38" t="s">
        <v>486</v>
      </c>
      <c r="F120" s="38" t="s">
        <v>487</v>
      </c>
      <c r="G120" s="37" t="s">
        <v>488</v>
      </c>
      <c r="H120" s="37" t="s">
        <v>489</v>
      </c>
      <c r="I120" s="38" t="s">
        <v>490</v>
      </c>
      <c r="J120" s="39"/>
      <c r="K120" s="37"/>
      <c r="L120" s="37"/>
      <c r="M120" s="38"/>
      <c r="N120" s="81"/>
      <c r="O120" s="60"/>
      <c r="P120" s="63"/>
    </row>
    <row r="121" spans="1:16" s="11" customFormat="1" ht="19.5" customHeight="1" x14ac:dyDescent="0.2">
      <c r="A121" s="75"/>
      <c r="B121" s="66"/>
      <c r="C121" s="19">
        <v>39</v>
      </c>
      <c r="D121" s="19">
        <v>25.5</v>
      </c>
      <c r="E121" s="20">
        <v>23.2</v>
      </c>
      <c r="F121" s="20">
        <v>19.600000000000001</v>
      </c>
      <c r="G121" s="19">
        <v>28.8</v>
      </c>
      <c r="H121" s="19">
        <v>27.7</v>
      </c>
      <c r="I121" s="20">
        <v>29.9</v>
      </c>
      <c r="J121" s="29"/>
      <c r="K121" s="19"/>
      <c r="L121" s="19"/>
      <c r="M121" s="20"/>
      <c r="N121" s="81"/>
      <c r="O121" s="60"/>
      <c r="P121" s="63"/>
    </row>
    <row r="122" spans="1:16" s="11" customFormat="1" ht="20.100000000000001" customHeight="1" x14ac:dyDescent="0.2">
      <c r="A122" s="75"/>
      <c r="B122" s="65" t="s">
        <v>15</v>
      </c>
      <c r="C122" s="23" t="s">
        <v>575</v>
      </c>
      <c r="D122" s="23" t="s">
        <v>576</v>
      </c>
      <c r="E122" s="24" t="s">
        <v>577</v>
      </c>
      <c r="F122" s="24" t="s">
        <v>578</v>
      </c>
      <c r="G122" s="23" t="s">
        <v>579</v>
      </c>
      <c r="H122" s="23"/>
      <c r="I122" s="24"/>
      <c r="J122" s="28"/>
      <c r="K122" s="23"/>
      <c r="L122" s="23"/>
      <c r="M122" s="24"/>
      <c r="N122" s="81"/>
      <c r="O122" s="60"/>
      <c r="P122" s="63"/>
    </row>
    <row r="123" spans="1:16" s="11" customFormat="1" ht="20.100000000000001" customHeight="1" x14ac:dyDescent="0.2">
      <c r="A123" s="75"/>
      <c r="B123" s="66"/>
      <c r="C123" s="19">
        <v>19.2</v>
      </c>
      <c r="D123" s="19">
        <v>49.23</v>
      </c>
      <c r="E123" s="20">
        <v>29.29</v>
      </c>
      <c r="F123" s="20">
        <v>32.1</v>
      </c>
      <c r="G123" s="19">
        <v>25.2</v>
      </c>
      <c r="H123" s="19"/>
      <c r="I123" s="20"/>
      <c r="J123" s="29"/>
      <c r="K123" s="19"/>
      <c r="L123" s="19"/>
      <c r="M123" s="20"/>
      <c r="N123" s="81"/>
      <c r="O123" s="60"/>
      <c r="P123" s="63"/>
    </row>
    <row r="124" spans="1:16" s="11" customFormat="1" ht="20.100000000000001" customHeight="1" x14ac:dyDescent="0.2">
      <c r="A124" s="75"/>
      <c r="B124" s="65" t="s">
        <v>16</v>
      </c>
      <c r="C124" s="23" t="s">
        <v>645</v>
      </c>
      <c r="D124" s="23" t="s">
        <v>646</v>
      </c>
      <c r="E124" s="24" t="s">
        <v>647</v>
      </c>
      <c r="F124" s="24" t="s">
        <v>648</v>
      </c>
      <c r="G124" s="23" t="s">
        <v>649</v>
      </c>
      <c r="H124" s="23"/>
      <c r="I124" s="24"/>
      <c r="J124" s="28"/>
      <c r="K124" s="23"/>
      <c r="L124" s="23"/>
      <c r="M124" s="24"/>
      <c r="N124" s="81"/>
      <c r="O124" s="60"/>
      <c r="P124" s="63"/>
    </row>
    <row r="125" spans="1:16" s="11" customFormat="1" ht="20.100000000000001" customHeight="1" x14ac:dyDescent="0.2">
      <c r="A125" s="66"/>
      <c r="B125" s="66"/>
      <c r="C125" s="19">
        <v>8.34</v>
      </c>
      <c r="D125" s="19">
        <v>38</v>
      </c>
      <c r="E125" s="20">
        <v>16.64</v>
      </c>
      <c r="F125" s="20">
        <v>41.8</v>
      </c>
      <c r="G125" s="19">
        <v>38.56</v>
      </c>
      <c r="H125" s="19"/>
      <c r="I125" s="20"/>
      <c r="J125" s="29"/>
      <c r="K125" s="19"/>
      <c r="L125" s="19"/>
      <c r="M125" s="20"/>
      <c r="N125" s="87"/>
      <c r="O125" s="61"/>
      <c r="P125" s="64"/>
    </row>
    <row r="126" spans="1:16" s="11" customFormat="1" ht="20.100000000000001" customHeight="1" x14ac:dyDescent="0.2">
      <c r="A126" s="65">
        <v>13</v>
      </c>
      <c r="B126" s="65" t="s">
        <v>12</v>
      </c>
      <c r="C126" s="23" t="s">
        <v>278</v>
      </c>
      <c r="D126" s="23" t="s">
        <v>279</v>
      </c>
      <c r="E126" s="24" t="s">
        <v>280</v>
      </c>
      <c r="F126" s="24" t="s">
        <v>281</v>
      </c>
      <c r="G126" s="23" t="s">
        <v>282</v>
      </c>
      <c r="H126" s="23" t="s">
        <v>283</v>
      </c>
      <c r="I126" s="24" t="s">
        <v>284</v>
      </c>
      <c r="J126" s="28"/>
      <c r="K126" s="23"/>
      <c r="L126" s="23"/>
      <c r="M126" s="24"/>
      <c r="N126" s="80">
        <f>SUM(C126:M135)</f>
        <v>1079.9099999999999</v>
      </c>
      <c r="O126" s="59">
        <v>22</v>
      </c>
      <c r="P126" s="62">
        <f>N126*O126</f>
        <v>23758.019999999997</v>
      </c>
    </row>
    <row r="127" spans="1:16" s="11" customFormat="1" ht="19.5" customHeight="1" x14ac:dyDescent="0.2">
      <c r="A127" s="75"/>
      <c r="B127" s="66"/>
      <c r="C127" s="19">
        <v>10.8</v>
      </c>
      <c r="D127" s="19">
        <v>27.97</v>
      </c>
      <c r="E127" s="20">
        <v>49.66</v>
      </c>
      <c r="F127" s="20">
        <v>42</v>
      </c>
      <c r="G127" s="19">
        <v>50</v>
      </c>
      <c r="H127" s="19">
        <v>24.36</v>
      </c>
      <c r="I127" s="20">
        <v>15.9</v>
      </c>
      <c r="J127" s="29"/>
      <c r="K127" s="19"/>
      <c r="L127" s="19"/>
      <c r="M127" s="20"/>
      <c r="N127" s="81"/>
      <c r="O127" s="60"/>
      <c r="P127" s="63"/>
    </row>
    <row r="128" spans="1:16" s="11" customFormat="1" ht="20.100000000000001" customHeight="1" x14ac:dyDescent="0.2">
      <c r="A128" s="75"/>
      <c r="B128" s="65" t="s">
        <v>13</v>
      </c>
      <c r="C128" s="23" t="s">
        <v>382</v>
      </c>
      <c r="D128" s="23" t="s">
        <v>383</v>
      </c>
      <c r="E128" s="24" t="s">
        <v>384</v>
      </c>
      <c r="F128" s="24" t="s">
        <v>385</v>
      </c>
      <c r="G128" s="23" t="s">
        <v>386</v>
      </c>
      <c r="H128" s="23" t="s">
        <v>387</v>
      </c>
      <c r="I128" s="24" t="s">
        <v>388</v>
      </c>
      <c r="J128" s="28" t="s">
        <v>389</v>
      </c>
      <c r="K128" s="23"/>
      <c r="L128" s="23"/>
      <c r="M128" s="24"/>
      <c r="N128" s="81"/>
      <c r="O128" s="60"/>
      <c r="P128" s="63"/>
    </row>
    <row r="129" spans="1:16" s="11" customFormat="1" ht="20.100000000000001" customHeight="1" x14ac:dyDescent="0.2">
      <c r="A129" s="75"/>
      <c r="B129" s="66"/>
      <c r="C129" s="19">
        <v>47.1</v>
      </c>
      <c r="D129" s="19">
        <v>39.6</v>
      </c>
      <c r="E129" s="20">
        <v>41.4</v>
      </c>
      <c r="F129" s="20">
        <v>45.9</v>
      </c>
      <c r="G129" s="19">
        <v>27.1</v>
      </c>
      <c r="H129" s="19">
        <v>33.6</v>
      </c>
      <c r="I129" s="20">
        <v>28.2</v>
      </c>
      <c r="J129" s="29">
        <v>29.3</v>
      </c>
      <c r="K129" s="19"/>
      <c r="L129" s="19"/>
      <c r="M129" s="20"/>
      <c r="N129" s="81"/>
      <c r="O129" s="60"/>
      <c r="P129" s="63"/>
    </row>
    <row r="130" spans="1:16" s="11" customFormat="1" ht="20.100000000000001" customHeight="1" x14ac:dyDescent="0.2">
      <c r="A130" s="75"/>
      <c r="B130" s="65" t="s">
        <v>14</v>
      </c>
      <c r="C130" s="37" t="s">
        <v>491</v>
      </c>
      <c r="D130" s="37" t="s">
        <v>492</v>
      </c>
      <c r="E130" s="38" t="s">
        <v>493</v>
      </c>
      <c r="F130" s="38" t="s">
        <v>494</v>
      </c>
      <c r="G130" s="37" t="s">
        <v>495</v>
      </c>
      <c r="H130" s="37" t="s">
        <v>496</v>
      </c>
      <c r="I130" s="38" t="s">
        <v>497</v>
      </c>
      <c r="J130" s="39"/>
      <c r="K130" s="37"/>
      <c r="L130" s="37"/>
      <c r="M130" s="38"/>
      <c r="N130" s="81"/>
      <c r="O130" s="60"/>
      <c r="P130" s="63"/>
    </row>
    <row r="131" spans="1:16" s="11" customFormat="1" ht="19.5" customHeight="1" x14ac:dyDescent="0.2">
      <c r="A131" s="75"/>
      <c r="B131" s="66"/>
      <c r="C131" s="19">
        <v>29.6</v>
      </c>
      <c r="D131" s="19">
        <v>35.9</v>
      </c>
      <c r="E131" s="20">
        <v>36.299999999999997</v>
      </c>
      <c r="F131" s="20">
        <v>48.7</v>
      </c>
      <c r="G131" s="19">
        <v>39</v>
      </c>
      <c r="H131" s="19">
        <v>27.2</v>
      </c>
      <c r="I131" s="20">
        <v>28.1</v>
      </c>
      <c r="J131" s="29"/>
      <c r="K131" s="19"/>
      <c r="L131" s="19"/>
      <c r="M131" s="20"/>
      <c r="N131" s="81"/>
      <c r="O131" s="60"/>
      <c r="P131" s="63"/>
    </row>
    <row r="132" spans="1:16" s="11" customFormat="1" ht="20.100000000000001" customHeight="1" x14ac:dyDescent="0.2">
      <c r="A132" s="75"/>
      <c r="B132" s="65" t="s">
        <v>15</v>
      </c>
      <c r="C132" s="23" t="s">
        <v>580</v>
      </c>
      <c r="D132" s="23" t="s">
        <v>581</v>
      </c>
      <c r="E132" s="24" t="s">
        <v>582</v>
      </c>
      <c r="F132" s="24" t="s">
        <v>583</v>
      </c>
      <c r="G132" s="23" t="s">
        <v>584</v>
      </c>
      <c r="H132" s="23"/>
      <c r="I132" s="24"/>
      <c r="J132" s="28"/>
      <c r="K132" s="23"/>
      <c r="L132" s="23"/>
      <c r="M132" s="24"/>
      <c r="N132" s="81"/>
      <c r="O132" s="60"/>
      <c r="P132" s="63"/>
    </row>
    <row r="133" spans="1:16" s="11" customFormat="1" ht="20.100000000000001" customHeight="1" x14ac:dyDescent="0.2">
      <c r="A133" s="75"/>
      <c r="B133" s="66"/>
      <c r="C133" s="19">
        <v>40.659999999999997</v>
      </c>
      <c r="D133" s="19">
        <v>25.1</v>
      </c>
      <c r="E133" s="20">
        <v>35.9</v>
      </c>
      <c r="F133" s="20">
        <v>50.02</v>
      </c>
      <c r="G133" s="19">
        <v>45.5</v>
      </c>
      <c r="H133" s="19"/>
      <c r="I133" s="20"/>
      <c r="J133" s="29"/>
      <c r="K133" s="19"/>
      <c r="L133" s="19"/>
      <c r="M133" s="20"/>
      <c r="N133" s="81"/>
      <c r="O133" s="60"/>
      <c r="P133" s="63"/>
    </row>
    <row r="134" spans="1:16" s="11" customFormat="1" ht="20.100000000000001" customHeight="1" x14ac:dyDescent="0.2">
      <c r="A134" s="75"/>
      <c r="B134" s="65" t="s">
        <v>16</v>
      </c>
      <c r="C134" s="23" t="s">
        <v>650</v>
      </c>
      <c r="D134" s="23" t="s">
        <v>651</v>
      </c>
      <c r="E134" s="24" t="s">
        <v>652</v>
      </c>
      <c r="F134" s="24" t="s">
        <v>653</v>
      </c>
      <c r="G134" s="23" t="s">
        <v>654</v>
      </c>
      <c r="H134" s="23"/>
      <c r="I134" s="24"/>
      <c r="J134" s="28"/>
      <c r="K134" s="23"/>
      <c r="L134" s="23"/>
      <c r="M134" s="24"/>
      <c r="N134" s="81"/>
      <c r="O134" s="60"/>
      <c r="P134" s="63"/>
    </row>
    <row r="135" spans="1:16" s="11" customFormat="1" ht="20.100000000000001" customHeight="1" x14ac:dyDescent="0.2">
      <c r="A135" s="66"/>
      <c r="B135" s="66"/>
      <c r="C135" s="19">
        <v>25.9</v>
      </c>
      <c r="D135" s="19">
        <v>21.8</v>
      </c>
      <c r="E135" s="20">
        <v>16.64</v>
      </c>
      <c r="F135" s="20">
        <v>41.1</v>
      </c>
      <c r="G135" s="19">
        <v>19.600000000000001</v>
      </c>
      <c r="H135" s="19"/>
      <c r="I135" s="20"/>
      <c r="J135" s="29"/>
      <c r="K135" s="19"/>
      <c r="L135" s="19"/>
      <c r="M135" s="20"/>
      <c r="N135" s="87"/>
      <c r="O135" s="61"/>
      <c r="P135" s="64"/>
    </row>
    <row r="136" spans="1:16" s="11" customFormat="1" ht="20.100000000000001" customHeight="1" x14ac:dyDescent="0.2">
      <c r="A136" s="65">
        <v>14</v>
      </c>
      <c r="B136" s="65" t="s">
        <v>12</v>
      </c>
      <c r="C136" s="23" t="s">
        <v>285</v>
      </c>
      <c r="D136" s="23" t="s">
        <v>286</v>
      </c>
      <c r="E136" s="24" t="s">
        <v>287</v>
      </c>
      <c r="F136" s="24" t="s">
        <v>288</v>
      </c>
      <c r="G136" s="23" t="s">
        <v>289</v>
      </c>
      <c r="H136" s="23" t="s">
        <v>290</v>
      </c>
      <c r="I136" s="24" t="s">
        <v>291</v>
      </c>
      <c r="J136" s="28"/>
      <c r="K136" s="23"/>
      <c r="L136" s="23"/>
      <c r="M136" s="24"/>
      <c r="N136" s="80">
        <f>SUM(C136:M145)</f>
        <v>1081.8199999999997</v>
      </c>
      <c r="O136" s="59">
        <v>22</v>
      </c>
      <c r="P136" s="62">
        <f>N136*O136</f>
        <v>23800.039999999994</v>
      </c>
    </row>
    <row r="137" spans="1:16" s="11" customFormat="1" ht="19.5" customHeight="1" x14ac:dyDescent="0.2">
      <c r="A137" s="75"/>
      <c r="B137" s="66"/>
      <c r="C137" s="19">
        <v>49.6</v>
      </c>
      <c r="D137" s="19">
        <v>44.3</v>
      </c>
      <c r="E137" s="20">
        <v>42.6</v>
      </c>
      <c r="F137" s="20">
        <v>24.37</v>
      </c>
      <c r="G137" s="19">
        <v>20.75</v>
      </c>
      <c r="H137" s="19">
        <v>29.6</v>
      </c>
      <c r="I137" s="20">
        <v>31.5</v>
      </c>
      <c r="J137" s="29"/>
      <c r="K137" s="19"/>
      <c r="L137" s="19"/>
      <c r="M137" s="20"/>
      <c r="N137" s="81"/>
      <c r="O137" s="60"/>
      <c r="P137" s="63"/>
    </row>
    <row r="138" spans="1:16" s="11" customFormat="1" ht="20.100000000000001" customHeight="1" x14ac:dyDescent="0.2">
      <c r="A138" s="75"/>
      <c r="B138" s="65" t="s">
        <v>13</v>
      </c>
      <c r="C138" s="23" t="s">
        <v>390</v>
      </c>
      <c r="D138" s="23" t="s">
        <v>391</v>
      </c>
      <c r="E138" s="24" t="s">
        <v>392</v>
      </c>
      <c r="F138" s="24" t="s">
        <v>393</v>
      </c>
      <c r="G138" s="23" t="s">
        <v>394</v>
      </c>
      <c r="H138" s="23" t="s">
        <v>395</v>
      </c>
      <c r="I138" s="24" t="s">
        <v>396</v>
      </c>
      <c r="J138" s="28" t="s">
        <v>397</v>
      </c>
      <c r="K138" s="23"/>
      <c r="L138" s="23"/>
      <c r="M138" s="24"/>
      <c r="N138" s="81"/>
      <c r="O138" s="60"/>
      <c r="P138" s="63"/>
    </row>
    <row r="139" spans="1:16" s="11" customFormat="1" ht="20.100000000000001" customHeight="1" x14ac:dyDescent="0.2">
      <c r="A139" s="75"/>
      <c r="B139" s="66"/>
      <c r="C139" s="19">
        <v>37.4</v>
      </c>
      <c r="D139" s="19">
        <v>15.9</v>
      </c>
      <c r="E139" s="20">
        <v>30.9</v>
      </c>
      <c r="F139" s="20">
        <v>50.21</v>
      </c>
      <c r="G139" s="19">
        <v>20.2</v>
      </c>
      <c r="H139" s="19">
        <v>39.4</v>
      </c>
      <c r="I139" s="20">
        <v>23.2</v>
      </c>
      <c r="J139" s="29">
        <v>33.4</v>
      </c>
      <c r="K139" s="19"/>
      <c r="L139" s="19"/>
      <c r="M139" s="20"/>
      <c r="N139" s="81"/>
      <c r="O139" s="60"/>
      <c r="P139" s="63"/>
    </row>
    <row r="140" spans="1:16" s="11" customFormat="1" ht="20.100000000000001" customHeight="1" x14ac:dyDescent="0.2">
      <c r="A140" s="75"/>
      <c r="B140" s="65" t="s">
        <v>14</v>
      </c>
      <c r="C140" s="37" t="s">
        <v>498</v>
      </c>
      <c r="D140" s="37" t="s">
        <v>499</v>
      </c>
      <c r="E140" s="38" t="s">
        <v>500</v>
      </c>
      <c r="F140" s="38" t="s">
        <v>501</v>
      </c>
      <c r="G140" s="37" t="s">
        <v>502</v>
      </c>
      <c r="H140" s="37" t="s">
        <v>503</v>
      </c>
      <c r="I140" s="38" t="s">
        <v>504</v>
      </c>
      <c r="J140" s="39"/>
      <c r="K140" s="37"/>
      <c r="L140" s="37"/>
      <c r="M140" s="38"/>
      <c r="N140" s="81"/>
      <c r="O140" s="60"/>
      <c r="P140" s="63"/>
    </row>
    <row r="141" spans="1:16" s="11" customFormat="1" ht="19.5" customHeight="1" x14ac:dyDescent="0.2">
      <c r="A141" s="75"/>
      <c r="B141" s="66"/>
      <c r="C141" s="19">
        <v>31.8</v>
      </c>
      <c r="D141" s="19">
        <v>29.2</v>
      </c>
      <c r="E141" s="20">
        <v>32.799999999999997</v>
      </c>
      <c r="F141" s="20">
        <v>24.4</v>
      </c>
      <c r="G141" s="19">
        <v>32.200000000000003</v>
      </c>
      <c r="H141" s="19">
        <v>41.1</v>
      </c>
      <c r="I141" s="20">
        <v>37.700000000000003</v>
      </c>
      <c r="J141" s="29"/>
      <c r="K141" s="19"/>
      <c r="L141" s="19"/>
      <c r="M141" s="20"/>
      <c r="N141" s="81"/>
      <c r="O141" s="60"/>
      <c r="P141" s="63"/>
    </row>
    <row r="142" spans="1:16" s="11" customFormat="1" ht="20.100000000000001" customHeight="1" x14ac:dyDescent="0.2">
      <c r="A142" s="75"/>
      <c r="B142" s="65" t="s">
        <v>15</v>
      </c>
      <c r="C142" s="23" t="s">
        <v>585</v>
      </c>
      <c r="D142" s="23" t="s">
        <v>586</v>
      </c>
      <c r="E142" s="24" t="s">
        <v>587</v>
      </c>
      <c r="F142" s="24" t="s">
        <v>588</v>
      </c>
      <c r="G142" s="23" t="s">
        <v>589</v>
      </c>
      <c r="H142" s="23"/>
      <c r="I142" s="24"/>
      <c r="J142" s="28"/>
      <c r="K142" s="23"/>
      <c r="L142" s="23"/>
      <c r="M142" s="24"/>
      <c r="N142" s="81"/>
      <c r="O142" s="60"/>
      <c r="P142" s="63"/>
    </row>
    <row r="143" spans="1:16" s="11" customFormat="1" ht="20.100000000000001" customHeight="1" x14ac:dyDescent="0.2">
      <c r="A143" s="75"/>
      <c r="B143" s="66"/>
      <c r="C143" s="19">
        <v>46.23</v>
      </c>
      <c r="D143" s="19">
        <v>19.260000000000002</v>
      </c>
      <c r="E143" s="20">
        <v>46</v>
      </c>
      <c r="F143" s="20">
        <v>50.16</v>
      </c>
      <c r="G143" s="19">
        <v>31.54</v>
      </c>
      <c r="H143" s="19"/>
      <c r="I143" s="20"/>
      <c r="J143" s="29"/>
      <c r="K143" s="19"/>
      <c r="L143" s="19"/>
      <c r="M143" s="20"/>
      <c r="N143" s="81"/>
      <c r="O143" s="60"/>
      <c r="P143" s="63"/>
    </row>
    <row r="144" spans="1:16" s="11" customFormat="1" ht="20.100000000000001" customHeight="1" x14ac:dyDescent="0.2">
      <c r="A144" s="75"/>
      <c r="B144" s="65" t="s">
        <v>16</v>
      </c>
      <c r="C144" s="23" t="s">
        <v>655</v>
      </c>
      <c r="D144" s="23" t="s">
        <v>656</v>
      </c>
      <c r="E144" s="24" t="s">
        <v>657</v>
      </c>
      <c r="F144" s="24" t="s">
        <v>658</v>
      </c>
      <c r="G144" s="23"/>
      <c r="H144" s="23"/>
      <c r="I144" s="24"/>
      <c r="J144" s="28"/>
      <c r="K144" s="23"/>
      <c r="L144" s="23"/>
      <c r="M144" s="24"/>
      <c r="N144" s="81"/>
      <c r="O144" s="60"/>
      <c r="P144" s="63"/>
    </row>
    <row r="145" spans="1:16" s="11" customFormat="1" ht="20.100000000000001" customHeight="1" x14ac:dyDescent="0.2">
      <c r="A145" s="66"/>
      <c r="B145" s="66"/>
      <c r="C145" s="19">
        <v>30.9</v>
      </c>
      <c r="D145" s="19">
        <v>43.3</v>
      </c>
      <c r="E145" s="20">
        <v>32.799999999999997</v>
      </c>
      <c r="F145" s="20">
        <v>59.1</v>
      </c>
      <c r="G145" s="19"/>
      <c r="H145" s="19"/>
      <c r="I145" s="20"/>
      <c r="J145" s="29"/>
      <c r="K145" s="19"/>
      <c r="L145" s="19"/>
      <c r="M145" s="20"/>
      <c r="N145" s="87"/>
      <c r="O145" s="61"/>
      <c r="P145" s="64"/>
    </row>
    <row r="146" spans="1:16" s="11" customFormat="1" ht="20.100000000000001" customHeight="1" x14ac:dyDescent="0.2">
      <c r="A146" s="65">
        <v>15</v>
      </c>
      <c r="B146" s="65" t="s">
        <v>12</v>
      </c>
      <c r="C146" s="23" t="s">
        <v>292</v>
      </c>
      <c r="D146" s="23" t="s">
        <v>293</v>
      </c>
      <c r="E146" s="24" t="s">
        <v>294</v>
      </c>
      <c r="F146" s="24" t="s">
        <v>295</v>
      </c>
      <c r="G146" s="23" t="s">
        <v>296</v>
      </c>
      <c r="H146" s="23" t="s">
        <v>297</v>
      </c>
      <c r="I146" s="24" t="s">
        <v>298</v>
      </c>
      <c r="J146" s="28"/>
      <c r="K146" s="23"/>
      <c r="L146" s="23"/>
      <c r="M146" s="24"/>
      <c r="N146" s="80">
        <f>SUM(C146:M155)</f>
        <v>1080.72</v>
      </c>
      <c r="O146" s="59">
        <v>22</v>
      </c>
      <c r="P146" s="62">
        <f>N146*O146</f>
        <v>23775.84</v>
      </c>
    </row>
    <row r="147" spans="1:16" s="11" customFormat="1" ht="19.5" customHeight="1" x14ac:dyDescent="0.2">
      <c r="A147" s="75"/>
      <c r="B147" s="66"/>
      <c r="C147" s="19">
        <v>25.4</v>
      </c>
      <c r="D147" s="19">
        <v>40.03</v>
      </c>
      <c r="E147" s="20">
        <v>32.18</v>
      </c>
      <c r="F147" s="20">
        <v>48.34</v>
      </c>
      <c r="G147" s="19">
        <v>38.82</v>
      </c>
      <c r="H147" s="19">
        <v>50.55</v>
      </c>
      <c r="I147" s="20">
        <v>41.4</v>
      </c>
      <c r="J147" s="29"/>
      <c r="K147" s="19"/>
      <c r="L147" s="19"/>
      <c r="M147" s="20"/>
      <c r="N147" s="81"/>
      <c r="O147" s="60"/>
      <c r="P147" s="63"/>
    </row>
    <row r="148" spans="1:16" s="11" customFormat="1" ht="20.100000000000001" customHeight="1" x14ac:dyDescent="0.2">
      <c r="A148" s="75"/>
      <c r="B148" s="65" t="s">
        <v>13</v>
      </c>
      <c r="C148" s="23" t="s">
        <v>398</v>
      </c>
      <c r="D148" s="23" t="s">
        <v>399</v>
      </c>
      <c r="E148" s="24" t="s">
        <v>400</v>
      </c>
      <c r="F148" s="24" t="s">
        <v>401</v>
      </c>
      <c r="G148" s="23" t="s">
        <v>402</v>
      </c>
      <c r="H148" s="23" t="s">
        <v>403</v>
      </c>
      <c r="I148" s="24" t="s">
        <v>404</v>
      </c>
      <c r="J148" s="28" t="s">
        <v>405</v>
      </c>
      <c r="K148" s="23"/>
      <c r="L148" s="23"/>
      <c r="M148" s="24"/>
      <c r="N148" s="81"/>
      <c r="O148" s="60"/>
      <c r="P148" s="63"/>
    </row>
    <row r="149" spans="1:16" s="11" customFormat="1" ht="20.100000000000001" customHeight="1" x14ac:dyDescent="0.2">
      <c r="A149" s="75"/>
      <c r="B149" s="66"/>
      <c r="C149" s="19">
        <v>27.27</v>
      </c>
      <c r="D149" s="19">
        <v>38.799999999999997</v>
      </c>
      <c r="E149" s="20">
        <v>22.1</v>
      </c>
      <c r="F149" s="20">
        <v>30.1</v>
      </c>
      <c r="G149" s="19">
        <v>32.1</v>
      </c>
      <c r="H149" s="19">
        <v>46.6</v>
      </c>
      <c r="I149" s="20">
        <v>28.1</v>
      </c>
      <c r="J149" s="29">
        <v>34.6</v>
      </c>
      <c r="K149" s="19"/>
      <c r="L149" s="19"/>
      <c r="M149" s="20"/>
      <c r="N149" s="81"/>
      <c r="O149" s="60"/>
      <c r="P149" s="63"/>
    </row>
    <row r="150" spans="1:16" s="11" customFormat="1" ht="20.100000000000001" customHeight="1" x14ac:dyDescent="0.2">
      <c r="A150" s="75"/>
      <c r="B150" s="65" t="s">
        <v>14</v>
      </c>
      <c r="C150" s="37" t="s">
        <v>505</v>
      </c>
      <c r="D150" s="37" t="s">
        <v>506</v>
      </c>
      <c r="E150" s="38" t="s">
        <v>507</v>
      </c>
      <c r="F150" s="38" t="s">
        <v>508</v>
      </c>
      <c r="G150" s="37" t="s">
        <v>509</v>
      </c>
      <c r="H150" s="37" t="s">
        <v>510</v>
      </c>
      <c r="I150" s="38" t="s">
        <v>511</v>
      </c>
      <c r="J150" s="39"/>
      <c r="K150" s="37"/>
      <c r="L150" s="37"/>
      <c r="M150" s="38"/>
      <c r="N150" s="81"/>
      <c r="O150" s="60"/>
      <c r="P150" s="63"/>
    </row>
    <row r="151" spans="1:16" s="11" customFormat="1" ht="19.5" customHeight="1" x14ac:dyDescent="0.2">
      <c r="A151" s="75"/>
      <c r="B151" s="66"/>
      <c r="C151" s="19">
        <v>36.299999999999997</v>
      </c>
      <c r="D151" s="19">
        <v>33.799999999999997</v>
      </c>
      <c r="E151" s="20">
        <v>31.9</v>
      </c>
      <c r="F151" s="20">
        <v>37.700000000000003</v>
      </c>
      <c r="G151" s="19">
        <v>29.8</v>
      </c>
      <c r="H151" s="19">
        <v>19.399999999999999</v>
      </c>
      <c r="I151" s="20">
        <v>40.200000000000003</v>
      </c>
      <c r="J151" s="29"/>
      <c r="K151" s="19"/>
      <c r="L151" s="19"/>
      <c r="M151" s="20"/>
      <c r="N151" s="81"/>
      <c r="O151" s="60"/>
      <c r="P151" s="63"/>
    </row>
    <row r="152" spans="1:16" s="11" customFormat="1" ht="20.100000000000001" customHeight="1" x14ac:dyDescent="0.2">
      <c r="A152" s="75"/>
      <c r="B152" s="65" t="s">
        <v>15</v>
      </c>
      <c r="C152" s="23" t="s">
        <v>590</v>
      </c>
      <c r="D152" s="23" t="s">
        <v>591</v>
      </c>
      <c r="E152" s="24" t="s">
        <v>592</v>
      </c>
      <c r="F152" s="24" t="s">
        <v>593</v>
      </c>
      <c r="G152" s="23" t="s">
        <v>594</v>
      </c>
      <c r="H152" s="23"/>
      <c r="I152" s="24"/>
      <c r="J152" s="28"/>
      <c r="K152" s="23"/>
      <c r="L152" s="23"/>
      <c r="M152" s="24"/>
      <c r="N152" s="81"/>
      <c r="O152" s="60"/>
      <c r="P152" s="63"/>
    </row>
    <row r="153" spans="1:16" s="11" customFormat="1" ht="20.100000000000001" customHeight="1" x14ac:dyDescent="0.2">
      <c r="A153" s="75"/>
      <c r="B153" s="66"/>
      <c r="C153" s="19">
        <v>46.23</v>
      </c>
      <c r="D153" s="19">
        <v>45</v>
      </c>
      <c r="E153" s="20">
        <v>23.4</v>
      </c>
      <c r="F153" s="20">
        <v>28.6</v>
      </c>
      <c r="G153" s="19">
        <v>43.4</v>
      </c>
      <c r="H153" s="19"/>
      <c r="I153" s="20"/>
      <c r="J153" s="29"/>
      <c r="K153" s="19"/>
      <c r="L153" s="19"/>
      <c r="M153" s="20"/>
      <c r="N153" s="81"/>
      <c r="O153" s="60"/>
      <c r="P153" s="63"/>
    </row>
    <row r="154" spans="1:16" s="11" customFormat="1" ht="20.100000000000001" customHeight="1" x14ac:dyDescent="0.2">
      <c r="A154" s="75"/>
      <c r="B154" s="65" t="s">
        <v>16</v>
      </c>
      <c r="C154" s="23" t="s">
        <v>659</v>
      </c>
      <c r="D154" s="23" t="s">
        <v>660</v>
      </c>
      <c r="E154" s="24" t="s">
        <v>661</v>
      </c>
      <c r="F154" s="24" t="s">
        <v>662</v>
      </c>
      <c r="G154" s="23"/>
      <c r="H154" s="23"/>
      <c r="I154" s="24"/>
      <c r="J154" s="28"/>
      <c r="K154" s="23"/>
      <c r="L154" s="23"/>
      <c r="M154" s="24"/>
      <c r="N154" s="81"/>
      <c r="O154" s="60"/>
      <c r="P154" s="63"/>
    </row>
    <row r="155" spans="1:16" s="11" customFormat="1" ht="20.100000000000001" customHeight="1" x14ac:dyDescent="0.2">
      <c r="A155" s="66"/>
      <c r="B155" s="66"/>
      <c r="C155" s="19">
        <v>27.3</v>
      </c>
      <c r="D155" s="19">
        <v>25.2</v>
      </c>
      <c r="E155" s="20">
        <v>35.1</v>
      </c>
      <c r="F155" s="20">
        <v>41</v>
      </c>
      <c r="G155" s="19"/>
      <c r="H155" s="19"/>
      <c r="I155" s="20"/>
      <c r="J155" s="29"/>
      <c r="K155" s="19"/>
      <c r="L155" s="19"/>
      <c r="M155" s="20"/>
      <c r="N155" s="87"/>
      <c r="O155" s="61"/>
      <c r="P155" s="64"/>
    </row>
    <row r="156" spans="1:16" s="11" customFormat="1" ht="20.100000000000001" customHeight="1" x14ac:dyDescent="0.2">
      <c r="A156" s="65">
        <v>16</v>
      </c>
      <c r="B156" s="65" t="s">
        <v>12</v>
      </c>
      <c r="C156" s="23" t="s">
        <v>299</v>
      </c>
      <c r="D156" s="23" t="s">
        <v>300</v>
      </c>
      <c r="E156" s="24" t="s">
        <v>301</v>
      </c>
      <c r="F156" s="24" t="s">
        <v>302</v>
      </c>
      <c r="G156" s="23" t="s">
        <v>303</v>
      </c>
      <c r="H156" s="23" t="s">
        <v>304</v>
      </c>
      <c r="I156" s="24" t="s">
        <v>305</v>
      </c>
      <c r="J156" s="28"/>
      <c r="K156" s="23"/>
      <c r="L156" s="23"/>
      <c r="M156" s="24"/>
      <c r="N156" s="80">
        <f>SUM(C156:M165)</f>
        <v>1080.31</v>
      </c>
      <c r="O156" s="59">
        <v>22</v>
      </c>
      <c r="P156" s="62">
        <f>N156*O156</f>
        <v>23766.82</v>
      </c>
    </row>
    <row r="157" spans="1:16" s="11" customFormat="1" ht="19.5" customHeight="1" x14ac:dyDescent="0.2">
      <c r="A157" s="75"/>
      <c r="B157" s="66"/>
      <c r="C157" s="19">
        <v>32.1</v>
      </c>
      <c r="D157" s="19">
        <v>40.4</v>
      </c>
      <c r="E157" s="20">
        <v>50.99</v>
      </c>
      <c r="F157" s="20">
        <v>53.29</v>
      </c>
      <c r="G157" s="19">
        <v>35.64</v>
      </c>
      <c r="H157" s="19">
        <v>52.01</v>
      </c>
      <c r="I157" s="20">
        <v>31.9</v>
      </c>
      <c r="J157" s="29"/>
      <c r="K157" s="19"/>
      <c r="L157" s="19"/>
      <c r="M157" s="20"/>
      <c r="N157" s="81"/>
      <c r="O157" s="60"/>
      <c r="P157" s="63"/>
    </row>
    <row r="158" spans="1:16" s="11" customFormat="1" ht="20.100000000000001" customHeight="1" x14ac:dyDescent="0.2">
      <c r="A158" s="75"/>
      <c r="B158" s="65" t="s">
        <v>13</v>
      </c>
      <c r="C158" s="23" t="s">
        <v>406</v>
      </c>
      <c r="D158" s="23" t="s">
        <v>407</v>
      </c>
      <c r="E158" s="24" t="s">
        <v>408</v>
      </c>
      <c r="F158" s="24" t="s">
        <v>409</v>
      </c>
      <c r="G158" s="23" t="s">
        <v>410</v>
      </c>
      <c r="H158" s="23" t="s">
        <v>411</v>
      </c>
      <c r="I158" s="24" t="s">
        <v>412</v>
      </c>
      <c r="J158" s="28" t="s">
        <v>413</v>
      </c>
      <c r="K158" s="23"/>
      <c r="L158" s="23"/>
      <c r="M158" s="24"/>
      <c r="N158" s="81"/>
      <c r="O158" s="60"/>
      <c r="P158" s="63"/>
    </row>
    <row r="159" spans="1:16" s="11" customFormat="1" ht="20.100000000000001" customHeight="1" x14ac:dyDescent="0.2">
      <c r="A159" s="75"/>
      <c r="B159" s="66"/>
      <c r="C159" s="19">
        <v>50.6</v>
      </c>
      <c r="D159" s="19">
        <v>22.8</v>
      </c>
      <c r="E159" s="20">
        <v>56.4</v>
      </c>
      <c r="F159" s="20">
        <v>20</v>
      </c>
      <c r="G159" s="19">
        <v>27.1</v>
      </c>
      <c r="H159" s="19">
        <v>29.1</v>
      </c>
      <c r="I159" s="20">
        <v>18.399999999999999</v>
      </c>
      <c r="J159" s="29">
        <v>48.8</v>
      </c>
      <c r="K159" s="19"/>
      <c r="L159" s="19"/>
      <c r="M159" s="20"/>
      <c r="N159" s="81"/>
      <c r="O159" s="60"/>
      <c r="P159" s="63"/>
    </row>
    <row r="160" spans="1:16" s="11" customFormat="1" ht="20.100000000000001" customHeight="1" x14ac:dyDescent="0.2">
      <c r="A160" s="75"/>
      <c r="B160" s="65" t="s">
        <v>14</v>
      </c>
      <c r="C160" s="37" t="s">
        <v>512</v>
      </c>
      <c r="D160" s="37" t="s">
        <v>513</v>
      </c>
      <c r="E160" s="38" t="s">
        <v>514</v>
      </c>
      <c r="F160" s="38" t="s">
        <v>515</v>
      </c>
      <c r="G160" s="37" t="s">
        <v>516</v>
      </c>
      <c r="H160" s="37" t="s">
        <v>517</v>
      </c>
      <c r="I160" s="38" t="s">
        <v>518</v>
      </c>
      <c r="J160" s="39"/>
      <c r="K160" s="37"/>
      <c r="L160" s="37"/>
      <c r="M160" s="38"/>
      <c r="N160" s="81"/>
      <c r="O160" s="60"/>
      <c r="P160" s="63"/>
    </row>
    <row r="161" spans="1:16" s="11" customFormat="1" ht="19.5" customHeight="1" x14ac:dyDescent="0.2">
      <c r="A161" s="75"/>
      <c r="B161" s="66"/>
      <c r="C161" s="19">
        <v>22.7</v>
      </c>
      <c r="D161" s="19">
        <v>29.2</v>
      </c>
      <c r="E161" s="20">
        <v>34.799999999999997</v>
      </c>
      <c r="F161" s="20">
        <v>29.4</v>
      </c>
      <c r="G161" s="19">
        <v>25</v>
      </c>
      <c r="H161" s="19">
        <v>25.4</v>
      </c>
      <c r="I161" s="20">
        <v>42.4</v>
      </c>
      <c r="J161" s="29"/>
      <c r="K161" s="19"/>
      <c r="L161" s="19"/>
      <c r="M161" s="20"/>
      <c r="N161" s="81"/>
      <c r="O161" s="60"/>
      <c r="P161" s="63"/>
    </row>
    <row r="162" spans="1:16" s="11" customFormat="1" ht="20.100000000000001" customHeight="1" x14ac:dyDescent="0.2">
      <c r="A162" s="75"/>
      <c r="B162" s="65" t="s">
        <v>15</v>
      </c>
      <c r="C162" s="23" t="s">
        <v>595</v>
      </c>
      <c r="D162" s="23" t="s">
        <v>596</v>
      </c>
      <c r="E162" s="24" t="s">
        <v>597</v>
      </c>
      <c r="F162" s="24" t="s">
        <v>598</v>
      </c>
      <c r="G162" s="23" t="s">
        <v>599</v>
      </c>
      <c r="H162" s="23"/>
      <c r="I162" s="24"/>
      <c r="J162" s="28"/>
      <c r="K162" s="23"/>
      <c r="L162" s="23"/>
      <c r="M162" s="24"/>
      <c r="N162" s="81"/>
      <c r="O162" s="60"/>
      <c r="P162" s="63"/>
    </row>
    <row r="163" spans="1:16" s="11" customFormat="1" ht="20.100000000000001" customHeight="1" x14ac:dyDescent="0.2">
      <c r="A163" s="75"/>
      <c r="B163" s="66"/>
      <c r="C163" s="19">
        <v>45.1</v>
      </c>
      <c r="D163" s="19">
        <v>29</v>
      </c>
      <c r="E163" s="20">
        <v>22</v>
      </c>
      <c r="F163" s="20">
        <v>44.6</v>
      </c>
      <c r="G163" s="19">
        <v>27.5</v>
      </c>
      <c r="H163" s="19"/>
      <c r="I163" s="20"/>
      <c r="J163" s="29"/>
      <c r="K163" s="19"/>
      <c r="L163" s="19"/>
      <c r="M163" s="20"/>
      <c r="N163" s="81"/>
      <c r="O163" s="60"/>
      <c r="P163" s="63"/>
    </row>
    <row r="164" spans="1:16" s="11" customFormat="1" ht="20.100000000000001" customHeight="1" x14ac:dyDescent="0.2">
      <c r="A164" s="75"/>
      <c r="B164" s="65" t="s">
        <v>16</v>
      </c>
      <c r="C164" s="23" t="s">
        <v>663</v>
      </c>
      <c r="D164" s="23" t="s">
        <v>664</v>
      </c>
      <c r="E164" s="24" t="s">
        <v>665</v>
      </c>
      <c r="F164" s="24" t="s">
        <v>666</v>
      </c>
      <c r="G164" s="23"/>
      <c r="H164" s="23"/>
      <c r="I164" s="24"/>
      <c r="J164" s="28"/>
      <c r="K164" s="23"/>
      <c r="L164" s="23"/>
      <c r="M164" s="24"/>
      <c r="N164" s="81"/>
      <c r="O164" s="60"/>
      <c r="P164" s="63"/>
    </row>
    <row r="165" spans="1:16" s="11" customFormat="1" ht="20.100000000000001" customHeight="1" x14ac:dyDescent="0.2">
      <c r="A165" s="66"/>
      <c r="B165" s="66"/>
      <c r="C165" s="19">
        <v>28.7</v>
      </c>
      <c r="D165" s="19">
        <v>27</v>
      </c>
      <c r="E165" s="20">
        <v>28.98</v>
      </c>
      <c r="F165" s="20">
        <v>49</v>
      </c>
      <c r="G165" s="19"/>
      <c r="H165" s="19"/>
      <c r="I165" s="20"/>
      <c r="J165" s="29"/>
      <c r="K165" s="19"/>
      <c r="L165" s="19"/>
      <c r="M165" s="20"/>
      <c r="N165" s="87"/>
      <c r="O165" s="61"/>
      <c r="P165" s="64"/>
    </row>
    <row r="166" spans="1:16" s="11" customFormat="1" ht="20.100000000000001" customHeight="1" x14ac:dyDescent="0.2">
      <c r="A166" s="65">
        <v>17</v>
      </c>
      <c r="B166" s="65" t="s">
        <v>12</v>
      </c>
      <c r="C166" s="23" t="s">
        <v>306</v>
      </c>
      <c r="D166" s="23" t="s">
        <v>307</v>
      </c>
      <c r="E166" s="24" t="s">
        <v>308</v>
      </c>
      <c r="F166" s="24" t="s">
        <v>309</v>
      </c>
      <c r="G166" s="23" t="s">
        <v>310</v>
      </c>
      <c r="H166" s="23" t="s">
        <v>311</v>
      </c>
      <c r="I166" s="24" t="s">
        <v>312</v>
      </c>
      <c r="J166" s="28"/>
      <c r="K166" s="23"/>
      <c r="L166" s="23"/>
      <c r="M166" s="24"/>
      <c r="N166" s="80">
        <f>SUM(C166:M175)</f>
        <v>1082.1600000000001</v>
      </c>
      <c r="O166" s="59">
        <v>22</v>
      </c>
      <c r="P166" s="62">
        <f>N166*O166</f>
        <v>23807.52</v>
      </c>
    </row>
    <row r="167" spans="1:16" s="11" customFormat="1" ht="19.5" customHeight="1" x14ac:dyDescent="0.2">
      <c r="A167" s="75"/>
      <c r="B167" s="66"/>
      <c r="C167" s="19">
        <v>41.9</v>
      </c>
      <c r="D167" s="19">
        <v>26.27</v>
      </c>
      <c r="E167" s="20">
        <v>22.94</v>
      </c>
      <c r="F167" s="20">
        <v>51.21</v>
      </c>
      <c r="G167" s="19">
        <v>41.64</v>
      </c>
      <c r="H167" s="19">
        <v>35.4</v>
      </c>
      <c r="I167" s="20">
        <v>47.74</v>
      </c>
      <c r="J167" s="29"/>
      <c r="K167" s="19"/>
      <c r="L167" s="19"/>
      <c r="M167" s="20"/>
      <c r="N167" s="81"/>
      <c r="O167" s="60"/>
      <c r="P167" s="63"/>
    </row>
    <row r="168" spans="1:16" s="11" customFormat="1" ht="20.100000000000001" customHeight="1" x14ac:dyDescent="0.2">
      <c r="A168" s="75"/>
      <c r="B168" s="65" t="s">
        <v>13</v>
      </c>
      <c r="C168" s="23" t="s">
        <v>414</v>
      </c>
      <c r="D168" s="23" t="s">
        <v>415</v>
      </c>
      <c r="E168" s="24" t="s">
        <v>416</v>
      </c>
      <c r="F168" s="24" t="s">
        <v>417</v>
      </c>
      <c r="G168" s="23" t="s">
        <v>418</v>
      </c>
      <c r="H168" s="23" t="s">
        <v>419</v>
      </c>
      <c r="I168" s="24" t="s">
        <v>420</v>
      </c>
      <c r="J168" s="28" t="s">
        <v>421</v>
      </c>
      <c r="K168" s="23"/>
      <c r="L168" s="23"/>
      <c r="M168" s="24"/>
      <c r="N168" s="81"/>
      <c r="O168" s="60"/>
      <c r="P168" s="63"/>
    </row>
    <row r="169" spans="1:16" s="11" customFormat="1" ht="20.100000000000001" customHeight="1" x14ac:dyDescent="0.2">
      <c r="A169" s="75"/>
      <c r="B169" s="66"/>
      <c r="C169" s="19">
        <v>37.299999999999997</v>
      </c>
      <c r="D169" s="19">
        <v>36.200000000000003</v>
      </c>
      <c r="E169" s="20">
        <v>20.3</v>
      </c>
      <c r="F169" s="20">
        <v>31.8</v>
      </c>
      <c r="G169" s="19">
        <v>33.299999999999997</v>
      </c>
      <c r="H169" s="19">
        <v>23.6</v>
      </c>
      <c r="I169" s="20">
        <v>19.399999999999999</v>
      </c>
      <c r="J169" s="29">
        <v>30.6</v>
      </c>
      <c r="K169" s="19"/>
      <c r="L169" s="19"/>
      <c r="M169" s="20"/>
      <c r="N169" s="81"/>
      <c r="O169" s="60"/>
      <c r="P169" s="63"/>
    </row>
    <row r="170" spans="1:16" s="11" customFormat="1" ht="20.100000000000001" customHeight="1" x14ac:dyDescent="0.2">
      <c r="A170" s="75"/>
      <c r="B170" s="65" t="s">
        <v>14</v>
      </c>
      <c r="C170" s="37" t="s">
        <v>519</v>
      </c>
      <c r="D170" s="37" t="s">
        <v>520</v>
      </c>
      <c r="E170" s="38" t="s">
        <v>521</v>
      </c>
      <c r="F170" s="38" t="s">
        <v>522</v>
      </c>
      <c r="G170" s="37" t="s">
        <v>523</v>
      </c>
      <c r="H170" s="37" t="s">
        <v>524</v>
      </c>
      <c r="I170" s="38" t="s">
        <v>525</v>
      </c>
      <c r="J170" s="39"/>
      <c r="K170" s="37"/>
      <c r="L170" s="37"/>
      <c r="M170" s="38"/>
      <c r="N170" s="81"/>
      <c r="O170" s="60"/>
      <c r="P170" s="63"/>
    </row>
    <row r="171" spans="1:16" s="11" customFormat="1" ht="19.5" customHeight="1" x14ac:dyDescent="0.2">
      <c r="A171" s="75"/>
      <c r="B171" s="66"/>
      <c r="C171" s="19">
        <v>46</v>
      </c>
      <c r="D171" s="19">
        <v>24.9</v>
      </c>
      <c r="E171" s="20">
        <v>39.5</v>
      </c>
      <c r="F171" s="20">
        <v>23.7</v>
      </c>
      <c r="G171" s="19">
        <v>27.5</v>
      </c>
      <c r="H171" s="19">
        <v>23.9</v>
      </c>
      <c r="I171" s="20">
        <v>34.700000000000003</v>
      </c>
      <c r="J171" s="29"/>
      <c r="K171" s="19"/>
      <c r="L171" s="19"/>
      <c r="M171" s="20"/>
      <c r="N171" s="81"/>
      <c r="O171" s="60"/>
      <c r="P171" s="63"/>
    </row>
    <row r="172" spans="1:16" s="11" customFormat="1" ht="20.100000000000001" customHeight="1" x14ac:dyDescent="0.2">
      <c r="A172" s="75"/>
      <c r="B172" s="65" t="s">
        <v>15</v>
      </c>
      <c r="C172" s="23" t="s">
        <v>600</v>
      </c>
      <c r="D172" s="23" t="s">
        <v>601</v>
      </c>
      <c r="E172" s="24" t="s">
        <v>602</v>
      </c>
      <c r="F172" s="24" t="s">
        <v>603</v>
      </c>
      <c r="G172" s="23" t="s">
        <v>604</v>
      </c>
      <c r="H172" s="23"/>
      <c r="I172" s="24"/>
      <c r="J172" s="28"/>
      <c r="K172" s="23"/>
      <c r="L172" s="23"/>
      <c r="M172" s="24"/>
      <c r="N172" s="81"/>
      <c r="O172" s="60"/>
      <c r="P172" s="63"/>
    </row>
    <row r="173" spans="1:16" s="11" customFormat="1" ht="20.100000000000001" customHeight="1" x14ac:dyDescent="0.2">
      <c r="A173" s="75"/>
      <c r="B173" s="66"/>
      <c r="C173" s="19">
        <v>34.799999999999997</v>
      </c>
      <c r="D173" s="19">
        <v>39</v>
      </c>
      <c r="E173" s="20">
        <v>42</v>
      </c>
      <c r="F173" s="20">
        <v>43.3</v>
      </c>
      <c r="G173" s="19">
        <v>43.3</v>
      </c>
      <c r="H173" s="19"/>
      <c r="I173" s="20"/>
      <c r="J173" s="29"/>
      <c r="K173" s="19"/>
      <c r="L173" s="19"/>
      <c r="M173" s="20"/>
      <c r="N173" s="81"/>
      <c r="O173" s="60"/>
      <c r="P173" s="63"/>
    </row>
    <row r="174" spans="1:16" s="11" customFormat="1" ht="20.100000000000001" customHeight="1" x14ac:dyDescent="0.2">
      <c r="A174" s="75"/>
      <c r="B174" s="65" t="s">
        <v>16</v>
      </c>
      <c r="C174" s="23" t="s">
        <v>667</v>
      </c>
      <c r="D174" s="23" t="s">
        <v>668</v>
      </c>
      <c r="E174" s="24" t="s">
        <v>669</v>
      </c>
      <c r="F174" s="24" t="s">
        <v>670</v>
      </c>
      <c r="G174" s="23"/>
      <c r="H174" s="23"/>
      <c r="I174" s="24"/>
      <c r="J174" s="28"/>
      <c r="K174" s="23"/>
      <c r="L174" s="23"/>
      <c r="M174" s="24"/>
      <c r="N174" s="81"/>
      <c r="O174" s="60"/>
      <c r="P174" s="63"/>
    </row>
    <row r="175" spans="1:16" s="11" customFormat="1" ht="20.100000000000001" customHeight="1" x14ac:dyDescent="0.2">
      <c r="A175" s="66"/>
      <c r="B175" s="66"/>
      <c r="C175" s="19">
        <v>33.86</v>
      </c>
      <c r="D175" s="19">
        <v>37.6</v>
      </c>
      <c r="E175" s="20">
        <v>34.1</v>
      </c>
      <c r="F175" s="20">
        <v>54.4</v>
      </c>
      <c r="G175" s="19"/>
      <c r="H175" s="19"/>
      <c r="I175" s="20"/>
      <c r="J175" s="29"/>
      <c r="K175" s="19"/>
      <c r="L175" s="19"/>
      <c r="M175" s="20"/>
      <c r="N175" s="87"/>
      <c r="O175" s="61"/>
      <c r="P175" s="64"/>
    </row>
    <row r="176" spans="1:16" s="11" customFormat="1" ht="20.100000000000001" customHeight="1" x14ac:dyDescent="0.2">
      <c r="A176" s="65">
        <v>18</v>
      </c>
      <c r="B176" s="65" t="s">
        <v>12</v>
      </c>
      <c r="C176" s="23" t="s">
        <v>313</v>
      </c>
      <c r="D176" s="23" t="s">
        <v>314</v>
      </c>
      <c r="E176" s="24" t="s">
        <v>315</v>
      </c>
      <c r="F176" s="24" t="s">
        <v>316</v>
      </c>
      <c r="G176" s="23" t="s">
        <v>317</v>
      </c>
      <c r="H176" s="23" t="s">
        <v>318</v>
      </c>
      <c r="I176" s="24" t="s">
        <v>319</v>
      </c>
      <c r="J176" s="28"/>
      <c r="K176" s="23"/>
      <c r="L176" s="23"/>
      <c r="M176" s="24"/>
      <c r="N176" s="80">
        <f>SUM(C176:M185)</f>
        <v>1081.4199999999998</v>
      </c>
      <c r="O176" s="59">
        <v>22</v>
      </c>
      <c r="P176" s="62">
        <f>N176*O176</f>
        <v>23791.239999999998</v>
      </c>
    </row>
    <row r="177" spans="1:16" s="11" customFormat="1" ht="19.5" customHeight="1" x14ac:dyDescent="0.2">
      <c r="A177" s="75"/>
      <c r="B177" s="66"/>
      <c r="C177" s="19">
        <v>18.600000000000001</v>
      </c>
      <c r="D177" s="19">
        <v>48.2</v>
      </c>
      <c r="E177" s="20">
        <v>32.979999999999997</v>
      </c>
      <c r="F177" s="20">
        <v>40.43</v>
      </c>
      <c r="G177" s="19">
        <v>35.94</v>
      </c>
      <c r="H177" s="19">
        <v>41.2</v>
      </c>
      <c r="I177" s="20">
        <v>19.899999999999999</v>
      </c>
      <c r="J177" s="29"/>
      <c r="K177" s="19"/>
      <c r="L177" s="19"/>
      <c r="M177" s="20"/>
      <c r="N177" s="81"/>
      <c r="O177" s="60"/>
      <c r="P177" s="63"/>
    </row>
    <row r="178" spans="1:16" s="11" customFormat="1" ht="20.100000000000001" customHeight="1" x14ac:dyDescent="0.2">
      <c r="A178" s="75"/>
      <c r="B178" s="65" t="s">
        <v>13</v>
      </c>
      <c r="C178" s="23" t="s">
        <v>422</v>
      </c>
      <c r="D178" s="23" t="s">
        <v>423</v>
      </c>
      <c r="E178" s="24" t="s">
        <v>424</v>
      </c>
      <c r="F178" s="24" t="s">
        <v>425</v>
      </c>
      <c r="G178" s="23" t="s">
        <v>426</v>
      </c>
      <c r="H178" s="23" t="s">
        <v>427</v>
      </c>
      <c r="I178" s="24" t="s">
        <v>428</v>
      </c>
      <c r="J178" s="28" t="s">
        <v>429</v>
      </c>
      <c r="K178" s="23"/>
      <c r="L178" s="23"/>
      <c r="M178" s="24"/>
      <c r="N178" s="81"/>
      <c r="O178" s="60"/>
      <c r="P178" s="63"/>
    </row>
    <row r="179" spans="1:16" s="11" customFormat="1" ht="20.100000000000001" customHeight="1" x14ac:dyDescent="0.2">
      <c r="A179" s="75"/>
      <c r="B179" s="66"/>
      <c r="C179" s="19">
        <v>10.8</v>
      </c>
      <c r="D179" s="19">
        <v>34.5</v>
      </c>
      <c r="E179" s="20">
        <v>17.2</v>
      </c>
      <c r="F179" s="20">
        <v>32.4</v>
      </c>
      <c r="G179" s="19">
        <v>32.200000000000003</v>
      </c>
      <c r="H179" s="19">
        <v>37.200000000000003</v>
      </c>
      <c r="I179" s="20">
        <v>31.9</v>
      </c>
      <c r="J179" s="29">
        <v>34</v>
      </c>
      <c r="K179" s="19"/>
      <c r="L179" s="19"/>
      <c r="M179" s="20"/>
      <c r="N179" s="81"/>
      <c r="O179" s="60"/>
      <c r="P179" s="63"/>
    </row>
    <row r="180" spans="1:16" s="11" customFormat="1" ht="20.100000000000001" customHeight="1" x14ac:dyDescent="0.2">
      <c r="A180" s="75"/>
      <c r="B180" s="65" t="s">
        <v>14</v>
      </c>
      <c r="C180" s="37" t="s">
        <v>526</v>
      </c>
      <c r="D180" s="37" t="s">
        <v>527</v>
      </c>
      <c r="E180" s="38" t="s">
        <v>528</v>
      </c>
      <c r="F180" s="38" t="s">
        <v>529</v>
      </c>
      <c r="G180" s="37" t="s">
        <v>530</v>
      </c>
      <c r="H180" s="37" t="s">
        <v>531</v>
      </c>
      <c r="I180" s="38" t="s">
        <v>532</v>
      </c>
      <c r="J180" s="39"/>
      <c r="K180" s="37"/>
      <c r="L180" s="37"/>
      <c r="M180" s="38"/>
      <c r="N180" s="81"/>
      <c r="O180" s="60"/>
      <c r="P180" s="63"/>
    </row>
    <row r="181" spans="1:16" s="11" customFormat="1" ht="19.5" customHeight="1" x14ac:dyDescent="0.2">
      <c r="A181" s="75"/>
      <c r="B181" s="66"/>
      <c r="C181" s="19">
        <v>27.6</v>
      </c>
      <c r="D181" s="19">
        <v>41.8</v>
      </c>
      <c r="E181" s="20">
        <v>34.799999999999997</v>
      </c>
      <c r="F181" s="20">
        <v>50</v>
      </c>
      <c r="G181" s="19">
        <v>43.5</v>
      </c>
      <c r="H181" s="19">
        <v>41.4</v>
      </c>
      <c r="I181" s="20">
        <v>23.2</v>
      </c>
      <c r="J181" s="29"/>
      <c r="K181" s="19"/>
      <c r="L181" s="19"/>
      <c r="M181" s="20"/>
      <c r="N181" s="81"/>
      <c r="O181" s="60"/>
      <c r="P181" s="63"/>
    </row>
    <row r="182" spans="1:16" s="11" customFormat="1" ht="20.100000000000001" customHeight="1" x14ac:dyDescent="0.2">
      <c r="A182" s="75"/>
      <c r="B182" s="65" t="s">
        <v>15</v>
      </c>
      <c r="C182" s="23" t="s">
        <v>605</v>
      </c>
      <c r="D182" s="23" t="s">
        <v>606</v>
      </c>
      <c r="E182" s="24" t="s">
        <v>607</v>
      </c>
      <c r="F182" s="24" t="s">
        <v>608</v>
      </c>
      <c r="G182" s="23" t="s">
        <v>609</v>
      </c>
      <c r="H182" s="23"/>
      <c r="I182" s="24"/>
      <c r="J182" s="28"/>
      <c r="K182" s="23"/>
      <c r="L182" s="23"/>
      <c r="M182" s="24"/>
      <c r="N182" s="81"/>
      <c r="O182" s="60"/>
      <c r="P182" s="63"/>
    </row>
    <row r="183" spans="1:16" s="11" customFormat="1" ht="20.100000000000001" customHeight="1" x14ac:dyDescent="0.2">
      <c r="A183" s="75"/>
      <c r="B183" s="66"/>
      <c r="C183" s="19">
        <v>34.6</v>
      </c>
      <c r="D183" s="19">
        <v>34</v>
      </c>
      <c r="E183" s="20">
        <v>50</v>
      </c>
      <c r="F183" s="20">
        <v>36.9</v>
      </c>
      <c r="G183" s="19">
        <v>50.89</v>
      </c>
      <c r="H183" s="19"/>
      <c r="I183" s="20"/>
      <c r="J183" s="29"/>
      <c r="K183" s="19"/>
      <c r="L183" s="19"/>
      <c r="M183" s="20"/>
      <c r="N183" s="81"/>
      <c r="O183" s="60"/>
      <c r="P183" s="63"/>
    </row>
    <row r="184" spans="1:16" s="11" customFormat="1" ht="20.100000000000001" customHeight="1" x14ac:dyDescent="0.2">
      <c r="A184" s="75"/>
      <c r="B184" s="65" t="s">
        <v>16</v>
      </c>
      <c r="C184" s="23" t="s">
        <v>671</v>
      </c>
      <c r="D184" s="23" t="s">
        <v>672</v>
      </c>
      <c r="E184" s="24" t="s">
        <v>673</v>
      </c>
      <c r="F184" s="24" t="s">
        <v>674</v>
      </c>
      <c r="G184" s="23"/>
      <c r="H184" s="23"/>
      <c r="I184" s="24"/>
      <c r="J184" s="28"/>
      <c r="K184" s="23"/>
      <c r="L184" s="23"/>
      <c r="M184" s="24"/>
      <c r="N184" s="81"/>
      <c r="O184" s="60"/>
      <c r="P184" s="63"/>
    </row>
    <row r="185" spans="1:16" s="11" customFormat="1" ht="20.100000000000001" customHeight="1" x14ac:dyDescent="0.2">
      <c r="A185" s="66"/>
      <c r="B185" s="66"/>
      <c r="C185" s="19">
        <v>31.3</v>
      </c>
      <c r="D185" s="19">
        <v>37.5</v>
      </c>
      <c r="E185" s="20">
        <v>44.2</v>
      </c>
      <c r="F185" s="20">
        <v>32.28</v>
      </c>
      <c r="G185" s="19"/>
      <c r="H185" s="19"/>
      <c r="I185" s="20"/>
      <c r="J185" s="29"/>
      <c r="K185" s="19"/>
      <c r="L185" s="19"/>
      <c r="M185" s="20"/>
      <c r="N185" s="87"/>
      <c r="O185" s="61"/>
      <c r="P185" s="64"/>
    </row>
    <row r="186" spans="1:16" s="11" customFormat="1" ht="20.100000000000001" customHeight="1" x14ac:dyDescent="0.2">
      <c r="A186" s="65">
        <v>19</v>
      </c>
      <c r="B186" s="65" t="s">
        <v>12</v>
      </c>
      <c r="C186" s="23" t="s">
        <v>320</v>
      </c>
      <c r="D186" s="23" t="s">
        <v>321</v>
      </c>
      <c r="E186" s="24" t="s">
        <v>322</v>
      </c>
      <c r="F186" s="24" t="s">
        <v>323</v>
      </c>
      <c r="G186" s="23" t="s">
        <v>324</v>
      </c>
      <c r="H186" s="23" t="s">
        <v>325</v>
      </c>
      <c r="I186" s="24" t="s">
        <v>326</v>
      </c>
      <c r="J186" s="28"/>
      <c r="K186" s="23"/>
      <c r="L186" s="23"/>
      <c r="M186" s="24"/>
      <c r="N186" s="80">
        <f>SUM(C186:M195)</f>
        <v>1080.9100000000001</v>
      </c>
      <c r="O186" s="59">
        <v>22</v>
      </c>
      <c r="P186" s="62">
        <f>N186*O186</f>
        <v>23780.02</v>
      </c>
    </row>
    <row r="187" spans="1:16" s="11" customFormat="1" ht="19.5" customHeight="1" x14ac:dyDescent="0.2">
      <c r="A187" s="75"/>
      <c r="B187" s="66"/>
      <c r="C187" s="19">
        <v>37.799999999999997</v>
      </c>
      <c r="D187" s="19">
        <v>41.6</v>
      </c>
      <c r="E187" s="20">
        <v>49.6</v>
      </c>
      <c r="F187" s="20">
        <v>34.799999999999997</v>
      </c>
      <c r="G187" s="19">
        <v>47.8</v>
      </c>
      <c r="H187" s="19">
        <v>36.28</v>
      </c>
      <c r="I187" s="20">
        <v>21.2</v>
      </c>
      <c r="J187" s="29"/>
      <c r="K187" s="19"/>
      <c r="L187" s="19"/>
      <c r="M187" s="20"/>
      <c r="N187" s="81"/>
      <c r="O187" s="60"/>
      <c r="P187" s="63"/>
    </row>
    <row r="188" spans="1:16" s="11" customFormat="1" ht="20.100000000000001" customHeight="1" x14ac:dyDescent="0.2">
      <c r="A188" s="75"/>
      <c r="B188" s="65" t="s">
        <v>13</v>
      </c>
      <c r="C188" s="23" t="s">
        <v>430</v>
      </c>
      <c r="D188" s="23" t="s">
        <v>431</v>
      </c>
      <c r="E188" s="24" t="s">
        <v>432</v>
      </c>
      <c r="F188" s="24" t="s">
        <v>433</v>
      </c>
      <c r="G188" s="23" t="s">
        <v>434</v>
      </c>
      <c r="H188" s="23" t="s">
        <v>435</v>
      </c>
      <c r="I188" s="24" t="s">
        <v>436</v>
      </c>
      <c r="J188" s="28"/>
      <c r="K188" s="23"/>
      <c r="L188" s="23"/>
      <c r="M188" s="24"/>
      <c r="N188" s="81"/>
      <c r="O188" s="60"/>
      <c r="P188" s="63"/>
    </row>
    <row r="189" spans="1:16" s="11" customFormat="1" ht="20.100000000000001" customHeight="1" x14ac:dyDescent="0.2">
      <c r="A189" s="75"/>
      <c r="B189" s="66"/>
      <c r="C189" s="19">
        <v>10.8</v>
      </c>
      <c r="D189" s="19">
        <v>22.9</v>
      </c>
      <c r="E189" s="20">
        <v>16.399999999999999</v>
      </c>
      <c r="F189" s="20">
        <v>24.7</v>
      </c>
      <c r="G189" s="19">
        <v>32.5</v>
      </c>
      <c r="H189" s="19">
        <v>33.9</v>
      </c>
      <c r="I189" s="20">
        <v>36.700000000000003</v>
      </c>
      <c r="J189" s="29"/>
      <c r="K189" s="19"/>
      <c r="L189" s="19"/>
      <c r="M189" s="20"/>
      <c r="N189" s="81"/>
      <c r="O189" s="60"/>
      <c r="P189" s="63"/>
    </row>
    <row r="190" spans="1:16" s="11" customFormat="1" ht="20.100000000000001" customHeight="1" x14ac:dyDescent="0.2">
      <c r="A190" s="75"/>
      <c r="B190" s="65" t="s">
        <v>14</v>
      </c>
      <c r="C190" s="37" t="s">
        <v>533</v>
      </c>
      <c r="D190" s="37" t="s">
        <v>534</v>
      </c>
      <c r="E190" s="38" t="s">
        <v>535</v>
      </c>
      <c r="F190" s="38" t="s">
        <v>536</v>
      </c>
      <c r="G190" s="37" t="s">
        <v>537</v>
      </c>
      <c r="H190" s="37" t="s">
        <v>538</v>
      </c>
      <c r="I190" s="38" t="s">
        <v>539</v>
      </c>
      <c r="J190" s="39"/>
      <c r="K190" s="37"/>
      <c r="L190" s="37"/>
      <c r="M190" s="38"/>
      <c r="N190" s="81"/>
      <c r="O190" s="60"/>
      <c r="P190" s="63"/>
    </row>
    <row r="191" spans="1:16" s="11" customFormat="1" ht="19.5" customHeight="1" x14ac:dyDescent="0.2">
      <c r="A191" s="75"/>
      <c r="B191" s="66"/>
      <c r="C191" s="19">
        <v>32.4</v>
      </c>
      <c r="D191" s="19">
        <v>38.4</v>
      </c>
      <c r="E191" s="20">
        <v>37</v>
      </c>
      <c r="F191" s="20">
        <v>48.1</v>
      </c>
      <c r="G191" s="19">
        <v>26.9</v>
      </c>
      <c r="H191" s="19">
        <v>33</v>
      </c>
      <c r="I191" s="20">
        <v>43.1</v>
      </c>
      <c r="J191" s="29"/>
      <c r="K191" s="19"/>
      <c r="L191" s="19"/>
      <c r="M191" s="20"/>
      <c r="N191" s="81"/>
      <c r="O191" s="60"/>
      <c r="P191" s="63"/>
    </row>
    <row r="192" spans="1:16" s="11" customFormat="1" ht="20.100000000000001" customHeight="1" x14ac:dyDescent="0.2">
      <c r="A192" s="75"/>
      <c r="B192" s="65" t="s">
        <v>15</v>
      </c>
      <c r="C192" s="23" t="s">
        <v>610</v>
      </c>
      <c r="D192" s="23" t="s">
        <v>611</v>
      </c>
      <c r="E192" s="24" t="s">
        <v>612</v>
      </c>
      <c r="F192" s="24" t="s">
        <v>613</v>
      </c>
      <c r="G192" s="23" t="s">
        <v>614</v>
      </c>
      <c r="H192" s="23"/>
      <c r="I192" s="24"/>
      <c r="J192" s="28"/>
      <c r="K192" s="23"/>
      <c r="L192" s="23"/>
      <c r="M192" s="24"/>
      <c r="N192" s="81"/>
      <c r="O192" s="60"/>
      <c r="P192" s="63"/>
    </row>
    <row r="193" spans="1:16" s="11" customFormat="1" ht="20.100000000000001" customHeight="1" x14ac:dyDescent="0.2">
      <c r="A193" s="75"/>
      <c r="B193" s="66"/>
      <c r="C193" s="19">
        <v>48</v>
      </c>
      <c r="D193" s="19">
        <v>49.26</v>
      </c>
      <c r="E193" s="20">
        <v>50.08</v>
      </c>
      <c r="F193" s="20">
        <v>40.6</v>
      </c>
      <c r="G193" s="19">
        <v>48.79</v>
      </c>
      <c r="H193" s="19"/>
      <c r="I193" s="20"/>
      <c r="J193" s="29"/>
      <c r="K193" s="19"/>
      <c r="L193" s="19"/>
      <c r="M193" s="20"/>
      <c r="N193" s="81"/>
      <c r="O193" s="60"/>
      <c r="P193" s="63"/>
    </row>
    <row r="194" spans="1:16" s="11" customFormat="1" ht="20.100000000000001" customHeight="1" x14ac:dyDescent="0.2">
      <c r="A194" s="75"/>
      <c r="B194" s="65" t="s">
        <v>16</v>
      </c>
      <c r="C194" s="23" t="s">
        <v>675</v>
      </c>
      <c r="D194" s="23" t="s">
        <v>676</v>
      </c>
      <c r="E194" s="24" t="s">
        <v>677</v>
      </c>
      <c r="F194" s="24" t="s">
        <v>678</v>
      </c>
      <c r="G194" s="23"/>
      <c r="H194" s="23"/>
      <c r="I194" s="24"/>
      <c r="J194" s="28"/>
      <c r="K194" s="23"/>
      <c r="L194" s="23"/>
      <c r="M194" s="24"/>
      <c r="N194" s="81"/>
      <c r="O194" s="60"/>
      <c r="P194" s="63"/>
    </row>
    <row r="195" spans="1:16" s="11" customFormat="1" ht="20.100000000000001" customHeight="1" x14ac:dyDescent="0.2">
      <c r="A195" s="66"/>
      <c r="B195" s="66"/>
      <c r="C195" s="19">
        <v>33.4</v>
      </c>
      <c r="D195" s="19">
        <v>30</v>
      </c>
      <c r="E195" s="20">
        <v>38</v>
      </c>
      <c r="F195" s="20">
        <v>36.9</v>
      </c>
      <c r="G195" s="19"/>
      <c r="H195" s="19"/>
      <c r="I195" s="20"/>
      <c r="J195" s="29"/>
      <c r="K195" s="19"/>
      <c r="L195" s="19"/>
      <c r="M195" s="20"/>
      <c r="N195" s="87"/>
      <c r="O195" s="61"/>
      <c r="P195" s="64"/>
    </row>
    <row r="196" spans="1:16" s="11" customFormat="1" ht="20.100000000000001" customHeight="1" x14ac:dyDescent="0.2">
      <c r="A196" s="75">
        <v>20</v>
      </c>
      <c r="B196" s="75" t="s">
        <v>12</v>
      </c>
      <c r="C196" s="37" t="s">
        <v>327</v>
      </c>
      <c r="D196" s="37" t="s">
        <v>328</v>
      </c>
      <c r="E196" s="38" t="s">
        <v>329</v>
      </c>
      <c r="F196" s="38" t="s">
        <v>330</v>
      </c>
      <c r="G196" s="37" t="s">
        <v>331</v>
      </c>
      <c r="H196" s="37" t="s">
        <v>332</v>
      </c>
      <c r="I196" s="38" t="s">
        <v>333</v>
      </c>
      <c r="J196" s="39"/>
      <c r="K196" s="37"/>
      <c r="L196" s="37"/>
      <c r="M196" s="38"/>
      <c r="N196" s="81">
        <f>SUM(C196:M205)</f>
        <v>1081.5500000000002</v>
      </c>
      <c r="O196" s="60">
        <v>22</v>
      </c>
      <c r="P196" s="63">
        <f>N196*O196</f>
        <v>23794.100000000006</v>
      </c>
    </row>
    <row r="197" spans="1:16" s="11" customFormat="1" ht="19.5" customHeight="1" x14ac:dyDescent="0.2">
      <c r="A197" s="75"/>
      <c r="B197" s="66"/>
      <c r="C197" s="19">
        <v>35.799999999999997</v>
      </c>
      <c r="D197" s="19">
        <v>30.75</v>
      </c>
      <c r="E197" s="20">
        <v>32.89</v>
      </c>
      <c r="F197" s="20">
        <v>22.4</v>
      </c>
      <c r="G197" s="19">
        <v>48.7</v>
      </c>
      <c r="H197" s="19">
        <v>43.9</v>
      </c>
      <c r="I197" s="20">
        <v>37.24</v>
      </c>
      <c r="J197" s="29"/>
      <c r="K197" s="19"/>
      <c r="L197" s="19"/>
      <c r="M197" s="20"/>
      <c r="N197" s="81"/>
      <c r="O197" s="60"/>
      <c r="P197" s="63"/>
    </row>
    <row r="198" spans="1:16" s="11" customFormat="1" ht="20.100000000000001" customHeight="1" x14ac:dyDescent="0.2">
      <c r="A198" s="75"/>
      <c r="B198" s="65" t="s">
        <v>13</v>
      </c>
      <c r="C198" s="23" t="s">
        <v>437</v>
      </c>
      <c r="D198" s="23" t="s">
        <v>438</v>
      </c>
      <c r="E198" s="24" t="s">
        <v>439</v>
      </c>
      <c r="F198" s="24" t="s">
        <v>440</v>
      </c>
      <c r="G198" s="23" t="s">
        <v>441</v>
      </c>
      <c r="H198" s="23" t="s">
        <v>442</v>
      </c>
      <c r="I198" s="24" t="s">
        <v>443</v>
      </c>
      <c r="J198" s="28"/>
      <c r="K198" s="23"/>
      <c r="L198" s="23"/>
      <c r="M198" s="24"/>
      <c r="N198" s="81"/>
      <c r="O198" s="60"/>
      <c r="P198" s="63"/>
    </row>
    <row r="199" spans="1:16" s="11" customFormat="1" ht="20.100000000000001" customHeight="1" x14ac:dyDescent="0.2">
      <c r="A199" s="75"/>
      <c r="B199" s="66"/>
      <c r="C199" s="19">
        <v>36.1</v>
      </c>
      <c r="D199" s="19">
        <v>27.8</v>
      </c>
      <c r="E199" s="20">
        <v>25.4</v>
      </c>
      <c r="F199" s="20">
        <v>33.1</v>
      </c>
      <c r="G199" s="19">
        <v>24.5</v>
      </c>
      <c r="H199" s="19">
        <v>18.8</v>
      </c>
      <c r="I199" s="20">
        <v>27.8</v>
      </c>
      <c r="J199" s="29"/>
      <c r="K199" s="19"/>
      <c r="L199" s="19"/>
      <c r="M199" s="20"/>
      <c r="N199" s="81"/>
      <c r="O199" s="60"/>
      <c r="P199" s="63"/>
    </row>
    <row r="200" spans="1:16" s="11" customFormat="1" ht="20.100000000000001" customHeight="1" x14ac:dyDescent="0.2">
      <c r="A200" s="75"/>
      <c r="B200" s="65" t="s">
        <v>14</v>
      </c>
      <c r="C200" s="37" t="s">
        <v>540</v>
      </c>
      <c r="D200" s="37" t="s">
        <v>541</v>
      </c>
      <c r="E200" s="38" t="s">
        <v>542</v>
      </c>
      <c r="F200" s="38" t="s">
        <v>543</v>
      </c>
      <c r="G200" s="37" t="s">
        <v>544</v>
      </c>
      <c r="H200" s="37" t="s">
        <v>545</v>
      </c>
      <c r="I200" s="38" t="s">
        <v>546</v>
      </c>
      <c r="J200" s="39"/>
      <c r="K200" s="37"/>
      <c r="L200" s="37"/>
      <c r="M200" s="38"/>
      <c r="N200" s="81"/>
      <c r="O200" s="60"/>
      <c r="P200" s="63"/>
    </row>
    <row r="201" spans="1:16" s="11" customFormat="1" ht="19.5" customHeight="1" x14ac:dyDescent="0.2">
      <c r="A201" s="75"/>
      <c r="B201" s="66"/>
      <c r="C201" s="19">
        <v>46.3</v>
      </c>
      <c r="D201" s="19">
        <v>40.4</v>
      </c>
      <c r="E201" s="20">
        <v>30.4</v>
      </c>
      <c r="F201" s="20">
        <v>38.1</v>
      </c>
      <c r="G201" s="19">
        <v>40.299999999999997</v>
      </c>
      <c r="H201" s="19">
        <v>37</v>
      </c>
      <c r="I201" s="20">
        <v>32.5</v>
      </c>
      <c r="J201" s="29"/>
      <c r="K201" s="19"/>
      <c r="L201" s="19"/>
      <c r="M201" s="20"/>
      <c r="N201" s="81"/>
      <c r="O201" s="60"/>
      <c r="P201" s="63"/>
    </row>
    <row r="202" spans="1:16" s="11" customFormat="1" ht="20.100000000000001" customHeight="1" x14ac:dyDescent="0.2">
      <c r="A202" s="75"/>
      <c r="B202" s="65" t="s">
        <v>15</v>
      </c>
      <c r="C202" s="23" t="s">
        <v>615</v>
      </c>
      <c r="D202" s="23" t="s">
        <v>616</v>
      </c>
      <c r="E202" s="24" t="s">
        <v>617</v>
      </c>
      <c r="F202" s="24" t="s">
        <v>618</v>
      </c>
      <c r="G202" s="23" t="s">
        <v>619</v>
      </c>
      <c r="H202" s="23"/>
      <c r="I202" s="24"/>
      <c r="J202" s="28"/>
      <c r="K202" s="23"/>
      <c r="L202" s="23"/>
      <c r="M202" s="24"/>
      <c r="N202" s="81"/>
      <c r="O202" s="60"/>
      <c r="P202" s="63"/>
    </row>
    <row r="203" spans="1:16" s="11" customFormat="1" ht="20.100000000000001" customHeight="1" x14ac:dyDescent="0.2">
      <c r="A203" s="75"/>
      <c r="B203" s="66"/>
      <c r="C203" s="19">
        <v>15.4</v>
      </c>
      <c r="D203" s="19">
        <v>45.71</v>
      </c>
      <c r="E203" s="20">
        <v>46.45</v>
      </c>
      <c r="F203" s="20">
        <v>50.6</v>
      </c>
      <c r="G203" s="19">
        <v>54.9</v>
      </c>
      <c r="H203" s="19"/>
      <c r="I203" s="20"/>
      <c r="J203" s="29"/>
      <c r="K203" s="19"/>
      <c r="L203" s="19"/>
      <c r="M203" s="20"/>
      <c r="N203" s="81"/>
      <c r="O203" s="60"/>
      <c r="P203" s="63"/>
    </row>
    <row r="204" spans="1:16" s="11" customFormat="1" ht="20.100000000000001" customHeight="1" x14ac:dyDescent="0.2">
      <c r="A204" s="75"/>
      <c r="B204" s="65" t="s">
        <v>16</v>
      </c>
      <c r="C204" s="23" t="s">
        <v>679</v>
      </c>
      <c r="D204" s="23" t="s">
        <v>680</v>
      </c>
      <c r="E204" s="24" t="s">
        <v>681</v>
      </c>
      <c r="F204" s="24" t="s">
        <v>682</v>
      </c>
      <c r="G204" s="23"/>
      <c r="H204" s="23"/>
      <c r="I204" s="24"/>
      <c r="J204" s="28"/>
      <c r="K204" s="23"/>
      <c r="L204" s="23"/>
      <c r="M204" s="24"/>
      <c r="N204" s="81"/>
      <c r="O204" s="60"/>
      <c r="P204" s="63"/>
    </row>
    <row r="205" spans="1:16" s="11" customFormat="1" ht="20.100000000000001" customHeight="1" thickBot="1" x14ac:dyDescent="0.25">
      <c r="A205" s="79"/>
      <c r="B205" s="79"/>
      <c r="C205" s="45">
        <v>26.38</v>
      </c>
      <c r="D205" s="45">
        <v>44.8</v>
      </c>
      <c r="E205" s="46">
        <v>41.13</v>
      </c>
      <c r="F205" s="46">
        <v>46</v>
      </c>
      <c r="G205" s="45"/>
      <c r="H205" s="45"/>
      <c r="I205" s="46"/>
      <c r="J205" s="47"/>
      <c r="K205" s="45"/>
      <c r="L205" s="45"/>
      <c r="M205" s="46"/>
      <c r="N205" s="82"/>
      <c r="O205" s="84"/>
      <c r="P205" s="85"/>
    </row>
    <row r="206" spans="1:16" s="11" customFormat="1" ht="20.100000000000001" customHeight="1" thickBot="1" x14ac:dyDescent="0.25">
      <c r="A206" s="93" t="s">
        <v>5</v>
      </c>
      <c r="B206" s="94"/>
      <c r="C206" s="95"/>
      <c r="D206" s="95"/>
      <c r="E206" s="95"/>
      <c r="F206" s="95"/>
      <c r="G206" s="95"/>
      <c r="H206" s="95"/>
      <c r="I206" s="95"/>
      <c r="J206" s="95"/>
      <c r="K206" s="96"/>
      <c r="L206" s="96"/>
      <c r="M206" s="96"/>
      <c r="N206" s="97"/>
      <c r="O206" s="40">
        <f>SUM(O6:O205)</f>
        <v>492</v>
      </c>
      <c r="P206" s="25">
        <f>SUM(P6:P205)</f>
        <v>491596.29000000004</v>
      </c>
    </row>
    <row r="207" spans="1:16" s="11" customFormat="1" ht="19.5" customHeight="1" thickBot="1" x14ac:dyDescent="0.25">
      <c r="A207" s="98"/>
      <c r="B207" s="99"/>
      <c r="C207" s="100"/>
      <c r="D207" s="100"/>
      <c r="E207" s="100"/>
      <c r="F207" s="100"/>
      <c r="G207" s="100"/>
      <c r="H207" s="100"/>
      <c r="I207" s="100"/>
      <c r="J207" s="100"/>
      <c r="K207" s="101"/>
      <c r="L207" s="101"/>
      <c r="M207" s="101"/>
      <c r="N207" s="102"/>
      <c r="O207" s="27">
        <f>O206/60</f>
        <v>8.1999999999999993</v>
      </c>
      <c r="P207" s="26">
        <f>P206/264.2</f>
        <v>1860.6975397426195</v>
      </c>
    </row>
    <row r="208" spans="1:16" s="11" customFormat="1" ht="20.100000000000001" customHeight="1" x14ac:dyDescent="0.2">
      <c r="A208" s="41" t="s">
        <v>6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3"/>
      <c r="O208" s="43"/>
      <c r="P208" s="44"/>
    </row>
    <row r="209" spans="1:16" s="11" customFormat="1" ht="20.100000000000001" customHeight="1" x14ac:dyDescent="0.2">
      <c r="A209" s="33"/>
      <c r="B209" s="33" t="s">
        <v>683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</row>
    <row r="210" spans="1:16" s="11" customFormat="1" ht="19.5" customHeight="1" x14ac:dyDescent="0.2">
      <c r="A210" s="33"/>
      <c r="B210" s="33" t="s">
        <v>685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</row>
    <row r="211" spans="1:16" s="11" customFormat="1" ht="20.100000000000001" customHeight="1" x14ac:dyDescent="0.2">
      <c r="A211" s="33"/>
      <c r="B211" s="33" t="s">
        <v>686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</row>
    <row r="212" spans="1:16" s="11" customFormat="1" ht="20.100000000000001" customHeight="1" x14ac:dyDescent="0.2">
      <c r="A212" s="33"/>
      <c r="B212" s="33" t="s">
        <v>684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</row>
    <row r="213" spans="1:16" s="11" customFormat="1" ht="20.100000000000001" customHeight="1" x14ac:dyDescent="0.2">
      <c r="A213" s="33"/>
      <c r="B213" s="33" t="s">
        <v>687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</row>
    <row r="214" spans="1:16" s="11" customFormat="1" ht="19.5" customHeight="1" x14ac:dyDescent="0.2">
      <c r="A214" s="33"/>
      <c r="B214" s="33" t="s">
        <v>11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</row>
    <row r="215" spans="1:16" s="11" customFormat="1" ht="20.100000000000001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</row>
    <row r="216" spans="1:16" s="11" customFormat="1" ht="20.100000000000001" customHeigh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s="11" customFormat="1" ht="20.100000000000001" customHeight="1" x14ac:dyDescent="0.2">
      <c r="A217" s="9"/>
      <c r="B217" s="9"/>
      <c r="C217" s="15"/>
      <c r="D217" s="15"/>
      <c r="E217" s="12"/>
      <c r="F217" s="12"/>
      <c r="G217" s="12"/>
      <c r="H217" s="12"/>
      <c r="I217" s="12"/>
      <c r="J217" s="10"/>
      <c r="K217" s="15"/>
      <c r="L217" s="15"/>
      <c r="M217" s="12"/>
      <c r="N217" s="10"/>
      <c r="O217" s="10"/>
      <c r="P217" s="10"/>
    </row>
    <row r="218" spans="1:16" s="11" customFormat="1" ht="19.5" customHeight="1" x14ac:dyDescent="0.2">
      <c r="A218" s="6"/>
      <c r="B218" s="6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4"/>
      <c r="O218" s="14"/>
      <c r="P218" s="5"/>
    </row>
    <row r="219" spans="1:16" s="11" customFormat="1" ht="20.100000000000001" customHeight="1" x14ac:dyDescent="0.2">
      <c r="A219" s="6"/>
      <c r="B219" s="6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1"/>
      <c r="O219" s="1"/>
      <c r="P219" s="4"/>
    </row>
    <row r="220" spans="1:16" s="11" customFormat="1" ht="20.100000000000001" customHeight="1" x14ac:dyDescent="0.2">
      <c r="A220" s="13"/>
      <c r="B220" s="1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s="11" customFormat="1" ht="20.100000000000001" customHeight="1" x14ac:dyDescent="0.2">
      <c r="A221" s="8"/>
      <c r="B221" s="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s="36" customFormat="1" ht="20.100000000000001" customHeight="1" x14ac:dyDescent="0.2">
      <c r="A222"/>
      <c r="B22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7"/>
      <c r="O222" s="7"/>
      <c r="P222" s="7"/>
    </row>
    <row r="223" spans="1:16" s="11" customFormat="1" ht="20.100000000000001" customHeight="1" x14ac:dyDescent="0.2">
      <c r="A223"/>
      <c r="B22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s="11" customFormat="1" ht="20.100000000000001" customHeight="1" x14ac:dyDescent="0.2">
      <c r="A224" s="3"/>
      <c r="B224" s="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s="11" customFormat="1" ht="19.5" customHeight="1" x14ac:dyDescent="0.2">
      <c r="A225" s="2"/>
      <c r="B225" s="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s="11" customFormat="1" ht="20.100000000000001" customHeigh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9" spans="1:16" s="11" customFormat="1" ht="20.100000000000001" customHeigh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s="11" customFormat="1" ht="20.100000000000001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s="11" customFormat="1" ht="19.5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s="11" customFormat="1" ht="20.100000000000001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s="11" customFormat="1" ht="20.100000000000001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s="11" customFormat="1" ht="20.100000000000001" customHeigh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s="11" customFormat="1" ht="19.899999999999999" customHeigh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s="11" customFormat="1" ht="20.100000000000001" customHeigh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s="34" customFormat="1" ht="19.5" customHeigh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s="34" customFormat="1" ht="19.5" customHeigh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s="34" customFormat="1" ht="19.5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s="34" customFormat="1" ht="20.100000000000001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s="34" customFormat="1" ht="20.100000000000001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s="34" customFormat="1" ht="20.100000000000001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s="34" customFormat="1" ht="19.899999999999999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s="34" customFormat="1" ht="20.100000000000001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s="11" customFormat="1" ht="20.100000000000001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s="11" customFormat="1" ht="20.100000000000001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s="11" customFormat="1" ht="19.899999999999999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s="11" customFormat="1" ht="20.100000000000001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s="11" customFormat="1" ht="20.100000000000001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20.100000000000001" customHeight="1" x14ac:dyDescent="0.2"/>
    <row r="251" spans="1:16" ht="20.100000000000001" customHeight="1" x14ac:dyDescent="0.2"/>
    <row r="252" spans="1:16" ht="20.100000000000001" customHeight="1" x14ac:dyDescent="0.2"/>
    <row r="253" spans="1:16" ht="20.100000000000001" customHeight="1" x14ac:dyDescent="0.2"/>
    <row r="254" spans="1:16" ht="20.100000000000001" customHeight="1" x14ac:dyDescent="0.2"/>
    <row r="255" spans="1:16" ht="20.100000000000001" customHeight="1" x14ac:dyDescent="0.2"/>
    <row r="256" spans="1:16" ht="20.100000000000001" customHeight="1" x14ac:dyDescent="0.2"/>
    <row r="257" ht="20.100000000000001" customHeight="1" x14ac:dyDescent="0.2"/>
    <row r="284" ht="15.75" customHeight="1" x14ac:dyDescent="0.2"/>
  </sheetData>
  <mergeCells count="188">
    <mergeCell ref="A196:A205"/>
    <mergeCell ref="B196:B197"/>
    <mergeCell ref="N196:N205"/>
    <mergeCell ref="O196:O205"/>
    <mergeCell ref="P196:P205"/>
    <mergeCell ref="B198:B199"/>
    <mergeCell ref="B200:B201"/>
    <mergeCell ref="B202:B203"/>
    <mergeCell ref="B204:B205"/>
    <mergeCell ref="A186:A195"/>
    <mergeCell ref="B186:B187"/>
    <mergeCell ref="N186:N195"/>
    <mergeCell ref="O186:O195"/>
    <mergeCell ref="P186:P195"/>
    <mergeCell ref="B188:B189"/>
    <mergeCell ref="B190:B191"/>
    <mergeCell ref="B192:B193"/>
    <mergeCell ref="B194:B195"/>
    <mergeCell ref="A176:A185"/>
    <mergeCell ref="B176:B177"/>
    <mergeCell ref="N176:N185"/>
    <mergeCell ref="O176:O185"/>
    <mergeCell ref="P176:P185"/>
    <mergeCell ref="B178:B179"/>
    <mergeCell ref="B180:B181"/>
    <mergeCell ref="B182:B183"/>
    <mergeCell ref="B184:B185"/>
    <mergeCell ref="A166:A175"/>
    <mergeCell ref="B166:B167"/>
    <mergeCell ref="N166:N175"/>
    <mergeCell ref="O166:O175"/>
    <mergeCell ref="P166:P175"/>
    <mergeCell ref="B168:B169"/>
    <mergeCell ref="B170:B171"/>
    <mergeCell ref="B172:B173"/>
    <mergeCell ref="B174:B175"/>
    <mergeCell ref="A156:A165"/>
    <mergeCell ref="B156:B157"/>
    <mergeCell ref="N156:N165"/>
    <mergeCell ref="O156:O165"/>
    <mergeCell ref="P156:P165"/>
    <mergeCell ref="B158:B159"/>
    <mergeCell ref="B160:B161"/>
    <mergeCell ref="B162:B163"/>
    <mergeCell ref="B164:B165"/>
    <mergeCell ref="A146:A155"/>
    <mergeCell ref="B146:B147"/>
    <mergeCell ref="N146:N155"/>
    <mergeCell ref="O146:O155"/>
    <mergeCell ref="P146:P155"/>
    <mergeCell ref="B148:B149"/>
    <mergeCell ref="B150:B151"/>
    <mergeCell ref="B152:B153"/>
    <mergeCell ref="B154:B155"/>
    <mergeCell ref="A136:A145"/>
    <mergeCell ref="B136:B137"/>
    <mergeCell ref="N136:N145"/>
    <mergeCell ref="O136:O145"/>
    <mergeCell ref="P136:P145"/>
    <mergeCell ref="B138:B139"/>
    <mergeCell ref="B140:B141"/>
    <mergeCell ref="B142:B143"/>
    <mergeCell ref="B144:B145"/>
    <mergeCell ref="A126:A135"/>
    <mergeCell ref="B126:B127"/>
    <mergeCell ref="N126:N135"/>
    <mergeCell ref="O126:O135"/>
    <mergeCell ref="P126:P135"/>
    <mergeCell ref="B128:B129"/>
    <mergeCell ref="B130:B131"/>
    <mergeCell ref="B132:B133"/>
    <mergeCell ref="B134:B135"/>
    <mergeCell ref="A116:A125"/>
    <mergeCell ref="B116:B117"/>
    <mergeCell ref="N116:N125"/>
    <mergeCell ref="O116:O125"/>
    <mergeCell ref="P116:P125"/>
    <mergeCell ref="B118:B119"/>
    <mergeCell ref="B120:B121"/>
    <mergeCell ref="B122:B123"/>
    <mergeCell ref="B124:B125"/>
    <mergeCell ref="A36:A45"/>
    <mergeCell ref="N36:N45"/>
    <mergeCell ref="O36:O45"/>
    <mergeCell ref="P36:P45"/>
    <mergeCell ref="B32:B33"/>
    <mergeCell ref="B36:B37"/>
    <mergeCell ref="B34:B35"/>
    <mergeCell ref="A106:A115"/>
    <mergeCell ref="B106:B107"/>
    <mergeCell ref="N106:N115"/>
    <mergeCell ref="O106:O115"/>
    <mergeCell ref="P106:P115"/>
    <mergeCell ref="B108:B109"/>
    <mergeCell ref="B110:B111"/>
    <mergeCell ref="B112:B113"/>
    <mergeCell ref="B114:B115"/>
    <mergeCell ref="A6:A15"/>
    <mergeCell ref="N6:N15"/>
    <mergeCell ref="O6:O15"/>
    <mergeCell ref="P6:P15"/>
    <mergeCell ref="B6:B7"/>
    <mergeCell ref="B8:B9"/>
    <mergeCell ref="B30:B31"/>
    <mergeCell ref="B14:B15"/>
    <mergeCell ref="B16:B17"/>
    <mergeCell ref="B18:B19"/>
    <mergeCell ref="B20:B21"/>
    <mergeCell ref="B22:B23"/>
    <mergeCell ref="B24:B25"/>
    <mergeCell ref="B26:B27"/>
    <mergeCell ref="B28:B29"/>
    <mergeCell ref="A16:A25"/>
    <mergeCell ref="N16:N25"/>
    <mergeCell ref="O16:O25"/>
    <mergeCell ref="P16:P25"/>
    <mergeCell ref="A26:A35"/>
    <mergeCell ref="N26:N35"/>
    <mergeCell ref="O26:O35"/>
    <mergeCell ref="P26:P35"/>
    <mergeCell ref="C4:M4"/>
    <mergeCell ref="A206:N207"/>
    <mergeCell ref="A1:I1"/>
    <mergeCell ref="B40:B41"/>
    <mergeCell ref="B42:B43"/>
    <mergeCell ref="B44:B45"/>
    <mergeCell ref="B38:B39"/>
    <mergeCell ref="B50:B51"/>
    <mergeCell ref="B58:B59"/>
    <mergeCell ref="B60:B61"/>
    <mergeCell ref="A46:A55"/>
    <mergeCell ref="B46:B47"/>
    <mergeCell ref="N46:N55"/>
    <mergeCell ref="B68:B69"/>
    <mergeCell ref="B76:B77"/>
    <mergeCell ref="A76:A85"/>
    <mergeCell ref="N76:N85"/>
    <mergeCell ref="B98:B99"/>
    <mergeCell ref="B100:B101"/>
    <mergeCell ref="B96:B97"/>
    <mergeCell ref="A96:A105"/>
    <mergeCell ref="N96:N105"/>
    <mergeCell ref="B10:B11"/>
    <mergeCell ref="B12:B13"/>
    <mergeCell ref="O46:O55"/>
    <mergeCell ref="P46:P55"/>
    <mergeCell ref="B48:B49"/>
    <mergeCell ref="B52:B53"/>
    <mergeCell ref="B54:B55"/>
    <mergeCell ref="A56:A65"/>
    <mergeCell ref="B56:B57"/>
    <mergeCell ref="N56:N65"/>
    <mergeCell ref="B66:B67"/>
    <mergeCell ref="B62:B63"/>
    <mergeCell ref="B64:B65"/>
    <mergeCell ref="O56:O65"/>
    <mergeCell ref="P56:P65"/>
    <mergeCell ref="A66:A75"/>
    <mergeCell ref="N66:N75"/>
    <mergeCell ref="O66:O75"/>
    <mergeCell ref="P66:P75"/>
    <mergeCell ref="B74:B75"/>
    <mergeCell ref="B70:B71"/>
    <mergeCell ref="B72:B73"/>
    <mergeCell ref="O96:O105"/>
    <mergeCell ref="P96:P105"/>
    <mergeCell ref="B102:B103"/>
    <mergeCell ref="B104:B105"/>
    <mergeCell ref="A4:A5"/>
    <mergeCell ref="B4:B5"/>
    <mergeCell ref="N4:N5"/>
    <mergeCell ref="O4:O5"/>
    <mergeCell ref="P4:P5"/>
    <mergeCell ref="O76:O85"/>
    <mergeCell ref="P76:P85"/>
    <mergeCell ref="B86:B87"/>
    <mergeCell ref="B88:B89"/>
    <mergeCell ref="B78:B79"/>
    <mergeCell ref="B80:B81"/>
    <mergeCell ref="B82:B83"/>
    <mergeCell ref="B84:B85"/>
    <mergeCell ref="A86:A95"/>
    <mergeCell ref="N86:N95"/>
    <mergeCell ref="O86:O95"/>
    <mergeCell ref="P86:P95"/>
    <mergeCell ref="B90:B91"/>
    <mergeCell ref="B92:B93"/>
    <mergeCell ref="B94:B95"/>
  </mergeCells>
  <phoneticPr fontId="3" type="noConversion"/>
  <printOptions horizontalCentered="1"/>
  <pageMargins left="0.11811023622047245" right="0.11811023622047245" top="0.51181102362204722" bottom="0.23622047244094491" header="0.23622047244094491" footer="0.23622047244094491"/>
  <pageSetup paperSize="9" scale="68" orientation="landscape" r:id="rId1"/>
  <headerFooter alignWithMargins="0"/>
  <rowBreaks count="6" manualBreakCount="6">
    <brk id="35" max="15" man="1"/>
    <brk id="75" max="15" man="1"/>
    <brk id="115" max="15" man="1"/>
    <brk id="155" max="15" man="1"/>
    <brk id="195" max="15" man="1"/>
    <brk id="21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73D-ED44-4AFF-A4A2-20AA42315131}">
  <dimension ref="H2:H21"/>
  <sheetViews>
    <sheetView workbookViewId="0">
      <selection activeCell="L13" sqref="L13"/>
    </sheetView>
  </sheetViews>
  <sheetFormatPr defaultRowHeight="12.75" x14ac:dyDescent="0.2"/>
  <sheetData>
    <row r="2" spans="8:8" x14ac:dyDescent="0.2">
      <c r="H2">
        <v>511.85</v>
      </c>
    </row>
    <row r="3" spans="8:8" x14ac:dyDescent="0.2">
      <c r="H3">
        <v>531</v>
      </c>
    </row>
    <row r="4" spans="8:8" x14ac:dyDescent="0.2">
      <c r="H4">
        <v>1024.8799999999999</v>
      </c>
    </row>
    <row r="5" spans="8:8" x14ac:dyDescent="0.2">
      <c r="H5">
        <v>1060.5</v>
      </c>
    </row>
    <row r="6" spans="8:8" x14ac:dyDescent="0.2">
      <c r="H6">
        <v>1060.75</v>
      </c>
    </row>
    <row r="7" spans="8:8" x14ac:dyDescent="0.2">
      <c r="H7">
        <v>1061.5</v>
      </c>
    </row>
    <row r="8" spans="8:8" x14ac:dyDescent="0.2">
      <c r="H8">
        <v>1079.9099999999999</v>
      </c>
    </row>
    <row r="9" spans="8:8" x14ac:dyDescent="0.2">
      <c r="H9">
        <v>1080.0100000000002</v>
      </c>
    </row>
    <row r="10" spans="8:8" x14ac:dyDescent="0.2">
      <c r="H10">
        <v>1080.31</v>
      </c>
    </row>
    <row r="11" spans="8:8" x14ac:dyDescent="0.2">
      <c r="H11">
        <v>1080.3300000000004</v>
      </c>
    </row>
    <row r="12" spans="8:8" x14ac:dyDescent="0.2">
      <c r="H12">
        <v>1080.6199999999999</v>
      </c>
    </row>
    <row r="13" spans="8:8" x14ac:dyDescent="0.2">
      <c r="H13">
        <v>1080.72</v>
      </c>
    </row>
    <row r="14" spans="8:8" x14ac:dyDescent="0.2">
      <c r="H14">
        <v>1080.7800000000002</v>
      </c>
    </row>
    <row r="15" spans="8:8" x14ac:dyDescent="0.2">
      <c r="H15">
        <v>1080.9100000000001</v>
      </c>
    </row>
    <row r="16" spans="8:8" x14ac:dyDescent="0.2">
      <c r="H16">
        <v>1081.1100000000001</v>
      </c>
    </row>
    <row r="17" spans="8:8" x14ac:dyDescent="0.2">
      <c r="H17">
        <v>1081.4199999999998</v>
      </c>
    </row>
    <row r="18" spans="8:8" x14ac:dyDescent="0.2">
      <c r="H18">
        <v>1081.5</v>
      </c>
    </row>
    <row r="19" spans="8:8" x14ac:dyDescent="0.2">
      <c r="H19">
        <v>1081.5500000000002</v>
      </c>
    </row>
    <row r="20" spans="8:8" x14ac:dyDescent="0.2">
      <c r="H20">
        <v>1081.8199999999997</v>
      </c>
    </row>
    <row r="21" spans="8:8" x14ac:dyDescent="0.2">
      <c r="H21">
        <v>1082.1600000000001</v>
      </c>
    </row>
  </sheetData>
  <sortState ref="H2:H201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Sheet1</vt:lpstr>
      <vt:lpstr>SCHEDULE!Print_Area</vt:lpstr>
    </vt:vector>
  </TitlesOfParts>
  <Company>MEAC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SALA</dc:creator>
  <cp:lastModifiedBy>Ahmed El Deeb</cp:lastModifiedBy>
  <cp:revision/>
  <cp:lastPrinted>2023-11-27T15:58:16Z</cp:lastPrinted>
  <dcterms:created xsi:type="dcterms:W3CDTF">2002-05-15T20:20:31Z</dcterms:created>
  <dcterms:modified xsi:type="dcterms:W3CDTF">2024-02-07T14:38:28Z</dcterms:modified>
</cp:coreProperties>
</file>